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HUIM-IPS-\verification\"/>
    </mc:Choice>
  </mc:AlternateContent>
  <xr:revisionPtr revIDLastSave="0" documentId="13_ncr:1_{44D5168A-FF96-4EFC-9610-8208EF4DBFAA}" xr6:coauthVersionLast="47" xr6:coauthVersionMax="47" xr10:uidLastSave="{00000000-0000-0000-0000-000000000000}"/>
  <bookViews>
    <workbookView xWindow="-108" yWindow="-108" windowWidth="23256" windowHeight="13176" xr2:uid="{00000000-000D-0000-FFFF-FFFF00000000}"/>
  </bookViews>
  <sheets>
    <sheet name="0_HuongDan" sheetId="1" r:id="rId1"/>
    <sheet name="1_minUtil" sheetId="2" r:id="rId2"/>
    <sheet name="2_HUI_mau" sheetId="3" r:id="rId3"/>
    <sheet name="3_HUI_tinh_tay" sheetId="4" r:id="rId4"/>
    <sheet name="4_kNN_tinh_tay" sheetId="5" r:id="rId5"/>
    <sheet name="5_DuDoan_kNN_cu" sheetId="6" r:id="rId6"/>
    <sheet name="6_DuDoan_ToiUu" sheetId="7" r:id="rId7"/>
    <sheet name="7_TongHop" sheetId="8" r:id="rId8"/>
    <sheet name="8_HeSo_Mercator" sheetId="9" r:id="rId9"/>
    <sheet name="9_KiemTra_Python"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9" l="1"/>
  <c r="B6" i="9" s="1"/>
  <c r="B7" i="9" s="1"/>
  <c r="B9" i="9" s="1"/>
  <c r="EI1126" i="7"/>
  <c r="ED1126" i="7"/>
  <c r="DY1126" i="7"/>
  <c r="DT1126" i="7"/>
  <c r="DO1126" i="7"/>
  <c r="DJ1126" i="7"/>
  <c r="DE1126" i="7"/>
  <c r="CZ1126" i="7"/>
  <c r="CU1126" i="7"/>
  <c r="CP1126" i="7"/>
  <c r="CK1126" i="7"/>
  <c r="CF1126" i="7"/>
  <c r="CA1126" i="7"/>
  <c r="BV1126" i="7"/>
  <c r="BQ1126" i="7"/>
  <c r="BL1126" i="7"/>
  <c r="BG1126" i="7"/>
  <c r="BB1126" i="7"/>
  <c r="AW1126" i="7"/>
  <c r="AR1126" i="7"/>
  <c r="AM1126" i="7"/>
  <c r="AH1126" i="7"/>
  <c r="AC1126" i="7"/>
  <c r="X1126" i="7"/>
  <c r="P1126" i="7"/>
  <c r="O1126" i="7"/>
  <c r="G1126" i="7"/>
  <c r="F1126" i="7"/>
  <c r="H1126" i="7" s="1"/>
  <c r="EI1125" i="7"/>
  <c r="ED1125" i="7"/>
  <c r="DY1125" i="7"/>
  <c r="DT1125" i="7"/>
  <c r="DO1125" i="7"/>
  <c r="DJ1125" i="7"/>
  <c r="DE1125" i="7"/>
  <c r="CZ1125" i="7"/>
  <c r="CU1125" i="7"/>
  <c r="CP1125" i="7"/>
  <c r="CK1125" i="7"/>
  <c r="CF1125" i="7"/>
  <c r="CA1125" i="7"/>
  <c r="BV1125" i="7"/>
  <c r="BQ1125" i="7"/>
  <c r="BL1125" i="7"/>
  <c r="BG1125" i="7"/>
  <c r="BB1125" i="7"/>
  <c r="AW1125" i="7"/>
  <c r="AR1125" i="7"/>
  <c r="AM1125" i="7"/>
  <c r="AH1125" i="7"/>
  <c r="AC1125" i="7"/>
  <c r="X1125" i="7"/>
  <c r="P1125" i="7"/>
  <c r="O1125" i="7"/>
  <c r="G1125" i="7"/>
  <c r="F1125" i="7"/>
  <c r="H1125" i="7" s="1"/>
  <c r="EI1124" i="7"/>
  <c r="ED1124" i="7"/>
  <c r="DY1124" i="7"/>
  <c r="DT1124" i="7"/>
  <c r="DO1124" i="7"/>
  <c r="DJ1124" i="7"/>
  <c r="DE1124" i="7"/>
  <c r="CZ1124" i="7"/>
  <c r="CU1124" i="7"/>
  <c r="CP1124" i="7"/>
  <c r="CK1124" i="7"/>
  <c r="CF1124" i="7"/>
  <c r="CA1124" i="7"/>
  <c r="BV1124" i="7"/>
  <c r="BQ1124" i="7"/>
  <c r="BL1124" i="7"/>
  <c r="BG1124" i="7"/>
  <c r="BB1124" i="7"/>
  <c r="AW1124" i="7"/>
  <c r="AR1124" i="7"/>
  <c r="AM1124" i="7"/>
  <c r="AH1124" i="7"/>
  <c r="AC1124" i="7"/>
  <c r="X1124" i="7"/>
  <c r="P1124" i="7"/>
  <c r="O1124" i="7"/>
  <c r="G1124" i="7"/>
  <c r="F1124" i="7"/>
  <c r="H1124" i="7" s="1"/>
  <c r="EI1123" i="7"/>
  <c r="ED1123" i="7"/>
  <c r="DY1123" i="7"/>
  <c r="DT1123" i="7"/>
  <c r="DO1123" i="7"/>
  <c r="DJ1123" i="7"/>
  <c r="DE1123" i="7"/>
  <c r="CZ1123" i="7"/>
  <c r="CU1123" i="7"/>
  <c r="CP1123" i="7"/>
  <c r="CK1123" i="7"/>
  <c r="CF1123" i="7"/>
  <c r="CA1123" i="7"/>
  <c r="BV1123" i="7"/>
  <c r="BQ1123" i="7"/>
  <c r="BL1123" i="7"/>
  <c r="BG1123" i="7"/>
  <c r="BB1123" i="7"/>
  <c r="AW1123" i="7"/>
  <c r="AR1123" i="7"/>
  <c r="AM1123" i="7"/>
  <c r="AH1123" i="7"/>
  <c r="AC1123" i="7"/>
  <c r="X1123" i="7"/>
  <c r="P1123" i="7"/>
  <c r="O1123" i="7"/>
  <c r="G1123" i="7"/>
  <c r="F1123" i="7"/>
  <c r="H1123" i="7" s="1"/>
  <c r="EI1122" i="7"/>
  <c r="ED1122" i="7"/>
  <c r="DY1122" i="7"/>
  <c r="DT1122" i="7"/>
  <c r="DO1122" i="7"/>
  <c r="DJ1122" i="7"/>
  <c r="DE1122" i="7"/>
  <c r="CZ1122" i="7"/>
  <c r="CU1122" i="7"/>
  <c r="CP1122" i="7"/>
  <c r="CK1122" i="7"/>
  <c r="CF1122" i="7"/>
  <c r="CA1122" i="7"/>
  <c r="BV1122" i="7"/>
  <c r="BQ1122" i="7"/>
  <c r="BL1122" i="7"/>
  <c r="BG1122" i="7"/>
  <c r="BB1122" i="7"/>
  <c r="AW1122" i="7"/>
  <c r="AR1122" i="7"/>
  <c r="AM1122" i="7"/>
  <c r="AH1122" i="7"/>
  <c r="AC1122" i="7"/>
  <c r="X1122" i="7"/>
  <c r="P1122" i="7"/>
  <c r="O1122" i="7"/>
  <c r="G1122" i="7"/>
  <c r="F1122" i="7"/>
  <c r="H1122" i="7" s="1"/>
  <c r="EI1121" i="7"/>
  <c r="ED1121" i="7"/>
  <c r="DY1121" i="7"/>
  <c r="DT1121" i="7"/>
  <c r="DO1121" i="7"/>
  <c r="DJ1121" i="7"/>
  <c r="DE1121" i="7"/>
  <c r="CZ1121" i="7"/>
  <c r="CU1121" i="7"/>
  <c r="CP1121" i="7"/>
  <c r="CK1121" i="7"/>
  <c r="CF1121" i="7"/>
  <c r="CA1121" i="7"/>
  <c r="BV1121" i="7"/>
  <c r="BQ1121" i="7"/>
  <c r="BL1121" i="7"/>
  <c r="BG1121" i="7"/>
  <c r="BB1121" i="7"/>
  <c r="AW1121" i="7"/>
  <c r="AR1121" i="7"/>
  <c r="AM1121" i="7"/>
  <c r="AH1121" i="7"/>
  <c r="AC1121" i="7"/>
  <c r="X1121" i="7"/>
  <c r="P1121" i="7"/>
  <c r="O1121" i="7"/>
  <c r="G1121" i="7"/>
  <c r="F1121" i="7"/>
  <c r="H1121" i="7" s="1"/>
  <c r="EI1120" i="7"/>
  <c r="ED1120" i="7"/>
  <c r="DY1120" i="7"/>
  <c r="DT1120" i="7"/>
  <c r="DO1120" i="7"/>
  <c r="DJ1120" i="7"/>
  <c r="DE1120" i="7"/>
  <c r="CZ1120" i="7"/>
  <c r="CU1120" i="7"/>
  <c r="CP1120" i="7"/>
  <c r="CK1120" i="7"/>
  <c r="CF1120" i="7"/>
  <c r="CA1120" i="7"/>
  <c r="BV1120" i="7"/>
  <c r="BQ1120" i="7"/>
  <c r="BL1120" i="7"/>
  <c r="BG1120" i="7"/>
  <c r="BB1120" i="7"/>
  <c r="AW1120" i="7"/>
  <c r="AR1120" i="7"/>
  <c r="AM1120" i="7"/>
  <c r="AH1120" i="7"/>
  <c r="AC1120" i="7"/>
  <c r="X1120" i="7"/>
  <c r="P1120" i="7"/>
  <c r="O1120" i="7"/>
  <c r="G1120" i="7"/>
  <c r="F1120" i="7"/>
  <c r="H1120" i="7" s="1"/>
  <c r="EI1119" i="7"/>
  <c r="ED1119" i="7"/>
  <c r="DY1119" i="7"/>
  <c r="DT1119" i="7"/>
  <c r="DO1119" i="7"/>
  <c r="DJ1119" i="7"/>
  <c r="DE1119" i="7"/>
  <c r="CZ1119" i="7"/>
  <c r="CU1119" i="7"/>
  <c r="CP1119" i="7"/>
  <c r="CK1119" i="7"/>
  <c r="CF1119" i="7"/>
  <c r="CA1119" i="7"/>
  <c r="BV1119" i="7"/>
  <c r="BQ1119" i="7"/>
  <c r="BL1119" i="7"/>
  <c r="BG1119" i="7"/>
  <c r="BB1119" i="7"/>
  <c r="AW1119" i="7"/>
  <c r="AR1119" i="7"/>
  <c r="AM1119" i="7"/>
  <c r="AH1119" i="7"/>
  <c r="AC1119" i="7"/>
  <c r="X1119" i="7"/>
  <c r="P1119" i="7"/>
  <c r="O1119" i="7"/>
  <c r="G1119" i="7"/>
  <c r="F1119" i="7"/>
  <c r="H1119" i="7" s="1"/>
  <c r="EI1118" i="7"/>
  <c r="ED1118" i="7"/>
  <c r="DY1118" i="7"/>
  <c r="DT1118" i="7"/>
  <c r="DO1118" i="7"/>
  <c r="DJ1118" i="7"/>
  <c r="DE1118" i="7"/>
  <c r="CZ1118" i="7"/>
  <c r="CU1118" i="7"/>
  <c r="CP1118" i="7"/>
  <c r="CK1118" i="7"/>
  <c r="CF1118" i="7"/>
  <c r="CA1118" i="7"/>
  <c r="BV1118" i="7"/>
  <c r="BQ1118" i="7"/>
  <c r="BL1118" i="7"/>
  <c r="BG1118" i="7"/>
  <c r="BB1118" i="7"/>
  <c r="AW1118" i="7"/>
  <c r="AR1118" i="7"/>
  <c r="AM1118" i="7"/>
  <c r="AH1118" i="7"/>
  <c r="AC1118" i="7"/>
  <c r="X1118" i="7"/>
  <c r="P1118" i="7"/>
  <c r="O1118" i="7"/>
  <c r="G1118" i="7"/>
  <c r="F1118" i="7"/>
  <c r="H1118" i="7" s="1"/>
  <c r="EI1117" i="7"/>
  <c r="ED1117" i="7"/>
  <c r="DY1117" i="7"/>
  <c r="DT1117" i="7"/>
  <c r="DO1117" i="7"/>
  <c r="DJ1117" i="7"/>
  <c r="DE1117" i="7"/>
  <c r="CZ1117" i="7"/>
  <c r="CU1117" i="7"/>
  <c r="CP1117" i="7"/>
  <c r="CK1117" i="7"/>
  <c r="CF1117" i="7"/>
  <c r="CA1117" i="7"/>
  <c r="BV1117" i="7"/>
  <c r="BQ1117" i="7"/>
  <c r="BL1117" i="7"/>
  <c r="BG1117" i="7"/>
  <c r="BB1117" i="7"/>
  <c r="AW1117" i="7"/>
  <c r="AR1117" i="7"/>
  <c r="AM1117" i="7"/>
  <c r="AH1117" i="7"/>
  <c r="AC1117" i="7"/>
  <c r="X1117" i="7"/>
  <c r="P1117" i="7"/>
  <c r="O1117" i="7"/>
  <c r="G1117" i="7"/>
  <c r="F1117" i="7"/>
  <c r="H1117" i="7" s="1"/>
  <c r="EI1116" i="7"/>
  <c r="ED1116" i="7"/>
  <c r="DY1116" i="7"/>
  <c r="DT1116" i="7"/>
  <c r="DO1116" i="7"/>
  <c r="DJ1116" i="7"/>
  <c r="DE1116" i="7"/>
  <c r="CZ1116" i="7"/>
  <c r="CU1116" i="7"/>
  <c r="CP1116" i="7"/>
  <c r="CK1116" i="7"/>
  <c r="CF1116" i="7"/>
  <c r="CA1116" i="7"/>
  <c r="BV1116" i="7"/>
  <c r="BQ1116" i="7"/>
  <c r="BL1116" i="7"/>
  <c r="BG1116" i="7"/>
  <c r="BB1116" i="7"/>
  <c r="AW1116" i="7"/>
  <c r="AR1116" i="7"/>
  <c r="AM1116" i="7"/>
  <c r="AH1116" i="7"/>
  <c r="AC1116" i="7"/>
  <c r="X1116" i="7"/>
  <c r="P1116" i="7"/>
  <c r="O1116" i="7"/>
  <c r="G1116" i="7"/>
  <c r="F1116" i="7"/>
  <c r="H1116" i="7" s="1"/>
  <c r="EI1115" i="7"/>
  <c r="ED1115" i="7"/>
  <c r="DY1115" i="7"/>
  <c r="DT1115" i="7"/>
  <c r="DO1115" i="7"/>
  <c r="DJ1115" i="7"/>
  <c r="DE1115" i="7"/>
  <c r="CZ1115" i="7"/>
  <c r="CU1115" i="7"/>
  <c r="CP1115" i="7"/>
  <c r="CK1115" i="7"/>
  <c r="CF1115" i="7"/>
  <c r="CA1115" i="7"/>
  <c r="BV1115" i="7"/>
  <c r="BQ1115" i="7"/>
  <c r="BL1115" i="7"/>
  <c r="BG1115" i="7"/>
  <c r="BB1115" i="7"/>
  <c r="AW1115" i="7"/>
  <c r="AR1115" i="7"/>
  <c r="AM1115" i="7"/>
  <c r="AH1115" i="7"/>
  <c r="AC1115" i="7"/>
  <c r="X1115" i="7"/>
  <c r="P1115" i="7"/>
  <c r="O1115" i="7"/>
  <c r="G1115" i="7"/>
  <c r="F1115" i="7"/>
  <c r="H1115" i="7" s="1"/>
  <c r="EI1114" i="7"/>
  <c r="ED1114" i="7"/>
  <c r="DY1114" i="7"/>
  <c r="DT1114" i="7"/>
  <c r="DO1114" i="7"/>
  <c r="DJ1114" i="7"/>
  <c r="DE1114" i="7"/>
  <c r="CZ1114" i="7"/>
  <c r="CU1114" i="7"/>
  <c r="CP1114" i="7"/>
  <c r="CK1114" i="7"/>
  <c r="CF1114" i="7"/>
  <c r="CA1114" i="7"/>
  <c r="BV1114" i="7"/>
  <c r="BQ1114" i="7"/>
  <c r="BL1114" i="7"/>
  <c r="BG1114" i="7"/>
  <c r="BB1114" i="7"/>
  <c r="AW1114" i="7"/>
  <c r="AR1114" i="7"/>
  <c r="AM1114" i="7"/>
  <c r="AH1114" i="7"/>
  <c r="AC1114" i="7"/>
  <c r="X1114" i="7"/>
  <c r="P1114" i="7"/>
  <c r="O1114" i="7"/>
  <c r="G1114" i="7"/>
  <c r="F1114" i="7"/>
  <c r="H1114" i="7" s="1"/>
  <c r="EI1113" i="7"/>
  <c r="ED1113" i="7"/>
  <c r="DY1113" i="7"/>
  <c r="DT1113" i="7"/>
  <c r="DO1113" i="7"/>
  <c r="DJ1113" i="7"/>
  <c r="DE1113" i="7"/>
  <c r="CZ1113" i="7"/>
  <c r="CU1113" i="7"/>
  <c r="CP1113" i="7"/>
  <c r="CK1113" i="7"/>
  <c r="CF1113" i="7"/>
  <c r="CA1113" i="7"/>
  <c r="BV1113" i="7"/>
  <c r="BQ1113" i="7"/>
  <c r="BL1113" i="7"/>
  <c r="BG1113" i="7"/>
  <c r="BB1113" i="7"/>
  <c r="AW1113" i="7"/>
  <c r="AR1113" i="7"/>
  <c r="AM1113" i="7"/>
  <c r="AH1113" i="7"/>
  <c r="AC1113" i="7"/>
  <c r="X1113" i="7"/>
  <c r="P1113" i="7"/>
  <c r="O1113" i="7"/>
  <c r="G1113" i="7"/>
  <c r="F1113" i="7"/>
  <c r="H1113" i="7" s="1"/>
  <c r="EI1112" i="7"/>
  <c r="ED1112" i="7"/>
  <c r="DY1112" i="7"/>
  <c r="DT1112" i="7"/>
  <c r="DO1112" i="7"/>
  <c r="DJ1112" i="7"/>
  <c r="DE1112" i="7"/>
  <c r="CZ1112" i="7"/>
  <c r="CU1112" i="7"/>
  <c r="CP1112" i="7"/>
  <c r="CK1112" i="7"/>
  <c r="CF1112" i="7"/>
  <c r="CA1112" i="7"/>
  <c r="BV1112" i="7"/>
  <c r="BQ1112" i="7"/>
  <c r="BL1112" i="7"/>
  <c r="BG1112" i="7"/>
  <c r="BB1112" i="7"/>
  <c r="AW1112" i="7"/>
  <c r="AR1112" i="7"/>
  <c r="AM1112" i="7"/>
  <c r="AH1112" i="7"/>
  <c r="AC1112" i="7"/>
  <c r="X1112" i="7"/>
  <c r="P1112" i="7"/>
  <c r="O1112" i="7"/>
  <c r="G1112" i="7"/>
  <c r="F1112" i="7"/>
  <c r="H1112" i="7" s="1"/>
  <c r="EI1111" i="7"/>
  <c r="ED1111" i="7"/>
  <c r="DY1111" i="7"/>
  <c r="DT1111" i="7"/>
  <c r="DO1111" i="7"/>
  <c r="DJ1111" i="7"/>
  <c r="DE1111" i="7"/>
  <c r="CZ1111" i="7"/>
  <c r="CU1111" i="7"/>
  <c r="CP1111" i="7"/>
  <c r="CK1111" i="7"/>
  <c r="CF1111" i="7"/>
  <c r="CA1111" i="7"/>
  <c r="BV1111" i="7"/>
  <c r="BQ1111" i="7"/>
  <c r="BL1111" i="7"/>
  <c r="BG1111" i="7"/>
  <c r="BB1111" i="7"/>
  <c r="AW1111" i="7"/>
  <c r="AR1111" i="7"/>
  <c r="AM1111" i="7"/>
  <c r="AH1111" i="7"/>
  <c r="AC1111" i="7"/>
  <c r="X1111" i="7"/>
  <c r="P1111" i="7"/>
  <c r="O1111" i="7"/>
  <c r="G1111" i="7"/>
  <c r="F1111" i="7"/>
  <c r="H1111" i="7" s="1"/>
  <c r="EI1110" i="7"/>
  <c r="ED1110" i="7"/>
  <c r="DY1110" i="7"/>
  <c r="DT1110" i="7"/>
  <c r="DO1110" i="7"/>
  <c r="DJ1110" i="7"/>
  <c r="DE1110" i="7"/>
  <c r="CZ1110" i="7"/>
  <c r="CU1110" i="7"/>
  <c r="CP1110" i="7"/>
  <c r="CK1110" i="7"/>
  <c r="CF1110" i="7"/>
  <c r="CA1110" i="7"/>
  <c r="BV1110" i="7"/>
  <c r="BQ1110" i="7"/>
  <c r="BL1110" i="7"/>
  <c r="BG1110" i="7"/>
  <c r="BB1110" i="7"/>
  <c r="AW1110" i="7"/>
  <c r="AR1110" i="7"/>
  <c r="AM1110" i="7"/>
  <c r="AH1110" i="7"/>
  <c r="AC1110" i="7"/>
  <c r="X1110" i="7"/>
  <c r="P1110" i="7"/>
  <c r="O1110" i="7"/>
  <c r="G1110" i="7"/>
  <c r="F1110" i="7"/>
  <c r="H1110" i="7" s="1"/>
  <c r="EI1109" i="7"/>
  <c r="ED1109" i="7"/>
  <c r="DY1109" i="7"/>
  <c r="DT1109" i="7"/>
  <c r="DO1109" i="7"/>
  <c r="DJ1109" i="7"/>
  <c r="DE1109" i="7"/>
  <c r="CZ1109" i="7"/>
  <c r="CU1109" i="7"/>
  <c r="CP1109" i="7"/>
  <c r="CK1109" i="7"/>
  <c r="CF1109" i="7"/>
  <c r="CA1109" i="7"/>
  <c r="BV1109" i="7"/>
  <c r="BQ1109" i="7"/>
  <c r="BL1109" i="7"/>
  <c r="BG1109" i="7"/>
  <c r="BB1109" i="7"/>
  <c r="AW1109" i="7"/>
  <c r="AR1109" i="7"/>
  <c r="AM1109" i="7"/>
  <c r="AH1109" i="7"/>
  <c r="AC1109" i="7"/>
  <c r="X1109" i="7"/>
  <c r="P1109" i="7"/>
  <c r="O1109" i="7"/>
  <c r="G1109" i="7"/>
  <c r="F1109" i="7"/>
  <c r="H1109" i="7" s="1"/>
  <c r="EI1108" i="7"/>
  <c r="ED1108" i="7"/>
  <c r="DY1108" i="7"/>
  <c r="DT1108" i="7"/>
  <c r="DO1108" i="7"/>
  <c r="DJ1108" i="7"/>
  <c r="DE1108" i="7"/>
  <c r="CZ1108" i="7"/>
  <c r="CU1108" i="7"/>
  <c r="CP1108" i="7"/>
  <c r="CK1108" i="7"/>
  <c r="CF1108" i="7"/>
  <c r="CA1108" i="7"/>
  <c r="BV1108" i="7"/>
  <c r="BQ1108" i="7"/>
  <c r="BL1108" i="7"/>
  <c r="BG1108" i="7"/>
  <c r="BB1108" i="7"/>
  <c r="AW1108" i="7"/>
  <c r="AR1108" i="7"/>
  <c r="AM1108" i="7"/>
  <c r="AH1108" i="7"/>
  <c r="AC1108" i="7"/>
  <c r="X1108" i="7"/>
  <c r="P1108" i="7"/>
  <c r="O1108" i="7"/>
  <c r="G1108" i="7"/>
  <c r="F1108" i="7"/>
  <c r="H1108" i="7" s="1"/>
  <c r="EI1107" i="7"/>
  <c r="ED1107" i="7"/>
  <c r="DY1107" i="7"/>
  <c r="DT1107" i="7"/>
  <c r="DO1107" i="7"/>
  <c r="DJ1107" i="7"/>
  <c r="DE1107" i="7"/>
  <c r="CZ1107" i="7"/>
  <c r="CU1107" i="7"/>
  <c r="CP1107" i="7"/>
  <c r="CK1107" i="7"/>
  <c r="CF1107" i="7"/>
  <c r="CA1107" i="7"/>
  <c r="BV1107" i="7"/>
  <c r="BQ1107" i="7"/>
  <c r="BL1107" i="7"/>
  <c r="BG1107" i="7"/>
  <c r="BB1107" i="7"/>
  <c r="AW1107" i="7"/>
  <c r="AR1107" i="7"/>
  <c r="AM1107" i="7"/>
  <c r="AH1107" i="7"/>
  <c r="AC1107" i="7"/>
  <c r="X1107" i="7"/>
  <c r="P1107" i="7"/>
  <c r="O1107" i="7"/>
  <c r="G1107" i="7"/>
  <c r="F1107" i="7"/>
  <c r="H1107" i="7" s="1"/>
  <c r="EI1106" i="7"/>
  <c r="ED1106" i="7"/>
  <c r="DY1106" i="7"/>
  <c r="DT1106" i="7"/>
  <c r="DO1106" i="7"/>
  <c r="DJ1106" i="7"/>
  <c r="DE1106" i="7"/>
  <c r="CZ1106" i="7"/>
  <c r="CU1106" i="7"/>
  <c r="CP1106" i="7"/>
  <c r="CK1106" i="7"/>
  <c r="CF1106" i="7"/>
  <c r="CA1106" i="7"/>
  <c r="BV1106" i="7"/>
  <c r="BQ1106" i="7"/>
  <c r="BL1106" i="7"/>
  <c r="BG1106" i="7"/>
  <c r="BB1106" i="7"/>
  <c r="AW1106" i="7"/>
  <c r="AR1106" i="7"/>
  <c r="AM1106" i="7"/>
  <c r="AH1106" i="7"/>
  <c r="AC1106" i="7"/>
  <c r="X1106" i="7"/>
  <c r="P1106" i="7"/>
  <c r="O1106" i="7"/>
  <c r="G1106" i="7"/>
  <c r="F1106" i="7"/>
  <c r="H1106" i="7" s="1"/>
  <c r="EI1105" i="7"/>
  <c r="ED1105" i="7"/>
  <c r="DY1105" i="7"/>
  <c r="DT1105" i="7"/>
  <c r="DO1105" i="7"/>
  <c r="DJ1105" i="7"/>
  <c r="DE1105" i="7"/>
  <c r="CZ1105" i="7"/>
  <c r="CU1105" i="7"/>
  <c r="CP1105" i="7"/>
  <c r="CK1105" i="7"/>
  <c r="CF1105" i="7"/>
  <c r="CA1105" i="7"/>
  <c r="BV1105" i="7"/>
  <c r="BQ1105" i="7"/>
  <c r="BL1105" i="7"/>
  <c r="BG1105" i="7"/>
  <c r="BB1105" i="7"/>
  <c r="AW1105" i="7"/>
  <c r="AR1105" i="7"/>
  <c r="AM1105" i="7"/>
  <c r="AH1105" i="7"/>
  <c r="AC1105" i="7"/>
  <c r="X1105" i="7"/>
  <c r="P1105" i="7"/>
  <c r="O1105" i="7"/>
  <c r="G1105" i="7"/>
  <c r="F1105" i="7"/>
  <c r="H1105" i="7" s="1"/>
  <c r="EI1104" i="7"/>
  <c r="ED1104" i="7"/>
  <c r="DY1104" i="7"/>
  <c r="DT1104" i="7"/>
  <c r="DO1104" i="7"/>
  <c r="DJ1104" i="7"/>
  <c r="DE1104" i="7"/>
  <c r="CZ1104" i="7"/>
  <c r="CU1104" i="7"/>
  <c r="CP1104" i="7"/>
  <c r="CK1104" i="7"/>
  <c r="CF1104" i="7"/>
  <c r="CA1104" i="7"/>
  <c r="BV1104" i="7"/>
  <c r="BQ1104" i="7"/>
  <c r="BL1104" i="7"/>
  <c r="BG1104" i="7"/>
  <c r="BB1104" i="7"/>
  <c r="AW1104" i="7"/>
  <c r="AR1104" i="7"/>
  <c r="AM1104" i="7"/>
  <c r="AH1104" i="7"/>
  <c r="AC1104" i="7"/>
  <c r="X1104" i="7"/>
  <c r="P1104" i="7"/>
  <c r="O1104" i="7"/>
  <c r="G1104" i="7"/>
  <c r="F1104" i="7"/>
  <c r="H1104" i="7" s="1"/>
  <c r="EI1103" i="7"/>
  <c r="ED1103" i="7"/>
  <c r="DY1103" i="7"/>
  <c r="DT1103" i="7"/>
  <c r="DO1103" i="7"/>
  <c r="DJ1103" i="7"/>
  <c r="DE1103" i="7"/>
  <c r="CZ1103" i="7"/>
  <c r="CU1103" i="7"/>
  <c r="CP1103" i="7"/>
  <c r="CK1103" i="7"/>
  <c r="CF1103" i="7"/>
  <c r="CA1103" i="7"/>
  <c r="BV1103" i="7"/>
  <c r="BQ1103" i="7"/>
  <c r="BL1103" i="7"/>
  <c r="BG1103" i="7"/>
  <c r="BB1103" i="7"/>
  <c r="AW1103" i="7"/>
  <c r="AR1103" i="7"/>
  <c r="AM1103" i="7"/>
  <c r="AH1103" i="7"/>
  <c r="AC1103" i="7"/>
  <c r="X1103" i="7"/>
  <c r="P1103" i="7"/>
  <c r="O1103" i="7"/>
  <c r="G1103" i="7"/>
  <c r="F1103" i="7"/>
  <c r="H1103" i="7" s="1"/>
  <c r="EI1102" i="7"/>
  <c r="ED1102" i="7"/>
  <c r="DY1102" i="7"/>
  <c r="DT1102" i="7"/>
  <c r="DO1102" i="7"/>
  <c r="DJ1102" i="7"/>
  <c r="DE1102" i="7"/>
  <c r="CZ1102" i="7"/>
  <c r="CU1102" i="7"/>
  <c r="CP1102" i="7"/>
  <c r="CK1102" i="7"/>
  <c r="CF1102" i="7"/>
  <c r="CA1102" i="7"/>
  <c r="BV1102" i="7"/>
  <c r="BQ1102" i="7"/>
  <c r="BL1102" i="7"/>
  <c r="BG1102" i="7"/>
  <c r="BB1102" i="7"/>
  <c r="AW1102" i="7"/>
  <c r="AR1102" i="7"/>
  <c r="AM1102" i="7"/>
  <c r="AH1102" i="7"/>
  <c r="AC1102" i="7"/>
  <c r="X1102" i="7"/>
  <c r="P1102" i="7"/>
  <c r="O1102" i="7"/>
  <c r="G1102" i="7"/>
  <c r="F1102" i="7"/>
  <c r="H1102" i="7" s="1"/>
  <c r="EI1101" i="7"/>
  <c r="ED1101" i="7"/>
  <c r="DY1101" i="7"/>
  <c r="DT1101" i="7"/>
  <c r="DO1101" i="7"/>
  <c r="DJ1101" i="7"/>
  <c r="DE1101" i="7"/>
  <c r="CZ1101" i="7"/>
  <c r="CU1101" i="7"/>
  <c r="CP1101" i="7"/>
  <c r="CK1101" i="7"/>
  <c r="CF1101" i="7"/>
  <c r="CA1101" i="7"/>
  <c r="BV1101" i="7"/>
  <c r="BQ1101" i="7"/>
  <c r="BL1101" i="7"/>
  <c r="BG1101" i="7"/>
  <c r="BB1101" i="7"/>
  <c r="AW1101" i="7"/>
  <c r="AR1101" i="7"/>
  <c r="AM1101" i="7"/>
  <c r="AH1101" i="7"/>
  <c r="AC1101" i="7"/>
  <c r="X1101" i="7"/>
  <c r="P1101" i="7"/>
  <c r="O1101" i="7"/>
  <c r="G1101" i="7"/>
  <c r="F1101" i="7"/>
  <c r="H1101" i="7" s="1"/>
  <c r="EI1100" i="7"/>
  <c r="ED1100" i="7"/>
  <c r="DY1100" i="7"/>
  <c r="DT1100" i="7"/>
  <c r="DO1100" i="7"/>
  <c r="DJ1100" i="7"/>
  <c r="DE1100" i="7"/>
  <c r="CZ1100" i="7"/>
  <c r="CU1100" i="7"/>
  <c r="CP1100" i="7"/>
  <c r="CK1100" i="7"/>
  <c r="CF1100" i="7"/>
  <c r="CA1100" i="7"/>
  <c r="BV1100" i="7"/>
  <c r="BQ1100" i="7"/>
  <c r="BL1100" i="7"/>
  <c r="BG1100" i="7"/>
  <c r="BB1100" i="7"/>
  <c r="AW1100" i="7"/>
  <c r="AR1100" i="7"/>
  <c r="AM1100" i="7"/>
  <c r="AH1100" i="7"/>
  <c r="AC1100" i="7"/>
  <c r="X1100" i="7"/>
  <c r="P1100" i="7"/>
  <c r="O1100" i="7"/>
  <c r="G1100" i="7"/>
  <c r="F1100" i="7"/>
  <c r="H1100" i="7" s="1"/>
  <c r="EI1099" i="7"/>
  <c r="ED1099" i="7"/>
  <c r="DY1099" i="7"/>
  <c r="DT1099" i="7"/>
  <c r="DO1099" i="7"/>
  <c r="DJ1099" i="7"/>
  <c r="DE1099" i="7"/>
  <c r="CZ1099" i="7"/>
  <c r="CU1099" i="7"/>
  <c r="CP1099" i="7"/>
  <c r="CK1099" i="7"/>
  <c r="CF1099" i="7"/>
  <c r="CA1099" i="7"/>
  <c r="BV1099" i="7"/>
  <c r="BQ1099" i="7"/>
  <c r="BL1099" i="7"/>
  <c r="BG1099" i="7"/>
  <c r="BB1099" i="7"/>
  <c r="AW1099" i="7"/>
  <c r="AR1099" i="7"/>
  <c r="AM1099" i="7"/>
  <c r="AH1099" i="7"/>
  <c r="AC1099" i="7"/>
  <c r="X1099" i="7"/>
  <c r="P1099" i="7"/>
  <c r="O1099" i="7"/>
  <c r="G1099" i="7"/>
  <c r="F1099" i="7"/>
  <c r="H1099" i="7" s="1"/>
  <c r="EI1098" i="7"/>
  <c r="ED1098" i="7"/>
  <c r="DY1098" i="7"/>
  <c r="DT1098" i="7"/>
  <c r="DO1098" i="7"/>
  <c r="DJ1098" i="7"/>
  <c r="DE1098" i="7"/>
  <c r="CZ1098" i="7"/>
  <c r="CU1098" i="7"/>
  <c r="CP1098" i="7"/>
  <c r="CK1098" i="7"/>
  <c r="CF1098" i="7"/>
  <c r="CA1098" i="7"/>
  <c r="BV1098" i="7"/>
  <c r="BQ1098" i="7"/>
  <c r="BL1098" i="7"/>
  <c r="BG1098" i="7"/>
  <c r="BB1098" i="7"/>
  <c r="AW1098" i="7"/>
  <c r="AR1098" i="7"/>
  <c r="AM1098" i="7"/>
  <c r="AH1098" i="7"/>
  <c r="AC1098" i="7"/>
  <c r="X1098" i="7"/>
  <c r="P1098" i="7"/>
  <c r="O1098" i="7"/>
  <c r="G1098" i="7"/>
  <c r="F1098" i="7"/>
  <c r="H1098" i="7" s="1"/>
  <c r="EI1097" i="7"/>
  <c r="ED1097" i="7"/>
  <c r="DY1097" i="7"/>
  <c r="DT1097" i="7"/>
  <c r="DO1097" i="7"/>
  <c r="DJ1097" i="7"/>
  <c r="DE1097" i="7"/>
  <c r="CZ1097" i="7"/>
  <c r="CU1097" i="7"/>
  <c r="CP1097" i="7"/>
  <c r="CK1097" i="7"/>
  <c r="CF1097" i="7"/>
  <c r="CA1097" i="7"/>
  <c r="BV1097" i="7"/>
  <c r="BQ1097" i="7"/>
  <c r="BL1097" i="7"/>
  <c r="BG1097" i="7"/>
  <c r="BB1097" i="7"/>
  <c r="AW1097" i="7"/>
  <c r="AR1097" i="7"/>
  <c r="AM1097" i="7"/>
  <c r="AH1097" i="7"/>
  <c r="AC1097" i="7"/>
  <c r="X1097" i="7"/>
  <c r="P1097" i="7"/>
  <c r="O1097" i="7"/>
  <c r="G1097" i="7"/>
  <c r="F1097" i="7"/>
  <c r="H1097" i="7" s="1"/>
  <c r="EI1096" i="7"/>
  <c r="ED1096" i="7"/>
  <c r="DY1096" i="7"/>
  <c r="DT1096" i="7"/>
  <c r="DO1096" i="7"/>
  <c r="DJ1096" i="7"/>
  <c r="DE1096" i="7"/>
  <c r="CZ1096" i="7"/>
  <c r="CU1096" i="7"/>
  <c r="CP1096" i="7"/>
  <c r="CK1096" i="7"/>
  <c r="CF1096" i="7"/>
  <c r="CA1096" i="7"/>
  <c r="BV1096" i="7"/>
  <c r="BQ1096" i="7"/>
  <c r="BL1096" i="7"/>
  <c r="BG1096" i="7"/>
  <c r="BB1096" i="7"/>
  <c r="AW1096" i="7"/>
  <c r="AR1096" i="7"/>
  <c r="AM1096" i="7"/>
  <c r="AH1096" i="7"/>
  <c r="AC1096" i="7"/>
  <c r="X1096" i="7"/>
  <c r="P1096" i="7"/>
  <c r="O1096" i="7"/>
  <c r="G1096" i="7"/>
  <c r="F1096" i="7"/>
  <c r="H1096" i="7" s="1"/>
  <c r="EI1095" i="7"/>
  <c r="ED1095" i="7"/>
  <c r="DY1095" i="7"/>
  <c r="DT1095" i="7"/>
  <c r="DO1095" i="7"/>
  <c r="DJ1095" i="7"/>
  <c r="DE1095" i="7"/>
  <c r="CZ1095" i="7"/>
  <c r="CU1095" i="7"/>
  <c r="CP1095" i="7"/>
  <c r="CK1095" i="7"/>
  <c r="CF1095" i="7"/>
  <c r="CA1095" i="7"/>
  <c r="BV1095" i="7"/>
  <c r="BQ1095" i="7"/>
  <c r="BL1095" i="7"/>
  <c r="BG1095" i="7"/>
  <c r="BB1095" i="7"/>
  <c r="AW1095" i="7"/>
  <c r="AR1095" i="7"/>
  <c r="AM1095" i="7"/>
  <c r="AH1095" i="7"/>
  <c r="AC1095" i="7"/>
  <c r="X1095" i="7"/>
  <c r="P1095" i="7"/>
  <c r="O1095" i="7"/>
  <c r="G1095" i="7"/>
  <c r="F1095" i="7"/>
  <c r="H1095" i="7" s="1"/>
  <c r="EI1094" i="7"/>
  <c r="ED1094" i="7"/>
  <c r="DY1094" i="7"/>
  <c r="DT1094" i="7"/>
  <c r="DO1094" i="7"/>
  <c r="DJ1094" i="7"/>
  <c r="DE1094" i="7"/>
  <c r="CZ1094" i="7"/>
  <c r="CU1094" i="7"/>
  <c r="CP1094" i="7"/>
  <c r="CK1094" i="7"/>
  <c r="CF1094" i="7"/>
  <c r="CA1094" i="7"/>
  <c r="BV1094" i="7"/>
  <c r="BQ1094" i="7"/>
  <c r="BL1094" i="7"/>
  <c r="BG1094" i="7"/>
  <c r="BB1094" i="7"/>
  <c r="AW1094" i="7"/>
  <c r="AR1094" i="7"/>
  <c r="AM1094" i="7"/>
  <c r="AH1094" i="7"/>
  <c r="AC1094" i="7"/>
  <c r="X1094" i="7"/>
  <c r="P1094" i="7"/>
  <c r="O1094" i="7"/>
  <c r="G1094" i="7"/>
  <c r="F1094" i="7"/>
  <c r="H1094" i="7" s="1"/>
  <c r="EI1093" i="7"/>
  <c r="ED1093" i="7"/>
  <c r="DY1093" i="7"/>
  <c r="DT1093" i="7"/>
  <c r="DO1093" i="7"/>
  <c r="DJ1093" i="7"/>
  <c r="DE1093" i="7"/>
  <c r="CZ1093" i="7"/>
  <c r="CU1093" i="7"/>
  <c r="CP1093" i="7"/>
  <c r="CK1093" i="7"/>
  <c r="CF1093" i="7"/>
  <c r="CA1093" i="7"/>
  <c r="BV1093" i="7"/>
  <c r="BQ1093" i="7"/>
  <c r="BL1093" i="7"/>
  <c r="BG1093" i="7"/>
  <c r="BB1093" i="7"/>
  <c r="AW1093" i="7"/>
  <c r="AR1093" i="7"/>
  <c r="AM1093" i="7"/>
  <c r="AH1093" i="7"/>
  <c r="AC1093" i="7"/>
  <c r="X1093" i="7"/>
  <c r="P1093" i="7"/>
  <c r="O1093" i="7"/>
  <c r="G1093" i="7"/>
  <c r="F1093" i="7"/>
  <c r="H1093" i="7" s="1"/>
  <c r="EI1092" i="7"/>
  <c r="ED1092" i="7"/>
  <c r="DY1092" i="7"/>
  <c r="DT1092" i="7"/>
  <c r="DO1092" i="7"/>
  <c r="DJ1092" i="7"/>
  <c r="DE1092" i="7"/>
  <c r="CZ1092" i="7"/>
  <c r="CU1092" i="7"/>
  <c r="CP1092" i="7"/>
  <c r="CK1092" i="7"/>
  <c r="CF1092" i="7"/>
  <c r="CA1092" i="7"/>
  <c r="BV1092" i="7"/>
  <c r="BQ1092" i="7"/>
  <c r="BL1092" i="7"/>
  <c r="BG1092" i="7"/>
  <c r="BB1092" i="7"/>
  <c r="AW1092" i="7"/>
  <c r="AR1092" i="7"/>
  <c r="AM1092" i="7"/>
  <c r="AH1092" i="7"/>
  <c r="AC1092" i="7"/>
  <c r="X1092" i="7"/>
  <c r="P1092" i="7"/>
  <c r="O1092" i="7"/>
  <c r="G1092" i="7"/>
  <c r="F1092" i="7"/>
  <c r="H1092" i="7" s="1"/>
  <c r="EI1091" i="7"/>
  <c r="ED1091" i="7"/>
  <c r="DY1091" i="7"/>
  <c r="DT1091" i="7"/>
  <c r="DO1091" i="7"/>
  <c r="DJ1091" i="7"/>
  <c r="DE1091" i="7"/>
  <c r="CZ1091" i="7"/>
  <c r="CU1091" i="7"/>
  <c r="CP1091" i="7"/>
  <c r="CK1091" i="7"/>
  <c r="CF1091" i="7"/>
  <c r="CA1091" i="7"/>
  <c r="BV1091" i="7"/>
  <c r="BQ1091" i="7"/>
  <c r="BL1091" i="7"/>
  <c r="BG1091" i="7"/>
  <c r="BB1091" i="7"/>
  <c r="AW1091" i="7"/>
  <c r="AR1091" i="7"/>
  <c r="AM1091" i="7"/>
  <c r="AH1091" i="7"/>
  <c r="AC1091" i="7"/>
  <c r="X1091" i="7"/>
  <c r="P1091" i="7"/>
  <c r="O1091" i="7"/>
  <c r="G1091" i="7"/>
  <c r="F1091" i="7"/>
  <c r="H1091" i="7" s="1"/>
  <c r="EI1090" i="7"/>
  <c r="ED1090" i="7"/>
  <c r="DY1090" i="7"/>
  <c r="DT1090" i="7"/>
  <c r="DO1090" i="7"/>
  <c r="DJ1090" i="7"/>
  <c r="DE1090" i="7"/>
  <c r="CZ1090" i="7"/>
  <c r="CU1090" i="7"/>
  <c r="CP1090" i="7"/>
  <c r="CK1090" i="7"/>
  <c r="CF1090" i="7"/>
  <c r="CA1090" i="7"/>
  <c r="BV1090" i="7"/>
  <c r="BQ1090" i="7"/>
  <c r="BL1090" i="7"/>
  <c r="BG1090" i="7"/>
  <c r="BB1090" i="7"/>
  <c r="AW1090" i="7"/>
  <c r="AR1090" i="7"/>
  <c r="AM1090" i="7"/>
  <c r="AH1090" i="7"/>
  <c r="AC1090" i="7"/>
  <c r="X1090" i="7"/>
  <c r="P1090" i="7"/>
  <c r="O1090" i="7"/>
  <c r="G1090" i="7"/>
  <c r="F1090" i="7"/>
  <c r="H1090" i="7" s="1"/>
  <c r="EI1089" i="7"/>
  <c r="ED1089" i="7"/>
  <c r="DY1089" i="7"/>
  <c r="DT1089" i="7"/>
  <c r="DO1089" i="7"/>
  <c r="DJ1089" i="7"/>
  <c r="DE1089" i="7"/>
  <c r="CZ1089" i="7"/>
  <c r="CU1089" i="7"/>
  <c r="CP1089" i="7"/>
  <c r="CK1089" i="7"/>
  <c r="CF1089" i="7"/>
  <c r="CA1089" i="7"/>
  <c r="BV1089" i="7"/>
  <c r="BQ1089" i="7"/>
  <c r="BL1089" i="7"/>
  <c r="BG1089" i="7"/>
  <c r="BB1089" i="7"/>
  <c r="AW1089" i="7"/>
  <c r="AR1089" i="7"/>
  <c r="AM1089" i="7"/>
  <c r="AH1089" i="7"/>
  <c r="AC1089" i="7"/>
  <c r="X1089" i="7"/>
  <c r="P1089" i="7"/>
  <c r="O1089" i="7"/>
  <c r="G1089" i="7"/>
  <c r="F1089" i="7"/>
  <c r="H1089" i="7" s="1"/>
  <c r="EI1088" i="7"/>
  <c r="ED1088" i="7"/>
  <c r="DY1088" i="7"/>
  <c r="DT1088" i="7"/>
  <c r="DO1088" i="7"/>
  <c r="DJ1088" i="7"/>
  <c r="DE1088" i="7"/>
  <c r="CZ1088" i="7"/>
  <c r="CU1088" i="7"/>
  <c r="CP1088" i="7"/>
  <c r="CK1088" i="7"/>
  <c r="CF1088" i="7"/>
  <c r="CA1088" i="7"/>
  <c r="BV1088" i="7"/>
  <c r="BQ1088" i="7"/>
  <c r="BL1088" i="7"/>
  <c r="BG1088" i="7"/>
  <c r="BB1088" i="7"/>
  <c r="AW1088" i="7"/>
  <c r="AR1088" i="7"/>
  <c r="AM1088" i="7"/>
  <c r="AH1088" i="7"/>
  <c r="AC1088" i="7"/>
  <c r="X1088" i="7"/>
  <c r="P1088" i="7"/>
  <c r="O1088" i="7"/>
  <c r="G1088" i="7"/>
  <c r="F1088" i="7"/>
  <c r="H1088" i="7" s="1"/>
  <c r="EI1087" i="7"/>
  <c r="ED1087" i="7"/>
  <c r="DY1087" i="7"/>
  <c r="DT1087" i="7"/>
  <c r="DO1087" i="7"/>
  <c r="DJ1087" i="7"/>
  <c r="DE1087" i="7"/>
  <c r="CZ1087" i="7"/>
  <c r="CU1087" i="7"/>
  <c r="CP1087" i="7"/>
  <c r="CK1087" i="7"/>
  <c r="CF1087" i="7"/>
  <c r="CA1087" i="7"/>
  <c r="BV1087" i="7"/>
  <c r="BQ1087" i="7"/>
  <c r="BL1087" i="7"/>
  <c r="BG1087" i="7"/>
  <c r="BB1087" i="7"/>
  <c r="AW1087" i="7"/>
  <c r="AR1087" i="7"/>
  <c r="AM1087" i="7"/>
  <c r="AH1087" i="7"/>
  <c r="AC1087" i="7"/>
  <c r="X1087" i="7"/>
  <c r="P1087" i="7"/>
  <c r="O1087" i="7"/>
  <c r="G1087" i="7"/>
  <c r="F1087" i="7"/>
  <c r="H1087" i="7" s="1"/>
  <c r="EI1086" i="7"/>
  <c r="ED1086" i="7"/>
  <c r="DY1086" i="7"/>
  <c r="DT1086" i="7"/>
  <c r="DO1086" i="7"/>
  <c r="DJ1086" i="7"/>
  <c r="DE1086" i="7"/>
  <c r="CZ1086" i="7"/>
  <c r="CU1086" i="7"/>
  <c r="CP1086" i="7"/>
  <c r="CK1086" i="7"/>
  <c r="CF1086" i="7"/>
  <c r="CA1086" i="7"/>
  <c r="BV1086" i="7"/>
  <c r="BQ1086" i="7"/>
  <c r="BL1086" i="7"/>
  <c r="BG1086" i="7"/>
  <c r="BB1086" i="7"/>
  <c r="AW1086" i="7"/>
  <c r="AR1086" i="7"/>
  <c r="AM1086" i="7"/>
  <c r="AH1086" i="7"/>
  <c r="AC1086" i="7"/>
  <c r="X1086" i="7"/>
  <c r="P1086" i="7"/>
  <c r="O1086" i="7"/>
  <c r="G1086" i="7"/>
  <c r="F1086" i="7"/>
  <c r="H1086" i="7" s="1"/>
  <c r="EI1085" i="7"/>
  <c r="ED1085" i="7"/>
  <c r="DY1085" i="7"/>
  <c r="DT1085" i="7"/>
  <c r="DO1085" i="7"/>
  <c r="DJ1085" i="7"/>
  <c r="DE1085" i="7"/>
  <c r="CZ1085" i="7"/>
  <c r="CU1085" i="7"/>
  <c r="CP1085" i="7"/>
  <c r="CK1085" i="7"/>
  <c r="CF1085" i="7"/>
  <c r="CA1085" i="7"/>
  <c r="BV1085" i="7"/>
  <c r="BQ1085" i="7"/>
  <c r="BL1085" i="7"/>
  <c r="BG1085" i="7"/>
  <c r="BB1085" i="7"/>
  <c r="AW1085" i="7"/>
  <c r="AR1085" i="7"/>
  <c r="AM1085" i="7"/>
  <c r="AH1085" i="7"/>
  <c r="AC1085" i="7"/>
  <c r="X1085" i="7"/>
  <c r="P1085" i="7"/>
  <c r="O1085" i="7"/>
  <c r="G1085" i="7"/>
  <c r="F1085" i="7"/>
  <c r="H1085" i="7" s="1"/>
  <c r="EI1084" i="7"/>
  <c r="ED1084" i="7"/>
  <c r="DY1084" i="7"/>
  <c r="DT1084" i="7"/>
  <c r="DO1084" i="7"/>
  <c r="DJ1084" i="7"/>
  <c r="DE1084" i="7"/>
  <c r="CZ1084" i="7"/>
  <c r="CU1084" i="7"/>
  <c r="CP1084" i="7"/>
  <c r="CK1084" i="7"/>
  <c r="CF1084" i="7"/>
  <c r="CA1084" i="7"/>
  <c r="BV1084" i="7"/>
  <c r="BQ1084" i="7"/>
  <c r="BL1084" i="7"/>
  <c r="BG1084" i="7"/>
  <c r="BB1084" i="7"/>
  <c r="AW1084" i="7"/>
  <c r="AR1084" i="7"/>
  <c r="AM1084" i="7"/>
  <c r="AH1084" i="7"/>
  <c r="AC1084" i="7"/>
  <c r="X1084" i="7"/>
  <c r="P1084" i="7"/>
  <c r="O1084" i="7"/>
  <c r="G1084" i="7"/>
  <c r="F1084" i="7"/>
  <c r="H1084" i="7" s="1"/>
  <c r="EI1083" i="7"/>
  <c r="ED1083" i="7"/>
  <c r="DY1083" i="7"/>
  <c r="DT1083" i="7"/>
  <c r="DO1083" i="7"/>
  <c r="DJ1083" i="7"/>
  <c r="DE1083" i="7"/>
  <c r="CZ1083" i="7"/>
  <c r="CU1083" i="7"/>
  <c r="CP1083" i="7"/>
  <c r="CK1083" i="7"/>
  <c r="CF1083" i="7"/>
  <c r="CA1083" i="7"/>
  <c r="BV1083" i="7"/>
  <c r="BQ1083" i="7"/>
  <c r="BL1083" i="7"/>
  <c r="BG1083" i="7"/>
  <c r="BB1083" i="7"/>
  <c r="AW1083" i="7"/>
  <c r="AR1083" i="7"/>
  <c r="AM1083" i="7"/>
  <c r="AH1083" i="7"/>
  <c r="AC1083" i="7"/>
  <c r="X1083" i="7"/>
  <c r="P1083" i="7"/>
  <c r="O1083" i="7"/>
  <c r="G1083" i="7"/>
  <c r="F1083" i="7"/>
  <c r="H1083" i="7" s="1"/>
  <c r="EI1082" i="7"/>
  <c r="ED1082" i="7"/>
  <c r="DY1082" i="7"/>
  <c r="DT1082" i="7"/>
  <c r="DO1082" i="7"/>
  <c r="DJ1082" i="7"/>
  <c r="DE1082" i="7"/>
  <c r="CZ1082" i="7"/>
  <c r="CU1082" i="7"/>
  <c r="CP1082" i="7"/>
  <c r="CK1082" i="7"/>
  <c r="CF1082" i="7"/>
  <c r="CA1082" i="7"/>
  <c r="BV1082" i="7"/>
  <c r="BQ1082" i="7"/>
  <c r="BL1082" i="7"/>
  <c r="BG1082" i="7"/>
  <c r="BB1082" i="7"/>
  <c r="AW1082" i="7"/>
  <c r="AR1082" i="7"/>
  <c r="AM1082" i="7"/>
  <c r="AH1082" i="7"/>
  <c r="AC1082" i="7"/>
  <c r="X1082" i="7"/>
  <c r="P1082" i="7"/>
  <c r="O1082" i="7"/>
  <c r="G1082" i="7"/>
  <c r="F1082" i="7"/>
  <c r="H1082" i="7" s="1"/>
  <c r="EI1081" i="7"/>
  <c r="ED1081" i="7"/>
  <c r="DY1081" i="7"/>
  <c r="DT1081" i="7"/>
  <c r="DO1081" i="7"/>
  <c r="DJ1081" i="7"/>
  <c r="DE1081" i="7"/>
  <c r="CZ1081" i="7"/>
  <c r="CU1081" i="7"/>
  <c r="CP1081" i="7"/>
  <c r="CK1081" i="7"/>
  <c r="CF1081" i="7"/>
  <c r="CA1081" i="7"/>
  <c r="BV1081" i="7"/>
  <c r="BQ1081" i="7"/>
  <c r="BL1081" i="7"/>
  <c r="BG1081" i="7"/>
  <c r="BB1081" i="7"/>
  <c r="AW1081" i="7"/>
  <c r="AR1081" i="7"/>
  <c r="AM1081" i="7"/>
  <c r="AH1081" i="7"/>
  <c r="AC1081" i="7"/>
  <c r="X1081" i="7"/>
  <c r="P1081" i="7"/>
  <c r="O1081" i="7"/>
  <c r="G1081" i="7"/>
  <c r="F1081" i="7"/>
  <c r="H1081" i="7" s="1"/>
  <c r="EI1080" i="7"/>
  <c r="ED1080" i="7"/>
  <c r="DY1080" i="7"/>
  <c r="DT1080" i="7"/>
  <c r="DO1080" i="7"/>
  <c r="DJ1080" i="7"/>
  <c r="DE1080" i="7"/>
  <c r="CZ1080" i="7"/>
  <c r="CU1080" i="7"/>
  <c r="CP1080" i="7"/>
  <c r="CK1080" i="7"/>
  <c r="CF1080" i="7"/>
  <c r="CA1080" i="7"/>
  <c r="BV1080" i="7"/>
  <c r="BQ1080" i="7"/>
  <c r="BL1080" i="7"/>
  <c r="BG1080" i="7"/>
  <c r="BB1080" i="7"/>
  <c r="AW1080" i="7"/>
  <c r="AR1080" i="7"/>
  <c r="AM1080" i="7"/>
  <c r="AH1080" i="7"/>
  <c r="AC1080" i="7"/>
  <c r="X1080" i="7"/>
  <c r="P1080" i="7"/>
  <c r="O1080" i="7"/>
  <c r="G1080" i="7"/>
  <c r="F1080" i="7"/>
  <c r="H1080" i="7" s="1"/>
  <c r="EI1079" i="7"/>
  <c r="ED1079" i="7"/>
  <c r="DY1079" i="7"/>
  <c r="DT1079" i="7"/>
  <c r="DO1079" i="7"/>
  <c r="DJ1079" i="7"/>
  <c r="DE1079" i="7"/>
  <c r="CZ1079" i="7"/>
  <c r="CU1079" i="7"/>
  <c r="CP1079" i="7"/>
  <c r="CK1079" i="7"/>
  <c r="CF1079" i="7"/>
  <c r="CA1079" i="7"/>
  <c r="BV1079" i="7"/>
  <c r="BQ1079" i="7"/>
  <c r="BL1079" i="7"/>
  <c r="BG1079" i="7"/>
  <c r="BB1079" i="7"/>
  <c r="AW1079" i="7"/>
  <c r="AR1079" i="7"/>
  <c r="AM1079" i="7"/>
  <c r="AH1079" i="7"/>
  <c r="AC1079" i="7"/>
  <c r="X1079" i="7"/>
  <c r="P1079" i="7"/>
  <c r="O1079" i="7"/>
  <c r="G1079" i="7"/>
  <c r="F1079" i="7"/>
  <c r="H1079" i="7" s="1"/>
  <c r="EI1078" i="7"/>
  <c r="ED1078" i="7"/>
  <c r="DY1078" i="7"/>
  <c r="DT1078" i="7"/>
  <c r="DO1078" i="7"/>
  <c r="DJ1078" i="7"/>
  <c r="DE1078" i="7"/>
  <c r="CZ1078" i="7"/>
  <c r="CU1078" i="7"/>
  <c r="CP1078" i="7"/>
  <c r="CK1078" i="7"/>
  <c r="CF1078" i="7"/>
  <c r="CA1078" i="7"/>
  <c r="BV1078" i="7"/>
  <c r="BQ1078" i="7"/>
  <c r="BL1078" i="7"/>
  <c r="BG1078" i="7"/>
  <c r="BB1078" i="7"/>
  <c r="AW1078" i="7"/>
  <c r="AR1078" i="7"/>
  <c r="AM1078" i="7"/>
  <c r="AH1078" i="7"/>
  <c r="AC1078" i="7"/>
  <c r="X1078" i="7"/>
  <c r="P1078" i="7"/>
  <c r="O1078" i="7"/>
  <c r="G1078" i="7"/>
  <c r="F1078" i="7"/>
  <c r="H1078" i="7" s="1"/>
  <c r="EI1077" i="7"/>
  <c r="ED1077" i="7"/>
  <c r="DY1077" i="7"/>
  <c r="DT1077" i="7"/>
  <c r="DO1077" i="7"/>
  <c r="DJ1077" i="7"/>
  <c r="DE1077" i="7"/>
  <c r="CZ1077" i="7"/>
  <c r="CU1077" i="7"/>
  <c r="CP1077" i="7"/>
  <c r="CK1077" i="7"/>
  <c r="CF1077" i="7"/>
  <c r="CA1077" i="7"/>
  <c r="BV1077" i="7"/>
  <c r="BQ1077" i="7"/>
  <c r="BL1077" i="7"/>
  <c r="BG1077" i="7"/>
  <c r="BB1077" i="7"/>
  <c r="AW1077" i="7"/>
  <c r="AR1077" i="7"/>
  <c r="AM1077" i="7"/>
  <c r="AH1077" i="7"/>
  <c r="AC1077" i="7"/>
  <c r="X1077" i="7"/>
  <c r="P1077" i="7"/>
  <c r="O1077" i="7"/>
  <c r="G1077" i="7"/>
  <c r="F1077" i="7"/>
  <c r="H1077" i="7" s="1"/>
  <c r="EI1076" i="7"/>
  <c r="ED1076" i="7"/>
  <c r="DY1076" i="7"/>
  <c r="DT1076" i="7"/>
  <c r="DO1076" i="7"/>
  <c r="DJ1076" i="7"/>
  <c r="DE1076" i="7"/>
  <c r="CZ1076" i="7"/>
  <c r="CU1076" i="7"/>
  <c r="CP1076" i="7"/>
  <c r="CK1076" i="7"/>
  <c r="CF1076" i="7"/>
  <c r="CA1076" i="7"/>
  <c r="BV1076" i="7"/>
  <c r="BQ1076" i="7"/>
  <c r="BL1076" i="7"/>
  <c r="BG1076" i="7"/>
  <c r="BB1076" i="7"/>
  <c r="AW1076" i="7"/>
  <c r="AR1076" i="7"/>
  <c r="AM1076" i="7"/>
  <c r="AH1076" i="7"/>
  <c r="AC1076" i="7"/>
  <c r="X1076" i="7"/>
  <c r="P1076" i="7"/>
  <c r="O1076" i="7"/>
  <c r="G1076" i="7"/>
  <c r="F1076" i="7"/>
  <c r="H1076" i="7" s="1"/>
  <c r="EI1075" i="7"/>
  <c r="ED1075" i="7"/>
  <c r="DY1075" i="7"/>
  <c r="DT1075" i="7"/>
  <c r="DO1075" i="7"/>
  <c r="DJ1075" i="7"/>
  <c r="DE1075" i="7"/>
  <c r="CZ1075" i="7"/>
  <c r="CU1075" i="7"/>
  <c r="CP1075" i="7"/>
  <c r="CK1075" i="7"/>
  <c r="CF1075" i="7"/>
  <c r="CA1075" i="7"/>
  <c r="BV1075" i="7"/>
  <c r="BQ1075" i="7"/>
  <c r="BL1075" i="7"/>
  <c r="BG1075" i="7"/>
  <c r="BB1075" i="7"/>
  <c r="AW1075" i="7"/>
  <c r="AR1075" i="7"/>
  <c r="AM1075" i="7"/>
  <c r="AH1075" i="7"/>
  <c r="AC1075" i="7"/>
  <c r="X1075" i="7"/>
  <c r="P1075" i="7"/>
  <c r="O1075" i="7"/>
  <c r="G1075" i="7"/>
  <c r="F1075" i="7"/>
  <c r="H1075" i="7" s="1"/>
  <c r="EI1074" i="7"/>
  <c r="ED1074" i="7"/>
  <c r="DY1074" i="7"/>
  <c r="DT1074" i="7"/>
  <c r="DO1074" i="7"/>
  <c r="DJ1074" i="7"/>
  <c r="DE1074" i="7"/>
  <c r="CZ1074" i="7"/>
  <c r="CU1074" i="7"/>
  <c r="CP1074" i="7"/>
  <c r="CK1074" i="7"/>
  <c r="CF1074" i="7"/>
  <c r="CA1074" i="7"/>
  <c r="BV1074" i="7"/>
  <c r="BQ1074" i="7"/>
  <c r="BL1074" i="7"/>
  <c r="BG1074" i="7"/>
  <c r="BB1074" i="7"/>
  <c r="AW1074" i="7"/>
  <c r="AR1074" i="7"/>
  <c r="AM1074" i="7"/>
  <c r="AH1074" i="7"/>
  <c r="AC1074" i="7"/>
  <c r="X1074" i="7"/>
  <c r="P1074" i="7"/>
  <c r="O1074" i="7"/>
  <c r="G1074" i="7"/>
  <c r="F1074" i="7"/>
  <c r="H1074" i="7" s="1"/>
  <c r="EI1073" i="7"/>
  <c r="ED1073" i="7"/>
  <c r="DY1073" i="7"/>
  <c r="DT1073" i="7"/>
  <c r="DO1073" i="7"/>
  <c r="DJ1073" i="7"/>
  <c r="DE1073" i="7"/>
  <c r="CZ1073" i="7"/>
  <c r="CU1073" i="7"/>
  <c r="CP1073" i="7"/>
  <c r="CK1073" i="7"/>
  <c r="CF1073" i="7"/>
  <c r="CA1073" i="7"/>
  <c r="BV1073" i="7"/>
  <c r="BQ1073" i="7"/>
  <c r="BL1073" i="7"/>
  <c r="BG1073" i="7"/>
  <c r="BB1073" i="7"/>
  <c r="AW1073" i="7"/>
  <c r="AR1073" i="7"/>
  <c r="AM1073" i="7"/>
  <c r="AH1073" i="7"/>
  <c r="AC1073" i="7"/>
  <c r="X1073" i="7"/>
  <c r="P1073" i="7"/>
  <c r="O1073" i="7"/>
  <c r="G1073" i="7"/>
  <c r="F1073" i="7"/>
  <c r="H1073" i="7" s="1"/>
  <c r="EI1072" i="7"/>
  <c r="ED1072" i="7"/>
  <c r="DY1072" i="7"/>
  <c r="DT1072" i="7"/>
  <c r="DO1072" i="7"/>
  <c r="DJ1072" i="7"/>
  <c r="DE1072" i="7"/>
  <c r="CZ1072" i="7"/>
  <c r="CU1072" i="7"/>
  <c r="CP1072" i="7"/>
  <c r="CK1072" i="7"/>
  <c r="CF1072" i="7"/>
  <c r="CA1072" i="7"/>
  <c r="BV1072" i="7"/>
  <c r="BQ1072" i="7"/>
  <c r="BL1072" i="7"/>
  <c r="BG1072" i="7"/>
  <c r="BB1072" i="7"/>
  <c r="AW1072" i="7"/>
  <c r="AR1072" i="7"/>
  <c r="AM1072" i="7"/>
  <c r="AH1072" i="7"/>
  <c r="AC1072" i="7"/>
  <c r="X1072" i="7"/>
  <c r="P1072" i="7"/>
  <c r="O1072" i="7"/>
  <c r="G1072" i="7"/>
  <c r="F1072" i="7"/>
  <c r="H1072" i="7" s="1"/>
  <c r="EI1071" i="7"/>
  <c r="ED1071" i="7"/>
  <c r="DY1071" i="7"/>
  <c r="DT1071" i="7"/>
  <c r="DO1071" i="7"/>
  <c r="DJ1071" i="7"/>
  <c r="DE1071" i="7"/>
  <c r="CZ1071" i="7"/>
  <c r="CU1071" i="7"/>
  <c r="CP1071" i="7"/>
  <c r="CK1071" i="7"/>
  <c r="CF1071" i="7"/>
  <c r="CA1071" i="7"/>
  <c r="BV1071" i="7"/>
  <c r="BQ1071" i="7"/>
  <c r="BL1071" i="7"/>
  <c r="BG1071" i="7"/>
  <c r="BB1071" i="7"/>
  <c r="AW1071" i="7"/>
  <c r="AR1071" i="7"/>
  <c r="AM1071" i="7"/>
  <c r="AH1071" i="7"/>
  <c r="AC1071" i="7"/>
  <c r="X1071" i="7"/>
  <c r="P1071" i="7"/>
  <c r="O1071" i="7"/>
  <c r="G1071" i="7"/>
  <c r="F1071" i="7"/>
  <c r="H1071" i="7" s="1"/>
  <c r="EI1070" i="7"/>
  <c r="ED1070" i="7"/>
  <c r="DY1070" i="7"/>
  <c r="DT1070" i="7"/>
  <c r="DO1070" i="7"/>
  <c r="DJ1070" i="7"/>
  <c r="DE1070" i="7"/>
  <c r="CZ1070" i="7"/>
  <c r="CU1070" i="7"/>
  <c r="CP1070" i="7"/>
  <c r="CK1070" i="7"/>
  <c r="CF1070" i="7"/>
  <c r="CA1070" i="7"/>
  <c r="BV1070" i="7"/>
  <c r="BQ1070" i="7"/>
  <c r="BL1070" i="7"/>
  <c r="BG1070" i="7"/>
  <c r="BB1070" i="7"/>
  <c r="AW1070" i="7"/>
  <c r="AR1070" i="7"/>
  <c r="AM1070" i="7"/>
  <c r="AH1070" i="7"/>
  <c r="AC1070" i="7"/>
  <c r="X1070" i="7"/>
  <c r="P1070" i="7"/>
  <c r="O1070" i="7"/>
  <c r="G1070" i="7"/>
  <c r="F1070" i="7"/>
  <c r="H1070" i="7" s="1"/>
  <c r="EI1069" i="7"/>
  <c r="ED1069" i="7"/>
  <c r="DY1069" i="7"/>
  <c r="DT1069" i="7"/>
  <c r="DO1069" i="7"/>
  <c r="DJ1069" i="7"/>
  <c r="DE1069" i="7"/>
  <c r="CZ1069" i="7"/>
  <c r="CU1069" i="7"/>
  <c r="CP1069" i="7"/>
  <c r="CK1069" i="7"/>
  <c r="CF1069" i="7"/>
  <c r="CA1069" i="7"/>
  <c r="BV1069" i="7"/>
  <c r="BQ1069" i="7"/>
  <c r="BL1069" i="7"/>
  <c r="BG1069" i="7"/>
  <c r="BB1069" i="7"/>
  <c r="AW1069" i="7"/>
  <c r="AR1069" i="7"/>
  <c r="AM1069" i="7"/>
  <c r="AH1069" i="7"/>
  <c r="AC1069" i="7"/>
  <c r="X1069" i="7"/>
  <c r="P1069" i="7"/>
  <c r="O1069" i="7"/>
  <c r="G1069" i="7"/>
  <c r="F1069" i="7"/>
  <c r="H1069" i="7" s="1"/>
  <c r="EI1068" i="7"/>
  <c r="ED1068" i="7"/>
  <c r="DY1068" i="7"/>
  <c r="DT1068" i="7"/>
  <c r="DO1068" i="7"/>
  <c r="DJ1068" i="7"/>
  <c r="DE1068" i="7"/>
  <c r="CZ1068" i="7"/>
  <c r="CU1068" i="7"/>
  <c r="CP1068" i="7"/>
  <c r="CK1068" i="7"/>
  <c r="CF1068" i="7"/>
  <c r="CA1068" i="7"/>
  <c r="BV1068" i="7"/>
  <c r="BQ1068" i="7"/>
  <c r="BL1068" i="7"/>
  <c r="BG1068" i="7"/>
  <c r="BB1068" i="7"/>
  <c r="AW1068" i="7"/>
  <c r="AR1068" i="7"/>
  <c r="AM1068" i="7"/>
  <c r="AH1068" i="7"/>
  <c r="AC1068" i="7"/>
  <c r="X1068" i="7"/>
  <c r="P1068" i="7"/>
  <c r="O1068" i="7"/>
  <c r="G1068" i="7"/>
  <c r="F1068" i="7"/>
  <c r="H1068" i="7" s="1"/>
  <c r="EI1067" i="7"/>
  <c r="ED1067" i="7"/>
  <c r="DY1067" i="7"/>
  <c r="DT1067" i="7"/>
  <c r="DO1067" i="7"/>
  <c r="DJ1067" i="7"/>
  <c r="DE1067" i="7"/>
  <c r="CZ1067" i="7"/>
  <c r="CU1067" i="7"/>
  <c r="CP1067" i="7"/>
  <c r="CK1067" i="7"/>
  <c r="CF1067" i="7"/>
  <c r="CA1067" i="7"/>
  <c r="BV1067" i="7"/>
  <c r="BQ1067" i="7"/>
  <c r="BL1067" i="7"/>
  <c r="BG1067" i="7"/>
  <c r="BB1067" i="7"/>
  <c r="AW1067" i="7"/>
  <c r="AR1067" i="7"/>
  <c r="AM1067" i="7"/>
  <c r="AH1067" i="7"/>
  <c r="AC1067" i="7"/>
  <c r="X1067" i="7"/>
  <c r="P1067" i="7"/>
  <c r="O1067" i="7"/>
  <c r="G1067" i="7"/>
  <c r="F1067" i="7"/>
  <c r="H1067" i="7" s="1"/>
  <c r="EI1066" i="7"/>
  <c r="ED1066" i="7"/>
  <c r="DY1066" i="7"/>
  <c r="DT1066" i="7"/>
  <c r="DO1066" i="7"/>
  <c r="DJ1066" i="7"/>
  <c r="DE1066" i="7"/>
  <c r="CZ1066" i="7"/>
  <c r="CU1066" i="7"/>
  <c r="CP1066" i="7"/>
  <c r="CK1066" i="7"/>
  <c r="CF1066" i="7"/>
  <c r="CA1066" i="7"/>
  <c r="BV1066" i="7"/>
  <c r="BQ1066" i="7"/>
  <c r="BL1066" i="7"/>
  <c r="BG1066" i="7"/>
  <c r="BB1066" i="7"/>
  <c r="AW1066" i="7"/>
  <c r="AR1066" i="7"/>
  <c r="AM1066" i="7"/>
  <c r="AH1066" i="7"/>
  <c r="AC1066" i="7"/>
  <c r="X1066" i="7"/>
  <c r="P1066" i="7"/>
  <c r="O1066" i="7"/>
  <c r="G1066" i="7"/>
  <c r="F1066" i="7"/>
  <c r="H1066" i="7" s="1"/>
  <c r="EI1065" i="7"/>
  <c r="ED1065" i="7"/>
  <c r="DY1065" i="7"/>
  <c r="DT1065" i="7"/>
  <c r="DO1065" i="7"/>
  <c r="DJ1065" i="7"/>
  <c r="DE1065" i="7"/>
  <c r="CZ1065" i="7"/>
  <c r="CU1065" i="7"/>
  <c r="CP1065" i="7"/>
  <c r="CK1065" i="7"/>
  <c r="CF1065" i="7"/>
  <c r="CA1065" i="7"/>
  <c r="BV1065" i="7"/>
  <c r="BQ1065" i="7"/>
  <c r="BL1065" i="7"/>
  <c r="BG1065" i="7"/>
  <c r="BB1065" i="7"/>
  <c r="AW1065" i="7"/>
  <c r="AR1065" i="7"/>
  <c r="AM1065" i="7"/>
  <c r="AH1065" i="7"/>
  <c r="AC1065" i="7"/>
  <c r="X1065" i="7"/>
  <c r="P1065" i="7"/>
  <c r="O1065" i="7"/>
  <c r="G1065" i="7"/>
  <c r="F1065" i="7"/>
  <c r="H1065" i="7" s="1"/>
  <c r="EI1064" i="7"/>
  <c r="ED1064" i="7"/>
  <c r="DY1064" i="7"/>
  <c r="DT1064" i="7"/>
  <c r="DO1064" i="7"/>
  <c r="DJ1064" i="7"/>
  <c r="DE1064" i="7"/>
  <c r="CZ1064" i="7"/>
  <c r="CU1064" i="7"/>
  <c r="CP1064" i="7"/>
  <c r="CK1064" i="7"/>
  <c r="CF1064" i="7"/>
  <c r="CA1064" i="7"/>
  <c r="BV1064" i="7"/>
  <c r="BQ1064" i="7"/>
  <c r="BL1064" i="7"/>
  <c r="BG1064" i="7"/>
  <c r="BB1064" i="7"/>
  <c r="AW1064" i="7"/>
  <c r="AR1064" i="7"/>
  <c r="AM1064" i="7"/>
  <c r="AH1064" i="7"/>
  <c r="AC1064" i="7"/>
  <c r="X1064" i="7"/>
  <c r="P1064" i="7"/>
  <c r="O1064" i="7"/>
  <c r="G1064" i="7"/>
  <c r="F1064" i="7"/>
  <c r="H1064" i="7" s="1"/>
  <c r="EI1063" i="7"/>
  <c r="ED1063" i="7"/>
  <c r="DY1063" i="7"/>
  <c r="DT1063" i="7"/>
  <c r="DO1063" i="7"/>
  <c r="DJ1063" i="7"/>
  <c r="DE1063" i="7"/>
  <c r="CZ1063" i="7"/>
  <c r="CU1063" i="7"/>
  <c r="CP1063" i="7"/>
  <c r="CK1063" i="7"/>
  <c r="CF1063" i="7"/>
  <c r="CA1063" i="7"/>
  <c r="BV1063" i="7"/>
  <c r="BQ1063" i="7"/>
  <c r="BL1063" i="7"/>
  <c r="BG1063" i="7"/>
  <c r="BB1063" i="7"/>
  <c r="AW1063" i="7"/>
  <c r="AR1063" i="7"/>
  <c r="AM1063" i="7"/>
  <c r="AH1063" i="7"/>
  <c r="AC1063" i="7"/>
  <c r="X1063" i="7"/>
  <c r="P1063" i="7"/>
  <c r="O1063" i="7"/>
  <c r="G1063" i="7"/>
  <c r="F1063" i="7"/>
  <c r="H1063" i="7" s="1"/>
  <c r="EI1062" i="7"/>
  <c r="ED1062" i="7"/>
  <c r="DY1062" i="7"/>
  <c r="DT1062" i="7"/>
  <c r="DO1062" i="7"/>
  <c r="DJ1062" i="7"/>
  <c r="DE1062" i="7"/>
  <c r="CZ1062" i="7"/>
  <c r="CU1062" i="7"/>
  <c r="CP1062" i="7"/>
  <c r="CK1062" i="7"/>
  <c r="CF1062" i="7"/>
  <c r="CA1062" i="7"/>
  <c r="BV1062" i="7"/>
  <c r="BQ1062" i="7"/>
  <c r="BL1062" i="7"/>
  <c r="BG1062" i="7"/>
  <c r="BB1062" i="7"/>
  <c r="AW1062" i="7"/>
  <c r="AR1062" i="7"/>
  <c r="AM1062" i="7"/>
  <c r="AH1062" i="7"/>
  <c r="AC1062" i="7"/>
  <c r="X1062" i="7"/>
  <c r="P1062" i="7"/>
  <c r="O1062" i="7"/>
  <c r="G1062" i="7"/>
  <c r="F1062" i="7"/>
  <c r="H1062" i="7" s="1"/>
  <c r="EI1061" i="7"/>
  <c r="ED1061" i="7"/>
  <c r="DY1061" i="7"/>
  <c r="DT1061" i="7"/>
  <c r="DO1061" i="7"/>
  <c r="DJ1061" i="7"/>
  <c r="DE1061" i="7"/>
  <c r="CZ1061" i="7"/>
  <c r="CU1061" i="7"/>
  <c r="CP1061" i="7"/>
  <c r="CK1061" i="7"/>
  <c r="CF1061" i="7"/>
  <c r="CA1061" i="7"/>
  <c r="BV1061" i="7"/>
  <c r="BQ1061" i="7"/>
  <c r="BL1061" i="7"/>
  <c r="BG1061" i="7"/>
  <c r="BB1061" i="7"/>
  <c r="AW1061" i="7"/>
  <c r="AR1061" i="7"/>
  <c r="AM1061" i="7"/>
  <c r="AH1061" i="7"/>
  <c r="AC1061" i="7"/>
  <c r="X1061" i="7"/>
  <c r="P1061" i="7"/>
  <c r="O1061" i="7"/>
  <c r="G1061" i="7"/>
  <c r="F1061" i="7"/>
  <c r="H1061" i="7" s="1"/>
  <c r="EI1060" i="7"/>
  <c r="ED1060" i="7"/>
  <c r="DY1060" i="7"/>
  <c r="DT1060" i="7"/>
  <c r="DO1060" i="7"/>
  <c r="DJ1060" i="7"/>
  <c r="DE1060" i="7"/>
  <c r="CZ1060" i="7"/>
  <c r="CU1060" i="7"/>
  <c r="CP1060" i="7"/>
  <c r="CK1060" i="7"/>
  <c r="CF1060" i="7"/>
  <c r="CA1060" i="7"/>
  <c r="BV1060" i="7"/>
  <c r="BQ1060" i="7"/>
  <c r="BL1060" i="7"/>
  <c r="BG1060" i="7"/>
  <c r="BB1060" i="7"/>
  <c r="AW1060" i="7"/>
  <c r="AR1060" i="7"/>
  <c r="AM1060" i="7"/>
  <c r="AH1060" i="7"/>
  <c r="AC1060" i="7"/>
  <c r="X1060" i="7"/>
  <c r="P1060" i="7"/>
  <c r="O1060" i="7"/>
  <c r="G1060" i="7"/>
  <c r="F1060" i="7"/>
  <c r="H1060" i="7" s="1"/>
  <c r="EI1059" i="7"/>
  <c r="ED1059" i="7"/>
  <c r="DY1059" i="7"/>
  <c r="DT1059" i="7"/>
  <c r="DO1059" i="7"/>
  <c r="DJ1059" i="7"/>
  <c r="DE1059" i="7"/>
  <c r="CZ1059" i="7"/>
  <c r="CU1059" i="7"/>
  <c r="CP1059" i="7"/>
  <c r="CK1059" i="7"/>
  <c r="CF1059" i="7"/>
  <c r="CA1059" i="7"/>
  <c r="BV1059" i="7"/>
  <c r="BQ1059" i="7"/>
  <c r="BL1059" i="7"/>
  <c r="BG1059" i="7"/>
  <c r="BB1059" i="7"/>
  <c r="AW1059" i="7"/>
  <c r="AR1059" i="7"/>
  <c r="AM1059" i="7"/>
  <c r="AH1059" i="7"/>
  <c r="AC1059" i="7"/>
  <c r="X1059" i="7"/>
  <c r="P1059" i="7"/>
  <c r="O1059" i="7"/>
  <c r="G1059" i="7"/>
  <c r="F1059" i="7"/>
  <c r="H1059" i="7" s="1"/>
  <c r="EI1058" i="7"/>
  <c r="ED1058" i="7"/>
  <c r="DY1058" i="7"/>
  <c r="DT1058" i="7"/>
  <c r="DO1058" i="7"/>
  <c r="DJ1058" i="7"/>
  <c r="DE1058" i="7"/>
  <c r="CZ1058" i="7"/>
  <c r="CU1058" i="7"/>
  <c r="CP1058" i="7"/>
  <c r="CK1058" i="7"/>
  <c r="CF1058" i="7"/>
  <c r="CA1058" i="7"/>
  <c r="BV1058" i="7"/>
  <c r="BQ1058" i="7"/>
  <c r="BL1058" i="7"/>
  <c r="BG1058" i="7"/>
  <c r="BB1058" i="7"/>
  <c r="AW1058" i="7"/>
  <c r="AR1058" i="7"/>
  <c r="AM1058" i="7"/>
  <c r="AH1058" i="7"/>
  <c r="AC1058" i="7"/>
  <c r="X1058" i="7"/>
  <c r="P1058" i="7"/>
  <c r="O1058" i="7"/>
  <c r="G1058" i="7"/>
  <c r="F1058" i="7"/>
  <c r="H1058" i="7" s="1"/>
  <c r="EI1057" i="7"/>
  <c r="ED1057" i="7"/>
  <c r="DY1057" i="7"/>
  <c r="DT1057" i="7"/>
  <c r="DO1057" i="7"/>
  <c r="DJ1057" i="7"/>
  <c r="DE1057" i="7"/>
  <c r="CZ1057" i="7"/>
  <c r="CU1057" i="7"/>
  <c r="CP1057" i="7"/>
  <c r="CK1057" i="7"/>
  <c r="CF1057" i="7"/>
  <c r="CA1057" i="7"/>
  <c r="BV1057" i="7"/>
  <c r="BQ1057" i="7"/>
  <c r="BL1057" i="7"/>
  <c r="BG1057" i="7"/>
  <c r="BB1057" i="7"/>
  <c r="AW1057" i="7"/>
  <c r="AR1057" i="7"/>
  <c r="AM1057" i="7"/>
  <c r="AH1057" i="7"/>
  <c r="AC1057" i="7"/>
  <c r="X1057" i="7"/>
  <c r="P1057" i="7"/>
  <c r="O1057" i="7"/>
  <c r="G1057" i="7"/>
  <c r="F1057" i="7"/>
  <c r="H1057" i="7" s="1"/>
  <c r="EI1056" i="7"/>
  <c r="ED1056" i="7"/>
  <c r="DY1056" i="7"/>
  <c r="DT1056" i="7"/>
  <c r="DO1056" i="7"/>
  <c r="DJ1056" i="7"/>
  <c r="DE1056" i="7"/>
  <c r="CZ1056" i="7"/>
  <c r="CU1056" i="7"/>
  <c r="CP1056" i="7"/>
  <c r="CK1056" i="7"/>
  <c r="CF1056" i="7"/>
  <c r="CA1056" i="7"/>
  <c r="BV1056" i="7"/>
  <c r="BQ1056" i="7"/>
  <c r="BL1056" i="7"/>
  <c r="BG1056" i="7"/>
  <c r="BB1056" i="7"/>
  <c r="AW1056" i="7"/>
  <c r="AR1056" i="7"/>
  <c r="AM1056" i="7"/>
  <c r="AH1056" i="7"/>
  <c r="AC1056" i="7"/>
  <c r="X1056" i="7"/>
  <c r="P1056" i="7"/>
  <c r="O1056" i="7"/>
  <c r="G1056" i="7"/>
  <c r="F1056" i="7"/>
  <c r="H1056" i="7" s="1"/>
  <c r="EI1055" i="7"/>
  <c r="ED1055" i="7"/>
  <c r="DY1055" i="7"/>
  <c r="DT1055" i="7"/>
  <c r="DO1055" i="7"/>
  <c r="DJ1055" i="7"/>
  <c r="DE1055" i="7"/>
  <c r="CZ1055" i="7"/>
  <c r="CU1055" i="7"/>
  <c r="CP1055" i="7"/>
  <c r="CK1055" i="7"/>
  <c r="CF1055" i="7"/>
  <c r="CA1055" i="7"/>
  <c r="BV1055" i="7"/>
  <c r="BQ1055" i="7"/>
  <c r="BL1055" i="7"/>
  <c r="BG1055" i="7"/>
  <c r="BB1055" i="7"/>
  <c r="AW1055" i="7"/>
  <c r="AR1055" i="7"/>
  <c r="AM1055" i="7"/>
  <c r="AH1055" i="7"/>
  <c r="AC1055" i="7"/>
  <c r="X1055" i="7"/>
  <c r="P1055" i="7"/>
  <c r="O1055" i="7"/>
  <c r="G1055" i="7"/>
  <c r="F1055" i="7"/>
  <c r="H1055" i="7" s="1"/>
  <c r="EI1054" i="7"/>
  <c r="ED1054" i="7"/>
  <c r="DY1054" i="7"/>
  <c r="DT1054" i="7"/>
  <c r="DO1054" i="7"/>
  <c r="DJ1054" i="7"/>
  <c r="DE1054" i="7"/>
  <c r="CZ1054" i="7"/>
  <c r="CU1054" i="7"/>
  <c r="CP1054" i="7"/>
  <c r="CK1054" i="7"/>
  <c r="CF1054" i="7"/>
  <c r="CA1054" i="7"/>
  <c r="BV1054" i="7"/>
  <c r="BQ1054" i="7"/>
  <c r="BL1054" i="7"/>
  <c r="BG1054" i="7"/>
  <c r="BB1054" i="7"/>
  <c r="AW1054" i="7"/>
  <c r="AR1054" i="7"/>
  <c r="AM1054" i="7"/>
  <c r="AH1054" i="7"/>
  <c r="AC1054" i="7"/>
  <c r="X1054" i="7"/>
  <c r="P1054" i="7"/>
  <c r="O1054" i="7"/>
  <c r="G1054" i="7"/>
  <c r="F1054" i="7"/>
  <c r="H1054" i="7" s="1"/>
  <c r="EI1053" i="7"/>
  <c r="ED1053" i="7"/>
  <c r="DY1053" i="7"/>
  <c r="DT1053" i="7"/>
  <c r="DO1053" i="7"/>
  <c r="DJ1053" i="7"/>
  <c r="DE1053" i="7"/>
  <c r="CZ1053" i="7"/>
  <c r="CU1053" i="7"/>
  <c r="CP1053" i="7"/>
  <c r="CK1053" i="7"/>
  <c r="CF1053" i="7"/>
  <c r="CA1053" i="7"/>
  <c r="BV1053" i="7"/>
  <c r="BQ1053" i="7"/>
  <c r="BL1053" i="7"/>
  <c r="BG1053" i="7"/>
  <c r="BB1053" i="7"/>
  <c r="AW1053" i="7"/>
  <c r="AR1053" i="7"/>
  <c r="AM1053" i="7"/>
  <c r="AH1053" i="7"/>
  <c r="AC1053" i="7"/>
  <c r="X1053" i="7"/>
  <c r="P1053" i="7"/>
  <c r="O1053" i="7"/>
  <c r="G1053" i="7"/>
  <c r="F1053" i="7"/>
  <c r="H1053" i="7" s="1"/>
  <c r="EI1052" i="7"/>
  <c r="ED1052" i="7"/>
  <c r="DY1052" i="7"/>
  <c r="DT1052" i="7"/>
  <c r="DO1052" i="7"/>
  <c r="DJ1052" i="7"/>
  <c r="DE1052" i="7"/>
  <c r="CZ1052" i="7"/>
  <c r="CU1052" i="7"/>
  <c r="CP1052" i="7"/>
  <c r="CK1052" i="7"/>
  <c r="CF1052" i="7"/>
  <c r="CA1052" i="7"/>
  <c r="BV1052" i="7"/>
  <c r="BQ1052" i="7"/>
  <c r="BL1052" i="7"/>
  <c r="BG1052" i="7"/>
  <c r="BB1052" i="7"/>
  <c r="AW1052" i="7"/>
  <c r="AR1052" i="7"/>
  <c r="AM1052" i="7"/>
  <c r="AH1052" i="7"/>
  <c r="AC1052" i="7"/>
  <c r="X1052" i="7"/>
  <c r="P1052" i="7"/>
  <c r="O1052" i="7"/>
  <c r="G1052" i="7"/>
  <c r="F1052" i="7"/>
  <c r="H1052" i="7" s="1"/>
  <c r="EI1051" i="7"/>
  <c r="ED1051" i="7"/>
  <c r="DY1051" i="7"/>
  <c r="DT1051" i="7"/>
  <c r="DO1051" i="7"/>
  <c r="DJ1051" i="7"/>
  <c r="DE1051" i="7"/>
  <c r="CZ1051" i="7"/>
  <c r="CU1051" i="7"/>
  <c r="CP1051" i="7"/>
  <c r="CK1051" i="7"/>
  <c r="CF1051" i="7"/>
  <c r="CA1051" i="7"/>
  <c r="BV1051" i="7"/>
  <c r="BQ1051" i="7"/>
  <c r="BL1051" i="7"/>
  <c r="BG1051" i="7"/>
  <c r="BB1051" i="7"/>
  <c r="AW1051" i="7"/>
  <c r="AR1051" i="7"/>
  <c r="AM1051" i="7"/>
  <c r="AH1051" i="7"/>
  <c r="AC1051" i="7"/>
  <c r="X1051" i="7"/>
  <c r="P1051" i="7"/>
  <c r="O1051" i="7"/>
  <c r="G1051" i="7"/>
  <c r="F1051" i="7"/>
  <c r="H1051" i="7" s="1"/>
  <c r="EI1050" i="7"/>
  <c r="ED1050" i="7"/>
  <c r="DY1050" i="7"/>
  <c r="DT1050" i="7"/>
  <c r="DO1050" i="7"/>
  <c r="DJ1050" i="7"/>
  <c r="DE1050" i="7"/>
  <c r="CZ1050" i="7"/>
  <c r="CU1050" i="7"/>
  <c r="CP1050" i="7"/>
  <c r="CK1050" i="7"/>
  <c r="CF1050" i="7"/>
  <c r="CA1050" i="7"/>
  <c r="BV1050" i="7"/>
  <c r="BQ1050" i="7"/>
  <c r="BL1050" i="7"/>
  <c r="BG1050" i="7"/>
  <c r="BB1050" i="7"/>
  <c r="AW1050" i="7"/>
  <c r="AR1050" i="7"/>
  <c r="AM1050" i="7"/>
  <c r="AH1050" i="7"/>
  <c r="AC1050" i="7"/>
  <c r="X1050" i="7"/>
  <c r="P1050" i="7"/>
  <c r="O1050" i="7"/>
  <c r="G1050" i="7"/>
  <c r="F1050" i="7"/>
  <c r="H1050" i="7" s="1"/>
  <c r="EI1049" i="7"/>
  <c r="ED1049" i="7"/>
  <c r="DY1049" i="7"/>
  <c r="DT1049" i="7"/>
  <c r="DO1049" i="7"/>
  <c r="DJ1049" i="7"/>
  <c r="DE1049" i="7"/>
  <c r="CZ1049" i="7"/>
  <c r="CU1049" i="7"/>
  <c r="CP1049" i="7"/>
  <c r="CK1049" i="7"/>
  <c r="CF1049" i="7"/>
  <c r="CA1049" i="7"/>
  <c r="BV1049" i="7"/>
  <c r="BQ1049" i="7"/>
  <c r="BL1049" i="7"/>
  <c r="BG1049" i="7"/>
  <c r="BB1049" i="7"/>
  <c r="AW1049" i="7"/>
  <c r="AR1049" i="7"/>
  <c r="AM1049" i="7"/>
  <c r="AH1049" i="7"/>
  <c r="AC1049" i="7"/>
  <c r="X1049" i="7"/>
  <c r="P1049" i="7"/>
  <c r="O1049" i="7"/>
  <c r="G1049" i="7"/>
  <c r="F1049" i="7"/>
  <c r="H1049" i="7" s="1"/>
  <c r="EI1048" i="7"/>
  <c r="ED1048" i="7"/>
  <c r="DY1048" i="7"/>
  <c r="DT1048" i="7"/>
  <c r="DO1048" i="7"/>
  <c r="DJ1048" i="7"/>
  <c r="DE1048" i="7"/>
  <c r="CZ1048" i="7"/>
  <c r="CU1048" i="7"/>
  <c r="CP1048" i="7"/>
  <c r="CK1048" i="7"/>
  <c r="CF1048" i="7"/>
  <c r="CA1048" i="7"/>
  <c r="BV1048" i="7"/>
  <c r="BQ1048" i="7"/>
  <c r="BL1048" i="7"/>
  <c r="BG1048" i="7"/>
  <c r="BB1048" i="7"/>
  <c r="AW1048" i="7"/>
  <c r="AR1048" i="7"/>
  <c r="AM1048" i="7"/>
  <c r="AH1048" i="7"/>
  <c r="AC1048" i="7"/>
  <c r="X1048" i="7"/>
  <c r="P1048" i="7"/>
  <c r="O1048" i="7"/>
  <c r="G1048" i="7"/>
  <c r="F1048" i="7"/>
  <c r="H1048" i="7" s="1"/>
  <c r="EI1047" i="7"/>
  <c r="ED1047" i="7"/>
  <c r="DY1047" i="7"/>
  <c r="DT1047" i="7"/>
  <c r="DO1047" i="7"/>
  <c r="DJ1047" i="7"/>
  <c r="DE1047" i="7"/>
  <c r="CZ1047" i="7"/>
  <c r="CU1047" i="7"/>
  <c r="CP1047" i="7"/>
  <c r="CK1047" i="7"/>
  <c r="CF1047" i="7"/>
  <c r="CA1047" i="7"/>
  <c r="BV1047" i="7"/>
  <c r="BQ1047" i="7"/>
  <c r="BL1047" i="7"/>
  <c r="BG1047" i="7"/>
  <c r="BB1047" i="7"/>
  <c r="AW1047" i="7"/>
  <c r="AR1047" i="7"/>
  <c r="AM1047" i="7"/>
  <c r="AH1047" i="7"/>
  <c r="AC1047" i="7"/>
  <c r="X1047" i="7"/>
  <c r="P1047" i="7"/>
  <c r="O1047" i="7"/>
  <c r="G1047" i="7"/>
  <c r="F1047" i="7"/>
  <c r="H1047" i="7" s="1"/>
  <c r="EI1046" i="7"/>
  <c r="ED1046" i="7"/>
  <c r="DY1046" i="7"/>
  <c r="DT1046" i="7"/>
  <c r="DO1046" i="7"/>
  <c r="DJ1046" i="7"/>
  <c r="DE1046" i="7"/>
  <c r="CZ1046" i="7"/>
  <c r="CU1046" i="7"/>
  <c r="CP1046" i="7"/>
  <c r="CK1046" i="7"/>
  <c r="CF1046" i="7"/>
  <c r="CA1046" i="7"/>
  <c r="BV1046" i="7"/>
  <c r="BQ1046" i="7"/>
  <c r="BL1046" i="7"/>
  <c r="BG1046" i="7"/>
  <c r="BB1046" i="7"/>
  <c r="AW1046" i="7"/>
  <c r="AR1046" i="7"/>
  <c r="AM1046" i="7"/>
  <c r="AH1046" i="7"/>
  <c r="AC1046" i="7"/>
  <c r="X1046" i="7"/>
  <c r="P1046" i="7"/>
  <c r="O1046" i="7"/>
  <c r="G1046" i="7"/>
  <c r="F1046" i="7"/>
  <c r="H1046" i="7" s="1"/>
  <c r="EI1045" i="7"/>
  <c r="ED1045" i="7"/>
  <c r="DY1045" i="7"/>
  <c r="DT1045" i="7"/>
  <c r="DO1045" i="7"/>
  <c r="DJ1045" i="7"/>
  <c r="DE1045" i="7"/>
  <c r="CZ1045" i="7"/>
  <c r="CU1045" i="7"/>
  <c r="CP1045" i="7"/>
  <c r="CK1045" i="7"/>
  <c r="CF1045" i="7"/>
  <c r="CA1045" i="7"/>
  <c r="BV1045" i="7"/>
  <c r="BQ1045" i="7"/>
  <c r="BL1045" i="7"/>
  <c r="BG1045" i="7"/>
  <c r="BB1045" i="7"/>
  <c r="AW1045" i="7"/>
  <c r="AR1045" i="7"/>
  <c r="AM1045" i="7"/>
  <c r="AH1045" i="7"/>
  <c r="AC1045" i="7"/>
  <c r="X1045" i="7"/>
  <c r="P1045" i="7"/>
  <c r="O1045" i="7"/>
  <c r="G1045" i="7"/>
  <c r="F1045" i="7"/>
  <c r="H1045" i="7" s="1"/>
  <c r="EI1044" i="7"/>
  <c r="ED1044" i="7"/>
  <c r="DY1044" i="7"/>
  <c r="DT1044" i="7"/>
  <c r="DO1044" i="7"/>
  <c r="DJ1044" i="7"/>
  <c r="DE1044" i="7"/>
  <c r="CZ1044" i="7"/>
  <c r="CU1044" i="7"/>
  <c r="CP1044" i="7"/>
  <c r="CK1044" i="7"/>
  <c r="CF1044" i="7"/>
  <c r="CA1044" i="7"/>
  <c r="BV1044" i="7"/>
  <c r="BQ1044" i="7"/>
  <c r="BL1044" i="7"/>
  <c r="BG1044" i="7"/>
  <c r="BB1044" i="7"/>
  <c r="AW1044" i="7"/>
  <c r="AR1044" i="7"/>
  <c r="AM1044" i="7"/>
  <c r="AH1044" i="7"/>
  <c r="AC1044" i="7"/>
  <c r="X1044" i="7"/>
  <c r="P1044" i="7"/>
  <c r="O1044" i="7"/>
  <c r="G1044" i="7"/>
  <c r="F1044" i="7"/>
  <c r="H1044" i="7" s="1"/>
  <c r="EI1043" i="7"/>
  <c r="ED1043" i="7"/>
  <c r="DY1043" i="7"/>
  <c r="DT1043" i="7"/>
  <c r="DO1043" i="7"/>
  <c r="DJ1043" i="7"/>
  <c r="DE1043" i="7"/>
  <c r="CZ1043" i="7"/>
  <c r="CU1043" i="7"/>
  <c r="CP1043" i="7"/>
  <c r="CK1043" i="7"/>
  <c r="CF1043" i="7"/>
  <c r="CA1043" i="7"/>
  <c r="BV1043" i="7"/>
  <c r="BQ1043" i="7"/>
  <c r="BL1043" i="7"/>
  <c r="BG1043" i="7"/>
  <c r="BB1043" i="7"/>
  <c r="AW1043" i="7"/>
  <c r="AR1043" i="7"/>
  <c r="AM1043" i="7"/>
  <c r="AH1043" i="7"/>
  <c r="AC1043" i="7"/>
  <c r="X1043" i="7"/>
  <c r="P1043" i="7"/>
  <c r="O1043" i="7"/>
  <c r="G1043" i="7"/>
  <c r="F1043" i="7"/>
  <c r="H1043" i="7" s="1"/>
  <c r="EI1042" i="7"/>
  <c r="ED1042" i="7"/>
  <c r="DY1042" i="7"/>
  <c r="DT1042" i="7"/>
  <c r="DO1042" i="7"/>
  <c r="DJ1042" i="7"/>
  <c r="DE1042" i="7"/>
  <c r="CZ1042" i="7"/>
  <c r="CU1042" i="7"/>
  <c r="CP1042" i="7"/>
  <c r="CK1042" i="7"/>
  <c r="CF1042" i="7"/>
  <c r="CA1042" i="7"/>
  <c r="BV1042" i="7"/>
  <c r="BQ1042" i="7"/>
  <c r="BL1042" i="7"/>
  <c r="BG1042" i="7"/>
  <c r="BB1042" i="7"/>
  <c r="AW1042" i="7"/>
  <c r="AR1042" i="7"/>
  <c r="AM1042" i="7"/>
  <c r="AH1042" i="7"/>
  <c r="AC1042" i="7"/>
  <c r="X1042" i="7"/>
  <c r="P1042" i="7"/>
  <c r="O1042" i="7"/>
  <c r="G1042" i="7"/>
  <c r="F1042" i="7"/>
  <c r="H1042" i="7" s="1"/>
  <c r="EI1041" i="7"/>
  <c r="ED1041" i="7"/>
  <c r="DY1041" i="7"/>
  <c r="DT1041" i="7"/>
  <c r="DO1041" i="7"/>
  <c r="DJ1041" i="7"/>
  <c r="DE1041" i="7"/>
  <c r="CZ1041" i="7"/>
  <c r="CU1041" i="7"/>
  <c r="CP1041" i="7"/>
  <c r="CK1041" i="7"/>
  <c r="CF1041" i="7"/>
  <c r="CA1041" i="7"/>
  <c r="BV1041" i="7"/>
  <c r="BQ1041" i="7"/>
  <c r="BL1041" i="7"/>
  <c r="BG1041" i="7"/>
  <c r="BB1041" i="7"/>
  <c r="AW1041" i="7"/>
  <c r="AR1041" i="7"/>
  <c r="AM1041" i="7"/>
  <c r="AH1041" i="7"/>
  <c r="AC1041" i="7"/>
  <c r="X1041" i="7"/>
  <c r="P1041" i="7"/>
  <c r="O1041" i="7"/>
  <c r="G1041" i="7"/>
  <c r="F1041" i="7"/>
  <c r="H1041" i="7" s="1"/>
  <c r="EI1040" i="7"/>
  <c r="ED1040" i="7"/>
  <c r="DY1040" i="7"/>
  <c r="DT1040" i="7"/>
  <c r="DO1040" i="7"/>
  <c r="DJ1040" i="7"/>
  <c r="DE1040" i="7"/>
  <c r="CZ1040" i="7"/>
  <c r="CU1040" i="7"/>
  <c r="CP1040" i="7"/>
  <c r="CK1040" i="7"/>
  <c r="CF1040" i="7"/>
  <c r="CA1040" i="7"/>
  <c r="BV1040" i="7"/>
  <c r="BQ1040" i="7"/>
  <c r="BL1040" i="7"/>
  <c r="BG1040" i="7"/>
  <c r="BB1040" i="7"/>
  <c r="AW1040" i="7"/>
  <c r="AR1040" i="7"/>
  <c r="AM1040" i="7"/>
  <c r="AH1040" i="7"/>
  <c r="AC1040" i="7"/>
  <c r="X1040" i="7"/>
  <c r="P1040" i="7"/>
  <c r="O1040" i="7"/>
  <c r="G1040" i="7"/>
  <c r="F1040" i="7"/>
  <c r="H1040" i="7" s="1"/>
  <c r="EI1039" i="7"/>
  <c r="ED1039" i="7"/>
  <c r="DY1039" i="7"/>
  <c r="DT1039" i="7"/>
  <c r="DO1039" i="7"/>
  <c r="DJ1039" i="7"/>
  <c r="DE1039" i="7"/>
  <c r="CZ1039" i="7"/>
  <c r="CU1039" i="7"/>
  <c r="CP1039" i="7"/>
  <c r="CK1039" i="7"/>
  <c r="CF1039" i="7"/>
  <c r="CA1039" i="7"/>
  <c r="BV1039" i="7"/>
  <c r="BQ1039" i="7"/>
  <c r="BL1039" i="7"/>
  <c r="BG1039" i="7"/>
  <c r="BB1039" i="7"/>
  <c r="AW1039" i="7"/>
  <c r="AR1039" i="7"/>
  <c r="AM1039" i="7"/>
  <c r="AH1039" i="7"/>
  <c r="AC1039" i="7"/>
  <c r="X1039" i="7"/>
  <c r="P1039" i="7"/>
  <c r="O1039" i="7"/>
  <c r="G1039" i="7"/>
  <c r="F1039" i="7"/>
  <c r="H1039" i="7" s="1"/>
  <c r="EI1038" i="7"/>
  <c r="ED1038" i="7"/>
  <c r="DY1038" i="7"/>
  <c r="DT1038" i="7"/>
  <c r="DO1038" i="7"/>
  <c r="DJ1038" i="7"/>
  <c r="DE1038" i="7"/>
  <c r="CZ1038" i="7"/>
  <c r="CU1038" i="7"/>
  <c r="CP1038" i="7"/>
  <c r="CK1038" i="7"/>
  <c r="CF1038" i="7"/>
  <c r="CA1038" i="7"/>
  <c r="BV1038" i="7"/>
  <c r="BQ1038" i="7"/>
  <c r="BL1038" i="7"/>
  <c r="BG1038" i="7"/>
  <c r="BB1038" i="7"/>
  <c r="AW1038" i="7"/>
  <c r="AR1038" i="7"/>
  <c r="AM1038" i="7"/>
  <c r="AH1038" i="7"/>
  <c r="AC1038" i="7"/>
  <c r="X1038" i="7"/>
  <c r="P1038" i="7"/>
  <c r="O1038" i="7"/>
  <c r="G1038" i="7"/>
  <c r="F1038" i="7"/>
  <c r="H1038" i="7" s="1"/>
  <c r="EI1037" i="7"/>
  <c r="ED1037" i="7"/>
  <c r="DY1037" i="7"/>
  <c r="DT1037" i="7"/>
  <c r="DO1037" i="7"/>
  <c r="DJ1037" i="7"/>
  <c r="DE1037" i="7"/>
  <c r="CZ1037" i="7"/>
  <c r="CU1037" i="7"/>
  <c r="CP1037" i="7"/>
  <c r="CK1037" i="7"/>
  <c r="CF1037" i="7"/>
  <c r="CA1037" i="7"/>
  <c r="BV1037" i="7"/>
  <c r="BQ1037" i="7"/>
  <c r="BL1037" i="7"/>
  <c r="BG1037" i="7"/>
  <c r="BB1037" i="7"/>
  <c r="AW1037" i="7"/>
  <c r="AR1037" i="7"/>
  <c r="AM1037" i="7"/>
  <c r="AH1037" i="7"/>
  <c r="AC1037" i="7"/>
  <c r="X1037" i="7"/>
  <c r="P1037" i="7"/>
  <c r="O1037" i="7"/>
  <c r="G1037" i="7"/>
  <c r="F1037" i="7"/>
  <c r="H1037" i="7" s="1"/>
  <c r="EI1036" i="7"/>
  <c r="ED1036" i="7"/>
  <c r="DY1036" i="7"/>
  <c r="DT1036" i="7"/>
  <c r="DO1036" i="7"/>
  <c r="DJ1036" i="7"/>
  <c r="DE1036" i="7"/>
  <c r="CZ1036" i="7"/>
  <c r="CU1036" i="7"/>
  <c r="CP1036" i="7"/>
  <c r="CK1036" i="7"/>
  <c r="CF1036" i="7"/>
  <c r="CA1036" i="7"/>
  <c r="BV1036" i="7"/>
  <c r="BQ1036" i="7"/>
  <c r="BL1036" i="7"/>
  <c r="BG1036" i="7"/>
  <c r="BB1036" i="7"/>
  <c r="AW1036" i="7"/>
  <c r="AR1036" i="7"/>
  <c r="AM1036" i="7"/>
  <c r="AH1036" i="7"/>
  <c r="AC1036" i="7"/>
  <c r="X1036" i="7"/>
  <c r="P1036" i="7"/>
  <c r="O1036" i="7"/>
  <c r="G1036" i="7"/>
  <c r="F1036" i="7"/>
  <c r="H1036" i="7" s="1"/>
  <c r="EI1035" i="7"/>
  <c r="ED1035" i="7"/>
  <c r="DY1035" i="7"/>
  <c r="DT1035" i="7"/>
  <c r="DO1035" i="7"/>
  <c r="DJ1035" i="7"/>
  <c r="DE1035" i="7"/>
  <c r="CZ1035" i="7"/>
  <c r="CU1035" i="7"/>
  <c r="CP1035" i="7"/>
  <c r="CK1035" i="7"/>
  <c r="CF1035" i="7"/>
  <c r="CA1035" i="7"/>
  <c r="BV1035" i="7"/>
  <c r="BQ1035" i="7"/>
  <c r="BL1035" i="7"/>
  <c r="BG1035" i="7"/>
  <c r="BB1035" i="7"/>
  <c r="AW1035" i="7"/>
  <c r="AR1035" i="7"/>
  <c r="AM1035" i="7"/>
  <c r="AH1035" i="7"/>
  <c r="AC1035" i="7"/>
  <c r="X1035" i="7"/>
  <c r="P1035" i="7"/>
  <c r="O1035" i="7"/>
  <c r="G1035" i="7"/>
  <c r="F1035" i="7"/>
  <c r="H1035" i="7" s="1"/>
  <c r="EI1034" i="7"/>
  <c r="ED1034" i="7"/>
  <c r="DY1034" i="7"/>
  <c r="DT1034" i="7"/>
  <c r="DO1034" i="7"/>
  <c r="DJ1034" i="7"/>
  <c r="DE1034" i="7"/>
  <c r="CZ1034" i="7"/>
  <c r="CU1034" i="7"/>
  <c r="CP1034" i="7"/>
  <c r="CK1034" i="7"/>
  <c r="CF1034" i="7"/>
  <c r="CA1034" i="7"/>
  <c r="BV1034" i="7"/>
  <c r="BQ1034" i="7"/>
  <c r="BL1034" i="7"/>
  <c r="BG1034" i="7"/>
  <c r="BB1034" i="7"/>
  <c r="AW1034" i="7"/>
  <c r="AR1034" i="7"/>
  <c r="AM1034" i="7"/>
  <c r="AH1034" i="7"/>
  <c r="AC1034" i="7"/>
  <c r="X1034" i="7"/>
  <c r="P1034" i="7"/>
  <c r="O1034" i="7"/>
  <c r="G1034" i="7"/>
  <c r="F1034" i="7"/>
  <c r="H1034" i="7" s="1"/>
  <c r="EI1033" i="7"/>
  <c r="ED1033" i="7"/>
  <c r="DY1033" i="7"/>
  <c r="DT1033" i="7"/>
  <c r="DO1033" i="7"/>
  <c r="DJ1033" i="7"/>
  <c r="DE1033" i="7"/>
  <c r="CZ1033" i="7"/>
  <c r="CU1033" i="7"/>
  <c r="CP1033" i="7"/>
  <c r="CK1033" i="7"/>
  <c r="CF1033" i="7"/>
  <c r="CA1033" i="7"/>
  <c r="BV1033" i="7"/>
  <c r="BQ1033" i="7"/>
  <c r="BL1033" i="7"/>
  <c r="BG1033" i="7"/>
  <c r="BB1033" i="7"/>
  <c r="AW1033" i="7"/>
  <c r="AR1033" i="7"/>
  <c r="AM1033" i="7"/>
  <c r="AH1033" i="7"/>
  <c r="AC1033" i="7"/>
  <c r="X1033" i="7"/>
  <c r="P1033" i="7"/>
  <c r="O1033" i="7"/>
  <c r="G1033" i="7"/>
  <c r="F1033" i="7"/>
  <c r="H1033" i="7" s="1"/>
  <c r="EI1032" i="7"/>
  <c r="ED1032" i="7"/>
  <c r="DY1032" i="7"/>
  <c r="DT1032" i="7"/>
  <c r="DO1032" i="7"/>
  <c r="DJ1032" i="7"/>
  <c r="DE1032" i="7"/>
  <c r="CZ1032" i="7"/>
  <c r="CU1032" i="7"/>
  <c r="CP1032" i="7"/>
  <c r="CK1032" i="7"/>
  <c r="CF1032" i="7"/>
  <c r="CA1032" i="7"/>
  <c r="BV1032" i="7"/>
  <c r="BQ1032" i="7"/>
  <c r="BL1032" i="7"/>
  <c r="BG1032" i="7"/>
  <c r="BB1032" i="7"/>
  <c r="AW1032" i="7"/>
  <c r="AR1032" i="7"/>
  <c r="AM1032" i="7"/>
  <c r="AH1032" i="7"/>
  <c r="AC1032" i="7"/>
  <c r="X1032" i="7"/>
  <c r="P1032" i="7"/>
  <c r="O1032" i="7"/>
  <c r="G1032" i="7"/>
  <c r="F1032" i="7"/>
  <c r="H1032" i="7" s="1"/>
  <c r="EI1031" i="7"/>
  <c r="ED1031" i="7"/>
  <c r="DY1031" i="7"/>
  <c r="DT1031" i="7"/>
  <c r="DO1031" i="7"/>
  <c r="DJ1031" i="7"/>
  <c r="DE1031" i="7"/>
  <c r="CZ1031" i="7"/>
  <c r="CU1031" i="7"/>
  <c r="CP1031" i="7"/>
  <c r="CK1031" i="7"/>
  <c r="CF1031" i="7"/>
  <c r="CA1031" i="7"/>
  <c r="BV1031" i="7"/>
  <c r="BQ1031" i="7"/>
  <c r="BL1031" i="7"/>
  <c r="BG1031" i="7"/>
  <c r="BB1031" i="7"/>
  <c r="AW1031" i="7"/>
  <c r="AR1031" i="7"/>
  <c r="AM1031" i="7"/>
  <c r="AH1031" i="7"/>
  <c r="AC1031" i="7"/>
  <c r="X1031" i="7"/>
  <c r="P1031" i="7"/>
  <c r="O1031" i="7"/>
  <c r="G1031" i="7"/>
  <c r="F1031" i="7"/>
  <c r="H1031" i="7" s="1"/>
  <c r="EI1030" i="7"/>
  <c r="ED1030" i="7"/>
  <c r="DY1030" i="7"/>
  <c r="DT1030" i="7"/>
  <c r="DO1030" i="7"/>
  <c r="DJ1030" i="7"/>
  <c r="DE1030" i="7"/>
  <c r="CZ1030" i="7"/>
  <c r="CU1030" i="7"/>
  <c r="CP1030" i="7"/>
  <c r="CK1030" i="7"/>
  <c r="CF1030" i="7"/>
  <c r="CA1030" i="7"/>
  <c r="BV1030" i="7"/>
  <c r="BQ1030" i="7"/>
  <c r="BL1030" i="7"/>
  <c r="BG1030" i="7"/>
  <c r="BB1030" i="7"/>
  <c r="AW1030" i="7"/>
  <c r="AR1030" i="7"/>
  <c r="AM1030" i="7"/>
  <c r="AH1030" i="7"/>
  <c r="AC1030" i="7"/>
  <c r="X1030" i="7"/>
  <c r="P1030" i="7"/>
  <c r="O1030" i="7"/>
  <c r="G1030" i="7"/>
  <c r="F1030" i="7"/>
  <c r="H1030" i="7" s="1"/>
  <c r="EI1029" i="7"/>
  <c r="ED1029" i="7"/>
  <c r="DY1029" i="7"/>
  <c r="DT1029" i="7"/>
  <c r="DO1029" i="7"/>
  <c r="DJ1029" i="7"/>
  <c r="DE1029" i="7"/>
  <c r="CZ1029" i="7"/>
  <c r="CU1029" i="7"/>
  <c r="CP1029" i="7"/>
  <c r="CK1029" i="7"/>
  <c r="CF1029" i="7"/>
  <c r="CA1029" i="7"/>
  <c r="BV1029" i="7"/>
  <c r="BQ1029" i="7"/>
  <c r="BL1029" i="7"/>
  <c r="BG1029" i="7"/>
  <c r="BB1029" i="7"/>
  <c r="AW1029" i="7"/>
  <c r="AR1029" i="7"/>
  <c r="AM1029" i="7"/>
  <c r="AH1029" i="7"/>
  <c r="AC1029" i="7"/>
  <c r="X1029" i="7"/>
  <c r="P1029" i="7"/>
  <c r="O1029" i="7"/>
  <c r="G1029" i="7"/>
  <c r="F1029" i="7"/>
  <c r="H1029" i="7" s="1"/>
  <c r="EI1028" i="7"/>
  <c r="ED1028" i="7"/>
  <c r="DY1028" i="7"/>
  <c r="DT1028" i="7"/>
  <c r="DO1028" i="7"/>
  <c r="DJ1028" i="7"/>
  <c r="DE1028" i="7"/>
  <c r="CZ1028" i="7"/>
  <c r="CU1028" i="7"/>
  <c r="CP1028" i="7"/>
  <c r="CK1028" i="7"/>
  <c r="CF1028" i="7"/>
  <c r="CA1028" i="7"/>
  <c r="BV1028" i="7"/>
  <c r="BQ1028" i="7"/>
  <c r="BL1028" i="7"/>
  <c r="BG1028" i="7"/>
  <c r="BB1028" i="7"/>
  <c r="AW1028" i="7"/>
  <c r="AR1028" i="7"/>
  <c r="AM1028" i="7"/>
  <c r="AH1028" i="7"/>
  <c r="AC1028" i="7"/>
  <c r="X1028" i="7"/>
  <c r="P1028" i="7"/>
  <c r="O1028" i="7"/>
  <c r="G1028" i="7"/>
  <c r="F1028" i="7"/>
  <c r="H1028" i="7" s="1"/>
  <c r="EI1027" i="7"/>
  <c r="ED1027" i="7"/>
  <c r="DY1027" i="7"/>
  <c r="DT1027" i="7"/>
  <c r="DO1027" i="7"/>
  <c r="DJ1027" i="7"/>
  <c r="DE1027" i="7"/>
  <c r="CZ1027" i="7"/>
  <c r="CU1027" i="7"/>
  <c r="CP1027" i="7"/>
  <c r="CK1027" i="7"/>
  <c r="CF1027" i="7"/>
  <c r="CA1027" i="7"/>
  <c r="BV1027" i="7"/>
  <c r="BQ1027" i="7"/>
  <c r="BL1027" i="7"/>
  <c r="BG1027" i="7"/>
  <c r="BB1027" i="7"/>
  <c r="AW1027" i="7"/>
  <c r="AR1027" i="7"/>
  <c r="AM1027" i="7"/>
  <c r="AH1027" i="7"/>
  <c r="AC1027" i="7"/>
  <c r="X1027" i="7"/>
  <c r="P1027" i="7"/>
  <c r="O1027" i="7"/>
  <c r="G1027" i="7"/>
  <c r="F1027" i="7"/>
  <c r="H1027" i="7" s="1"/>
  <c r="EI1026" i="7"/>
  <c r="ED1026" i="7"/>
  <c r="DY1026" i="7"/>
  <c r="DT1026" i="7"/>
  <c r="DO1026" i="7"/>
  <c r="DJ1026" i="7"/>
  <c r="DE1026" i="7"/>
  <c r="CZ1026" i="7"/>
  <c r="CU1026" i="7"/>
  <c r="CP1026" i="7"/>
  <c r="CK1026" i="7"/>
  <c r="CF1026" i="7"/>
  <c r="CA1026" i="7"/>
  <c r="BV1026" i="7"/>
  <c r="BQ1026" i="7"/>
  <c r="BL1026" i="7"/>
  <c r="BG1026" i="7"/>
  <c r="BB1026" i="7"/>
  <c r="AW1026" i="7"/>
  <c r="AR1026" i="7"/>
  <c r="AM1026" i="7"/>
  <c r="AH1026" i="7"/>
  <c r="AC1026" i="7"/>
  <c r="X1026" i="7"/>
  <c r="P1026" i="7"/>
  <c r="O1026" i="7"/>
  <c r="G1026" i="7"/>
  <c r="F1026" i="7"/>
  <c r="H1026" i="7" s="1"/>
  <c r="EI1025" i="7"/>
  <c r="ED1025" i="7"/>
  <c r="DY1025" i="7"/>
  <c r="DT1025" i="7"/>
  <c r="DO1025" i="7"/>
  <c r="DJ1025" i="7"/>
  <c r="DE1025" i="7"/>
  <c r="CZ1025" i="7"/>
  <c r="CU1025" i="7"/>
  <c r="CP1025" i="7"/>
  <c r="CK1025" i="7"/>
  <c r="CF1025" i="7"/>
  <c r="CA1025" i="7"/>
  <c r="BV1025" i="7"/>
  <c r="BQ1025" i="7"/>
  <c r="BL1025" i="7"/>
  <c r="BG1025" i="7"/>
  <c r="BB1025" i="7"/>
  <c r="AW1025" i="7"/>
  <c r="AR1025" i="7"/>
  <c r="AM1025" i="7"/>
  <c r="AH1025" i="7"/>
  <c r="AC1025" i="7"/>
  <c r="X1025" i="7"/>
  <c r="P1025" i="7"/>
  <c r="O1025" i="7"/>
  <c r="G1025" i="7"/>
  <c r="F1025" i="7"/>
  <c r="H1025" i="7" s="1"/>
  <c r="EI1024" i="7"/>
  <c r="ED1024" i="7"/>
  <c r="DY1024" i="7"/>
  <c r="DT1024" i="7"/>
  <c r="DO1024" i="7"/>
  <c r="DJ1024" i="7"/>
  <c r="DE1024" i="7"/>
  <c r="CZ1024" i="7"/>
  <c r="CU1024" i="7"/>
  <c r="CP1024" i="7"/>
  <c r="CK1024" i="7"/>
  <c r="CF1024" i="7"/>
  <c r="CA1024" i="7"/>
  <c r="BV1024" i="7"/>
  <c r="BQ1024" i="7"/>
  <c r="BL1024" i="7"/>
  <c r="BG1024" i="7"/>
  <c r="BB1024" i="7"/>
  <c r="AW1024" i="7"/>
  <c r="AR1024" i="7"/>
  <c r="AM1024" i="7"/>
  <c r="AH1024" i="7"/>
  <c r="AC1024" i="7"/>
  <c r="X1024" i="7"/>
  <c r="P1024" i="7"/>
  <c r="O1024" i="7"/>
  <c r="G1024" i="7"/>
  <c r="F1024" i="7"/>
  <c r="H1024" i="7" s="1"/>
  <c r="EI1023" i="7"/>
  <c r="ED1023" i="7"/>
  <c r="DY1023" i="7"/>
  <c r="DT1023" i="7"/>
  <c r="DO1023" i="7"/>
  <c r="DJ1023" i="7"/>
  <c r="DE1023" i="7"/>
  <c r="CZ1023" i="7"/>
  <c r="CU1023" i="7"/>
  <c r="CP1023" i="7"/>
  <c r="CK1023" i="7"/>
  <c r="CF1023" i="7"/>
  <c r="CA1023" i="7"/>
  <c r="BV1023" i="7"/>
  <c r="BQ1023" i="7"/>
  <c r="BL1023" i="7"/>
  <c r="BG1023" i="7"/>
  <c r="BB1023" i="7"/>
  <c r="AW1023" i="7"/>
  <c r="AR1023" i="7"/>
  <c r="AM1023" i="7"/>
  <c r="AH1023" i="7"/>
  <c r="AC1023" i="7"/>
  <c r="X1023" i="7"/>
  <c r="P1023" i="7"/>
  <c r="O1023" i="7"/>
  <c r="G1023" i="7"/>
  <c r="F1023" i="7"/>
  <c r="H1023" i="7" s="1"/>
  <c r="EI1022" i="7"/>
  <c r="ED1022" i="7"/>
  <c r="DY1022" i="7"/>
  <c r="DT1022" i="7"/>
  <c r="DO1022" i="7"/>
  <c r="DJ1022" i="7"/>
  <c r="DE1022" i="7"/>
  <c r="CZ1022" i="7"/>
  <c r="CU1022" i="7"/>
  <c r="CP1022" i="7"/>
  <c r="CK1022" i="7"/>
  <c r="CF1022" i="7"/>
  <c r="CA1022" i="7"/>
  <c r="BV1022" i="7"/>
  <c r="BQ1022" i="7"/>
  <c r="BL1022" i="7"/>
  <c r="BG1022" i="7"/>
  <c r="BB1022" i="7"/>
  <c r="AW1022" i="7"/>
  <c r="AR1022" i="7"/>
  <c r="AM1022" i="7"/>
  <c r="AH1022" i="7"/>
  <c r="AC1022" i="7"/>
  <c r="X1022" i="7"/>
  <c r="P1022" i="7"/>
  <c r="O1022" i="7"/>
  <c r="G1022" i="7"/>
  <c r="F1022" i="7"/>
  <c r="H1022" i="7" s="1"/>
  <c r="EI1021" i="7"/>
  <c r="ED1021" i="7"/>
  <c r="DY1021" i="7"/>
  <c r="DT1021" i="7"/>
  <c r="DO1021" i="7"/>
  <c r="DJ1021" i="7"/>
  <c r="DE1021" i="7"/>
  <c r="CZ1021" i="7"/>
  <c r="CU1021" i="7"/>
  <c r="CP1021" i="7"/>
  <c r="CK1021" i="7"/>
  <c r="CF1021" i="7"/>
  <c r="CA1021" i="7"/>
  <c r="BV1021" i="7"/>
  <c r="BQ1021" i="7"/>
  <c r="BL1021" i="7"/>
  <c r="BG1021" i="7"/>
  <c r="BB1021" i="7"/>
  <c r="AW1021" i="7"/>
  <c r="AR1021" i="7"/>
  <c r="AM1021" i="7"/>
  <c r="AH1021" i="7"/>
  <c r="AC1021" i="7"/>
  <c r="X1021" i="7"/>
  <c r="P1021" i="7"/>
  <c r="O1021" i="7"/>
  <c r="G1021" i="7"/>
  <c r="F1021" i="7"/>
  <c r="H1021" i="7" s="1"/>
  <c r="EI1020" i="7"/>
  <c r="ED1020" i="7"/>
  <c r="DY1020" i="7"/>
  <c r="DT1020" i="7"/>
  <c r="DO1020" i="7"/>
  <c r="DJ1020" i="7"/>
  <c r="DE1020" i="7"/>
  <c r="CZ1020" i="7"/>
  <c r="CU1020" i="7"/>
  <c r="CP1020" i="7"/>
  <c r="CK1020" i="7"/>
  <c r="CF1020" i="7"/>
  <c r="CA1020" i="7"/>
  <c r="BV1020" i="7"/>
  <c r="BQ1020" i="7"/>
  <c r="BL1020" i="7"/>
  <c r="BG1020" i="7"/>
  <c r="BB1020" i="7"/>
  <c r="AW1020" i="7"/>
  <c r="AR1020" i="7"/>
  <c r="AM1020" i="7"/>
  <c r="AH1020" i="7"/>
  <c r="AC1020" i="7"/>
  <c r="X1020" i="7"/>
  <c r="P1020" i="7"/>
  <c r="O1020" i="7"/>
  <c r="G1020" i="7"/>
  <c r="F1020" i="7"/>
  <c r="H1020" i="7" s="1"/>
  <c r="EI1019" i="7"/>
  <c r="ED1019" i="7"/>
  <c r="DY1019" i="7"/>
  <c r="DT1019" i="7"/>
  <c r="DO1019" i="7"/>
  <c r="DJ1019" i="7"/>
  <c r="DE1019" i="7"/>
  <c r="CZ1019" i="7"/>
  <c r="CU1019" i="7"/>
  <c r="CP1019" i="7"/>
  <c r="CK1019" i="7"/>
  <c r="CF1019" i="7"/>
  <c r="CA1019" i="7"/>
  <c r="BV1019" i="7"/>
  <c r="BQ1019" i="7"/>
  <c r="BL1019" i="7"/>
  <c r="BG1019" i="7"/>
  <c r="BB1019" i="7"/>
  <c r="AW1019" i="7"/>
  <c r="AR1019" i="7"/>
  <c r="AM1019" i="7"/>
  <c r="AH1019" i="7"/>
  <c r="AC1019" i="7"/>
  <c r="X1019" i="7"/>
  <c r="P1019" i="7"/>
  <c r="O1019" i="7"/>
  <c r="G1019" i="7"/>
  <c r="F1019" i="7"/>
  <c r="H1019" i="7" s="1"/>
  <c r="EI1018" i="7"/>
  <c r="ED1018" i="7"/>
  <c r="DY1018" i="7"/>
  <c r="DT1018" i="7"/>
  <c r="DO1018" i="7"/>
  <c r="DJ1018" i="7"/>
  <c r="DE1018" i="7"/>
  <c r="CZ1018" i="7"/>
  <c r="CU1018" i="7"/>
  <c r="CP1018" i="7"/>
  <c r="CK1018" i="7"/>
  <c r="CF1018" i="7"/>
  <c r="CA1018" i="7"/>
  <c r="BV1018" i="7"/>
  <c r="BQ1018" i="7"/>
  <c r="BL1018" i="7"/>
  <c r="BG1018" i="7"/>
  <c r="BB1018" i="7"/>
  <c r="AW1018" i="7"/>
  <c r="AR1018" i="7"/>
  <c r="AM1018" i="7"/>
  <c r="AH1018" i="7"/>
  <c r="AC1018" i="7"/>
  <c r="X1018" i="7"/>
  <c r="P1018" i="7"/>
  <c r="O1018" i="7"/>
  <c r="G1018" i="7"/>
  <c r="F1018" i="7"/>
  <c r="H1018" i="7" s="1"/>
  <c r="EI1017" i="7"/>
  <c r="ED1017" i="7"/>
  <c r="DY1017" i="7"/>
  <c r="DT1017" i="7"/>
  <c r="DO1017" i="7"/>
  <c r="DJ1017" i="7"/>
  <c r="DE1017" i="7"/>
  <c r="CZ1017" i="7"/>
  <c r="CU1017" i="7"/>
  <c r="CP1017" i="7"/>
  <c r="CK1017" i="7"/>
  <c r="CF1017" i="7"/>
  <c r="CA1017" i="7"/>
  <c r="BV1017" i="7"/>
  <c r="BQ1017" i="7"/>
  <c r="BL1017" i="7"/>
  <c r="BG1017" i="7"/>
  <c r="BB1017" i="7"/>
  <c r="AW1017" i="7"/>
  <c r="AR1017" i="7"/>
  <c r="AM1017" i="7"/>
  <c r="AH1017" i="7"/>
  <c r="AC1017" i="7"/>
  <c r="X1017" i="7"/>
  <c r="P1017" i="7"/>
  <c r="O1017" i="7"/>
  <c r="G1017" i="7"/>
  <c r="F1017" i="7"/>
  <c r="H1017" i="7" s="1"/>
  <c r="EI1016" i="7"/>
  <c r="ED1016" i="7"/>
  <c r="DY1016" i="7"/>
  <c r="DT1016" i="7"/>
  <c r="DO1016" i="7"/>
  <c r="DJ1016" i="7"/>
  <c r="DE1016" i="7"/>
  <c r="CZ1016" i="7"/>
  <c r="CU1016" i="7"/>
  <c r="CP1016" i="7"/>
  <c r="CK1016" i="7"/>
  <c r="CF1016" i="7"/>
  <c r="CA1016" i="7"/>
  <c r="BV1016" i="7"/>
  <c r="BQ1016" i="7"/>
  <c r="BL1016" i="7"/>
  <c r="BG1016" i="7"/>
  <c r="BB1016" i="7"/>
  <c r="AW1016" i="7"/>
  <c r="AR1016" i="7"/>
  <c r="AM1016" i="7"/>
  <c r="AH1016" i="7"/>
  <c r="AC1016" i="7"/>
  <c r="X1016" i="7"/>
  <c r="P1016" i="7"/>
  <c r="O1016" i="7"/>
  <c r="G1016" i="7"/>
  <c r="F1016" i="7"/>
  <c r="H1016" i="7" s="1"/>
  <c r="EI1015" i="7"/>
  <c r="ED1015" i="7"/>
  <c r="DY1015" i="7"/>
  <c r="DT1015" i="7"/>
  <c r="DO1015" i="7"/>
  <c r="DJ1015" i="7"/>
  <c r="DE1015" i="7"/>
  <c r="CZ1015" i="7"/>
  <c r="CU1015" i="7"/>
  <c r="CP1015" i="7"/>
  <c r="CK1015" i="7"/>
  <c r="CF1015" i="7"/>
  <c r="CA1015" i="7"/>
  <c r="BV1015" i="7"/>
  <c r="BQ1015" i="7"/>
  <c r="BL1015" i="7"/>
  <c r="BG1015" i="7"/>
  <c r="BB1015" i="7"/>
  <c r="AW1015" i="7"/>
  <c r="AR1015" i="7"/>
  <c r="AM1015" i="7"/>
  <c r="AH1015" i="7"/>
  <c r="AC1015" i="7"/>
  <c r="X1015" i="7"/>
  <c r="P1015" i="7"/>
  <c r="O1015" i="7"/>
  <c r="G1015" i="7"/>
  <c r="F1015" i="7"/>
  <c r="H1015" i="7" s="1"/>
  <c r="EI1014" i="7"/>
  <c r="ED1014" i="7"/>
  <c r="DY1014" i="7"/>
  <c r="DT1014" i="7"/>
  <c r="DO1014" i="7"/>
  <c r="DJ1014" i="7"/>
  <c r="DE1014" i="7"/>
  <c r="CZ1014" i="7"/>
  <c r="CU1014" i="7"/>
  <c r="CP1014" i="7"/>
  <c r="CK1014" i="7"/>
  <c r="CF1014" i="7"/>
  <c r="CA1014" i="7"/>
  <c r="BV1014" i="7"/>
  <c r="BQ1014" i="7"/>
  <c r="BL1014" i="7"/>
  <c r="BG1014" i="7"/>
  <c r="BB1014" i="7"/>
  <c r="AW1014" i="7"/>
  <c r="AR1014" i="7"/>
  <c r="AM1014" i="7"/>
  <c r="AH1014" i="7"/>
  <c r="AC1014" i="7"/>
  <c r="X1014" i="7"/>
  <c r="P1014" i="7"/>
  <c r="O1014" i="7"/>
  <c r="G1014" i="7"/>
  <c r="F1014" i="7"/>
  <c r="H1014" i="7" s="1"/>
  <c r="EI1013" i="7"/>
  <c r="ED1013" i="7"/>
  <c r="DY1013" i="7"/>
  <c r="DT1013" i="7"/>
  <c r="DO1013" i="7"/>
  <c r="DJ1013" i="7"/>
  <c r="DE1013" i="7"/>
  <c r="CZ1013" i="7"/>
  <c r="CU1013" i="7"/>
  <c r="CP1013" i="7"/>
  <c r="CK1013" i="7"/>
  <c r="CF1013" i="7"/>
  <c r="CA1013" i="7"/>
  <c r="BV1013" i="7"/>
  <c r="BQ1013" i="7"/>
  <c r="BL1013" i="7"/>
  <c r="BG1013" i="7"/>
  <c r="BB1013" i="7"/>
  <c r="AW1013" i="7"/>
  <c r="AR1013" i="7"/>
  <c r="AM1013" i="7"/>
  <c r="AH1013" i="7"/>
  <c r="AC1013" i="7"/>
  <c r="X1013" i="7"/>
  <c r="P1013" i="7"/>
  <c r="O1013" i="7"/>
  <c r="G1013" i="7"/>
  <c r="F1013" i="7"/>
  <c r="H1013" i="7" s="1"/>
  <c r="EI1012" i="7"/>
  <c r="ED1012" i="7"/>
  <c r="DY1012" i="7"/>
  <c r="DT1012" i="7"/>
  <c r="DO1012" i="7"/>
  <c r="DJ1012" i="7"/>
  <c r="DE1012" i="7"/>
  <c r="CZ1012" i="7"/>
  <c r="CU1012" i="7"/>
  <c r="CP1012" i="7"/>
  <c r="CK1012" i="7"/>
  <c r="CF1012" i="7"/>
  <c r="CA1012" i="7"/>
  <c r="BV1012" i="7"/>
  <c r="BQ1012" i="7"/>
  <c r="BL1012" i="7"/>
  <c r="BG1012" i="7"/>
  <c r="BB1012" i="7"/>
  <c r="AW1012" i="7"/>
  <c r="AR1012" i="7"/>
  <c r="AM1012" i="7"/>
  <c r="AH1012" i="7"/>
  <c r="AC1012" i="7"/>
  <c r="X1012" i="7"/>
  <c r="P1012" i="7"/>
  <c r="O1012" i="7"/>
  <c r="G1012" i="7"/>
  <c r="F1012" i="7"/>
  <c r="H1012" i="7" s="1"/>
  <c r="EI1011" i="7"/>
  <c r="ED1011" i="7"/>
  <c r="DY1011" i="7"/>
  <c r="DT1011" i="7"/>
  <c r="DO1011" i="7"/>
  <c r="DJ1011" i="7"/>
  <c r="DE1011" i="7"/>
  <c r="CZ1011" i="7"/>
  <c r="CU1011" i="7"/>
  <c r="CP1011" i="7"/>
  <c r="CK1011" i="7"/>
  <c r="CF1011" i="7"/>
  <c r="CA1011" i="7"/>
  <c r="BV1011" i="7"/>
  <c r="BQ1011" i="7"/>
  <c r="BL1011" i="7"/>
  <c r="BG1011" i="7"/>
  <c r="BB1011" i="7"/>
  <c r="AW1011" i="7"/>
  <c r="AR1011" i="7"/>
  <c r="AM1011" i="7"/>
  <c r="AH1011" i="7"/>
  <c r="AC1011" i="7"/>
  <c r="X1011" i="7"/>
  <c r="P1011" i="7"/>
  <c r="O1011" i="7"/>
  <c r="G1011" i="7"/>
  <c r="F1011" i="7"/>
  <c r="H1011" i="7" s="1"/>
  <c r="EI1010" i="7"/>
  <c r="ED1010" i="7"/>
  <c r="DY1010" i="7"/>
  <c r="DT1010" i="7"/>
  <c r="DO1010" i="7"/>
  <c r="DJ1010" i="7"/>
  <c r="DE1010" i="7"/>
  <c r="CZ1010" i="7"/>
  <c r="CU1010" i="7"/>
  <c r="CP1010" i="7"/>
  <c r="CK1010" i="7"/>
  <c r="CF1010" i="7"/>
  <c r="CA1010" i="7"/>
  <c r="BV1010" i="7"/>
  <c r="BQ1010" i="7"/>
  <c r="BL1010" i="7"/>
  <c r="BG1010" i="7"/>
  <c r="BB1010" i="7"/>
  <c r="AW1010" i="7"/>
  <c r="AR1010" i="7"/>
  <c r="AM1010" i="7"/>
  <c r="AH1010" i="7"/>
  <c r="AC1010" i="7"/>
  <c r="X1010" i="7"/>
  <c r="P1010" i="7"/>
  <c r="O1010" i="7"/>
  <c r="G1010" i="7"/>
  <c r="F1010" i="7"/>
  <c r="H1010" i="7" s="1"/>
  <c r="EI1009" i="7"/>
  <c r="ED1009" i="7"/>
  <c r="DY1009" i="7"/>
  <c r="DT1009" i="7"/>
  <c r="DO1009" i="7"/>
  <c r="DJ1009" i="7"/>
  <c r="DE1009" i="7"/>
  <c r="CZ1009" i="7"/>
  <c r="CU1009" i="7"/>
  <c r="CP1009" i="7"/>
  <c r="CK1009" i="7"/>
  <c r="CF1009" i="7"/>
  <c r="CA1009" i="7"/>
  <c r="BV1009" i="7"/>
  <c r="BQ1009" i="7"/>
  <c r="BL1009" i="7"/>
  <c r="BG1009" i="7"/>
  <c r="BB1009" i="7"/>
  <c r="AW1009" i="7"/>
  <c r="AR1009" i="7"/>
  <c r="AM1009" i="7"/>
  <c r="AH1009" i="7"/>
  <c r="AC1009" i="7"/>
  <c r="X1009" i="7"/>
  <c r="P1009" i="7"/>
  <c r="O1009" i="7"/>
  <c r="G1009" i="7"/>
  <c r="F1009" i="7"/>
  <c r="H1009" i="7" s="1"/>
  <c r="EI1008" i="7"/>
  <c r="ED1008" i="7"/>
  <c r="DY1008" i="7"/>
  <c r="DT1008" i="7"/>
  <c r="DO1008" i="7"/>
  <c r="DJ1008" i="7"/>
  <c r="DE1008" i="7"/>
  <c r="CZ1008" i="7"/>
  <c r="CU1008" i="7"/>
  <c r="CP1008" i="7"/>
  <c r="CK1008" i="7"/>
  <c r="CF1008" i="7"/>
  <c r="CA1008" i="7"/>
  <c r="BV1008" i="7"/>
  <c r="BQ1008" i="7"/>
  <c r="BL1008" i="7"/>
  <c r="BG1008" i="7"/>
  <c r="BB1008" i="7"/>
  <c r="AW1008" i="7"/>
  <c r="AR1008" i="7"/>
  <c r="AM1008" i="7"/>
  <c r="AH1008" i="7"/>
  <c r="AC1008" i="7"/>
  <c r="X1008" i="7"/>
  <c r="P1008" i="7"/>
  <c r="O1008" i="7"/>
  <c r="G1008" i="7"/>
  <c r="F1008" i="7"/>
  <c r="H1008" i="7" s="1"/>
  <c r="EI1007" i="7"/>
  <c r="ED1007" i="7"/>
  <c r="DY1007" i="7"/>
  <c r="DT1007" i="7"/>
  <c r="DO1007" i="7"/>
  <c r="DJ1007" i="7"/>
  <c r="DE1007" i="7"/>
  <c r="CZ1007" i="7"/>
  <c r="CU1007" i="7"/>
  <c r="CP1007" i="7"/>
  <c r="CK1007" i="7"/>
  <c r="CF1007" i="7"/>
  <c r="CA1007" i="7"/>
  <c r="BV1007" i="7"/>
  <c r="BQ1007" i="7"/>
  <c r="BL1007" i="7"/>
  <c r="BG1007" i="7"/>
  <c r="BB1007" i="7"/>
  <c r="AW1007" i="7"/>
  <c r="AR1007" i="7"/>
  <c r="AM1007" i="7"/>
  <c r="AH1007" i="7"/>
  <c r="AC1007" i="7"/>
  <c r="X1007" i="7"/>
  <c r="P1007" i="7"/>
  <c r="O1007" i="7"/>
  <c r="G1007" i="7"/>
  <c r="F1007" i="7"/>
  <c r="H1007" i="7" s="1"/>
  <c r="EI1006" i="7"/>
  <c r="ED1006" i="7"/>
  <c r="DY1006" i="7"/>
  <c r="DT1006" i="7"/>
  <c r="DO1006" i="7"/>
  <c r="DJ1006" i="7"/>
  <c r="DE1006" i="7"/>
  <c r="CZ1006" i="7"/>
  <c r="CU1006" i="7"/>
  <c r="CP1006" i="7"/>
  <c r="CK1006" i="7"/>
  <c r="CF1006" i="7"/>
  <c r="CA1006" i="7"/>
  <c r="BV1006" i="7"/>
  <c r="BQ1006" i="7"/>
  <c r="BL1006" i="7"/>
  <c r="BG1006" i="7"/>
  <c r="BB1006" i="7"/>
  <c r="AW1006" i="7"/>
  <c r="AR1006" i="7"/>
  <c r="AM1006" i="7"/>
  <c r="AH1006" i="7"/>
  <c r="AC1006" i="7"/>
  <c r="X1006" i="7"/>
  <c r="P1006" i="7"/>
  <c r="O1006" i="7"/>
  <c r="G1006" i="7"/>
  <c r="F1006" i="7"/>
  <c r="H1006" i="7" s="1"/>
  <c r="EI1005" i="7"/>
  <c r="ED1005" i="7"/>
  <c r="DY1005" i="7"/>
  <c r="DT1005" i="7"/>
  <c r="DO1005" i="7"/>
  <c r="DJ1005" i="7"/>
  <c r="DE1005" i="7"/>
  <c r="CZ1005" i="7"/>
  <c r="CU1005" i="7"/>
  <c r="CP1005" i="7"/>
  <c r="CK1005" i="7"/>
  <c r="CF1005" i="7"/>
  <c r="CA1005" i="7"/>
  <c r="BV1005" i="7"/>
  <c r="BQ1005" i="7"/>
  <c r="BL1005" i="7"/>
  <c r="BG1005" i="7"/>
  <c r="BB1005" i="7"/>
  <c r="AW1005" i="7"/>
  <c r="AR1005" i="7"/>
  <c r="AM1005" i="7"/>
  <c r="AH1005" i="7"/>
  <c r="AC1005" i="7"/>
  <c r="X1005" i="7"/>
  <c r="P1005" i="7"/>
  <c r="O1005" i="7"/>
  <c r="G1005" i="7"/>
  <c r="F1005" i="7"/>
  <c r="H1005" i="7" s="1"/>
  <c r="EI1004" i="7"/>
  <c r="ED1004" i="7"/>
  <c r="DY1004" i="7"/>
  <c r="DT1004" i="7"/>
  <c r="DO1004" i="7"/>
  <c r="DJ1004" i="7"/>
  <c r="DE1004" i="7"/>
  <c r="CZ1004" i="7"/>
  <c r="CU1004" i="7"/>
  <c r="CP1004" i="7"/>
  <c r="CK1004" i="7"/>
  <c r="CF1004" i="7"/>
  <c r="CA1004" i="7"/>
  <c r="BV1004" i="7"/>
  <c r="BQ1004" i="7"/>
  <c r="BL1004" i="7"/>
  <c r="BG1004" i="7"/>
  <c r="BB1004" i="7"/>
  <c r="AW1004" i="7"/>
  <c r="AR1004" i="7"/>
  <c r="AM1004" i="7"/>
  <c r="AH1004" i="7"/>
  <c r="AC1004" i="7"/>
  <c r="X1004" i="7"/>
  <c r="P1004" i="7"/>
  <c r="O1004" i="7"/>
  <c r="G1004" i="7"/>
  <c r="F1004" i="7"/>
  <c r="H1004" i="7" s="1"/>
  <c r="EI1003" i="7"/>
  <c r="ED1003" i="7"/>
  <c r="DY1003" i="7"/>
  <c r="DT1003" i="7"/>
  <c r="DO1003" i="7"/>
  <c r="DJ1003" i="7"/>
  <c r="DE1003" i="7"/>
  <c r="CZ1003" i="7"/>
  <c r="CU1003" i="7"/>
  <c r="CP1003" i="7"/>
  <c r="CK1003" i="7"/>
  <c r="CF1003" i="7"/>
  <c r="CA1003" i="7"/>
  <c r="BV1003" i="7"/>
  <c r="BQ1003" i="7"/>
  <c r="BL1003" i="7"/>
  <c r="BG1003" i="7"/>
  <c r="BB1003" i="7"/>
  <c r="AW1003" i="7"/>
  <c r="AR1003" i="7"/>
  <c r="AM1003" i="7"/>
  <c r="AH1003" i="7"/>
  <c r="AC1003" i="7"/>
  <c r="X1003" i="7"/>
  <c r="P1003" i="7"/>
  <c r="O1003" i="7"/>
  <c r="G1003" i="7"/>
  <c r="F1003" i="7"/>
  <c r="H1003" i="7" s="1"/>
  <c r="EI1002" i="7"/>
  <c r="ED1002" i="7"/>
  <c r="DY1002" i="7"/>
  <c r="DT1002" i="7"/>
  <c r="DO1002" i="7"/>
  <c r="DJ1002" i="7"/>
  <c r="DE1002" i="7"/>
  <c r="CZ1002" i="7"/>
  <c r="CU1002" i="7"/>
  <c r="CP1002" i="7"/>
  <c r="CK1002" i="7"/>
  <c r="CF1002" i="7"/>
  <c r="CA1002" i="7"/>
  <c r="BV1002" i="7"/>
  <c r="BQ1002" i="7"/>
  <c r="BL1002" i="7"/>
  <c r="BG1002" i="7"/>
  <c r="BB1002" i="7"/>
  <c r="AW1002" i="7"/>
  <c r="AR1002" i="7"/>
  <c r="AM1002" i="7"/>
  <c r="AH1002" i="7"/>
  <c r="AC1002" i="7"/>
  <c r="X1002" i="7"/>
  <c r="P1002" i="7"/>
  <c r="O1002" i="7"/>
  <c r="G1002" i="7"/>
  <c r="F1002" i="7"/>
  <c r="H1002" i="7" s="1"/>
  <c r="EI1001" i="7"/>
  <c r="ED1001" i="7"/>
  <c r="DY1001" i="7"/>
  <c r="DT1001" i="7"/>
  <c r="DO1001" i="7"/>
  <c r="DJ1001" i="7"/>
  <c r="DE1001" i="7"/>
  <c r="CZ1001" i="7"/>
  <c r="CU1001" i="7"/>
  <c r="CP1001" i="7"/>
  <c r="CK1001" i="7"/>
  <c r="CF1001" i="7"/>
  <c r="CA1001" i="7"/>
  <c r="BV1001" i="7"/>
  <c r="BQ1001" i="7"/>
  <c r="BL1001" i="7"/>
  <c r="BG1001" i="7"/>
  <c r="BB1001" i="7"/>
  <c r="AW1001" i="7"/>
  <c r="AR1001" i="7"/>
  <c r="AM1001" i="7"/>
  <c r="AH1001" i="7"/>
  <c r="AC1001" i="7"/>
  <c r="X1001" i="7"/>
  <c r="P1001" i="7"/>
  <c r="O1001" i="7"/>
  <c r="G1001" i="7"/>
  <c r="F1001" i="7"/>
  <c r="H1001" i="7" s="1"/>
  <c r="EI1000" i="7"/>
  <c r="ED1000" i="7"/>
  <c r="DY1000" i="7"/>
  <c r="DT1000" i="7"/>
  <c r="DO1000" i="7"/>
  <c r="DJ1000" i="7"/>
  <c r="DE1000" i="7"/>
  <c r="CZ1000" i="7"/>
  <c r="CU1000" i="7"/>
  <c r="CP1000" i="7"/>
  <c r="CK1000" i="7"/>
  <c r="CF1000" i="7"/>
  <c r="CA1000" i="7"/>
  <c r="BV1000" i="7"/>
  <c r="BQ1000" i="7"/>
  <c r="BL1000" i="7"/>
  <c r="BG1000" i="7"/>
  <c r="BB1000" i="7"/>
  <c r="AW1000" i="7"/>
  <c r="AR1000" i="7"/>
  <c r="AM1000" i="7"/>
  <c r="AH1000" i="7"/>
  <c r="AC1000" i="7"/>
  <c r="X1000" i="7"/>
  <c r="P1000" i="7"/>
  <c r="O1000" i="7"/>
  <c r="G1000" i="7"/>
  <c r="F1000" i="7"/>
  <c r="H1000" i="7" s="1"/>
  <c r="EI999" i="7"/>
  <c r="ED999" i="7"/>
  <c r="DY999" i="7"/>
  <c r="DT999" i="7"/>
  <c r="DO999" i="7"/>
  <c r="DJ999" i="7"/>
  <c r="DE999" i="7"/>
  <c r="CZ999" i="7"/>
  <c r="CU999" i="7"/>
  <c r="CP999" i="7"/>
  <c r="CK999" i="7"/>
  <c r="CF999" i="7"/>
  <c r="CA999" i="7"/>
  <c r="BV999" i="7"/>
  <c r="BQ999" i="7"/>
  <c r="BL999" i="7"/>
  <c r="BG999" i="7"/>
  <c r="BB999" i="7"/>
  <c r="AW999" i="7"/>
  <c r="AR999" i="7"/>
  <c r="AM999" i="7"/>
  <c r="AH999" i="7"/>
  <c r="AC999" i="7"/>
  <c r="X999" i="7"/>
  <c r="P999" i="7"/>
  <c r="O999" i="7"/>
  <c r="G999" i="7"/>
  <c r="F999" i="7"/>
  <c r="H999" i="7" s="1"/>
  <c r="EI998" i="7"/>
  <c r="ED998" i="7"/>
  <c r="DY998" i="7"/>
  <c r="DT998" i="7"/>
  <c r="DO998" i="7"/>
  <c r="DJ998" i="7"/>
  <c r="DE998" i="7"/>
  <c r="CZ998" i="7"/>
  <c r="CU998" i="7"/>
  <c r="CP998" i="7"/>
  <c r="CK998" i="7"/>
  <c r="CF998" i="7"/>
  <c r="CA998" i="7"/>
  <c r="BV998" i="7"/>
  <c r="BQ998" i="7"/>
  <c r="BL998" i="7"/>
  <c r="BG998" i="7"/>
  <c r="BB998" i="7"/>
  <c r="AW998" i="7"/>
  <c r="AR998" i="7"/>
  <c r="AM998" i="7"/>
  <c r="AH998" i="7"/>
  <c r="AC998" i="7"/>
  <c r="X998" i="7"/>
  <c r="G998" i="7"/>
  <c r="F998" i="7"/>
  <c r="H998" i="7" s="1"/>
  <c r="EI997" i="7"/>
  <c r="ED997" i="7"/>
  <c r="DY997" i="7"/>
  <c r="DT997" i="7"/>
  <c r="DO997" i="7"/>
  <c r="DJ997" i="7"/>
  <c r="DE997" i="7"/>
  <c r="CZ997" i="7"/>
  <c r="CU997" i="7"/>
  <c r="CP997" i="7"/>
  <c r="CK997" i="7"/>
  <c r="CF997" i="7"/>
  <c r="CA997" i="7"/>
  <c r="BV997" i="7"/>
  <c r="BQ997" i="7"/>
  <c r="BL997" i="7"/>
  <c r="BG997" i="7"/>
  <c r="BB997" i="7"/>
  <c r="AW997" i="7"/>
  <c r="AR997" i="7"/>
  <c r="AM997" i="7"/>
  <c r="AH997" i="7"/>
  <c r="AC997" i="7"/>
  <c r="X997" i="7"/>
  <c r="P997" i="7"/>
  <c r="O997" i="7"/>
  <c r="G997" i="7"/>
  <c r="F997" i="7"/>
  <c r="H997" i="7" s="1"/>
  <c r="EI996" i="7"/>
  <c r="ED996" i="7"/>
  <c r="DY996" i="7"/>
  <c r="DT996" i="7"/>
  <c r="DO996" i="7"/>
  <c r="DJ996" i="7"/>
  <c r="DE996" i="7"/>
  <c r="CZ996" i="7"/>
  <c r="CU996" i="7"/>
  <c r="CP996" i="7"/>
  <c r="CK996" i="7"/>
  <c r="CF996" i="7"/>
  <c r="CA996" i="7"/>
  <c r="BV996" i="7"/>
  <c r="BQ996" i="7"/>
  <c r="BL996" i="7"/>
  <c r="BG996" i="7"/>
  <c r="BB996" i="7"/>
  <c r="AW996" i="7"/>
  <c r="AR996" i="7"/>
  <c r="AM996" i="7"/>
  <c r="AH996" i="7"/>
  <c r="AC996" i="7"/>
  <c r="X996" i="7"/>
  <c r="P996" i="7"/>
  <c r="O996" i="7"/>
  <c r="G996" i="7"/>
  <c r="F996" i="7"/>
  <c r="H996" i="7" s="1"/>
  <c r="EI995" i="7"/>
  <c r="ED995" i="7"/>
  <c r="DY995" i="7"/>
  <c r="DT995" i="7"/>
  <c r="DO995" i="7"/>
  <c r="DJ995" i="7"/>
  <c r="DE995" i="7"/>
  <c r="CZ995" i="7"/>
  <c r="CU995" i="7"/>
  <c r="CP995" i="7"/>
  <c r="CK995" i="7"/>
  <c r="CF995" i="7"/>
  <c r="CA995" i="7"/>
  <c r="BV995" i="7"/>
  <c r="BQ995" i="7"/>
  <c r="BL995" i="7"/>
  <c r="BG995" i="7"/>
  <c r="BB995" i="7"/>
  <c r="AW995" i="7"/>
  <c r="AR995" i="7"/>
  <c r="AM995" i="7"/>
  <c r="AH995" i="7"/>
  <c r="AC995" i="7"/>
  <c r="X995" i="7"/>
  <c r="G995" i="7"/>
  <c r="F995" i="7"/>
  <c r="H995" i="7" s="1"/>
  <c r="EI994" i="7"/>
  <c r="ED994" i="7"/>
  <c r="DY994" i="7"/>
  <c r="DT994" i="7"/>
  <c r="DO994" i="7"/>
  <c r="DJ994" i="7"/>
  <c r="DE994" i="7"/>
  <c r="CZ994" i="7"/>
  <c r="CU994" i="7"/>
  <c r="CP994" i="7"/>
  <c r="CK994" i="7"/>
  <c r="CF994" i="7"/>
  <c r="CA994" i="7"/>
  <c r="BV994" i="7"/>
  <c r="BQ994" i="7"/>
  <c r="BL994" i="7"/>
  <c r="BG994" i="7"/>
  <c r="BB994" i="7"/>
  <c r="AW994" i="7"/>
  <c r="AR994" i="7"/>
  <c r="AM994" i="7"/>
  <c r="AH994" i="7"/>
  <c r="AC994" i="7"/>
  <c r="X994" i="7"/>
  <c r="P994" i="7"/>
  <c r="O994" i="7"/>
  <c r="G994" i="7"/>
  <c r="F994" i="7"/>
  <c r="H994" i="7" s="1"/>
  <c r="EI993" i="7"/>
  <c r="ED993" i="7"/>
  <c r="DY993" i="7"/>
  <c r="DT993" i="7"/>
  <c r="DO993" i="7"/>
  <c r="DJ993" i="7"/>
  <c r="DE993" i="7"/>
  <c r="CZ993" i="7"/>
  <c r="CU993" i="7"/>
  <c r="CP993" i="7"/>
  <c r="CK993" i="7"/>
  <c r="CF993" i="7"/>
  <c r="CA993" i="7"/>
  <c r="BV993" i="7"/>
  <c r="BQ993" i="7"/>
  <c r="BL993" i="7"/>
  <c r="BG993" i="7"/>
  <c r="BB993" i="7"/>
  <c r="AW993" i="7"/>
  <c r="AR993" i="7"/>
  <c r="AM993" i="7"/>
  <c r="AH993" i="7"/>
  <c r="AC993" i="7"/>
  <c r="X993" i="7"/>
  <c r="P993" i="7"/>
  <c r="O993" i="7"/>
  <c r="G993" i="7"/>
  <c r="F993" i="7"/>
  <c r="H993" i="7" s="1"/>
  <c r="EI992" i="7"/>
  <c r="ED992" i="7"/>
  <c r="DY992" i="7"/>
  <c r="DT992" i="7"/>
  <c r="DO992" i="7"/>
  <c r="DJ992" i="7"/>
  <c r="DE992" i="7"/>
  <c r="CZ992" i="7"/>
  <c r="CU992" i="7"/>
  <c r="CP992" i="7"/>
  <c r="CK992" i="7"/>
  <c r="CF992" i="7"/>
  <c r="CA992" i="7"/>
  <c r="BV992" i="7"/>
  <c r="BQ992" i="7"/>
  <c r="BL992" i="7"/>
  <c r="BG992" i="7"/>
  <c r="BB992" i="7"/>
  <c r="AW992" i="7"/>
  <c r="AR992" i="7"/>
  <c r="AM992" i="7"/>
  <c r="AH992" i="7"/>
  <c r="AC992" i="7"/>
  <c r="X992" i="7"/>
  <c r="P992" i="7"/>
  <c r="O992" i="7"/>
  <c r="G992" i="7"/>
  <c r="F992" i="7"/>
  <c r="H992" i="7" s="1"/>
  <c r="EI991" i="7"/>
  <c r="ED991" i="7"/>
  <c r="DY991" i="7"/>
  <c r="DT991" i="7"/>
  <c r="DO991" i="7"/>
  <c r="DJ991" i="7"/>
  <c r="DE991" i="7"/>
  <c r="CZ991" i="7"/>
  <c r="CU991" i="7"/>
  <c r="CP991" i="7"/>
  <c r="CK991" i="7"/>
  <c r="CF991" i="7"/>
  <c r="CA991" i="7"/>
  <c r="BV991" i="7"/>
  <c r="BQ991" i="7"/>
  <c r="BL991" i="7"/>
  <c r="BG991" i="7"/>
  <c r="BB991" i="7"/>
  <c r="AW991" i="7"/>
  <c r="AR991" i="7"/>
  <c r="AM991" i="7"/>
  <c r="AH991" i="7"/>
  <c r="AC991" i="7"/>
  <c r="X991" i="7"/>
  <c r="P991" i="7"/>
  <c r="O991" i="7"/>
  <c r="G991" i="7"/>
  <c r="F991" i="7"/>
  <c r="H991" i="7" s="1"/>
  <c r="EI990" i="7"/>
  <c r="ED990" i="7"/>
  <c r="DY990" i="7"/>
  <c r="DT990" i="7"/>
  <c r="DO990" i="7"/>
  <c r="DJ990" i="7"/>
  <c r="DE990" i="7"/>
  <c r="CZ990" i="7"/>
  <c r="CU990" i="7"/>
  <c r="CP990" i="7"/>
  <c r="CK990" i="7"/>
  <c r="CF990" i="7"/>
  <c r="CA990" i="7"/>
  <c r="BV990" i="7"/>
  <c r="BQ990" i="7"/>
  <c r="BL990" i="7"/>
  <c r="BG990" i="7"/>
  <c r="BB990" i="7"/>
  <c r="AW990" i="7"/>
  <c r="AR990" i="7"/>
  <c r="AM990" i="7"/>
  <c r="AH990" i="7"/>
  <c r="AC990" i="7"/>
  <c r="X990" i="7"/>
  <c r="P990" i="7"/>
  <c r="O990" i="7"/>
  <c r="G990" i="7"/>
  <c r="F990" i="7"/>
  <c r="H990" i="7" s="1"/>
  <c r="EI989" i="7"/>
  <c r="ED989" i="7"/>
  <c r="DY989" i="7"/>
  <c r="DT989" i="7"/>
  <c r="DO989" i="7"/>
  <c r="DJ989" i="7"/>
  <c r="DE989" i="7"/>
  <c r="CZ989" i="7"/>
  <c r="CU989" i="7"/>
  <c r="CP989" i="7"/>
  <c r="CK989" i="7"/>
  <c r="CF989" i="7"/>
  <c r="CA989" i="7"/>
  <c r="BV989" i="7"/>
  <c r="BQ989" i="7"/>
  <c r="BL989" i="7"/>
  <c r="BG989" i="7"/>
  <c r="BB989" i="7"/>
  <c r="AW989" i="7"/>
  <c r="AR989" i="7"/>
  <c r="AM989" i="7"/>
  <c r="AH989" i="7"/>
  <c r="AC989" i="7"/>
  <c r="X989" i="7"/>
  <c r="P989" i="7"/>
  <c r="O989" i="7"/>
  <c r="G989" i="7"/>
  <c r="F989" i="7"/>
  <c r="H989" i="7" s="1"/>
  <c r="EI988" i="7"/>
  <c r="ED988" i="7"/>
  <c r="DY988" i="7"/>
  <c r="DT988" i="7"/>
  <c r="DO988" i="7"/>
  <c r="DJ988" i="7"/>
  <c r="DE988" i="7"/>
  <c r="CZ988" i="7"/>
  <c r="CU988" i="7"/>
  <c r="CP988" i="7"/>
  <c r="CK988" i="7"/>
  <c r="CF988" i="7"/>
  <c r="CA988" i="7"/>
  <c r="BV988" i="7"/>
  <c r="BQ988" i="7"/>
  <c r="BL988" i="7"/>
  <c r="BG988" i="7"/>
  <c r="BB988" i="7"/>
  <c r="AW988" i="7"/>
  <c r="AR988" i="7"/>
  <c r="AM988" i="7"/>
  <c r="AH988" i="7"/>
  <c r="AC988" i="7"/>
  <c r="X988" i="7"/>
  <c r="P988" i="7"/>
  <c r="O988" i="7"/>
  <c r="G988" i="7"/>
  <c r="F988" i="7"/>
  <c r="H988" i="7" s="1"/>
  <c r="EI987" i="7"/>
  <c r="ED987" i="7"/>
  <c r="DY987" i="7"/>
  <c r="DT987" i="7"/>
  <c r="DO987" i="7"/>
  <c r="DJ987" i="7"/>
  <c r="DE987" i="7"/>
  <c r="CZ987" i="7"/>
  <c r="CU987" i="7"/>
  <c r="CP987" i="7"/>
  <c r="CK987" i="7"/>
  <c r="CF987" i="7"/>
  <c r="CA987" i="7"/>
  <c r="BV987" i="7"/>
  <c r="BQ987" i="7"/>
  <c r="BL987" i="7"/>
  <c r="BG987" i="7"/>
  <c r="BB987" i="7"/>
  <c r="AW987" i="7"/>
  <c r="AR987" i="7"/>
  <c r="AM987" i="7"/>
  <c r="AH987" i="7"/>
  <c r="AC987" i="7"/>
  <c r="X987" i="7"/>
  <c r="P987" i="7"/>
  <c r="O987" i="7"/>
  <c r="G987" i="7"/>
  <c r="F987" i="7"/>
  <c r="H987" i="7" s="1"/>
  <c r="EI986" i="7"/>
  <c r="ED986" i="7"/>
  <c r="DY986" i="7"/>
  <c r="DT986" i="7"/>
  <c r="DO986" i="7"/>
  <c r="DJ986" i="7"/>
  <c r="DE986" i="7"/>
  <c r="CZ986" i="7"/>
  <c r="CU986" i="7"/>
  <c r="CP986" i="7"/>
  <c r="CK986" i="7"/>
  <c r="CF986" i="7"/>
  <c r="CA986" i="7"/>
  <c r="BV986" i="7"/>
  <c r="BQ986" i="7"/>
  <c r="BL986" i="7"/>
  <c r="BG986" i="7"/>
  <c r="BB986" i="7"/>
  <c r="AW986" i="7"/>
  <c r="AR986" i="7"/>
  <c r="AM986" i="7"/>
  <c r="AH986" i="7"/>
  <c r="AC986" i="7"/>
  <c r="X986" i="7"/>
  <c r="P986" i="7"/>
  <c r="O986" i="7"/>
  <c r="G986" i="7"/>
  <c r="F986" i="7"/>
  <c r="H986" i="7" s="1"/>
  <c r="EI985" i="7"/>
  <c r="ED985" i="7"/>
  <c r="DY985" i="7"/>
  <c r="DT985" i="7"/>
  <c r="DO985" i="7"/>
  <c r="DJ985" i="7"/>
  <c r="DE985" i="7"/>
  <c r="CZ985" i="7"/>
  <c r="CU985" i="7"/>
  <c r="CP985" i="7"/>
  <c r="CK985" i="7"/>
  <c r="CF985" i="7"/>
  <c r="CA985" i="7"/>
  <c r="BV985" i="7"/>
  <c r="BQ985" i="7"/>
  <c r="BL985" i="7"/>
  <c r="BG985" i="7"/>
  <c r="BB985" i="7"/>
  <c r="AW985" i="7"/>
  <c r="AR985" i="7"/>
  <c r="AM985" i="7"/>
  <c r="AH985" i="7"/>
  <c r="AC985" i="7"/>
  <c r="X985" i="7"/>
  <c r="P985" i="7"/>
  <c r="O985" i="7"/>
  <c r="G985" i="7"/>
  <c r="F985" i="7"/>
  <c r="H985" i="7" s="1"/>
  <c r="EI984" i="7"/>
  <c r="ED984" i="7"/>
  <c r="DY984" i="7"/>
  <c r="DT984" i="7"/>
  <c r="DO984" i="7"/>
  <c r="DJ984" i="7"/>
  <c r="DE984" i="7"/>
  <c r="CZ984" i="7"/>
  <c r="CU984" i="7"/>
  <c r="CP984" i="7"/>
  <c r="CK984" i="7"/>
  <c r="CF984" i="7"/>
  <c r="CA984" i="7"/>
  <c r="BV984" i="7"/>
  <c r="BQ984" i="7"/>
  <c r="BL984" i="7"/>
  <c r="BG984" i="7"/>
  <c r="BB984" i="7"/>
  <c r="AW984" i="7"/>
  <c r="AR984" i="7"/>
  <c r="AM984" i="7"/>
  <c r="AH984" i="7"/>
  <c r="AC984" i="7"/>
  <c r="X984" i="7"/>
  <c r="P984" i="7"/>
  <c r="O984" i="7"/>
  <c r="G984" i="7"/>
  <c r="F984" i="7"/>
  <c r="H984" i="7" s="1"/>
  <c r="EI983" i="7"/>
  <c r="ED983" i="7"/>
  <c r="DY983" i="7"/>
  <c r="DT983" i="7"/>
  <c r="DO983" i="7"/>
  <c r="DJ983" i="7"/>
  <c r="DE983" i="7"/>
  <c r="CZ983" i="7"/>
  <c r="CU983" i="7"/>
  <c r="CP983" i="7"/>
  <c r="CK983" i="7"/>
  <c r="CF983" i="7"/>
  <c r="CA983" i="7"/>
  <c r="BV983" i="7"/>
  <c r="BQ983" i="7"/>
  <c r="BL983" i="7"/>
  <c r="BG983" i="7"/>
  <c r="BB983" i="7"/>
  <c r="AW983" i="7"/>
  <c r="AR983" i="7"/>
  <c r="AM983" i="7"/>
  <c r="AH983" i="7"/>
  <c r="AC983" i="7"/>
  <c r="X983" i="7"/>
  <c r="P983" i="7"/>
  <c r="O983" i="7"/>
  <c r="G983" i="7"/>
  <c r="F983" i="7"/>
  <c r="H983" i="7" s="1"/>
  <c r="EI982" i="7"/>
  <c r="ED982" i="7"/>
  <c r="DY982" i="7"/>
  <c r="DT982" i="7"/>
  <c r="DO982" i="7"/>
  <c r="DJ982" i="7"/>
  <c r="DE982" i="7"/>
  <c r="CZ982" i="7"/>
  <c r="CU982" i="7"/>
  <c r="CP982" i="7"/>
  <c r="CK982" i="7"/>
  <c r="CF982" i="7"/>
  <c r="CA982" i="7"/>
  <c r="BV982" i="7"/>
  <c r="BQ982" i="7"/>
  <c r="BL982" i="7"/>
  <c r="BG982" i="7"/>
  <c r="BB982" i="7"/>
  <c r="AW982" i="7"/>
  <c r="AR982" i="7"/>
  <c r="AM982" i="7"/>
  <c r="AH982" i="7"/>
  <c r="AC982" i="7"/>
  <c r="X982" i="7"/>
  <c r="P982" i="7"/>
  <c r="O982" i="7"/>
  <c r="G982" i="7"/>
  <c r="F982" i="7"/>
  <c r="H982" i="7" s="1"/>
  <c r="EI981" i="7"/>
  <c r="ED981" i="7"/>
  <c r="DY981" i="7"/>
  <c r="DT981" i="7"/>
  <c r="DO981" i="7"/>
  <c r="DJ981" i="7"/>
  <c r="DE981" i="7"/>
  <c r="CZ981" i="7"/>
  <c r="CU981" i="7"/>
  <c r="CP981" i="7"/>
  <c r="CK981" i="7"/>
  <c r="CF981" i="7"/>
  <c r="CA981" i="7"/>
  <c r="BV981" i="7"/>
  <c r="BQ981" i="7"/>
  <c r="BL981" i="7"/>
  <c r="BG981" i="7"/>
  <c r="BB981" i="7"/>
  <c r="AW981" i="7"/>
  <c r="AR981" i="7"/>
  <c r="AM981" i="7"/>
  <c r="AH981" i="7"/>
  <c r="AC981" i="7"/>
  <c r="X981" i="7"/>
  <c r="P981" i="7"/>
  <c r="O981" i="7"/>
  <c r="G981" i="7"/>
  <c r="F981" i="7"/>
  <c r="H981" i="7" s="1"/>
  <c r="EI980" i="7"/>
  <c r="ED980" i="7"/>
  <c r="DY980" i="7"/>
  <c r="DT980" i="7"/>
  <c r="DO980" i="7"/>
  <c r="DJ980" i="7"/>
  <c r="DE980" i="7"/>
  <c r="CZ980" i="7"/>
  <c r="CU980" i="7"/>
  <c r="CP980" i="7"/>
  <c r="CK980" i="7"/>
  <c r="CF980" i="7"/>
  <c r="CA980" i="7"/>
  <c r="BV980" i="7"/>
  <c r="BQ980" i="7"/>
  <c r="BL980" i="7"/>
  <c r="BG980" i="7"/>
  <c r="BB980" i="7"/>
  <c r="AW980" i="7"/>
  <c r="AR980" i="7"/>
  <c r="AM980" i="7"/>
  <c r="AH980" i="7"/>
  <c r="AC980" i="7"/>
  <c r="X980" i="7"/>
  <c r="P980" i="7"/>
  <c r="O980" i="7"/>
  <c r="G980" i="7"/>
  <c r="F980" i="7"/>
  <c r="H980" i="7" s="1"/>
  <c r="EI979" i="7"/>
  <c r="ED979" i="7"/>
  <c r="DY979" i="7"/>
  <c r="DT979" i="7"/>
  <c r="DO979" i="7"/>
  <c r="DJ979" i="7"/>
  <c r="DE979" i="7"/>
  <c r="CZ979" i="7"/>
  <c r="CU979" i="7"/>
  <c r="CP979" i="7"/>
  <c r="CK979" i="7"/>
  <c r="CF979" i="7"/>
  <c r="CA979" i="7"/>
  <c r="BV979" i="7"/>
  <c r="BQ979" i="7"/>
  <c r="BL979" i="7"/>
  <c r="BG979" i="7"/>
  <c r="BB979" i="7"/>
  <c r="AW979" i="7"/>
  <c r="AR979" i="7"/>
  <c r="AM979" i="7"/>
  <c r="AH979" i="7"/>
  <c r="AC979" i="7"/>
  <c r="X979" i="7"/>
  <c r="P979" i="7"/>
  <c r="O979" i="7"/>
  <c r="G979" i="7"/>
  <c r="F979" i="7"/>
  <c r="H979" i="7" s="1"/>
  <c r="EI978" i="7"/>
  <c r="ED978" i="7"/>
  <c r="DY978" i="7"/>
  <c r="DT978" i="7"/>
  <c r="DO978" i="7"/>
  <c r="DJ978" i="7"/>
  <c r="DE978" i="7"/>
  <c r="CZ978" i="7"/>
  <c r="CU978" i="7"/>
  <c r="CP978" i="7"/>
  <c r="CK978" i="7"/>
  <c r="CF978" i="7"/>
  <c r="CA978" i="7"/>
  <c r="BV978" i="7"/>
  <c r="BQ978" i="7"/>
  <c r="BL978" i="7"/>
  <c r="BG978" i="7"/>
  <c r="BB978" i="7"/>
  <c r="AW978" i="7"/>
  <c r="AR978" i="7"/>
  <c r="AM978" i="7"/>
  <c r="AH978" i="7"/>
  <c r="AC978" i="7"/>
  <c r="X978" i="7"/>
  <c r="P978" i="7"/>
  <c r="O978" i="7"/>
  <c r="G978" i="7"/>
  <c r="F978" i="7"/>
  <c r="H978" i="7" s="1"/>
  <c r="EI977" i="7"/>
  <c r="ED977" i="7"/>
  <c r="DY977" i="7"/>
  <c r="DT977" i="7"/>
  <c r="DO977" i="7"/>
  <c r="DJ977" i="7"/>
  <c r="DE977" i="7"/>
  <c r="CZ977" i="7"/>
  <c r="CU977" i="7"/>
  <c r="CP977" i="7"/>
  <c r="CK977" i="7"/>
  <c r="CF977" i="7"/>
  <c r="CA977" i="7"/>
  <c r="BV977" i="7"/>
  <c r="BQ977" i="7"/>
  <c r="BL977" i="7"/>
  <c r="BG977" i="7"/>
  <c r="BB977" i="7"/>
  <c r="AW977" i="7"/>
  <c r="AR977" i="7"/>
  <c r="AM977" i="7"/>
  <c r="AH977" i="7"/>
  <c r="AC977" i="7"/>
  <c r="X977" i="7"/>
  <c r="P977" i="7"/>
  <c r="O977" i="7"/>
  <c r="G977" i="7"/>
  <c r="F977" i="7"/>
  <c r="H977" i="7" s="1"/>
  <c r="EI976" i="7"/>
  <c r="ED976" i="7"/>
  <c r="DY976" i="7"/>
  <c r="DT976" i="7"/>
  <c r="DO976" i="7"/>
  <c r="DJ976" i="7"/>
  <c r="DE976" i="7"/>
  <c r="CZ976" i="7"/>
  <c r="CU976" i="7"/>
  <c r="CP976" i="7"/>
  <c r="CK976" i="7"/>
  <c r="CF976" i="7"/>
  <c r="CA976" i="7"/>
  <c r="BV976" i="7"/>
  <c r="BQ976" i="7"/>
  <c r="BL976" i="7"/>
  <c r="BG976" i="7"/>
  <c r="BB976" i="7"/>
  <c r="AW976" i="7"/>
  <c r="AR976" i="7"/>
  <c r="AM976" i="7"/>
  <c r="AH976" i="7"/>
  <c r="AC976" i="7"/>
  <c r="X976" i="7"/>
  <c r="P976" i="7"/>
  <c r="O976" i="7"/>
  <c r="G976" i="7"/>
  <c r="F976" i="7"/>
  <c r="H976" i="7" s="1"/>
  <c r="EI975" i="7"/>
  <c r="ED975" i="7"/>
  <c r="DY975" i="7"/>
  <c r="DT975" i="7"/>
  <c r="DO975" i="7"/>
  <c r="DJ975" i="7"/>
  <c r="DE975" i="7"/>
  <c r="CZ975" i="7"/>
  <c r="CU975" i="7"/>
  <c r="CP975" i="7"/>
  <c r="CK975" i="7"/>
  <c r="CF975" i="7"/>
  <c r="CA975" i="7"/>
  <c r="BV975" i="7"/>
  <c r="BQ975" i="7"/>
  <c r="BL975" i="7"/>
  <c r="BG975" i="7"/>
  <c r="BB975" i="7"/>
  <c r="AW975" i="7"/>
  <c r="AR975" i="7"/>
  <c r="AM975" i="7"/>
  <c r="AH975" i="7"/>
  <c r="AC975" i="7"/>
  <c r="X975" i="7"/>
  <c r="P975" i="7"/>
  <c r="O975" i="7"/>
  <c r="G975" i="7"/>
  <c r="F975" i="7"/>
  <c r="H975" i="7" s="1"/>
  <c r="EI974" i="7"/>
  <c r="ED974" i="7"/>
  <c r="DY974" i="7"/>
  <c r="DT974" i="7"/>
  <c r="DO974" i="7"/>
  <c r="DJ974" i="7"/>
  <c r="DE974" i="7"/>
  <c r="CZ974" i="7"/>
  <c r="CU974" i="7"/>
  <c r="CP974" i="7"/>
  <c r="CK974" i="7"/>
  <c r="CF974" i="7"/>
  <c r="CA974" i="7"/>
  <c r="BV974" i="7"/>
  <c r="BQ974" i="7"/>
  <c r="BL974" i="7"/>
  <c r="BG974" i="7"/>
  <c r="BB974" i="7"/>
  <c r="AW974" i="7"/>
  <c r="AR974" i="7"/>
  <c r="AM974" i="7"/>
  <c r="AH974" i="7"/>
  <c r="AC974" i="7"/>
  <c r="X974" i="7"/>
  <c r="P974" i="7"/>
  <c r="O974" i="7"/>
  <c r="G974" i="7"/>
  <c r="F974" i="7"/>
  <c r="H974" i="7" s="1"/>
  <c r="EI973" i="7"/>
  <c r="ED973" i="7"/>
  <c r="DY973" i="7"/>
  <c r="DT973" i="7"/>
  <c r="DO973" i="7"/>
  <c r="DJ973" i="7"/>
  <c r="DE973" i="7"/>
  <c r="CZ973" i="7"/>
  <c r="CU973" i="7"/>
  <c r="CP973" i="7"/>
  <c r="CK973" i="7"/>
  <c r="CF973" i="7"/>
  <c r="CA973" i="7"/>
  <c r="BV973" i="7"/>
  <c r="BQ973" i="7"/>
  <c r="BL973" i="7"/>
  <c r="BG973" i="7"/>
  <c r="BB973" i="7"/>
  <c r="AW973" i="7"/>
  <c r="AR973" i="7"/>
  <c r="AM973" i="7"/>
  <c r="AH973" i="7"/>
  <c r="AC973" i="7"/>
  <c r="X973" i="7"/>
  <c r="P973" i="7"/>
  <c r="O973" i="7"/>
  <c r="G973" i="7"/>
  <c r="F973" i="7"/>
  <c r="H973" i="7" s="1"/>
  <c r="EI972" i="7"/>
  <c r="ED972" i="7"/>
  <c r="DY972" i="7"/>
  <c r="DT972" i="7"/>
  <c r="DO972" i="7"/>
  <c r="DJ972" i="7"/>
  <c r="DE972" i="7"/>
  <c r="CZ972" i="7"/>
  <c r="CU972" i="7"/>
  <c r="CP972" i="7"/>
  <c r="CK972" i="7"/>
  <c r="CF972" i="7"/>
  <c r="CA972" i="7"/>
  <c r="BV972" i="7"/>
  <c r="BQ972" i="7"/>
  <c r="BL972" i="7"/>
  <c r="BG972" i="7"/>
  <c r="BB972" i="7"/>
  <c r="AW972" i="7"/>
  <c r="AR972" i="7"/>
  <c r="AM972" i="7"/>
  <c r="AH972" i="7"/>
  <c r="AC972" i="7"/>
  <c r="X972" i="7"/>
  <c r="P972" i="7"/>
  <c r="O972" i="7"/>
  <c r="G972" i="7"/>
  <c r="F972" i="7"/>
  <c r="H972" i="7" s="1"/>
  <c r="EI971" i="7"/>
  <c r="ED971" i="7"/>
  <c r="DY971" i="7"/>
  <c r="DT971" i="7"/>
  <c r="DO971" i="7"/>
  <c r="DJ971" i="7"/>
  <c r="DE971" i="7"/>
  <c r="CZ971" i="7"/>
  <c r="CU971" i="7"/>
  <c r="CP971" i="7"/>
  <c r="CK971" i="7"/>
  <c r="CF971" i="7"/>
  <c r="CA971" i="7"/>
  <c r="BV971" i="7"/>
  <c r="BQ971" i="7"/>
  <c r="BL971" i="7"/>
  <c r="BG971" i="7"/>
  <c r="BB971" i="7"/>
  <c r="AW971" i="7"/>
  <c r="AR971" i="7"/>
  <c r="AM971" i="7"/>
  <c r="AH971" i="7"/>
  <c r="AC971" i="7"/>
  <c r="X971" i="7"/>
  <c r="P971" i="7"/>
  <c r="O971" i="7"/>
  <c r="G971" i="7"/>
  <c r="F971" i="7"/>
  <c r="H971" i="7" s="1"/>
  <c r="EI970" i="7"/>
  <c r="ED970" i="7"/>
  <c r="DY970" i="7"/>
  <c r="DT970" i="7"/>
  <c r="DO970" i="7"/>
  <c r="DJ970" i="7"/>
  <c r="DE970" i="7"/>
  <c r="CZ970" i="7"/>
  <c r="CU970" i="7"/>
  <c r="CP970" i="7"/>
  <c r="CK970" i="7"/>
  <c r="CF970" i="7"/>
  <c r="CA970" i="7"/>
  <c r="BV970" i="7"/>
  <c r="BQ970" i="7"/>
  <c r="BL970" i="7"/>
  <c r="BG970" i="7"/>
  <c r="BB970" i="7"/>
  <c r="AW970" i="7"/>
  <c r="AR970" i="7"/>
  <c r="AM970" i="7"/>
  <c r="AH970" i="7"/>
  <c r="AC970" i="7"/>
  <c r="X970" i="7"/>
  <c r="P970" i="7"/>
  <c r="O970" i="7"/>
  <c r="G970" i="7"/>
  <c r="F970" i="7"/>
  <c r="H970" i="7" s="1"/>
  <c r="EI969" i="7"/>
  <c r="ED969" i="7"/>
  <c r="DY969" i="7"/>
  <c r="DT969" i="7"/>
  <c r="DO969" i="7"/>
  <c r="DJ969" i="7"/>
  <c r="DE969" i="7"/>
  <c r="CZ969" i="7"/>
  <c r="CU969" i="7"/>
  <c r="CP969" i="7"/>
  <c r="CK969" i="7"/>
  <c r="CF969" i="7"/>
  <c r="CA969" i="7"/>
  <c r="BV969" i="7"/>
  <c r="BQ969" i="7"/>
  <c r="BL969" i="7"/>
  <c r="BG969" i="7"/>
  <c r="BB969" i="7"/>
  <c r="AW969" i="7"/>
  <c r="AR969" i="7"/>
  <c r="AM969" i="7"/>
  <c r="AH969" i="7"/>
  <c r="AC969" i="7"/>
  <c r="X969" i="7"/>
  <c r="P969" i="7"/>
  <c r="O969" i="7"/>
  <c r="G969" i="7"/>
  <c r="F969" i="7"/>
  <c r="H969" i="7" s="1"/>
  <c r="EI968" i="7"/>
  <c r="ED968" i="7"/>
  <c r="DY968" i="7"/>
  <c r="DT968" i="7"/>
  <c r="DO968" i="7"/>
  <c r="DJ968" i="7"/>
  <c r="DE968" i="7"/>
  <c r="CZ968" i="7"/>
  <c r="CU968" i="7"/>
  <c r="CP968" i="7"/>
  <c r="CK968" i="7"/>
  <c r="CF968" i="7"/>
  <c r="CA968" i="7"/>
  <c r="BV968" i="7"/>
  <c r="BQ968" i="7"/>
  <c r="BL968" i="7"/>
  <c r="BG968" i="7"/>
  <c r="BB968" i="7"/>
  <c r="AW968" i="7"/>
  <c r="AR968" i="7"/>
  <c r="AM968" i="7"/>
  <c r="AH968" i="7"/>
  <c r="AC968" i="7"/>
  <c r="X968" i="7"/>
  <c r="P968" i="7"/>
  <c r="O968" i="7"/>
  <c r="G968" i="7"/>
  <c r="F968" i="7"/>
  <c r="H968" i="7" s="1"/>
  <c r="EI967" i="7"/>
  <c r="ED967" i="7"/>
  <c r="DY967" i="7"/>
  <c r="DT967" i="7"/>
  <c r="DO967" i="7"/>
  <c r="DJ967" i="7"/>
  <c r="DE967" i="7"/>
  <c r="CZ967" i="7"/>
  <c r="CU967" i="7"/>
  <c r="CP967" i="7"/>
  <c r="CK967" i="7"/>
  <c r="CF967" i="7"/>
  <c r="CA967" i="7"/>
  <c r="BV967" i="7"/>
  <c r="BQ967" i="7"/>
  <c r="BL967" i="7"/>
  <c r="BG967" i="7"/>
  <c r="BB967" i="7"/>
  <c r="AW967" i="7"/>
  <c r="AR967" i="7"/>
  <c r="AM967" i="7"/>
  <c r="AH967" i="7"/>
  <c r="AC967" i="7"/>
  <c r="X967" i="7"/>
  <c r="P967" i="7"/>
  <c r="O967" i="7"/>
  <c r="G967" i="7"/>
  <c r="F967" i="7"/>
  <c r="H967" i="7" s="1"/>
  <c r="EI966" i="7"/>
  <c r="ED966" i="7"/>
  <c r="DY966" i="7"/>
  <c r="DT966" i="7"/>
  <c r="DO966" i="7"/>
  <c r="DJ966" i="7"/>
  <c r="DE966" i="7"/>
  <c r="CZ966" i="7"/>
  <c r="CU966" i="7"/>
  <c r="CP966" i="7"/>
  <c r="CK966" i="7"/>
  <c r="CF966" i="7"/>
  <c r="CA966" i="7"/>
  <c r="BV966" i="7"/>
  <c r="BQ966" i="7"/>
  <c r="BL966" i="7"/>
  <c r="BG966" i="7"/>
  <c r="BB966" i="7"/>
  <c r="AW966" i="7"/>
  <c r="AR966" i="7"/>
  <c r="AM966" i="7"/>
  <c r="AH966" i="7"/>
  <c r="AC966" i="7"/>
  <c r="X966" i="7"/>
  <c r="P966" i="7"/>
  <c r="O966" i="7"/>
  <c r="G966" i="7"/>
  <c r="F966" i="7"/>
  <c r="H966" i="7" s="1"/>
  <c r="EI965" i="7"/>
  <c r="ED965" i="7"/>
  <c r="DY965" i="7"/>
  <c r="DT965" i="7"/>
  <c r="DO965" i="7"/>
  <c r="DJ965" i="7"/>
  <c r="DE965" i="7"/>
  <c r="CZ965" i="7"/>
  <c r="CU965" i="7"/>
  <c r="CP965" i="7"/>
  <c r="CK965" i="7"/>
  <c r="CF965" i="7"/>
  <c r="CA965" i="7"/>
  <c r="BV965" i="7"/>
  <c r="BQ965" i="7"/>
  <c r="BL965" i="7"/>
  <c r="BG965" i="7"/>
  <c r="BB965" i="7"/>
  <c r="AW965" i="7"/>
  <c r="AR965" i="7"/>
  <c r="AM965" i="7"/>
  <c r="AH965" i="7"/>
  <c r="AC965" i="7"/>
  <c r="X965" i="7"/>
  <c r="P965" i="7"/>
  <c r="O965" i="7"/>
  <c r="G965" i="7"/>
  <c r="F965" i="7"/>
  <c r="H965" i="7" s="1"/>
  <c r="EI964" i="7"/>
  <c r="ED964" i="7"/>
  <c r="DY964" i="7"/>
  <c r="DT964" i="7"/>
  <c r="DO964" i="7"/>
  <c r="DJ964" i="7"/>
  <c r="DE964" i="7"/>
  <c r="CZ964" i="7"/>
  <c r="CU964" i="7"/>
  <c r="CP964" i="7"/>
  <c r="CK964" i="7"/>
  <c r="CF964" i="7"/>
  <c r="CA964" i="7"/>
  <c r="BV964" i="7"/>
  <c r="BQ964" i="7"/>
  <c r="BL964" i="7"/>
  <c r="BG964" i="7"/>
  <c r="BB964" i="7"/>
  <c r="AW964" i="7"/>
  <c r="AR964" i="7"/>
  <c r="AM964" i="7"/>
  <c r="AH964" i="7"/>
  <c r="AC964" i="7"/>
  <c r="X964" i="7"/>
  <c r="P964" i="7"/>
  <c r="O964" i="7"/>
  <c r="G964" i="7"/>
  <c r="F964" i="7"/>
  <c r="H964" i="7" s="1"/>
  <c r="EI963" i="7"/>
  <c r="ED963" i="7"/>
  <c r="DY963" i="7"/>
  <c r="DT963" i="7"/>
  <c r="DO963" i="7"/>
  <c r="DJ963" i="7"/>
  <c r="DE963" i="7"/>
  <c r="CZ963" i="7"/>
  <c r="CU963" i="7"/>
  <c r="CP963" i="7"/>
  <c r="CK963" i="7"/>
  <c r="CF963" i="7"/>
  <c r="CA963" i="7"/>
  <c r="BV963" i="7"/>
  <c r="BQ963" i="7"/>
  <c r="BL963" i="7"/>
  <c r="BG963" i="7"/>
  <c r="BB963" i="7"/>
  <c r="AW963" i="7"/>
  <c r="AR963" i="7"/>
  <c r="AM963" i="7"/>
  <c r="AH963" i="7"/>
  <c r="AC963" i="7"/>
  <c r="X963" i="7"/>
  <c r="P963" i="7"/>
  <c r="O963" i="7"/>
  <c r="G963" i="7"/>
  <c r="F963" i="7"/>
  <c r="H963" i="7" s="1"/>
  <c r="EI962" i="7"/>
  <c r="ED962" i="7"/>
  <c r="DY962" i="7"/>
  <c r="DT962" i="7"/>
  <c r="DO962" i="7"/>
  <c r="DJ962" i="7"/>
  <c r="DE962" i="7"/>
  <c r="CZ962" i="7"/>
  <c r="CU962" i="7"/>
  <c r="CP962" i="7"/>
  <c r="CK962" i="7"/>
  <c r="CF962" i="7"/>
  <c r="CA962" i="7"/>
  <c r="BV962" i="7"/>
  <c r="BQ962" i="7"/>
  <c r="BL962" i="7"/>
  <c r="BG962" i="7"/>
  <c r="BB962" i="7"/>
  <c r="AW962" i="7"/>
  <c r="AR962" i="7"/>
  <c r="AM962" i="7"/>
  <c r="AH962" i="7"/>
  <c r="AC962" i="7"/>
  <c r="X962" i="7"/>
  <c r="P962" i="7"/>
  <c r="O962" i="7"/>
  <c r="G962" i="7"/>
  <c r="F962" i="7"/>
  <c r="H962" i="7" s="1"/>
  <c r="EI961" i="7"/>
  <c r="ED961" i="7"/>
  <c r="DY961" i="7"/>
  <c r="DT961" i="7"/>
  <c r="DO961" i="7"/>
  <c r="DJ961" i="7"/>
  <c r="DE961" i="7"/>
  <c r="CZ961" i="7"/>
  <c r="CU961" i="7"/>
  <c r="CP961" i="7"/>
  <c r="CK961" i="7"/>
  <c r="CF961" i="7"/>
  <c r="CA961" i="7"/>
  <c r="BV961" i="7"/>
  <c r="BQ961" i="7"/>
  <c r="BL961" i="7"/>
  <c r="BG961" i="7"/>
  <c r="BB961" i="7"/>
  <c r="AW961" i="7"/>
  <c r="AR961" i="7"/>
  <c r="AM961" i="7"/>
  <c r="AH961" i="7"/>
  <c r="AC961" i="7"/>
  <c r="X961" i="7"/>
  <c r="P961" i="7"/>
  <c r="O961" i="7"/>
  <c r="G961" i="7"/>
  <c r="F961" i="7"/>
  <c r="H961" i="7" s="1"/>
  <c r="EI960" i="7"/>
  <c r="ED960" i="7"/>
  <c r="DY960" i="7"/>
  <c r="DT960" i="7"/>
  <c r="DO960" i="7"/>
  <c r="DJ960" i="7"/>
  <c r="DE960" i="7"/>
  <c r="CZ960" i="7"/>
  <c r="CU960" i="7"/>
  <c r="CP960" i="7"/>
  <c r="CK960" i="7"/>
  <c r="CF960" i="7"/>
  <c r="CA960" i="7"/>
  <c r="BV960" i="7"/>
  <c r="BQ960" i="7"/>
  <c r="BL960" i="7"/>
  <c r="BG960" i="7"/>
  <c r="BB960" i="7"/>
  <c r="AW960" i="7"/>
  <c r="AR960" i="7"/>
  <c r="AM960" i="7"/>
  <c r="AH960" i="7"/>
  <c r="AC960" i="7"/>
  <c r="X960" i="7"/>
  <c r="P960" i="7"/>
  <c r="O960" i="7"/>
  <c r="G960" i="7"/>
  <c r="F960" i="7"/>
  <c r="H960" i="7" s="1"/>
  <c r="EI959" i="7"/>
  <c r="ED959" i="7"/>
  <c r="DY959" i="7"/>
  <c r="DT959" i="7"/>
  <c r="DO959" i="7"/>
  <c r="DJ959" i="7"/>
  <c r="DE959" i="7"/>
  <c r="CZ959" i="7"/>
  <c r="CU959" i="7"/>
  <c r="CP959" i="7"/>
  <c r="CK959" i="7"/>
  <c r="CF959" i="7"/>
  <c r="CA959" i="7"/>
  <c r="BV959" i="7"/>
  <c r="BQ959" i="7"/>
  <c r="BL959" i="7"/>
  <c r="BG959" i="7"/>
  <c r="BB959" i="7"/>
  <c r="AW959" i="7"/>
  <c r="AR959" i="7"/>
  <c r="AM959" i="7"/>
  <c r="AH959" i="7"/>
  <c r="AC959" i="7"/>
  <c r="X959" i="7"/>
  <c r="P959" i="7"/>
  <c r="O959" i="7"/>
  <c r="G959" i="7"/>
  <c r="F959" i="7"/>
  <c r="H959" i="7" s="1"/>
  <c r="EI958" i="7"/>
  <c r="ED958" i="7"/>
  <c r="DY958" i="7"/>
  <c r="DT958" i="7"/>
  <c r="DO958" i="7"/>
  <c r="DJ958" i="7"/>
  <c r="DE958" i="7"/>
  <c r="CZ958" i="7"/>
  <c r="CU958" i="7"/>
  <c r="CP958" i="7"/>
  <c r="CK958" i="7"/>
  <c r="CF958" i="7"/>
  <c r="CA958" i="7"/>
  <c r="BV958" i="7"/>
  <c r="BQ958" i="7"/>
  <c r="BL958" i="7"/>
  <c r="BG958" i="7"/>
  <c r="BB958" i="7"/>
  <c r="AW958" i="7"/>
  <c r="AR958" i="7"/>
  <c r="AM958" i="7"/>
  <c r="AH958" i="7"/>
  <c r="AC958" i="7"/>
  <c r="X958" i="7"/>
  <c r="P958" i="7"/>
  <c r="O958" i="7"/>
  <c r="G958" i="7"/>
  <c r="F958" i="7"/>
  <c r="H958" i="7" s="1"/>
  <c r="EI957" i="7"/>
  <c r="ED957" i="7"/>
  <c r="DY957" i="7"/>
  <c r="DT957" i="7"/>
  <c r="DO957" i="7"/>
  <c r="DJ957" i="7"/>
  <c r="DE957" i="7"/>
  <c r="CZ957" i="7"/>
  <c r="CU957" i="7"/>
  <c r="CP957" i="7"/>
  <c r="CK957" i="7"/>
  <c r="CF957" i="7"/>
  <c r="CA957" i="7"/>
  <c r="BV957" i="7"/>
  <c r="BQ957" i="7"/>
  <c r="BL957" i="7"/>
  <c r="BG957" i="7"/>
  <c r="BB957" i="7"/>
  <c r="AW957" i="7"/>
  <c r="AR957" i="7"/>
  <c r="AM957" i="7"/>
  <c r="AH957" i="7"/>
  <c r="AC957" i="7"/>
  <c r="X957" i="7"/>
  <c r="P957" i="7"/>
  <c r="O957" i="7"/>
  <c r="G957" i="7"/>
  <c r="F957" i="7"/>
  <c r="H957" i="7" s="1"/>
  <c r="EI956" i="7"/>
  <c r="ED956" i="7"/>
  <c r="DY956" i="7"/>
  <c r="DT956" i="7"/>
  <c r="DO956" i="7"/>
  <c r="DJ956" i="7"/>
  <c r="DE956" i="7"/>
  <c r="CZ956" i="7"/>
  <c r="CU956" i="7"/>
  <c r="CP956" i="7"/>
  <c r="CK956" i="7"/>
  <c r="CF956" i="7"/>
  <c r="CA956" i="7"/>
  <c r="BV956" i="7"/>
  <c r="BQ956" i="7"/>
  <c r="BL956" i="7"/>
  <c r="BG956" i="7"/>
  <c r="BB956" i="7"/>
  <c r="AW956" i="7"/>
  <c r="AR956" i="7"/>
  <c r="AM956" i="7"/>
  <c r="AH956" i="7"/>
  <c r="AC956" i="7"/>
  <c r="X956" i="7"/>
  <c r="P956" i="7"/>
  <c r="O956" i="7"/>
  <c r="G956" i="7"/>
  <c r="F956" i="7"/>
  <c r="H956" i="7" s="1"/>
  <c r="EI955" i="7"/>
  <c r="ED955" i="7"/>
  <c r="DY955" i="7"/>
  <c r="DT955" i="7"/>
  <c r="DO955" i="7"/>
  <c r="DJ955" i="7"/>
  <c r="DE955" i="7"/>
  <c r="CZ955" i="7"/>
  <c r="CU955" i="7"/>
  <c r="CP955" i="7"/>
  <c r="CK955" i="7"/>
  <c r="CF955" i="7"/>
  <c r="CA955" i="7"/>
  <c r="BV955" i="7"/>
  <c r="BQ955" i="7"/>
  <c r="BL955" i="7"/>
  <c r="BG955" i="7"/>
  <c r="BB955" i="7"/>
  <c r="AW955" i="7"/>
  <c r="AR955" i="7"/>
  <c r="AM955" i="7"/>
  <c r="AH955" i="7"/>
  <c r="AC955" i="7"/>
  <c r="X955" i="7"/>
  <c r="P955" i="7"/>
  <c r="O955" i="7"/>
  <c r="G955" i="7"/>
  <c r="F955" i="7"/>
  <c r="H955" i="7" s="1"/>
  <c r="EI954" i="7"/>
  <c r="ED954" i="7"/>
  <c r="DY954" i="7"/>
  <c r="DT954" i="7"/>
  <c r="DO954" i="7"/>
  <c r="DJ954" i="7"/>
  <c r="DE954" i="7"/>
  <c r="CZ954" i="7"/>
  <c r="CU954" i="7"/>
  <c r="CP954" i="7"/>
  <c r="CK954" i="7"/>
  <c r="CF954" i="7"/>
  <c r="CA954" i="7"/>
  <c r="BV954" i="7"/>
  <c r="BQ954" i="7"/>
  <c r="BL954" i="7"/>
  <c r="BG954" i="7"/>
  <c r="BB954" i="7"/>
  <c r="AW954" i="7"/>
  <c r="AR954" i="7"/>
  <c r="AM954" i="7"/>
  <c r="AH954" i="7"/>
  <c r="AC954" i="7"/>
  <c r="X954" i="7"/>
  <c r="P954" i="7"/>
  <c r="O954" i="7"/>
  <c r="G954" i="7"/>
  <c r="F954" i="7"/>
  <c r="H954" i="7" s="1"/>
  <c r="EI953" i="7"/>
  <c r="ED953" i="7"/>
  <c r="DY953" i="7"/>
  <c r="DT953" i="7"/>
  <c r="DO953" i="7"/>
  <c r="DJ953" i="7"/>
  <c r="DE953" i="7"/>
  <c r="CZ953" i="7"/>
  <c r="CU953" i="7"/>
  <c r="CP953" i="7"/>
  <c r="CK953" i="7"/>
  <c r="CF953" i="7"/>
  <c r="CA953" i="7"/>
  <c r="BV953" i="7"/>
  <c r="BQ953" i="7"/>
  <c r="BL953" i="7"/>
  <c r="BG953" i="7"/>
  <c r="BB953" i="7"/>
  <c r="AW953" i="7"/>
  <c r="AR953" i="7"/>
  <c r="AM953" i="7"/>
  <c r="AH953" i="7"/>
  <c r="AC953" i="7"/>
  <c r="X953" i="7"/>
  <c r="P953" i="7"/>
  <c r="O953" i="7"/>
  <c r="G953" i="7"/>
  <c r="F953" i="7"/>
  <c r="H953" i="7" s="1"/>
  <c r="EI952" i="7"/>
  <c r="ED952" i="7"/>
  <c r="DY952" i="7"/>
  <c r="DT952" i="7"/>
  <c r="DO952" i="7"/>
  <c r="DJ952" i="7"/>
  <c r="DE952" i="7"/>
  <c r="CZ952" i="7"/>
  <c r="CU952" i="7"/>
  <c r="CP952" i="7"/>
  <c r="CK952" i="7"/>
  <c r="CF952" i="7"/>
  <c r="CA952" i="7"/>
  <c r="BV952" i="7"/>
  <c r="BQ952" i="7"/>
  <c r="BL952" i="7"/>
  <c r="BG952" i="7"/>
  <c r="BB952" i="7"/>
  <c r="AW952" i="7"/>
  <c r="AR952" i="7"/>
  <c r="AM952" i="7"/>
  <c r="AH952" i="7"/>
  <c r="AC952" i="7"/>
  <c r="X952" i="7"/>
  <c r="P952" i="7"/>
  <c r="O952" i="7"/>
  <c r="G952" i="7"/>
  <c r="F952" i="7"/>
  <c r="H952" i="7" s="1"/>
  <c r="EI951" i="7"/>
  <c r="ED951" i="7"/>
  <c r="DY951" i="7"/>
  <c r="DT951" i="7"/>
  <c r="DO951" i="7"/>
  <c r="DJ951" i="7"/>
  <c r="DE951" i="7"/>
  <c r="CZ951" i="7"/>
  <c r="CU951" i="7"/>
  <c r="CP951" i="7"/>
  <c r="CK951" i="7"/>
  <c r="CF951" i="7"/>
  <c r="CA951" i="7"/>
  <c r="BV951" i="7"/>
  <c r="BQ951" i="7"/>
  <c r="BL951" i="7"/>
  <c r="BG951" i="7"/>
  <c r="BB951" i="7"/>
  <c r="AW951" i="7"/>
  <c r="AR951" i="7"/>
  <c r="AM951" i="7"/>
  <c r="AH951" i="7"/>
  <c r="AC951" i="7"/>
  <c r="X951" i="7"/>
  <c r="P951" i="7"/>
  <c r="O951" i="7"/>
  <c r="G951" i="7"/>
  <c r="F951" i="7"/>
  <c r="H951" i="7" s="1"/>
  <c r="EI950" i="7"/>
  <c r="ED950" i="7"/>
  <c r="DY950" i="7"/>
  <c r="DT950" i="7"/>
  <c r="DO950" i="7"/>
  <c r="DJ950" i="7"/>
  <c r="DE950" i="7"/>
  <c r="CZ950" i="7"/>
  <c r="CU950" i="7"/>
  <c r="CP950" i="7"/>
  <c r="CK950" i="7"/>
  <c r="CF950" i="7"/>
  <c r="CA950" i="7"/>
  <c r="BV950" i="7"/>
  <c r="BQ950" i="7"/>
  <c r="BL950" i="7"/>
  <c r="BG950" i="7"/>
  <c r="BB950" i="7"/>
  <c r="AW950" i="7"/>
  <c r="AR950" i="7"/>
  <c r="AM950" i="7"/>
  <c r="AH950" i="7"/>
  <c r="AC950" i="7"/>
  <c r="X950" i="7"/>
  <c r="P950" i="7"/>
  <c r="O950" i="7"/>
  <c r="G950" i="7"/>
  <c r="F950" i="7"/>
  <c r="H950" i="7" s="1"/>
  <c r="EI949" i="7"/>
  <c r="ED949" i="7"/>
  <c r="DY949" i="7"/>
  <c r="DT949" i="7"/>
  <c r="DO949" i="7"/>
  <c r="DJ949" i="7"/>
  <c r="DE949" i="7"/>
  <c r="CZ949" i="7"/>
  <c r="CU949" i="7"/>
  <c r="CP949" i="7"/>
  <c r="CK949" i="7"/>
  <c r="CF949" i="7"/>
  <c r="CA949" i="7"/>
  <c r="BV949" i="7"/>
  <c r="BQ949" i="7"/>
  <c r="BL949" i="7"/>
  <c r="BG949" i="7"/>
  <c r="BB949" i="7"/>
  <c r="AW949" i="7"/>
  <c r="AR949" i="7"/>
  <c r="AM949" i="7"/>
  <c r="AH949" i="7"/>
  <c r="AC949" i="7"/>
  <c r="X949" i="7"/>
  <c r="P949" i="7"/>
  <c r="O949" i="7"/>
  <c r="G949" i="7"/>
  <c r="F949" i="7"/>
  <c r="H949" i="7" s="1"/>
  <c r="EI948" i="7"/>
  <c r="ED948" i="7"/>
  <c r="DY948" i="7"/>
  <c r="DT948" i="7"/>
  <c r="DO948" i="7"/>
  <c r="DJ948" i="7"/>
  <c r="DE948" i="7"/>
  <c r="CZ948" i="7"/>
  <c r="CU948" i="7"/>
  <c r="CP948" i="7"/>
  <c r="CK948" i="7"/>
  <c r="CF948" i="7"/>
  <c r="CA948" i="7"/>
  <c r="BV948" i="7"/>
  <c r="BQ948" i="7"/>
  <c r="BL948" i="7"/>
  <c r="BG948" i="7"/>
  <c r="BB948" i="7"/>
  <c r="AW948" i="7"/>
  <c r="AR948" i="7"/>
  <c r="AM948" i="7"/>
  <c r="AH948" i="7"/>
  <c r="AC948" i="7"/>
  <c r="X948" i="7"/>
  <c r="P948" i="7"/>
  <c r="O948" i="7"/>
  <c r="G948" i="7"/>
  <c r="F948" i="7"/>
  <c r="H948" i="7" s="1"/>
  <c r="EI947" i="7"/>
  <c r="ED947" i="7"/>
  <c r="DY947" i="7"/>
  <c r="DT947" i="7"/>
  <c r="DO947" i="7"/>
  <c r="DJ947" i="7"/>
  <c r="DE947" i="7"/>
  <c r="CZ947" i="7"/>
  <c r="CU947" i="7"/>
  <c r="CP947" i="7"/>
  <c r="CK947" i="7"/>
  <c r="CF947" i="7"/>
  <c r="CA947" i="7"/>
  <c r="BV947" i="7"/>
  <c r="BQ947" i="7"/>
  <c r="BL947" i="7"/>
  <c r="BG947" i="7"/>
  <c r="BB947" i="7"/>
  <c r="AW947" i="7"/>
  <c r="AR947" i="7"/>
  <c r="AM947" i="7"/>
  <c r="AH947" i="7"/>
  <c r="AC947" i="7"/>
  <c r="X947" i="7"/>
  <c r="P947" i="7"/>
  <c r="O947" i="7"/>
  <c r="G947" i="7"/>
  <c r="F947" i="7"/>
  <c r="H947" i="7" s="1"/>
  <c r="EI946" i="7"/>
  <c r="ED946" i="7"/>
  <c r="DY946" i="7"/>
  <c r="DT946" i="7"/>
  <c r="DO946" i="7"/>
  <c r="DJ946" i="7"/>
  <c r="DE946" i="7"/>
  <c r="CZ946" i="7"/>
  <c r="CU946" i="7"/>
  <c r="CP946" i="7"/>
  <c r="CK946" i="7"/>
  <c r="CF946" i="7"/>
  <c r="CA946" i="7"/>
  <c r="BV946" i="7"/>
  <c r="BQ946" i="7"/>
  <c r="BL946" i="7"/>
  <c r="BG946" i="7"/>
  <c r="BB946" i="7"/>
  <c r="AW946" i="7"/>
  <c r="AR946" i="7"/>
  <c r="AM946" i="7"/>
  <c r="AH946" i="7"/>
  <c r="AC946" i="7"/>
  <c r="X946" i="7"/>
  <c r="P946" i="7"/>
  <c r="O946" i="7"/>
  <c r="G946" i="7"/>
  <c r="F946" i="7"/>
  <c r="H946" i="7" s="1"/>
  <c r="EI945" i="7"/>
  <c r="ED945" i="7"/>
  <c r="DY945" i="7"/>
  <c r="DT945" i="7"/>
  <c r="DO945" i="7"/>
  <c r="DJ945" i="7"/>
  <c r="DE945" i="7"/>
  <c r="CZ945" i="7"/>
  <c r="CU945" i="7"/>
  <c r="CP945" i="7"/>
  <c r="CK945" i="7"/>
  <c r="CF945" i="7"/>
  <c r="CA945" i="7"/>
  <c r="BV945" i="7"/>
  <c r="BQ945" i="7"/>
  <c r="BL945" i="7"/>
  <c r="BG945" i="7"/>
  <c r="BB945" i="7"/>
  <c r="AW945" i="7"/>
  <c r="AR945" i="7"/>
  <c r="AM945" i="7"/>
  <c r="AH945" i="7"/>
  <c r="AC945" i="7"/>
  <c r="X945" i="7"/>
  <c r="P945" i="7"/>
  <c r="O945" i="7"/>
  <c r="G945" i="7"/>
  <c r="F945" i="7"/>
  <c r="H945" i="7" s="1"/>
  <c r="EI944" i="7"/>
  <c r="ED944" i="7"/>
  <c r="DY944" i="7"/>
  <c r="DT944" i="7"/>
  <c r="DO944" i="7"/>
  <c r="DJ944" i="7"/>
  <c r="DE944" i="7"/>
  <c r="CZ944" i="7"/>
  <c r="CU944" i="7"/>
  <c r="CP944" i="7"/>
  <c r="CK944" i="7"/>
  <c r="CF944" i="7"/>
  <c r="CA944" i="7"/>
  <c r="BV944" i="7"/>
  <c r="BQ944" i="7"/>
  <c r="BL944" i="7"/>
  <c r="BG944" i="7"/>
  <c r="BB944" i="7"/>
  <c r="AW944" i="7"/>
  <c r="AR944" i="7"/>
  <c r="AM944" i="7"/>
  <c r="AH944" i="7"/>
  <c r="AC944" i="7"/>
  <c r="X944" i="7"/>
  <c r="P944" i="7"/>
  <c r="O944" i="7"/>
  <c r="G944" i="7"/>
  <c r="F944" i="7"/>
  <c r="H944" i="7" s="1"/>
  <c r="EI943" i="7"/>
  <c r="ED943" i="7"/>
  <c r="DY943" i="7"/>
  <c r="DT943" i="7"/>
  <c r="DO943" i="7"/>
  <c r="DJ943" i="7"/>
  <c r="DE943" i="7"/>
  <c r="CZ943" i="7"/>
  <c r="CU943" i="7"/>
  <c r="CP943" i="7"/>
  <c r="CK943" i="7"/>
  <c r="CF943" i="7"/>
  <c r="CA943" i="7"/>
  <c r="BV943" i="7"/>
  <c r="BQ943" i="7"/>
  <c r="BL943" i="7"/>
  <c r="BG943" i="7"/>
  <c r="BB943" i="7"/>
  <c r="AW943" i="7"/>
  <c r="AR943" i="7"/>
  <c r="AM943" i="7"/>
  <c r="AH943" i="7"/>
  <c r="AC943" i="7"/>
  <c r="X943" i="7"/>
  <c r="P943" i="7"/>
  <c r="O943" i="7"/>
  <c r="G943" i="7"/>
  <c r="F943" i="7"/>
  <c r="H943" i="7" s="1"/>
  <c r="EI942" i="7"/>
  <c r="ED942" i="7"/>
  <c r="DY942" i="7"/>
  <c r="DT942" i="7"/>
  <c r="DO942" i="7"/>
  <c r="DJ942" i="7"/>
  <c r="DE942" i="7"/>
  <c r="CZ942" i="7"/>
  <c r="CU942" i="7"/>
  <c r="CP942" i="7"/>
  <c r="CK942" i="7"/>
  <c r="CF942" i="7"/>
  <c r="CA942" i="7"/>
  <c r="BV942" i="7"/>
  <c r="BQ942" i="7"/>
  <c r="BL942" i="7"/>
  <c r="BG942" i="7"/>
  <c r="BB942" i="7"/>
  <c r="AW942" i="7"/>
  <c r="AR942" i="7"/>
  <c r="AM942" i="7"/>
  <c r="AH942" i="7"/>
  <c r="AC942" i="7"/>
  <c r="X942" i="7"/>
  <c r="P942" i="7"/>
  <c r="O942" i="7"/>
  <c r="G942" i="7"/>
  <c r="F942" i="7"/>
  <c r="H942" i="7" s="1"/>
  <c r="EI941" i="7"/>
  <c r="ED941" i="7"/>
  <c r="DY941" i="7"/>
  <c r="DT941" i="7"/>
  <c r="DO941" i="7"/>
  <c r="DJ941" i="7"/>
  <c r="DE941" i="7"/>
  <c r="CZ941" i="7"/>
  <c r="CU941" i="7"/>
  <c r="CP941" i="7"/>
  <c r="CK941" i="7"/>
  <c r="CF941" i="7"/>
  <c r="CA941" i="7"/>
  <c r="BV941" i="7"/>
  <c r="BQ941" i="7"/>
  <c r="BL941" i="7"/>
  <c r="BG941" i="7"/>
  <c r="BB941" i="7"/>
  <c r="AW941" i="7"/>
  <c r="AR941" i="7"/>
  <c r="AM941" i="7"/>
  <c r="AH941" i="7"/>
  <c r="AC941" i="7"/>
  <c r="X941" i="7"/>
  <c r="P941" i="7"/>
  <c r="O941" i="7"/>
  <c r="G941" i="7"/>
  <c r="F941" i="7"/>
  <c r="H941" i="7" s="1"/>
  <c r="EI940" i="7"/>
  <c r="ED940" i="7"/>
  <c r="DY940" i="7"/>
  <c r="DT940" i="7"/>
  <c r="DO940" i="7"/>
  <c r="DJ940" i="7"/>
  <c r="DE940" i="7"/>
  <c r="CZ940" i="7"/>
  <c r="CU940" i="7"/>
  <c r="CP940" i="7"/>
  <c r="CK940" i="7"/>
  <c r="CF940" i="7"/>
  <c r="CA940" i="7"/>
  <c r="BV940" i="7"/>
  <c r="BQ940" i="7"/>
  <c r="BL940" i="7"/>
  <c r="BG940" i="7"/>
  <c r="BB940" i="7"/>
  <c r="AW940" i="7"/>
  <c r="AR940" i="7"/>
  <c r="AM940" i="7"/>
  <c r="AH940" i="7"/>
  <c r="AC940" i="7"/>
  <c r="X940" i="7"/>
  <c r="P940" i="7"/>
  <c r="O940" i="7"/>
  <c r="G940" i="7"/>
  <c r="F940" i="7"/>
  <c r="H940" i="7" s="1"/>
  <c r="EI939" i="7"/>
  <c r="ED939" i="7"/>
  <c r="DY939" i="7"/>
  <c r="DT939" i="7"/>
  <c r="DO939" i="7"/>
  <c r="DJ939" i="7"/>
  <c r="DE939" i="7"/>
  <c r="CZ939" i="7"/>
  <c r="CU939" i="7"/>
  <c r="CP939" i="7"/>
  <c r="CK939" i="7"/>
  <c r="CF939" i="7"/>
  <c r="CA939" i="7"/>
  <c r="BV939" i="7"/>
  <c r="BQ939" i="7"/>
  <c r="BL939" i="7"/>
  <c r="BG939" i="7"/>
  <c r="BB939" i="7"/>
  <c r="AW939" i="7"/>
  <c r="AR939" i="7"/>
  <c r="AM939" i="7"/>
  <c r="AH939" i="7"/>
  <c r="AC939" i="7"/>
  <c r="X939" i="7"/>
  <c r="P939" i="7"/>
  <c r="O939" i="7"/>
  <c r="G939" i="7"/>
  <c r="F939" i="7"/>
  <c r="H939" i="7" s="1"/>
  <c r="EI938" i="7"/>
  <c r="ED938" i="7"/>
  <c r="DY938" i="7"/>
  <c r="DT938" i="7"/>
  <c r="DO938" i="7"/>
  <c r="DJ938" i="7"/>
  <c r="DE938" i="7"/>
  <c r="CZ938" i="7"/>
  <c r="CU938" i="7"/>
  <c r="CP938" i="7"/>
  <c r="CK938" i="7"/>
  <c r="CF938" i="7"/>
  <c r="CA938" i="7"/>
  <c r="BV938" i="7"/>
  <c r="BQ938" i="7"/>
  <c r="BL938" i="7"/>
  <c r="BG938" i="7"/>
  <c r="BB938" i="7"/>
  <c r="AW938" i="7"/>
  <c r="AR938" i="7"/>
  <c r="AM938" i="7"/>
  <c r="AH938" i="7"/>
  <c r="AC938" i="7"/>
  <c r="X938" i="7"/>
  <c r="P938" i="7"/>
  <c r="O938" i="7"/>
  <c r="G938" i="7"/>
  <c r="F938" i="7"/>
  <c r="H938" i="7" s="1"/>
  <c r="EI937" i="7"/>
  <c r="ED937" i="7"/>
  <c r="DY937" i="7"/>
  <c r="DT937" i="7"/>
  <c r="DO937" i="7"/>
  <c r="DJ937" i="7"/>
  <c r="DE937" i="7"/>
  <c r="CZ937" i="7"/>
  <c r="CU937" i="7"/>
  <c r="CP937" i="7"/>
  <c r="CK937" i="7"/>
  <c r="CF937" i="7"/>
  <c r="CA937" i="7"/>
  <c r="BV937" i="7"/>
  <c r="BQ937" i="7"/>
  <c r="BL937" i="7"/>
  <c r="BG937" i="7"/>
  <c r="BB937" i="7"/>
  <c r="AW937" i="7"/>
  <c r="AR937" i="7"/>
  <c r="AM937" i="7"/>
  <c r="AH937" i="7"/>
  <c r="AC937" i="7"/>
  <c r="X937" i="7"/>
  <c r="P937" i="7"/>
  <c r="O937" i="7"/>
  <c r="G937" i="7"/>
  <c r="F937" i="7"/>
  <c r="H937" i="7" s="1"/>
  <c r="EI936" i="7"/>
  <c r="ED936" i="7"/>
  <c r="DY936" i="7"/>
  <c r="DT936" i="7"/>
  <c r="DO936" i="7"/>
  <c r="DJ936" i="7"/>
  <c r="DE936" i="7"/>
  <c r="CZ936" i="7"/>
  <c r="CU936" i="7"/>
  <c r="CP936" i="7"/>
  <c r="CK936" i="7"/>
  <c r="CF936" i="7"/>
  <c r="CA936" i="7"/>
  <c r="BV936" i="7"/>
  <c r="BQ936" i="7"/>
  <c r="BL936" i="7"/>
  <c r="BG936" i="7"/>
  <c r="BB936" i="7"/>
  <c r="AW936" i="7"/>
  <c r="AR936" i="7"/>
  <c r="AM936" i="7"/>
  <c r="AH936" i="7"/>
  <c r="AC936" i="7"/>
  <c r="X936" i="7"/>
  <c r="P936" i="7"/>
  <c r="O936" i="7"/>
  <c r="G936" i="7"/>
  <c r="F936" i="7"/>
  <c r="H936" i="7" s="1"/>
  <c r="EI935" i="7"/>
  <c r="ED935" i="7"/>
  <c r="DY935" i="7"/>
  <c r="DT935" i="7"/>
  <c r="DO935" i="7"/>
  <c r="DJ935" i="7"/>
  <c r="DE935" i="7"/>
  <c r="CZ935" i="7"/>
  <c r="CU935" i="7"/>
  <c r="CP935" i="7"/>
  <c r="CK935" i="7"/>
  <c r="CF935" i="7"/>
  <c r="CA935" i="7"/>
  <c r="BV935" i="7"/>
  <c r="BQ935" i="7"/>
  <c r="BL935" i="7"/>
  <c r="BG935" i="7"/>
  <c r="BB935" i="7"/>
  <c r="AW935" i="7"/>
  <c r="AR935" i="7"/>
  <c r="AM935" i="7"/>
  <c r="AH935" i="7"/>
  <c r="AC935" i="7"/>
  <c r="X935" i="7"/>
  <c r="P935" i="7"/>
  <c r="O935" i="7"/>
  <c r="G935" i="7"/>
  <c r="F935" i="7"/>
  <c r="H935" i="7" s="1"/>
  <c r="EI934" i="7"/>
  <c r="ED934" i="7"/>
  <c r="DY934" i="7"/>
  <c r="DT934" i="7"/>
  <c r="DO934" i="7"/>
  <c r="DJ934" i="7"/>
  <c r="DE934" i="7"/>
  <c r="CZ934" i="7"/>
  <c r="CU934" i="7"/>
  <c r="CP934" i="7"/>
  <c r="CK934" i="7"/>
  <c r="CF934" i="7"/>
  <c r="CA934" i="7"/>
  <c r="BV934" i="7"/>
  <c r="BQ934" i="7"/>
  <c r="BL934" i="7"/>
  <c r="BG934" i="7"/>
  <c r="BB934" i="7"/>
  <c r="AW934" i="7"/>
  <c r="AR934" i="7"/>
  <c r="AM934" i="7"/>
  <c r="AH934" i="7"/>
  <c r="AC934" i="7"/>
  <c r="X934" i="7"/>
  <c r="P934" i="7"/>
  <c r="O934" i="7"/>
  <c r="G934" i="7"/>
  <c r="F934" i="7"/>
  <c r="H934" i="7" s="1"/>
  <c r="EI933" i="7"/>
  <c r="ED933" i="7"/>
  <c r="DY933" i="7"/>
  <c r="DT933" i="7"/>
  <c r="DO933" i="7"/>
  <c r="DJ933" i="7"/>
  <c r="DE933" i="7"/>
  <c r="CZ933" i="7"/>
  <c r="CU933" i="7"/>
  <c r="CP933" i="7"/>
  <c r="CK933" i="7"/>
  <c r="CF933" i="7"/>
  <c r="CA933" i="7"/>
  <c r="BV933" i="7"/>
  <c r="BQ933" i="7"/>
  <c r="BL933" i="7"/>
  <c r="BG933" i="7"/>
  <c r="BB933" i="7"/>
  <c r="AW933" i="7"/>
  <c r="AR933" i="7"/>
  <c r="AM933" i="7"/>
  <c r="AH933" i="7"/>
  <c r="AC933" i="7"/>
  <c r="X933" i="7"/>
  <c r="P933" i="7"/>
  <c r="O933" i="7"/>
  <c r="G933" i="7"/>
  <c r="F933" i="7"/>
  <c r="H933" i="7" s="1"/>
  <c r="EI932" i="7"/>
  <c r="ED932" i="7"/>
  <c r="DY932" i="7"/>
  <c r="DT932" i="7"/>
  <c r="DO932" i="7"/>
  <c r="DJ932" i="7"/>
  <c r="DE932" i="7"/>
  <c r="CZ932" i="7"/>
  <c r="CU932" i="7"/>
  <c r="CP932" i="7"/>
  <c r="CK932" i="7"/>
  <c r="CF932" i="7"/>
  <c r="CA932" i="7"/>
  <c r="BV932" i="7"/>
  <c r="BQ932" i="7"/>
  <c r="BL932" i="7"/>
  <c r="BG932" i="7"/>
  <c r="BB932" i="7"/>
  <c r="AW932" i="7"/>
  <c r="AR932" i="7"/>
  <c r="AM932" i="7"/>
  <c r="AH932" i="7"/>
  <c r="AC932" i="7"/>
  <c r="X932" i="7"/>
  <c r="P932" i="7"/>
  <c r="O932" i="7"/>
  <c r="G932" i="7"/>
  <c r="F932" i="7"/>
  <c r="H932" i="7" s="1"/>
  <c r="EI931" i="7"/>
  <c r="ED931" i="7"/>
  <c r="DY931" i="7"/>
  <c r="DT931" i="7"/>
  <c r="DO931" i="7"/>
  <c r="DJ931" i="7"/>
  <c r="DE931" i="7"/>
  <c r="CZ931" i="7"/>
  <c r="CU931" i="7"/>
  <c r="CP931" i="7"/>
  <c r="CK931" i="7"/>
  <c r="CF931" i="7"/>
  <c r="CA931" i="7"/>
  <c r="BV931" i="7"/>
  <c r="BQ931" i="7"/>
  <c r="BL931" i="7"/>
  <c r="BG931" i="7"/>
  <c r="BB931" i="7"/>
  <c r="AW931" i="7"/>
  <c r="AR931" i="7"/>
  <c r="AM931" i="7"/>
  <c r="AH931" i="7"/>
  <c r="AC931" i="7"/>
  <c r="X931" i="7"/>
  <c r="P931" i="7"/>
  <c r="O931" i="7"/>
  <c r="G931" i="7"/>
  <c r="F931" i="7"/>
  <c r="H931" i="7" s="1"/>
  <c r="EI930" i="7"/>
  <c r="ED930" i="7"/>
  <c r="DY930" i="7"/>
  <c r="DT930" i="7"/>
  <c r="DO930" i="7"/>
  <c r="DJ930" i="7"/>
  <c r="DE930" i="7"/>
  <c r="CZ930" i="7"/>
  <c r="CU930" i="7"/>
  <c r="CP930" i="7"/>
  <c r="CK930" i="7"/>
  <c r="CF930" i="7"/>
  <c r="CA930" i="7"/>
  <c r="BV930" i="7"/>
  <c r="BQ930" i="7"/>
  <c r="BL930" i="7"/>
  <c r="BG930" i="7"/>
  <c r="BB930" i="7"/>
  <c r="AW930" i="7"/>
  <c r="AR930" i="7"/>
  <c r="AM930" i="7"/>
  <c r="AH930" i="7"/>
  <c r="AC930" i="7"/>
  <c r="X930" i="7"/>
  <c r="P930" i="7"/>
  <c r="O930" i="7"/>
  <c r="G930" i="7"/>
  <c r="F930" i="7"/>
  <c r="H930" i="7" s="1"/>
  <c r="EI929" i="7"/>
  <c r="ED929" i="7"/>
  <c r="DY929" i="7"/>
  <c r="DT929" i="7"/>
  <c r="DO929" i="7"/>
  <c r="DJ929" i="7"/>
  <c r="DE929" i="7"/>
  <c r="CZ929" i="7"/>
  <c r="CU929" i="7"/>
  <c r="CP929" i="7"/>
  <c r="CK929" i="7"/>
  <c r="CF929" i="7"/>
  <c r="CA929" i="7"/>
  <c r="BV929" i="7"/>
  <c r="BQ929" i="7"/>
  <c r="BL929" i="7"/>
  <c r="BG929" i="7"/>
  <c r="BB929" i="7"/>
  <c r="AW929" i="7"/>
  <c r="AR929" i="7"/>
  <c r="AM929" i="7"/>
  <c r="AH929" i="7"/>
  <c r="AC929" i="7"/>
  <c r="X929" i="7"/>
  <c r="P929" i="7"/>
  <c r="O929" i="7"/>
  <c r="G929" i="7"/>
  <c r="F929" i="7"/>
  <c r="H929" i="7" s="1"/>
  <c r="EI928" i="7"/>
  <c r="ED928" i="7"/>
  <c r="DY928" i="7"/>
  <c r="DT928" i="7"/>
  <c r="DO928" i="7"/>
  <c r="DJ928" i="7"/>
  <c r="DE928" i="7"/>
  <c r="CZ928" i="7"/>
  <c r="CU928" i="7"/>
  <c r="CP928" i="7"/>
  <c r="CK928" i="7"/>
  <c r="CF928" i="7"/>
  <c r="CA928" i="7"/>
  <c r="BV928" i="7"/>
  <c r="BQ928" i="7"/>
  <c r="BL928" i="7"/>
  <c r="BG928" i="7"/>
  <c r="BB928" i="7"/>
  <c r="AW928" i="7"/>
  <c r="AR928" i="7"/>
  <c r="AM928" i="7"/>
  <c r="AH928" i="7"/>
  <c r="AC928" i="7"/>
  <c r="X928" i="7"/>
  <c r="P928" i="7"/>
  <c r="O928" i="7"/>
  <c r="G928" i="7"/>
  <c r="F928" i="7"/>
  <c r="H928" i="7" s="1"/>
  <c r="EI927" i="7"/>
  <c r="ED927" i="7"/>
  <c r="DY927" i="7"/>
  <c r="DT927" i="7"/>
  <c r="DO927" i="7"/>
  <c r="DJ927" i="7"/>
  <c r="DE927" i="7"/>
  <c r="CZ927" i="7"/>
  <c r="CU927" i="7"/>
  <c r="CP927" i="7"/>
  <c r="CK927" i="7"/>
  <c r="CF927" i="7"/>
  <c r="CA927" i="7"/>
  <c r="BV927" i="7"/>
  <c r="BQ927" i="7"/>
  <c r="BL927" i="7"/>
  <c r="BG927" i="7"/>
  <c r="BB927" i="7"/>
  <c r="AW927" i="7"/>
  <c r="AR927" i="7"/>
  <c r="AM927" i="7"/>
  <c r="AH927" i="7"/>
  <c r="AC927" i="7"/>
  <c r="X927" i="7"/>
  <c r="P927" i="7"/>
  <c r="O927" i="7"/>
  <c r="G927" i="7"/>
  <c r="F927" i="7"/>
  <c r="H927" i="7" s="1"/>
  <c r="EI926" i="7"/>
  <c r="ED926" i="7"/>
  <c r="DY926" i="7"/>
  <c r="DT926" i="7"/>
  <c r="DO926" i="7"/>
  <c r="DJ926" i="7"/>
  <c r="DE926" i="7"/>
  <c r="CZ926" i="7"/>
  <c r="CU926" i="7"/>
  <c r="CP926" i="7"/>
  <c r="CK926" i="7"/>
  <c r="CF926" i="7"/>
  <c r="CA926" i="7"/>
  <c r="BV926" i="7"/>
  <c r="BQ926" i="7"/>
  <c r="BL926" i="7"/>
  <c r="BG926" i="7"/>
  <c r="BB926" i="7"/>
  <c r="AW926" i="7"/>
  <c r="AR926" i="7"/>
  <c r="AM926" i="7"/>
  <c r="AH926" i="7"/>
  <c r="AC926" i="7"/>
  <c r="X926" i="7"/>
  <c r="P926" i="7"/>
  <c r="O926" i="7"/>
  <c r="G926" i="7"/>
  <c r="F926" i="7"/>
  <c r="H926" i="7" s="1"/>
  <c r="EI925" i="7"/>
  <c r="ED925" i="7"/>
  <c r="DY925" i="7"/>
  <c r="DT925" i="7"/>
  <c r="DO925" i="7"/>
  <c r="DJ925" i="7"/>
  <c r="DE925" i="7"/>
  <c r="CZ925" i="7"/>
  <c r="CU925" i="7"/>
  <c r="CP925" i="7"/>
  <c r="CK925" i="7"/>
  <c r="CF925" i="7"/>
  <c r="CA925" i="7"/>
  <c r="BV925" i="7"/>
  <c r="BQ925" i="7"/>
  <c r="BL925" i="7"/>
  <c r="BG925" i="7"/>
  <c r="BB925" i="7"/>
  <c r="AW925" i="7"/>
  <c r="AR925" i="7"/>
  <c r="AM925" i="7"/>
  <c r="AH925" i="7"/>
  <c r="AC925" i="7"/>
  <c r="X925" i="7"/>
  <c r="P925" i="7"/>
  <c r="O925" i="7"/>
  <c r="G925" i="7"/>
  <c r="F925" i="7"/>
  <c r="H925" i="7" s="1"/>
  <c r="EI924" i="7"/>
  <c r="ED924" i="7"/>
  <c r="DY924" i="7"/>
  <c r="DT924" i="7"/>
  <c r="DO924" i="7"/>
  <c r="DJ924" i="7"/>
  <c r="DE924" i="7"/>
  <c r="CZ924" i="7"/>
  <c r="CU924" i="7"/>
  <c r="CP924" i="7"/>
  <c r="CK924" i="7"/>
  <c r="CF924" i="7"/>
  <c r="CA924" i="7"/>
  <c r="BV924" i="7"/>
  <c r="BQ924" i="7"/>
  <c r="BL924" i="7"/>
  <c r="BG924" i="7"/>
  <c r="BB924" i="7"/>
  <c r="AW924" i="7"/>
  <c r="AR924" i="7"/>
  <c r="AM924" i="7"/>
  <c r="AH924" i="7"/>
  <c r="AC924" i="7"/>
  <c r="X924" i="7"/>
  <c r="P924" i="7"/>
  <c r="O924" i="7"/>
  <c r="G924" i="7"/>
  <c r="F924" i="7"/>
  <c r="H924" i="7" s="1"/>
  <c r="EI923" i="7"/>
  <c r="ED923" i="7"/>
  <c r="DY923" i="7"/>
  <c r="DT923" i="7"/>
  <c r="DO923" i="7"/>
  <c r="DJ923" i="7"/>
  <c r="DE923" i="7"/>
  <c r="CZ923" i="7"/>
  <c r="CU923" i="7"/>
  <c r="CP923" i="7"/>
  <c r="CK923" i="7"/>
  <c r="CF923" i="7"/>
  <c r="CA923" i="7"/>
  <c r="BV923" i="7"/>
  <c r="BQ923" i="7"/>
  <c r="BL923" i="7"/>
  <c r="BG923" i="7"/>
  <c r="BB923" i="7"/>
  <c r="AW923" i="7"/>
  <c r="AR923" i="7"/>
  <c r="AM923" i="7"/>
  <c r="AH923" i="7"/>
  <c r="AC923" i="7"/>
  <c r="X923" i="7"/>
  <c r="P923" i="7"/>
  <c r="O923" i="7"/>
  <c r="G923" i="7"/>
  <c r="F923" i="7"/>
  <c r="H923" i="7" s="1"/>
  <c r="EI922" i="7"/>
  <c r="ED922" i="7"/>
  <c r="DY922" i="7"/>
  <c r="DT922" i="7"/>
  <c r="DO922" i="7"/>
  <c r="DJ922" i="7"/>
  <c r="DE922" i="7"/>
  <c r="CZ922" i="7"/>
  <c r="CU922" i="7"/>
  <c r="CP922" i="7"/>
  <c r="CK922" i="7"/>
  <c r="CF922" i="7"/>
  <c r="CA922" i="7"/>
  <c r="BV922" i="7"/>
  <c r="BQ922" i="7"/>
  <c r="BL922" i="7"/>
  <c r="BG922" i="7"/>
  <c r="BB922" i="7"/>
  <c r="AW922" i="7"/>
  <c r="AR922" i="7"/>
  <c r="AM922" i="7"/>
  <c r="AH922" i="7"/>
  <c r="AC922" i="7"/>
  <c r="X922" i="7"/>
  <c r="P922" i="7"/>
  <c r="O922" i="7"/>
  <c r="G922" i="7"/>
  <c r="F922" i="7"/>
  <c r="H922" i="7" s="1"/>
  <c r="EI921" i="7"/>
  <c r="ED921" i="7"/>
  <c r="DY921" i="7"/>
  <c r="DT921" i="7"/>
  <c r="DO921" i="7"/>
  <c r="DJ921" i="7"/>
  <c r="DE921" i="7"/>
  <c r="CZ921" i="7"/>
  <c r="CU921" i="7"/>
  <c r="CP921" i="7"/>
  <c r="CK921" i="7"/>
  <c r="CF921" i="7"/>
  <c r="CA921" i="7"/>
  <c r="BV921" i="7"/>
  <c r="BQ921" i="7"/>
  <c r="BL921" i="7"/>
  <c r="BG921" i="7"/>
  <c r="BB921" i="7"/>
  <c r="AW921" i="7"/>
  <c r="AR921" i="7"/>
  <c r="AM921" i="7"/>
  <c r="AH921" i="7"/>
  <c r="AC921" i="7"/>
  <c r="X921" i="7"/>
  <c r="P921" i="7"/>
  <c r="O921" i="7"/>
  <c r="G921" i="7"/>
  <c r="F921" i="7"/>
  <c r="H921" i="7" s="1"/>
  <c r="EI920" i="7"/>
  <c r="ED920" i="7"/>
  <c r="DY920" i="7"/>
  <c r="DT920" i="7"/>
  <c r="DO920" i="7"/>
  <c r="DJ920" i="7"/>
  <c r="DE920" i="7"/>
  <c r="CZ920" i="7"/>
  <c r="CU920" i="7"/>
  <c r="CP920" i="7"/>
  <c r="CK920" i="7"/>
  <c r="CF920" i="7"/>
  <c r="CA920" i="7"/>
  <c r="BV920" i="7"/>
  <c r="BQ920" i="7"/>
  <c r="BL920" i="7"/>
  <c r="BG920" i="7"/>
  <c r="BB920" i="7"/>
  <c r="AW920" i="7"/>
  <c r="AR920" i="7"/>
  <c r="AM920" i="7"/>
  <c r="AH920" i="7"/>
  <c r="AC920" i="7"/>
  <c r="X920" i="7"/>
  <c r="P920" i="7"/>
  <c r="O920" i="7"/>
  <c r="G920" i="7"/>
  <c r="F920" i="7"/>
  <c r="H920" i="7" s="1"/>
  <c r="EI919" i="7"/>
  <c r="ED919" i="7"/>
  <c r="DY919" i="7"/>
  <c r="DT919" i="7"/>
  <c r="DO919" i="7"/>
  <c r="DJ919" i="7"/>
  <c r="DE919" i="7"/>
  <c r="CZ919" i="7"/>
  <c r="CU919" i="7"/>
  <c r="CP919" i="7"/>
  <c r="CK919" i="7"/>
  <c r="CF919" i="7"/>
  <c r="CA919" i="7"/>
  <c r="BV919" i="7"/>
  <c r="BQ919" i="7"/>
  <c r="BL919" i="7"/>
  <c r="BG919" i="7"/>
  <c r="BB919" i="7"/>
  <c r="AW919" i="7"/>
  <c r="AR919" i="7"/>
  <c r="AM919" i="7"/>
  <c r="AH919" i="7"/>
  <c r="AC919" i="7"/>
  <c r="X919" i="7"/>
  <c r="P919" i="7"/>
  <c r="O919" i="7"/>
  <c r="G919" i="7"/>
  <c r="F919" i="7"/>
  <c r="H919" i="7" s="1"/>
  <c r="EI918" i="7"/>
  <c r="ED918" i="7"/>
  <c r="DY918" i="7"/>
  <c r="DT918" i="7"/>
  <c r="DO918" i="7"/>
  <c r="DJ918" i="7"/>
  <c r="DE918" i="7"/>
  <c r="CZ918" i="7"/>
  <c r="CU918" i="7"/>
  <c r="CP918" i="7"/>
  <c r="CK918" i="7"/>
  <c r="CF918" i="7"/>
  <c r="CA918" i="7"/>
  <c r="BV918" i="7"/>
  <c r="BQ918" i="7"/>
  <c r="BL918" i="7"/>
  <c r="BG918" i="7"/>
  <c r="BB918" i="7"/>
  <c r="AW918" i="7"/>
  <c r="AR918" i="7"/>
  <c r="AM918" i="7"/>
  <c r="AH918" i="7"/>
  <c r="AC918" i="7"/>
  <c r="X918" i="7"/>
  <c r="P918" i="7"/>
  <c r="O918" i="7"/>
  <c r="G918" i="7"/>
  <c r="F918" i="7"/>
  <c r="H918" i="7" s="1"/>
  <c r="EI917" i="7"/>
  <c r="ED917" i="7"/>
  <c r="DY917" i="7"/>
  <c r="DT917" i="7"/>
  <c r="DO917" i="7"/>
  <c r="DJ917" i="7"/>
  <c r="DE917" i="7"/>
  <c r="CZ917" i="7"/>
  <c r="CU917" i="7"/>
  <c r="CP917" i="7"/>
  <c r="CK917" i="7"/>
  <c r="CF917" i="7"/>
  <c r="CA917" i="7"/>
  <c r="BV917" i="7"/>
  <c r="BQ917" i="7"/>
  <c r="BL917" i="7"/>
  <c r="BG917" i="7"/>
  <c r="BB917" i="7"/>
  <c r="AW917" i="7"/>
  <c r="AR917" i="7"/>
  <c r="AM917" i="7"/>
  <c r="AH917" i="7"/>
  <c r="AC917" i="7"/>
  <c r="X917" i="7"/>
  <c r="P917" i="7"/>
  <c r="O917" i="7"/>
  <c r="G917" i="7"/>
  <c r="F917" i="7"/>
  <c r="H917" i="7" s="1"/>
  <c r="EI916" i="7"/>
  <c r="ED916" i="7"/>
  <c r="DY916" i="7"/>
  <c r="DT916" i="7"/>
  <c r="DO916" i="7"/>
  <c r="DJ916" i="7"/>
  <c r="DE916" i="7"/>
  <c r="CZ916" i="7"/>
  <c r="CU916" i="7"/>
  <c r="CP916" i="7"/>
  <c r="CK916" i="7"/>
  <c r="CF916" i="7"/>
  <c r="CA916" i="7"/>
  <c r="BV916" i="7"/>
  <c r="BQ916" i="7"/>
  <c r="BL916" i="7"/>
  <c r="BG916" i="7"/>
  <c r="BB916" i="7"/>
  <c r="AW916" i="7"/>
  <c r="AR916" i="7"/>
  <c r="AM916" i="7"/>
  <c r="AH916" i="7"/>
  <c r="AC916" i="7"/>
  <c r="X916" i="7"/>
  <c r="P916" i="7"/>
  <c r="O916" i="7"/>
  <c r="G916" i="7"/>
  <c r="F916" i="7"/>
  <c r="H916" i="7" s="1"/>
  <c r="EI915" i="7"/>
  <c r="ED915" i="7"/>
  <c r="DY915" i="7"/>
  <c r="DT915" i="7"/>
  <c r="DO915" i="7"/>
  <c r="DJ915" i="7"/>
  <c r="DE915" i="7"/>
  <c r="CZ915" i="7"/>
  <c r="CU915" i="7"/>
  <c r="CP915" i="7"/>
  <c r="CK915" i="7"/>
  <c r="CF915" i="7"/>
  <c r="CA915" i="7"/>
  <c r="BV915" i="7"/>
  <c r="BQ915" i="7"/>
  <c r="BL915" i="7"/>
  <c r="BG915" i="7"/>
  <c r="BB915" i="7"/>
  <c r="AW915" i="7"/>
  <c r="AR915" i="7"/>
  <c r="AM915" i="7"/>
  <c r="AH915" i="7"/>
  <c r="AC915" i="7"/>
  <c r="X915" i="7"/>
  <c r="P915" i="7"/>
  <c r="O915" i="7"/>
  <c r="G915" i="7"/>
  <c r="F915" i="7"/>
  <c r="H915" i="7" s="1"/>
  <c r="EI914" i="7"/>
  <c r="ED914" i="7"/>
  <c r="DY914" i="7"/>
  <c r="DT914" i="7"/>
  <c r="DO914" i="7"/>
  <c r="DJ914" i="7"/>
  <c r="DE914" i="7"/>
  <c r="CZ914" i="7"/>
  <c r="CU914" i="7"/>
  <c r="CP914" i="7"/>
  <c r="CK914" i="7"/>
  <c r="CF914" i="7"/>
  <c r="CA914" i="7"/>
  <c r="BV914" i="7"/>
  <c r="BQ914" i="7"/>
  <c r="BL914" i="7"/>
  <c r="BG914" i="7"/>
  <c r="BB914" i="7"/>
  <c r="AW914" i="7"/>
  <c r="AR914" i="7"/>
  <c r="AM914" i="7"/>
  <c r="AH914" i="7"/>
  <c r="AC914" i="7"/>
  <c r="X914" i="7"/>
  <c r="P914" i="7"/>
  <c r="O914" i="7"/>
  <c r="G914" i="7"/>
  <c r="F914" i="7"/>
  <c r="H914" i="7" s="1"/>
  <c r="EI913" i="7"/>
  <c r="ED913" i="7"/>
  <c r="DY913" i="7"/>
  <c r="DT913" i="7"/>
  <c r="DO913" i="7"/>
  <c r="DJ913" i="7"/>
  <c r="DE913" i="7"/>
  <c r="CZ913" i="7"/>
  <c r="CU913" i="7"/>
  <c r="CP913" i="7"/>
  <c r="CK913" i="7"/>
  <c r="CF913" i="7"/>
  <c r="CA913" i="7"/>
  <c r="BV913" i="7"/>
  <c r="BQ913" i="7"/>
  <c r="BL913" i="7"/>
  <c r="BG913" i="7"/>
  <c r="BB913" i="7"/>
  <c r="AW913" i="7"/>
  <c r="AR913" i="7"/>
  <c r="AM913" i="7"/>
  <c r="AH913" i="7"/>
  <c r="AC913" i="7"/>
  <c r="X913" i="7"/>
  <c r="P913" i="7"/>
  <c r="O913" i="7"/>
  <c r="G913" i="7"/>
  <c r="F913" i="7"/>
  <c r="H913" i="7" s="1"/>
  <c r="EI912" i="7"/>
  <c r="ED912" i="7"/>
  <c r="DY912" i="7"/>
  <c r="DT912" i="7"/>
  <c r="DO912" i="7"/>
  <c r="DJ912" i="7"/>
  <c r="DE912" i="7"/>
  <c r="CZ912" i="7"/>
  <c r="CU912" i="7"/>
  <c r="CP912" i="7"/>
  <c r="CK912" i="7"/>
  <c r="CF912" i="7"/>
  <c r="CA912" i="7"/>
  <c r="BV912" i="7"/>
  <c r="BQ912" i="7"/>
  <c r="BL912" i="7"/>
  <c r="BG912" i="7"/>
  <c r="BB912" i="7"/>
  <c r="AW912" i="7"/>
  <c r="AR912" i="7"/>
  <c r="AM912" i="7"/>
  <c r="AH912" i="7"/>
  <c r="AC912" i="7"/>
  <c r="X912" i="7"/>
  <c r="P912" i="7"/>
  <c r="O912" i="7"/>
  <c r="G912" i="7"/>
  <c r="F912" i="7"/>
  <c r="H912" i="7" s="1"/>
  <c r="EI911" i="7"/>
  <c r="ED911" i="7"/>
  <c r="DY911" i="7"/>
  <c r="DT911" i="7"/>
  <c r="DO911" i="7"/>
  <c r="DJ911" i="7"/>
  <c r="DE911" i="7"/>
  <c r="CZ911" i="7"/>
  <c r="CU911" i="7"/>
  <c r="CP911" i="7"/>
  <c r="CK911" i="7"/>
  <c r="CF911" i="7"/>
  <c r="CA911" i="7"/>
  <c r="BV911" i="7"/>
  <c r="BQ911" i="7"/>
  <c r="BL911" i="7"/>
  <c r="BG911" i="7"/>
  <c r="BB911" i="7"/>
  <c r="AW911" i="7"/>
  <c r="AR911" i="7"/>
  <c r="AM911" i="7"/>
  <c r="AH911" i="7"/>
  <c r="AC911" i="7"/>
  <c r="X911" i="7"/>
  <c r="P911" i="7"/>
  <c r="O911" i="7"/>
  <c r="G911" i="7"/>
  <c r="F911" i="7"/>
  <c r="H911" i="7" s="1"/>
  <c r="EI910" i="7"/>
  <c r="ED910" i="7"/>
  <c r="DY910" i="7"/>
  <c r="DT910" i="7"/>
  <c r="DO910" i="7"/>
  <c r="DJ910" i="7"/>
  <c r="DE910" i="7"/>
  <c r="CZ910" i="7"/>
  <c r="CU910" i="7"/>
  <c r="CP910" i="7"/>
  <c r="CK910" i="7"/>
  <c r="CF910" i="7"/>
  <c r="CA910" i="7"/>
  <c r="BV910" i="7"/>
  <c r="BQ910" i="7"/>
  <c r="BL910" i="7"/>
  <c r="BG910" i="7"/>
  <c r="BB910" i="7"/>
  <c r="AW910" i="7"/>
  <c r="AR910" i="7"/>
  <c r="AM910" i="7"/>
  <c r="AH910" i="7"/>
  <c r="AC910" i="7"/>
  <c r="X910" i="7"/>
  <c r="P910" i="7"/>
  <c r="O910" i="7"/>
  <c r="G910" i="7"/>
  <c r="F910" i="7"/>
  <c r="H910" i="7" s="1"/>
  <c r="EI909" i="7"/>
  <c r="ED909" i="7"/>
  <c r="DY909" i="7"/>
  <c r="DT909" i="7"/>
  <c r="DO909" i="7"/>
  <c r="DJ909" i="7"/>
  <c r="DE909" i="7"/>
  <c r="CZ909" i="7"/>
  <c r="CU909" i="7"/>
  <c r="CP909" i="7"/>
  <c r="CK909" i="7"/>
  <c r="CF909" i="7"/>
  <c r="CA909" i="7"/>
  <c r="BV909" i="7"/>
  <c r="BQ909" i="7"/>
  <c r="BL909" i="7"/>
  <c r="BG909" i="7"/>
  <c r="BB909" i="7"/>
  <c r="AW909" i="7"/>
  <c r="AR909" i="7"/>
  <c r="AM909" i="7"/>
  <c r="AH909" i="7"/>
  <c r="AC909" i="7"/>
  <c r="X909" i="7"/>
  <c r="P909" i="7"/>
  <c r="O909" i="7"/>
  <c r="G909" i="7"/>
  <c r="F909" i="7"/>
  <c r="H909" i="7" s="1"/>
  <c r="EI908" i="7"/>
  <c r="ED908" i="7"/>
  <c r="DY908" i="7"/>
  <c r="DT908" i="7"/>
  <c r="DO908" i="7"/>
  <c r="DJ908" i="7"/>
  <c r="DE908" i="7"/>
  <c r="CZ908" i="7"/>
  <c r="CU908" i="7"/>
  <c r="CP908" i="7"/>
  <c r="CK908" i="7"/>
  <c r="CF908" i="7"/>
  <c r="CA908" i="7"/>
  <c r="BV908" i="7"/>
  <c r="BQ908" i="7"/>
  <c r="BL908" i="7"/>
  <c r="BG908" i="7"/>
  <c r="BB908" i="7"/>
  <c r="AW908" i="7"/>
  <c r="AR908" i="7"/>
  <c r="AM908" i="7"/>
  <c r="AH908" i="7"/>
  <c r="AC908" i="7"/>
  <c r="X908" i="7"/>
  <c r="P908" i="7"/>
  <c r="O908" i="7"/>
  <c r="G908" i="7"/>
  <c r="F908" i="7"/>
  <c r="H908" i="7" s="1"/>
  <c r="EI907" i="7"/>
  <c r="ED907" i="7"/>
  <c r="DY907" i="7"/>
  <c r="DT907" i="7"/>
  <c r="DO907" i="7"/>
  <c r="DJ907" i="7"/>
  <c r="DE907" i="7"/>
  <c r="CZ907" i="7"/>
  <c r="CU907" i="7"/>
  <c r="CP907" i="7"/>
  <c r="CK907" i="7"/>
  <c r="CF907" i="7"/>
  <c r="CA907" i="7"/>
  <c r="BV907" i="7"/>
  <c r="BQ907" i="7"/>
  <c r="BL907" i="7"/>
  <c r="BG907" i="7"/>
  <c r="BB907" i="7"/>
  <c r="AW907" i="7"/>
  <c r="AR907" i="7"/>
  <c r="AM907" i="7"/>
  <c r="AH907" i="7"/>
  <c r="AC907" i="7"/>
  <c r="X907" i="7"/>
  <c r="P907" i="7"/>
  <c r="O907" i="7"/>
  <c r="G907" i="7"/>
  <c r="F907" i="7"/>
  <c r="H907" i="7" s="1"/>
  <c r="EI906" i="7"/>
  <c r="ED906" i="7"/>
  <c r="DY906" i="7"/>
  <c r="DT906" i="7"/>
  <c r="DO906" i="7"/>
  <c r="DJ906" i="7"/>
  <c r="DE906" i="7"/>
  <c r="CZ906" i="7"/>
  <c r="CU906" i="7"/>
  <c r="CP906" i="7"/>
  <c r="CK906" i="7"/>
  <c r="CF906" i="7"/>
  <c r="CA906" i="7"/>
  <c r="BV906" i="7"/>
  <c r="BQ906" i="7"/>
  <c r="BL906" i="7"/>
  <c r="BG906" i="7"/>
  <c r="BB906" i="7"/>
  <c r="AW906" i="7"/>
  <c r="AR906" i="7"/>
  <c r="AM906" i="7"/>
  <c r="AH906" i="7"/>
  <c r="AC906" i="7"/>
  <c r="X906" i="7"/>
  <c r="P906" i="7"/>
  <c r="O906" i="7"/>
  <c r="G906" i="7"/>
  <c r="F906" i="7"/>
  <c r="H906" i="7" s="1"/>
  <c r="EI905" i="7"/>
  <c r="ED905" i="7"/>
  <c r="DY905" i="7"/>
  <c r="DT905" i="7"/>
  <c r="DO905" i="7"/>
  <c r="DJ905" i="7"/>
  <c r="DE905" i="7"/>
  <c r="CZ905" i="7"/>
  <c r="CU905" i="7"/>
  <c r="CP905" i="7"/>
  <c r="CK905" i="7"/>
  <c r="CF905" i="7"/>
  <c r="CA905" i="7"/>
  <c r="BV905" i="7"/>
  <c r="BQ905" i="7"/>
  <c r="BL905" i="7"/>
  <c r="BG905" i="7"/>
  <c r="BB905" i="7"/>
  <c r="AW905" i="7"/>
  <c r="AR905" i="7"/>
  <c r="AM905" i="7"/>
  <c r="AH905" i="7"/>
  <c r="AC905" i="7"/>
  <c r="X905" i="7"/>
  <c r="P905" i="7"/>
  <c r="O905" i="7"/>
  <c r="G905" i="7"/>
  <c r="F905" i="7"/>
  <c r="H905" i="7" s="1"/>
  <c r="EI904" i="7"/>
  <c r="ED904" i="7"/>
  <c r="DY904" i="7"/>
  <c r="DT904" i="7"/>
  <c r="DO904" i="7"/>
  <c r="DJ904" i="7"/>
  <c r="DE904" i="7"/>
  <c r="CZ904" i="7"/>
  <c r="CU904" i="7"/>
  <c r="CP904" i="7"/>
  <c r="CK904" i="7"/>
  <c r="CF904" i="7"/>
  <c r="CA904" i="7"/>
  <c r="BV904" i="7"/>
  <c r="BQ904" i="7"/>
  <c r="BL904" i="7"/>
  <c r="BG904" i="7"/>
  <c r="BB904" i="7"/>
  <c r="AW904" i="7"/>
  <c r="AR904" i="7"/>
  <c r="AM904" i="7"/>
  <c r="AH904" i="7"/>
  <c r="AC904" i="7"/>
  <c r="X904" i="7"/>
  <c r="P904" i="7"/>
  <c r="O904" i="7"/>
  <c r="G904" i="7"/>
  <c r="F904" i="7"/>
  <c r="H904" i="7" s="1"/>
  <c r="EI903" i="7"/>
  <c r="ED903" i="7"/>
  <c r="DY903" i="7"/>
  <c r="DT903" i="7"/>
  <c r="DO903" i="7"/>
  <c r="DJ903" i="7"/>
  <c r="DE903" i="7"/>
  <c r="CZ903" i="7"/>
  <c r="CU903" i="7"/>
  <c r="CP903" i="7"/>
  <c r="CK903" i="7"/>
  <c r="CF903" i="7"/>
  <c r="CA903" i="7"/>
  <c r="BV903" i="7"/>
  <c r="BQ903" i="7"/>
  <c r="BL903" i="7"/>
  <c r="BG903" i="7"/>
  <c r="BB903" i="7"/>
  <c r="AW903" i="7"/>
  <c r="AR903" i="7"/>
  <c r="AM903" i="7"/>
  <c r="AH903" i="7"/>
  <c r="AC903" i="7"/>
  <c r="X903" i="7"/>
  <c r="P903" i="7"/>
  <c r="O903" i="7"/>
  <c r="G903" i="7"/>
  <c r="F903" i="7"/>
  <c r="H903" i="7" s="1"/>
  <c r="EI902" i="7"/>
  <c r="ED902" i="7"/>
  <c r="DY902" i="7"/>
  <c r="DT902" i="7"/>
  <c r="DO902" i="7"/>
  <c r="DJ902" i="7"/>
  <c r="DE902" i="7"/>
  <c r="CZ902" i="7"/>
  <c r="CU902" i="7"/>
  <c r="CP902" i="7"/>
  <c r="CK902" i="7"/>
  <c r="CF902" i="7"/>
  <c r="CA902" i="7"/>
  <c r="BV902" i="7"/>
  <c r="BQ902" i="7"/>
  <c r="BL902" i="7"/>
  <c r="BG902" i="7"/>
  <c r="BB902" i="7"/>
  <c r="AW902" i="7"/>
  <c r="AR902" i="7"/>
  <c r="AM902" i="7"/>
  <c r="AH902" i="7"/>
  <c r="AC902" i="7"/>
  <c r="X902" i="7"/>
  <c r="P902" i="7"/>
  <c r="O902" i="7"/>
  <c r="G902" i="7"/>
  <c r="F902" i="7"/>
  <c r="H902" i="7" s="1"/>
  <c r="EI901" i="7"/>
  <c r="ED901" i="7"/>
  <c r="DY901" i="7"/>
  <c r="DT901" i="7"/>
  <c r="DO901" i="7"/>
  <c r="DJ901" i="7"/>
  <c r="DE901" i="7"/>
  <c r="CZ901" i="7"/>
  <c r="CU901" i="7"/>
  <c r="CP901" i="7"/>
  <c r="CK901" i="7"/>
  <c r="CF901" i="7"/>
  <c r="CA901" i="7"/>
  <c r="BV901" i="7"/>
  <c r="BQ901" i="7"/>
  <c r="BL901" i="7"/>
  <c r="BG901" i="7"/>
  <c r="BB901" i="7"/>
  <c r="AW901" i="7"/>
  <c r="AR901" i="7"/>
  <c r="AM901" i="7"/>
  <c r="AH901" i="7"/>
  <c r="AC901" i="7"/>
  <c r="X901" i="7"/>
  <c r="P901" i="7"/>
  <c r="O901" i="7"/>
  <c r="G901" i="7"/>
  <c r="F901" i="7"/>
  <c r="H901" i="7" s="1"/>
  <c r="EI900" i="7"/>
  <c r="ED900" i="7"/>
  <c r="DY900" i="7"/>
  <c r="DT900" i="7"/>
  <c r="DO900" i="7"/>
  <c r="DJ900" i="7"/>
  <c r="DE900" i="7"/>
  <c r="CZ900" i="7"/>
  <c r="CU900" i="7"/>
  <c r="CP900" i="7"/>
  <c r="CK900" i="7"/>
  <c r="CF900" i="7"/>
  <c r="CA900" i="7"/>
  <c r="BV900" i="7"/>
  <c r="BQ900" i="7"/>
  <c r="BL900" i="7"/>
  <c r="BG900" i="7"/>
  <c r="BB900" i="7"/>
  <c r="AW900" i="7"/>
  <c r="AR900" i="7"/>
  <c r="AM900" i="7"/>
  <c r="AH900" i="7"/>
  <c r="AC900" i="7"/>
  <c r="X900" i="7"/>
  <c r="P900" i="7"/>
  <c r="O900" i="7"/>
  <c r="G900" i="7"/>
  <c r="F900" i="7"/>
  <c r="H900" i="7" s="1"/>
  <c r="EI899" i="7"/>
  <c r="ED899" i="7"/>
  <c r="DY899" i="7"/>
  <c r="DT899" i="7"/>
  <c r="DO899" i="7"/>
  <c r="DJ899" i="7"/>
  <c r="DE899" i="7"/>
  <c r="CZ899" i="7"/>
  <c r="CU899" i="7"/>
  <c r="CP899" i="7"/>
  <c r="CK899" i="7"/>
  <c r="CF899" i="7"/>
  <c r="CA899" i="7"/>
  <c r="BV899" i="7"/>
  <c r="BQ899" i="7"/>
  <c r="BL899" i="7"/>
  <c r="BG899" i="7"/>
  <c r="BB899" i="7"/>
  <c r="AW899" i="7"/>
  <c r="AR899" i="7"/>
  <c r="AM899" i="7"/>
  <c r="AH899" i="7"/>
  <c r="AC899" i="7"/>
  <c r="X899" i="7"/>
  <c r="P899" i="7"/>
  <c r="O899" i="7"/>
  <c r="G899" i="7"/>
  <c r="F899" i="7"/>
  <c r="H899" i="7" s="1"/>
  <c r="EI898" i="7"/>
  <c r="ED898" i="7"/>
  <c r="DY898" i="7"/>
  <c r="DT898" i="7"/>
  <c r="DO898" i="7"/>
  <c r="DJ898" i="7"/>
  <c r="DE898" i="7"/>
  <c r="CZ898" i="7"/>
  <c r="CU898" i="7"/>
  <c r="CP898" i="7"/>
  <c r="CK898" i="7"/>
  <c r="CF898" i="7"/>
  <c r="CA898" i="7"/>
  <c r="BV898" i="7"/>
  <c r="BQ898" i="7"/>
  <c r="BL898" i="7"/>
  <c r="BG898" i="7"/>
  <c r="BB898" i="7"/>
  <c r="AW898" i="7"/>
  <c r="AR898" i="7"/>
  <c r="AM898" i="7"/>
  <c r="AH898" i="7"/>
  <c r="AC898" i="7"/>
  <c r="X898" i="7"/>
  <c r="P898" i="7"/>
  <c r="O898" i="7"/>
  <c r="G898" i="7"/>
  <c r="F898" i="7"/>
  <c r="H898" i="7" s="1"/>
  <c r="EI897" i="7"/>
  <c r="ED897" i="7"/>
  <c r="DY897" i="7"/>
  <c r="DT897" i="7"/>
  <c r="DO897" i="7"/>
  <c r="DJ897" i="7"/>
  <c r="DE897" i="7"/>
  <c r="CZ897" i="7"/>
  <c r="CU897" i="7"/>
  <c r="CP897" i="7"/>
  <c r="CK897" i="7"/>
  <c r="CF897" i="7"/>
  <c r="CA897" i="7"/>
  <c r="BV897" i="7"/>
  <c r="BQ897" i="7"/>
  <c r="BL897" i="7"/>
  <c r="BG897" i="7"/>
  <c r="BB897" i="7"/>
  <c r="AW897" i="7"/>
  <c r="AR897" i="7"/>
  <c r="AM897" i="7"/>
  <c r="AH897" i="7"/>
  <c r="AC897" i="7"/>
  <c r="X897" i="7"/>
  <c r="P897" i="7"/>
  <c r="O897" i="7"/>
  <c r="G897" i="7"/>
  <c r="F897" i="7"/>
  <c r="H897" i="7" s="1"/>
  <c r="EI896" i="7"/>
  <c r="ED896" i="7"/>
  <c r="DY896" i="7"/>
  <c r="DT896" i="7"/>
  <c r="DO896" i="7"/>
  <c r="DJ896" i="7"/>
  <c r="DE896" i="7"/>
  <c r="CZ896" i="7"/>
  <c r="CU896" i="7"/>
  <c r="CP896" i="7"/>
  <c r="CK896" i="7"/>
  <c r="CF896" i="7"/>
  <c r="CA896" i="7"/>
  <c r="BV896" i="7"/>
  <c r="BQ896" i="7"/>
  <c r="BL896" i="7"/>
  <c r="BG896" i="7"/>
  <c r="BB896" i="7"/>
  <c r="AW896" i="7"/>
  <c r="AR896" i="7"/>
  <c r="AM896" i="7"/>
  <c r="AH896" i="7"/>
  <c r="AC896" i="7"/>
  <c r="X896" i="7"/>
  <c r="P896" i="7"/>
  <c r="O896" i="7"/>
  <c r="G896" i="7"/>
  <c r="F896" i="7"/>
  <c r="H896" i="7" s="1"/>
  <c r="EI895" i="7"/>
  <c r="ED895" i="7"/>
  <c r="DY895" i="7"/>
  <c r="DT895" i="7"/>
  <c r="DO895" i="7"/>
  <c r="DJ895" i="7"/>
  <c r="DE895" i="7"/>
  <c r="CZ895" i="7"/>
  <c r="CU895" i="7"/>
  <c r="CP895" i="7"/>
  <c r="CK895" i="7"/>
  <c r="CF895" i="7"/>
  <c r="CA895" i="7"/>
  <c r="BV895" i="7"/>
  <c r="BQ895" i="7"/>
  <c r="BL895" i="7"/>
  <c r="BG895" i="7"/>
  <c r="BB895" i="7"/>
  <c r="AW895" i="7"/>
  <c r="AR895" i="7"/>
  <c r="AM895" i="7"/>
  <c r="AH895" i="7"/>
  <c r="AC895" i="7"/>
  <c r="X895" i="7"/>
  <c r="P895" i="7"/>
  <c r="O895" i="7"/>
  <c r="G895" i="7"/>
  <c r="F895" i="7"/>
  <c r="H895" i="7" s="1"/>
  <c r="EI894" i="7"/>
  <c r="ED894" i="7"/>
  <c r="DY894" i="7"/>
  <c r="DT894" i="7"/>
  <c r="DO894" i="7"/>
  <c r="DJ894" i="7"/>
  <c r="DE894" i="7"/>
  <c r="CZ894" i="7"/>
  <c r="CU894" i="7"/>
  <c r="CP894" i="7"/>
  <c r="CK894" i="7"/>
  <c r="CF894" i="7"/>
  <c r="CA894" i="7"/>
  <c r="BV894" i="7"/>
  <c r="BQ894" i="7"/>
  <c r="BL894" i="7"/>
  <c r="BG894" i="7"/>
  <c r="BB894" i="7"/>
  <c r="AW894" i="7"/>
  <c r="AR894" i="7"/>
  <c r="AM894" i="7"/>
  <c r="AH894" i="7"/>
  <c r="AC894" i="7"/>
  <c r="X894" i="7"/>
  <c r="P894" i="7"/>
  <c r="O894" i="7"/>
  <c r="G894" i="7"/>
  <c r="F894" i="7"/>
  <c r="H894" i="7" s="1"/>
  <c r="EI893" i="7"/>
  <c r="ED893" i="7"/>
  <c r="DY893" i="7"/>
  <c r="DT893" i="7"/>
  <c r="DO893" i="7"/>
  <c r="DJ893" i="7"/>
  <c r="DE893" i="7"/>
  <c r="CZ893" i="7"/>
  <c r="CU893" i="7"/>
  <c r="CP893" i="7"/>
  <c r="CK893" i="7"/>
  <c r="CF893" i="7"/>
  <c r="CA893" i="7"/>
  <c r="BV893" i="7"/>
  <c r="BQ893" i="7"/>
  <c r="BL893" i="7"/>
  <c r="BG893" i="7"/>
  <c r="BB893" i="7"/>
  <c r="AW893" i="7"/>
  <c r="AR893" i="7"/>
  <c r="AM893" i="7"/>
  <c r="AH893" i="7"/>
  <c r="AC893" i="7"/>
  <c r="X893" i="7"/>
  <c r="P893" i="7"/>
  <c r="O893" i="7"/>
  <c r="G893" i="7"/>
  <c r="F893" i="7"/>
  <c r="H893" i="7" s="1"/>
  <c r="EI892" i="7"/>
  <c r="ED892" i="7"/>
  <c r="DY892" i="7"/>
  <c r="DT892" i="7"/>
  <c r="DO892" i="7"/>
  <c r="DJ892" i="7"/>
  <c r="DE892" i="7"/>
  <c r="CZ892" i="7"/>
  <c r="CU892" i="7"/>
  <c r="CP892" i="7"/>
  <c r="CK892" i="7"/>
  <c r="CF892" i="7"/>
  <c r="CA892" i="7"/>
  <c r="BV892" i="7"/>
  <c r="BQ892" i="7"/>
  <c r="BL892" i="7"/>
  <c r="BG892" i="7"/>
  <c r="BB892" i="7"/>
  <c r="AW892" i="7"/>
  <c r="AR892" i="7"/>
  <c r="AM892" i="7"/>
  <c r="AH892" i="7"/>
  <c r="AC892" i="7"/>
  <c r="X892" i="7"/>
  <c r="P892" i="7"/>
  <c r="O892" i="7"/>
  <c r="G892" i="7"/>
  <c r="F892" i="7"/>
  <c r="H892" i="7" s="1"/>
  <c r="EI891" i="7"/>
  <c r="ED891" i="7"/>
  <c r="DY891" i="7"/>
  <c r="DT891" i="7"/>
  <c r="DO891" i="7"/>
  <c r="DJ891" i="7"/>
  <c r="DE891" i="7"/>
  <c r="CZ891" i="7"/>
  <c r="CU891" i="7"/>
  <c r="CP891" i="7"/>
  <c r="CK891" i="7"/>
  <c r="CF891" i="7"/>
  <c r="CA891" i="7"/>
  <c r="BV891" i="7"/>
  <c r="BQ891" i="7"/>
  <c r="BL891" i="7"/>
  <c r="BG891" i="7"/>
  <c r="BB891" i="7"/>
  <c r="AW891" i="7"/>
  <c r="AR891" i="7"/>
  <c r="AM891" i="7"/>
  <c r="AH891" i="7"/>
  <c r="AC891" i="7"/>
  <c r="X891" i="7"/>
  <c r="P891" i="7"/>
  <c r="O891" i="7"/>
  <c r="G891" i="7"/>
  <c r="F891" i="7"/>
  <c r="H891" i="7" s="1"/>
  <c r="EI890" i="7"/>
  <c r="ED890" i="7"/>
  <c r="DY890" i="7"/>
  <c r="DT890" i="7"/>
  <c r="DO890" i="7"/>
  <c r="DJ890" i="7"/>
  <c r="DE890" i="7"/>
  <c r="CZ890" i="7"/>
  <c r="CU890" i="7"/>
  <c r="CP890" i="7"/>
  <c r="CK890" i="7"/>
  <c r="CF890" i="7"/>
  <c r="CA890" i="7"/>
  <c r="BV890" i="7"/>
  <c r="BQ890" i="7"/>
  <c r="BL890" i="7"/>
  <c r="BG890" i="7"/>
  <c r="BB890" i="7"/>
  <c r="AW890" i="7"/>
  <c r="AR890" i="7"/>
  <c r="AM890" i="7"/>
  <c r="AH890" i="7"/>
  <c r="AC890" i="7"/>
  <c r="X890" i="7"/>
  <c r="P890" i="7"/>
  <c r="O890" i="7"/>
  <c r="G890" i="7"/>
  <c r="F890" i="7"/>
  <c r="H890" i="7" s="1"/>
  <c r="EI889" i="7"/>
  <c r="ED889" i="7"/>
  <c r="DY889" i="7"/>
  <c r="DT889" i="7"/>
  <c r="DO889" i="7"/>
  <c r="DJ889" i="7"/>
  <c r="DE889" i="7"/>
  <c r="CZ889" i="7"/>
  <c r="CU889" i="7"/>
  <c r="CP889" i="7"/>
  <c r="CK889" i="7"/>
  <c r="CF889" i="7"/>
  <c r="CA889" i="7"/>
  <c r="BV889" i="7"/>
  <c r="BQ889" i="7"/>
  <c r="BL889" i="7"/>
  <c r="BG889" i="7"/>
  <c r="BB889" i="7"/>
  <c r="AW889" i="7"/>
  <c r="AR889" i="7"/>
  <c r="AM889" i="7"/>
  <c r="AH889" i="7"/>
  <c r="AC889" i="7"/>
  <c r="X889" i="7"/>
  <c r="P889" i="7"/>
  <c r="O889" i="7"/>
  <c r="G889" i="7"/>
  <c r="F889" i="7"/>
  <c r="H889" i="7" s="1"/>
  <c r="EI888" i="7"/>
  <c r="ED888" i="7"/>
  <c r="DY888" i="7"/>
  <c r="DT888" i="7"/>
  <c r="DO888" i="7"/>
  <c r="DJ888" i="7"/>
  <c r="DE888" i="7"/>
  <c r="CZ888" i="7"/>
  <c r="CU888" i="7"/>
  <c r="CP888" i="7"/>
  <c r="CK888" i="7"/>
  <c r="CF888" i="7"/>
  <c r="CA888" i="7"/>
  <c r="BV888" i="7"/>
  <c r="BQ888" i="7"/>
  <c r="BL888" i="7"/>
  <c r="BG888" i="7"/>
  <c r="BB888" i="7"/>
  <c r="AW888" i="7"/>
  <c r="AR888" i="7"/>
  <c r="AM888" i="7"/>
  <c r="AH888" i="7"/>
  <c r="AC888" i="7"/>
  <c r="X888" i="7"/>
  <c r="P888" i="7"/>
  <c r="O888" i="7"/>
  <c r="G888" i="7"/>
  <c r="F888" i="7"/>
  <c r="H888" i="7" s="1"/>
  <c r="EI887" i="7"/>
  <c r="ED887" i="7"/>
  <c r="DY887" i="7"/>
  <c r="DT887" i="7"/>
  <c r="DO887" i="7"/>
  <c r="DJ887" i="7"/>
  <c r="DE887" i="7"/>
  <c r="CZ887" i="7"/>
  <c r="CU887" i="7"/>
  <c r="CP887" i="7"/>
  <c r="CK887" i="7"/>
  <c r="CF887" i="7"/>
  <c r="CA887" i="7"/>
  <c r="BV887" i="7"/>
  <c r="BQ887" i="7"/>
  <c r="BL887" i="7"/>
  <c r="BG887" i="7"/>
  <c r="BB887" i="7"/>
  <c r="AW887" i="7"/>
  <c r="AR887" i="7"/>
  <c r="AM887" i="7"/>
  <c r="AH887" i="7"/>
  <c r="AC887" i="7"/>
  <c r="X887" i="7"/>
  <c r="P887" i="7"/>
  <c r="O887" i="7"/>
  <c r="G887" i="7"/>
  <c r="F887" i="7"/>
  <c r="H887" i="7" s="1"/>
  <c r="EI886" i="7"/>
  <c r="ED886" i="7"/>
  <c r="DY886" i="7"/>
  <c r="DT886" i="7"/>
  <c r="DO886" i="7"/>
  <c r="DJ886" i="7"/>
  <c r="DE886" i="7"/>
  <c r="CZ886" i="7"/>
  <c r="CU886" i="7"/>
  <c r="CP886" i="7"/>
  <c r="CK886" i="7"/>
  <c r="CF886" i="7"/>
  <c r="CA886" i="7"/>
  <c r="BV886" i="7"/>
  <c r="BQ886" i="7"/>
  <c r="BL886" i="7"/>
  <c r="BG886" i="7"/>
  <c r="BB886" i="7"/>
  <c r="AW886" i="7"/>
  <c r="AR886" i="7"/>
  <c r="AM886" i="7"/>
  <c r="AH886" i="7"/>
  <c r="AC886" i="7"/>
  <c r="X886" i="7"/>
  <c r="P886" i="7"/>
  <c r="O886" i="7"/>
  <c r="G886" i="7"/>
  <c r="F886" i="7"/>
  <c r="H886" i="7" s="1"/>
  <c r="EI885" i="7"/>
  <c r="ED885" i="7"/>
  <c r="DY885" i="7"/>
  <c r="DT885" i="7"/>
  <c r="DO885" i="7"/>
  <c r="DJ885" i="7"/>
  <c r="DE885" i="7"/>
  <c r="CZ885" i="7"/>
  <c r="CU885" i="7"/>
  <c r="CP885" i="7"/>
  <c r="CK885" i="7"/>
  <c r="CF885" i="7"/>
  <c r="CA885" i="7"/>
  <c r="BV885" i="7"/>
  <c r="BQ885" i="7"/>
  <c r="BL885" i="7"/>
  <c r="BG885" i="7"/>
  <c r="BB885" i="7"/>
  <c r="AW885" i="7"/>
  <c r="AR885" i="7"/>
  <c r="AM885" i="7"/>
  <c r="AH885" i="7"/>
  <c r="AC885" i="7"/>
  <c r="X885" i="7"/>
  <c r="P885" i="7"/>
  <c r="O885" i="7"/>
  <c r="G885" i="7"/>
  <c r="F885" i="7"/>
  <c r="H885" i="7" s="1"/>
  <c r="EI884" i="7"/>
  <c r="ED884" i="7"/>
  <c r="DY884" i="7"/>
  <c r="DT884" i="7"/>
  <c r="DO884" i="7"/>
  <c r="DJ884" i="7"/>
  <c r="DE884" i="7"/>
  <c r="CZ884" i="7"/>
  <c r="CU884" i="7"/>
  <c r="CP884" i="7"/>
  <c r="CK884" i="7"/>
  <c r="CF884" i="7"/>
  <c r="CA884" i="7"/>
  <c r="BV884" i="7"/>
  <c r="BQ884" i="7"/>
  <c r="BL884" i="7"/>
  <c r="BG884" i="7"/>
  <c r="BB884" i="7"/>
  <c r="AW884" i="7"/>
  <c r="AR884" i="7"/>
  <c r="AM884" i="7"/>
  <c r="AH884" i="7"/>
  <c r="AC884" i="7"/>
  <c r="X884" i="7"/>
  <c r="P884" i="7"/>
  <c r="O884" i="7"/>
  <c r="G884" i="7"/>
  <c r="F884" i="7"/>
  <c r="H884" i="7" s="1"/>
  <c r="EI883" i="7"/>
  <c r="ED883" i="7"/>
  <c r="DY883" i="7"/>
  <c r="DT883" i="7"/>
  <c r="DO883" i="7"/>
  <c r="DJ883" i="7"/>
  <c r="DE883" i="7"/>
  <c r="CZ883" i="7"/>
  <c r="CU883" i="7"/>
  <c r="CP883" i="7"/>
  <c r="CK883" i="7"/>
  <c r="CF883" i="7"/>
  <c r="CA883" i="7"/>
  <c r="BV883" i="7"/>
  <c r="BQ883" i="7"/>
  <c r="BL883" i="7"/>
  <c r="BG883" i="7"/>
  <c r="BB883" i="7"/>
  <c r="AW883" i="7"/>
  <c r="AR883" i="7"/>
  <c r="AM883" i="7"/>
  <c r="AH883" i="7"/>
  <c r="AC883" i="7"/>
  <c r="X883" i="7"/>
  <c r="P883" i="7"/>
  <c r="O883" i="7"/>
  <c r="G883" i="7"/>
  <c r="F883" i="7"/>
  <c r="H883" i="7" s="1"/>
  <c r="EI882" i="7"/>
  <c r="ED882" i="7"/>
  <c r="DY882" i="7"/>
  <c r="DT882" i="7"/>
  <c r="DO882" i="7"/>
  <c r="DJ882" i="7"/>
  <c r="DE882" i="7"/>
  <c r="CZ882" i="7"/>
  <c r="CU882" i="7"/>
  <c r="CP882" i="7"/>
  <c r="CK882" i="7"/>
  <c r="CF882" i="7"/>
  <c r="CA882" i="7"/>
  <c r="BV882" i="7"/>
  <c r="BQ882" i="7"/>
  <c r="BL882" i="7"/>
  <c r="BG882" i="7"/>
  <c r="BB882" i="7"/>
  <c r="AW882" i="7"/>
  <c r="AR882" i="7"/>
  <c r="AM882" i="7"/>
  <c r="AH882" i="7"/>
  <c r="AC882" i="7"/>
  <c r="X882" i="7"/>
  <c r="P882" i="7"/>
  <c r="O882" i="7"/>
  <c r="G882" i="7"/>
  <c r="F882" i="7"/>
  <c r="H882" i="7" s="1"/>
  <c r="EI881" i="7"/>
  <c r="ED881" i="7"/>
  <c r="DY881" i="7"/>
  <c r="DT881" i="7"/>
  <c r="DO881" i="7"/>
  <c r="DJ881" i="7"/>
  <c r="DE881" i="7"/>
  <c r="CZ881" i="7"/>
  <c r="CU881" i="7"/>
  <c r="CP881" i="7"/>
  <c r="CK881" i="7"/>
  <c r="CF881" i="7"/>
  <c r="CA881" i="7"/>
  <c r="BV881" i="7"/>
  <c r="BQ881" i="7"/>
  <c r="BL881" i="7"/>
  <c r="BG881" i="7"/>
  <c r="BB881" i="7"/>
  <c r="AW881" i="7"/>
  <c r="AR881" i="7"/>
  <c r="AM881" i="7"/>
  <c r="AH881" i="7"/>
  <c r="AC881" i="7"/>
  <c r="X881" i="7"/>
  <c r="P881" i="7"/>
  <c r="O881" i="7"/>
  <c r="G881" i="7"/>
  <c r="F881" i="7"/>
  <c r="H881" i="7" s="1"/>
  <c r="EI880" i="7"/>
  <c r="ED880" i="7"/>
  <c r="DY880" i="7"/>
  <c r="DT880" i="7"/>
  <c r="DO880" i="7"/>
  <c r="DJ880" i="7"/>
  <c r="DE880" i="7"/>
  <c r="CZ880" i="7"/>
  <c r="CU880" i="7"/>
  <c r="CP880" i="7"/>
  <c r="CK880" i="7"/>
  <c r="CF880" i="7"/>
  <c r="CA880" i="7"/>
  <c r="BV880" i="7"/>
  <c r="BQ880" i="7"/>
  <c r="BL880" i="7"/>
  <c r="BG880" i="7"/>
  <c r="BB880" i="7"/>
  <c r="AW880" i="7"/>
  <c r="AR880" i="7"/>
  <c r="AM880" i="7"/>
  <c r="AH880" i="7"/>
  <c r="AC880" i="7"/>
  <c r="X880" i="7"/>
  <c r="P880" i="7"/>
  <c r="O880" i="7"/>
  <c r="G880" i="7"/>
  <c r="F880" i="7"/>
  <c r="H880" i="7" s="1"/>
  <c r="EI879" i="7"/>
  <c r="ED879" i="7"/>
  <c r="DY879" i="7"/>
  <c r="DT879" i="7"/>
  <c r="DO879" i="7"/>
  <c r="DJ879" i="7"/>
  <c r="DE879" i="7"/>
  <c r="CZ879" i="7"/>
  <c r="CU879" i="7"/>
  <c r="CP879" i="7"/>
  <c r="CK879" i="7"/>
  <c r="CF879" i="7"/>
  <c r="CA879" i="7"/>
  <c r="BV879" i="7"/>
  <c r="BQ879" i="7"/>
  <c r="BL879" i="7"/>
  <c r="BG879" i="7"/>
  <c r="BB879" i="7"/>
  <c r="AW879" i="7"/>
  <c r="AR879" i="7"/>
  <c r="AM879" i="7"/>
  <c r="AH879" i="7"/>
  <c r="AC879" i="7"/>
  <c r="X879" i="7"/>
  <c r="P879" i="7"/>
  <c r="O879" i="7"/>
  <c r="G879" i="7"/>
  <c r="F879" i="7"/>
  <c r="H879" i="7" s="1"/>
  <c r="EI878" i="7"/>
  <c r="ED878" i="7"/>
  <c r="DY878" i="7"/>
  <c r="DT878" i="7"/>
  <c r="DO878" i="7"/>
  <c r="DJ878" i="7"/>
  <c r="DE878" i="7"/>
  <c r="CZ878" i="7"/>
  <c r="CU878" i="7"/>
  <c r="CP878" i="7"/>
  <c r="CK878" i="7"/>
  <c r="CF878" i="7"/>
  <c r="CA878" i="7"/>
  <c r="BV878" i="7"/>
  <c r="BQ878" i="7"/>
  <c r="BL878" i="7"/>
  <c r="BG878" i="7"/>
  <c r="BB878" i="7"/>
  <c r="AW878" i="7"/>
  <c r="AR878" i="7"/>
  <c r="AM878" i="7"/>
  <c r="AH878" i="7"/>
  <c r="AC878" i="7"/>
  <c r="X878" i="7"/>
  <c r="P878" i="7"/>
  <c r="O878" i="7"/>
  <c r="G878" i="7"/>
  <c r="F878" i="7"/>
  <c r="H878" i="7" s="1"/>
  <c r="EI877" i="7"/>
  <c r="ED877" i="7"/>
  <c r="DY877" i="7"/>
  <c r="DT877" i="7"/>
  <c r="DO877" i="7"/>
  <c r="DJ877" i="7"/>
  <c r="DE877" i="7"/>
  <c r="CZ877" i="7"/>
  <c r="CU877" i="7"/>
  <c r="CP877" i="7"/>
  <c r="CK877" i="7"/>
  <c r="CF877" i="7"/>
  <c r="CA877" i="7"/>
  <c r="BV877" i="7"/>
  <c r="BQ877" i="7"/>
  <c r="BL877" i="7"/>
  <c r="BG877" i="7"/>
  <c r="BB877" i="7"/>
  <c r="AW877" i="7"/>
  <c r="AR877" i="7"/>
  <c r="AM877" i="7"/>
  <c r="AH877" i="7"/>
  <c r="AC877" i="7"/>
  <c r="X877" i="7"/>
  <c r="P877" i="7"/>
  <c r="O877" i="7"/>
  <c r="G877" i="7"/>
  <c r="F877" i="7"/>
  <c r="H877" i="7" s="1"/>
  <c r="EI876" i="7"/>
  <c r="ED876" i="7"/>
  <c r="DY876" i="7"/>
  <c r="DT876" i="7"/>
  <c r="DO876" i="7"/>
  <c r="DJ876" i="7"/>
  <c r="DE876" i="7"/>
  <c r="CZ876" i="7"/>
  <c r="CU876" i="7"/>
  <c r="CP876" i="7"/>
  <c r="CK876" i="7"/>
  <c r="CF876" i="7"/>
  <c r="CA876" i="7"/>
  <c r="BV876" i="7"/>
  <c r="BQ876" i="7"/>
  <c r="BL876" i="7"/>
  <c r="BG876" i="7"/>
  <c r="BB876" i="7"/>
  <c r="AW876" i="7"/>
  <c r="AR876" i="7"/>
  <c r="AM876" i="7"/>
  <c r="AH876" i="7"/>
  <c r="AC876" i="7"/>
  <c r="X876" i="7"/>
  <c r="P876" i="7"/>
  <c r="O876" i="7"/>
  <c r="G876" i="7"/>
  <c r="F876" i="7"/>
  <c r="H876" i="7" s="1"/>
  <c r="EI875" i="7"/>
  <c r="ED875" i="7"/>
  <c r="DY875" i="7"/>
  <c r="DT875" i="7"/>
  <c r="DO875" i="7"/>
  <c r="DJ875" i="7"/>
  <c r="DE875" i="7"/>
  <c r="CZ875" i="7"/>
  <c r="CU875" i="7"/>
  <c r="CP875" i="7"/>
  <c r="CK875" i="7"/>
  <c r="CF875" i="7"/>
  <c r="CA875" i="7"/>
  <c r="BV875" i="7"/>
  <c r="BQ875" i="7"/>
  <c r="BL875" i="7"/>
  <c r="BG875" i="7"/>
  <c r="BB875" i="7"/>
  <c r="AW875" i="7"/>
  <c r="AR875" i="7"/>
  <c r="AM875" i="7"/>
  <c r="AH875" i="7"/>
  <c r="AC875" i="7"/>
  <c r="X875" i="7"/>
  <c r="P875" i="7"/>
  <c r="O875" i="7"/>
  <c r="G875" i="7"/>
  <c r="F875" i="7"/>
  <c r="H875" i="7" s="1"/>
  <c r="EI874" i="7"/>
  <c r="ED874" i="7"/>
  <c r="DY874" i="7"/>
  <c r="DT874" i="7"/>
  <c r="DO874" i="7"/>
  <c r="DJ874" i="7"/>
  <c r="DE874" i="7"/>
  <c r="CZ874" i="7"/>
  <c r="CU874" i="7"/>
  <c r="CP874" i="7"/>
  <c r="CK874" i="7"/>
  <c r="CF874" i="7"/>
  <c r="CA874" i="7"/>
  <c r="BV874" i="7"/>
  <c r="BQ874" i="7"/>
  <c r="BL874" i="7"/>
  <c r="BG874" i="7"/>
  <c r="BB874" i="7"/>
  <c r="AW874" i="7"/>
  <c r="AR874" i="7"/>
  <c r="AM874" i="7"/>
  <c r="AH874" i="7"/>
  <c r="AC874" i="7"/>
  <c r="X874" i="7"/>
  <c r="P874" i="7"/>
  <c r="O874" i="7"/>
  <c r="G874" i="7"/>
  <c r="F874" i="7"/>
  <c r="H874" i="7" s="1"/>
  <c r="EI873" i="7"/>
  <c r="ED873" i="7"/>
  <c r="DY873" i="7"/>
  <c r="DT873" i="7"/>
  <c r="DO873" i="7"/>
  <c r="DJ873" i="7"/>
  <c r="DE873" i="7"/>
  <c r="CZ873" i="7"/>
  <c r="CU873" i="7"/>
  <c r="CP873" i="7"/>
  <c r="CK873" i="7"/>
  <c r="CF873" i="7"/>
  <c r="CA873" i="7"/>
  <c r="BV873" i="7"/>
  <c r="BQ873" i="7"/>
  <c r="BL873" i="7"/>
  <c r="BG873" i="7"/>
  <c r="BB873" i="7"/>
  <c r="AW873" i="7"/>
  <c r="AR873" i="7"/>
  <c r="AM873" i="7"/>
  <c r="AH873" i="7"/>
  <c r="AC873" i="7"/>
  <c r="X873" i="7"/>
  <c r="P873" i="7"/>
  <c r="O873" i="7"/>
  <c r="G873" i="7"/>
  <c r="F873" i="7"/>
  <c r="H873" i="7" s="1"/>
  <c r="EI872" i="7"/>
  <c r="ED872" i="7"/>
  <c r="DY872" i="7"/>
  <c r="DT872" i="7"/>
  <c r="DO872" i="7"/>
  <c r="DJ872" i="7"/>
  <c r="DE872" i="7"/>
  <c r="CZ872" i="7"/>
  <c r="CU872" i="7"/>
  <c r="CP872" i="7"/>
  <c r="CK872" i="7"/>
  <c r="CF872" i="7"/>
  <c r="CA872" i="7"/>
  <c r="BV872" i="7"/>
  <c r="BQ872" i="7"/>
  <c r="BL872" i="7"/>
  <c r="BG872" i="7"/>
  <c r="BB872" i="7"/>
  <c r="AW872" i="7"/>
  <c r="AR872" i="7"/>
  <c r="AM872" i="7"/>
  <c r="AH872" i="7"/>
  <c r="AC872" i="7"/>
  <c r="X872" i="7"/>
  <c r="P872" i="7"/>
  <c r="O872" i="7"/>
  <c r="G872" i="7"/>
  <c r="F872" i="7"/>
  <c r="H872" i="7" s="1"/>
  <c r="EI871" i="7"/>
  <c r="ED871" i="7"/>
  <c r="DY871" i="7"/>
  <c r="DT871" i="7"/>
  <c r="DO871" i="7"/>
  <c r="DJ871" i="7"/>
  <c r="DE871" i="7"/>
  <c r="CZ871" i="7"/>
  <c r="CU871" i="7"/>
  <c r="CP871" i="7"/>
  <c r="CK871" i="7"/>
  <c r="CF871" i="7"/>
  <c r="CA871" i="7"/>
  <c r="BV871" i="7"/>
  <c r="BQ871" i="7"/>
  <c r="BL871" i="7"/>
  <c r="BG871" i="7"/>
  <c r="BB871" i="7"/>
  <c r="AW871" i="7"/>
  <c r="AR871" i="7"/>
  <c r="AM871" i="7"/>
  <c r="AH871" i="7"/>
  <c r="AC871" i="7"/>
  <c r="X871" i="7"/>
  <c r="P871" i="7"/>
  <c r="O871" i="7"/>
  <c r="G871" i="7"/>
  <c r="F871" i="7"/>
  <c r="H871" i="7" s="1"/>
  <c r="EI870" i="7"/>
  <c r="ED870" i="7"/>
  <c r="DY870" i="7"/>
  <c r="DT870" i="7"/>
  <c r="DO870" i="7"/>
  <c r="DJ870" i="7"/>
  <c r="DE870" i="7"/>
  <c r="CZ870" i="7"/>
  <c r="CU870" i="7"/>
  <c r="CP870" i="7"/>
  <c r="CK870" i="7"/>
  <c r="CF870" i="7"/>
  <c r="CA870" i="7"/>
  <c r="BV870" i="7"/>
  <c r="BQ870" i="7"/>
  <c r="BL870" i="7"/>
  <c r="BG870" i="7"/>
  <c r="BB870" i="7"/>
  <c r="AW870" i="7"/>
  <c r="AR870" i="7"/>
  <c r="AM870" i="7"/>
  <c r="AH870" i="7"/>
  <c r="AC870" i="7"/>
  <c r="X870" i="7"/>
  <c r="P870" i="7"/>
  <c r="O870" i="7"/>
  <c r="G870" i="7"/>
  <c r="F870" i="7"/>
  <c r="H870" i="7" s="1"/>
  <c r="EI869" i="7"/>
  <c r="ED869" i="7"/>
  <c r="DY869" i="7"/>
  <c r="DT869" i="7"/>
  <c r="DO869" i="7"/>
  <c r="DJ869" i="7"/>
  <c r="DE869" i="7"/>
  <c r="CZ869" i="7"/>
  <c r="CU869" i="7"/>
  <c r="CP869" i="7"/>
  <c r="CK869" i="7"/>
  <c r="CF869" i="7"/>
  <c r="CA869" i="7"/>
  <c r="BV869" i="7"/>
  <c r="BQ869" i="7"/>
  <c r="BL869" i="7"/>
  <c r="BG869" i="7"/>
  <c r="BB869" i="7"/>
  <c r="AW869" i="7"/>
  <c r="AR869" i="7"/>
  <c r="AM869" i="7"/>
  <c r="AH869" i="7"/>
  <c r="AC869" i="7"/>
  <c r="X869" i="7"/>
  <c r="P869" i="7"/>
  <c r="O869" i="7"/>
  <c r="G869" i="7"/>
  <c r="F869" i="7"/>
  <c r="H869" i="7" s="1"/>
  <c r="EI868" i="7"/>
  <c r="ED868" i="7"/>
  <c r="DY868" i="7"/>
  <c r="DT868" i="7"/>
  <c r="DO868" i="7"/>
  <c r="DJ868" i="7"/>
  <c r="DE868" i="7"/>
  <c r="CZ868" i="7"/>
  <c r="CU868" i="7"/>
  <c r="CP868" i="7"/>
  <c r="CK868" i="7"/>
  <c r="CF868" i="7"/>
  <c r="CA868" i="7"/>
  <c r="BV868" i="7"/>
  <c r="BQ868" i="7"/>
  <c r="BL868" i="7"/>
  <c r="BG868" i="7"/>
  <c r="BB868" i="7"/>
  <c r="AW868" i="7"/>
  <c r="AR868" i="7"/>
  <c r="AM868" i="7"/>
  <c r="AH868" i="7"/>
  <c r="AC868" i="7"/>
  <c r="X868" i="7"/>
  <c r="G868" i="7"/>
  <c r="F868" i="7"/>
  <c r="H868" i="7" s="1"/>
  <c r="EI867" i="7"/>
  <c r="ED867" i="7"/>
  <c r="DY867" i="7"/>
  <c r="DT867" i="7"/>
  <c r="DO867" i="7"/>
  <c r="DJ867" i="7"/>
  <c r="DE867" i="7"/>
  <c r="CZ867" i="7"/>
  <c r="CU867" i="7"/>
  <c r="CP867" i="7"/>
  <c r="CK867" i="7"/>
  <c r="CF867" i="7"/>
  <c r="CA867" i="7"/>
  <c r="BV867" i="7"/>
  <c r="BQ867" i="7"/>
  <c r="BL867" i="7"/>
  <c r="BG867" i="7"/>
  <c r="BB867" i="7"/>
  <c r="AW867" i="7"/>
  <c r="AR867" i="7"/>
  <c r="AM867" i="7"/>
  <c r="AH867" i="7"/>
  <c r="AC867" i="7"/>
  <c r="X867" i="7"/>
  <c r="P867" i="7"/>
  <c r="O867" i="7"/>
  <c r="G867" i="7"/>
  <c r="F867" i="7"/>
  <c r="H867" i="7" s="1"/>
  <c r="EI866" i="7"/>
  <c r="ED866" i="7"/>
  <c r="DY866" i="7"/>
  <c r="DT866" i="7"/>
  <c r="DO866" i="7"/>
  <c r="DJ866" i="7"/>
  <c r="DE866" i="7"/>
  <c r="CZ866" i="7"/>
  <c r="CU866" i="7"/>
  <c r="CP866" i="7"/>
  <c r="CK866" i="7"/>
  <c r="CF866" i="7"/>
  <c r="CA866" i="7"/>
  <c r="BV866" i="7"/>
  <c r="BQ866" i="7"/>
  <c r="BL866" i="7"/>
  <c r="BG866" i="7"/>
  <c r="BB866" i="7"/>
  <c r="AW866" i="7"/>
  <c r="AR866" i="7"/>
  <c r="AM866" i="7"/>
  <c r="AH866" i="7"/>
  <c r="AC866" i="7"/>
  <c r="X866" i="7"/>
  <c r="P866" i="7"/>
  <c r="O866" i="7"/>
  <c r="G866" i="7"/>
  <c r="F866" i="7"/>
  <c r="H866" i="7" s="1"/>
  <c r="EI865" i="7"/>
  <c r="ED865" i="7"/>
  <c r="DY865" i="7"/>
  <c r="DT865" i="7"/>
  <c r="DO865" i="7"/>
  <c r="DJ865" i="7"/>
  <c r="DE865" i="7"/>
  <c r="CZ865" i="7"/>
  <c r="CU865" i="7"/>
  <c r="CP865" i="7"/>
  <c r="CK865" i="7"/>
  <c r="CF865" i="7"/>
  <c r="CA865" i="7"/>
  <c r="BV865" i="7"/>
  <c r="BQ865" i="7"/>
  <c r="BL865" i="7"/>
  <c r="BG865" i="7"/>
  <c r="BB865" i="7"/>
  <c r="AW865" i="7"/>
  <c r="AR865" i="7"/>
  <c r="AM865" i="7"/>
  <c r="AH865" i="7"/>
  <c r="AC865" i="7"/>
  <c r="X865" i="7"/>
  <c r="P865" i="7"/>
  <c r="O865" i="7"/>
  <c r="G865" i="7"/>
  <c r="F865" i="7"/>
  <c r="H865" i="7" s="1"/>
  <c r="EI864" i="7"/>
  <c r="ED864" i="7"/>
  <c r="DY864" i="7"/>
  <c r="DT864" i="7"/>
  <c r="DO864" i="7"/>
  <c r="DJ864" i="7"/>
  <c r="DE864" i="7"/>
  <c r="CZ864" i="7"/>
  <c r="CU864" i="7"/>
  <c r="CP864" i="7"/>
  <c r="CK864" i="7"/>
  <c r="CF864" i="7"/>
  <c r="CA864" i="7"/>
  <c r="BV864" i="7"/>
  <c r="BQ864" i="7"/>
  <c r="BL864" i="7"/>
  <c r="BG864" i="7"/>
  <c r="BB864" i="7"/>
  <c r="AW864" i="7"/>
  <c r="AR864" i="7"/>
  <c r="AM864" i="7"/>
  <c r="AH864" i="7"/>
  <c r="AC864" i="7"/>
  <c r="X864" i="7"/>
  <c r="P864" i="7"/>
  <c r="O864" i="7"/>
  <c r="G864" i="7"/>
  <c r="F864" i="7"/>
  <c r="H864" i="7" s="1"/>
  <c r="EI863" i="7"/>
  <c r="ED863" i="7"/>
  <c r="DY863" i="7"/>
  <c r="DT863" i="7"/>
  <c r="DO863" i="7"/>
  <c r="DJ863" i="7"/>
  <c r="DE863" i="7"/>
  <c r="CZ863" i="7"/>
  <c r="CU863" i="7"/>
  <c r="CP863" i="7"/>
  <c r="CK863" i="7"/>
  <c r="CF863" i="7"/>
  <c r="CA863" i="7"/>
  <c r="BV863" i="7"/>
  <c r="BQ863" i="7"/>
  <c r="BL863" i="7"/>
  <c r="BG863" i="7"/>
  <c r="BB863" i="7"/>
  <c r="AW863" i="7"/>
  <c r="AR863" i="7"/>
  <c r="AM863" i="7"/>
  <c r="AH863" i="7"/>
  <c r="AC863" i="7"/>
  <c r="X863" i="7"/>
  <c r="G863" i="7"/>
  <c r="F863" i="7"/>
  <c r="H863" i="7" s="1"/>
  <c r="EI862" i="7"/>
  <c r="ED862" i="7"/>
  <c r="DY862" i="7"/>
  <c r="DT862" i="7"/>
  <c r="DO862" i="7"/>
  <c r="DJ862" i="7"/>
  <c r="DE862" i="7"/>
  <c r="CZ862" i="7"/>
  <c r="CU862" i="7"/>
  <c r="CP862" i="7"/>
  <c r="CK862" i="7"/>
  <c r="CF862" i="7"/>
  <c r="CA862" i="7"/>
  <c r="BV862" i="7"/>
  <c r="BQ862" i="7"/>
  <c r="BL862" i="7"/>
  <c r="BG862" i="7"/>
  <c r="BB862" i="7"/>
  <c r="AW862" i="7"/>
  <c r="AR862" i="7"/>
  <c r="AM862" i="7"/>
  <c r="AH862" i="7"/>
  <c r="AC862" i="7"/>
  <c r="X862" i="7"/>
  <c r="P862" i="7"/>
  <c r="O862" i="7"/>
  <c r="G862" i="7"/>
  <c r="F862" i="7"/>
  <c r="H862" i="7" s="1"/>
  <c r="EI861" i="7"/>
  <c r="ED861" i="7"/>
  <c r="DY861" i="7"/>
  <c r="DT861" i="7"/>
  <c r="DO861" i="7"/>
  <c r="DJ861" i="7"/>
  <c r="DE861" i="7"/>
  <c r="CZ861" i="7"/>
  <c r="CU861" i="7"/>
  <c r="CP861" i="7"/>
  <c r="CK861" i="7"/>
  <c r="CF861" i="7"/>
  <c r="CA861" i="7"/>
  <c r="BV861" i="7"/>
  <c r="BQ861" i="7"/>
  <c r="BL861" i="7"/>
  <c r="BG861" i="7"/>
  <c r="BB861" i="7"/>
  <c r="AW861" i="7"/>
  <c r="AR861" i="7"/>
  <c r="AM861" i="7"/>
  <c r="AH861" i="7"/>
  <c r="AC861" i="7"/>
  <c r="X861" i="7"/>
  <c r="P861" i="7"/>
  <c r="O861" i="7"/>
  <c r="G861" i="7"/>
  <c r="F861" i="7"/>
  <c r="H861" i="7" s="1"/>
  <c r="EI860" i="7"/>
  <c r="ED860" i="7"/>
  <c r="DY860" i="7"/>
  <c r="DT860" i="7"/>
  <c r="DO860" i="7"/>
  <c r="DJ860" i="7"/>
  <c r="DE860" i="7"/>
  <c r="CZ860" i="7"/>
  <c r="CU860" i="7"/>
  <c r="CP860" i="7"/>
  <c r="CK860" i="7"/>
  <c r="CF860" i="7"/>
  <c r="CA860" i="7"/>
  <c r="BV860" i="7"/>
  <c r="BQ860" i="7"/>
  <c r="BL860" i="7"/>
  <c r="BG860" i="7"/>
  <c r="BB860" i="7"/>
  <c r="AW860" i="7"/>
  <c r="AR860" i="7"/>
  <c r="AM860" i="7"/>
  <c r="AH860" i="7"/>
  <c r="AC860" i="7"/>
  <c r="X860" i="7"/>
  <c r="P860" i="7"/>
  <c r="O860" i="7"/>
  <c r="G860" i="7"/>
  <c r="F860" i="7"/>
  <c r="H860" i="7" s="1"/>
  <c r="EI859" i="7"/>
  <c r="ED859" i="7"/>
  <c r="DY859" i="7"/>
  <c r="DT859" i="7"/>
  <c r="DO859" i="7"/>
  <c r="DJ859" i="7"/>
  <c r="DE859" i="7"/>
  <c r="CZ859" i="7"/>
  <c r="CU859" i="7"/>
  <c r="CP859" i="7"/>
  <c r="CK859" i="7"/>
  <c r="CF859" i="7"/>
  <c r="CA859" i="7"/>
  <c r="BV859" i="7"/>
  <c r="BQ859" i="7"/>
  <c r="BL859" i="7"/>
  <c r="BG859" i="7"/>
  <c r="BB859" i="7"/>
  <c r="AW859" i="7"/>
  <c r="AR859" i="7"/>
  <c r="AM859" i="7"/>
  <c r="AH859" i="7"/>
  <c r="AC859" i="7"/>
  <c r="X859" i="7"/>
  <c r="P859" i="7"/>
  <c r="O859" i="7"/>
  <c r="G859" i="7"/>
  <c r="F859" i="7"/>
  <c r="H859" i="7" s="1"/>
  <c r="EI858" i="7"/>
  <c r="ED858" i="7"/>
  <c r="DY858" i="7"/>
  <c r="DT858" i="7"/>
  <c r="DO858" i="7"/>
  <c r="DJ858" i="7"/>
  <c r="DE858" i="7"/>
  <c r="CZ858" i="7"/>
  <c r="CU858" i="7"/>
  <c r="CP858" i="7"/>
  <c r="CK858" i="7"/>
  <c r="CF858" i="7"/>
  <c r="CA858" i="7"/>
  <c r="BV858" i="7"/>
  <c r="BQ858" i="7"/>
  <c r="BL858" i="7"/>
  <c r="BG858" i="7"/>
  <c r="BB858" i="7"/>
  <c r="AW858" i="7"/>
  <c r="AR858" i="7"/>
  <c r="AM858" i="7"/>
  <c r="AH858" i="7"/>
  <c r="AC858" i="7"/>
  <c r="X858" i="7"/>
  <c r="P858" i="7"/>
  <c r="O858" i="7"/>
  <c r="G858" i="7"/>
  <c r="F858" i="7"/>
  <c r="H858" i="7" s="1"/>
  <c r="EI857" i="7"/>
  <c r="ED857" i="7"/>
  <c r="DY857" i="7"/>
  <c r="DT857" i="7"/>
  <c r="DO857" i="7"/>
  <c r="DJ857" i="7"/>
  <c r="DE857" i="7"/>
  <c r="CZ857" i="7"/>
  <c r="CU857" i="7"/>
  <c r="CP857" i="7"/>
  <c r="CK857" i="7"/>
  <c r="CF857" i="7"/>
  <c r="CA857" i="7"/>
  <c r="BV857" i="7"/>
  <c r="BQ857" i="7"/>
  <c r="BL857" i="7"/>
  <c r="BG857" i="7"/>
  <c r="BB857" i="7"/>
  <c r="AW857" i="7"/>
  <c r="AR857" i="7"/>
  <c r="AM857" i="7"/>
  <c r="AH857" i="7"/>
  <c r="AC857" i="7"/>
  <c r="X857" i="7"/>
  <c r="P857" i="7"/>
  <c r="O857" i="7"/>
  <c r="G857" i="7"/>
  <c r="F857" i="7"/>
  <c r="H857" i="7" s="1"/>
  <c r="EI856" i="7"/>
  <c r="ED856" i="7"/>
  <c r="DY856" i="7"/>
  <c r="DT856" i="7"/>
  <c r="DO856" i="7"/>
  <c r="DJ856" i="7"/>
  <c r="DE856" i="7"/>
  <c r="CZ856" i="7"/>
  <c r="CU856" i="7"/>
  <c r="CP856" i="7"/>
  <c r="CK856" i="7"/>
  <c r="CF856" i="7"/>
  <c r="CA856" i="7"/>
  <c r="BV856" i="7"/>
  <c r="BQ856" i="7"/>
  <c r="BL856" i="7"/>
  <c r="BG856" i="7"/>
  <c r="BB856" i="7"/>
  <c r="AW856" i="7"/>
  <c r="AR856" i="7"/>
  <c r="AM856" i="7"/>
  <c r="AH856" i="7"/>
  <c r="AC856" i="7"/>
  <c r="X856" i="7"/>
  <c r="P856" i="7"/>
  <c r="O856" i="7"/>
  <c r="G856" i="7"/>
  <c r="F856" i="7"/>
  <c r="H856" i="7" s="1"/>
  <c r="EI855" i="7"/>
  <c r="ED855" i="7"/>
  <c r="DY855" i="7"/>
  <c r="DT855" i="7"/>
  <c r="DO855" i="7"/>
  <c r="DJ855" i="7"/>
  <c r="DE855" i="7"/>
  <c r="CZ855" i="7"/>
  <c r="CU855" i="7"/>
  <c r="CP855" i="7"/>
  <c r="CK855" i="7"/>
  <c r="CF855" i="7"/>
  <c r="CA855" i="7"/>
  <c r="BV855" i="7"/>
  <c r="BQ855" i="7"/>
  <c r="BL855" i="7"/>
  <c r="BG855" i="7"/>
  <c r="BB855" i="7"/>
  <c r="AW855" i="7"/>
  <c r="AR855" i="7"/>
  <c r="AM855" i="7"/>
  <c r="AH855" i="7"/>
  <c r="AC855" i="7"/>
  <c r="X855" i="7"/>
  <c r="P855" i="7"/>
  <c r="O855" i="7"/>
  <c r="G855" i="7"/>
  <c r="F855" i="7"/>
  <c r="H855" i="7" s="1"/>
  <c r="EI854" i="7"/>
  <c r="ED854" i="7"/>
  <c r="DY854" i="7"/>
  <c r="DT854" i="7"/>
  <c r="DO854" i="7"/>
  <c r="DJ854" i="7"/>
  <c r="DE854" i="7"/>
  <c r="CZ854" i="7"/>
  <c r="CU854" i="7"/>
  <c r="CP854" i="7"/>
  <c r="CK854" i="7"/>
  <c r="CF854" i="7"/>
  <c r="CA854" i="7"/>
  <c r="BV854" i="7"/>
  <c r="BQ854" i="7"/>
  <c r="BL854" i="7"/>
  <c r="BG854" i="7"/>
  <c r="BB854" i="7"/>
  <c r="AW854" i="7"/>
  <c r="AR854" i="7"/>
  <c r="AM854" i="7"/>
  <c r="AH854" i="7"/>
  <c r="AC854" i="7"/>
  <c r="X854" i="7"/>
  <c r="P854" i="7"/>
  <c r="O854" i="7"/>
  <c r="G854" i="7"/>
  <c r="F854" i="7"/>
  <c r="H854" i="7" s="1"/>
  <c r="EI853" i="7"/>
  <c r="ED853" i="7"/>
  <c r="DY853" i="7"/>
  <c r="DT853" i="7"/>
  <c r="DO853" i="7"/>
  <c r="DJ853" i="7"/>
  <c r="DE853" i="7"/>
  <c r="CZ853" i="7"/>
  <c r="CU853" i="7"/>
  <c r="CP853" i="7"/>
  <c r="CK853" i="7"/>
  <c r="CF853" i="7"/>
  <c r="CA853" i="7"/>
  <c r="BV853" i="7"/>
  <c r="BQ853" i="7"/>
  <c r="BL853" i="7"/>
  <c r="BG853" i="7"/>
  <c r="BB853" i="7"/>
  <c r="AW853" i="7"/>
  <c r="AR853" i="7"/>
  <c r="AM853" i="7"/>
  <c r="AH853" i="7"/>
  <c r="AC853" i="7"/>
  <c r="X853" i="7"/>
  <c r="P853" i="7"/>
  <c r="O853" i="7"/>
  <c r="G853" i="7"/>
  <c r="F853" i="7"/>
  <c r="H853" i="7" s="1"/>
  <c r="EI852" i="7"/>
  <c r="ED852" i="7"/>
  <c r="DY852" i="7"/>
  <c r="DT852" i="7"/>
  <c r="DO852" i="7"/>
  <c r="DJ852" i="7"/>
  <c r="DE852" i="7"/>
  <c r="CZ852" i="7"/>
  <c r="CU852" i="7"/>
  <c r="CP852" i="7"/>
  <c r="CK852" i="7"/>
  <c r="CF852" i="7"/>
  <c r="CA852" i="7"/>
  <c r="BV852" i="7"/>
  <c r="BQ852" i="7"/>
  <c r="BL852" i="7"/>
  <c r="BG852" i="7"/>
  <c r="BB852" i="7"/>
  <c r="AW852" i="7"/>
  <c r="AR852" i="7"/>
  <c r="AM852" i="7"/>
  <c r="AH852" i="7"/>
  <c r="AC852" i="7"/>
  <c r="X852" i="7"/>
  <c r="P852" i="7"/>
  <c r="O852" i="7"/>
  <c r="G852" i="7"/>
  <c r="F852" i="7"/>
  <c r="H852" i="7" s="1"/>
  <c r="EI851" i="7"/>
  <c r="ED851" i="7"/>
  <c r="DY851" i="7"/>
  <c r="DT851" i="7"/>
  <c r="DO851" i="7"/>
  <c r="DJ851" i="7"/>
  <c r="DE851" i="7"/>
  <c r="CZ851" i="7"/>
  <c r="CU851" i="7"/>
  <c r="CP851" i="7"/>
  <c r="CK851" i="7"/>
  <c r="CF851" i="7"/>
  <c r="CA851" i="7"/>
  <c r="BV851" i="7"/>
  <c r="BQ851" i="7"/>
  <c r="BL851" i="7"/>
  <c r="BG851" i="7"/>
  <c r="BB851" i="7"/>
  <c r="AW851" i="7"/>
  <c r="AR851" i="7"/>
  <c r="AM851" i="7"/>
  <c r="AH851" i="7"/>
  <c r="AC851" i="7"/>
  <c r="X851" i="7"/>
  <c r="P851" i="7"/>
  <c r="O851" i="7"/>
  <c r="G851" i="7"/>
  <c r="F851" i="7"/>
  <c r="H851" i="7" s="1"/>
  <c r="EI850" i="7"/>
  <c r="ED850" i="7"/>
  <c r="DY850" i="7"/>
  <c r="DT850" i="7"/>
  <c r="DO850" i="7"/>
  <c r="DJ850" i="7"/>
  <c r="DE850" i="7"/>
  <c r="CZ850" i="7"/>
  <c r="CU850" i="7"/>
  <c r="CP850" i="7"/>
  <c r="CK850" i="7"/>
  <c r="CF850" i="7"/>
  <c r="CA850" i="7"/>
  <c r="BV850" i="7"/>
  <c r="BQ850" i="7"/>
  <c r="BL850" i="7"/>
  <c r="BG850" i="7"/>
  <c r="BB850" i="7"/>
  <c r="AW850" i="7"/>
  <c r="AR850" i="7"/>
  <c r="AM850" i="7"/>
  <c r="AH850" i="7"/>
  <c r="AC850" i="7"/>
  <c r="X850" i="7"/>
  <c r="P850" i="7"/>
  <c r="O850" i="7"/>
  <c r="G850" i="7"/>
  <c r="F850" i="7"/>
  <c r="H850" i="7" s="1"/>
  <c r="EI849" i="7"/>
  <c r="ED849" i="7"/>
  <c r="DY849" i="7"/>
  <c r="DT849" i="7"/>
  <c r="DO849" i="7"/>
  <c r="DJ849" i="7"/>
  <c r="DE849" i="7"/>
  <c r="CZ849" i="7"/>
  <c r="CU849" i="7"/>
  <c r="CP849" i="7"/>
  <c r="CK849" i="7"/>
  <c r="CF849" i="7"/>
  <c r="CA849" i="7"/>
  <c r="BV849" i="7"/>
  <c r="BQ849" i="7"/>
  <c r="BL849" i="7"/>
  <c r="BG849" i="7"/>
  <c r="BB849" i="7"/>
  <c r="AW849" i="7"/>
  <c r="AR849" i="7"/>
  <c r="AM849" i="7"/>
  <c r="AH849" i="7"/>
  <c r="AC849" i="7"/>
  <c r="X849" i="7"/>
  <c r="P849" i="7"/>
  <c r="O849" i="7"/>
  <c r="G849" i="7"/>
  <c r="F849" i="7"/>
  <c r="H849" i="7" s="1"/>
  <c r="EI848" i="7"/>
  <c r="ED848" i="7"/>
  <c r="DY848" i="7"/>
  <c r="DT848" i="7"/>
  <c r="DO848" i="7"/>
  <c r="DJ848" i="7"/>
  <c r="DE848" i="7"/>
  <c r="CZ848" i="7"/>
  <c r="CU848" i="7"/>
  <c r="CP848" i="7"/>
  <c r="CK848" i="7"/>
  <c r="CF848" i="7"/>
  <c r="CA848" i="7"/>
  <c r="BV848" i="7"/>
  <c r="BQ848" i="7"/>
  <c r="BL848" i="7"/>
  <c r="BG848" i="7"/>
  <c r="BB848" i="7"/>
  <c r="AW848" i="7"/>
  <c r="AR848" i="7"/>
  <c r="AM848" i="7"/>
  <c r="AH848" i="7"/>
  <c r="AC848" i="7"/>
  <c r="X848" i="7"/>
  <c r="P848" i="7"/>
  <c r="O848" i="7"/>
  <c r="G848" i="7"/>
  <c r="F848" i="7"/>
  <c r="H848" i="7" s="1"/>
  <c r="EI847" i="7"/>
  <c r="ED847" i="7"/>
  <c r="DY847" i="7"/>
  <c r="DT847" i="7"/>
  <c r="DO847" i="7"/>
  <c r="DJ847" i="7"/>
  <c r="DE847" i="7"/>
  <c r="CZ847" i="7"/>
  <c r="CU847" i="7"/>
  <c r="CP847" i="7"/>
  <c r="CK847" i="7"/>
  <c r="CF847" i="7"/>
  <c r="CA847" i="7"/>
  <c r="BV847" i="7"/>
  <c r="BQ847" i="7"/>
  <c r="BL847" i="7"/>
  <c r="BG847" i="7"/>
  <c r="BB847" i="7"/>
  <c r="AW847" i="7"/>
  <c r="AR847" i="7"/>
  <c r="AM847" i="7"/>
  <c r="AH847" i="7"/>
  <c r="AC847" i="7"/>
  <c r="X847" i="7"/>
  <c r="P847" i="7"/>
  <c r="O847" i="7"/>
  <c r="G847" i="7"/>
  <c r="F847" i="7"/>
  <c r="H847" i="7" s="1"/>
  <c r="EI846" i="7"/>
  <c r="ED846" i="7"/>
  <c r="DY846" i="7"/>
  <c r="DT846" i="7"/>
  <c r="DO846" i="7"/>
  <c r="DJ846" i="7"/>
  <c r="DE846" i="7"/>
  <c r="CZ846" i="7"/>
  <c r="CU846" i="7"/>
  <c r="CP846" i="7"/>
  <c r="CK846" i="7"/>
  <c r="CF846" i="7"/>
  <c r="CA846" i="7"/>
  <c r="BV846" i="7"/>
  <c r="BQ846" i="7"/>
  <c r="BL846" i="7"/>
  <c r="BG846" i="7"/>
  <c r="BB846" i="7"/>
  <c r="AW846" i="7"/>
  <c r="AR846" i="7"/>
  <c r="AM846" i="7"/>
  <c r="AH846" i="7"/>
  <c r="AC846" i="7"/>
  <c r="X846" i="7"/>
  <c r="P846" i="7"/>
  <c r="O846" i="7"/>
  <c r="G846" i="7"/>
  <c r="F846" i="7"/>
  <c r="H846" i="7" s="1"/>
  <c r="EI845" i="7"/>
  <c r="ED845" i="7"/>
  <c r="DY845" i="7"/>
  <c r="DT845" i="7"/>
  <c r="DO845" i="7"/>
  <c r="DJ845" i="7"/>
  <c r="DE845" i="7"/>
  <c r="CZ845" i="7"/>
  <c r="CU845" i="7"/>
  <c r="CP845" i="7"/>
  <c r="CK845" i="7"/>
  <c r="CF845" i="7"/>
  <c r="CA845" i="7"/>
  <c r="BV845" i="7"/>
  <c r="BQ845" i="7"/>
  <c r="BL845" i="7"/>
  <c r="BG845" i="7"/>
  <c r="BB845" i="7"/>
  <c r="AW845" i="7"/>
  <c r="AR845" i="7"/>
  <c r="AM845" i="7"/>
  <c r="AH845" i="7"/>
  <c r="AC845" i="7"/>
  <c r="X845" i="7"/>
  <c r="P845" i="7"/>
  <c r="O845" i="7"/>
  <c r="G845" i="7"/>
  <c r="F845" i="7"/>
  <c r="H845" i="7" s="1"/>
  <c r="EI844" i="7"/>
  <c r="ED844" i="7"/>
  <c r="DY844" i="7"/>
  <c r="DT844" i="7"/>
  <c r="DO844" i="7"/>
  <c r="DJ844" i="7"/>
  <c r="DE844" i="7"/>
  <c r="CZ844" i="7"/>
  <c r="CU844" i="7"/>
  <c r="CP844" i="7"/>
  <c r="CK844" i="7"/>
  <c r="CF844" i="7"/>
  <c r="CA844" i="7"/>
  <c r="BV844" i="7"/>
  <c r="BQ844" i="7"/>
  <c r="BL844" i="7"/>
  <c r="BG844" i="7"/>
  <c r="BB844" i="7"/>
  <c r="AW844" i="7"/>
  <c r="AR844" i="7"/>
  <c r="AM844" i="7"/>
  <c r="AH844" i="7"/>
  <c r="AC844" i="7"/>
  <c r="X844" i="7"/>
  <c r="P844" i="7"/>
  <c r="O844" i="7"/>
  <c r="G844" i="7"/>
  <c r="F844" i="7"/>
  <c r="H844" i="7" s="1"/>
  <c r="EI843" i="7"/>
  <c r="ED843" i="7"/>
  <c r="DY843" i="7"/>
  <c r="DT843" i="7"/>
  <c r="DO843" i="7"/>
  <c r="DJ843" i="7"/>
  <c r="DE843" i="7"/>
  <c r="CZ843" i="7"/>
  <c r="CU843" i="7"/>
  <c r="CP843" i="7"/>
  <c r="CK843" i="7"/>
  <c r="CF843" i="7"/>
  <c r="CA843" i="7"/>
  <c r="BV843" i="7"/>
  <c r="BQ843" i="7"/>
  <c r="BL843" i="7"/>
  <c r="BG843" i="7"/>
  <c r="BB843" i="7"/>
  <c r="AW843" i="7"/>
  <c r="AR843" i="7"/>
  <c r="AM843" i="7"/>
  <c r="AH843" i="7"/>
  <c r="AC843" i="7"/>
  <c r="X843" i="7"/>
  <c r="P843" i="7"/>
  <c r="O843" i="7"/>
  <c r="G843" i="7"/>
  <c r="F843" i="7"/>
  <c r="H843" i="7" s="1"/>
  <c r="EI842" i="7"/>
  <c r="ED842" i="7"/>
  <c r="DY842" i="7"/>
  <c r="DT842" i="7"/>
  <c r="DO842" i="7"/>
  <c r="DJ842" i="7"/>
  <c r="DE842" i="7"/>
  <c r="CZ842" i="7"/>
  <c r="CU842" i="7"/>
  <c r="CP842" i="7"/>
  <c r="CK842" i="7"/>
  <c r="CF842" i="7"/>
  <c r="CA842" i="7"/>
  <c r="BV842" i="7"/>
  <c r="BQ842" i="7"/>
  <c r="BL842" i="7"/>
  <c r="BG842" i="7"/>
  <c r="BB842" i="7"/>
  <c r="AW842" i="7"/>
  <c r="AR842" i="7"/>
  <c r="AM842" i="7"/>
  <c r="AH842" i="7"/>
  <c r="AC842" i="7"/>
  <c r="X842" i="7"/>
  <c r="P842" i="7"/>
  <c r="O842" i="7"/>
  <c r="G842" i="7"/>
  <c r="F842" i="7"/>
  <c r="H842" i="7" s="1"/>
  <c r="EI841" i="7"/>
  <c r="ED841" i="7"/>
  <c r="DY841" i="7"/>
  <c r="DT841" i="7"/>
  <c r="DO841" i="7"/>
  <c r="DJ841" i="7"/>
  <c r="DE841" i="7"/>
  <c r="CZ841" i="7"/>
  <c r="CU841" i="7"/>
  <c r="CP841" i="7"/>
  <c r="CK841" i="7"/>
  <c r="CF841" i="7"/>
  <c r="CA841" i="7"/>
  <c r="BV841" i="7"/>
  <c r="BQ841" i="7"/>
  <c r="BL841" i="7"/>
  <c r="BG841" i="7"/>
  <c r="BB841" i="7"/>
  <c r="AW841" i="7"/>
  <c r="AR841" i="7"/>
  <c r="AM841" i="7"/>
  <c r="AH841" i="7"/>
  <c r="AC841" i="7"/>
  <c r="X841" i="7"/>
  <c r="P841" i="7"/>
  <c r="O841" i="7"/>
  <c r="G841" i="7"/>
  <c r="F841" i="7"/>
  <c r="H841" i="7" s="1"/>
  <c r="EI840" i="7"/>
  <c r="ED840" i="7"/>
  <c r="DY840" i="7"/>
  <c r="DT840" i="7"/>
  <c r="DO840" i="7"/>
  <c r="DJ840" i="7"/>
  <c r="DE840" i="7"/>
  <c r="CZ840" i="7"/>
  <c r="CU840" i="7"/>
  <c r="CP840" i="7"/>
  <c r="CK840" i="7"/>
  <c r="CF840" i="7"/>
  <c r="CA840" i="7"/>
  <c r="BV840" i="7"/>
  <c r="BQ840" i="7"/>
  <c r="BL840" i="7"/>
  <c r="BG840" i="7"/>
  <c r="BB840" i="7"/>
  <c r="AW840" i="7"/>
  <c r="AR840" i="7"/>
  <c r="AM840" i="7"/>
  <c r="AH840" i="7"/>
  <c r="AC840" i="7"/>
  <c r="X840" i="7"/>
  <c r="P840" i="7"/>
  <c r="O840" i="7"/>
  <c r="G840" i="7"/>
  <c r="F840" i="7"/>
  <c r="H840" i="7" s="1"/>
  <c r="EI839" i="7"/>
  <c r="ED839" i="7"/>
  <c r="DY839" i="7"/>
  <c r="DT839" i="7"/>
  <c r="DO839" i="7"/>
  <c r="DJ839" i="7"/>
  <c r="DE839" i="7"/>
  <c r="CZ839" i="7"/>
  <c r="CU839" i="7"/>
  <c r="CP839" i="7"/>
  <c r="CK839" i="7"/>
  <c r="CF839" i="7"/>
  <c r="CA839" i="7"/>
  <c r="BV839" i="7"/>
  <c r="BQ839" i="7"/>
  <c r="BL839" i="7"/>
  <c r="BG839" i="7"/>
  <c r="BB839" i="7"/>
  <c r="AW839" i="7"/>
  <c r="AR839" i="7"/>
  <c r="AM839" i="7"/>
  <c r="AH839" i="7"/>
  <c r="AC839" i="7"/>
  <c r="X839" i="7"/>
  <c r="P839" i="7"/>
  <c r="O839" i="7"/>
  <c r="G839" i="7"/>
  <c r="F839" i="7"/>
  <c r="H839" i="7" s="1"/>
  <c r="EI838" i="7"/>
  <c r="ED838" i="7"/>
  <c r="DY838" i="7"/>
  <c r="DT838" i="7"/>
  <c r="DO838" i="7"/>
  <c r="DJ838" i="7"/>
  <c r="DE838" i="7"/>
  <c r="CZ838" i="7"/>
  <c r="CU838" i="7"/>
  <c r="CP838" i="7"/>
  <c r="CK838" i="7"/>
  <c r="CF838" i="7"/>
  <c r="CA838" i="7"/>
  <c r="BV838" i="7"/>
  <c r="BQ838" i="7"/>
  <c r="BL838" i="7"/>
  <c r="BG838" i="7"/>
  <c r="BB838" i="7"/>
  <c r="AW838" i="7"/>
  <c r="AR838" i="7"/>
  <c r="AM838" i="7"/>
  <c r="AH838" i="7"/>
  <c r="AC838" i="7"/>
  <c r="X838" i="7"/>
  <c r="P838" i="7"/>
  <c r="O838" i="7"/>
  <c r="G838" i="7"/>
  <c r="F838" i="7"/>
  <c r="H838" i="7" s="1"/>
  <c r="EI837" i="7"/>
  <c r="ED837" i="7"/>
  <c r="DY837" i="7"/>
  <c r="DT837" i="7"/>
  <c r="DO837" i="7"/>
  <c r="DJ837" i="7"/>
  <c r="DE837" i="7"/>
  <c r="CZ837" i="7"/>
  <c r="CU837" i="7"/>
  <c r="CP837" i="7"/>
  <c r="CK837" i="7"/>
  <c r="CF837" i="7"/>
  <c r="CA837" i="7"/>
  <c r="BV837" i="7"/>
  <c r="BQ837" i="7"/>
  <c r="BL837" i="7"/>
  <c r="BG837" i="7"/>
  <c r="BB837" i="7"/>
  <c r="AW837" i="7"/>
  <c r="AR837" i="7"/>
  <c r="AM837" i="7"/>
  <c r="AH837" i="7"/>
  <c r="AC837" i="7"/>
  <c r="X837" i="7"/>
  <c r="P837" i="7"/>
  <c r="O837" i="7"/>
  <c r="G837" i="7"/>
  <c r="F837" i="7"/>
  <c r="H837" i="7" s="1"/>
  <c r="EI836" i="7"/>
  <c r="ED836" i="7"/>
  <c r="DY836" i="7"/>
  <c r="DT836" i="7"/>
  <c r="DO836" i="7"/>
  <c r="DJ836" i="7"/>
  <c r="DE836" i="7"/>
  <c r="CZ836" i="7"/>
  <c r="CU836" i="7"/>
  <c r="CP836" i="7"/>
  <c r="CK836" i="7"/>
  <c r="CF836" i="7"/>
  <c r="CA836" i="7"/>
  <c r="BV836" i="7"/>
  <c r="BQ836" i="7"/>
  <c r="BL836" i="7"/>
  <c r="BG836" i="7"/>
  <c r="BB836" i="7"/>
  <c r="AW836" i="7"/>
  <c r="AR836" i="7"/>
  <c r="AM836" i="7"/>
  <c r="AH836" i="7"/>
  <c r="AC836" i="7"/>
  <c r="X836" i="7"/>
  <c r="P836" i="7"/>
  <c r="O836" i="7"/>
  <c r="G836" i="7"/>
  <c r="F836" i="7"/>
  <c r="H836" i="7" s="1"/>
  <c r="EI835" i="7"/>
  <c r="ED835" i="7"/>
  <c r="DY835" i="7"/>
  <c r="DT835" i="7"/>
  <c r="DO835" i="7"/>
  <c r="DJ835" i="7"/>
  <c r="DE835" i="7"/>
  <c r="CZ835" i="7"/>
  <c r="CU835" i="7"/>
  <c r="CP835" i="7"/>
  <c r="CK835" i="7"/>
  <c r="CF835" i="7"/>
  <c r="CA835" i="7"/>
  <c r="BV835" i="7"/>
  <c r="BQ835" i="7"/>
  <c r="BL835" i="7"/>
  <c r="BG835" i="7"/>
  <c r="BB835" i="7"/>
  <c r="AW835" i="7"/>
  <c r="AR835" i="7"/>
  <c r="AM835" i="7"/>
  <c r="AH835" i="7"/>
  <c r="AC835" i="7"/>
  <c r="X835" i="7"/>
  <c r="P835" i="7"/>
  <c r="O835" i="7"/>
  <c r="G835" i="7"/>
  <c r="F835" i="7"/>
  <c r="H835" i="7" s="1"/>
  <c r="EI834" i="7"/>
  <c r="ED834" i="7"/>
  <c r="DY834" i="7"/>
  <c r="DT834" i="7"/>
  <c r="DO834" i="7"/>
  <c r="DJ834" i="7"/>
  <c r="DE834" i="7"/>
  <c r="CZ834" i="7"/>
  <c r="CU834" i="7"/>
  <c r="CP834" i="7"/>
  <c r="CK834" i="7"/>
  <c r="CF834" i="7"/>
  <c r="CA834" i="7"/>
  <c r="BV834" i="7"/>
  <c r="BQ834" i="7"/>
  <c r="BL834" i="7"/>
  <c r="BG834" i="7"/>
  <c r="BB834" i="7"/>
  <c r="AW834" i="7"/>
  <c r="AR834" i="7"/>
  <c r="AM834" i="7"/>
  <c r="AH834" i="7"/>
  <c r="AC834" i="7"/>
  <c r="X834" i="7"/>
  <c r="P834" i="7"/>
  <c r="O834" i="7"/>
  <c r="G834" i="7"/>
  <c r="F834" i="7"/>
  <c r="H834" i="7" s="1"/>
  <c r="EI833" i="7"/>
  <c r="ED833" i="7"/>
  <c r="DY833" i="7"/>
  <c r="DT833" i="7"/>
  <c r="DO833" i="7"/>
  <c r="DJ833" i="7"/>
  <c r="DE833" i="7"/>
  <c r="CZ833" i="7"/>
  <c r="CU833" i="7"/>
  <c r="CP833" i="7"/>
  <c r="CK833" i="7"/>
  <c r="CF833" i="7"/>
  <c r="CA833" i="7"/>
  <c r="BV833" i="7"/>
  <c r="BQ833" i="7"/>
  <c r="BL833" i="7"/>
  <c r="BG833" i="7"/>
  <c r="BB833" i="7"/>
  <c r="AW833" i="7"/>
  <c r="AR833" i="7"/>
  <c r="AM833" i="7"/>
  <c r="AH833" i="7"/>
  <c r="AC833" i="7"/>
  <c r="X833" i="7"/>
  <c r="P833" i="7"/>
  <c r="O833" i="7"/>
  <c r="G833" i="7"/>
  <c r="F833" i="7"/>
  <c r="H833" i="7" s="1"/>
  <c r="EI832" i="7"/>
  <c r="ED832" i="7"/>
  <c r="DY832" i="7"/>
  <c r="DT832" i="7"/>
  <c r="DO832" i="7"/>
  <c r="DJ832" i="7"/>
  <c r="DE832" i="7"/>
  <c r="CZ832" i="7"/>
  <c r="CU832" i="7"/>
  <c r="CP832" i="7"/>
  <c r="CK832" i="7"/>
  <c r="CF832" i="7"/>
  <c r="CA832" i="7"/>
  <c r="BV832" i="7"/>
  <c r="BQ832" i="7"/>
  <c r="BL832" i="7"/>
  <c r="BG832" i="7"/>
  <c r="BB832" i="7"/>
  <c r="AW832" i="7"/>
  <c r="AR832" i="7"/>
  <c r="AM832" i="7"/>
  <c r="AH832" i="7"/>
  <c r="AC832" i="7"/>
  <c r="X832" i="7"/>
  <c r="P832" i="7"/>
  <c r="O832" i="7"/>
  <c r="G832" i="7"/>
  <c r="F832" i="7"/>
  <c r="H832" i="7" s="1"/>
  <c r="EI831" i="7"/>
  <c r="ED831" i="7"/>
  <c r="DY831" i="7"/>
  <c r="DT831" i="7"/>
  <c r="DO831" i="7"/>
  <c r="DJ831" i="7"/>
  <c r="DE831" i="7"/>
  <c r="CZ831" i="7"/>
  <c r="CU831" i="7"/>
  <c r="CP831" i="7"/>
  <c r="CK831" i="7"/>
  <c r="CF831" i="7"/>
  <c r="CA831" i="7"/>
  <c r="BV831" i="7"/>
  <c r="BQ831" i="7"/>
  <c r="BL831" i="7"/>
  <c r="BG831" i="7"/>
  <c r="BB831" i="7"/>
  <c r="AW831" i="7"/>
  <c r="AR831" i="7"/>
  <c r="AM831" i="7"/>
  <c r="AH831" i="7"/>
  <c r="AC831" i="7"/>
  <c r="X831" i="7"/>
  <c r="P831" i="7"/>
  <c r="O831" i="7"/>
  <c r="G831" i="7"/>
  <c r="F831" i="7"/>
  <c r="H831" i="7" s="1"/>
  <c r="EI830" i="7"/>
  <c r="ED830" i="7"/>
  <c r="DY830" i="7"/>
  <c r="DT830" i="7"/>
  <c r="DO830" i="7"/>
  <c r="DJ830" i="7"/>
  <c r="DE830" i="7"/>
  <c r="CZ830" i="7"/>
  <c r="CU830" i="7"/>
  <c r="CP830" i="7"/>
  <c r="CK830" i="7"/>
  <c r="CF830" i="7"/>
  <c r="CA830" i="7"/>
  <c r="BV830" i="7"/>
  <c r="BQ830" i="7"/>
  <c r="BL830" i="7"/>
  <c r="BG830" i="7"/>
  <c r="BB830" i="7"/>
  <c r="AW830" i="7"/>
  <c r="AR830" i="7"/>
  <c r="AM830" i="7"/>
  <c r="AH830" i="7"/>
  <c r="AC830" i="7"/>
  <c r="X830" i="7"/>
  <c r="P830" i="7"/>
  <c r="O830" i="7"/>
  <c r="G830" i="7"/>
  <c r="F830" i="7"/>
  <c r="H830" i="7" s="1"/>
  <c r="EI829" i="7"/>
  <c r="ED829" i="7"/>
  <c r="DY829" i="7"/>
  <c r="DT829" i="7"/>
  <c r="DO829" i="7"/>
  <c r="DJ829" i="7"/>
  <c r="DE829" i="7"/>
  <c r="CZ829" i="7"/>
  <c r="CU829" i="7"/>
  <c r="CP829" i="7"/>
  <c r="CK829" i="7"/>
  <c r="CF829" i="7"/>
  <c r="CA829" i="7"/>
  <c r="BV829" i="7"/>
  <c r="BQ829" i="7"/>
  <c r="BL829" i="7"/>
  <c r="BG829" i="7"/>
  <c r="BB829" i="7"/>
  <c r="AW829" i="7"/>
  <c r="AR829" i="7"/>
  <c r="AM829" i="7"/>
  <c r="AH829" i="7"/>
  <c r="AC829" i="7"/>
  <c r="X829" i="7"/>
  <c r="P829" i="7"/>
  <c r="O829" i="7"/>
  <c r="G829" i="7"/>
  <c r="F829" i="7"/>
  <c r="H829" i="7" s="1"/>
  <c r="EI828" i="7"/>
  <c r="ED828" i="7"/>
  <c r="DY828" i="7"/>
  <c r="DT828" i="7"/>
  <c r="DO828" i="7"/>
  <c r="DJ828" i="7"/>
  <c r="DE828" i="7"/>
  <c r="CZ828" i="7"/>
  <c r="CU828" i="7"/>
  <c r="CP828" i="7"/>
  <c r="CK828" i="7"/>
  <c r="CF828" i="7"/>
  <c r="CA828" i="7"/>
  <c r="BV828" i="7"/>
  <c r="BQ828" i="7"/>
  <c r="BL828" i="7"/>
  <c r="BG828" i="7"/>
  <c r="BB828" i="7"/>
  <c r="AW828" i="7"/>
  <c r="AR828" i="7"/>
  <c r="AM828" i="7"/>
  <c r="AH828" i="7"/>
  <c r="AC828" i="7"/>
  <c r="X828" i="7"/>
  <c r="P828" i="7"/>
  <c r="O828" i="7"/>
  <c r="G828" i="7"/>
  <c r="F828" i="7"/>
  <c r="H828" i="7" s="1"/>
  <c r="EI827" i="7"/>
  <c r="ED827" i="7"/>
  <c r="DY827" i="7"/>
  <c r="DT827" i="7"/>
  <c r="DO827" i="7"/>
  <c r="DJ827" i="7"/>
  <c r="DE827" i="7"/>
  <c r="CZ827" i="7"/>
  <c r="CU827" i="7"/>
  <c r="CP827" i="7"/>
  <c r="CK827" i="7"/>
  <c r="CF827" i="7"/>
  <c r="CA827" i="7"/>
  <c r="BV827" i="7"/>
  <c r="BQ827" i="7"/>
  <c r="BL827" i="7"/>
  <c r="BG827" i="7"/>
  <c r="BB827" i="7"/>
  <c r="AW827" i="7"/>
  <c r="AR827" i="7"/>
  <c r="AM827" i="7"/>
  <c r="AH827" i="7"/>
  <c r="AC827" i="7"/>
  <c r="X827" i="7"/>
  <c r="P827" i="7"/>
  <c r="O827" i="7"/>
  <c r="G827" i="7"/>
  <c r="F827" i="7"/>
  <c r="H827" i="7" s="1"/>
  <c r="EI826" i="7"/>
  <c r="ED826" i="7"/>
  <c r="DY826" i="7"/>
  <c r="DT826" i="7"/>
  <c r="DO826" i="7"/>
  <c r="DJ826" i="7"/>
  <c r="DE826" i="7"/>
  <c r="CZ826" i="7"/>
  <c r="CU826" i="7"/>
  <c r="CP826" i="7"/>
  <c r="CK826" i="7"/>
  <c r="CF826" i="7"/>
  <c r="CA826" i="7"/>
  <c r="BV826" i="7"/>
  <c r="BQ826" i="7"/>
  <c r="BL826" i="7"/>
  <c r="BG826" i="7"/>
  <c r="BB826" i="7"/>
  <c r="AW826" i="7"/>
  <c r="AR826" i="7"/>
  <c r="AM826" i="7"/>
  <c r="AH826" i="7"/>
  <c r="AC826" i="7"/>
  <c r="X826" i="7"/>
  <c r="P826" i="7"/>
  <c r="O826" i="7"/>
  <c r="G826" i="7"/>
  <c r="F826" i="7"/>
  <c r="H826" i="7" s="1"/>
  <c r="EI825" i="7"/>
  <c r="ED825" i="7"/>
  <c r="DY825" i="7"/>
  <c r="DT825" i="7"/>
  <c r="DO825" i="7"/>
  <c r="DJ825" i="7"/>
  <c r="DE825" i="7"/>
  <c r="CZ825" i="7"/>
  <c r="CU825" i="7"/>
  <c r="CP825" i="7"/>
  <c r="CK825" i="7"/>
  <c r="CF825" i="7"/>
  <c r="CA825" i="7"/>
  <c r="BV825" i="7"/>
  <c r="BQ825" i="7"/>
  <c r="BL825" i="7"/>
  <c r="BG825" i="7"/>
  <c r="BB825" i="7"/>
  <c r="AW825" i="7"/>
  <c r="AR825" i="7"/>
  <c r="AM825" i="7"/>
  <c r="AH825" i="7"/>
  <c r="AC825" i="7"/>
  <c r="X825" i="7"/>
  <c r="P825" i="7"/>
  <c r="O825" i="7"/>
  <c r="G825" i="7"/>
  <c r="F825" i="7"/>
  <c r="H825" i="7" s="1"/>
  <c r="EI824" i="7"/>
  <c r="ED824" i="7"/>
  <c r="DY824" i="7"/>
  <c r="DT824" i="7"/>
  <c r="DO824" i="7"/>
  <c r="DJ824" i="7"/>
  <c r="DE824" i="7"/>
  <c r="CZ824" i="7"/>
  <c r="CU824" i="7"/>
  <c r="CP824" i="7"/>
  <c r="CK824" i="7"/>
  <c r="CF824" i="7"/>
  <c r="CA824" i="7"/>
  <c r="BV824" i="7"/>
  <c r="BQ824" i="7"/>
  <c r="BL824" i="7"/>
  <c r="BG824" i="7"/>
  <c r="BB824" i="7"/>
  <c r="AW824" i="7"/>
  <c r="AR824" i="7"/>
  <c r="AM824" i="7"/>
  <c r="AH824" i="7"/>
  <c r="AC824" i="7"/>
  <c r="X824" i="7"/>
  <c r="P824" i="7"/>
  <c r="O824" i="7"/>
  <c r="G824" i="7"/>
  <c r="F824" i="7"/>
  <c r="H824" i="7" s="1"/>
  <c r="EI823" i="7"/>
  <c r="ED823" i="7"/>
  <c r="DY823" i="7"/>
  <c r="DT823" i="7"/>
  <c r="DO823" i="7"/>
  <c r="DJ823" i="7"/>
  <c r="DE823" i="7"/>
  <c r="CZ823" i="7"/>
  <c r="CU823" i="7"/>
  <c r="CP823" i="7"/>
  <c r="CK823" i="7"/>
  <c r="CF823" i="7"/>
  <c r="CA823" i="7"/>
  <c r="BV823" i="7"/>
  <c r="BQ823" i="7"/>
  <c r="BL823" i="7"/>
  <c r="BG823" i="7"/>
  <c r="BB823" i="7"/>
  <c r="AW823" i="7"/>
  <c r="AR823" i="7"/>
  <c r="AM823" i="7"/>
  <c r="AH823" i="7"/>
  <c r="AC823" i="7"/>
  <c r="X823" i="7"/>
  <c r="P823" i="7"/>
  <c r="O823" i="7"/>
  <c r="G823" i="7"/>
  <c r="F823" i="7"/>
  <c r="H823" i="7" s="1"/>
  <c r="EI822" i="7"/>
  <c r="ED822" i="7"/>
  <c r="DY822" i="7"/>
  <c r="DT822" i="7"/>
  <c r="DO822" i="7"/>
  <c r="DJ822" i="7"/>
  <c r="DE822" i="7"/>
  <c r="CZ822" i="7"/>
  <c r="CU822" i="7"/>
  <c r="CP822" i="7"/>
  <c r="CK822" i="7"/>
  <c r="CF822" i="7"/>
  <c r="CA822" i="7"/>
  <c r="BV822" i="7"/>
  <c r="BQ822" i="7"/>
  <c r="BL822" i="7"/>
  <c r="BG822" i="7"/>
  <c r="BB822" i="7"/>
  <c r="AW822" i="7"/>
  <c r="AR822" i="7"/>
  <c r="AM822" i="7"/>
  <c r="AH822" i="7"/>
  <c r="AC822" i="7"/>
  <c r="X822" i="7"/>
  <c r="P822" i="7"/>
  <c r="O822" i="7"/>
  <c r="G822" i="7"/>
  <c r="F822" i="7"/>
  <c r="H822" i="7" s="1"/>
  <c r="EI821" i="7"/>
  <c r="ED821" i="7"/>
  <c r="DY821" i="7"/>
  <c r="DT821" i="7"/>
  <c r="DO821" i="7"/>
  <c r="DJ821" i="7"/>
  <c r="DE821" i="7"/>
  <c r="CZ821" i="7"/>
  <c r="CU821" i="7"/>
  <c r="CP821" i="7"/>
  <c r="CK821" i="7"/>
  <c r="CF821" i="7"/>
  <c r="CA821" i="7"/>
  <c r="BV821" i="7"/>
  <c r="BQ821" i="7"/>
  <c r="BL821" i="7"/>
  <c r="BG821" i="7"/>
  <c r="BB821" i="7"/>
  <c r="AW821" i="7"/>
  <c r="AR821" i="7"/>
  <c r="AM821" i="7"/>
  <c r="AH821" i="7"/>
  <c r="AC821" i="7"/>
  <c r="X821" i="7"/>
  <c r="P821" i="7"/>
  <c r="O821" i="7"/>
  <c r="G821" i="7"/>
  <c r="F821" i="7"/>
  <c r="H821" i="7" s="1"/>
  <c r="EI820" i="7"/>
  <c r="ED820" i="7"/>
  <c r="DY820" i="7"/>
  <c r="DT820" i="7"/>
  <c r="DO820" i="7"/>
  <c r="DJ820" i="7"/>
  <c r="DE820" i="7"/>
  <c r="CZ820" i="7"/>
  <c r="CU820" i="7"/>
  <c r="CP820" i="7"/>
  <c r="CK820" i="7"/>
  <c r="CF820" i="7"/>
  <c r="CA820" i="7"/>
  <c r="BV820" i="7"/>
  <c r="BQ820" i="7"/>
  <c r="BL820" i="7"/>
  <c r="BG820" i="7"/>
  <c r="BB820" i="7"/>
  <c r="AW820" i="7"/>
  <c r="AR820" i="7"/>
  <c r="AM820" i="7"/>
  <c r="AH820" i="7"/>
  <c r="AC820" i="7"/>
  <c r="X820" i="7"/>
  <c r="P820" i="7"/>
  <c r="O820" i="7"/>
  <c r="G820" i="7"/>
  <c r="F820" i="7"/>
  <c r="H820" i="7" s="1"/>
  <c r="EI819" i="7"/>
  <c r="ED819" i="7"/>
  <c r="DY819" i="7"/>
  <c r="DT819" i="7"/>
  <c r="DO819" i="7"/>
  <c r="DJ819" i="7"/>
  <c r="DE819" i="7"/>
  <c r="CZ819" i="7"/>
  <c r="CU819" i="7"/>
  <c r="CP819" i="7"/>
  <c r="CK819" i="7"/>
  <c r="CF819" i="7"/>
  <c r="CA819" i="7"/>
  <c r="BV819" i="7"/>
  <c r="BQ819" i="7"/>
  <c r="BL819" i="7"/>
  <c r="BG819" i="7"/>
  <c r="BB819" i="7"/>
  <c r="AW819" i="7"/>
  <c r="AR819" i="7"/>
  <c r="AM819" i="7"/>
  <c r="AH819" i="7"/>
  <c r="AC819" i="7"/>
  <c r="X819" i="7"/>
  <c r="P819" i="7"/>
  <c r="O819" i="7"/>
  <c r="G819" i="7"/>
  <c r="F819" i="7"/>
  <c r="H819" i="7" s="1"/>
  <c r="EI818" i="7"/>
  <c r="ED818" i="7"/>
  <c r="DY818" i="7"/>
  <c r="DT818" i="7"/>
  <c r="DO818" i="7"/>
  <c r="DJ818" i="7"/>
  <c r="DE818" i="7"/>
  <c r="CZ818" i="7"/>
  <c r="CU818" i="7"/>
  <c r="CP818" i="7"/>
  <c r="CK818" i="7"/>
  <c r="CF818" i="7"/>
  <c r="CA818" i="7"/>
  <c r="BV818" i="7"/>
  <c r="BQ818" i="7"/>
  <c r="BL818" i="7"/>
  <c r="BG818" i="7"/>
  <c r="BB818" i="7"/>
  <c r="AW818" i="7"/>
  <c r="AR818" i="7"/>
  <c r="AM818" i="7"/>
  <c r="AH818" i="7"/>
  <c r="AC818" i="7"/>
  <c r="X818" i="7"/>
  <c r="P818" i="7"/>
  <c r="O818" i="7"/>
  <c r="G818" i="7"/>
  <c r="F818" i="7"/>
  <c r="H818" i="7" s="1"/>
  <c r="EI817" i="7"/>
  <c r="ED817" i="7"/>
  <c r="DY817" i="7"/>
  <c r="DT817" i="7"/>
  <c r="DO817" i="7"/>
  <c r="DJ817" i="7"/>
  <c r="DE817" i="7"/>
  <c r="CZ817" i="7"/>
  <c r="CU817" i="7"/>
  <c r="CP817" i="7"/>
  <c r="CK817" i="7"/>
  <c r="CF817" i="7"/>
  <c r="CA817" i="7"/>
  <c r="BV817" i="7"/>
  <c r="BQ817" i="7"/>
  <c r="BL817" i="7"/>
  <c r="BG817" i="7"/>
  <c r="BB817" i="7"/>
  <c r="AW817" i="7"/>
  <c r="AR817" i="7"/>
  <c r="AM817" i="7"/>
  <c r="AH817" i="7"/>
  <c r="AC817" i="7"/>
  <c r="X817" i="7"/>
  <c r="P817" i="7"/>
  <c r="O817" i="7"/>
  <c r="G817" i="7"/>
  <c r="F817" i="7"/>
  <c r="H817" i="7" s="1"/>
  <c r="EI816" i="7"/>
  <c r="ED816" i="7"/>
  <c r="DY816" i="7"/>
  <c r="DT816" i="7"/>
  <c r="DO816" i="7"/>
  <c r="DJ816" i="7"/>
  <c r="DE816" i="7"/>
  <c r="CZ816" i="7"/>
  <c r="CU816" i="7"/>
  <c r="CP816" i="7"/>
  <c r="CK816" i="7"/>
  <c r="CF816" i="7"/>
  <c r="CA816" i="7"/>
  <c r="BV816" i="7"/>
  <c r="BQ816" i="7"/>
  <c r="BL816" i="7"/>
  <c r="BG816" i="7"/>
  <c r="BB816" i="7"/>
  <c r="AW816" i="7"/>
  <c r="AR816" i="7"/>
  <c r="AM816" i="7"/>
  <c r="AH816" i="7"/>
  <c r="AC816" i="7"/>
  <c r="X816" i="7"/>
  <c r="P816" i="7"/>
  <c r="O816" i="7"/>
  <c r="G816" i="7"/>
  <c r="F816" i="7"/>
  <c r="H816" i="7" s="1"/>
  <c r="EI815" i="7"/>
  <c r="ED815" i="7"/>
  <c r="DY815" i="7"/>
  <c r="DT815" i="7"/>
  <c r="DO815" i="7"/>
  <c r="DJ815" i="7"/>
  <c r="DE815" i="7"/>
  <c r="CZ815" i="7"/>
  <c r="CU815" i="7"/>
  <c r="CP815" i="7"/>
  <c r="CK815" i="7"/>
  <c r="CF815" i="7"/>
  <c r="CA815" i="7"/>
  <c r="BV815" i="7"/>
  <c r="BQ815" i="7"/>
  <c r="BL815" i="7"/>
  <c r="BG815" i="7"/>
  <c r="BB815" i="7"/>
  <c r="AW815" i="7"/>
  <c r="AR815" i="7"/>
  <c r="AM815" i="7"/>
  <c r="AH815" i="7"/>
  <c r="AC815" i="7"/>
  <c r="X815" i="7"/>
  <c r="P815" i="7"/>
  <c r="O815" i="7"/>
  <c r="G815" i="7"/>
  <c r="F815" i="7"/>
  <c r="H815" i="7" s="1"/>
  <c r="EI814" i="7"/>
  <c r="ED814" i="7"/>
  <c r="DY814" i="7"/>
  <c r="DT814" i="7"/>
  <c r="DO814" i="7"/>
  <c r="DJ814" i="7"/>
  <c r="DE814" i="7"/>
  <c r="CZ814" i="7"/>
  <c r="CU814" i="7"/>
  <c r="CP814" i="7"/>
  <c r="CK814" i="7"/>
  <c r="CF814" i="7"/>
  <c r="CA814" i="7"/>
  <c r="BV814" i="7"/>
  <c r="BQ814" i="7"/>
  <c r="BL814" i="7"/>
  <c r="BG814" i="7"/>
  <c r="BB814" i="7"/>
  <c r="AW814" i="7"/>
  <c r="AR814" i="7"/>
  <c r="AM814" i="7"/>
  <c r="AH814" i="7"/>
  <c r="AC814" i="7"/>
  <c r="X814" i="7"/>
  <c r="P814" i="7"/>
  <c r="O814" i="7"/>
  <c r="G814" i="7"/>
  <c r="F814" i="7"/>
  <c r="H814" i="7" s="1"/>
  <c r="EI813" i="7"/>
  <c r="ED813" i="7"/>
  <c r="DY813" i="7"/>
  <c r="DT813" i="7"/>
  <c r="DO813" i="7"/>
  <c r="DJ813" i="7"/>
  <c r="DE813" i="7"/>
  <c r="CZ813" i="7"/>
  <c r="CU813" i="7"/>
  <c r="CP813" i="7"/>
  <c r="CK813" i="7"/>
  <c r="CF813" i="7"/>
  <c r="CA813" i="7"/>
  <c r="BV813" i="7"/>
  <c r="BQ813" i="7"/>
  <c r="BL813" i="7"/>
  <c r="BG813" i="7"/>
  <c r="BB813" i="7"/>
  <c r="AW813" i="7"/>
  <c r="AR813" i="7"/>
  <c r="AM813" i="7"/>
  <c r="AH813" i="7"/>
  <c r="AC813" i="7"/>
  <c r="X813" i="7"/>
  <c r="P813" i="7"/>
  <c r="O813" i="7"/>
  <c r="G813" i="7"/>
  <c r="F813" i="7"/>
  <c r="H813" i="7" s="1"/>
  <c r="EI812" i="7"/>
  <c r="ED812" i="7"/>
  <c r="DY812" i="7"/>
  <c r="DT812" i="7"/>
  <c r="DO812" i="7"/>
  <c r="DJ812" i="7"/>
  <c r="DE812" i="7"/>
  <c r="CZ812" i="7"/>
  <c r="CU812" i="7"/>
  <c r="CP812" i="7"/>
  <c r="CK812" i="7"/>
  <c r="CF812" i="7"/>
  <c r="CA812" i="7"/>
  <c r="BV812" i="7"/>
  <c r="BQ812" i="7"/>
  <c r="BL812" i="7"/>
  <c r="BG812" i="7"/>
  <c r="BB812" i="7"/>
  <c r="AW812" i="7"/>
  <c r="AR812" i="7"/>
  <c r="AM812" i="7"/>
  <c r="AH812" i="7"/>
  <c r="AC812" i="7"/>
  <c r="X812" i="7"/>
  <c r="P812" i="7"/>
  <c r="O812" i="7"/>
  <c r="G812" i="7"/>
  <c r="F812" i="7"/>
  <c r="H812" i="7" s="1"/>
  <c r="EI811" i="7"/>
  <c r="ED811" i="7"/>
  <c r="DY811" i="7"/>
  <c r="DT811" i="7"/>
  <c r="DO811" i="7"/>
  <c r="DJ811" i="7"/>
  <c r="DE811" i="7"/>
  <c r="CZ811" i="7"/>
  <c r="CU811" i="7"/>
  <c r="CP811" i="7"/>
  <c r="CK811" i="7"/>
  <c r="CF811" i="7"/>
  <c r="CA811" i="7"/>
  <c r="BV811" i="7"/>
  <c r="BQ811" i="7"/>
  <c r="BL811" i="7"/>
  <c r="BG811" i="7"/>
  <c r="BB811" i="7"/>
  <c r="AW811" i="7"/>
  <c r="AR811" i="7"/>
  <c r="AM811" i="7"/>
  <c r="AH811" i="7"/>
  <c r="AC811" i="7"/>
  <c r="X811" i="7"/>
  <c r="P811" i="7"/>
  <c r="O811" i="7"/>
  <c r="G811" i="7"/>
  <c r="F811" i="7"/>
  <c r="H811" i="7" s="1"/>
  <c r="EI810" i="7"/>
  <c r="ED810" i="7"/>
  <c r="DY810" i="7"/>
  <c r="DT810" i="7"/>
  <c r="DO810" i="7"/>
  <c r="DJ810" i="7"/>
  <c r="DE810" i="7"/>
  <c r="CZ810" i="7"/>
  <c r="CU810" i="7"/>
  <c r="CP810" i="7"/>
  <c r="CK810" i="7"/>
  <c r="CF810" i="7"/>
  <c r="CA810" i="7"/>
  <c r="BV810" i="7"/>
  <c r="BQ810" i="7"/>
  <c r="BL810" i="7"/>
  <c r="BG810" i="7"/>
  <c r="BB810" i="7"/>
  <c r="AW810" i="7"/>
  <c r="AR810" i="7"/>
  <c r="AM810" i="7"/>
  <c r="AH810" i="7"/>
  <c r="AC810" i="7"/>
  <c r="X810" i="7"/>
  <c r="P810" i="7"/>
  <c r="O810" i="7"/>
  <c r="G810" i="7"/>
  <c r="F810" i="7"/>
  <c r="H810" i="7" s="1"/>
  <c r="EI809" i="7"/>
  <c r="ED809" i="7"/>
  <c r="DY809" i="7"/>
  <c r="DT809" i="7"/>
  <c r="DO809" i="7"/>
  <c r="DJ809" i="7"/>
  <c r="DE809" i="7"/>
  <c r="CZ809" i="7"/>
  <c r="CU809" i="7"/>
  <c r="CP809" i="7"/>
  <c r="CK809" i="7"/>
  <c r="CF809" i="7"/>
  <c r="CA809" i="7"/>
  <c r="BV809" i="7"/>
  <c r="BQ809" i="7"/>
  <c r="BL809" i="7"/>
  <c r="BG809" i="7"/>
  <c r="BB809" i="7"/>
  <c r="AW809" i="7"/>
  <c r="AR809" i="7"/>
  <c r="AM809" i="7"/>
  <c r="AH809" i="7"/>
  <c r="AC809" i="7"/>
  <c r="X809" i="7"/>
  <c r="P809" i="7"/>
  <c r="O809" i="7"/>
  <c r="G809" i="7"/>
  <c r="F809" i="7"/>
  <c r="H809" i="7" s="1"/>
  <c r="EI808" i="7"/>
  <c r="ED808" i="7"/>
  <c r="DY808" i="7"/>
  <c r="DT808" i="7"/>
  <c r="DO808" i="7"/>
  <c r="DJ808" i="7"/>
  <c r="DE808" i="7"/>
  <c r="CZ808" i="7"/>
  <c r="CU808" i="7"/>
  <c r="CP808" i="7"/>
  <c r="CK808" i="7"/>
  <c r="CF808" i="7"/>
  <c r="CA808" i="7"/>
  <c r="BV808" i="7"/>
  <c r="BQ808" i="7"/>
  <c r="BL808" i="7"/>
  <c r="BG808" i="7"/>
  <c r="BB808" i="7"/>
  <c r="AW808" i="7"/>
  <c r="AR808" i="7"/>
  <c r="AM808" i="7"/>
  <c r="AH808" i="7"/>
  <c r="AC808" i="7"/>
  <c r="X808" i="7"/>
  <c r="P808" i="7"/>
  <c r="O808" i="7"/>
  <c r="G808" i="7"/>
  <c r="F808" i="7"/>
  <c r="H808" i="7" s="1"/>
  <c r="EI807" i="7"/>
  <c r="ED807" i="7"/>
  <c r="DY807" i="7"/>
  <c r="DT807" i="7"/>
  <c r="DO807" i="7"/>
  <c r="DJ807" i="7"/>
  <c r="DE807" i="7"/>
  <c r="CZ807" i="7"/>
  <c r="CU807" i="7"/>
  <c r="CP807" i="7"/>
  <c r="CK807" i="7"/>
  <c r="CF807" i="7"/>
  <c r="CA807" i="7"/>
  <c r="BV807" i="7"/>
  <c r="BQ807" i="7"/>
  <c r="BL807" i="7"/>
  <c r="BG807" i="7"/>
  <c r="BB807" i="7"/>
  <c r="AW807" i="7"/>
  <c r="AR807" i="7"/>
  <c r="AM807" i="7"/>
  <c r="AH807" i="7"/>
  <c r="AC807" i="7"/>
  <c r="X807" i="7"/>
  <c r="P807" i="7"/>
  <c r="O807" i="7"/>
  <c r="G807" i="7"/>
  <c r="F807" i="7"/>
  <c r="H807" i="7" s="1"/>
  <c r="EI806" i="7"/>
  <c r="ED806" i="7"/>
  <c r="DY806" i="7"/>
  <c r="DT806" i="7"/>
  <c r="DO806" i="7"/>
  <c r="DJ806" i="7"/>
  <c r="DE806" i="7"/>
  <c r="CZ806" i="7"/>
  <c r="CU806" i="7"/>
  <c r="CP806" i="7"/>
  <c r="CK806" i="7"/>
  <c r="CF806" i="7"/>
  <c r="CA806" i="7"/>
  <c r="BV806" i="7"/>
  <c r="BQ806" i="7"/>
  <c r="BL806" i="7"/>
  <c r="BG806" i="7"/>
  <c r="BB806" i="7"/>
  <c r="AW806" i="7"/>
  <c r="AR806" i="7"/>
  <c r="AM806" i="7"/>
  <c r="AH806" i="7"/>
  <c r="AC806" i="7"/>
  <c r="X806" i="7"/>
  <c r="P806" i="7"/>
  <c r="O806" i="7"/>
  <c r="G806" i="7"/>
  <c r="F806" i="7"/>
  <c r="H806" i="7" s="1"/>
  <c r="EI805" i="7"/>
  <c r="ED805" i="7"/>
  <c r="DY805" i="7"/>
  <c r="DT805" i="7"/>
  <c r="DO805" i="7"/>
  <c r="DJ805" i="7"/>
  <c r="DE805" i="7"/>
  <c r="CZ805" i="7"/>
  <c r="CU805" i="7"/>
  <c r="CP805" i="7"/>
  <c r="CK805" i="7"/>
  <c r="CF805" i="7"/>
  <c r="CA805" i="7"/>
  <c r="BV805" i="7"/>
  <c r="BQ805" i="7"/>
  <c r="BL805" i="7"/>
  <c r="BG805" i="7"/>
  <c r="BB805" i="7"/>
  <c r="AW805" i="7"/>
  <c r="AR805" i="7"/>
  <c r="AM805" i="7"/>
  <c r="AH805" i="7"/>
  <c r="AC805" i="7"/>
  <c r="X805" i="7"/>
  <c r="P805" i="7"/>
  <c r="O805" i="7"/>
  <c r="G805" i="7"/>
  <c r="F805" i="7"/>
  <c r="H805" i="7" s="1"/>
  <c r="EI804" i="7"/>
  <c r="ED804" i="7"/>
  <c r="DY804" i="7"/>
  <c r="DT804" i="7"/>
  <c r="DO804" i="7"/>
  <c r="DJ804" i="7"/>
  <c r="DE804" i="7"/>
  <c r="CZ804" i="7"/>
  <c r="CU804" i="7"/>
  <c r="CP804" i="7"/>
  <c r="CK804" i="7"/>
  <c r="CF804" i="7"/>
  <c r="CA804" i="7"/>
  <c r="BV804" i="7"/>
  <c r="BQ804" i="7"/>
  <c r="BL804" i="7"/>
  <c r="BG804" i="7"/>
  <c r="BB804" i="7"/>
  <c r="AW804" i="7"/>
  <c r="AR804" i="7"/>
  <c r="AM804" i="7"/>
  <c r="AH804" i="7"/>
  <c r="AC804" i="7"/>
  <c r="X804" i="7"/>
  <c r="P804" i="7"/>
  <c r="O804" i="7"/>
  <c r="G804" i="7"/>
  <c r="F804" i="7"/>
  <c r="H804" i="7" s="1"/>
  <c r="EI803" i="7"/>
  <c r="ED803" i="7"/>
  <c r="DY803" i="7"/>
  <c r="DT803" i="7"/>
  <c r="DO803" i="7"/>
  <c r="DJ803" i="7"/>
  <c r="DE803" i="7"/>
  <c r="CZ803" i="7"/>
  <c r="CU803" i="7"/>
  <c r="CP803" i="7"/>
  <c r="CK803" i="7"/>
  <c r="CF803" i="7"/>
  <c r="CA803" i="7"/>
  <c r="BV803" i="7"/>
  <c r="BQ803" i="7"/>
  <c r="BL803" i="7"/>
  <c r="BG803" i="7"/>
  <c r="BB803" i="7"/>
  <c r="AW803" i="7"/>
  <c r="AR803" i="7"/>
  <c r="AM803" i="7"/>
  <c r="AH803" i="7"/>
  <c r="AC803" i="7"/>
  <c r="X803" i="7"/>
  <c r="P803" i="7"/>
  <c r="O803" i="7"/>
  <c r="G803" i="7"/>
  <c r="F803" i="7"/>
  <c r="H803" i="7" s="1"/>
  <c r="EI802" i="7"/>
  <c r="ED802" i="7"/>
  <c r="DY802" i="7"/>
  <c r="DT802" i="7"/>
  <c r="DO802" i="7"/>
  <c r="DJ802" i="7"/>
  <c r="DE802" i="7"/>
  <c r="CZ802" i="7"/>
  <c r="CU802" i="7"/>
  <c r="CP802" i="7"/>
  <c r="CK802" i="7"/>
  <c r="CF802" i="7"/>
  <c r="CA802" i="7"/>
  <c r="BV802" i="7"/>
  <c r="BQ802" i="7"/>
  <c r="BL802" i="7"/>
  <c r="BG802" i="7"/>
  <c r="BB802" i="7"/>
  <c r="AW802" i="7"/>
  <c r="AR802" i="7"/>
  <c r="AM802" i="7"/>
  <c r="AH802" i="7"/>
  <c r="AC802" i="7"/>
  <c r="X802" i="7"/>
  <c r="P802" i="7"/>
  <c r="O802" i="7"/>
  <c r="G802" i="7"/>
  <c r="F802" i="7"/>
  <c r="H802" i="7" s="1"/>
  <c r="EI801" i="7"/>
  <c r="ED801" i="7"/>
  <c r="DY801" i="7"/>
  <c r="DT801" i="7"/>
  <c r="DO801" i="7"/>
  <c r="DJ801" i="7"/>
  <c r="DE801" i="7"/>
  <c r="CZ801" i="7"/>
  <c r="CU801" i="7"/>
  <c r="CP801" i="7"/>
  <c r="CK801" i="7"/>
  <c r="CF801" i="7"/>
  <c r="CA801" i="7"/>
  <c r="BV801" i="7"/>
  <c r="BQ801" i="7"/>
  <c r="BL801" i="7"/>
  <c r="BG801" i="7"/>
  <c r="BB801" i="7"/>
  <c r="AW801" i="7"/>
  <c r="AR801" i="7"/>
  <c r="AM801" i="7"/>
  <c r="AH801" i="7"/>
  <c r="AC801" i="7"/>
  <c r="X801" i="7"/>
  <c r="P801" i="7"/>
  <c r="O801" i="7"/>
  <c r="G801" i="7"/>
  <c r="F801" i="7"/>
  <c r="H801" i="7" s="1"/>
  <c r="EI800" i="7"/>
  <c r="ED800" i="7"/>
  <c r="DY800" i="7"/>
  <c r="DT800" i="7"/>
  <c r="DO800" i="7"/>
  <c r="DJ800" i="7"/>
  <c r="DE800" i="7"/>
  <c r="CZ800" i="7"/>
  <c r="CU800" i="7"/>
  <c r="CP800" i="7"/>
  <c r="CK800" i="7"/>
  <c r="CF800" i="7"/>
  <c r="CA800" i="7"/>
  <c r="BV800" i="7"/>
  <c r="BQ800" i="7"/>
  <c r="BL800" i="7"/>
  <c r="BG800" i="7"/>
  <c r="BB800" i="7"/>
  <c r="AW800" i="7"/>
  <c r="AR800" i="7"/>
  <c r="AM800" i="7"/>
  <c r="AH800" i="7"/>
  <c r="AC800" i="7"/>
  <c r="X800" i="7"/>
  <c r="P800" i="7"/>
  <c r="O800" i="7"/>
  <c r="G800" i="7"/>
  <c r="F800" i="7"/>
  <c r="H800" i="7" s="1"/>
  <c r="EI799" i="7"/>
  <c r="ED799" i="7"/>
  <c r="DY799" i="7"/>
  <c r="DT799" i="7"/>
  <c r="DO799" i="7"/>
  <c r="DJ799" i="7"/>
  <c r="DE799" i="7"/>
  <c r="CZ799" i="7"/>
  <c r="CU799" i="7"/>
  <c r="CP799" i="7"/>
  <c r="CK799" i="7"/>
  <c r="CF799" i="7"/>
  <c r="CA799" i="7"/>
  <c r="BV799" i="7"/>
  <c r="BQ799" i="7"/>
  <c r="BL799" i="7"/>
  <c r="BG799" i="7"/>
  <c r="BB799" i="7"/>
  <c r="AW799" i="7"/>
  <c r="AR799" i="7"/>
  <c r="AM799" i="7"/>
  <c r="AH799" i="7"/>
  <c r="AC799" i="7"/>
  <c r="X799" i="7"/>
  <c r="P799" i="7"/>
  <c r="O799" i="7"/>
  <c r="G799" i="7"/>
  <c r="F799" i="7"/>
  <c r="H799" i="7" s="1"/>
  <c r="EI798" i="7"/>
  <c r="ED798" i="7"/>
  <c r="DY798" i="7"/>
  <c r="DT798" i="7"/>
  <c r="DO798" i="7"/>
  <c r="DJ798" i="7"/>
  <c r="DE798" i="7"/>
  <c r="CZ798" i="7"/>
  <c r="CU798" i="7"/>
  <c r="CP798" i="7"/>
  <c r="CK798" i="7"/>
  <c r="CF798" i="7"/>
  <c r="CA798" i="7"/>
  <c r="BV798" i="7"/>
  <c r="BQ798" i="7"/>
  <c r="BL798" i="7"/>
  <c r="BG798" i="7"/>
  <c r="BB798" i="7"/>
  <c r="AW798" i="7"/>
  <c r="AR798" i="7"/>
  <c r="AM798" i="7"/>
  <c r="AH798" i="7"/>
  <c r="AC798" i="7"/>
  <c r="X798" i="7"/>
  <c r="P798" i="7"/>
  <c r="O798" i="7"/>
  <c r="G798" i="7"/>
  <c r="F798" i="7"/>
  <c r="H798" i="7" s="1"/>
  <c r="EI797" i="7"/>
  <c r="ED797" i="7"/>
  <c r="DY797" i="7"/>
  <c r="DT797" i="7"/>
  <c r="DO797" i="7"/>
  <c r="DJ797" i="7"/>
  <c r="DE797" i="7"/>
  <c r="CZ797" i="7"/>
  <c r="CU797" i="7"/>
  <c r="CP797" i="7"/>
  <c r="CK797" i="7"/>
  <c r="CF797" i="7"/>
  <c r="CA797" i="7"/>
  <c r="BV797" i="7"/>
  <c r="BQ797" i="7"/>
  <c r="BL797" i="7"/>
  <c r="BG797" i="7"/>
  <c r="BB797" i="7"/>
  <c r="AW797" i="7"/>
  <c r="AR797" i="7"/>
  <c r="AM797" i="7"/>
  <c r="AH797" i="7"/>
  <c r="AC797" i="7"/>
  <c r="X797" i="7"/>
  <c r="P797" i="7"/>
  <c r="O797" i="7"/>
  <c r="G797" i="7"/>
  <c r="F797" i="7"/>
  <c r="H797" i="7" s="1"/>
  <c r="EI796" i="7"/>
  <c r="ED796" i="7"/>
  <c r="DY796" i="7"/>
  <c r="DT796" i="7"/>
  <c r="DO796" i="7"/>
  <c r="DJ796" i="7"/>
  <c r="DE796" i="7"/>
  <c r="CZ796" i="7"/>
  <c r="CU796" i="7"/>
  <c r="CP796" i="7"/>
  <c r="CK796" i="7"/>
  <c r="CF796" i="7"/>
  <c r="CA796" i="7"/>
  <c r="BV796" i="7"/>
  <c r="BQ796" i="7"/>
  <c r="BL796" i="7"/>
  <c r="BG796" i="7"/>
  <c r="BB796" i="7"/>
  <c r="AW796" i="7"/>
  <c r="AR796" i="7"/>
  <c r="AM796" i="7"/>
  <c r="AH796" i="7"/>
  <c r="AC796" i="7"/>
  <c r="X796" i="7"/>
  <c r="P796" i="7"/>
  <c r="O796" i="7"/>
  <c r="G796" i="7"/>
  <c r="F796" i="7"/>
  <c r="H796" i="7" s="1"/>
  <c r="EI795" i="7"/>
  <c r="ED795" i="7"/>
  <c r="DY795" i="7"/>
  <c r="DT795" i="7"/>
  <c r="DO795" i="7"/>
  <c r="DJ795" i="7"/>
  <c r="DE795" i="7"/>
  <c r="CZ795" i="7"/>
  <c r="CU795" i="7"/>
  <c r="CP795" i="7"/>
  <c r="CK795" i="7"/>
  <c r="CF795" i="7"/>
  <c r="CA795" i="7"/>
  <c r="BV795" i="7"/>
  <c r="BQ795" i="7"/>
  <c r="BL795" i="7"/>
  <c r="BG795" i="7"/>
  <c r="BB795" i="7"/>
  <c r="AW795" i="7"/>
  <c r="AR795" i="7"/>
  <c r="AM795" i="7"/>
  <c r="AH795" i="7"/>
  <c r="AC795" i="7"/>
  <c r="X795" i="7"/>
  <c r="P795" i="7"/>
  <c r="O795" i="7"/>
  <c r="G795" i="7"/>
  <c r="F795" i="7"/>
  <c r="H795" i="7" s="1"/>
  <c r="EI794" i="7"/>
  <c r="ED794" i="7"/>
  <c r="DY794" i="7"/>
  <c r="DT794" i="7"/>
  <c r="DO794" i="7"/>
  <c r="DJ794" i="7"/>
  <c r="DE794" i="7"/>
  <c r="CZ794" i="7"/>
  <c r="CU794" i="7"/>
  <c r="CP794" i="7"/>
  <c r="CK794" i="7"/>
  <c r="CF794" i="7"/>
  <c r="CA794" i="7"/>
  <c r="BV794" i="7"/>
  <c r="BQ794" i="7"/>
  <c r="BL794" i="7"/>
  <c r="BG794" i="7"/>
  <c r="BB794" i="7"/>
  <c r="AW794" i="7"/>
  <c r="AR794" i="7"/>
  <c r="AM794" i="7"/>
  <c r="AH794" i="7"/>
  <c r="AC794" i="7"/>
  <c r="X794" i="7"/>
  <c r="P794" i="7"/>
  <c r="O794" i="7"/>
  <c r="G794" i="7"/>
  <c r="F794" i="7"/>
  <c r="H794" i="7" s="1"/>
  <c r="EI793" i="7"/>
  <c r="ED793" i="7"/>
  <c r="DY793" i="7"/>
  <c r="DT793" i="7"/>
  <c r="DO793" i="7"/>
  <c r="DJ793" i="7"/>
  <c r="DE793" i="7"/>
  <c r="CZ793" i="7"/>
  <c r="CU793" i="7"/>
  <c r="CP793" i="7"/>
  <c r="CK793" i="7"/>
  <c r="CF793" i="7"/>
  <c r="CA793" i="7"/>
  <c r="BV793" i="7"/>
  <c r="BQ793" i="7"/>
  <c r="BL793" i="7"/>
  <c r="BG793" i="7"/>
  <c r="BB793" i="7"/>
  <c r="AW793" i="7"/>
  <c r="AR793" i="7"/>
  <c r="AM793" i="7"/>
  <c r="AH793" i="7"/>
  <c r="AC793" i="7"/>
  <c r="X793" i="7"/>
  <c r="P793" i="7"/>
  <c r="O793" i="7"/>
  <c r="G793" i="7"/>
  <c r="F793" i="7"/>
  <c r="H793" i="7" s="1"/>
  <c r="EI792" i="7"/>
  <c r="ED792" i="7"/>
  <c r="DY792" i="7"/>
  <c r="DT792" i="7"/>
  <c r="DO792" i="7"/>
  <c r="DJ792" i="7"/>
  <c r="DE792" i="7"/>
  <c r="CZ792" i="7"/>
  <c r="CU792" i="7"/>
  <c r="CP792" i="7"/>
  <c r="CK792" i="7"/>
  <c r="CF792" i="7"/>
  <c r="CA792" i="7"/>
  <c r="BV792" i="7"/>
  <c r="BQ792" i="7"/>
  <c r="BL792" i="7"/>
  <c r="BG792" i="7"/>
  <c r="BB792" i="7"/>
  <c r="AW792" i="7"/>
  <c r="AR792" i="7"/>
  <c r="AM792" i="7"/>
  <c r="AH792" i="7"/>
  <c r="AC792" i="7"/>
  <c r="X792" i="7"/>
  <c r="P792" i="7"/>
  <c r="O792" i="7"/>
  <c r="G792" i="7"/>
  <c r="F792" i="7"/>
  <c r="H792" i="7" s="1"/>
  <c r="EI791" i="7"/>
  <c r="ED791" i="7"/>
  <c r="DY791" i="7"/>
  <c r="DT791" i="7"/>
  <c r="DO791" i="7"/>
  <c r="DJ791" i="7"/>
  <c r="DE791" i="7"/>
  <c r="CZ791" i="7"/>
  <c r="CU791" i="7"/>
  <c r="CP791" i="7"/>
  <c r="CK791" i="7"/>
  <c r="CF791" i="7"/>
  <c r="CA791" i="7"/>
  <c r="BV791" i="7"/>
  <c r="BQ791" i="7"/>
  <c r="BL791" i="7"/>
  <c r="BG791" i="7"/>
  <c r="BB791" i="7"/>
  <c r="AW791" i="7"/>
  <c r="AR791" i="7"/>
  <c r="AM791" i="7"/>
  <c r="AH791" i="7"/>
  <c r="AC791" i="7"/>
  <c r="X791" i="7"/>
  <c r="P791" i="7"/>
  <c r="O791" i="7"/>
  <c r="G791" i="7"/>
  <c r="F791" i="7"/>
  <c r="H791" i="7" s="1"/>
  <c r="EI790" i="7"/>
  <c r="ED790" i="7"/>
  <c r="DY790" i="7"/>
  <c r="DT790" i="7"/>
  <c r="DO790" i="7"/>
  <c r="DJ790" i="7"/>
  <c r="DE790" i="7"/>
  <c r="CZ790" i="7"/>
  <c r="CU790" i="7"/>
  <c r="CP790" i="7"/>
  <c r="CK790" i="7"/>
  <c r="CF790" i="7"/>
  <c r="CA790" i="7"/>
  <c r="BV790" i="7"/>
  <c r="BQ790" i="7"/>
  <c r="BL790" i="7"/>
  <c r="BG790" i="7"/>
  <c r="BB790" i="7"/>
  <c r="AW790" i="7"/>
  <c r="AR790" i="7"/>
  <c r="AM790" i="7"/>
  <c r="AH790" i="7"/>
  <c r="AC790" i="7"/>
  <c r="X790" i="7"/>
  <c r="P790" i="7"/>
  <c r="O790" i="7"/>
  <c r="G790" i="7"/>
  <c r="F790" i="7"/>
  <c r="H790" i="7" s="1"/>
  <c r="EI789" i="7"/>
  <c r="ED789" i="7"/>
  <c r="DY789" i="7"/>
  <c r="DT789" i="7"/>
  <c r="DO789" i="7"/>
  <c r="DJ789" i="7"/>
  <c r="DE789" i="7"/>
  <c r="CZ789" i="7"/>
  <c r="CU789" i="7"/>
  <c r="CP789" i="7"/>
  <c r="CK789" i="7"/>
  <c r="CF789" i="7"/>
  <c r="CA789" i="7"/>
  <c r="BV789" i="7"/>
  <c r="BQ789" i="7"/>
  <c r="BL789" i="7"/>
  <c r="BG789" i="7"/>
  <c r="BB789" i="7"/>
  <c r="AW789" i="7"/>
  <c r="AR789" i="7"/>
  <c r="AM789" i="7"/>
  <c r="AH789" i="7"/>
  <c r="AC789" i="7"/>
  <c r="X789" i="7"/>
  <c r="P789" i="7"/>
  <c r="O789" i="7"/>
  <c r="G789" i="7"/>
  <c r="F789" i="7"/>
  <c r="H789" i="7" s="1"/>
  <c r="EI788" i="7"/>
  <c r="ED788" i="7"/>
  <c r="DY788" i="7"/>
  <c r="DT788" i="7"/>
  <c r="DO788" i="7"/>
  <c r="DJ788" i="7"/>
  <c r="DE788" i="7"/>
  <c r="CZ788" i="7"/>
  <c r="CU788" i="7"/>
  <c r="CP788" i="7"/>
  <c r="CK788" i="7"/>
  <c r="CF788" i="7"/>
  <c r="CA788" i="7"/>
  <c r="BV788" i="7"/>
  <c r="BQ788" i="7"/>
  <c r="BL788" i="7"/>
  <c r="BG788" i="7"/>
  <c r="BB788" i="7"/>
  <c r="AW788" i="7"/>
  <c r="AR788" i="7"/>
  <c r="AM788" i="7"/>
  <c r="AH788" i="7"/>
  <c r="AC788" i="7"/>
  <c r="X788" i="7"/>
  <c r="P788" i="7"/>
  <c r="O788" i="7"/>
  <c r="G788" i="7"/>
  <c r="F788" i="7"/>
  <c r="H788" i="7" s="1"/>
  <c r="EI787" i="7"/>
  <c r="ED787" i="7"/>
  <c r="DY787" i="7"/>
  <c r="DT787" i="7"/>
  <c r="DO787" i="7"/>
  <c r="DJ787" i="7"/>
  <c r="DE787" i="7"/>
  <c r="CZ787" i="7"/>
  <c r="CU787" i="7"/>
  <c r="CP787" i="7"/>
  <c r="CK787" i="7"/>
  <c r="CF787" i="7"/>
  <c r="CA787" i="7"/>
  <c r="BV787" i="7"/>
  <c r="BQ787" i="7"/>
  <c r="BL787" i="7"/>
  <c r="BG787" i="7"/>
  <c r="BB787" i="7"/>
  <c r="AW787" i="7"/>
  <c r="AR787" i="7"/>
  <c r="AM787" i="7"/>
  <c r="AH787" i="7"/>
  <c r="AC787" i="7"/>
  <c r="X787" i="7"/>
  <c r="P787" i="7"/>
  <c r="O787" i="7"/>
  <c r="G787" i="7"/>
  <c r="F787" i="7"/>
  <c r="H787" i="7" s="1"/>
  <c r="EI786" i="7"/>
  <c r="ED786" i="7"/>
  <c r="DY786" i="7"/>
  <c r="DT786" i="7"/>
  <c r="DO786" i="7"/>
  <c r="DJ786" i="7"/>
  <c r="DE786" i="7"/>
  <c r="CZ786" i="7"/>
  <c r="CU786" i="7"/>
  <c r="CP786" i="7"/>
  <c r="CK786" i="7"/>
  <c r="CF786" i="7"/>
  <c r="CA786" i="7"/>
  <c r="BV786" i="7"/>
  <c r="BQ786" i="7"/>
  <c r="BL786" i="7"/>
  <c r="BG786" i="7"/>
  <c r="BB786" i="7"/>
  <c r="AW786" i="7"/>
  <c r="AR786" i="7"/>
  <c r="AM786" i="7"/>
  <c r="AH786" i="7"/>
  <c r="AC786" i="7"/>
  <c r="X786" i="7"/>
  <c r="P786" i="7"/>
  <c r="O786" i="7"/>
  <c r="G786" i="7"/>
  <c r="F786" i="7"/>
  <c r="H786" i="7" s="1"/>
  <c r="EI785" i="7"/>
  <c r="ED785" i="7"/>
  <c r="DY785" i="7"/>
  <c r="DT785" i="7"/>
  <c r="DO785" i="7"/>
  <c r="DJ785" i="7"/>
  <c r="DE785" i="7"/>
  <c r="CZ785" i="7"/>
  <c r="CU785" i="7"/>
  <c r="CP785" i="7"/>
  <c r="CK785" i="7"/>
  <c r="CF785" i="7"/>
  <c r="CA785" i="7"/>
  <c r="BV785" i="7"/>
  <c r="BQ785" i="7"/>
  <c r="BL785" i="7"/>
  <c r="BG785" i="7"/>
  <c r="BB785" i="7"/>
  <c r="AW785" i="7"/>
  <c r="AR785" i="7"/>
  <c r="AM785" i="7"/>
  <c r="AH785" i="7"/>
  <c r="AC785" i="7"/>
  <c r="X785" i="7"/>
  <c r="P785" i="7"/>
  <c r="O785" i="7"/>
  <c r="G785" i="7"/>
  <c r="F785" i="7"/>
  <c r="H785" i="7" s="1"/>
  <c r="EI784" i="7"/>
  <c r="ED784" i="7"/>
  <c r="DY784" i="7"/>
  <c r="DT784" i="7"/>
  <c r="DO784" i="7"/>
  <c r="DJ784" i="7"/>
  <c r="DE784" i="7"/>
  <c r="CZ784" i="7"/>
  <c r="CU784" i="7"/>
  <c r="CP784" i="7"/>
  <c r="CK784" i="7"/>
  <c r="CF784" i="7"/>
  <c r="CA784" i="7"/>
  <c r="BV784" i="7"/>
  <c r="BQ784" i="7"/>
  <c r="BL784" i="7"/>
  <c r="BG784" i="7"/>
  <c r="BB784" i="7"/>
  <c r="AW784" i="7"/>
  <c r="AR784" i="7"/>
  <c r="AM784" i="7"/>
  <c r="AH784" i="7"/>
  <c r="AC784" i="7"/>
  <c r="X784" i="7"/>
  <c r="P784" i="7"/>
  <c r="O784" i="7"/>
  <c r="G784" i="7"/>
  <c r="F784" i="7"/>
  <c r="H784" i="7" s="1"/>
  <c r="EI783" i="7"/>
  <c r="ED783" i="7"/>
  <c r="DY783" i="7"/>
  <c r="DT783" i="7"/>
  <c r="DO783" i="7"/>
  <c r="DJ783" i="7"/>
  <c r="DE783" i="7"/>
  <c r="CZ783" i="7"/>
  <c r="CU783" i="7"/>
  <c r="CP783" i="7"/>
  <c r="CK783" i="7"/>
  <c r="CF783" i="7"/>
  <c r="CA783" i="7"/>
  <c r="BV783" i="7"/>
  <c r="BQ783" i="7"/>
  <c r="BL783" i="7"/>
  <c r="BG783" i="7"/>
  <c r="BB783" i="7"/>
  <c r="AW783" i="7"/>
  <c r="AR783" i="7"/>
  <c r="AM783" i="7"/>
  <c r="AH783" i="7"/>
  <c r="AC783" i="7"/>
  <c r="X783" i="7"/>
  <c r="P783" i="7"/>
  <c r="O783" i="7"/>
  <c r="G783" i="7"/>
  <c r="F783" i="7"/>
  <c r="H783" i="7" s="1"/>
  <c r="EI782" i="7"/>
  <c r="ED782" i="7"/>
  <c r="DY782" i="7"/>
  <c r="DT782" i="7"/>
  <c r="DO782" i="7"/>
  <c r="DJ782" i="7"/>
  <c r="DE782" i="7"/>
  <c r="CZ782" i="7"/>
  <c r="CU782" i="7"/>
  <c r="CP782" i="7"/>
  <c r="CK782" i="7"/>
  <c r="CF782" i="7"/>
  <c r="CA782" i="7"/>
  <c r="BV782" i="7"/>
  <c r="BQ782" i="7"/>
  <c r="BL782" i="7"/>
  <c r="BG782" i="7"/>
  <c r="BB782" i="7"/>
  <c r="AW782" i="7"/>
  <c r="AR782" i="7"/>
  <c r="AM782" i="7"/>
  <c r="AH782" i="7"/>
  <c r="AC782" i="7"/>
  <c r="X782" i="7"/>
  <c r="P782" i="7"/>
  <c r="O782" i="7"/>
  <c r="G782" i="7"/>
  <c r="F782" i="7"/>
  <c r="H782" i="7" s="1"/>
  <c r="EI781" i="7"/>
  <c r="ED781" i="7"/>
  <c r="DY781" i="7"/>
  <c r="DT781" i="7"/>
  <c r="DO781" i="7"/>
  <c r="DJ781" i="7"/>
  <c r="DE781" i="7"/>
  <c r="CZ781" i="7"/>
  <c r="CU781" i="7"/>
  <c r="CP781" i="7"/>
  <c r="CK781" i="7"/>
  <c r="CF781" i="7"/>
  <c r="CA781" i="7"/>
  <c r="BV781" i="7"/>
  <c r="BQ781" i="7"/>
  <c r="BL781" i="7"/>
  <c r="BG781" i="7"/>
  <c r="BB781" i="7"/>
  <c r="AW781" i="7"/>
  <c r="AR781" i="7"/>
  <c r="AM781" i="7"/>
  <c r="AH781" i="7"/>
  <c r="AC781" i="7"/>
  <c r="X781" i="7"/>
  <c r="P781" i="7"/>
  <c r="O781" i="7"/>
  <c r="G781" i="7"/>
  <c r="F781" i="7"/>
  <c r="H781" i="7" s="1"/>
  <c r="EI780" i="7"/>
  <c r="ED780" i="7"/>
  <c r="DY780" i="7"/>
  <c r="DT780" i="7"/>
  <c r="DO780" i="7"/>
  <c r="DJ780" i="7"/>
  <c r="DE780" i="7"/>
  <c r="CZ780" i="7"/>
  <c r="CU780" i="7"/>
  <c r="CP780" i="7"/>
  <c r="CK780" i="7"/>
  <c r="CF780" i="7"/>
  <c r="CA780" i="7"/>
  <c r="BV780" i="7"/>
  <c r="BQ780" i="7"/>
  <c r="BL780" i="7"/>
  <c r="BG780" i="7"/>
  <c r="BB780" i="7"/>
  <c r="AW780" i="7"/>
  <c r="AR780" i="7"/>
  <c r="AM780" i="7"/>
  <c r="AH780" i="7"/>
  <c r="AC780" i="7"/>
  <c r="X780" i="7"/>
  <c r="P780" i="7"/>
  <c r="O780" i="7"/>
  <c r="G780" i="7"/>
  <c r="F780" i="7"/>
  <c r="H780" i="7" s="1"/>
  <c r="EI779" i="7"/>
  <c r="ED779" i="7"/>
  <c r="DY779" i="7"/>
  <c r="DT779" i="7"/>
  <c r="DO779" i="7"/>
  <c r="DJ779" i="7"/>
  <c r="DE779" i="7"/>
  <c r="CZ779" i="7"/>
  <c r="CU779" i="7"/>
  <c r="CP779" i="7"/>
  <c r="CK779" i="7"/>
  <c r="CF779" i="7"/>
  <c r="CA779" i="7"/>
  <c r="BV779" i="7"/>
  <c r="BQ779" i="7"/>
  <c r="BL779" i="7"/>
  <c r="BG779" i="7"/>
  <c r="BB779" i="7"/>
  <c r="AW779" i="7"/>
  <c r="AR779" i="7"/>
  <c r="AM779" i="7"/>
  <c r="AH779" i="7"/>
  <c r="AC779" i="7"/>
  <c r="X779" i="7"/>
  <c r="P779" i="7"/>
  <c r="O779" i="7"/>
  <c r="G779" i="7"/>
  <c r="F779" i="7"/>
  <c r="H779" i="7" s="1"/>
  <c r="EI778" i="7"/>
  <c r="ED778" i="7"/>
  <c r="DY778" i="7"/>
  <c r="DT778" i="7"/>
  <c r="DO778" i="7"/>
  <c r="DJ778" i="7"/>
  <c r="DE778" i="7"/>
  <c r="CZ778" i="7"/>
  <c r="CU778" i="7"/>
  <c r="CP778" i="7"/>
  <c r="CK778" i="7"/>
  <c r="CF778" i="7"/>
  <c r="CA778" i="7"/>
  <c r="BV778" i="7"/>
  <c r="BQ778" i="7"/>
  <c r="BL778" i="7"/>
  <c r="BG778" i="7"/>
  <c r="BB778" i="7"/>
  <c r="AW778" i="7"/>
  <c r="AR778" i="7"/>
  <c r="AM778" i="7"/>
  <c r="AH778" i="7"/>
  <c r="AC778" i="7"/>
  <c r="X778" i="7"/>
  <c r="P778" i="7"/>
  <c r="O778" i="7"/>
  <c r="G778" i="7"/>
  <c r="F778" i="7"/>
  <c r="H778" i="7" s="1"/>
  <c r="EI777" i="7"/>
  <c r="ED777" i="7"/>
  <c r="DY777" i="7"/>
  <c r="DT777" i="7"/>
  <c r="DO777" i="7"/>
  <c r="DJ777" i="7"/>
  <c r="DE777" i="7"/>
  <c r="CZ777" i="7"/>
  <c r="CU777" i="7"/>
  <c r="CP777" i="7"/>
  <c r="CK777" i="7"/>
  <c r="CF777" i="7"/>
  <c r="CA777" i="7"/>
  <c r="BV777" i="7"/>
  <c r="BQ777" i="7"/>
  <c r="BL777" i="7"/>
  <c r="BG777" i="7"/>
  <c r="BB777" i="7"/>
  <c r="AW777" i="7"/>
  <c r="AR777" i="7"/>
  <c r="AM777" i="7"/>
  <c r="AH777" i="7"/>
  <c r="AC777" i="7"/>
  <c r="X777" i="7"/>
  <c r="P777" i="7"/>
  <c r="O777" i="7"/>
  <c r="G777" i="7"/>
  <c r="F777" i="7"/>
  <c r="H777" i="7" s="1"/>
  <c r="EI776" i="7"/>
  <c r="ED776" i="7"/>
  <c r="DY776" i="7"/>
  <c r="DT776" i="7"/>
  <c r="DO776" i="7"/>
  <c r="DJ776" i="7"/>
  <c r="DE776" i="7"/>
  <c r="CZ776" i="7"/>
  <c r="CU776" i="7"/>
  <c r="CP776" i="7"/>
  <c r="CK776" i="7"/>
  <c r="CF776" i="7"/>
  <c r="CA776" i="7"/>
  <c r="BV776" i="7"/>
  <c r="BQ776" i="7"/>
  <c r="BL776" i="7"/>
  <c r="BG776" i="7"/>
  <c r="BB776" i="7"/>
  <c r="AW776" i="7"/>
  <c r="AR776" i="7"/>
  <c r="AM776" i="7"/>
  <c r="AH776" i="7"/>
  <c r="AC776" i="7"/>
  <c r="X776" i="7"/>
  <c r="P776" i="7"/>
  <c r="O776" i="7"/>
  <c r="G776" i="7"/>
  <c r="F776" i="7"/>
  <c r="H776" i="7" s="1"/>
  <c r="EI775" i="7"/>
  <c r="ED775" i="7"/>
  <c r="DY775" i="7"/>
  <c r="DT775" i="7"/>
  <c r="DO775" i="7"/>
  <c r="DJ775" i="7"/>
  <c r="DE775" i="7"/>
  <c r="CZ775" i="7"/>
  <c r="CU775" i="7"/>
  <c r="CP775" i="7"/>
  <c r="CK775" i="7"/>
  <c r="CF775" i="7"/>
  <c r="CA775" i="7"/>
  <c r="BV775" i="7"/>
  <c r="BQ775" i="7"/>
  <c r="BL775" i="7"/>
  <c r="BG775" i="7"/>
  <c r="BB775" i="7"/>
  <c r="AW775" i="7"/>
  <c r="AR775" i="7"/>
  <c r="AM775" i="7"/>
  <c r="AH775" i="7"/>
  <c r="AC775" i="7"/>
  <c r="X775" i="7"/>
  <c r="P775" i="7"/>
  <c r="O775" i="7"/>
  <c r="G775" i="7"/>
  <c r="F775" i="7"/>
  <c r="H775" i="7" s="1"/>
  <c r="EI774" i="7"/>
  <c r="ED774" i="7"/>
  <c r="DY774" i="7"/>
  <c r="DT774" i="7"/>
  <c r="DO774" i="7"/>
  <c r="DJ774" i="7"/>
  <c r="DE774" i="7"/>
  <c r="CZ774" i="7"/>
  <c r="CU774" i="7"/>
  <c r="CP774" i="7"/>
  <c r="CK774" i="7"/>
  <c r="CF774" i="7"/>
  <c r="CA774" i="7"/>
  <c r="BV774" i="7"/>
  <c r="BQ774" i="7"/>
  <c r="BL774" i="7"/>
  <c r="BG774" i="7"/>
  <c r="BB774" i="7"/>
  <c r="AW774" i="7"/>
  <c r="AR774" i="7"/>
  <c r="AM774" i="7"/>
  <c r="AH774" i="7"/>
  <c r="AC774" i="7"/>
  <c r="X774" i="7"/>
  <c r="P774" i="7"/>
  <c r="O774" i="7"/>
  <c r="G774" i="7"/>
  <c r="F774" i="7"/>
  <c r="H774" i="7" s="1"/>
  <c r="EI773" i="7"/>
  <c r="ED773" i="7"/>
  <c r="DY773" i="7"/>
  <c r="DT773" i="7"/>
  <c r="DO773" i="7"/>
  <c r="DJ773" i="7"/>
  <c r="DE773" i="7"/>
  <c r="CZ773" i="7"/>
  <c r="CU773" i="7"/>
  <c r="CP773" i="7"/>
  <c r="CK773" i="7"/>
  <c r="CF773" i="7"/>
  <c r="CA773" i="7"/>
  <c r="BV773" i="7"/>
  <c r="BQ773" i="7"/>
  <c r="BL773" i="7"/>
  <c r="BG773" i="7"/>
  <c r="BB773" i="7"/>
  <c r="AW773" i="7"/>
  <c r="AR773" i="7"/>
  <c r="AM773" i="7"/>
  <c r="AH773" i="7"/>
  <c r="AC773" i="7"/>
  <c r="X773" i="7"/>
  <c r="P773" i="7"/>
  <c r="O773" i="7"/>
  <c r="G773" i="7"/>
  <c r="F773" i="7"/>
  <c r="H773" i="7" s="1"/>
  <c r="EI772" i="7"/>
  <c r="ED772" i="7"/>
  <c r="DY772" i="7"/>
  <c r="DT772" i="7"/>
  <c r="DO772" i="7"/>
  <c r="DJ772" i="7"/>
  <c r="DE772" i="7"/>
  <c r="CZ772" i="7"/>
  <c r="CU772" i="7"/>
  <c r="CP772" i="7"/>
  <c r="CK772" i="7"/>
  <c r="CF772" i="7"/>
  <c r="CA772" i="7"/>
  <c r="BV772" i="7"/>
  <c r="BQ772" i="7"/>
  <c r="BL772" i="7"/>
  <c r="BG772" i="7"/>
  <c r="BB772" i="7"/>
  <c r="AW772" i="7"/>
  <c r="AR772" i="7"/>
  <c r="AM772" i="7"/>
  <c r="AH772" i="7"/>
  <c r="AC772" i="7"/>
  <c r="X772" i="7"/>
  <c r="P772" i="7"/>
  <c r="O772" i="7"/>
  <c r="G772" i="7"/>
  <c r="F772" i="7"/>
  <c r="H772" i="7" s="1"/>
  <c r="EI771" i="7"/>
  <c r="ED771" i="7"/>
  <c r="DY771" i="7"/>
  <c r="DT771" i="7"/>
  <c r="DO771" i="7"/>
  <c r="DJ771" i="7"/>
  <c r="DE771" i="7"/>
  <c r="CZ771" i="7"/>
  <c r="CU771" i="7"/>
  <c r="CP771" i="7"/>
  <c r="CK771" i="7"/>
  <c r="CF771" i="7"/>
  <c r="CA771" i="7"/>
  <c r="BV771" i="7"/>
  <c r="BQ771" i="7"/>
  <c r="BL771" i="7"/>
  <c r="BG771" i="7"/>
  <c r="BB771" i="7"/>
  <c r="AW771" i="7"/>
  <c r="AR771" i="7"/>
  <c r="AM771" i="7"/>
  <c r="AH771" i="7"/>
  <c r="AC771" i="7"/>
  <c r="X771" i="7"/>
  <c r="P771" i="7"/>
  <c r="O771" i="7"/>
  <c r="G771" i="7"/>
  <c r="F771" i="7"/>
  <c r="H771" i="7" s="1"/>
  <c r="EI770" i="7"/>
  <c r="ED770" i="7"/>
  <c r="DY770" i="7"/>
  <c r="DT770" i="7"/>
  <c r="DO770" i="7"/>
  <c r="DJ770" i="7"/>
  <c r="DE770" i="7"/>
  <c r="CZ770" i="7"/>
  <c r="CU770" i="7"/>
  <c r="CP770" i="7"/>
  <c r="CK770" i="7"/>
  <c r="CF770" i="7"/>
  <c r="CA770" i="7"/>
  <c r="BV770" i="7"/>
  <c r="BQ770" i="7"/>
  <c r="BL770" i="7"/>
  <c r="BG770" i="7"/>
  <c r="BB770" i="7"/>
  <c r="AW770" i="7"/>
  <c r="AR770" i="7"/>
  <c r="AM770" i="7"/>
  <c r="AH770" i="7"/>
  <c r="AC770" i="7"/>
  <c r="X770" i="7"/>
  <c r="P770" i="7"/>
  <c r="O770" i="7"/>
  <c r="G770" i="7"/>
  <c r="F770" i="7"/>
  <c r="H770" i="7" s="1"/>
  <c r="EI769" i="7"/>
  <c r="ED769" i="7"/>
  <c r="DY769" i="7"/>
  <c r="DT769" i="7"/>
  <c r="DO769" i="7"/>
  <c r="DJ769" i="7"/>
  <c r="DE769" i="7"/>
  <c r="CZ769" i="7"/>
  <c r="CU769" i="7"/>
  <c r="CP769" i="7"/>
  <c r="CK769" i="7"/>
  <c r="CF769" i="7"/>
  <c r="CA769" i="7"/>
  <c r="BV769" i="7"/>
  <c r="BQ769" i="7"/>
  <c r="BL769" i="7"/>
  <c r="BG769" i="7"/>
  <c r="BB769" i="7"/>
  <c r="AW769" i="7"/>
  <c r="AR769" i="7"/>
  <c r="AM769" i="7"/>
  <c r="AH769" i="7"/>
  <c r="AC769" i="7"/>
  <c r="X769" i="7"/>
  <c r="P769" i="7"/>
  <c r="O769" i="7"/>
  <c r="G769" i="7"/>
  <c r="F769" i="7"/>
  <c r="H769" i="7" s="1"/>
  <c r="EI768" i="7"/>
  <c r="ED768" i="7"/>
  <c r="DY768" i="7"/>
  <c r="DT768" i="7"/>
  <c r="DO768" i="7"/>
  <c r="DJ768" i="7"/>
  <c r="DE768" i="7"/>
  <c r="CZ768" i="7"/>
  <c r="CU768" i="7"/>
  <c r="CP768" i="7"/>
  <c r="CK768" i="7"/>
  <c r="CF768" i="7"/>
  <c r="CA768" i="7"/>
  <c r="BV768" i="7"/>
  <c r="BQ768" i="7"/>
  <c r="BL768" i="7"/>
  <c r="BG768" i="7"/>
  <c r="BB768" i="7"/>
  <c r="AW768" i="7"/>
  <c r="AR768" i="7"/>
  <c r="AM768" i="7"/>
  <c r="AH768" i="7"/>
  <c r="AC768" i="7"/>
  <c r="X768" i="7"/>
  <c r="P768" i="7"/>
  <c r="O768" i="7"/>
  <c r="G768" i="7"/>
  <c r="F768" i="7"/>
  <c r="H768" i="7" s="1"/>
  <c r="EI767" i="7"/>
  <c r="ED767" i="7"/>
  <c r="DY767" i="7"/>
  <c r="DT767" i="7"/>
  <c r="DO767" i="7"/>
  <c r="DJ767" i="7"/>
  <c r="DE767" i="7"/>
  <c r="CZ767" i="7"/>
  <c r="CU767" i="7"/>
  <c r="CP767" i="7"/>
  <c r="CK767" i="7"/>
  <c r="CF767" i="7"/>
  <c r="CA767" i="7"/>
  <c r="BV767" i="7"/>
  <c r="BQ767" i="7"/>
  <c r="BL767" i="7"/>
  <c r="BG767" i="7"/>
  <c r="BB767" i="7"/>
  <c r="AW767" i="7"/>
  <c r="AR767" i="7"/>
  <c r="AM767" i="7"/>
  <c r="AH767" i="7"/>
  <c r="AC767" i="7"/>
  <c r="X767" i="7"/>
  <c r="P767" i="7"/>
  <c r="O767" i="7"/>
  <c r="G767" i="7"/>
  <c r="F767" i="7"/>
  <c r="H767" i="7" s="1"/>
  <c r="EI766" i="7"/>
  <c r="ED766" i="7"/>
  <c r="DY766" i="7"/>
  <c r="DT766" i="7"/>
  <c r="DO766" i="7"/>
  <c r="DJ766" i="7"/>
  <c r="DE766" i="7"/>
  <c r="CZ766" i="7"/>
  <c r="CU766" i="7"/>
  <c r="CP766" i="7"/>
  <c r="CK766" i="7"/>
  <c r="CF766" i="7"/>
  <c r="CA766" i="7"/>
  <c r="BV766" i="7"/>
  <c r="BQ766" i="7"/>
  <c r="BL766" i="7"/>
  <c r="BG766" i="7"/>
  <c r="BB766" i="7"/>
  <c r="AW766" i="7"/>
  <c r="AR766" i="7"/>
  <c r="AM766" i="7"/>
  <c r="AH766" i="7"/>
  <c r="AC766" i="7"/>
  <c r="X766" i="7"/>
  <c r="P766" i="7"/>
  <c r="O766" i="7"/>
  <c r="G766" i="7"/>
  <c r="F766" i="7"/>
  <c r="H766" i="7" s="1"/>
  <c r="EI765" i="7"/>
  <c r="ED765" i="7"/>
  <c r="DY765" i="7"/>
  <c r="DT765" i="7"/>
  <c r="DO765" i="7"/>
  <c r="DJ765" i="7"/>
  <c r="DE765" i="7"/>
  <c r="CZ765" i="7"/>
  <c r="CU765" i="7"/>
  <c r="CP765" i="7"/>
  <c r="CK765" i="7"/>
  <c r="CF765" i="7"/>
  <c r="CA765" i="7"/>
  <c r="BV765" i="7"/>
  <c r="BQ765" i="7"/>
  <c r="BL765" i="7"/>
  <c r="BG765" i="7"/>
  <c r="BB765" i="7"/>
  <c r="AW765" i="7"/>
  <c r="AR765" i="7"/>
  <c r="AM765" i="7"/>
  <c r="AH765" i="7"/>
  <c r="AC765" i="7"/>
  <c r="X765" i="7"/>
  <c r="P765" i="7"/>
  <c r="O765" i="7"/>
  <c r="G765" i="7"/>
  <c r="F765" i="7"/>
  <c r="H765" i="7" s="1"/>
  <c r="EI764" i="7"/>
  <c r="ED764" i="7"/>
  <c r="DY764" i="7"/>
  <c r="DT764" i="7"/>
  <c r="DO764" i="7"/>
  <c r="DJ764" i="7"/>
  <c r="DE764" i="7"/>
  <c r="CZ764" i="7"/>
  <c r="CU764" i="7"/>
  <c r="CP764" i="7"/>
  <c r="CK764" i="7"/>
  <c r="CF764" i="7"/>
  <c r="CA764" i="7"/>
  <c r="BV764" i="7"/>
  <c r="BQ764" i="7"/>
  <c r="BL764" i="7"/>
  <c r="BG764" i="7"/>
  <c r="BB764" i="7"/>
  <c r="AW764" i="7"/>
  <c r="AR764" i="7"/>
  <c r="AM764" i="7"/>
  <c r="AH764" i="7"/>
  <c r="AC764" i="7"/>
  <c r="X764" i="7"/>
  <c r="P764" i="7"/>
  <c r="O764" i="7"/>
  <c r="G764" i="7"/>
  <c r="F764" i="7"/>
  <c r="H764" i="7" s="1"/>
  <c r="EI763" i="7"/>
  <c r="ED763" i="7"/>
  <c r="DY763" i="7"/>
  <c r="DT763" i="7"/>
  <c r="DO763" i="7"/>
  <c r="DJ763" i="7"/>
  <c r="DE763" i="7"/>
  <c r="CZ763" i="7"/>
  <c r="CU763" i="7"/>
  <c r="CP763" i="7"/>
  <c r="CK763" i="7"/>
  <c r="CF763" i="7"/>
  <c r="CA763" i="7"/>
  <c r="BV763" i="7"/>
  <c r="BQ763" i="7"/>
  <c r="BL763" i="7"/>
  <c r="BG763" i="7"/>
  <c r="BB763" i="7"/>
  <c r="AW763" i="7"/>
  <c r="AR763" i="7"/>
  <c r="AM763" i="7"/>
  <c r="AH763" i="7"/>
  <c r="AC763" i="7"/>
  <c r="X763" i="7"/>
  <c r="P763" i="7"/>
  <c r="O763" i="7"/>
  <c r="G763" i="7"/>
  <c r="F763" i="7"/>
  <c r="H763" i="7" s="1"/>
  <c r="EI762" i="7"/>
  <c r="ED762" i="7"/>
  <c r="DY762" i="7"/>
  <c r="DT762" i="7"/>
  <c r="DO762" i="7"/>
  <c r="DJ762" i="7"/>
  <c r="DE762" i="7"/>
  <c r="CZ762" i="7"/>
  <c r="CU762" i="7"/>
  <c r="CP762" i="7"/>
  <c r="CK762" i="7"/>
  <c r="CF762" i="7"/>
  <c r="CA762" i="7"/>
  <c r="BV762" i="7"/>
  <c r="BQ762" i="7"/>
  <c r="BL762" i="7"/>
  <c r="BG762" i="7"/>
  <c r="BB762" i="7"/>
  <c r="AW762" i="7"/>
  <c r="AR762" i="7"/>
  <c r="AM762" i="7"/>
  <c r="AH762" i="7"/>
  <c r="AC762" i="7"/>
  <c r="X762" i="7"/>
  <c r="P762" i="7"/>
  <c r="O762" i="7"/>
  <c r="G762" i="7"/>
  <c r="F762" i="7"/>
  <c r="H762" i="7" s="1"/>
  <c r="EI761" i="7"/>
  <c r="ED761" i="7"/>
  <c r="DY761" i="7"/>
  <c r="DT761" i="7"/>
  <c r="DO761" i="7"/>
  <c r="DJ761" i="7"/>
  <c r="DE761" i="7"/>
  <c r="CZ761" i="7"/>
  <c r="CU761" i="7"/>
  <c r="CP761" i="7"/>
  <c r="CK761" i="7"/>
  <c r="CF761" i="7"/>
  <c r="CA761" i="7"/>
  <c r="BV761" i="7"/>
  <c r="BQ761" i="7"/>
  <c r="BL761" i="7"/>
  <c r="BG761" i="7"/>
  <c r="BB761" i="7"/>
  <c r="AW761" i="7"/>
  <c r="AR761" i="7"/>
  <c r="AM761" i="7"/>
  <c r="AH761" i="7"/>
  <c r="AC761" i="7"/>
  <c r="X761" i="7"/>
  <c r="P761" i="7"/>
  <c r="O761" i="7"/>
  <c r="G761" i="7"/>
  <c r="F761" i="7"/>
  <c r="H761" i="7" s="1"/>
  <c r="EI760" i="7"/>
  <c r="ED760" i="7"/>
  <c r="DY760" i="7"/>
  <c r="DT760" i="7"/>
  <c r="DO760" i="7"/>
  <c r="DJ760" i="7"/>
  <c r="DE760" i="7"/>
  <c r="CZ760" i="7"/>
  <c r="CU760" i="7"/>
  <c r="CP760" i="7"/>
  <c r="CK760" i="7"/>
  <c r="CF760" i="7"/>
  <c r="CA760" i="7"/>
  <c r="BV760" i="7"/>
  <c r="BQ760" i="7"/>
  <c r="BL760" i="7"/>
  <c r="BG760" i="7"/>
  <c r="BB760" i="7"/>
  <c r="AW760" i="7"/>
  <c r="AR760" i="7"/>
  <c r="AM760" i="7"/>
  <c r="AH760" i="7"/>
  <c r="AC760" i="7"/>
  <c r="X760" i="7"/>
  <c r="P760" i="7"/>
  <c r="O760" i="7"/>
  <c r="G760" i="7"/>
  <c r="F760" i="7"/>
  <c r="H760" i="7" s="1"/>
  <c r="EI759" i="7"/>
  <c r="ED759" i="7"/>
  <c r="DY759" i="7"/>
  <c r="DT759" i="7"/>
  <c r="DO759" i="7"/>
  <c r="DJ759" i="7"/>
  <c r="DE759" i="7"/>
  <c r="CZ759" i="7"/>
  <c r="CU759" i="7"/>
  <c r="CP759" i="7"/>
  <c r="CK759" i="7"/>
  <c r="CF759" i="7"/>
  <c r="CA759" i="7"/>
  <c r="BV759" i="7"/>
  <c r="BQ759" i="7"/>
  <c r="BL759" i="7"/>
  <c r="BG759" i="7"/>
  <c r="BB759" i="7"/>
  <c r="AW759" i="7"/>
  <c r="AR759" i="7"/>
  <c r="AM759" i="7"/>
  <c r="AH759" i="7"/>
  <c r="AC759" i="7"/>
  <c r="X759" i="7"/>
  <c r="P759" i="7"/>
  <c r="O759" i="7"/>
  <c r="G759" i="7"/>
  <c r="F759" i="7"/>
  <c r="H759" i="7" s="1"/>
  <c r="EI758" i="7"/>
  <c r="ED758" i="7"/>
  <c r="DY758" i="7"/>
  <c r="DT758" i="7"/>
  <c r="DO758" i="7"/>
  <c r="DJ758" i="7"/>
  <c r="DE758" i="7"/>
  <c r="CZ758" i="7"/>
  <c r="CU758" i="7"/>
  <c r="CP758" i="7"/>
  <c r="CK758" i="7"/>
  <c r="CF758" i="7"/>
  <c r="CA758" i="7"/>
  <c r="BV758" i="7"/>
  <c r="BQ758" i="7"/>
  <c r="BL758" i="7"/>
  <c r="BG758" i="7"/>
  <c r="BB758" i="7"/>
  <c r="AW758" i="7"/>
  <c r="AR758" i="7"/>
  <c r="AM758" i="7"/>
  <c r="AH758" i="7"/>
  <c r="AC758" i="7"/>
  <c r="X758" i="7"/>
  <c r="P758" i="7"/>
  <c r="O758" i="7"/>
  <c r="G758" i="7"/>
  <c r="F758" i="7"/>
  <c r="H758" i="7" s="1"/>
  <c r="EI757" i="7"/>
  <c r="ED757" i="7"/>
  <c r="DY757" i="7"/>
  <c r="DT757" i="7"/>
  <c r="DO757" i="7"/>
  <c r="DJ757" i="7"/>
  <c r="DE757" i="7"/>
  <c r="CZ757" i="7"/>
  <c r="CU757" i="7"/>
  <c r="CP757" i="7"/>
  <c r="CK757" i="7"/>
  <c r="CF757" i="7"/>
  <c r="CA757" i="7"/>
  <c r="BV757" i="7"/>
  <c r="BQ757" i="7"/>
  <c r="BL757" i="7"/>
  <c r="BG757" i="7"/>
  <c r="BB757" i="7"/>
  <c r="AW757" i="7"/>
  <c r="AR757" i="7"/>
  <c r="AM757" i="7"/>
  <c r="AH757" i="7"/>
  <c r="AC757" i="7"/>
  <c r="X757" i="7"/>
  <c r="P757" i="7"/>
  <c r="O757" i="7"/>
  <c r="G757" i="7"/>
  <c r="F757" i="7"/>
  <c r="H757" i="7" s="1"/>
  <c r="EI756" i="7"/>
  <c r="ED756" i="7"/>
  <c r="DY756" i="7"/>
  <c r="DT756" i="7"/>
  <c r="DO756" i="7"/>
  <c r="DJ756" i="7"/>
  <c r="DE756" i="7"/>
  <c r="CZ756" i="7"/>
  <c r="CU756" i="7"/>
  <c r="CP756" i="7"/>
  <c r="CK756" i="7"/>
  <c r="CF756" i="7"/>
  <c r="CA756" i="7"/>
  <c r="BV756" i="7"/>
  <c r="BQ756" i="7"/>
  <c r="BL756" i="7"/>
  <c r="BG756" i="7"/>
  <c r="BB756" i="7"/>
  <c r="AW756" i="7"/>
  <c r="AR756" i="7"/>
  <c r="AM756" i="7"/>
  <c r="AH756" i="7"/>
  <c r="AC756" i="7"/>
  <c r="X756" i="7"/>
  <c r="P756" i="7"/>
  <c r="O756" i="7"/>
  <c r="G756" i="7"/>
  <c r="F756" i="7"/>
  <c r="H756" i="7" s="1"/>
  <c r="EI755" i="7"/>
  <c r="ED755" i="7"/>
  <c r="DY755" i="7"/>
  <c r="DT755" i="7"/>
  <c r="DO755" i="7"/>
  <c r="DJ755" i="7"/>
  <c r="DE755" i="7"/>
  <c r="CZ755" i="7"/>
  <c r="CU755" i="7"/>
  <c r="CP755" i="7"/>
  <c r="CK755" i="7"/>
  <c r="CF755" i="7"/>
  <c r="CA755" i="7"/>
  <c r="BV755" i="7"/>
  <c r="BQ755" i="7"/>
  <c r="BL755" i="7"/>
  <c r="BG755" i="7"/>
  <c r="BB755" i="7"/>
  <c r="AW755" i="7"/>
  <c r="AR755" i="7"/>
  <c r="AM755" i="7"/>
  <c r="AH755" i="7"/>
  <c r="AC755" i="7"/>
  <c r="X755" i="7"/>
  <c r="P755" i="7"/>
  <c r="O755" i="7"/>
  <c r="G755" i="7"/>
  <c r="F755" i="7"/>
  <c r="H755" i="7" s="1"/>
  <c r="EI754" i="7"/>
  <c r="ED754" i="7"/>
  <c r="DY754" i="7"/>
  <c r="DT754" i="7"/>
  <c r="DO754" i="7"/>
  <c r="DJ754" i="7"/>
  <c r="DE754" i="7"/>
  <c r="CZ754" i="7"/>
  <c r="CU754" i="7"/>
  <c r="CP754" i="7"/>
  <c r="CK754" i="7"/>
  <c r="CF754" i="7"/>
  <c r="CA754" i="7"/>
  <c r="BV754" i="7"/>
  <c r="BQ754" i="7"/>
  <c r="BL754" i="7"/>
  <c r="BG754" i="7"/>
  <c r="BB754" i="7"/>
  <c r="AW754" i="7"/>
  <c r="AR754" i="7"/>
  <c r="AM754" i="7"/>
  <c r="AH754" i="7"/>
  <c r="AC754" i="7"/>
  <c r="X754" i="7"/>
  <c r="P754" i="7"/>
  <c r="O754" i="7"/>
  <c r="G754" i="7"/>
  <c r="F754" i="7"/>
  <c r="H754" i="7" s="1"/>
  <c r="EI753" i="7"/>
  <c r="ED753" i="7"/>
  <c r="DY753" i="7"/>
  <c r="DT753" i="7"/>
  <c r="DO753" i="7"/>
  <c r="DJ753" i="7"/>
  <c r="DE753" i="7"/>
  <c r="CZ753" i="7"/>
  <c r="CU753" i="7"/>
  <c r="CP753" i="7"/>
  <c r="CK753" i="7"/>
  <c r="CF753" i="7"/>
  <c r="CA753" i="7"/>
  <c r="BV753" i="7"/>
  <c r="BQ753" i="7"/>
  <c r="BL753" i="7"/>
  <c r="BG753" i="7"/>
  <c r="BB753" i="7"/>
  <c r="AW753" i="7"/>
  <c r="AR753" i="7"/>
  <c r="AM753" i="7"/>
  <c r="AH753" i="7"/>
  <c r="AC753" i="7"/>
  <c r="X753" i="7"/>
  <c r="P753" i="7"/>
  <c r="O753" i="7"/>
  <c r="G753" i="7"/>
  <c r="F753" i="7"/>
  <c r="H753" i="7" s="1"/>
  <c r="EI752" i="7"/>
  <c r="ED752" i="7"/>
  <c r="DY752" i="7"/>
  <c r="DT752" i="7"/>
  <c r="DO752" i="7"/>
  <c r="DJ752" i="7"/>
  <c r="DE752" i="7"/>
  <c r="CZ752" i="7"/>
  <c r="CU752" i="7"/>
  <c r="CP752" i="7"/>
  <c r="CK752" i="7"/>
  <c r="CF752" i="7"/>
  <c r="CA752" i="7"/>
  <c r="BV752" i="7"/>
  <c r="BQ752" i="7"/>
  <c r="BL752" i="7"/>
  <c r="BG752" i="7"/>
  <c r="BB752" i="7"/>
  <c r="AW752" i="7"/>
  <c r="AR752" i="7"/>
  <c r="AM752" i="7"/>
  <c r="AH752" i="7"/>
  <c r="AC752" i="7"/>
  <c r="X752" i="7"/>
  <c r="P752" i="7"/>
  <c r="O752" i="7"/>
  <c r="G752" i="7"/>
  <c r="F752" i="7"/>
  <c r="H752" i="7" s="1"/>
  <c r="EI751" i="7"/>
  <c r="ED751" i="7"/>
  <c r="DY751" i="7"/>
  <c r="DT751" i="7"/>
  <c r="DO751" i="7"/>
  <c r="DJ751" i="7"/>
  <c r="DE751" i="7"/>
  <c r="CZ751" i="7"/>
  <c r="CU751" i="7"/>
  <c r="CP751" i="7"/>
  <c r="CK751" i="7"/>
  <c r="CF751" i="7"/>
  <c r="CA751" i="7"/>
  <c r="BV751" i="7"/>
  <c r="BQ751" i="7"/>
  <c r="BL751" i="7"/>
  <c r="BG751" i="7"/>
  <c r="BB751" i="7"/>
  <c r="AW751" i="7"/>
  <c r="AR751" i="7"/>
  <c r="AM751" i="7"/>
  <c r="AH751" i="7"/>
  <c r="AC751" i="7"/>
  <c r="X751" i="7"/>
  <c r="P751" i="7"/>
  <c r="O751" i="7"/>
  <c r="G751" i="7"/>
  <c r="F751" i="7"/>
  <c r="H751" i="7" s="1"/>
  <c r="EI750" i="7"/>
  <c r="ED750" i="7"/>
  <c r="DY750" i="7"/>
  <c r="DT750" i="7"/>
  <c r="DO750" i="7"/>
  <c r="DJ750" i="7"/>
  <c r="DE750" i="7"/>
  <c r="CZ750" i="7"/>
  <c r="CU750" i="7"/>
  <c r="CP750" i="7"/>
  <c r="CK750" i="7"/>
  <c r="CF750" i="7"/>
  <c r="CA750" i="7"/>
  <c r="BV750" i="7"/>
  <c r="BQ750" i="7"/>
  <c r="BL750" i="7"/>
  <c r="BG750" i="7"/>
  <c r="BB750" i="7"/>
  <c r="AW750" i="7"/>
  <c r="AR750" i="7"/>
  <c r="AM750" i="7"/>
  <c r="AH750" i="7"/>
  <c r="AC750" i="7"/>
  <c r="X750" i="7"/>
  <c r="P750" i="7"/>
  <c r="O750" i="7"/>
  <c r="G750" i="7"/>
  <c r="F750" i="7"/>
  <c r="H750" i="7" s="1"/>
  <c r="EI749" i="7"/>
  <c r="ED749" i="7"/>
  <c r="DY749" i="7"/>
  <c r="DT749" i="7"/>
  <c r="DO749" i="7"/>
  <c r="DJ749" i="7"/>
  <c r="DE749" i="7"/>
  <c r="CZ749" i="7"/>
  <c r="CU749" i="7"/>
  <c r="CP749" i="7"/>
  <c r="CK749" i="7"/>
  <c r="CF749" i="7"/>
  <c r="CA749" i="7"/>
  <c r="BV749" i="7"/>
  <c r="BQ749" i="7"/>
  <c r="BL749" i="7"/>
  <c r="BG749" i="7"/>
  <c r="BB749" i="7"/>
  <c r="AW749" i="7"/>
  <c r="AR749" i="7"/>
  <c r="AM749" i="7"/>
  <c r="AH749" i="7"/>
  <c r="AC749" i="7"/>
  <c r="X749" i="7"/>
  <c r="P749" i="7"/>
  <c r="O749" i="7"/>
  <c r="G749" i="7"/>
  <c r="F749" i="7"/>
  <c r="H749" i="7" s="1"/>
  <c r="EI748" i="7"/>
  <c r="ED748" i="7"/>
  <c r="DY748" i="7"/>
  <c r="DT748" i="7"/>
  <c r="DO748" i="7"/>
  <c r="DJ748" i="7"/>
  <c r="DE748" i="7"/>
  <c r="CZ748" i="7"/>
  <c r="CU748" i="7"/>
  <c r="CP748" i="7"/>
  <c r="CK748" i="7"/>
  <c r="CF748" i="7"/>
  <c r="CA748" i="7"/>
  <c r="BV748" i="7"/>
  <c r="BQ748" i="7"/>
  <c r="BL748" i="7"/>
  <c r="BG748" i="7"/>
  <c r="BB748" i="7"/>
  <c r="AW748" i="7"/>
  <c r="AR748" i="7"/>
  <c r="AM748" i="7"/>
  <c r="AH748" i="7"/>
  <c r="AC748" i="7"/>
  <c r="X748" i="7"/>
  <c r="P748" i="7"/>
  <c r="O748" i="7"/>
  <c r="G748" i="7"/>
  <c r="F748" i="7"/>
  <c r="H748" i="7" s="1"/>
  <c r="EI747" i="7"/>
  <c r="ED747" i="7"/>
  <c r="DY747" i="7"/>
  <c r="DT747" i="7"/>
  <c r="DO747" i="7"/>
  <c r="DJ747" i="7"/>
  <c r="DE747" i="7"/>
  <c r="CZ747" i="7"/>
  <c r="CU747" i="7"/>
  <c r="CP747" i="7"/>
  <c r="CK747" i="7"/>
  <c r="CF747" i="7"/>
  <c r="CA747" i="7"/>
  <c r="BV747" i="7"/>
  <c r="BQ747" i="7"/>
  <c r="BL747" i="7"/>
  <c r="BG747" i="7"/>
  <c r="BB747" i="7"/>
  <c r="AW747" i="7"/>
  <c r="AR747" i="7"/>
  <c r="AM747" i="7"/>
  <c r="AH747" i="7"/>
  <c r="AC747" i="7"/>
  <c r="X747" i="7"/>
  <c r="P747" i="7"/>
  <c r="O747" i="7"/>
  <c r="G747" i="7"/>
  <c r="F747" i="7"/>
  <c r="H747" i="7" s="1"/>
  <c r="EI746" i="7"/>
  <c r="ED746" i="7"/>
  <c r="DY746" i="7"/>
  <c r="DT746" i="7"/>
  <c r="DO746" i="7"/>
  <c r="DJ746" i="7"/>
  <c r="DE746" i="7"/>
  <c r="CZ746" i="7"/>
  <c r="CU746" i="7"/>
  <c r="CP746" i="7"/>
  <c r="CK746" i="7"/>
  <c r="CF746" i="7"/>
  <c r="CA746" i="7"/>
  <c r="BV746" i="7"/>
  <c r="BQ746" i="7"/>
  <c r="BL746" i="7"/>
  <c r="BG746" i="7"/>
  <c r="BB746" i="7"/>
  <c r="AW746" i="7"/>
  <c r="AR746" i="7"/>
  <c r="AM746" i="7"/>
  <c r="AH746" i="7"/>
  <c r="AC746" i="7"/>
  <c r="X746" i="7"/>
  <c r="P746" i="7"/>
  <c r="O746" i="7"/>
  <c r="G746" i="7"/>
  <c r="F746" i="7"/>
  <c r="H746" i="7" s="1"/>
  <c r="EI745" i="7"/>
  <c r="ED745" i="7"/>
  <c r="DY745" i="7"/>
  <c r="DT745" i="7"/>
  <c r="DO745" i="7"/>
  <c r="DJ745" i="7"/>
  <c r="DE745" i="7"/>
  <c r="CZ745" i="7"/>
  <c r="CU745" i="7"/>
  <c r="CP745" i="7"/>
  <c r="CK745" i="7"/>
  <c r="CF745" i="7"/>
  <c r="CA745" i="7"/>
  <c r="BV745" i="7"/>
  <c r="BQ745" i="7"/>
  <c r="BL745" i="7"/>
  <c r="BG745" i="7"/>
  <c r="BB745" i="7"/>
  <c r="AW745" i="7"/>
  <c r="AR745" i="7"/>
  <c r="AM745" i="7"/>
  <c r="AH745" i="7"/>
  <c r="AC745" i="7"/>
  <c r="X745" i="7"/>
  <c r="P745" i="7"/>
  <c r="O745" i="7"/>
  <c r="G745" i="7"/>
  <c r="F745" i="7"/>
  <c r="H745" i="7" s="1"/>
  <c r="EI744" i="7"/>
  <c r="ED744" i="7"/>
  <c r="DY744" i="7"/>
  <c r="DT744" i="7"/>
  <c r="DO744" i="7"/>
  <c r="DJ744" i="7"/>
  <c r="DE744" i="7"/>
  <c r="CZ744" i="7"/>
  <c r="CU744" i="7"/>
  <c r="CP744" i="7"/>
  <c r="CK744" i="7"/>
  <c r="CF744" i="7"/>
  <c r="CA744" i="7"/>
  <c r="BV744" i="7"/>
  <c r="BQ744" i="7"/>
  <c r="BL744" i="7"/>
  <c r="BG744" i="7"/>
  <c r="BB744" i="7"/>
  <c r="AW744" i="7"/>
  <c r="AR744" i="7"/>
  <c r="AM744" i="7"/>
  <c r="AH744" i="7"/>
  <c r="AC744" i="7"/>
  <c r="X744" i="7"/>
  <c r="P744" i="7"/>
  <c r="O744" i="7"/>
  <c r="G744" i="7"/>
  <c r="F744" i="7"/>
  <c r="H744" i="7" s="1"/>
  <c r="EI743" i="7"/>
  <c r="ED743" i="7"/>
  <c r="DY743" i="7"/>
  <c r="DT743" i="7"/>
  <c r="DO743" i="7"/>
  <c r="DJ743" i="7"/>
  <c r="DE743" i="7"/>
  <c r="CZ743" i="7"/>
  <c r="CU743" i="7"/>
  <c r="CP743" i="7"/>
  <c r="CK743" i="7"/>
  <c r="CF743" i="7"/>
  <c r="CA743" i="7"/>
  <c r="BV743" i="7"/>
  <c r="BQ743" i="7"/>
  <c r="BL743" i="7"/>
  <c r="BG743" i="7"/>
  <c r="BB743" i="7"/>
  <c r="AW743" i="7"/>
  <c r="AR743" i="7"/>
  <c r="AM743" i="7"/>
  <c r="AH743" i="7"/>
  <c r="AC743" i="7"/>
  <c r="X743" i="7"/>
  <c r="P743" i="7"/>
  <c r="O743" i="7"/>
  <c r="G743" i="7"/>
  <c r="F743" i="7"/>
  <c r="H743" i="7" s="1"/>
  <c r="EI742" i="7"/>
  <c r="ED742" i="7"/>
  <c r="DY742" i="7"/>
  <c r="DT742" i="7"/>
  <c r="DO742" i="7"/>
  <c r="DJ742" i="7"/>
  <c r="DE742" i="7"/>
  <c r="CZ742" i="7"/>
  <c r="CU742" i="7"/>
  <c r="CP742" i="7"/>
  <c r="CK742" i="7"/>
  <c r="CF742" i="7"/>
  <c r="CA742" i="7"/>
  <c r="BV742" i="7"/>
  <c r="BQ742" i="7"/>
  <c r="BL742" i="7"/>
  <c r="BG742" i="7"/>
  <c r="BB742" i="7"/>
  <c r="AW742" i="7"/>
  <c r="AR742" i="7"/>
  <c r="AM742" i="7"/>
  <c r="AH742" i="7"/>
  <c r="AC742" i="7"/>
  <c r="X742" i="7"/>
  <c r="P742" i="7"/>
  <c r="O742" i="7"/>
  <c r="G742" i="7"/>
  <c r="F742" i="7"/>
  <c r="H742" i="7" s="1"/>
  <c r="EI741" i="7"/>
  <c r="ED741" i="7"/>
  <c r="DY741" i="7"/>
  <c r="DT741" i="7"/>
  <c r="DO741" i="7"/>
  <c r="DJ741" i="7"/>
  <c r="DE741" i="7"/>
  <c r="CZ741" i="7"/>
  <c r="CU741" i="7"/>
  <c r="CP741" i="7"/>
  <c r="CK741" i="7"/>
  <c r="CF741" i="7"/>
  <c r="CA741" i="7"/>
  <c r="BV741" i="7"/>
  <c r="BQ741" i="7"/>
  <c r="BL741" i="7"/>
  <c r="BG741" i="7"/>
  <c r="BB741" i="7"/>
  <c r="AW741" i="7"/>
  <c r="AR741" i="7"/>
  <c r="AM741" i="7"/>
  <c r="AH741" i="7"/>
  <c r="AC741" i="7"/>
  <c r="X741" i="7"/>
  <c r="P741" i="7"/>
  <c r="O741" i="7"/>
  <c r="G741" i="7"/>
  <c r="F741" i="7"/>
  <c r="H741" i="7" s="1"/>
  <c r="EI740" i="7"/>
  <c r="ED740" i="7"/>
  <c r="DY740" i="7"/>
  <c r="DT740" i="7"/>
  <c r="DO740" i="7"/>
  <c r="DJ740" i="7"/>
  <c r="DE740" i="7"/>
  <c r="CZ740" i="7"/>
  <c r="CU740" i="7"/>
  <c r="CP740" i="7"/>
  <c r="CK740" i="7"/>
  <c r="CF740" i="7"/>
  <c r="CA740" i="7"/>
  <c r="BV740" i="7"/>
  <c r="BQ740" i="7"/>
  <c r="BL740" i="7"/>
  <c r="BG740" i="7"/>
  <c r="BB740" i="7"/>
  <c r="AW740" i="7"/>
  <c r="AR740" i="7"/>
  <c r="AM740" i="7"/>
  <c r="AH740" i="7"/>
  <c r="AC740" i="7"/>
  <c r="X740" i="7"/>
  <c r="P740" i="7"/>
  <c r="O740" i="7"/>
  <c r="G740" i="7"/>
  <c r="F740" i="7"/>
  <c r="H740" i="7" s="1"/>
  <c r="EI739" i="7"/>
  <c r="ED739" i="7"/>
  <c r="DY739" i="7"/>
  <c r="DT739" i="7"/>
  <c r="DO739" i="7"/>
  <c r="DJ739" i="7"/>
  <c r="DE739" i="7"/>
  <c r="CZ739" i="7"/>
  <c r="CU739" i="7"/>
  <c r="CP739" i="7"/>
  <c r="CK739" i="7"/>
  <c r="CF739" i="7"/>
  <c r="CA739" i="7"/>
  <c r="BV739" i="7"/>
  <c r="BQ739" i="7"/>
  <c r="BL739" i="7"/>
  <c r="BG739" i="7"/>
  <c r="BB739" i="7"/>
  <c r="AW739" i="7"/>
  <c r="AR739" i="7"/>
  <c r="AM739" i="7"/>
  <c r="AH739" i="7"/>
  <c r="AC739" i="7"/>
  <c r="X739" i="7"/>
  <c r="G739" i="7"/>
  <c r="F739" i="7"/>
  <c r="H739" i="7" s="1"/>
  <c r="EI738" i="7"/>
  <c r="ED738" i="7"/>
  <c r="DY738" i="7"/>
  <c r="DT738" i="7"/>
  <c r="DO738" i="7"/>
  <c r="DJ738" i="7"/>
  <c r="DE738" i="7"/>
  <c r="CZ738" i="7"/>
  <c r="CU738" i="7"/>
  <c r="CP738" i="7"/>
  <c r="CK738" i="7"/>
  <c r="CF738" i="7"/>
  <c r="CA738" i="7"/>
  <c r="BV738" i="7"/>
  <c r="BQ738" i="7"/>
  <c r="BL738" i="7"/>
  <c r="BG738" i="7"/>
  <c r="BB738" i="7"/>
  <c r="AW738" i="7"/>
  <c r="AR738" i="7"/>
  <c r="AM738" i="7"/>
  <c r="AH738" i="7"/>
  <c r="AC738" i="7"/>
  <c r="X738" i="7"/>
  <c r="P738" i="7"/>
  <c r="O738" i="7"/>
  <c r="G738" i="7"/>
  <c r="F738" i="7"/>
  <c r="H738" i="7" s="1"/>
  <c r="EI737" i="7"/>
  <c r="ED737" i="7"/>
  <c r="DY737" i="7"/>
  <c r="DT737" i="7"/>
  <c r="DO737" i="7"/>
  <c r="DJ737" i="7"/>
  <c r="DE737" i="7"/>
  <c r="CZ737" i="7"/>
  <c r="CU737" i="7"/>
  <c r="CP737" i="7"/>
  <c r="CK737" i="7"/>
  <c r="CF737" i="7"/>
  <c r="CA737" i="7"/>
  <c r="BV737" i="7"/>
  <c r="BQ737" i="7"/>
  <c r="BL737" i="7"/>
  <c r="BG737" i="7"/>
  <c r="BB737" i="7"/>
  <c r="AW737" i="7"/>
  <c r="AR737" i="7"/>
  <c r="AM737" i="7"/>
  <c r="AH737" i="7"/>
  <c r="AC737" i="7"/>
  <c r="X737" i="7"/>
  <c r="P737" i="7"/>
  <c r="O737" i="7"/>
  <c r="G737" i="7"/>
  <c r="F737" i="7"/>
  <c r="H737" i="7" s="1"/>
  <c r="EI736" i="7"/>
  <c r="ED736" i="7"/>
  <c r="DY736" i="7"/>
  <c r="DT736" i="7"/>
  <c r="DO736" i="7"/>
  <c r="DJ736" i="7"/>
  <c r="DE736" i="7"/>
  <c r="CZ736" i="7"/>
  <c r="CU736" i="7"/>
  <c r="CP736" i="7"/>
  <c r="CK736" i="7"/>
  <c r="CF736" i="7"/>
  <c r="CA736" i="7"/>
  <c r="BV736" i="7"/>
  <c r="BQ736" i="7"/>
  <c r="BL736" i="7"/>
  <c r="BG736" i="7"/>
  <c r="BB736" i="7"/>
  <c r="AW736" i="7"/>
  <c r="AR736" i="7"/>
  <c r="AM736" i="7"/>
  <c r="AH736" i="7"/>
  <c r="AC736" i="7"/>
  <c r="X736" i="7"/>
  <c r="P736" i="7"/>
  <c r="O736" i="7"/>
  <c r="G736" i="7"/>
  <c r="F736" i="7"/>
  <c r="H736" i="7" s="1"/>
  <c r="EI735" i="7"/>
  <c r="ED735" i="7"/>
  <c r="DY735" i="7"/>
  <c r="DT735" i="7"/>
  <c r="DO735" i="7"/>
  <c r="DJ735" i="7"/>
  <c r="DE735" i="7"/>
  <c r="CZ735" i="7"/>
  <c r="CU735" i="7"/>
  <c r="CP735" i="7"/>
  <c r="CK735" i="7"/>
  <c r="CF735" i="7"/>
  <c r="CA735" i="7"/>
  <c r="BV735" i="7"/>
  <c r="BQ735" i="7"/>
  <c r="BL735" i="7"/>
  <c r="BG735" i="7"/>
  <c r="BB735" i="7"/>
  <c r="AW735" i="7"/>
  <c r="AR735" i="7"/>
  <c r="AM735" i="7"/>
  <c r="AH735" i="7"/>
  <c r="AC735" i="7"/>
  <c r="X735" i="7"/>
  <c r="P735" i="7"/>
  <c r="O735" i="7"/>
  <c r="G735" i="7"/>
  <c r="F735" i="7"/>
  <c r="H735" i="7" s="1"/>
  <c r="EI734" i="7"/>
  <c r="ED734" i="7"/>
  <c r="DY734" i="7"/>
  <c r="DT734" i="7"/>
  <c r="DO734" i="7"/>
  <c r="DJ734" i="7"/>
  <c r="DE734" i="7"/>
  <c r="CZ734" i="7"/>
  <c r="CU734" i="7"/>
  <c r="CP734" i="7"/>
  <c r="CK734" i="7"/>
  <c r="CF734" i="7"/>
  <c r="CA734" i="7"/>
  <c r="BV734" i="7"/>
  <c r="BQ734" i="7"/>
  <c r="BL734" i="7"/>
  <c r="BG734" i="7"/>
  <c r="BB734" i="7"/>
  <c r="AW734" i="7"/>
  <c r="AR734" i="7"/>
  <c r="AM734" i="7"/>
  <c r="AH734" i="7"/>
  <c r="AC734" i="7"/>
  <c r="X734" i="7"/>
  <c r="P734" i="7" s="1"/>
  <c r="O734" i="7"/>
  <c r="G734" i="7"/>
  <c r="F734" i="7"/>
  <c r="H734" i="7" s="1"/>
  <c r="EI733" i="7"/>
  <c r="ED733" i="7"/>
  <c r="DY733" i="7"/>
  <c r="DT733" i="7"/>
  <c r="DO733" i="7"/>
  <c r="DJ733" i="7"/>
  <c r="DE733" i="7"/>
  <c r="CZ733" i="7"/>
  <c r="CU733" i="7"/>
  <c r="CP733" i="7"/>
  <c r="CK733" i="7"/>
  <c r="CF733" i="7"/>
  <c r="CA733" i="7"/>
  <c r="BV733" i="7"/>
  <c r="BQ733" i="7"/>
  <c r="BL733" i="7"/>
  <c r="BG733" i="7"/>
  <c r="BB733" i="7"/>
  <c r="AW733" i="7"/>
  <c r="AR733" i="7"/>
  <c r="AM733" i="7"/>
  <c r="AH733" i="7"/>
  <c r="AC733" i="7"/>
  <c r="X733" i="7"/>
  <c r="P733" i="7" s="1"/>
  <c r="O733" i="7"/>
  <c r="G733" i="7"/>
  <c r="F733" i="7"/>
  <c r="H733" i="7" s="1"/>
  <c r="EI732" i="7"/>
  <c r="ED732" i="7"/>
  <c r="DY732" i="7"/>
  <c r="DT732" i="7"/>
  <c r="DO732" i="7"/>
  <c r="DJ732" i="7"/>
  <c r="DE732" i="7"/>
  <c r="CZ732" i="7"/>
  <c r="CU732" i="7"/>
  <c r="CP732" i="7"/>
  <c r="CK732" i="7"/>
  <c r="CF732" i="7"/>
  <c r="CA732" i="7"/>
  <c r="BV732" i="7"/>
  <c r="BQ732" i="7"/>
  <c r="BL732" i="7"/>
  <c r="BG732" i="7"/>
  <c r="BB732" i="7"/>
  <c r="AW732" i="7"/>
  <c r="AR732" i="7"/>
  <c r="AM732" i="7"/>
  <c r="AH732" i="7"/>
  <c r="AC732" i="7"/>
  <c r="X732" i="7"/>
  <c r="P732" i="7" s="1"/>
  <c r="O732" i="7"/>
  <c r="G732" i="7"/>
  <c r="F732" i="7"/>
  <c r="H732" i="7" s="1"/>
  <c r="EI731" i="7"/>
  <c r="ED731" i="7"/>
  <c r="DY731" i="7"/>
  <c r="DT731" i="7"/>
  <c r="DO731" i="7"/>
  <c r="DJ731" i="7"/>
  <c r="DE731" i="7"/>
  <c r="CZ731" i="7"/>
  <c r="CU731" i="7"/>
  <c r="CP731" i="7"/>
  <c r="CK731" i="7"/>
  <c r="CF731" i="7"/>
  <c r="CA731" i="7"/>
  <c r="BV731" i="7"/>
  <c r="BQ731" i="7"/>
  <c r="BL731" i="7"/>
  <c r="BG731" i="7"/>
  <c r="BB731" i="7"/>
  <c r="AW731" i="7"/>
  <c r="AR731" i="7"/>
  <c r="AM731" i="7"/>
  <c r="AH731" i="7"/>
  <c r="AC731" i="7"/>
  <c r="X731" i="7"/>
  <c r="G731" i="7"/>
  <c r="F731" i="7"/>
  <c r="H731" i="7" s="1"/>
  <c r="EI730" i="7"/>
  <c r="ED730" i="7"/>
  <c r="DY730" i="7"/>
  <c r="DT730" i="7"/>
  <c r="DO730" i="7"/>
  <c r="DJ730" i="7"/>
  <c r="DE730" i="7"/>
  <c r="CZ730" i="7"/>
  <c r="CU730" i="7"/>
  <c r="CP730" i="7"/>
  <c r="CK730" i="7"/>
  <c r="CF730" i="7"/>
  <c r="CA730" i="7"/>
  <c r="BV730" i="7"/>
  <c r="BQ730" i="7"/>
  <c r="BL730" i="7"/>
  <c r="BG730" i="7"/>
  <c r="BB730" i="7"/>
  <c r="AW730" i="7"/>
  <c r="AR730" i="7"/>
  <c r="AM730" i="7"/>
  <c r="AH730" i="7"/>
  <c r="AC730" i="7"/>
  <c r="X730" i="7"/>
  <c r="P730" i="7"/>
  <c r="O730" i="7"/>
  <c r="G730" i="7"/>
  <c r="F730" i="7"/>
  <c r="H730" i="7" s="1"/>
  <c r="EI729" i="7"/>
  <c r="ED729" i="7"/>
  <c r="DY729" i="7"/>
  <c r="DT729" i="7"/>
  <c r="DO729" i="7"/>
  <c r="DJ729" i="7"/>
  <c r="DE729" i="7"/>
  <c r="CZ729" i="7"/>
  <c r="CU729" i="7"/>
  <c r="CP729" i="7"/>
  <c r="CK729" i="7"/>
  <c r="CF729" i="7"/>
  <c r="CA729" i="7"/>
  <c r="BV729" i="7"/>
  <c r="BQ729" i="7"/>
  <c r="BL729" i="7"/>
  <c r="BG729" i="7"/>
  <c r="BB729" i="7"/>
  <c r="AW729" i="7"/>
  <c r="AR729" i="7"/>
  <c r="AM729" i="7"/>
  <c r="AH729" i="7"/>
  <c r="AC729" i="7"/>
  <c r="X729" i="7"/>
  <c r="P729" i="7"/>
  <c r="O729" i="7"/>
  <c r="G729" i="7"/>
  <c r="F729" i="7"/>
  <c r="H729" i="7" s="1"/>
  <c r="EI728" i="7"/>
  <c r="ED728" i="7"/>
  <c r="DY728" i="7"/>
  <c r="DT728" i="7"/>
  <c r="DO728" i="7"/>
  <c r="DJ728" i="7"/>
  <c r="DE728" i="7"/>
  <c r="CZ728" i="7"/>
  <c r="CU728" i="7"/>
  <c r="CP728" i="7"/>
  <c r="CK728" i="7"/>
  <c r="CF728" i="7"/>
  <c r="CA728" i="7"/>
  <c r="BV728" i="7"/>
  <c r="BQ728" i="7"/>
  <c r="BL728" i="7"/>
  <c r="BG728" i="7"/>
  <c r="BB728" i="7"/>
  <c r="AW728" i="7"/>
  <c r="AR728" i="7"/>
  <c r="AM728" i="7"/>
  <c r="AH728" i="7"/>
  <c r="AC728" i="7"/>
  <c r="X728" i="7"/>
  <c r="P728" i="7"/>
  <c r="O728" i="7"/>
  <c r="G728" i="7"/>
  <c r="F728" i="7"/>
  <c r="H728" i="7" s="1"/>
  <c r="EI727" i="7"/>
  <c r="ED727" i="7"/>
  <c r="DY727" i="7"/>
  <c r="DT727" i="7"/>
  <c r="DO727" i="7"/>
  <c r="DJ727" i="7"/>
  <c r="DE727" i="7"/>
  <c r="CZ727" i="7"/>
  <c r="CU727" i="7"/>
  <c r="CP727" i="7"/>
  <c r="CK727" i="7"/>
  <c r="CF727" i="7"/>
  <c r="CA727" i="7"/>
  <c r="BV727" i="7"/>
  <c r="BQ727" i="7"/>
  <c r="BL727" i="7"/>
  <c r="BG727" i="7"/>
  <c r="BB727" i="7"/>
  <c r="AW727" i="7"/>
  <c r="AR727" i="7"/>
  <c r="AM727" i="7"/>
  <c r="AH727" i="7"/>
  <c r="AC727" i="7"/>
  <c r="X727" i="7"/>
  <c r="P727" i="7"/>
  <c r="O727" i="7"/>
  <c r="G727" i="7"/>
  <c r="F727" i="7"/>
  <c r="H727" i="7" s="1"/>
  <c r="EI726" i="7"/>
  <c r="ED726" i="7"/>
  <c r="DY726" i="7"/>
  <c r="DT726" i="7"/>
  <c r="DO726" i="7"/>
  <c r="DJ726" i="7"/>
  <c r="DE726" i="7"/>
  <c r="CZ726" i="7"/>
  <c r="CU726" i="7"/>
  <c r="CP726" i="7"/>
  <c r="CK726" i="7"/>
  <c r="CF726" i="7"/>
  <c r="CA726" i="7"/>
  <c r="BV726" i="7"/>
  <c r="BQ726" i="7"/>
  <c r="BL726" i="7"/>
  <c r="BG726" i="7"/>
  <c r="BB726" i="7"/>
  <c r="AW726" i="7"/>
  <c r="AR726" i="7"/>
  <c r="AM726" i="7"/>
  <c r="AH726" i="7"/>
  <c r="AC726" i="7"/>
  <c r="X726" i="7"/>
  <c r="P726" i="7"/>
  <c r="O726" i="7"/>
  <c r="G726" i="7"/>
  <c r="F726" i="7"/>
  <c r="H726" i="7" s="1"/>
  <c r="EI725" i="7"/>
  <c r="ED725" i="7"/>
  <c r="DY725" i="7"/>
  <c r="DT725" i="7"/>
  <c r="DO725" i="7"/>
  <c r="DJ725" i="7"/>
  <c r="DE725" i="7"/>
  <c r="CZ725" i="7"/>
  <c r="CU725" i="7"/>
  <c r="CP725" i="7"/>
  <c r="CK725" i="7"/>
  <c r="CF725" i="7"/>
  <c r="CA725" i="7"/>
  <c r="BV725" i="7"/>
  <c r="BQ725" i="7"/>
  <c r="BL725" i="7"/>
  <c r="BG725" i="7"/>
  <c r="BB725" i="7"/>
  <c r="AW725" i="7"/>
  <c r="AR725" i="7"/>
  <c r="AM725" i="7"/>
  <c r="AH725" i="7"/>
  <c r="AC725" i="7"/>
  <c r="X725" i="7"/>
  <c r="P725" i="7"/>
  <c r="O725" i="7"/>
  <c r="G725" i="7"/>
  <c r="F725" i="7"/>
  <c r="H725" i="7" s="1"/>
  <c r="EI724" i="7"/>
  <c r="ED724" i="7"/>
  <c r="DY724" i="7"/>
  <c r="DT724" i="7"/>
  <c r="DO724" i="7"/>
  <c r="DJ724" i="7"/>
  <c r="DE724" i="7"/>
  <c r="CZ724" i="7"/>
  <c r="CU724" i="7"/>
  <c r="CP724" i="7"/>
  <c r="CK724" i="7"/>
  <c r="CF724" i="7"/>
  <c r="CA724" i="7"/>
  <c r="BV724" i="7"/>
  <c r="BQ724" i="7"/>
  <c r="BL724" i="7"/>
  <c r="BG724" i="7"/>
  <c r="BB724" i="7"/>
  <c r="AW724" i="7"/>
  <c r="AR724" i="7"/>
  <c r="AM724" i="7"/>
  <c r="AH724" i="7"/>
  <c r="AC724" i="7"/>
  <c r="X724" i="7"/>
  <c r="P724" i="7"/>
  <c r="O724" i="7"/>
  <c r="G724" i="7"/>
  <c r="F724" i="7"/>
  <c r="H724" i="7" s="1"/>
  <c r="EI723" i="7"/>
  <c r="ED723" i="7"/>
  <c r="DY723" i="7"/>
  <c r="DT723" i="7"/>
  <c r="DO723" i="7"/>
  <c r="DJ723" i="7"/>
  <c r="DE723" i="7"/>
  <c r="CZ723" i="7"/>
  <c r="CU723" i="7"/>
  <c r="CP723" i="7"/>
  <c r="CK723" i="7"/>
  <c r="CF723" i="7"/>
  <c r="CA723" i="7"/>
  <c r="BV723" i="7"/>
  <c r="BQ723" i="7"/>
  <c r="BL723" i="7"/>
  <c r="BG723" i="7"/>
  <c r="BB723" i="7"/>
  <c r="AW723" i="7"/>
  <c r="AR723" i="7"/>
  <c r="AM723" i="7"/>
  <c r="AH723" i="7"/>
  <c r="AC723" i="7"/>
  <c r="X723" i="7"/>
  <c r="P723" i="7"/>
  <c r="O723" i="7"/>
  <c r="G723" i="7"/>
  <c r="F723" i="7"/>
  <c r="H723" i="7" s="1"/>
  <c r="EI722" i="7"/>
  <c r="ED722" i="7"/>
  <c r="DY722" i="7"/>
  <c r="DT722" i="7"/>
  <c r="DO722" i="7"/>
  <c r="DJ722" i="7"/>
  <c r="DE722" i="7"/>
  <c r="CZ722" i="7"/>
  <c r="CU722" i="7"/>
  <c r="CP722" i="7"/>
  <c r="CK722" i="7"/>
  <c r="CF722" i="7"/>
  <c r="CA722" i="7"/>
  <c r="BV722" i="7"/>
  <c r="BQ722" i="7"/>
  <c r="BL722" i="7"/>
  <c r="BG722" i="7"/>
  <c r="BB722" i="7"/>
  <c r="AW722" i="7"/>
  <c r="AR722" i="7"/>
  <c r="AM722" i="7"/>
  <c r="AH722" i="7"/>
  <c r="AC722" i="7"/>
  <c r="X722" i="7"/>
  <c r="P722" i="7"/>
  <c r="O722" i="7"/>
  <c r="G722" i="7"/>
  <c r="F722" i="7"/>
  <c r="H722" i="7" s="1"/>
  <c r="EI721" i="7"/>
  <c r="ED721" i="7"/>
  <c r="DY721" i="7"/>
  <c r="DT721" i="7"/>
  <c r="DO721" i="7"/>
  <c r="DJ721" i="7"/>
  <c r="DE721" i="7"/>
  <c r="CZ721" i="7"/>
  <c r="CU721" i="7"/>
  <c r="CP721" i="7"/>
  <c r="CK721" i="7"/>
  <c r="CF721" i="7"/>
  <c r="CA721" i="7"/>
  <c r="BV721" i="7"/>
  <c r="BQ721" i="7"/>
  <c r="BL721" i="7"/>
  <c r="BG721" i="7"/>
  <c r="BB721" i="7"/>
  <c r="AW721" i="7"/>
  <c r="AR721" i="7"/>
  <c r="AM721" i="7"/>
  <c r="AH721" i="7"/>
  <c r="AC721" i="7"/>
  <c r="X721" i="7"/>
  <c r="P721" i="7"/>
  <c r="O721" i="7"/>
  <c r="G721" i="7"/>
  <c r="F721" i="7"/>
  <c r="H721" i="7" s="1"/>
  <c r="EI720" i="7"/>
  <c r="ED720" i="7"/>
  <c r="DY720" i="7"/>
  <c r="DT720" i="7"/>
  <c r="DO720" i="7"/>
  <c r="DJ720" i="7"/>
  <c r="DE720" i="7"/>
  <c r="CZ720" i="7"/>
  <c r="CU720" i="7"/>
  <c r="CP720" i="7"/>
  <c r="CK720" i="7"/>
  <c r="CF720" i="7"/>
  <c r="CA720" i="7"/>
  <c r="BV720" i="7"/>
  <c r="BQ720" i="7"/>
  <c r="BL720" i="7"/>
  <c r="BG720" i="7"/>
  <c r="BB720" i="7"/>
  <c r="AW720" i="7"/>
  <c r="AR720" i="7"/>
  <c r="AM720" i="7"/>
  <c r="AH720" i="7"/>
  <c r="AC720" i="7"/>
  <c r="X720" i="7"/>
  <c r="P720" i="7"/>
  <c r="O720" i="7"/>
  <c r="G720" i="7"/>
  <c r="F720" i="7"/>
  <c r="H720" i="7" s="1"/>
  <c r="EI719" i="7"/>
  <c r="ED719" i="7"/>
  <c r="DY719" i="7"/>
  <c r="DT719" i="7"/>
  <c r="DO719" i="7"/>
  <c r="DJ719" i="7"/>
  <c r="DE719" i="7"/>
  <c r="CZ719" i="7"/>
  <c r="CU719" i="7"/>
  <c r="CP719" i="7"/>
  <c r="CK719" i="7"/>
  <c r="CF719" i="7"/>
  <c r="CA719" i="7"/>
  <c r="BV719" i="7"/>
  <c r="BQ719" i="7"/>
  <c r="BL719" i="7"/>
  <c r="BG719" i="7"/>
  <c r="BB719" i="7"/>
  <c r="AW719" i="7"/>
  <c r="AR719" i="7"/>
  <c r="AM719" i="7"/>
  <c r="AH719" i="7"/>
  <c r="AC719" i="7"/>
  <c r="X719" i="7"/>
  <c r="P719" i="7"/>
  <c r="O719" i="7"/>
  <c r="G719" i="7"/>
  <c r="F719" i="7"/>
  <c r="H719" i="7" s="1"/>
  <c r="EI718" i="7"/>
  <c r="ED718" i="7"/>
  <c r="DY718" i="7"/>
  <c r="DT718" i="7"/>
  <c r="DO718" i="7"/>
  <c r="DJ718" i="7"/>
  <c r="DE718" i="7"/>
  <c r="CZ718" i="7"/>
  <c r="CU718" i="7"/>
  <c r="CP718" i="7"/>
  <c r="CK718" i="7"/>
  <c r="CF718" i="7"/>
  <c r="CA718" i="7"/>
  <c r="BV718" i="7"/>
  <c r="BQ718" i="7"/>
  <c r="BL718" i="7"/>
  <c r="BG718" i="7"/>
  <c r="BB718" i="7"/>
  <c r="AW718" i="7"/>
  <c r="AR718" i="7"/>
  <c r="AM718" i="7"/>
  <c r="AH718" i="7"/>
  <c r="AC718" i="7"/>
  <c r="X718" i="7"/>
  <c r="P718" i="7"/>
  <c r="O718" i="7"/>
  <c r="G718" i="7"/>
  <c r="F718" i="7"/>
  <c r="H718" i="7" s="1"/>
  <c r="EI717" i="7"/>
  <c r="ED717" i="7"/>
  <c r="DY717" i="7"/>
  <c r="DT717" i="7"/>
  <c r="DO717" i="7"/>
  <c r="DJ717" i="7"/>
  <c r="DE717" i="7"/>
  <c r="CZ717" i="7"/>
  <c r="CU717" i="7"/>
  <c r="CP717" i="7"/>
  <c r="CK717" i="7"/>
  <c r="CF717" i="7"/>
  <c r="CA717" i="7"/>
  <c r="BV717" i="7"/>
  <c r="BQ717" i="7"/>
  <c r="BL717" i="7"/>
  <c r="BG717" i="7"/>
  <c r="BB717" i="7"/>
  <c r="AW717" i="7"/>
  <c r="AR717" i="7"/>
  <c r="AM717" i="7"/>
  <c r="AH717" i="7"/>
  <c r="AC717" i="7"/>
  <c r="X717" i="7"/>
  <c r="P717" i="7"/>
  <c r="O717" i="7"/>
  <c r="G717" i="7"/>
  <c r="F717" i="7"/>
  <c r="H717" i="7" s="1"/>
  <c r="EI716" i="7"/>
  <c r="ED716" i="7"/>
  <c r="DY716" i="7"/>
  <c r="DT716" i="7"/>
  <c r="DO716" i="7"/>
  <c r="DJ716" i="7"/>
  <c r="DE716" i="7"/>
  <c r="CZ716" i="7"/>
  <c r="CU716" i="7"/>
  <c r="CP716" i="7"/>
  <c r="CK716" i="7"/>
  <c r="CF716" i="7"/>
  <c r="CA716" i="7"/>
  <c r="BV716" i="7"/>
  <c r="BQ716" i="7"/>
  <c r="BL716" i="7"/>
  <c r="BG716" i="7"/>
  <c r="BB716" i="7"/>
  <c r="AW716" i="7"/>
  <c r="AR716" i="7"/>
  <c r="AM716" i="7"/>
  <c r="AH716" i="7"/>
  <c r="AC716" i="7"/>
  <c r="X716" i="7"/>
  <c r="P716" i="7"/>
  <c r="O716" i="7"/>
  <c r="G716" i="7"/>
  <c r="F716" i="7"/>
  <c r="H716" i="7" s="1"/>
  <c r="EI715" i="7"/>
  <c r="ED715" i="7"/>
  <c r="DY715" i="7"/>
  <c r="DT715" i="7"/>
  <c r="DO715" i="7"/>
  <c r="DJ715" i="7"/>
  <c r="DE715" i="7"/>
  <c r="CZ715" i="7"/>
  <c r="CU715" i="7"/>
  <c r="CP715" i="7"/>
  <c r="CK715" i="7"/>
  <c r="CF715" i="7"/>
  <c r="CA715" i="7"/>
  <c r="BV715" i="7"/>
  <c r="BQ715" i="7"/>
  <c r="BL715" i="7"/>
  <c r="BG715" i="7"/>
  <c r="BB715" i="7"/>
  <c r="AW715" i="7"/>
  <c r="AR715" i="7"/>
  <c r="AM715" i="7"/>
  <c r="AH715" i="7"/>
  <c r="AC715" i="7"/>
  <c r="X715" i="7"/>
  <c r="P715" i="7"/>
  <c r="O715" i="7"/>
  <c r="G715" i="7"/>
  <c r="F715" i="7"/>
  <c r="H715" i="7" s="1"/>
  <c r="EI714" i="7"/>
  <c r="ED714" i="7"/>
  <c r="DY714" i="7"/>
  <c r="DT714" i="7"/>
  <c r="DO714" i="7"/>
  <c r="DJ714" i="7"/>
  <c r="DE714" i="7"/>
  <c r="CZ714" i="7"/>
  <c r="CU714" i="7"/>
  <c r="CP714" i="7"/>
  <c r="CK714" i="7"/>
  <c r="CF714" i="7"/>
  <c r="CA714" i="7"/>
  <c r="BV714" i="7"/>
  <c r="BQ714" i="7"/>
  <c r="BL714" i="7"/>
  <c r="BG714" i="7"/>
  <c r="BB714" i="7"/>
  <c r="AW714" i="7"/>
  <c r="AR714" i="7"/>
  <c r="AM714" i="7"/>
  <c r="AH714" i="7"/>
  <c r="AC714" i="7"/>
  <c r="X714" i="7"/>
  <c r="P714" i="7"/>
  <c r="O714" i="7"/>
  <c r="G714" i="7"/>
  <c r="F714" i="7"/>
  <c r="H714" i="7" s="1"/>
  <c r="EI713" i="7"/>
  <c r="ED713" i="7"/>
  <c r="DY713" i="7"/>
  <c r="DT713" i="7"/>
  <c r="DO713" i="7"/>
  <c r="DJ713" i="7"/>
  <c r="DE713" i="7"/>
  <c r="CZ713" i="7"/>
  <c r="CU713" i="7"/>
  <c r="CP713" i="7"/>
  <c r="CK713" i="7"/>
  <c r="CF713" i="7"/>
  <c r="CA713" i="7"/>
  <c r="BV713" i="7"/>
  <c r="BQ713" i="7"/>
  <c r="BL713" i="7"/>
  <c r="BG713" i="7"/>
  <c r="BB713" i="7"/>
  <c r="AW713" i="7"/>
  <c r="AR713" i="7"/>
  <c r="AM713" i="7"/>
  <c r="AH713" i="7"/>
  <c r="AC713" i="7"/>
  <c r="X713" i="7"/>
  <c r="P713" i="7"/>
  <c r="O713" i="7"/>
  <c r="G713" i="7"/>
  <c r="F713" i="7"/>
  <c r="H713" i="7" s="1"/>
  <c r="EI712" i="7"/>
  <c r="ED712" i="7"/>
  <c r="DY712" i="7"/>
  <c r="DT712" i="7"/>
  <c r="DO712" i="7"/>
  <c r="DJ712" i="7"/>
  <c r="DE712" i="7"/>
  <c r="CZ712" i="7"/>
  <c r="CU712" i="7"/>
  <c r="CP712" i="7"/>
  <c r="CK712" i="7"/>
  <c r="CF712" i="7"/>
  <c r="CA712" i="7"/>
  <c r="BV712" i="7"/>
  <c r="BQ712" i="7"/>
  <c r="BL712" i="7"/>
  <c r="BG712" i="7"/>
  <c r="BB712" i="7"/>
  <c r="AW712" i="7"/>
  <c r="AR712" i="7"/>
  <c r="AM712" i="7"/>
  <c r="AH712" i="7"/>
  <c r="AC712" i="7"/>
  <c r="X712" i="7"/>
  <c r="P712" i="7"/>
  <c r="O712" i="7"/>
  <c r="G712" i="7"/>
  <c r="F712" i="7"/>
  <c r="H712" i="7" s="1"/>
  <c r="EI711" i="7"/>
  <c r="ED711" i="7"/>
  <c r="DY711" i="7"/>
  <c r="DT711" i="7"/>
  <c r="DO711" i="7"/>
  <c r="DJ711" i="7"/>
  <c r="DE711" i="7"/>
  <c r="CZ711" i="7"/>
  <c r="CU711" i="7"/>
  <c r="CP711" i="7"/>
  <c r="CK711" i="7"/>
  <c r="CF711" i="7"/>
  <c r="CA711" i="7"/>
  <c r="BV711" i="7"/>
  <c r="BQ711" i="7"/>
  <c r="BL711" i="7"/>
  <c r="BG711" i="7"/>
  <c r="BB711" i="7"/>
  <c r="AW711" i="7"/>
  <c r="AR711" i="7"/>
  <c r="AM711" i="7"/>
  <c r="AH711" i="7"/>
  <c r="AC711" i="7"/>
  <c r="X711" i="7"/>
  <c r="P711" i="7"/>
  <c r="O711" i="7"/>
  <c r="G711" i="7"/>
  <c r="F711" i="7"/>
  <c r="H711" i="7" s="1"/>
  <c r="EI710" i="7"/>
  <c r="ED710" i="7"/>
  <c r="DY710" i="7"/>
  <c r="DT710" i="7"/>
  <c r="DO710" i="7"/>
  <c r="DJ710" i="7"/>
  <c r="DE710" i="7"/>
  <c r="CZ710" i="7"/>
  <c r="CU710" i="7"/>
  <c r="CP710" i="7"/>
  <c r="CK710" i="7"/>
  <c r="CF710" i="7"/>
  <c r="CA710" i="7"/>
  <c r="BV710" i="7"/>
  <c r="BQ710" i="7"/>
  <c r="BL710" i="7"/>
  <c r="BG710" i="7"/>
  <c r="BB710" i="7"/>
  <c r="AW710" i="7"/>
  <c r="AR710" i="7"/>
  <c r="AM710" i="7"/>
  <c r="AH710" i="7"/>
  <c r="AC710" i="7"/>
  <c r="X710" i="7"/>
  <c r="P710" i="7"/>
  <c r="O710" i="7"/>
  <c r="G710" i="7"/>
  <c r="F710" i="7"/>
  <c r="H710" i="7" s="1"/>
  <c r="EI709" i="7"/>
  <c r="ED709" i="7"/>
  <c r="DY709" i="7"/>
  <c r="DT709" i="7"/>
  <c r="DO709" i="7"/>
  <c r="DJ709" i="7"/>
  <c r="DE709" i="7"/>
  <c r="CZ709" i="7"/>
  <c r="CU709" i="7"/>
  <c r="CP709" i="7"/>
  <c r="CK709" i="7"/>
  <c r="CF709" i="7"/>
  <c r="CA709" i="7"/>
  <c r="BV709" i="7"/>
  <c r="BQ709" i="7"/>
  <c r="BL709" i="7"/>
  <c r="BG709" i="7"/>
  <c r="BB709" i="7"/>
  <c r="AW709" i="7"/>
  <c r="AR709" i="7"/>
  <c r="AM709" i="7"/>
  <c r="AH709" i="7"/>
  <c r="AC709" i="7"/>
  <c r="X709" i="7"/>
  <c r="P709" i="7"/>
  <c r="O709" i="7"/>
  <c r="G709" i="7"/>
  <c r="F709" i="7"/>
  <c r="H709" i="7" s="1"/>
  <c r="EI708" i="7"/>
  <c r="ED708" i="7"/>
  <c r="DY708" i="7"/>
  <c r="DT708" i="7"/>
  <c r="DO708" i="7"/>
  <c r="DJ708" i="7"/>
  <c r="DE708" i="7"/>
  <c r="CZ708" i="7"/>
  <c r="CU708" i="7"/>
  <c r="CP708" i="7"/>
  <c r="CK708" i="7"/>
  <c r="CF708" i="7"/>
  <c r="CA708" i="7"/>
  <c r="BV708" i="7"/>
  <c r="BQ708" i="7"/>
  <c r="BL708" i="7"/>
  <c r="BG708" i="7"/>
  <c r="BB708" i="7"/>
  <c r="AW708" i="7"/>
  <c r="AR708" i="7"/>
  <c r="AM708" i="7"/>
  <c r="AH708" i="7"/>
  <c r="AC708" i="7"/>
  <c r="X708" i="7"/>
  <c r="P708" i="7"/>
  <c r="O708" i="7"/>
  <c r="G708" i="7"/>
  <c r="F708" i="7"/>
  <c r="H708" i="7" s="1"/>
  <c r="EI707" i="7"/>
  <c r="ED707" i="7"/>
  <c r="DY707" i="7"/>
  <c r="DT707" i="7"/>
  <c r="DO707" i="7"/>
  <c r="DJ707" i="7"/>
  <c r="DE707" i="7"/>
  <c r="CZ707" i="7"/>
  <c r="CU707" i="7"/>
  <c r="CP707" i="7"/>
  <c r="CK707" i="7"/>
  <c r="CF707" i="7"/>
  <c r="CA707" i="7"/>
  <c r="BV707" i="7"/>
  <c r="BQ707" i="7"/>
  <c r="BL707" i="7"/>
  <c r="BG707" i="7"/>
  <c r="BB707" i="7"/>
  <c r="AW707" i="7"/>
  <c r="AR707" i="7"/>
  <c r="AM707" i="7"/>
  <c r="AH707" i="7"/>
  <c r="AC707" i="7"/>
  <c r="X707" i="7"/>
  <c r="P707" i="7"/>
  <c r="O707" i="7"/>
  <c r="G707" i="7"/>
  <c r="F707" i="7"/>
  <c r="H707" i="7" s="1"/>
  <c r="EI706" i="7"/>
  <c r="ED706" i="7"/>
  <c r="DY706" i="7"/>
  <c r="DT706" i="7"/>
  <c r="DO706" i="7"/>
  <c r="DJ706" i="7"/>
  <c r="DE706" i="7"/>
  <c r="CZ706" i="7"/>
  <c r="CU706" i="7"/>
  <c r="CP706" i="7"/>
  <c r="CK706" i="7"/>
  <c r="CF706" i="7"/>
  <c r="CA706" i="7"/>
  <c r="BV706" i="7"/>
  <c r="BQ706" i="7"/>
  <c r="BL706" i="7"/>
  <c r="BG706" i="7"/>
  <c r="BB706" i="7"/>
  <c r="AW706" i="7"/>
  <c r="AR706" i="7"/>
  <c r="AM706" i="7"/>
  <c r="AH706" i="7"/>
  <c r="AC706" i="7"/>
  <c r="X706" i="7"/>
  <c r="P706" i="7"/>
  <c r="O706" i="7"/>
  <c r="G706" i="7"/>
  <c r="F706" i="7"/>
  <c r="H706" i="7" s="1"/>
  <c r="EI705" i="7"/>
  <c r="ED705" i="7"/>
  <c r="DY705" i="7"/>
  <c r="DT705" i="7"/>
  <c r="DO705" i="7"/>
  <c r="DJ705" i="7"/>
  <c r="DE705" i="7"/>
  <c r="CZ705" i="7"/>
  <c r="CU705" i="7"/>
  <c r="CP705" i="7"/>
  <c r="CK705" i="7"/>
  <c r="CF705" i="7"/>
  <c r="CA705" i="7"/>
  <c r="BV705" i="7"/>
  <c r="BQ705" i="7"/>
  <c r="BL705" i="7"/>
  <c r="BG705" i="7"/>
  <c r="BB705" i="7"/>
  <c r="AW705" i="7"/>
  <c r="AR705" i="7"/>
  <c r="AM705" i="7"/>
  <c r="AH705" i="7"/>
  <c r="AC705" i="7"/>
  <c r="X705" i="7"/>
  <c r="P705" i="7"/>
  <c r="O705" i="7"/>
  <c r="G705" i="7"/>
  <c r="F705" i="7"/>
  <c r="H705" i="7" s="1"/>
  <c r="EI704" i="7"/>
  <c r="ED704" i="7"/>
  <c r="DY704" i="7"/>
  <c r="DT704" i="7"/>
  <c r="DO704" i="7"/>
  <c r="DJ704" i="7"/>
  <c r="DE704" i="7"/>
  <c r="CZ704" i="7"/>
  <c r="CU704" i="7"/>
  <c r="CP704" i="7"/>
  <c r="CK704" i="7"/>
  <c r="CF704" i="7"/>
  <c r="CA704" i="7"/>
  <c r="BV704" i="7"/>
  <c r="BQ704" i="7"/>
  <c r="BL704" i="7"/>
  <c r="BG704" i="7"/>
  <c r="BB704" i="7"/>
  <c r="AW704" i="7"/>
  <c r="AR704" i="7"/>
  <c r="AM704" i="7"/>
  <c r="AH704" i="7"/>
  <c r="AC704" i="7"/>
  <c r="X704" i="7"/>
  <c r="P704" i="7"/>
  <c r="O704" i="7"/>
  <c r="G704" i="7"/>
  <c r="F704" i="7"/>
  <c r="H704" i="7" s="1"/>
  <c r="EI703" i="7"/>
  <c r="ED703" i="7"/>
  <c r="DY703" i="7"/>
  <c r="DT703" i="7"/>
  <c r="DO703" i="7"/>
  <c r="DJ703" i="7"/>
  <c r="DE703" i="7"/>
  <c r="CZ703" i="7"/>
  <c r="CU703" i="7"/>
  <c r="CP703" i="7"/>
  <c r="CK703" i="7"/>
  <c r="CF703" i="7"/>
  <c r="CA703" i="7"/>
  <c r="BV703" i="7"/>
  <c r="BQ703" i="7"/>
  <c r="BL703" i="7"/>
  <c r="BG703" i="7"/>
  <c r="BB703" i="7"/>
  <c r="AW703" i="7"/>
  <c r="AR703" i="7"/>
  <c r="AM703" i="7"/>
  <c r="AH703" i="7"/>
  <c r="AC703" i="7"/>
  <c r="X703" i="7"/>
  <c r="P703" i="7"/>
  <c r="O703" i="7"/>
  <c r="G703" i="7"/>
  <c r="F703" i="7"/>
  <c r="H703" i="7" s="1"/>
  <c r="EI702" i="7"/>
  <c r="ED702" i="7"/>
  <c r="DY702" i="7"/>
  <c r="DT702" i="7"/>
  <c r="DO702" i="7"/>
  <c r="DJ702" i="7"/>
  <c r="DE702" i="7"/>
  <c r="CZ702" i="7"/>
  <c r="CU702" i="7"/>
  <c r="CP702" i="7"/>
  <c r="CK702" i="7"/>
  <c r="CF702" i="7"/>
  <c r="CA702" i="7"/>
  <c r="BV702" i="7"/>
  <c r="BQ702" i="7"/>
  <c r="BL702" i="7"/>
  <c r="BG702" i="7"/>
  <c r="BB702" i="7"/>
  <c r="AW702" i="7"/>
  <c r="AR702" i="7"/>
  <c r="AM702" i="7"/>
  <c r="AH702" i="7"/>
  <c r="AC702" i="7"/>
  <c r="X702" i="7"/>
  <c r="P702" i="7"/>
  <c r="O702" i="7"/>
  <c r="G702" i="7"/>
  <c r="F702" i="7"/>
  <c r="H702" i="7" s="1"/>
  <c r="EI701" i="7"/>
  <c r="ED701" i="7"/>
  <c r="DY701" i="7"/>
  <c r="DT701" i="7"/>
  <c r="DO701" i="7"/>
  <c r="DJ701" i="7"/>
  <c r="DE701" i="7"/>
  <c r="CZ701" i="7"/>
  <c r="CU701" i="7"/>
  <c r="CP701" i="7"/>
  <c r="CK701" i="7"/>
  <c r="CF701" i="7"/>
  <c r="CA701" i="7"/>
  <c r="BV701" i="7"/>
  <c r="BQ701" i="7"/>
  <c r="BL701" i="7"/>
  <c r="BG701" i="7"/>
  <c r="BB701" i="7"/>
  <c r="AW701" i="7"/>
  <c r="AR701" i="7"/>
  <c r="AM701" i="7"/>
  <c r="AH701" i="7"/>
  <c r="AC701" i="7"/>
  <c r="X701" i="7"/>
  <c r="P701" i="7"/>
  <c r="O701" i="7"/>
  <c r="G701" i="7"/>
  <c r="F701" i="7"/>
  <c r="H701" i="7" s="1"/>
  <c r="EI700" i="7"/>
  <c r="ED700" i="7"/>
  <c r="DY700" i="7"/>
  <c r="DT700" i="7"/>
  <c r="DO700" i="7"/>
  <c r="DJ700" i="7"/>
  <c r="DE700" i="7"/>
  <c r="CZ700" i="7"/>
  <c r="CU700" i="7"/>
  <c r="CP700" i="7"/>
  <c r="CK700" i="7"/>
  <c r="CF700" i="7"/>
  <c r="CA700" i="7"/>
  <c r="BV700" i="7"/>
  <c r="BQ700" i="7"/>
  <c r="BL700" i="7"/>
  <c r="BG700" i="7"/>
  <c r="BB700" i="7"/>
  <c r="AW700" i="7"/>
  <c r="AR700" i="7"/>
  <c r="AM700" i="7"/>
  <c r="AH700" i="7"/>
  <c r="AC700" i="7"/>
  <c r="X700" i="7"/>
  <c r="P700" i="7"/>
  <c r="O700" i="7"/>
  <c r="G700" i="7"/>
  <c r="F700" i="7"/>
  <c r="H700" i="7" s="1"/>
  <c r="EI699" i="7"/>
  <c r="ED699" i="7"/>
  <c r="DY699" i="7"/>
  <c r="DT699" i="7"/>
  <c r="DO699" i="7"/>
  <c r="DJ699" i="7"/>
  <c r="DE699" i="7"/>
  <c r="CZ699" i="7"/>
  <c r="CU699" i="7"/>
  <c r="CP699" i="7"/>
  <c r="CK699" i="7"/>
  <c r="CF699" i="7"/>
  <c r="CA699" i="7"/>
  <c r="BV699" i="7"/>
  <c r="BQ699" i="7"/>
  <c r="BL699" i="7"/>
  <c r="BG699" i="7"/>
  <c r="BB699" i="7"/>
  <c r="AW699" i="7"/>
  <c r="AR699" i="7"/>
  <c r="AM699" i="7"/>
  <c r="AH699" i="7"/>
  <c r="AC699" i="7"/>
  <c r="X699" i="7"/>
  <c r="P699" i="7"/>
  <c r="O699" i="7"/>
  <c r="G699" i="7"/>
  <c r="F699" i="7"/>
  <c r="H699" i="7" s="1"/>
  <c r="EI698" i="7"/>
  <c r="ED698" i="7"/>
  <c r="DY698" i="7"/>
  <c r="DT698" i="7"/>
  <c r="DO698" i="7"/>
  <c r="DJ698" i="7"/>
  <c r="DE698" i="7"/>
  <c r="CZ698" i="7"/>
  <c r="CU698" i="7"/>
  <c r="CP698" i="7"/>
  <c r="CK698" i="7"/>
  <c r="CF698" i="7"/>
  <c r="CA698" i="7"/>
  <c r="BV698" i="7"/>
  <c r="BQ698" i="7"/>
  <c r="BL698" i="7"/>
  <c r="BG698" i="7"/>
  <c r="BB698" i="7"/>
  <c r="AW698" i="7"/>
  <c r="AR698" i="7"/>
  <c r="AM698" i="7"/>
  <c r="AH698" i="7"/>
  <c r="AC698" i="7"/>
  <c r="X698" i="7"/>
  <c r="P698" i="7"/>
  <c r="O698" i="7"/>
  <c r="G698" i="7"/>
  <c r="F698" i="7"/>
  <c r="H698" i="7" s="1"/>
  <c r="EI697" i="7"/>
  <c r="ED697" i="7"/>
  <c r="DY697" i="7"/>
  <c r="DT697" i="7"/>
  <c r="DO697" i="7"/>
  <c r="DJ697" i="7"/>
  <c r="DE697" i="7"/>
  <c r="CZ697" i="7"/>
  <c r="CU697" i="7"/>
  <c r="CP697" i="7"/>
  <c r="CK697" i="7"/>
  <c r="CF697" i="7"/>
  <c r="CA697" i="7"/>
  <c r="BV697" i="7"/>
  <c r="BQ697" i="7"/>
  <c r="BL697" i="7"/>
  <c r="BG697" i="7"/>
  <c r="BB697" i="7"/>
  <c r="AW697" i="7"/>
  <c r="AR697" i="7"/>
  <c r="AM697" i="7"/>
  <c r="AH697" i="7"/>
  <c r="AC697" i="7"/>
  <c r="X697" i="7"/>
  <c r="P697" i="7"/>
  <c r="O697" i="7"/>
  <c r="G697" i="7"/>
  <c r="F697" i="7"/>
  <c r="H697" i="7" s="1"/>
  <c r="EI696" i="7"/>
  <c r="ED696" i="7"/>
  <c r="DY696" i="7"/>
  <c r="DT696" i="7"/>
  <c r="DO696" i="7"/>
  <c r="DJ696" i="7"/>
  <c r="DE696" i="7"/>
  <c r="CZ696" i="7"/>
  <c r="CU696" i="7"/>
  <c r="CP696" i="7"/>
  <c r="CK696" i="7"/>
  <c r="CF696" i="7"/>
  <c r="CA696" i="7"/>
  <c r="BV696" i="7"/>
  <c r="BQ696" i="7"/>
  <c r="BL696" i="7"/>
  <c r="BG696" i="7"/>
  <c r="BB696" i="7"/>
  <c r="AW696" i="7"/>
  <c r="AR696" i="7"/>
  <c r="AM696" i="7"/>
  <c r="AH696" i="7"/>
  <c r="AC696" i="7"/>
  <c r="X696" i="7"/>
  <c r="P696" i="7"/>
  <c r="O696" i="7"/>
  <c r="G696" i="7"/>
  <c r="F696" i="7"/>
  <c r="H696" i="7" s="1"/>
  <c r="EI695" i="7"/>
  <c r="ED695" i="7"/>
  <c r="DY695" i="7"/>
  <c r="DT695" i="7"/>
  <c r="DO695" i="7"/>
  <c r="DJ695" i="7"/>
  <c r="DE695" i="7"/>
  <c r="CZ695" i="7"/>
  <c r="CU695" i="7"/>
  <c r="CP695" i="7"/>
  <c r="CK695" i="7"/>
  <c r="CF695" i="7"/>
  <c r="CA695" i="7"/>
  <c r="BV695" i="7"/>
  <c r="BQ695" i="7"/>
  <c r="BL695" i="7"/>
  <c r="BG695" i="7"/>
  <c r="BB695" i="7"/>
  <c r="AW695" i="7"/>
  <c r="AR695" i="7"/>
  <c r="AM695" i="7"/>
  <c r="AH695" i="7"/>
  <c r="AC695" i="7"/>
  <c r="X695" i="7"/>
  <c r="P695" i="7"/>
  <c r="O695" i="7"/>
  <c r="G695" i="7"/>
  <c r="F695" i="7"/>
  <c r="H695" i="7" s="1"/>
  <c r="EI694" i="7"/>
  <c r="ED694" i="7"/>
  <c r="DY694" i="7"/>
  <c r="DT694" i="7"/>
  <c r="DO694" i="7"/>
  <c r="DJ694" i="7"/>
  <c r="DE694" i="7"/>
  <c r="CZ694" i="7"/>
  <c r="CU694" i="7"/>
  <c r="CP694" i="7"/>
  <c r="CK694" i="7"/>
  <c r="CF694" i="7"/>
  <c r="CA694" i="7"/>
  <c r="BV694" i="7"/>
  <c r="BQ694" i="7"/>
  <c r="BL694" i="7"/>
  <c r="BG694" i="7"/>
  <c r="BB694" i="7"/>
  <c r="AW694" i="7"/>
  <c r="AR694" i="7"/>
  <c r="AM694" i="7"/>
  <c r="AH694" i="7"/>
  <c r="AC694" i="7"/>
  <c r="X694" i="7"/>
  <c r="P694" i="7"/>
  <c r="O694" i="7"/>
  <c r="G694" i="7"/>
  <c r="F694" i="7"/>
  <c r="H694" i="7" s="1"/>
  <c r="EI693" i="7"/>
  <c r="ED693" i="7"/>
  <c r="DY693" i="7"/>
  <c r="DT693" i="7"/>
  <c r="DO693" i="7"/>
  <c r="DJ693" i="7"/>
  <c r="DE693" i="7"/>
  <c r="CZ693" i="7"/>
  <c r="CU693" i="7"/>
  <c r="CP693" i="7"/>
  <c r="CK693" i="7"/>
  <c r="CF693" i="7"/>
  <c r="CA693" i="7"/>
  <c r="BV693" i="7"/>
  <c r="BQ693" i="7"/>
  <c r="BL693" i="7"/>
  <c r="BG693" i="7"/>
  <c r="BB693" i="7"/>
  <c r="AW693" i="7"/>
  <c r="AR693" i="7"/>
  <c r="AM693" i="7"/>
  <c r="AH693" i="7"/>
  <c r="AC693" i="7"/>
  <c r="X693" i="7"/>
  <c r="P693" i="7"/>
  <c r="O693" i="7"/>
  <c r="G693" i="7"/>
  <c r="F693" i="7"/>
  <c r="H693" i="7" s="1"/>
  <c r="EI692" i="7"/>
  <c r="ED692" i="7"/>
  <c r="DY692" i="7"/>
  <c r="DT692" i="7"/>
  <c r="DO692" i="7"/>
  <c r="DJ692" i="7"/>
  <c r="DE692" i="7"/>
  <c r="CZ692" i="7"/>
  <c r="CU692" i="7"/>
  <c r="CP692" i="7"/>
  <c r="CK692" i="7"/>
  <c r="CF692" i="7"/>
  <c r="CA692" i="7"/>
  <c r="BV692" i="7"/>
  <c r="BQ692" i="7"/>
  <c r="BL692" i="7"/>
  <c r="BG692" i="7"/>
  <c r="BB692" i="7"/>
  <c r="AW692" i="7"/>
  <c r="AR692" i="7"/>
  <c r="AM692" i="7"/>
  <c r="AH692" i="7"/>
  <c r="AC692" i="7"/>
  <c r="X692" i="7"/>
  <c r="P692" i="7"/>
  <c r="O692" i="7"/>
  <c r="G692" i="7"/>
  <c r="F692" i="7"/>
  <c r="H692" i="7" s="1"/>
  <c r="EI691" i="7"/>
  <c r="ED691" i="7"/>
  <c r="DY691" i="7"/>
  <c r="DT691" i="7"/>
  <c r="DO691" i="7"/>
  <c r="DJ691" i="7"/>
  <c r="DE691" i="7"/>
  <c r="CZ691" i="7"/>
  <c r="CU691" i="7"/>
  <c r="CP691" i="7"/>
  <c r="CK691" i="7"/>
  <c r="CF691" i="7"/>
  <c r="CA691" i="7"/>
  <c r="BV691" i="7"/>
  <c r="BQ691" i="7"/>
  <c r="BL691" i="7"/>
  <c r="BG691" i="7"/>
  <c r="BB691" i="7"/>
  <c r="AW691" i="7"/>
  <c r="AR691" i="7"/>
  <c r="AM691" i="7"/>
  <c r="AH691" i="7"/>
  <c r="AC691" i="7"/>
  <c r="X691" i="7"/>
  <c r="P691" i="7"/>
  <c r="O691" i="7"/>
  <c r="G691" i="7"/>
  <c r="F691" i="7"/>
  <c r="H691" i="7" s="1"/>
  <c r="EI690" i="7"/>
  <c r="ED690" i="7"/>
  <c r="DY690" i="7"/>
  <c r="DT690" i="7"/>
  <c r="DO690" i="7"/>
  <c r="DJ690" i="7"/>
  <c r="DE690" i="7"/>
  <c r="CZ690" i="7"/>
  <c r="CU690" i="7"/>
  <c r="CP690" i="7"/>
  <c r="CK690" i="7"/>
  <c r="CF690" i="7"/>
  <c r="CA690" i="7"/>
  <c r="BV690" i="7"/>
  <c r="BQ690" i="7"/>
  <c r="BL690" i="7"/>
  <c r="BG690" i="7"/>
  <c r="BB690" i="7"/>
  <c r="AW690" i="7"/>
  <c r="AR690" i="7"/>
  <c r="AM690" i="7"/>
  <c r="AH690" i="7"/>
  <c r="AC690" i="7"/>
  <c r="X690" i="7"/>
  <c r="P690" i="7"/>
  <c r="O690" i="7"/>
  <c r="G690" i="7"/>
  <c r="F690" i="7"/>
  <c r="H690" i="7" s="1"/>
  <c r="EI689" i="7"/>
  <c r="ED689" i="7"/>
  <c r="DY689" i="7"/>
  <c r="DT689" i="7"/>
  <c r="DO689" i="7"/>
  <c r="DJ689" i="7"/>
  <c r="DE689" i="7"/>
  <c r="CZ689" i="7"/>
  <c r="CU689" i="7"/>
  <c r="CP689" i="7"/>
  <c r="CK689" i="7"/>
  <c r="CF689" i="7"/>
  <c r="CA689" i="7"/>
  <c r="BV689" i="7"/>
  <c r="BQ689" i="7"/>
  <c r="BL689" i="7"/>
  <c r="BG689" i="7"/>
  <c r="BB689" i="7"/>
  <c r="AW689" i="7"/>
  <c r="AR689" i="7"/>
  <c r="AM689" i="7"/>
  <c r="AH689" i="7"/>
  <c r="AC689" i="7"/>
  <c r="X689" i="7"/>
  <c r="P689" i="7"/>
  <c r="O689" i="7"/>
  <c r="G689" i="7"/>
  <c r="F689" i="7"/>
  <c r="H689" i="7" s="1"/>
  <c r="EI688" i="7"/>
  <c r="ED688" i="7"/>
  <c r="DY688" i="7"/>
  <c r="DT688" i="7"/>
  <c r="DO688" i="7"/>
  <c r="DJ688" i="7"/>
  <c r="DE688" i="7"/>
  <c r="CZ688" i="7"/>
  <c r="CU688" i="7"/>
  <c r="CP688" i="7"/>
  <c r="CK688" i="7"/>
  <c r="CF688" i="7"/>
  <c r="CA688" i="7"/>
  <c r="BV688" i="7"/>
  <c r="BQ688" i="7"/>
  <c r="BL688" i="7"/>
  <c r="BG688" i="7"/>
  <c r="BB688" i="7"/>
  <c r="AW688" i="7"/>
  <c r="AR688" i="7"/>
  <c r="AM688" i="7"/>
  <c r="AH688" i="7"/>
  <c r="AC688" i="7"/>
  <c r="X688" i="7"/>
  <c r="P688" i="7"/>
  <c r="O688" i="7"/>
  <c r="G688" i="7"/>
  <c r="F688" i="7"/>
  <c r="H688" i="7" s="1"/>
  <c r="EI687" i="7"/>
  <c r="ED687" i="7"/>
  <c r="DY687" i="7"/>
  <c r="DT687" i="7"/>
  <c r="DO687" i="7"/>
  <c r="DJ687" i="7"/>
  <c r="DE687" i="7"/>
  <c r="CZ687" i="7"/>
  <c r="CU687" i="7"/>
  <c r="CP687" i="7"/>
  <c r="CK687" i="7"/>
  <c r="CF687" i="7"/>
  <c r="CA687" i="7"/>
  <c r="BV687" i="7"/>
  <c r="BQ687" i="7"/>
  <c r="BL687" i="7"/>
  <c r="BG687" i="7"/>
  <c r="BB687" i="7"/>
  <c r="AW687" i="7"/>
  <c r="AR687" i="7"/>
  <c r="AM687" i="7"/>
  <c r="AH687" i="7"/>
  <c r="AC687" i="7"/>
  <c r="X687" i="7"/>
  <c r="P687" i="7"/>
  <c r="O687" i="7"/>
  <c r="G687" i="7"/>
  <c r="F687" i="7"/>
  <c r="H687" i="7" s="1"/>
  <c r="EI686" i="7"/>
  <c r="ED686" i="7"/>
  <c r="DY686" i="7"/>
  <c r="DT686" i="7"/>
  <c r="DO686" i="7"/>
  <c r="DJ686" i="7"/>
  <c r="DE686" i="7"/>
  <c r="CZ686" i="7"/>
  <c r="CU686" i="7"/>
  <c r="CP686" i="7"/>
  <c r="CK686" i="7"/>
  <c r="CF686" i="7"/>
  <c r="CA686" i="7"/>
  <c r="BV686" i="7"/>
  <c r="BQ686" i="7"/>
  <c r="BL686" i="7"/>
  <c r="BG686" i="7"/>
  <c r="BB686" i="7"/>
  <c r="AW686" i="7"/>
  <c r="AR686" i="7"/>
  <c r="AM686" i="7"/>
  <c r="AH686" i="7"/>
  <c r="AC686" i="7"/>
  <c r="X686" i="7"/>
  <c r="P686" i="7"/>
  <c r="O686" i="7"/>
  <c r="G686" i="7"/>
  <c r="F686" i="7"/>
  <c r="H686" i="7" s="1"/>
  <c r="EI685" i="7"/>
  <c r="ED685" i="7"/>
  <c r="DY685" i="7"/>
  <c r="DT685" i="7"/>
  <c r="DO685" i="7"/>
  <c r="DJ685" i="7"/>
  <c r="DE685" i="7"/>
  <c r="CZ685" i="7"/>
  <c r="CU685" i="7"/>
  <c r="CP685" i="7"/>
  <c r="CK685" i="7"/>
  <c r="CF685" i="7"/>
  <c r="CA685" i="7"/>
  <c r="BV685" i="7"/>
  <c r="BQ685" i="7"/>
  <c r="BL685" i="7"/>
  <c r="BG685" i="7"/>
  <c r="BB685" i="7"/>
  <c r="AW685" i="7"/>
  <c r="AR685" i="7"/>
  <c r="AM685" i="7"/>
  <c r="AH685" i="7"/>
  <c r="AC685" i="7"/>
  <c r="X685" i="7"/>
  <c r="P685" i="7"/>
  <c r="O685" i="7"/>
  <c r="G685" i="7"/>
  <c r="F685" i="7"/>
  <c r="H685" i="7" s="1"/>
  <c r="EI684" i="7"/>
  <c r="ED684" i="7"/>
  <c r="DY684" i="7"/>
  <c r="DT684" i="7"/>
  <c r="DO684" i="7"/>
  <c r="DJ684" i="7"/>
  <c r="DE684" i="7"/>
  <c r="CZ684" i="7"/>
  <c r="CU684" i="7"/>
  <c r="CP684" i="7"/>
  <c r="CK684" i="7"/>
  <c r="CF684" i="7"/>
  <c r="CA684" i="7"/>
  <c r="BV684" i="7"/>
  <c r="BQ684" i="7"/>
  <c r="BL684" i="7"/>
  <c r="BG684" i="7"/>
  <c r="BB684" i="7"/>
  <c r="AW684" i="7"/>
  <c r="AR684" i="7"/>
  <c r="AM684" i="7"/>
  <c r="AH684" i="7"/>
  <c r="AC684" i="7"/>
  <c r="X684" i="7"/>
  <c r="P684" i="7"/>
  <c r="O684" i="7"/>
  <c r="G684" i="7"/>
  <c r="F684" i="7"/>
  <c r="H684" i="7" s="1"/>
  <c r="EI683" i="7"/>
  <c r="ED683" i="7"/>
  <c r="DY683" i="7"/>
  <c r="DT683" i="7"/>
  <c r="DO683" i="7"/>
  <c r="DJ683" i="7"/>
  <c r="DE683" i="7"/>
  <c r="CZ683" i="7"/>
  <c r="CU683" i="7"/>
  <c r="CP683" i="7"/>
  <c r="CK683" i="7"/>
  <c r="CF683" i="7"/>
  <c r="CA683" i="7"/>
  <c r="BV683" i="7"/>
  <c r="BQ683" i="7"/>
  <c r="BL683" i="7"/>
  <c r="BG683" i="7"/>
  <c r="BB683" i="7"/>
  <c r="AW683" i="7"/>
  <c r="AR683" i="7"/>
  <c r="AM683" i="7"/>
  <c r="AH683" i="7"/>
  <c r="AC683" i="7"/>
  <c r="X683" i="7"/>
  <c r="P683" i="7"/>
  <c r="O683" i="7"/>
  <c r="G683" i="7"/>
  <c r="F683" i="7"/>
  <c r="H683" i="7" s="1"/>
  <c r="EI682" i="7"/>
  <c r="ED682" i="7"/>
  <c r="DY682" i="7"/>
  <c r="DT682" i="7"/>
  <c r="DO682" i="7"/>
  <c r="DJ682" i="7"/>
  <c r="DE682" i="7"/>
  <c r="CZ682" i="7"/>
  <c r="CU682" i="7"/>
  <c r="CP682" i="7"/>
  <c r="CK682" i="7"/>
  <c r="CF682" i="7"/>
  <c r="CA682" i="7"/>
  <c r="BV682" i="7"/>
  <c r="BQ682" i="7"/>
  <c r="BL682" i="7"/>
  <c r="BG682" i="7"/>
  <c r="BB682" i="7"/>
  <c r="AW682" i="7"/>
  <c r="AR682" i="7"/>
  <c r="AM682" i="7"/>
  <c r="AH682" i="7"/>
  <c r="AC682" i="7"/>
  <c r="X682" i="7"/>
  <c r="P682" i="7"/>
  <c r="O682" i="7"/>
  <c r="G682" i="7"/>
  <c r="F682" i="7"/>
  <c r="H682" i="7" s="1"/>
  <c r="EI681" i="7"/>
  <c r="ED681" i="7"/>
  <c r="DY681" i="7"/>
  <c r="DT681" i="7"/>
  <c r="DO681" i="7"/>
  <c r="DJ681" i="7"/>
  <c r="DE681" i="7"/>
  <c r="CZ681" i="7"/>
  <c r="CU681" i="7"/>
  <c r="CP681" i="7"/>
  <c r="CK681" i="7"/>
  <c r="CF681" i="7"/>
  <c r="CA681" i="7"/>
  <c r="BV681" i="7"/>
  <c r="BQ681" i="7"/>
  <c r="BL681" i="7"/>
  <c r="BG681" i="7"/>
  <c r="BB681" i="7"/>
  <c r="AW681" i="7"/>
  <c r="AR681" i="7"/>
  <c r="AM681" i="7"/>
  <c r="AH681" i="7"/>
  <c r="AC681" i="7"/>
  <c r="X681" i="7"/>
  <c r="P681" i="7"/>
  <c r="O681" i="7"/>
  <c r="G681" i="7"/>
  <c r="F681" i="7"/>
  <c r="H681" i="7" s="1"/>
  <c r="EI680" i="7"/>
  <c r="ED680" i="7"/>
  <c r="DY680" i="7"/>
  <c r="DT680" i="7"/>
  <c r="DO680" i="7"/>
  <c r="DJ680" i="7"/>
  <c r="DE680" i="7"/>
  <c r="CZ680" i="7"/>
  <c r="CU680" i="7"/>
  <c r="CP680" i="7"/>
  <c r="CK680" i="7"/>
  <c r="CF680" i="7"/>
  <c r="CA680" i="7"/>
  <c r="BV680" i="7"/>
  <c r="BQ680" i="7"/>
  <c r="BL680" i="7"/>
  <c r="BG680" i="7"/>
  <c r="BB680" i="7"/>
  <c r="AW680" i="7"/>
  <c r="AR680" i="7"/>
  <c r="AM680" i="7"/>
  <c r="AH680" i="7"/>
  <c r="AC680" i="7"/>
  <c r="X680" i="7"/>
  <c r="P680" i="7"/>
  <c r="O680" i="7"/>
  <c r="G680" i="7"/>
  <c r="F680" i="7"/>
  <c r="H680" i="7" s="1"/>
  <c r="EI679" i="7"/>
  <c r="ED679" i="7"/>
  <c r="DY679" i="7"/>
  <c r="DT679" i="7"/>
  <c r="DO679" i="7"/>
  <c r="DJ679" i="7"/>
  <c r="DE679" i="7"/>
  <c r="CZ679" i="7"/>
  <c r="CU679" i="7"/>
  <c r="CP679" i="7"/>
  <c r="CK679" i="7"/>
  <c r="CF679" i="7"/>
  <c r="CA679" i="7"/>
  <c r="BV679" i="7"/>
  <c r="BQ679" i="7"/>
  <c r="BL679" i="7"/>
  <c r="BG679" i="7"/>
  <c r="BB679" i="7"/>
  <c r="AW679" i="7"/>
  <c r="AR679" i="7"/>
  <c r="AM679" i="7"/>
  <c r="AH679" i="7"/>
  <c r="AC679" i="7"/>
  <c r="X679" i="7"/>
  <c r="P679" i="7"/>
  <c r="O679" i="7"/>
  <c r="G679" i="7"/>
  <c r="F679" i="7"/>
  <c r="H679" i="7" s="1"/>
  <c r="EI678" i="7"/>
  <c r="ED678" i="7"/>
  <c r="DY678" i="7"/>
  <c r="DT678" i="7"/>
  <c r="DO678" i="7"/>
  <c r="DJ678" i="7"/>
  <c r="DE678" i="7"/>
  <c r="CZ678" i="7"/>
  <c r="CU678" i="7"/>
  <c r="CP678" i="7"/>
  <c r="CK678" i="7"/>
  <c r="CF678" i="7"/>
  <c r="CA678" i="7"/>
  <c r="BV678" i="7"/>
  <c r="BQ678" i="7"/>
  <c r="BL678" i="7"/>
  <c r="BG678" i="7"/>
  <c r="BB678" i="7"/>
  <c r="AW678" i="7"/>
  <c r="AR678" i="7"/>
  <c r="AM678" i="7"/>
  <c r="AH678" i="7"/>
  <c r="AC678" i="7"/>
  <c r="X678" i="7"/>
  <c r="P678" i="7"/>
  <c r="O678" i="7"/>
  <c r="G678" i="7"/>
  <c r="F678" i="7"/>
  <c r="H678" i="7" s="1"/>
  <c r="EI677" i="7"/>
  <c r="ED677" i="7"/>
  <c r="DY677" i="7"/>
  <c r="DT677" i="7"/>
  <c r="DO677" i="7"/>
  <c r="DJ677" i="7"/>
  <c r="DE677" i="7"/>
  <c r="CZ677" i="7"/>
  <c r="CU677" i="7"/>
  <c r="CP677" i="7"/>
  <c r="CK677" i="7"/>
  <c r="CF677" i="7"/>
  <c r="CA677" i="7"/>
  <c r="BV677" i="7"/>
  <c r="BQ677" i="7"/>
  <c r="BL677" i="7"/>
  <c r="BG677" i="7"/>
  <c r="BB677" i="7"/>
  <c r="AW677" i="7"/>
  <c r="AR677" i="7"/>
  <c r="AM677" i="7"/>
  <c r="AH677" i="7"/>
  <c r="AC677" i="7"/>
  <c r="X677" i="7"/>
  <c r="P677" i="7"/>
  <c r="O677" i="7"/>
  <c r="G677" i="7"/>
  <c r="F677" i="7"/>
  <c r="H677" i="7" s="1"/>
  <c r="EI676" i="7"/>
  <c r="ED676" i="7"/>
  <c r="DY676" i="7"/>
  <c r="DT676" i="7"/>
  <c r="DO676" i="7"/>
  <c r="DJ676" i="7"/>
  <c r="DE676" i="7"/>
  <c r="CZ676" i="7"/>
  <c r="CU676" i="7"/>
  <c r="CP676" i="7"/>
  <c r="CK676" i="7"/>
  <c r="CF676" i="7"/>
  <c r="CA676" i="7"/>
  <c r="BV676" i="7"/>
  <c r="BQ676" i="7"/>
  <c r="BL676" i="7"/>
  <c r="BG676" i="7"/>
  <c r="BB676" i="7"/>
  <c r="AW676" i="7"/>
  <c r="AR676" i="7"/>
  <c r="AM676" i="7"/>
  <c r="AH676" i="7"/>
  <c r="AC676" i="7"/>
  <c r="X676" i="7"/>
  <c r="P676" i="7"/>
  <c r="O676" i="7"/>
  <c r="G676" i="7"/>
  <c r="F676" i="7"/>
  <c r="H676" i="7" s="1"/>
  <c r="EI675" i="7"/>
  <c r="ED675" i="7"/>
  <c r="DY675" i="7"/>
  <c r="DT675" i="7"/>
  <c r="DO675" i="7"/>
  <c r="DJ675" i="7"/>
  <c r="DE675" i="7"/>
  <c r="CZ675" i="7"/>
  <c r="CU675" i="7"/>
  <c r="CP675" i="7"/>
  <c r="CK675" i="7"/>
  <c r="CF675" i="7"/>
  <c r="CA675" i="7"/>
  <c r="BV675" i="7"/>
  <c r="BQ675" i="7"/>
  <c r="BL675" i="7"/>
  <c r="BG675" i="7"/>
  <c r="BB675" i="7"/>
  <c r="AW675" i="7"/>
  <c r="AR675" i="7"/>
  <c r="AM675" i="7"/>
  <c r="AH675" i="7"/>
  <c r="AC675" i="7"/>
  <c r="X675" i="7"/>
  <c r="P675" i="7"/>
  <c r="O675" i="7"/>
  <c r="G675" i="7"/>
  <c r="F675" i="7"/>
  <c r="H675" i="7" s="1"/>
  <c r="EI674" i="7"/>
  <c r="ED674" i="7"/>
  <c r="DY674" i="7"/>
  <c r="DT674" i="7"/>
  <c r="DO674" i="7"/>
  <c r="DJ674" i="7"/>
  <c r="DE674" i="7"/>
  <c r="CZ674" i="7"/>
  <c r="CU674" i="7"/>
  <c r="CP674" i="7"/>
  <c r="CK674" i="7"/>
  <c r="CF674" i="7"/>
  <c r="CA674" i="7"/>
  <c r="BV674" i="7"/>
  <c r="BQ674" i="7"/>
  <c r="BL674" i="7"/>
  <c r="BG674" i="7"/>
  <c r="BB674" i="7"/>
  <c r="AW674" i="7"/>
  <c r="AR674" i="7"/>
  <c r="AM674" i="7"/>
  <c r="AH674" i="7"/>
  <c r="AC674" i="7"/>
  <c r="X674" i="7"/>
  <c r="P674" i="7"/>
  <c r="O674" i="7"/>
  <c r="G674" i="7"/>
  <c r="F674" i="7"/>
  <c r="H674" i="7" s="1"/>
  <c r="EI673" i="7"/>
  <c r="ED673" i="7"/>
  <c r="DY673" i="7"/>
  <c r="DT673" i="7"/>
  <c r="DO673" i="7"/>
  <c r="DJ673" i="7"/>
  <c r="DE673" i="7"/>
  <c r="CZ673" i="7"/>
  <c r="CU673" i="7"/>
  <c r="CP673" i="7"/>
  <c r="CK673" i="7"/>
  <c r="CF673" i="7"/>
  <c r="CA673" i="7"/>
  <c r="BV673" i="7"/>
  <c r="BQ673" i="7"/>
  <c r="BL673" i="7"/>
  <c r="BG673" i="7"/>
  <c r="BB673" i="7"/>
  <c r="AW673" i="7"/>
  <c r="AR673" i="7"/>
  <c r="AM673" i="7"/>
  <c r="AH673" i="7"/>
  <c r="AC673" i="7"/>
  <c r="X673" i="7"/>
  <c r="P673" i="7"/>
  <c r="O673" i="7"/>
  <c r="G673" i="7"/>
  <c r="F673" i="7"/>
  <c r="H673" i="7" s="1"/>
  <c r="EI672" i="7"/>
  <c r="ED672" i="7"/>
  <c r="DY672" i="7"/>
  <c r="DT672" i="7"/>
  <c r="DO672" i="7"/>
  <c r="DJ672" i="7"/>
  <c r="DE672" i="7"/>
  <c r="CZ672" i="7"/>
  <c r="CU672" i="7"/>
  <c r="CP672" i="7"/>
  <c r="CK672" i="7"/>
  <c r="CF672" i="7"/>
  <c r="CA672" i="7"/>
  <c r="BV672" i="7"/>
  <c r="BQ672" i="7"/>
  <c r="BL672" i="7"/>
  <c r="BG672" i="7"/>
  <c r="BB672" i="7"/>
  <c r="AW672" i="7"/>
  <c r="AR672" i="7"/>
  <c r="AM672" i="7"/>
  <c r="AH672" i="7"/>
  <c r="AC672" i="7"/>
  <c r="X672" i="7"/>
  <c r="P672" i="7"/>
  <c r="O672" i="7"/>
  <c r="G672" i="7"/>
  <c r="F672" i="7"/>
  <c r="H672" i="7" s="1"/>
  <c r="EI671" i="7"/>
  <c r="ED671" i="7"/>
  <c r="DY671" i="7"/>
  <c r="DT671" i="7"/>
  <c r="DO671" i="7"/>
  <c r="DJ671" i="7"/>
  <c r="DE671" i="7"/>
  <c r="CZ671" i="7"/>
  <c r="CU671" i="7"/>
  <c r="CP671" i="7"/>
  <c r="CK671" i="7"/>
  <c r="CF671" i="7"/>
  <c r="CA671" i="7"/>
  <c r="BV671" i="7"/>
  <c r="BQ671" i="7"/>
  <c r="BL671" i="7"/>
  <c r="BG671" i="7"/>
  <c r="BB671" i="7"/>
  <c r="AW671" i="7"/>
  <c r="AR671" i="7"/>
  <c r="AM671" i="7"/>
  <c r="AH671" i="7"/>
  <c r="AC671" i="7"/>
  <c r="X671" i="7"/>
  <c r="P671" i="7"/>
  <c r="O671" i="7"/>
  <c r="G671" i="7"/>
  <c r="F671" i="7"/>
  <c r="H671" i="7" s="1"/>
  <c r="EI670" i="7"/>
  <c r="ED670" i="7"/>
  <c r="DY670" i="7"/>
  <c r="DT670" i="7"/>
  <c r="DO670" i="7"/>
  <c r="DJ670" i="7"/>
  <c r="DE670" i="7"/>
  <c r="CZ670" i="7"/>
  <c r="CU670" i="7"/>
  <c r="CP670" i="7"/>
  <c r="CK670" i="7"/>
  <c r="CF670" i="7"/>
  <c r="CA670" i="7"/>
  <c r="BV670" i="7"/>
  <c r="BQ670" i="7"/>
  <c r="BL670" i="7"/>
  <c r="BG670" i="7"/>
  <c r="BB670" i="7"/>
  <c r="AW670" i="7"/>
  <c r="AR670" i="7"/>
  <c r="AM670" i="7"/>
  <c r="AH670" i="7"/>
  <c r="AC670" i="7"/>
  <c r="X670" i="7"/>
  <c r="P670" i="7"/>
  <c r="O670" i="7"/>
  <c r="G670" i="7"/>
  <c r="F670" i="7"/>
  <c r="H670" i="7" s="1"/>
  <c r="EI669" i="7"/>
  <c r="ED669" i="7"/>
  <c r="DY669" i="7"/>
  <c r="DT669" i="7"/>
  <c r="DO669" i="7"/>
  <c r="DJ669" i="7"/>
  <c r="DE669" i="7"/>
  <c r="CZ669" i="7"/>
  <c r="CU669" i="7"/>
  <c r="CP669" i="7"/>
  <c r="CK669" i="7"/>
  <c r="CF669" i="7"/>
  <c r="CA669" i="7"/>
  <c r="BV669" i="7"/>
  <c r="BQ669" i="7"/>
  <c r="BL669" i="7"/>
  <c r="BG669" i="7"/>
  <c r="BB669" i="7"/>
  <c r="AW669" i="7"/>
  <c r="AR669" i="7"/>
  <c r="AM669" i="7"/>
  <c r="AH669" i="7"/>
  <c r="AC669" i="7"/>
  <c r="X669" i="7"/>
  <c r="P669" i="7"/>
  <c r="O669" i="7"/>
  <c r="G669" i="7"/>
  <c r="F669" i="7"/>
  <c r="H669" i="7" s="1"/>
  <c r="EI668" i="7"/>
  <c r="ED668" i="7"/>
  <c r="DY668" i="7"/>
  <c r="DT668" i="7"/>
  <c r="DO668" i="7"/>
  <c r="DJ668" i="7"/>
  <c r="DE668" i="7"/>
  <c r="CZ668" i="7"/>
  <c r="CU668" i="7"/>
  <c r="CP668" i="7"/>
  <c r="CK668" i="7"/>
  <c r="CF668" i="7"/>
  <c r="CA668" i="7"/>
  <c r="BV668" i="7"/>
  <c r="BQ668" i="7"/>
  <c r="BL668" i="7"/>
  <c r="BG668" i="7"/>
  <c r="BB668" i="7"/>
  <c r="AW668" i="7"/>
  <c r="AR668" i="7"/>
  <c r="AM668" i="7"/>
  <c r="AH668" i="7"/>
  <c r="AC668" i="7"/>
  <c r="X668" i="7"/>
  <c r="P668" i="7"/>
  <c r="O668" i="7"/>
  <c r="G668" i="7"/>
  <c r="F668" i="7"/>
  <c r="H668" i="7" s="1"/>
  <c r="EI667" i="7"/>
  <c r="ED667" i="7"/>
  <c r="DY667" i="7"/>
  <c r="DT667" i="7"/>
  <c r="DO667" i="7"/>
  <c r="DJ667" i="7"/>
  <c r="DE667" i="7"/>
  <c r="CZ667" i="7"/>
  <c r="CU667" i="7"/>
  <c r="CP667" i="7"/>
  <c r="CK667" i="7"/>
  <c r="CF667" i="7"/>
  <c r="CA667" i="7"/>
  <c r="BV667" i="7"/>
  <c r="BQ667" i="7"/>
  <c r="BL667" i="7"/>
  <c r="BG667" i="7"/>
  <c r="BB667" i="7"/>
  <c r="AW667" i="7"/>
  <c r="AR667" i="7"/>
  <c r="AM667" i="7"/>
  <c r="AH667" i="7"/>
  <c r="AC667" i="7"/>
  <c r="X667" i="7"/>
  <c r="P667" i="7"/>
  <c r="O667" i="7"/>
  <c r="G667" i="7"/>
  <c r="F667" i="7"/>
  <c r="H667" i="7" s="1"/>
  <c r="EI666" i="7"/>
  <c r="ED666" i="7"/>
  <c r="DY666" i="7"/>
  <c r="DT666" i="7"/>
  <c r="DO666" i="7"/>
  <c r="DJ666" i="7"/>
  <c r="DE666" i="7"/>
  <c r="CZ666" i="7"/>
  <c r="CU666" i="7"/>
  <c r="CP666" i="7"/>
  <c r="CK666" i="7"/>
  <c r="CF666" i="7"/>
  <c r="CA666" i="7"/>
  <c r="BV666" i="7"/>
  <c r="BQ666" i="7"/>
  <c r="BL666" i="7"/>
  <c r="BG666" i="7"/>
  <c r="BB666" i="7"/>
  <c r="AW666" i="7"/>
  <c r="AR666" i="7"/>
  <c r="AM666" i="7"/>
  <c r="AH666" i="7"/>
  <c r="AC666" i="7"/>
  <c r="X666" i="7"/>
  <c r="P666" i="7"/>
  <c r="O666" i="7"/>
  <c r="G666" i="7"/>
  <c r="F666" i="7"/>
  <c r="H666" i="7" s="1"/>
  <c r="EI665" i="7"/>
  <c r="ED665" i="7"/>
  <c r="DY665" i="7"/>
  <c r="DT665" i="7"/>
  <c r="DO665" i="7"/>
  <c r="DJ665" i="7"/>
  <c r="DE665" i="7"/>
  <c r="CZ665" i="7"/>
  <c r="CU665" i="7"/>
  <c r="CP665" i="7"/>
  <c r="CK665" i="7"/>
  <c r="CF665" i="7"/>
  <c r="CA665" i="7"/>
  <c r="BV665" i="7"/>
  <c r="BQ665" i="7"/>
  <c r="BL665" i="7"/>
  <c r="BG665" i="7"/>
  <c r="BB665" i="7"/>
  <c r="AW665" i="7"/>
  <c r="AR665" i="7"/>
  <c r="AM665" i="7"/>
  <c r="AH665" i="7"/>
  <c r="AC665" i="7"/>
  <c r="X665" i="7"/>
  <c r="P665" i="7"/>
  <c r="O665" i="7"/>
  <c r="G665" i="7"/>
  <c r="F665" i="7"/>
  <c r="H665" i="7" s="1"/>
  <c r="EI664" i="7"/>
  <c r="ED664" i="7"/>
  <c r="DY664" i="7"/>
  <c r="DT664" i="7"/>
  <c r="DO664" i="7"/>
  <c r="DJ664" i="7"/>
  <c r="DE664" i="7"/>
  <c r="CZ664" i="7"/>
  <c r="CU664" i="7"/>
  <c r="CP664" i="7"/>
  <c r="CK664" i="7"/>
  <c r="CF664" i="7"/>
  <c r="CA664" i="7"/>
  <c r="BV664" i="7"/>
  <c r="BQ664" i="7"/>
  <c r="BL664" i="7"/>
  <c r="BG664" i="7"/>
  <c r="BB664" i="7"/>
  <c r="AW664" i="7"/>
  <c r="AR664" i="7"/>
  <c r="AM664" i="7"/>
  <c r="AH664" i="7"/>
  <c r="AC664" i="7"/>
  <c r="X664" i="7"/>
  <c r="P664" i="7"/>
  <c r="O664" i="7"/>
  <c r="G664" i="7"/>
  <c r="F664" i="7"/>
  <c r="H664" i="7" s="1"/>
  <c r="EI663" i="7"/>
  <c r="ED663" i="7"/>
  <c r="DY663" i="7"/>
  <c r="DT663" i="7"/>
  <c r="DO663" i="7"/>
  <c r="DJ663" i="7"/>
  <c r="DE663" i="7"/>
  <c r="CZ663" i="7"/>
  <c r="CU663" i="7"/>
  <c r="CP663" i="7"/>
  <c r="CK663" i="7"/>
  <c r="CF663" i="7"/>
  <c r="CA663" i="7"/>
  <c r="BV663" i="7"/>
  <c r="BQ663" i="7"/>
  <c r="BL663" i="7"/>
  <c r="BG663" i="7"/>
  <c r="BB663" i="7"/>
  <c r="AW663" i="7"/>
  <c r="AR663" i="7"/>
  <c r="AM663" i="7"/>
  <c r="AH663" i="7"/>
  <c r="AC663" i="7"/>
  <c r="X663" i="7"/>
  <c r="P663" i="7"/>
  <c r="O663" i="7"/>
  <c r="G663" i="7"/>
  <c r="F663" i="7"/>
  <c r="H663" i="7" s="1"/>
  <c r="EI662" i="7"/>
  <c r="ED662" i="7"/>
  <c r="DY662" i="7"/>
  <c r="DT662" i="7"/>
  <c r="DO662" i="7"/>
  <c r="DJ662" i="7"/>
  <c r="DE662" i="7"/>
  <c r="CZ662" i="7"/>
  <c r="CU662" i="7"/>
  <c r="CP662" i="7"/>
  <c r="CK662" i="7"/>
  <c r="CF662" i="7"/>
  <c r="CA662" i="7"/>
  <c r="BV662" i="7"/>
  <c r="BQ662" i="7"/>
  <c r="BL662" i="7"/>
  <c r="BG662" i="7"/>
  <c r="BB662" i="7"/>
  <c r="AW662" i="7"/>
  <c r="AR662" i="7"/>
  <c r="AM662" i="7"/>
  <c r="AH662" i="7"/>
  <c r="AC662" i="7"/>
  <c r="X662" i="7"/>
  <c r="P662" i="7"/>
  <c r="O662" i="7"/>
  <c r="G662" i="7"/>
  <c r="F662" i="7"/>
  <c r="H662" i="7" s="1"/>
  <c r="EI661" i="7"/>
  <c r="ED661" i="7"/>
  <c r="DY661" i="7"/>
  <c r="DT661" i="7"/>
  <c r="DO661" i="7"/>
  <c r="DJ661" i="7"/>
  <c r="DE661" i="7"/>
  <c r="CZ661" i="7"/>
  <c r="CU661" i="7"/>
  <c r="CP661" i="7"/>
  <c r="CK661" i="7"/>
  <c r="CF661" i="7"/>
  <c r="CA661" i="7"/>
  <c r="BV661" i="7"/>
  <c r="BQ661" i="7"/>
  <c r="BL661" i="7"/>
  <c r="BG661" i="7"/>
  <c r="BB661" i="7"/>
  <c r="AW661" i="7"/>
  <c r="AR661" i="7"/>
  <c r="AM661" i="7"/>
  <c r="AH661" i="7"/>
  <c r="AC661" i="7"/>
  <c r="X661" i="7"/>
  <c r="P661" i="7"/>
  <c r="O661" i="7"/>
  <c r="G661" i="7"/>
  <c r="F661" i="7"/>
  <c r="H661" i="7" s="1"/>
  <c r="EI660" i="7"/>
  <c r="ED660" i="7"/>
  <c r="DY660" i="7"/>
  <c r="DT660" i="7"/>
  <c r="DO660" i="7"/>
  <c r="DJ660" i="7"/>
  <c r="DE660" i="7"/>
  <c r="CZ660" i="7"/>
  <c r="CU660" i="7"/>
  <c r="CP660" i="7"/>
  <c r="CK660" i="7"/>
  <c r="CF660" i="7"/>
  <c r="CA660" i="7"/>
  <c r="BV660" i="7"/>
  <c r="BQ660" i="7"/>
  <c r="BL660" i="7"/>
  <c r="BG660" i="7"/>
  <c r="BB660" i="7"/>
  <c r="AW660" i="7"/>
  <c r="AR660" i="7"/>
  <c r="AM660" i="7"/>
  <c r="AH660" i="7"/>
  <c r="AC660" i="7"/>
  <c r="X660" i="7"/>
  <c r="P660" i="7"/>
  <c r="O660" i="7"/>
  <c r="G660" i="7"/>
  <c r="F660" i="7"/>
  <c r="H660" i="7" s="1"/>
  <c r="EI659" i="7"/>
  <c r="ED659" i="7"/>
  <c r="DY659" i="7"/>
  <c r="DT659" i="7"/>
  <c r="DO659" i="7"/>
  <c r="DJ659" i="7"/>
  <c r="DE659" i="7"/>
  <c r="CZ659" i="7"/>
  <c r="CU659" i="7"/>
  <c r="CP659" i="7"/>
  <c r="CK659" i="7"/>
  <c r="CF659" i="7"/>
  <c r="CA659" i="7"/>
  <c r="BV659" i="7"/>
  <c r="BQ659" i="7"/>
  <c r="BL659" i="7"/>
  <c r="BG659" i="7"/>
  <c r="BB659" i="7"/>
  <c r="AW659" i="7"/>
  <c r="AR659" i="7"/>
  <c r="AM659" i="7"/>
  <c r="AH659" i="7"/>
  <c r="AC659" i="7"/>
  <c r="X659" i="7"/>
  <c r="P659" i="7"/>
  <c r="O659" i="7"/>
  <c r="G659" i="7"/>
  <c r="F659" i="7"/>
  <c r="H659" i="7" s="1"/>
  <c r="EI658" i="7"/>
  <c r="ED658" i="7"/>
  <c r="DY658" i="7"/>
  <c r="DT658" i="7"/>
  <c r="DO658" i="7"/>
  <c r="DJ658" i="7"/>
  <c r="DE658" i="7"/>
  <c r="CZ658" i="7"/>
  <c r="CU658" i="7"/>
  <c r="CP658" i="7"/>
  <c r="CK658" i="7"/>
  <c r="CF658" i="7"/>
  <c r="CA658" i="7"/>
  <c r="BV658" i="7"/>
  <c r="BQ658" i="7"/>
  <c r="BL658" i="7"/>
  <c r="BG658" i="7"/>
  <c r="BB658" i="7"/>
  <c r="AW658" i="7"/>
  <c r="AR658" i="7"/>
  <c r="AM658" i="7"/>
  <c r="AH658" i="7"/>
  <c r="AC658" i="7"/>
  <c r="X658" i="7"/>
  <c r="P658" i="7"/>
  <c r="O658" i="7"/>
  <c r="G658" i="7"/>
  <c r="F658" i="7"/>
  <c r="H658" i="7" s="1"/>
  <c r="EI657" i="7"/>
  <c r="ED657" i="7"/>
  <c r="DY657" i="7"/>
  <c r="DT657" i="7"/>
  <c r="DO657" i="7"/>
  <c r="DJ657" i="7"/>
  <c r="DE657" i="7"/>
  <c r="CZ657" i="7"/>
  <c r="CU657" i="7"/>
  <c r="CP657" i="7"/>
  <c r="CK657" i="7"/>
  <c r="CF657" i="7"/>
  <c r="CA657" i="7"/>
  <c r="BV657" i="7"/>
  <c r="BQ657" i="7"/>
  <c r="BL657" i="7"/>
  <c r="BG657" i="7"/>
  <c r="BB657" i="7"/>
  <c r="AW657" i="7"/>
  <c r="AR657" i="7"/>
  <c r="AM657" i="7"/>
  <c r="AH657" i="7"/>
  <c r="AC657" i="7"/>
  <c r="X657" i="7"/>
  <c r="P657" i="7"/>
  <c r="O657" i="7"/>
  <c r="G657" i="7"/>
  <c r="F657" i="7"/>
  <c r="H657" i="7" s="1"/>
  <c r="EI656" i="7"/>
  <c r="ED656" i="7"/>
  <c r="DY656" i="7"/>
  <c r="DT656" i="7"/>
  <c r="DO656" i="7"/>
  <c r="DJ656" i="7"/>
  <c r="DE656" i="7"/>
  <c r="CZ656" i="7"/>
  <c r="CU656" i="7"/>
  <c r="CP656" i="7"/>
  <c r="CK656" i="7"/>
  <c r="CF656" i="7"/>
  <c r="CA656" i="7"/>
  <c r="BV656" i="7"/>
  <c r="BQ656" i="7"/>
  <c r="BL656" i="7"/>
  <c r="BG656" i="7"/>
  <c r="BB656" i="7"/>
  <c r="AW656" i="7"/>
  <c r="AR656" i="7"/>
  <c r="AM656" i="7"/>
  <c r="AH656" i="7"/>
  <c r="AC656" i="7"/>
  <c r="X656" i="7"/>
  <c r="P656" i="7"/>
  <c r="O656" i="7"/>
  <c r="G656" i="7"/>
  <c r="F656" i="7"/>
  <c r="H656" i="7" s="1"/>
  <c r="EI655" i="7"/>
  <c r="ED655" i="7"/>
  <c r="DY655" i="7"/>
  <c r="DT655" i="7"/>
  <c r="DO655" i="7"/>
  <c r="DJ655" i="7"/>
  <c r="DE655" i="7"/>
  <c r="CZ655" i="7"/>
  <c r="CU655" i="7"/>
  <c r="CP655" i="7"/>
  <c r="CK655" i="7"/>
  <c r="CF655" i="7"/>
  <c r="CA655" i="7"/>
  <c r="BV655" i="7"/>
  <c r="BQ655" i="7"/>
  <c r="BL655" i="7"/>
  <c r="BG655" i="7"/>
  <c r="BB655" i="7"/>
  <c r="AW655" i="7"/>
  <c r="AR655" i="7"/>
  <c r="AM655" i="7"/>
  <c r="AH655" i="7"/>
  <c r="AC655" i="7"/>
  <c r="X655" i="7"/>
  <c r="P655" i="7"/>
  <c r="O655" i="7"/>
  <c r="G655" i="7"/>
  <c r="F655" i="7"/>
  <c r="H655" i="7" s="1"/>
  <c r="EI654" i="7"/>
  <c r="ED654" i="7"/>
  <c r="DY654" i="7"/>
  <c r="DT654" i="7"/>
  <c r="DO654" i="7"/>
  <c r="DJ654" i="7"/>
  <c r="DE654" i="7"/>
  <c r="CZ654" i="7"/>
  <c r="CU654" i="7"/>
  <c r="CP654" i="7"/>
  <c r="CK654" i="7"/>
  <c r="CF654" i="7"/>
  <c r="CA654" i="7"/>
  <c r="BV654" i="7"/>
  <c r="BQ654" i="7"/>
  <c r="BL654" i="7"/>
  <c r="BG654" i="7"/>
  <c r="BB654" i="7"/>
  <c r="AW654" i="7"/>
  <c r="AR654" i="7"/>
  <c r="AM654" i="7"/>
  <c r="AH654" i="7"/>
  <c r="AC654" i="7"/>
  <c r="X654" i="7"/>
  <c r="P654" i="7"/>
  <c r="O654" i="7"/>
  <c r="G654" i="7"/>
  <c r="F654" i="7"/>
  <c r="H654" i="7" s="1"/>
  <c r="EI653" i="7"/>
  <c r="ED653" i="7"/>
  <c r="DY653" i="7"/>
  <c r="DT653" i="7"/>
  <c r="DO653" i="7"/>
  <c r="DJ653" i="7"/>
  <c r="DE653" i="7"/>
  <c r="CZ653" i="7"/>
  <c r="CU653" i="7"/>
  <c r="CP653" i="7"/>
  <c r="CK653" i="7"/>
  <c r="CF653" i="7"/>
  <c r="CA653" i="7"/>
  <c r="BV653" i="7"/>
  <c r="BQ653" i="7"/>
  <c r="BL653" i="7"/>
  <c r="BG653" i="7"/>
  <c r="BB653" i="7"/>
  <c r="AW653" i="7"/>
  <c r="AR653" i="7"/>
  <c r="AM653" i="7"/>
  <c r="AH653" i="7"/>
  <c r="AC653" i="7"/>
  <c r="X653" i="7"/>
  <c r="P653" i="7"/>
  <c r="O653" i="7"/>
  <c r="G653" i="7"/>
  <c r="F653" i="7"/>
  <c r="H653" i="7" s="1"/>
  <c r="EI652" i="7"/>
  <c r="ED652" i="7"/>
  <c r="DY652" i="7"/>
  <c r="DT652" i="7"/>
  <c r="DO652" i="7"/>
  <c r="DJ652" i="7"/>
  <c r="DE652" i="7"/>
  <c r="CZ652" i="7"/>
  <c r="CU652" i="7"/>
  <c r="CP652" i="7"/>
  <c r="CK652" i="7"/>
  <c r="CF652" i="7"/>
  <c r="CA652" i="7"/>
  <c r="BV652" i="7"/>
  <c r="BQ652" i="7"/>
  <c r="BL652" i="7"/>
  <c r="BG652" i="7"/>
  <c r="BB652" i="7"/>
  <c r="AW652" i="7"/>
  <c r="AR652" i="7"/>
  <c r="AM652" i="7"/>
  <c r="AH652" i="7"/>
  <c r="AC652" i="7"/>
  <c r="X652" i="7"/>
  <c r="P652" i="7"/>
  <c r="O652" i="7"/>
  <c r="G652" i="7"/>
  <c r="F652" i="7"/>
  <c r="H652" i="7" s="1"/>
  <c r="EI651" i="7"/>
  <c r="ED651" i="7"/>
  <c r="DY651" i="7"/>
  <c r="DT651" i="7"/>
  <c r="DO651" i="7"/>
  <c r="DJ651" i="7"/>
  <c r="DE651" i="7"/>
  <c r="CZ651" i="7"/>
  <c r="CU651" i="7"/>
  <c r="CP651" i="7"/>
  <c r="CK651" i="7"/>
  <c r="CF651" i="7"/>
  <c r="CA651" i="7"/>
  <c r="BV651" i="7"/>
  <c r="BQ651" i="7"/>
  <c r="BL651" i="7"/>
  <c r="BG651" i="7"/>
  <c r="BB651" i="7"/>
  <c r="AW651" i="7"/>
  <c r="AR651" i="7"/>
  <c r="AM651" i="7"/>
  <c r="AH651" i="7"/>
  <c r="AC651" i="7"/>
  <c r="X651" i="7"/>
  <c r="P651" i="7"/>
  <c r="O651" i="7"/>
  <c r="G651" i="7"/>
  <c r="F651" i="7"/>
  <c r="H651" i="7" s="1"/>
  <c r="EI650" i="7"/>
  <c r="ED650" i="7"/>
  <c r="DY650" i="7"/>
  <c r="DT650" i="7"/>
  <c r="DO650" i="7"/>
  <c r="DJ650" i="7"/>
  <c r="DE650" i="7"/>
  <c r="CZ650" i="7"/>
  <c r="CU650" i="7"/>
  <c r="CP650" i="7"/>
  <c r="CK650" i="7"/>
  <c r="CF650" i="7"/>
  <c r="CA650" i="7"/>
  <c r="BV650" i="7"/>
  <c r="BQ650" i="7"/>
  <c r="BL650" i="7"/>
  <c r="BG650" i="7"/>
  <c r="BB650" i="7"/>
  <c r="AW650" i="7"/>
  <c r="AR650" i="7"/>
  <c r="AM650" i="7"/>
  <c r="AH650" i="7"/>
  <c r="AC650" i="7"/>
  <c r="X650" i="7"/>
  <c r="P650" i="7"/>
  <c r="O650" i="7"/>
  <c r="G650" i="7"/>
  <c r="F650" i="7"/>
  <c r="H650" i="7" s="1"/>
  <c r="EI649" i="7"/>
  <c r="ED649" i="7"/>
  <c r="DY649" i="7"/>
  <c r="DT649" i="7"/>
  <c r="DO649" i="7"/>
  <c r="DJ649" i="7"/>
  <c r="DE649" i="7"/>
  <c r="CZ649" i="7"/>
  <c r="CU649" i="7"/>
  <c r="CP649" i="7"/>
  <c r="CK649" i="7"/>
  <c r="CF649" i="7"/>
  <c r="CA649" i="7"/>
  <c r="BV649" i="7"/>
  <c r="BQ649" i="7"/>
  <c r="BL649" i="7"/>
  <c r="BG649" i="7"/>
  <c r="BB649" i="7"/>
  <c r="AW649" i="7"/>
  <c r="AR649" i="7"/>
  <c r="AM649" i="7"/>
  <c r="AH649" i="7"/>
  <c r="AC649" i="7"/>
  <c r="X649" i="7"/>
  <c r="P649" i="7"/>
  <c r="O649" i="7"/>
  <c r="G649" i="7"/>
  <c r="F649" i="7"/>
  <c r="H649" i="7" s="1"/>
  <c r="EI648" i="7"/>
  <c r="ED648" i="7"/>
  <c r="DY648" i="7"/>
  <c r="DT648" i="7"/>
  <c r="DO648" i="7"/>
  <c r="DJ648" i="7"/>
  <c r="DE648" i="7"/>
  <c r="CZ648" i="7"/>
  <c r="CU648" i="7"/>
  <c r="CP648" i="7"/>
  <c r="CK648" i="7"/>
  <c r="CF648" i="7"/>
  <c r="CA648" i="7"/>
  <c r="BV648" i="7"/>
  <c r="BQ648" i="7"/>
  <c r="BL648" i="7"/>
  <c r="BG648" i="7"/>
  <c r="BB648" i="7"/>
  <c r="AW648" i="7"/>
  <c r="AR648" i="7"/>
  <c r="AM648" i="7"/>
  <c r="AH648" i="7"/>
  <c r="AC648" i="7"/>
  <c r="X648" i="7"/>
  <c r="P648" i="7"/>
  <c r="O648" i="7"/>
  <c r="G648" i="7"/>
  <c r="F648" i="7"/>
  <c r="H648" i="7" s="1"/>
  <c r="EI647" i="7"/>
  <c r="ED647" i="7"/>
  <c r="DY647" i="7"/>
  <c r="DT647" i="7"/>
  <c r="DO647" i="7"/>
  <c r="DJ647" i="7"/>
  <c r="DE647" i="7"/>
  <c r="CZ647" i="7"/>
  <c r="CU647" i="7"/>
  <c r="CP647" i="7"/>
  <c r="CK647" i="7"/>
  <c r="CF647" i="7"/>
  <c r="CA647" i="7"/>
  <c r="BV647" i="7"/>
  <c r="BQ647" i="7"/>
  <c r="BL647" i="7"/>
  <c r="BG647" i="7"/>
  <c r="BB647" i="7"/>
  <c r="AW647" i="7"/>
  <c r="AR647" i="7"/>
  <c r="AM647" i="7"/>
  <c r="AH647" i="7"/>
  <c r="AC647" i="7"/>
  <c r="X647" i="7"/>
  <c r="P647" i="7"/>
  <c r="O647" i="7"/>
  <c r="G647" i="7"/>
  <c r="F647" i="7"/>
  <c r="H647" i="7" s="1"/>
  <c r="EI646" i="7"/>
  <c r="ED646" i="7"/>
  <c r="DY646" i="7"/>
  <c r="DT646" i="7"/>
  <c r="DO646" i="7"/>
  <c r="DJ646" i="7"/>
  <c r="DE646" i="7"/>
  <c r="CZ646" i="7"/>
  <c r="CU646" i="7"/>
  <c r="CP646" i="7"/>
  <c r="CK646" i="7"/>
  <c r="CF646" i="7"/>
  <c r="CA646" i="7"/>
  <c r="BV646" i="7"/>
  <c r="BQ646" i="7"/>
  <c r="BL646" i="7"/>
  <c r="BG646" i="7"/>
  <c r="BB646" i="7"/>
  <c r="AW646" i="7"/>
  <c r="AR646" i="7"/>
  <c r="AM646" i="7"/>
  <c r="AH646" i="7"/>
  <c r="AC646" i="7"/>
  <c r="X646" i="7"/>
  <c r="P646" i="7"/>
  <c r="O646" i="7"/>
  <c r="G646" i="7"/>
  <c r="F646" i="7"/>
  <c r="H646" i="7" s="1"/>
  <c r="EI645" i="7"/>
  <c r="ED645" i="7"/>
  <c r="DY645" i="7"/>
  <c r="DT645" i="7"/>
  <c r="DO645" i="7"/>
  <c r="DJ645" i="7"/>
  <c r="DE645" i="7"/>
  <c r="CZ645" i="7"/>
  <c r="CU645" i="7"/>
  <c r="CP645" i="7"/>
  <c r="CK645" i="7"/>
  <c r="CF645" i="7"/>
  <c r="CA645" i="7"/>
  <c r="BV645" i="7"/>
  <c r="BQ645" i="7"/>
  <c r="BL645" i="7"/>
  <c r="BG645" i="7"/>
  <c r="BB645" i="7"/>
  <c r="AW645" i="7"/>
  <c r="AR645" i="7"/>
  <c r="AM645" i="7"/>
  <c r="AH645" i="7"/>
  <c r="AC645" i="7"/>
  <c r="X645" i="7"/>
  <c r="P645" i="7"/>
  <c r="O645" i="7"/>
  <c r="G645" i="7"/>
  <c r="F645" i="7"/>
  <c r="H645" i="7" s="1"/>
  <c r="EI644" i="7"/>
  <c r="ED644" i="7"/>
  <c r="DY644" i="7"/>
  <c r="DT644" i="7"/>
  <c r="DO644" i="7"/>
  <c r="DJ644" i="7"/>
  <c r="DE644" i="7"/>
  <c r="CZ644" i="7"/>
  <c r="CU644" i="7"/>
  <c r="CP644" i="7"/>
  <c r="CK644" i="7"/>
  <c r="CF644" i="7"/>
  <c r="CA644" i="7"/>
  <c r="BV644" i="7"/>
  <c r="BQ644" i="7"/>
  <c r="BL644" i="7"/>
  <c r="BG644" i="7"/>
  <c r="BB644" i="7"/>
  <c r="AW644" i="7"/>
  <c r="AR644" i="7"/>
  <c r="AM644" i="7"/>
  <c r="AH644" i="7"/>
  <c r="AC644" i="7"/>
  <c r="X644" i="7"/>
  <c r="P644" i="7"/>
  <c r="O644" i="7"/>
  <c r="G644" i="7"/>
  <c r="F644" i="7"/>
  <c r="H644" i="7" s="1"/>
  <c r="EI643" i="7"/>
  <c r="ED643" i="7"/>
  <c r="DY643" i="7"/>
  <c r="DT643" i="7"/>
  <c r="DO643" i="7"/>
  <c r="DJ643" i="7"/>
  <c r="DE643" i="7"/>
  <c r="CZ643" i="7"/>
  <c r="CU643" i="7"/>
  <c r="CP643" i="7"/>
  <c r="CK643" i="7"/>
  <c r="CF643" i="7"/>
  <c r="CA643" i="7"/>
  <c r="BV643" i="7"/>
  <c r="BQ643" i="7"/>
  <c r="BL643" i="7"/>
  <c r="BG643" i="7"/>
  <c r="BB643" i="7"/>
  <c r="AW643" i="7"/>
  <c r="AR643" i="7"/>
  <c r="AM643" i="7"/>
  <c r="AH643" i="7"/>
  <c r="AC643" i="7"/>
  <c r="X643" i="7"/>
  <c r="P643" i="7"/>
  <c r="O643" i="7"/>
  <c r="G643" i="7"/>
  <c r="F643" i="7"/>
  <c r="H643" i="7" s="1"/>
  <c r="EI642" i="7"/>
  <c r="ED642" i="7"/>
  <c r="DY642" i="7"/>
  <c r="DT642" i="7"/>
  <c r="DO642" i="7"/>
  <c r="DJ642" i="7"/>
  <c r="DE642" i="7"/>
  <c r="CZ642" i="7"/>
  <c r="CU642" i="7"/>
  <c r="CP642" i="7"/>
  <c r="CK642" i="7"/>
  <c r="CF642" i="7"/>
  <c r="CA642" i="7"/>
  <c r="BV642" i="7"/>
  <c r="BQ642" i="7"/>
  <c r="BL642" i="7"/>
  <c r="BG642" i="7"/>
  <c r="BB642" i="7"/>
  <c r="AW642" i="7"/>
  <c r="AR642" i="7"/>
  <c r="AM642" i="7"/>
  <c r="AH642" i="7"/>
  <c r="AC642" i="7"/>
  <c r="X642" i="7"/>
  <c r="P642" i="7"/>
  <c r="O642" i="7"/>
  <c r="G642" i="7"/>
  <c r="F642" i="7"/>
  <c r="H642" i="7" s="1"/>
  <c r="EI641" i="7"/>
  <c r="ED641" i="7"/>
  <c r="DY641" i="7"/>
  <c r="DT641" i="7"/>
  <c r="DO641" i="7"/>
  <c r="DJ641" i="7"/>
  <c r="DE641" i="7"/>
  <c r="CZ641" i="7"/>
  <c r="CU641" i="7"/>
  <c r="CP641" i="7"/>
  <c r="CK641" i="7"/>
  <c r="CF641" i="7"/>
  <c r="CA641" i="7"/>
  <c r="BV641" i="7"/>
  <c r="BQ641" i="7"/>
  <c r="BL641" i="7"/>
  <c r="BG641" i="7"/>
  <c r="BB641" i="7"/>
  <c r="AW641" i="7"/>
  <c r="AR641" i="7"/>
  <c r="AM641" i="7"/>
  <c r="AH641" i="7"/>
  <c r="AC641" i="7"/>
  <c r="X641" i="7"/>
  <c r="P641" i="7"/>
  <c r="O641" i="7"/>
  <c r="G641" i="7"/>
  <c r="F641" i="7"/>
  <c r="H641" i="7" s="1"/>
  <c r="EI640" i="7"/>
  <c r="ED640" i="7"/>
  <c r="DY640" i="7"/>
  <c r="DT640" i="7"/>
  <c r="DO640" i="7"/>
  <c r="DJ640" i="7"/>
  <c r="DE640" i="7"/>
  <c r="CZ640" i="7"/>
  <c r="CU640" i="7"/>
  <c r="CP640" i="7"/>
  <c r="CK640" i="7"/>
  <c r="CF640" i="7"/>
  <c r="CA640" i="7"/>
  <c r="BV640" i="7"/>
  <c r="BQ640" i="7"/>
  <c r="BL640" i="7"/>
  <c r="BG640" i="7"/>
  <c r="BB640" i="7"/>
  <c r="AW640" i="7"/>
  <c r="AR640" i="7"/>
  <c r="AM640" i="7"/>
  <c r="AH640" i="7"/>
  <c r="AC640" i="7"/>
  <c r="X640" i="7"/>
  <c r="P640" i="7"/>
  <c r="O640" i="7"/>
  <c r="G640" i="7"/>
  <c r="F640" i="7"/>
  <c r="H640" i="7" s="1"/>
  <c r="EI639" i="7"/>
  <c r="ED639" i="7"/>
  <c r="DY639" i="7"/>
  <c r="DT639" i="7"/>
  <c r="DO639" i="7"/>
  <c r="DJ639" i="7"/>
  <c r="DE639" i="7"/>
  <c r="CZ639" i="7"/>
  <c r="CU639" i="7"/>
  <c r="CP639" i="7"/>
  <c r="CK639" i="7"/>
  <c r="CF639" i="7"/>
  <c r="CA639" i="7"/>
  <c r="BV639" i="7"/>
  <c r="BQ639" i="7"/>
  <c r="BL639" i="7"/>
  <c r="BG639" i="7"/>
  <c r="BB639" i="7"/>
  <c r="AW639" i="7"/>
  <c r="AR639" i="7"/>
  <c r="AM639" i="7"/>
  <c r="AH639" i="7"/>
  <c r="AC639" i="7"/>
  <c r="X639" i="7"/>
  <c r="P639" i="7"/>
  <c r="O639" i="7"/>
  <c r="G639" i="7"/>
  <c r="F639" i="7"/>
  <c r="H639" i="7" s="1"/>
  <c r="EI638" i="7"/>
  <c r="ED638" i="7"/>
  <c r="DY638" i="7"/>
  <c r="DT638" i="7"/>
  <c r="DO638" i="7"/>
  <c r="DJ638" i="7"/>
  <c r="DE638" i="7"/>
  <c r="CZ638" i="7"/>
  <c r="CU638" i="7"/>
  <c r="CP638" i="7"/>
  <c r="CK638" i="7"/>
  <c r="CF638" i="7"/>
  <c r="CA638" i="7"/>
  <c r="BV638" i="7"/>
  <c r="BQ638" i="7"/>
  <c r="BL638" i="7"/>
  <c r="BG638" i="7"/>
  <c r="BB638" i="7"/>
  <c r="AW638" i="7"/>
  <c r="AR638" i="7"/>
  <c r="AM638" i="7"/>
  <c r="AH638" i="7"/>
  <c r="AC638" i="7"/>
  <c r="X638" i="7"/>
  <c r="P638" i="7"/>
  <c r="O638" i="7"/>
  <c r="G638" i="7"/>
  <c r="F638" i="7"/>
  <c r="H638" i="7" s="1"/>
  <c r="EI637" i="7"/>
  <c r="ED637" i="7"/>
  <c r="DY637" i="7"/>
  <c r="DT637" i="7"/>
  <c r="DO637" i="7"/>
  <c r="DJ637" i="7"/>
  <c r="DE637" i="7"/>
  <c r="CZ637" i="7"/>
  <c r="CU637" i="7"/>
  <c r="CP637" i="7"/>
  <c r="CK637" i="7"/>
  <c r="CF637" i="7"/>
  <c r="CA637" i="7"/>
  <c r="BV637" i="7"/>
  <c r="BQ637" i="7"/>
  <c r="BL637" i="7"/>
  <c r="BG637" i="7"/>
  <c r="BB637" i="7"/>
  <c r="AW637" i="7"/>
  <c r="AR637" i="7"/>
  <c r="AM637" i="7"/>
  <c r="AH637" i="7"/>
  <c r="AC637" i="7"/>
  <c r="X637" i="7"/>
  <c r="P637" i="7"/>
  <c r="O637" i="7"/>
  <c r="G637" i="7"/>
  <c r="F637" i="7"/>
  <c r="H637" i="7" s="1"/>
  <c r="EI636" i="7"/>
  <c r="ED636" i="7"/>
  <c r="DY636" i="7"/>
  <c r="DT636" i="7"/>
  <c r="DO636" i="7"/>
  <c r="DJ636" i="7"/>
  <c r="DE636" i="7"/>
  <c r="CZ636" i="7"/>
  <c r="CU636" i="7"/>
  <c r="CP636" i="7"/>
  <c r="CK636" i="7"/>
  <c r="CF636" i="7"/>
  <c r="CA636" i="7"/>
  <c r="BV636" i="7"/>
  <c r="BQ636" i="7"/>
  <c r="BL636" i="7"/>
  <c r="BG636" i="7"/>
  <c r="BB636" i="7"/>
  <c r="AW636" i="7"/>
  <c r="AR636" i="7"/>
  <c r="AM636" i="7"/>
  <c r="AH636" i="7"/>
  <c r="AC636" i="7"/>
  <c r="X636" i="7"/>
  <c r="P636" i="7"/>
  <c r="O636" i="7"/>
  <c r="G636" i="7"/>
  <c r="F636" i="7"/>
  <c r="H636" i="7" s="1"/>
  <c r="EI635" i="7"/>
  <c r="ED635" i="7"/>
  <c r="DY635" i="7"/>
  <c r="DT635" i="7"/>
  <c r="DO635" i="7"/>
  <c r="DJ635" i="7"/>
  <c r="DE635" i="7"/>
  <c r="CZ635" i="7"/>
  <c r="CU635" i="7"/>
  <c r="CP635" i="7"/>
  <c r="CK635" i="7"/>
  <c r="CF635" i="7"/>
  <c r="CA635" i="7"/>
  <c r="BV635" i="7"/>
  <c r="BQ635" i="7"/>
  <c r="BL635" i="7"/>
  <c r="BG635" i="7"/>
  <c r="BB635" i="7"/>
  <c r="AW635" i="7"/>
  <c r="AR635" i="7"/>
  <c r="AM635" i="7"/>
  <c r="AH635" i="7"/>
  <c r="AC635" i="7"/>
  <c r="X635" i="7"/>
  <c r="P635" i="7"/>
  <c r="O635" i="7"/>
  <c r="G635" i="7"/>
  <c r="F635" i="7"/>
  <c r="H635" i="7" s="1"/>
  <c r="EI634" i="7"/>
  <c r="ED634" i="7"/>
  <c r="DY634" i="7"/>
  <c r="DT634" i="7"/>
  <c r="DO634" i="7"/>
  <c r="DJ634" i="7"/>
  <c r="DE634" i="7"/>
  <c r="CZ634" i="7"/>
  <c r="CU634" i="7"/>
  <c r="CP634" i="7"/>
  <c r="CK634" i="7"/>
  <c r="CF634" i="7"/>
  <c r="CA634" i="7"/>
  <c r="BV634" i="7"/>
  <c r="BQ634" i="7"/>
  <c r="BL634" i="7"/>
  <c r="BG634" i="7"/>
  <c r="BB634" i="7"/>
  <c r="AW634" i="7"/>
  <c r="AR634" i="7"/>
  <c r="AM634" i="7"/>
  <c r="AH634" i="7"/>
  <c r="AC634" i="7"/>
  <c r="X634" i="7"/>
  <c r="P634" i="7"/>
  <c r="O634" i="7"/>
  <c r="G634" i="7"/>
  <c r="F634" i="7"/>
  <c r="H634" i="7" s="1"/>
  <c r="EI633" i="7"/>
  <c r="ED633" i="7"/>
  <c r="DY633" i="7"/>
  <c r="DT633" i="7"/>
  <c r="DO633" i="7"/>
  <c r="DJ633" i="7"/>
  <c r="DE633" i="7"/>
  <c r="CZ633" i="7"/>
  <c r="CU633" i="7"/>
  <c r="CP633" i="7"/>
  <c r="CK633" i="7"/>
  <c r="CF633" i="7"/>
  <c r="CA633" i="7"/>
  <c r="BV633" i="7"/>
  <c r="BQ633" i="7"/>
  <c r="BL633" i="7"/>
  <c r="BG633" i="7"/>
  <c r="BB633" i="7"/>
  <c r="AW633" i="7"/>
  <c r="AR633" i="7"/>
  <c r="AM633" i="7"/>
  <c r="AH633" i="7"/>
  <c r="AC633" i="7"/>
  <c r="X633" i="7"/>
  <c r="P633" i="7"/>
  <c r="O633" i="7"/>
  <c r="G633" i="7"/>
  <c r="F633" i="7"/>
  <c r="H633" i="7" s="1"/>
  <c r="EI632" i="7"/>
  <c r="ED632" i="7"/>
  <c r="DY632" i="7"/>
  <c r="DT632" i="7"/>
  <c r="DO632" i="7"/>
  <c r="DJ632" i="7"/>
  <c r="DE632" i="7"/>
  <c r="CZ632" i="7"/>
  <c r="CU632" i="7"/>
  <c r="CP632" i="7"/>
  <c r="CK632" i="7"/>
  <c r="CF632" i="7"/>
  <c r="CA632" i="7"/>
  <c r="BV632" i="7"/>
  <c r="BQ632" i="7"/>
  <c r="BL632" i="7"/>
  <c r="BG632" i="7"/>
  <c r="BB632" i="7"/>
  <c r="AW632" i="7"/>
  <c r="AR632" i="7"/>
  <c r="AM632" i="7"/>
  <c r="AH632" i="7"/>
  <c r="AC632" i="7"/>
  <c r="X632" i="7"/>
  <c r="P632" i="7"/>
  <c r="O632" i="7"/>
  <c r="G632" i="7"/>
  <c r="F632" i="7"/>
  <c r="H632" i="7" s="1"/>
  <c r="EI631" i="7"/>
  <c r="ED631" i="7"/>
  <c r="DY631" i="7"/>
  <c r="DT631" i="7"/>
  <c r="DO631" i="7"/>
  <c r="DJ631" i="7"/>
  <c r="DE631" i="7"/>
  <c r="CZ631" i="7"/>
  <c r="CU631" i="7"/>
  <c r="CP631" i="7"/>
  <c r="CK631" i="7"/>
  <c r="CF631" i="7"/>
  <c r="CA631" i="7"/>
  <c r="BV631" i="7"/>
  <c r="BQ631" i="7"/>
  <c r="BL631" i="7"/>
  <c r="BG631" i="7"/>
  <c r="BB631" i="7"/>
  <c r="AW631" i="7"/>
  <c r="AR631" i="7"/>
  <c r="AM631" i="7"/>
  <c r="AH631" i="7"/>
  <c r="AC631" i="7"/>
  <c r="X631" i="7"/>
  <c r="P631" i="7"/>
  <c r="O631" i="7"/>
  <c r="G631" i="7"/>
  <c r="F631" i="7"/>
  <c r="H631" i="7" s="1"/>
  <c r="EI630" i="7"/>
  <c r="ED630" i="7"/>
  <c r="DY630" i="7"/>
  <c r="DT630" i="7"/>
  <c r="DO630" i="7"/>
  <c r="DJ630" i="7"/>
  <c r="DE630" i="7"/>
  <c r="CZ630" i="7"/>
  <c r="CU630" i="7"/>
  <c r="CP630" i="7"/>
  <c r="CK630" i="7"/>
  <c r="CF630" i="7"/>
  <c r="CA630" i="7"/>
  <c r="BV630" i="7"/>
  <c r="BQ630" i="7"/>
  <c r="BL630" i="7"/>
  <c r="BG630" i="7"/>
  <c r="BB630" i="7"/>
  <c r="AW630" i="7"/>
  <c r="AR630" i="7"/>
  <c r="AM630" i="7"/>
  <c r="AH630" i="7"/>
  <c r="AC630" i="7"/>
  <c r="X630" i="7"/>
  <c r="P630" i="7"/>
  <c r="O630" i="7"/>
  <c r="G630" i="7"/>
  <c r="F630" i="7"/>
  <c r="H630" i="7" s="1"/>
  <c r="EI629" i="7"/>
  <c r="ED629" i="7"/>
  <c r="DY629" i="7"/>
  <c r="DT629" i="7"/>
  <c r="DO629" i="7"/>
  <c r="DJ629" i="7"/>
  <c r="DE629" i="7"/>
  <c r="CZ629" i="7"/>
  <c r="CU629" i="7"/>
  <c r="CP629" i="7"/>
  <c r="CK629" i="7"/>
  <c r="CF629" i="7"/>
  <c r="CA629" i="7"/>
  <c r="BV629" i="7"/>
  <c r="BQ629" i="7"/>
  <c r="BL629" i="7"/>
  <c r="BG629" i="7"/>
  <c r="BB629" i="7"/>
  <c r="AW629" i="7"/>
  <c r="AR629" i="7"/>
  <c r="AM629" i="7"/>
  <c r="AH629" i="7"/>
  <c r="AC629" i="7"/>
  <c r="X629" i="7"/>
  <c r="P629" i="7"/>
  <c r="O629" i="7"/>
  <c r="G629" i="7"/>
  <c r="F629" i="7"/>
  <c r="H629" i="7" s="1"/>
  <c r="EI628" i="7"/>
  <c r="ED628" i="7"/>
  <c r="DY628" i="7"/>
  <c r="DT628" i="7"/>
  <c r="DO628" i="7"/>
  <c r="DJ628" i="7"/>
  <c r="DE628" i="7"/>
  <c r="CZ628" i="7"/>
  <c r="CU628" i="7"/>
  <c r="CP628" i="7"/>
  <c r="CK628" i="7"/>
  <c r="CF628" i="7"/>
  <c r="CA628" i="7"/>
  <c r="BV628" i="7"/>
  <c r="BQ628" i="7"/>
  <c r="BL628" i="7"/>
  <c r="BG628" i="7"/>
  <c r="BB628" i="7"/>
  <c r="AW628" i="7"/>
  <c r="AR628" i="7"/>
  <c r="AM628" i="7"/>
  <c r="AH628" i="7"/>
  <c r="AC628" i="7"/>
  <c r="X628" i="7"/>
  <c r="P628" i="7"/>
  <c r="O628" i="7"/>
  <c r="G628" i="7"/>
  <c r="F628" i="7"/>
  <c r="H628" i="7" s="1"/>
  <c r="EI627" i="7"/>
  <c r="ED627" i="7"/>
  <c r="DY627" i="7"/>
  <c r="DT627" i="7"/>
  <c r="DO627" i="7"/>
  <c r="DJ627" i="7"/>
  <c r="DE627" i="7"/>
  <c r="CZ627" i="7"/>
  <c r="CU627" i="7"/>
  <c r="CP627" i="7"/>
  <c r="CK627" i="7"/>
  <c r="CF627" i="7"/>
  <c r="CA627" i="7"/>
  <c r="BV627" i="7"/>
  <c r="BQ627" i="7"/>
  <c r="BL627" i="7"/>
  <c r="BG627" i="7"/>
  <c r="BB627" i="7"/>
  <c r="AW627" i="7"/>
  <c r="AR627" i="7"/>
  <c r="AM627" i="7"/>
  <c r="AH627" i="7"/>
  <c r="AC627" i="7"/>
  <c r="X627" i="7"/>
  <c r="P627" i="7"/>
  <c r="O627" i="7"/>
  <c r="G627" i="7"/>
  <c r="F627" i="7"/>
  <c r="H627" i="7" s="1"/>
  <c r="EI626" i="7"/>
  <c r="ED626" i="7"/>
  <c r="DY626" i="7"/>
  <c r="DT626" i="7"/>
  <c r="DO626" i="7"/>
  <c r="DJ626" i="7"/>
  <c r="DE626" i="7"/>
  <c r="CZ626" i="7"/>
  <c r="CU626" i="7"/>
  <c r="CP626" i="7"/>
  <c r="CK626" i="7"/>
  <c r="CF626" i="7"/>
  <c r="CA626" i="7"/>
  <c r="BV626" i="7"/>
  <c r="BQ626" i="7"/>
  <c r="BL626" i="7"/>
  <c r="BG626" i="7"/>
  <c r="BB626" i="7"/>
  <c r="AW626" i="7"/>
  <c r="AR626" i="7"/>
  <c r="AM626" i="7"/>
  <c r="AH626" i="7"/>
  <c r="AC626" i="7"/>
  <c r="X626" i="7"/>
  <c r="P626" i="7"/>
  <c r="O626" i="7"/>
  <c r="G626" i="7"/>
  <c r="F626" i="7"/>
  <c r="H626" i="7" s="1"/>
  <c r="EI625" i="7"/>
  <c r="ED625" i="7"/>
  <c r="DY625" i="7"/>
  <c r="DT625" i="7"/>
  <c r="DO625" i="7"/>
  <c r="DJ625" i="7"/>
  <c r="DE625" i="7"/>
  <c r="CZ625" i="7"/>
  <c r="CU625" i="7"/>
  <c r="CP625" i="7"/>
  <c r="CK625" i="7"/>
  <c r="CF625" i="7"/>
  <c r="CA625" i="7"/>
  <c r="BV625" i="7"/>
  <c r="BQ625" i="7"/>
  <c r="BL625" i="7"/>
  <c r="BG625" i="7"/>
  <c r="BB625" i="7"/>
  <c r="AW625" i="7"/>
  <c r="AR625" i="7"/>
  <c r="AM625" i="7"/>
  <c r="AH625" i="7"/>
  <c r="AC625" i="7"/>
  <c r="X625" i="7"/>
  <c r="P625" i="7"/>
  <c r="O625" i="7"/>
  <c r="G625" i="7"/>
  <c r="F625" i="7"/>
  <c r="H625" i="7" s="1"/>
  <c r="EI624" i="7"/>
  <c r="ED624" i="7"/>
  <c r="DY624" i="7"/>
  <c r="DT624" i="7"/>
  <c r="DO624" i="7"/>
  <c r="DJ624" i="7"/>
  <c r="DE624" i="7"/>
  <c r="CZ624" i="7"/>
  <c r="CU624" i="7"/>
  <c r="CP624" i="7"/>
  <c r="CK624" i="7"/>
  <c r="CF624" i="7"/>
  <c r="CA624" i="7"/>
  <c r="BV624" i="7"/>
  <c r="BQ624" i="7"/>
  <c r="BL624" i="7"/>
  <c r="BG624" i="7"/>
  <c r="BB624" i="7"/>
  <c r="AW624" i="7"/>
  <c r="AR624" i="7"/>
  <c r="AM624" i="7"/>
  <c r="AH624" i="7"/>
  <c r="AC624" i="7"/>
  <c r="X624" i="7"/>
  <c r="P624" i="7"/>
  <c r="O624" i="7"/>
  <c r="G624" i="7"/>
  <c r="F624" i="7"/>
  <c r="H624" i="7" s="1"/>
  <c r="EI623" i="7"/>
  <c r="ED623" i="7"/>
  <c r="DY623" i="7"/>
  <c r="DT623" i="7"/>
  <c r="DO623" i="7"/>
  <c r="DJ623" i="7"/>
  <c r="DE623" i="7"/>
  <c r="CZ623" i="7"/>
  <c r="CU623" i="7"/>
  <c r="CP623" i="7"/>
  <c r="CK623" i="7"/>
  <c r="CF623" i="7"/>
  <c r="CA623" i="7"/>
  <c r="BV623" i="7"/>
  <c r="BQ623" i="7"/>
  <c r="BL623" i="7"/>
  <c r="BG623" i="7"/>
  <c r="BB623" i="7"/>
  <c r="AW623" i="7"/>
  <c r="AR623" i="7"/>
  <c r="AM623" i="7"/>
  <c r="AH623" i="7"/>
  <c r="AC623" i="7"/>
  <c r="X623" i="7"/>
  <c r="P623" i="7"/>
  <c r="O623" i="7"/>
  <c r="G623" i="7"/>
  <c r="F623" i="7"/>
  <c r="H623" i="7" s="1"/>
  <c r="EI622" i="7"/>
  <c r="ED622" i="7"/>
  <c r="DY622" i="7"/>
  <c r="DT622" i="7"/>
  <c r="DO622" i="7"/>
  <c r="DJ622" i="7"/>
  <c r="DE622" i="7"/>
  <c r="CZ622" i="7"/>
  <c r="CU622" i="7"/>
  <c r="CP622" i="7"/>
  <c r="CK622" i="7"/>
  <c r="CF622" i="7"/>
  <c r="CA622" i="7"/>
  <c r="BV622" i="7"/>
  <c r="BQ622" i="7"/>
  <c r="BL622" i="7"/>
  <c r="BG622" i="7"/>
  <c r="BB622" i="7"/>
  <c r="AW622" i="7"/>
  <c r="AR622" i="7"/>
  <c r="AM622" i="7"/>
  <c r="AH622" i="7"/>
  <c r="AC622" i="7"/>
  <c r="X622" i="7"/>
  <c r="P622" i="7"/>
  <c r="O622" i="7"/>
  <c r="G622" i="7"/>
  <c r="F622" i="7"/>
  <c r="H622" i="7" s="1"/>
  <c r="EI621" i="7"/>
  <c r="ED621" i="7"/>
  <c r="DY621" i="7"/>
  <c r="DT621" i="7"/>
  <c r="DO621" i="7"/>
  <c r="DJ621" i="7"/>
  <c r="DE621" i="7"/>
  <c r="CZ621" i="7"/>
  <c r="CU621" i="7"/>
  <c r="CP621" i="7"/>
  <c r="CK621" i="7"/>
  <c r="CF621" i="7"/>
  <c r="CA621" i="7"/>
  <c r="BV621" i="7"/>
  <c r="BQ621" i="7"/>
  <c r="BL621" i="7"/>
  <c r="BG621" i="7"/>
  <c r="BB621" i="7"/>
  <c r="AW621" i="7"/>
  <c r="AR621" i="7"/>
  <c r="AM621" i="7"/>
  <c r="AH621" i="7"/>
  <c r="AC621" i="7"/>
  <c r="X621" i="7"/>
  <c r="P621" i="7"/>
  <c r="O621" i="7"/>
  <c r="G621" i="7"/>
  <c r="F621" i="7"/>
  <c r="H621" i="7" s="1"/>
  <c r="EI620" i="7"/>
  <c r="ED620" i="7"/>
  <c r="DY620" i="7"/>
  <c r="DT620" i="7"/>
  <c r="DO620" i="7"/>
  <c r="DJ620" i="7"/>
  <c r="DE620" i="7"/>
  <c r="CZ620" i="7"/>
  <c r="CU620" i="7"/>
  <c r="CP620" i="7"/>
  <c r="CK620" i="7"/>
  <c r="CF620" i="7"/>
  <c r="CA620" i="7"/>
  <c r="BV620" i="7"/>
  <c r="BQ620" i="7"/>
  <c r="BL620" i="7"/>
  <c r="BG620" i="7"/>
  <c r="BB620" i="7"/>
  <c r="AW620" i="7"/>
  <c r="AR620" i="7"/>
  <c r="AM620" i="7"/>
  <c r="AH620" i="7"/>
  <c r="AC620" i="7"/>
  <c r="X620" i="7"/>
  <c r="P620" i="7"/>
  <c r="O620" i="7"/>
  <c r="G620" i="7"/>
  <c r="F620" i="7"/>
  <c r="H620" i="7" s="1"/>
  <c r="EI619" i="7"/>
  <c r="ED619" i="7"/>
  <c r="DY619" i="7"/>
  <c r="DT619" i="7"/>
  <c r="DO619" i="7"/>
  <c r="DJ619" i="7"/>
  <c r="DE619" i="7"/>
  <c r="CZ619" i="7"/>
  <c r="CU619" i="7"/>
  <c r="CP619" i="7"/>
  <c r="CK619" i="7"/>
  <c r="CF619" i="7"/>
  <c r="CA619" i="7"/>
  <c r="BV619" i="7"/>
  <c r="BQ619" i="7"/>
  <c r="BL619" i="7"/>
  <c r="BG619" i="7"/>
  <c r="BB619" i="7"/>
  <c r="AW619" i="7"/>
  <c r="AR619" i="7"/>
  <c r="AM619" i="7"/>
  <c r="AH619" i="7"/>
  <c r="AC619" i="7"/>
  <c r="X619" i="7"/>
  <c r="P619" i="7"/>
  <c r="O619" i="7"/>
  <c r="G619" i="7"/>
  <c r="F619" i="7"/>
  <c r="H619" i="7" s="1"/>
  <c r="EI618" i="7"/>
  <c r="ED618" i="7"/>
  <c r="DY618" i="7"/>
  <c r="DT618" i="7"/>
  <c r="DO618" i="7"/>
  <c r="DJ618" i="7"/>
  <c r="DE618" i="7"/>
  <c r="CZ618" i="7"/>
  <c r="CU618" i="7"/>
  <c r="CP618" i="7"/>
  <c r="CK618" i="7"/>
  <c r="CF618" i="7"/>
  <c r="CA618" i="7"/>
  <c r="BV618" i="7"/>
  <c r="BQ618" i="7"/>
  <c r="BL618" i="7"/>
  <c r="BG618" i="7"/>
  <c r="BB618" i="7"/>
  <c r="AW618" i="7"/>
  <c r="AR618" i="7"/>
  <c r="AM618" i="7"/>
  <c r="AH618" i="7"/>
  <c r="AC618" i="7"/>
  <c r="X618" i="7"/>
  <c r="P618" i="7"/>
  <c r="O618" i="7"/>
  <c r="G618" i="7"/>
  <c r="F618" i="7"/>
  <c r="H618" i="7" s="1"/>
  <c r="EI617" i="7"/>
  <c r="ED617" i="7"/>
  <c r="DY617" i="7"/>
  <c r="DT617" i="7"/>
  <c r="DO617" i="7"/>
  <c r="DJ617" i="7"/>
  <c r="DE617" i="7"/>
  <c r="CZ617" i="7"/>
  <c r="CU617" i="7"/>
  <c r="CP617" i="7"/>
  <c r="CK617" i="7"/>
  <c r="CF617" i="7"/>
  <c r="CA617" i="7"/>
  <c r="BV617" i="7"/>
  <c r="BQ617" i="7"/>
  <c r="BL617" i="7"/>
  <c r="BG617" i="7"/>
  <c r="BB617" i="7"/>
  <c r="AW617" i="7"/>
  <c r="AR617" i="7"/>
  <c r="AM617" i="7"/>
  <c r="AH617" i="7"/>
  <c r="AC617" i="7"/>
  <c r="X617" i="7"/>
  <c r="P617" i="7"/>
  <c r="O617" i="7"/>
  <c r="G617" i="7"/>
  <c r="F617" i="7"/>
  <c r="H617" i="7" s="1"/>
  <c r="EI616" i="7"/>
  <c r="ED616" i="7"/>
  <c r="DY616" i="7"/>
  <c r="DT616" i="7"/>
  <c r="DO616" i="7"/>
  <c r="DJ616" i="7"/>
  <c r="DE616" i="7"/>
  <c r="CZ616" i="7"/>
  <c r="CU616" i="7"/>
  <c r="CP616" i="7"/>
  <c r="CK616" i="7"/>
  <c r="CF616" i="7"/>
  <c r="CA616" i="7"/>
  <c r="BV616" i="7"/>
  <c r="BQ616" i="7"/>
  <c r="BL616" i="7"/>
  <c r="BG616" i="7"/>
  <c r="BB616" i="7"/>
  <c r="AW616" i="7"/>
  <c r="AR616" i="7"/>
  <c r="AM616" i="7"/>
  <c r="AH616" i="7"/>
  <c r="AC616" i="7"/>
  <c r="X616" i="7"/>
  <c r="P616" i="7"/>
  <c r="O616" i="7"/>
  <c r="G616" i="7"/>
  <c r="F616" i="7"/>
  <c r="H616" i="7" s="1"/>
  <c r="EI615" i="7"/>
  <c r="ED615" i="7"/>
  <c r="DY615" i="7"/>
  <c r="DT615" i="7"/>
  <c r="DO615" i="7"/>
  <c r="DJ615" i="7"/>
  <c r="DE615" i="7"/>
  <c r="CZ615" i="7"/>
  <c r="CU615" i="7"/>
  <c r="CP615" i="7"/>
  <c r="CK615" i="7"/>
  <c r="CF615" i="7"/>
  <c r="CA615" i="7"/>
  <c r="BV615" i="7"/>
  <c r="BQ615" i="7"/>
  <c r="BL615" i="7"/>
  <c r="BG615" i="7"/>
  <c r="BB615" i="7"/>
  <c r="AW615" i="7"/>
  <c r="AR615" i="7"/>
  <c r="AM615" i="7"/>
  <c r="AH615" i="7"/>
  <c r="AC615" i="7"/>
  <c r="X615" i="7"/>
  <c r="P615" i="7"/>
  <c r="O615" i="7"/>
  <c r="G615" i="7"/>
  <c r="F615" i="7"/>
  <c r="H615" i="7" s="1"/>
  <c r="EI614" i="7"/>
  <c r="ED614" i="7"/>
  <c r="DY614" i="7"/>
  <c r="DT614" i="7"/>
  <c r="DO614" i="7"/>
  <c r="DJ614" i="7"/>
  <c r="DE614" i="7"/>
  <c r="CZ614" i="7"/>
  <c r="CU614" i="7"/>
  <c r="CP614" i="7"/>
  <c r="CK614" i="7"/>
  <c r="CF614" i="7"/>
  <c r="CA614" i="7"/>
  <c r="BV614" i="7"/>
  <c r="BQ614" i="7"/>
  <c r="BL614" i="7"/>
  <c r="BG614" i="7"/>
  <c r="BB614" i="7"/>
  <c r="AW614" i="7"/>
  <c r="AR614" i="7"/>
  <c r="AM614" i="7"/>
  <c r="AH614" i="7"/>
  <c r="AC614" i="7"/>
  <c r="X614" i="7"/>
  <c r="P614" i="7"/>
  <c r="O614" i="7"/>
  <c r="G614" i="7"/>
  <c r="F614" i="7"/>
  <c r="H614" i="7" s="1"/>
  <c r="EI613" i="7"/>
  <c r="ED613" i="7"/>
  <c r="DY613" i="7"/>
  <c r="DT613" i="7"/>
  <c r="DO613" i="7"/>
  <c r="DJ613" i="7"/>
  <c r="DE613" i="7"/>
  <c r="CZ613" i="7"/>
  <c r="CU613" i="7"/>
  <c r="CP613" i="7"/>
  <c r="CK613" i="7"/>
  <c r="CF613" i="7"/>
  <c r="CA613" i="7"/>
  <c r="BV613" i="7"/>
  <c r="BQ613" i="7"/>
  <c r="BL613" i="7"/>
  <c r="BG613" i="7"/>
  <c r="BB613" i="7"/>
  <c r="AW613" i="7"/>
  <c r="AR613" i="7"/>
  <c r="AM613" i="7"/>
  <c r="AH613" i="7"/>
  <c r="AC613" i="7"/>
  <c r="X613" i="7"/>
  <c r="P613" i="7"/>
  <c r="O613" i="7"/>
  <c r="G613" i="7"/>
  <c r="F613" i="7"/>
  <c r="H613" i="7" s="1"/>
  <c r="EI612" i="7"/>
  <c r="ED612" i="7"/>
  <c r="DY612" i="7"/>
  <c r="DT612" i="7"/>
  <c r="DO612" i="7"/>
  <c r="DJ612" i="7"/>
  <c r="DE612" i="7"/>
  <c r="CZ612" i="7"/>
  <c r="CU612" i="7"/>
  <c r="CP612" i="7"/>
  <c r="CK612" i="7"/>
  <c r="CF612" i="7"/>
  <c r="CA612" i="7"/>
  <c r="BV612" i="7"/>
  <c r="BQ612" i="7"/>
  <c r="BL612" i="7"/>
  <c r="BG612" i="7"/>
  <c r="BB612" i="7"/>
  <c r="AW612" i="7"/>
  <c r="AR612" i="7"/>
  <c r="AM612" i="7"/>
  <c r="AH612" i="7"/>
  <c r="AC612" i="7"/>
  <c r="X612" i="7"/>
  <c r="P612" i="7"/>
  <c r="O612" i="7"/>
  <c r="G612" i="7"/>
  <c r="F612" i="7"/>
  <c r="H612" i="7" s="1"/>
  <c r="EI611" i="7"/>
  <c r="ED611" i="7"/>
  <c r="DY611" i="7"/>
  <c r="DT611" i="7"/>
  <c r="DO611" i="7"/>
  <c r="DJ611" i="7"/>
  <c r="DE611" i="7"/>
  <c r="CZ611" i="7"/>
  <c r="CU611" i="7"/>
  <c r="CP611" i="7"/>
  <c r="CK611" i="7"/>
  <c r="CF611" i="7"/>
  <c r="CA611" i="7"/>
  <c r="BV611" i="7"/>
  <c r="BQ611" i="7"/>
  <c r="BL611" i="7"/>
  <c r="BG611" i="7"/>
  <c r="BB611" i="7"/>
  <c r="AW611" i="7"/>
  <c r="AR611" i="7"/>
  <c r="AM611" i="7"/>
  <c r="AH611" i="7"/>
  <c r="AC611" i="7"/>
  <c r="X611" i="7"/>
  <c r="P611" i="7"/>
  <c r="O611" i="7"/>
  <c r="G611" i="7"/>
  <c r="F611" i="7"/>
  <c r="H611" i="7" s="1"/>
  <c r="EI610" i="7"/>
  <c r="ED610" i="7"/>
  <c r="DY610" i="7"/>
  <c r="DT610" i="7"/>
  <c r="DO610" i="7"/>
  <c r="DJ610" i="7"/>
  <c r="DE610" i="7"/>
  <c r="CZ610" i="7"/>
  <c r="CU610" i="7"/>
  <c r="CP610" i="7"/>
  <c r="CK610" i="7"/>
  <c r="CF610" i="7"/>
  <c r="CA610" i="7"/>
  <c r="BV610" i="7"/>
  <c r="BQ610" i="7"/>
  <c r="BL610" i="7"/>
  <c r="BG610" i="7"/>
  <c r="BB610" i="7"/>
  <c r="AW610" i="7"/>
  <c r="AR610" i="7"/>
  <c r="AM610" i="7"/>
  <c r="AH610" i="7"/>
  <c r="AC610" i="7"/>
  <c r="X610" i="7"/>
  <c r="P610" i="7"/>
  <c r="O610" i="7"/>
  <c r="G610" i="7"/>
  <c r="F610" i="7"/>
  <c r="H610" i="7" s="1"/>
  <c r="EI609" i="7"/>
  <c r="ED609" i="7"/>
  <c r="DY609" i="7"/>
  <c r="DT609" i="7"/>
  <c r="DO609" i="7"/>
  <c r="DJ609" i="7"/>
  <c r="DE609" i="7"/>
  <c r="CZ609" i="7"/>
  <c r="CU609" i="7"/>
  <c r="CP609" i="7"/>
  <c r="CK609" i="7"/>
  <c r="CF609" i="7"/>
  <c r="CA609" i="7"/>
  <c r="BV609" i="7"/>
  <c r="BQ609" i="7"/>
  <c r="BL609" i="7"/>
  <c r="BG609" i="7"/>
  <c r="BB609" i="7"/>
  <c r="AW609" i="7"/>
  <c r="AR609" i="7"/>
  <c r="AM609" i="7"/>
  <c r="AH609" i="7"/>
  <c r="AC609" i="7"/>
  <c r="X609" i="7"/>
  <c r="P609" i="7"/>
  <c r="O609" i="7"/>
  <c r="G609" i="7"/>
  <c r="F609" i="7"/>
  <c r="H609" i="7" s="1"/>
  <c r="EI608" i="7"/>
  <c r="ED608" i="7"/>
  <c r="DY608" i="7"/>
  <c r="DT608" i="7"/>
  <c r="DO608" i="7"/>
  <c r="DJ608" i="7"/>
  <c r="DE608" i="7"/>
  <c r="CZ608" i="7"/>
  <c r="CU608" i="7"/>
  <c r="CP608" i="7"/>
  <c r="CK608" i="7"/>
  <c r="CF608" i="7"/>
  <c r="CA608" i="7"/>
  <c r="BV608" i="7"/>
  <c r="BQ608" i="7"/>
  <c r="BL608" i="7"/>
  <c r="BG608" i="7"/>
  <c r="BB608" i="7"/>
  <c r="AW608" i="7"/>
  <c r="AR608" i="7"/>
  <c r="AM608" i="7"/>
  <c r="AH608" i="7"/>
  <c r="AC608" i="7"/>
  <c r="X608" i="7"/>
  <c r="P608" i="7"/>
  <c r="O608" i="7"/>
  <c r="G608" i="7"/>
  <c r="F608" i="7"/>
  <c r="H608" i="7" s="1"/>
  <c r="EI607" i="7"/>
  <c r="ED607" i="7"/>
  <c r="DY607" i="7"/>
  <c r="DT607" i="7"/>
  <c r="DO607" i="7"/>
  <c r="DJ607" i="7"/>
  <c r="DE607" i="7"/>
  <c r="CZ607" i="7"/>
  <c r="CU607" i="7"/>
  <c r="CP607" i="7"/>
  <c r="CK607" i="7"/>
  <c r="CF607" i="7"/>
  <c r="CA607" i="7"/>
  <c r="BV607" i="7"/>
  <c r="BQ607" i="7"/>
  <c r="BL607" i="7"/>
  <c r="BG607" i="7"/>
  <c r="BB607" i="7"/>
  <c r="AW607" i="7"/>
  <c r="AR607" i="7"/>
  <c r="AM607" i="7"/>
  <c r="AH607" i="7"/>
  <c r="AC607" i="7"/>
  <c r="X607" i="7"/>
  <c r="P607" i="7"/>
  <c r="O607" i="7"/>
  <c r="G607" i="7"/>
  <c r="F607" i="7"/>
  <c r="H607" i="7" s="1"/>
  <c r="EI606" i="7"/>
  <c r="ED606" i="7"/>
  <c r="DY606" i="7"/>
  <c r="DT606" i="7"/>
  <c r="DO606" i="7"/>
  <c r="DJ606" i="7"/>
  <c r="DE606" i="7"/>
  <c r="CZ606" i="7"/>
  <c r="CU606" i="7"/>
  <c r="CP606" i="7"/>
  <c r="CK606" i="7"/>
  <c r="CF606" i="7"/>
  <c r="CA606" i="7"/>
  <c r="BV606" i="7"/>
  <c r="BQ606" i="7"/>
  <c r="BL606" i="7"/>
  <c r="BG606" i="7"/>
  <c r="BB606" i="7"/>
  <c r="AW606" i="7"/>
  <c r="AR606" i="7"/>
  <c r="AM606" i="7"/>
  <c r="AH606" i="7"/>
  <c r="AC606" i="7"/>
  <c r="X606" i="7"/>
  <c r="P606" i="7"/>
  <c r="O606" i="7"/>
  <c r="G606" i="7"/>
  <c r="F606" i="7"/>
  <c r="H606" i="7" s="1"/>
  <c r="EI605" i="7"/>
  <c r="ED605" i="7"/>
  <c r="DY605" i="7"/>
  <c r="DT605" i="7"/>
  <c r="DO605" i="7"/>
  <c r="DJ605" i="7"/>
  <c r="DE605" i="7"/>
  <c r="CZ605" i="7"/>
  <c r="CU605" i="7"/>
  <c r="CP605" i="7"/>
  <c r="CK605" i="7"/>
  <c r="CF605" i="7"/>
  <c r="CA605" i="7"/>
  <c r="BV605" i="7"/>
  <c r="BQ605" i="7"/>
  <c r="BL605" i="7"/>
  <c r="BG605" i="7"/>
  <c r="BB605" i="7"/>
  <c r="AW605" i="7"/>
  <c r="AR605" i="7"/>
  <c r="AM605" i="7"/>
  <c r="AH605" i="7"/>
  <c r="AC605" i="7"/>
  <c r="X605" i="7"/>
  <c r="P605" i="7"/>
  <c r="O605" i="7"/>
  <c r="G605" i="7"/>
  <c r="F605" i="7"/>
  <c r="H605" i="7" s="1"/>
  <c r="EI604" i="7"/>
  <c r="ED604" i="7"/>
  <c r="DY604" i="7"/>
  <c r="DT604" i="7"/>
  <c r="DO604" i="7"/>
  <c r="DJ604" i="7"/>
  <c r="DE604" i="7"/>
  <c r="CZ604" i="7"/>
  <c r="CU604" i="7"/>
  <c r="CP604" i="7"/>
  <c r="CK604" i="7"/>
  <c r="CF604" i="7"/>
  <c r="CA604" i="7"/>
  <c r="BV604" i="7"/>
  <c r="BQ604" i="7"/>
  <c r="BL604" i="7"/>
  <c r="BG604" i="7"/>
  <c r="BB604" i="7"/>
  <c r="AW604" i="7"/>
  <c r="AR604" i="7"/>
  <c r="AM604" i="7"/>
  <c r="AH604" i="7"/>
  <c r="AC604" i="7"/>
  <c r="X604" i="7"/>
  <c r="P604" i="7" s="1"/>
  <c r="O604" i="7"/>
  <c r="G604" i="7"/>
  <c r="F604" i="7"/>
  <c r="H604" i="7" s="1"/>
  <c r="EI603" i="7"/>
  <c r="ED603" i="7"/>
  <c r="DY603" i="7"/>
  <c r="DT603" i="7"/>
  <c r="DO603" i="7"/>
  <c r="DJ603" i="7"/>
  <c r="DE603" i="7"/>
  <c r="CZ603" i="7"/>
  <c r="CU603" i="7"/>
  <c r="CP603" i="7"/>
  <c r="CK603" i="7"/>
  <c r="CF603" i="7"/>
  <c r="CA603" i="7"/>
  <c r="BV603" i="7"/>
  <c r="BQ603" i="7"/>
  <c r="BL603" i="7"/>
  <c r="BG603" i="7"/>
  <c r="BB603" i="7"/>
  <c r="AW603" i="7"/>
  <c r="AR603" i="7"/>
  <c r="AM603" i="7"/>
  <c r="AH603" i="7"/>
  <c r="AC603" i="7"/>
  <c r="X603" i="7"/>
  <c r="P603" i="7"/>
  <c r="O603" i="7"/>
  <c r="G603" i="7"/>
  <c r="F603" i="7"/>
  <c r="H603" i="7" s="1"/>
  <c r="EI602" i="7"/>
  <c r="ED602" i="7"/>
  <c r="DY602" i="7"/>
  <c r="DT602" i="7"/>
  <c r="DO602" i="7"/>
  <c r="DJ602" i="7"/>
  <c r="DE602" i="7"/>
  <c r="CZ602" i="7"/>
  <c r="CU602" i="7"/>
  <c r="CP602" i="7"/>
  <c r="CK602" i="7"/>
  <c r="CF602" i="7"/>
  <c r="CA602" i="7"/>
  <c r="BV602" i="7"/>
  <c r="BQ602" i="7"/>
  <c r="BL602" i="7"/>
  <c r="BG602" i="7"/>
  <c r="BB602" i="7"/>
  <c r="AW602" i="7"/>
  <c r="AR602" i="7"/>
  <c r="AM602" i="7"/>
  <c r="AH602" i="7"/>
  <c r="AC602" i="7"/>
  <c r="X602" i="7"/>
  <c r="P602" i="7"/>
  <c r="O602" i="7"/>
  <c r="G602" i="7"/>
  <c r="F602" i="7"/>
  <c r="H602" i="7" s="1"/>
  <c r="EI601" i="7"/>
  <c r="ED601" i="7"/>
  <c r="DY601" i="7"/>
  <c r="DT601" i="7"/>
  <c r="DO601" i="7"/>
  <c r="DJ601" i="7"/>
  <c r="DE601" i="7"/>
  <c r="CZ601" i="7"/>
  <c r="CU601" i="7"/>
  <c r="CP601" i="7"/>
  <c r="CK601" i="7"/>
  <c r="CF601" i="7"/>
  <c r="CA601" i="7"/>
  <c r="BV601" i="7"/>
  <c r="BQ601" i="7"/>
  <c r="BL601" i="7"/>
  <c r="BG601" i="7"/>
  <c r="BB601" i="7"/>
  <c r="AW601" i="7"/>
  <c r="AR601" i="7"/>
  <c r="AM601" i="7"/>
  <c r="AH601" i="7"/>
  <c r="AC601" i="7"/>
  <c r="X601" i="7"/>
  <c r="P601" i="7"/>
  <c r="O601" i="7"/>
  <c r="G601" i="7"/>
  <c r="F601" i="7"/>
  <c r="H601" i="7" s="1"/>
  <c r="EI600" i="7"/>
  <c r="ED600" i="7"/>
  <c r="DY600" i="7"/>
  <c r="DT600" i="7"/>
  <c r="DO600" i="7"/>
  <c r="DJ600" i="7"/>
  <c r="DE600" i="7"/>
  <c r="CZ600" i="7"/>
  <c r="CU600" i="7"/>
  <c r="CP600" i="7"/>
  <c r="CK600" i="7"/>
  <c r="CF600" i="7"/>
  <c r="CA600" i="7"/>
  <c r="BV600" i="7"/>
  <c r="BQ600" i="7"/>
  <c r="BL600" i="7"/>
  <c r="BG600" i="7"/>
  <c r="BB600" i="7"/>
  <c r="AW600" i="7"/>
  <c r="AR600" i="7"/>
  <c r="AM600" i="7"/>
  <c r="AH600" i="7"/>
  <c r="AC600" i="7"/>
  <c r="X600" i="7"/>
  <c r="O600" i="7" s="1"/>
  <c r="P600" i="7"/>
  <c r="G600" i="7"/>
  <c r="F600" i="7"/>
  <c r="H600" i="7" s="1"/>
  <c r="EI599" i="7"/>
  <c r="ED599" i="7"/>
  <c r="DY599" i="7"/>
  <c r="DT599" i="7"/>
  <c r="DO599" i="7"/>
  <c r="DJ599" i="7"/>
  <c r="DE599" i="7"/>
  <c r="CZ599" i="7"/>
  <c r="CU599" i="7"/>
  <c r="CP599" i="7"/>
  <c r="CK599" i="7"/>
  <c r="CF599" i="7"/>
  <c r="CA599" i="7"/>
  <c r="BV599" i="7"/>
  <c r="BQ599" i="7"/>
  <c r="BL599" i="7"/>
  <c r="BG599" i="7"/>
  <c r="BB599" i="7"/>
  <c r="AW599" i="7"/>
  <c r="AR599" i="7"/>
  <c r="AM599" i="7"/>
  <c r="AH599" i="7"/>
  <c r="AC599" i="7"/>
  <c r="X599" i="7"/>
  <c r="P599" i="7"/>
  <c r="O599" i="7"/>
  <c r="G599" i="7"/>
  <c r="F599" i="7"/>
  <c r="H599" i="7" s="1"/>
  <c r="EI598" i="7"/>
  <c r="ED598" i="7"/>
  <c r="DY598" i="7"/>
  <c r="DT598" i="7"/>
  <c r="DO598" i="7"/>
  <c r="DJ598" i="7"/>
  <c r="DE598" i="7"/>
  <c r="CZ598" i="7"/>
  <c r="CU598" i="7"/>
  <c r="CP598" i="7"/>
  <c r="CK598" i="7"/>
  <c r="CF598" i="7"/>
  <c r="CA598" i="7"/>
  <c r="BV598" i="7"/>
  <c r="BQ598" i="7"/>
  <c r="BL598" i="7"/>
  <c r="BG598" i="7"/>
  <c r="BB598" i="7"/>
  <c r="AW598" i="7"/>
  <c r="AR598" i="7"/>
  <c r="AM598" i="7"/>
  <c r="AH598" i="7"/>
  <c r="AC598" i="7"/>
  <c r="X598" i="7"/>
  <c r="P598" i="7"/>
  <c r="O598" i="7"/>
  <c r="G598" i="7"/>
  <c r="F598" i="7"/>
  <c r="H598" i="7" s="1"/>
  <c r="EI597" i="7"/>
  <c r="ED597" i="7"/>
  <c r="DY597" i="7"/>
  <c r="DT597" i="7"/>
  <c r="DO597" i="7"/>
  <c r="DJ597" i="7"/>
  <c r="DE597" i="7"/>
  <c r="CZ597" i="7"/>
  <c r="CU597" i="7"/>
  <c r="CP597" i="7"/>
  <c r="CK597" i="7"/>
  <c r="CF597" i="7"/>
  <c r="CA597" i="7"/>
  <c r="BV597" i="7"/>
  <c r="BQ597" i="7"/>
  <c r="BL597" i="7"/>
  <c r="BG597" i="7"/>
  <c r="BB597" i="7"/>
  <c r="AW597" i="7"/>
  <c r="AR597" i="7"/>
  <c r="AM597" i="7"/>
  <c r="AH597" i="7"/>
  <c r="AC597" i="7"/>
  <c r="X597" i="7"/>
  <c r="P597" i="7"/>
  <c r="O597" i="7"/>
  <c r="G597" i="7"/>
  <c r="F597" i="7"/>
  <c r="H597" i="7" s="1"/>
  <c r="EI596" i="7"/>
  <c r="ED596" i="7"/>
  <c r="DY596" i="7"/>
  <c r="DT596" i="7"/>
  <c r="DO596" i="7"/>
  <c r="DJ596" i="7"/>
  <c r="DE596" i="7"/>
  <c r="CZ596" i="7"/>
  <c r="CU596" i="7"/>
  <c r="CP596" i="7"/>
  <c r="CK596" i="7"/>
  <c r="CF596" i="7"/>
  <c r="CA596" i="7"/>
  <c r="BV596" i="7"/>
  <c r="BQ596" i="7"/>
  <c r="BL596" i="7"/>
  <c r="BG596" i="7"/>
  <c r="BB596" i="7"/>
  <c r="AW596" i="7"/>
  <c r="AR596" i="7"/>
  <c r="AM596" i="7"/>
  <c r="AH596" i="7"/>
  <c r="AC596" i="7"/>
  <c r="X596" i="7"/>
  <c r="P596" i="7"/>
  <c r="O596" i="7"/>
  <c r="G596" i="7"/>
  <c r="F596" i="7"/>
  <c r="H596" i="7" s="1"/>
  <c r="EI595" i="7"/>
  <c r="ED595" i="7"/>
  <c r="DY595" i="7"/>
  <c r="DT595" i="7"/>
  <c r="DO595" i="7"/>
  <c r="DJ595" i="7"/>
  <c r="DE595" i="7"/>
  <c r="CZ595" i="7"/>
  <c r="CU595" i="7"/>
  <c r="CP595" i="7"/>
  <c r="CK595" i="7"/>
  <c r="CF595" i="7"/>
  <c r="CA595" i="7"/>
  <c r="BV595" i="7"/>
  <c r="BQ595" i="7"/>
  <c r="BL595" i="7"/>
  <c r="BG595" i="7"/>
  <c r="BB595" i="7"/>
  <c r="AW595" i="7"/>
  <c r="AR595" i="7"/>
  <c r="AM595" i="7"/>
  <c r="AH595" i="7"/>
  <c r="AC595" i="7"/>
  <c r="X595" i="7"/>
  <c r="P595" i="7"/>
  <c r="O595" i="7"/>
  <c r="G595" i="7"/>
  <c r="F595" i="7"/>
  <c r="H595" i="7" s="1"/>
  <c r="EI594" i="7"/>
  <c r="ED594" i="7"/>
  <c r="DY594" i="7"/>
  <c r="DT594" i="7"/>
  <c r="DO594" i="7"/>
  <c r="DJ594" i="7"/>
  <c r="DE594" i="7"/>
  <c r="CZ594" i="7"/>
  <c r="CU594" i="7"/>
  <c r="CP594" i="7"/>
  <c r="CK594" i="7"/>
  <c r="CF594" i="7"/>
  <c r="CA594" i="7"/>
  <c r="BV594" i="7"/>
  <c r="BQ594" i="7"/>
  <c r="BL594" i="7"/>
  <c r="BG594" i="7"/>
  <c r="BB594" i="7"/>
  <c r="AW594" i="7"/>
  <c r="AR594" i="7"/>
  <c r="AM594" i="7"/>
  <c r="AH594" i="7"/>
  <c r="AC594" i="7"/>
  <c r="X594" i="7"/>
  <c r="P594" i="7"/>
  <c r="O594" i="7"/>
  <c r="G594" i="7"/>
  <c r="F594" i="7"/>
  <c r="H594" i="7" s="1"/>
  <c r="EI593" i="7"/>
  <c r="ED593" i="7"/>
  <c r="DY593" i="7"/>
  <c r="DT593" i="7"/>
  <c r="DO593" i="7"/>
  <c r="DJ593" i="7"/>
  <c r="DE593" i="7"/>
  <c r="CZ593" i="7"/>
  <c r="CU593" i="7"/>
  <c r="CP593" i="7"/>
  <c r="CK593" i="7"/>
  <c r="CF593" i="7"/>
  <c r="CA593" i="7"/>
  <c r="BV593" i="7"/>
  <c r="BQ593" i="7"/>
  <c r="BL593" i="7"/>
  <c r="BG593" i="7"/>
  <c r="BB593" i="7"/>
  <c r="AW593" i="7"/>
  <c r="AR593" i="7"/>
  <c r="AM593" i="7"/>
  <c r="AH593" i="7"/>
  <c r="AC593" i="7"/>
  <c r="X593" i="7"/>
  <c r="P593" i="7"/>
  <c r="O593" i="7"/>
  <c r="G593" i="7"/>
  <c r="F593" i="7"/>
  <c r="H593" i="7" s="1"/>
  <c r="EI592" i="7"/>
  <c r="ED592" i="7"/>
  <c r="DY592" i="7"/>
  <c r="DT592" i="7"/>
  <c r="DO592" i="7"/>
  <c r="DJ592" i="7"/>
  <c r="DE592" i="7"/>
  <c r="CZ592" i="7"/>
  <c r="CU592" i="7"/>
  <c r="CP592" i="7"/>
  <c r="CK592" i="7"/>
  <c r="CF592" i="7"/>
  <c r="CA592" i="7"/>
  <c r="BV592" i="7"/>
  <c r="BQ592" i="7"/>
  <c r="BL592" i="7"/>
  <c r="BG592" i="7"/>
  <c r="BB592" i="7"/>
  <c r="AW592" i="7"/>
  <c r="AR592" i="7"/>
  <c r="AM592" i="7"/>
  <c r="AH592" i="7"/>
  <c r="AC592" i="7"/>
  <c r="X592" i="7"/>
  <c r="P592" i="7"/>
  <c r="O592" i="7"/>
  <c r="G592" i="7"/>
  <c r="F592" i="7"/>
  <c r="H592" i="7" s="1"/>
  <c r="EI591" i="7"/>
  <c r="ED591" i="7"/>
  <c r="DY591" i="7"/>
  <c r="DT591" i="7"/>
  <c r="DO591" i="7"/>
  <c r="DJ591" i="7"/>
  <c r="DE591" i="7"/>
  <c r="CZ591" i="7"/>
  <c r="CU591" i="7"/>
  <c r="CP591" i="7"/>
  <c r="CK591" i="7"/>
  <c r="CF591" i="7"/>
  <c r="CA591" i="7"/>
  <c r="BV591" i="7"/>
  <c r="BQ591" i="7"/>
  <c r="BL591" i="7"/>
  <c r="BG591" i="7"/>
  <c r="BB591" i="7"/>
  <c r="AW591" i="7"/>
  <c r="AR591" i="7"/>
  <c r="AM591" i="7"/>
  <c r="AH591" i="7"/>
  <c r="AC591" i="7"/>
  <c r="X591" i="7"/>
  <c r="P591" i="7"/>
  <c r="O591" i="7"/>
  <c r="G591" i="7"/>
  <c r="F591" i="7"/>
  <c r="H591" i="7" s="1"/>
  <c r="EI590" i="7"/>
  <c r="ED590" i="7"/>
  <c r="DY590" i="7"/>
  <c r="DT590" i="7"/>
  <c r="DO590" i="7"/>
  <c r="DJ590" i="7"/>
  <c r="DE590" i="7"/>
  <c r="CZ590" i="7"/>
  <c r="CU590" i="7"/>
  <c r="CP590" i="7"/>
  <c r="CK590" i="7"/>
  <c r="CF590" i="7"/>
  <c r="CA590" i="7"/>
  <c r="BV590" i="7"/>
  <c r="BQ590" i="7"/>
  <c r="BL590" i="7"/>
  <c r="BG590" i="7"/>
  <c r="BB590" i="7"/>
  <c r="AW590" i="7"/>
  <c r="AR590" i="7"/>
  <c r="AM590" i="7"/>
  <c r="AH590" i="7"/>
  <c r="AC590" i="7"/>
  <c r="X590" i="7"/>
  <c r="P590" i="7"/>
  <c r="O590" i="7"/>
  <c r="G590" i="7"/>
  <c r="F590" i="7"/>
  <c r="H590" i="7" s="1"/>
  <c r="EI589" i="7"/>
  <c r="ED589" i="7"/>
  <c r="DY589" i="7"/>
  <c r="DT589" i="7"/>
  <c r="DO589" i="7"/>
  <c r="DJ589" i="7"/>
  <c r="DE589" i="7"/>
  <c r="CZ589" i="7"/>
  <c r="CU589" i="7"/>
  <c r="CP589" i="7"/>
  <c r="CK589" i="7"/>
  <c r="CF589" i="7"/>
  <c r="CA589" i="7"/>
  <c r="BV589" i="7"/>
  <c r="BQ589" i="7"/>
  <c r="BL589" i="7"/>
  <c r="BG589" i="7"/>
  <c r="BB589" i="7"/>
  <c r="AW589" i="7"/>
  <c r="AR589" i="7"/>
  <c r="AM589" i="7"/>
  <c r="AH589" i="7"/>
  <c r="AC589" i="7"/>
  <c r="X589" i="7"/>
  <c r="P589" i="7"/>
  <c r="O589" i="7"/>
  <c r="G589" i="7"/>
  <c r="F589" i="7"/>
  <c r="H589" i="7" s="1"/>
  <c r="EI588" i="7"/>
  <c r="ED588" i="7"/>
  <c r="DY588" i="7"/>
  <c r="DT588" i="7"/>
  <c r="DO588" i="7"/>
  <c r="DJ588" i="7"/>
  <c r="DE588" i="7"/>
  <c r="CZ588" i="7"/>
  <c r="CU588" i="7"/>
  <c r="CP588" i="7"/>
  <c r="CK588" i="7"/>
  <c r="CF588" i="7"/>
  <c r="CA588" i="7"/>
  <c r="BV588" i="7"/>
  <c r="BQ588" i="7"/>
  <c r="BL588" i="7"/>
  <c r="BG588" i="7"/>
  <c r="BB588" i="7"/>
  <c r="AW588" i="7"/>
  <c r="AR588" i="7"/>
  <c r="AM588" i="7"/>
  <c r="AH588" i="7"/>
  <c r="AC588" i="7"/>
  <c r="X588" i="7"/>
  <c r="P588" i="7"/>
  <c r="O588" i="7"/>
  <c r="G588" i="7"/>
  <c r="F588" i="7"/>
  <c r="H588" i="7" s="1"/>
  <c r="EI587" i="7"/>
  <c r="ED587" i="7"/>
  <c r="DY587" i="7"/>
  <c r="DT587" i="7"/>
  <c r="DO587" i="7"/>
  <c r="DJ587" i="7"/>
  <c r="DE587" i="7"/>
  <c r="CZ587" i="7"/>
  <c r="CU587" i="7"/>
  <c r="CP587" i="7"/>
  <c r="CK587" i="7"/>
  <c r="CF587" i="7"/>
  <c r="CA587" i="7"/>
  <c r="BV587" i="7"/>
  <c r="BQ587" i="7"/>
  <c r="BL587" i="7"/>
  <c r="BG587" i="7"/>
  <c r="BB587" i="7"/>
  <c r="AW587" i="7"/>
  <c r="AR587" i="7"/>
  <c r="AM587" i="7"/>
  <c r="AH587" i="7"/>
  <c r="AC587" i="7"/>
  <c r="X587" i="7"/>
  <c r="P587" i="7"/>
  <c r="O587" i="7"/>
  <c r="G587" i="7"/>
  <c r="F587" i="7"/>
  <c r="H587" i="7" s="1"/>
  <c r="EI586" i="7"/>
  <c r="ED586" i="7"/>
  <c r="DY586" i="7"/>
  <c r="DT586" i="7"/>
  <c r="DO586" i="7"/>
  <c r="DJ586" i="7"/>
  <c r="DE586" i="7"/>
  <c r="CZ586" i="7"/>
  <c r="CU586" i="7"/>
  <c r="CP586" i="7"/>
  <c r="CK586" i="7"/>
  <c r="CF586" i="7"/>
  <c r="CA586" i="7"/>
  <c r="BV586" i="7"/>
  <c r="BQ586" i="7"/>
  <c r="BL586" i="7"/>
  <c r="BG586" i="7"/>
  <c r="BB586" i="7"/>
  <c r="AW586" i="7"/>
  <c r="AR586" i="7"/>
  <c r="AM586" i="7"/>
  <c r="AH586" i="7"/>
  <c r="AC586" i="7"/>
  <c r="X586" i="7"/>
  <c r="P586" i="7"/>
  <c r="O586" i="7"/>
  <c r="G586" i="7"/>
  <c r="F586" i="7"/>
  <c r="H586" i="7" s="1"/>
  <c r="EI585" i="7"/>
  <c r="ED585" i="7"/>
  <c r="DY585" i="7"/>
  <c r="DT585" i="7"/>
  <c r="DO585" i="7"/>
  <c r="DJ585" i="7"/>
  <c r="DE585" i="7"/>
  <c r="CZ585" i="7"/>
  <c r="CU585" i="7"/>
  <c r="CP585" i="7"/>
  <c r="CK585" i="7"/>
  <c r="CF585" i="7"/>
  <c r="CA585" i="7"/>
  <c r="BV585" i="7"/>
  <c r="BQ585" i="7"/>
  <c r="BL585" i="7"/>
  <c r="BG585" i="7"/>
  <c r="BB585" i="7"/>
  <c r="AW585" i="7"/>
  <c r="AR585" i="7"/>
  <c r="AM585" i="7"/>
  <c r="AH585" i="7"/>
  <c r="AC585" i="7"/>
  <c r="X585" i="7"/>
  <c r="P585" i="7"/>
  <c r="O585" i="7"/>
  <c r="G585" i="7"/>
  <c r="F585" i="7"/>
  <c r="H585" i="7" s="1"/>
  <c r="EI584" i="7"/>
  <c r="ED584" i="7"/>
  <c r="DY584" i="7"/>
  <c r="DT584" i="7"/>
  <c r="DO584" i="7"/>
  <c r="DJ584" i="7"/>
  <c r="DE584" i="7"/>
  <c r="CZ584" i="7"/>
  <c r="CU584" i="7"/>
  <c r="CP584" i="7"/>
  <c r="CK584" i="7"/>
  <c r="CF584" i="7"/>
  <c r="CA584" i="7"/>
  <c r="BV584" i="7"/>
  <c r="BQ584" i="7"/>
  <c r="BL584" i="7"/>
  <c r="BG584" i="7"/>
  <c r="BB584" i="7"/>
  <c r="AW584" i="7"/>
  <c r="AR584" i="7"/>
  <c r="AM584" i="7"/>
  <c r="AH584" i="7"/>
  <c r="AC584" i="7"/>
  <c r="X584" i="7"/>
  <c r="P584" i="7"/>
  <c r="O584" i="7"/>
  <c r="G584" i="7"/>
  <c r="F584" i="7"/>
  <c r="H584" i="7" s="1"/>
  <c r="EI583" i="7"/>
  <c r="ED583" i="7"/>
  <c r="DY583" i="7"/>
  <c r="DT583" i="7"/>
  <c r="DO583" i="7"/>
  <c r="DJ583" i="7"/>
  <c r="DE583" i="7"/>
  <c r="CZ583" i="7"/>
  <c r="CU583" i="7"/>
  <c r="CP583" i="7"/>
  <c r="CK583" i="7"/>
  <c r="CF583" i="7"/>
  <c r="CA583" i="7"/>
  <c r="BV583" i="7"/>
  <c r="BQ583" i="7"/>
  <c r="BL583" i="7"/>
  <c r="BG583" i="7"/>
  <c r="BB583" i="7"/>
  <c r="AW583" i="7"/>
  <c r="AR583" i="7"/>
  <c r="AM583" i="7"/>
  <c r="AH583" i="7"/>
  <c r="AC583" i="7"/>
  <c r="X583" i="7"/>
  <c r="P583" i="7"/>
  <c r="O583" i="7"/>
  <c r="G583" i="7"/>
  <c r="F583" i="7"/>
  <c r="H583" i="7" s="1"/>
  <c r="EI582" i="7"/>
  <c r="ED582" i="7"/>
  <c r="DY582" i="7"/>
  <c r="DT582" i="7"/>
  <c r="DO582" i="7"/>
  <c r="DJ582" i="7"/>
  <c r="DE582" i="7"/>
  <c r="CZ582" i="7"/>
  <c r="CU582" i="7"/>
  <c r="CP582" i="7"/>
  <c r="CK582" i="7"/>
  <c r="CF582" i="7"/>
  <c r="CA582" i="7"/>
  <c r="BV582" i="7"/>
  <c r="BQ582" i="7"/>
  <c r="BL582" i="7"/>
  <c r="BG582" i="7"/>
  <c r="BB582" i="7"/>
  <c r="AW582" i="7"/>
  <c r="AR582" i="7"/>
  <c r="AM582" i="7"/>
  <c r="AH582" i="7"/>
  <c r="AC582" i="7"/>
  <c r="X582" i="7"/>
  <c r="P582" i="7"/>
  <c r="O582" i="7"/>
  <c r="G582" i="7"/>
  <c r="F582" i="7"/>
  <c r="H582" i="7" s="1"/>
  <c r="EI581" i="7"/>
  <c r="ED581" i="7"/>
  <c r="DY581" i="7"/>
  <c r="DT581" i="7"/>
  <c r="DO581" i="7"/>
  <c r="DJ581" i="7"/>
  <c r="DE581" i="7"/>
  <c r="CZ581" i="7"/>
  <c r="CU581" i="7"/>
  <c r="CP581" i="7"/>
  <c r="CK581" i="7"/>
  <c r="CF581" i="7"/>
  <c r="CA581" i="7"/>
  <c r="BV581" i="7"/>
  <c r="BQ581" i="7"/>
  <c r="BL581" i="7"/>
  <c r="BG581" i="7"/>
  <c r="BB581" i="7"/>
  <c r="AW581" i="7"/>
  <c r="AR581" i="7"/>
  <c r="AM581" i="7"/>
  <c r="AH581" i="7"/>
  <c r="AC581" i="7"/>
  <c r="X581" i="7"/>
  <c r="P581" i="7"/>
  <c r="O581" i="7"/>
  <c r="G581" i="7"/>
  <c r="F581" i="7"/>
  <c r="H581" i="7" s="1"/>
  <c r="EI580" i="7"/>
  <c r="ED580" i="7"/>
  <c r="DY580" i="7"/>
  <c r="DT580" i="7"/>
  <c r="DO580" i="7"/>
  <c r="DJ580" i="7"/>
  <c r="DE580" i="7"/>
  <c r="CZ580" i="7"/>
  <c r="CU580" i="7"/>
  <c r="CP580" i="7"/>
  <c r="CK580" i="7"/>
  <c r="CF580" i="7"/>
  <c r="CA580" i="7"/>
  <c r="BV580" i="7"/>
  <c r="BQ580" i="7"/>
  <c r="BL580" i="7"/>
  <c r="BG580" i="7"/>
  <c r="BB580" i="7"/>
  <c r="AW580" i="7"/>
  <c r="AR580" i="7"/>
  <c r="AM580" i="7"/>
  <c r="AH580" i="7"/>
  <c r="AC580" i="7"/>
  <c r="X580" i="7"/>
  <c r="P580" i="7"/>
  <c r="O580" i="7"/>
  <c r="G580" i="7"/>
  <c r="F580" i="7"/>
  <c r="H580" i="7" s="1"/>
  <c r="EI579" i="7"/>
  <c r="ED579" i="7"/>
  <c r="DY579" i="7"/>
  <c r="DT579" i="7"/>
  <c r="DO579" i="7"/>
  <c r="DJ579" i="7"/>
  <c r="DE579" i="7"/>
  <c r="CZ579" i="7"/>
  <c r="CU579" i="7"/>
  <c r="CP579" i="7"/>
  <c r="CK579" i="7"/>
  <c r="CF579" i="7"/>
  <c r="CA579" i="7"/>
  <c r="BV579" i="7"/>
  <c r="BQ579" i="7"/>
  <c r="BL579" i="7"/>
  <c r="BG579" i="7"/>
  <c r="BB579" i="7"/>
  <c r="AW579" i="7"/>
  <c r="AR579" i="7"/>
  <c r="AM579" i="7"/>
  <c r="AH579" i="7"/>
  <c r="AC579" i="7"/>
  <c r="X579" i="7"/>
  <c r="P579" i="7"/>
  <c r="O579" i="7"/>
  <c r="G579" i="7"/>
  <c r="F579" i="7"/>
  <c r="H579" i="7" s="1"/>
  <c r="EI578" i="7"/>
  <c r="ED578" i="7"/>
  <c r="DY578" i="7"/>
  <c r="DT578" i="7"/>
  <c r="DO578" i="7"/>
  <c r="DJ578" i="7"/>
  <c r="DE578" i="7"/>
  <c r="CZ578" i="7"/>
  <c r="CU578" i="7"/>
  <c r="CP578" i="7"/>
  <c r="CK578" i="7"/>
  <c r="CF578" i="7"/>
  <c r="CA578" i="7"/>
  <c r="BV578" i="7"/>
  <c r="BQ578" i="7"/>
  <c r="BL578" i="7"/>
  <c r="BG578" i="7"/>
  <c r="BB578" i="7"/>
  <c r="AW578" i="7"/>
  <c r="AR578" i="7"/>
  <c r="AM578" i="7"/>
  <c r="AH578" i="7"/>
  <c r="AC578" i="7"/>
  <c r="X578" i="7"/>
  <c r="P578" i="7"/>
  <c r="O578" i="7"/>
  <c r="G578" i="7"/>
  <c r="F578" i="7"/>
  <c r="H578" i="7" s="1"/>
  <c r="EI577" i="7"/>
  <c r="ED577" i="7"/>
  <c r="DY577" i="7"/>
  <c r="DT577" i="7"/>
  <c r="DO577" i="7"/>
  <c r="DJ577" i="7"/>
  <c r="DE577" i="7"/>
  <c r="CZ577" i="7"/>
  <c r="CU577" i="7"/>
  <c r="CP577" i="7"/>
  <c r="CK577" i="7"/>
  <c r="CF577" i="7"/>
  <c r="CA577" i="7"/>
  <c r="BV577" i="7"/>
  <c r="BQ577" i="7"/>
  <c r="BL577" i="7"/>
  <c r="BG577" i="7"/>
  <c r="BB577" i="7"/>
  <c r="AW577" i="7"/>
  <c r="AR577" i="7"/>
  <c r="AM577" i="7"/>
  <c r="AH577" i="7"/>
  <c r="AC577" i="7"/>
  <c r="X577" i="7"/>
  <c r="P577" i="7"/>
  <c r="O577" i="7"/>
  <c r="G577" i="7"/>
  <c r="F577" i="7"/>
  <c r="H577" i="7" s="1"/>
  <c r="EI576" i="7"/>
  <c r="ED576" i="7"/>
  <c r="DY576" i="7"/>
  <c r="DT576" i="7"/>
  <c r="DO576" i="7"/>
  <c r="DJ576" i="7"/>
  <c r="DE576" i="7"/>
  <c r="CZ576" i="7"/>
  <c r="CU576" i="7"/>
  <c r="CP576" i="7"/>
  <c r="CK576" i="7"/>
  <c r="CF576" i="7"/>
  <c r="CA576" i="7"/>
  <c r="BV576" i="7"/>
  <c r="BQ576" i="7"/>
  <c r="BL576" i="7"/>
  <c r="BG576" i="7"/>
  <c r="BB576" i="7"/>
  <c r="AW576" i="7"/>
  <c r="AR576" i="7"/>
  <c r="AM576" i="7"/>
  <c r="AH576" i="7"/>
  <c r="AC576" i="7"/>
  <c r="X576" i="7"/>
  <c r="P576" i="7"/>
  <c r="O576" i="7"/>
  <c r="G576" i="7"/>
  <c r="F576" i="7"/>
  <c r="H576" i="7" s="1"/>
  <c r="EI575" i="7"/>
  <c r="ED575" i="7"/>
  <c r="DY575" i="7"/>
  <c r="DT575" i="7"/>
  <c r="DO575" i="7"/>
  <c r="DJ575" i="7"/>
  <c r="DE575" i="7"/>
  <c r="CZ575" i="7"/>
  <c r="CU575" i="7"/>
  <c r="CP575" i="7"/>
  <c r="CK575" i="7"/>
  <c r="CF575" i="7"/>
  <c r="CA575" i="7"/>
  <c r="BV575" i="7"/>
  <c r="BQ575" i="7"/>
  <c r="BL575" i="7"/>
  <c r="BG575" i="7"/>
  <c r="BB575" i="7"/>
  <c r="AW575" i="7"/>
  <c r="AR575" i="7"/>
  <c r="AM575" i="7"/>
  <c r="AH575" i="7"/>
  <c r="AC575" i="7"/>
  <c r="X575" i="7"/>
  <c r="P575" i="7"/>
  <c r="O575" i="7"/>
  <c r="G575" i="7"/>
  <c r="F575" i="7"/>
  <c r="H575" i="7" s="1"/>
  <c r="EI574" i="7"/>
  <c r="ED574" i="7"/>
  <c r="DY574" i="7"/>
  <c r="DT574" i="7"/>
  <c r="DO574" i="7"/>
  <c r="DJ574" i="7"/>
  <c r="DE574" i="7"/>
  <c r="CZ574" i="7"/>
  <c r="CU574" i="7"/>
  <c r="CP574" i="7"/>
  <c r="CK574" i="7"/>
  <c r="CF574" i="7"/>
  <c r="CA574" i="7"/>
  <c r="BV574" i="7"/>
  <c r="BQ574" i="7"/>
  <c r="BL574" i="7"/>
  <c r="BG574" i="7"/>
  <c r="BB574" i="7"/>
  <c r="AW574" i="7"/>
  <c r="AR574" i="7"/>
  <c r="AM574" i="7"/>
  <c r="AH574" i="7"/>
  <c r="AC574" i="7"/>
  <c r="X574" i="7"/>
  <c r="P574" i="7"/>
  <c r="O574" i="7"/>
  <c r="G574" i="7"/>
  <c r="F574" i="7"/>
  <c r="H574" i="7" s="1"/>
  <c r="EI573" i="7"/>
  <c r="ED573" i="7"/>
  <c r="DY573" i="7"/>
  <c r="DT573" i="7"/>
  <c r="DO573" i="7"/>
  <c r="DJ573" i="7"/>
  <c r="DE573" i="7"/>
  <c r="CZ573" i="7"/>
  <c r="CU573" i="7"/>
  <c r="CP573" i="7"/>
  <c r="CK573" i="7"/>
  <c r="CF573" i="7"/>
  <c r="CA573" i="7"/>
  <c r="BV573" i="7"/>
  <c r="BQ573" i="7"/>
  <c r="BL573" i="7"/>
  <c r="BG573" i="7"/>
  <c r="BB573" i="7"/>
  <c r="AW573" i="7"/>
  <c r="AR573" i="7"/>
  <c r="AM573" i="7"/>
  <c r="AH573" i="7"/>
  <c r="AC573" i="7"/>
  <c r="X573" i="7"/>
  <c r="P573" i="7"/>
  <c r="O573" i="7"/>
  <c r="G573" i="7"/>
  <c r="F573" i="7"/>
  <c r="H573" i="7" s="1"/>
  <c r="EI572" i="7"/>
  <c r="ED572" i="7"/>
  <c r="DY572" i="7"/>
  <c r="DT572" i="7"/>
  <c r="DO572" i="7"/>
  <c r="DJ572" i="7"/>
  <c r="DE572" i="7"/>
  <c r="CZ572" i="7"/>
  <c r="CU572" i="7"/>
  <c r="CP572" i="7"/>
  <c r="CK572" i="7"/>
  <c r="CF572" i="7"/>
  <c r="CA572" i="7"/>
  <c r="BV572" i="7"/>
  <c r="BQ572" i="7"/>
  <c r="BL572" i="7"/>
  <c r="BG572" i="7"/>
  <c r="BB572" i="7"/>
  <c r="AW572" i="7"/>
  <c r="AR572" i="7"/>
  <c r="AM572" i="7"/>
  <c r="AH572" i="7"/>
  <c r="AC572" i="7"/>
  <c r="X572" i="7"/>
  <c r="P572" i="7"/>
  <c r="O572" i="7"/>
  <c r="G572" i="7"/>
  <c r="F572" i="7"/>
  <c r="H572" i="7" s="1"/>
  <c r="EI571" i="7"/>
  <c r="ED571" i="7"/>
  <c r="DY571" i="7"/>
  <c r="DT571" i="7"/>
  <c r="DO571" i="7"/>
  <c r="DJ571" i="7"/>
  <c r="DE571" i="7"/>
  <c r="CZ571" i="7"/>
  <c r="CU571" i="7"/>
  <c r="CP571" i="7"/>
  <c r="CK571" i="7"/>
  <c r="CF571" i="7"/>
  <c r="CA571" i="7"/>
  <c r="BV571" i="7"/>
  <c r="BQ571" i="7"/>
  <c r="BL571" i="7"/>
  <c r="BG571" i="7"/>
  <c r="BB571" i="7"/>
  <c r="AW571" i="7"/>
  <c r="AR571" i="7"/>
  <c r="AM571" i="7"/>
  <c r="AH571" i="7"/>
  <c r="AC571" i="7"/>
  <c r="X571" i="7"/>
  <c r="P571" i="7"/>
  <c r="O571" i="7"/>
  <c r="G571" i="7"/>
  <c r="F571" i="7"/>
  <c r="H571" i="7" s="1"/>
  <c r="EI570" i="7"/>
  <c r="ED570" i="7"/>
  <c r="DY570" i="7"/>
  <c r="DT570" i="7"/>
  <c r="DO570" i="7"/>
  <c r="DJ570" i="7"/>
  <c r="DE570" i="7"/>
  <c r="CZ570" i="7"/>
  <c r="CU570" i="7"/>
  <c r="CP570" i="7"/>
  <c r="CK570" i="7"/>
  <c r="CF570" i="7"/>
  <c r="CA570" i="7"/>
  <c r="BV570" i="7"/>
  <c r="BQ570" i="7"/>
  <c r="BL570" i="7"/>
  <c r="BG570" i="7"/>
  <c r="BB570" i="7"/>
  <c r="AW570" i="7"/>
  <c r="AR570" i="7"/>
  <c r="AM570" i="7"/>
  <c r="AH570" i="7"/>
  <c r="AC570" i="7"/>
  <c r="X570" i="7"/>
  <c r="P570" i="7"/>
  <c r="O570" i="7"/>
  <c r="G570" i="7"/>
  <c r="F570" i="7"/>
  <c r="H570" i="7" s="1"/>
  <c r="EI569" i="7"/>
  <c r="ED569" i="7"/>
  <c r="DY569" i="7"/>
  <c r="DT569" i="7"/>
  <c r="DO569" i="7"/>
  <c r="DJ569" i="7"/>
  <c r="DE569" i="7"/>
  <c r="CZ569" i="7"/>
  <c r="CU569" i="7"/>
  <c r="CP569" i="7"/>
  <c r="CK569" i="7"/>
  <c r="CF569" i="7"/>
  <c r="CA569" i="7"/>
  <c r="BV569" i="7"/>
  <c r="BQ569" i="7"/>
  <c r="BL569" i="7"/>
  <c r="BG569" i="7"/>
  <c r="BB569" i="7"/>
  <c r="AW569" i="7"/>
  <c r="AR569" i="7"/>
  <c r="AM569" i="7"/>
  <c r="AH569" i="7"/>
  <c r="AC569" i="7"/>
  <c r="X569" i="7"/>
  <c r="P569" i="7"/>
  <c r="O569" i="7"/>
  <c r="G569" i="7"/>
  <c r="F569" i="7"/>
  <c r="H569" i="7" s="1"/>
  <c r="EI568" i="7"/>
  <c r="ED568" i="7"/>
  <c r="DY568" i="7"/>
  <c r="DT568" i="7"/>
  <c r="DO568" i="7"/>
  <c r="DJ568" i="7"/>
  <c r="DE568" i="7"/>
  <c r="CZ568" i="7"/>
  <c r="CU568" i="7"/>
  <c r="CP568" i="7"/>
  <c r="CK568" i="7"/>
  <c r="CF568" i="7"/>
  <c r="CA568" i="7"/>
  <c r="BV568" i="7"/>
  <c r="BQ568" i="7"/>
  <c r="BL568" i="7"/>
  <c r="BG568" i="7"/>
  <c r="BB568" i="7"/>
  <c r="AW568" i="7"/>
  <c r="AR568" i="7"/>
  <c r="AM568" i="7"/>
  <c r="AH568" i="7"/>
  <c r="AC568" i="7"/>
  <c r="X568" i="7"/>
  <c r="P568" i="7"/>
  <c r="O568" i="7"/>
  <c r="G568" i="7"/>
  <c r="F568" i="7"/>
  <c r="H568" i="7" s="1"/>
  <c r="EI567" i="7"/>
  <c r="ED567" i="7"/>
  <c r="DY567" i="7"/>
  <c r="DT567" i="7"/>
  <c r="DO567" i="7"/>
  <c r="DJ567" i="7"/>
  <c r="DE567" i="7"/>
  <c r="CZ567" i="7"/>
  <c r="CU567" i="7"/>
  <c r="CP567" i="7"/>
  <c r="CK567" i="7"/>
  <c r="CF567" i="7"/>
  <c r="CA567" i="7"/>
  <c r="BV567" i="7"/>
  <c r="BQ567" i="7"/>
  <c r="BL567" i="7"/>
  <c r="BG567" i="7"/>
  <c r="BB567" i="7"/>
  <c r="AW567" i="7"/>
  <c r="AR567" i="7"/>
  <c r="AM567" i="7"/>
  <c r="AH567" i="7"/>
  <c r="AC567" i="7"/>
  <c r="X567" i="7"/>
  <c r="P567" i="7"/>
  <c r="O567" i="7"/>
  <c r="G567" i="7"/>
  <c r="F567" i="7"/>
  <c r="H567" i="7" s="1"/>
  <c r="EI566" i="7"/>
  <c r="ED566" i="7"/>
  <c r="DY566" i="7"/>
  <c r="DT566" i="7"/>
  <c r="DO566" i="7"/>
  <c r="DJ566" i="7"/>
  <c r="DE566" i="7"/>
  <c r="CZ566" i="7"/>
  <c r="CU566" i="7"/>
  <c r="CP566" i="7"/>
  <c r="CK566" i="7"/>
  <c r="CF566" i="7"/>
  <c r="CA566" i="7"/>
  <c r="BV566" i="7"/>
  <c r="BQ566" i="7"/>
  <c r="BL566" i="7"/>
  <c r="BG566" i="7"/>
  <c r="BB566" i="7"/>
  <c r="AW566" i="7"/>
  <c r="AR566" i="7"/>
  <c r="AM566" i="7"/>
  <c r="AH566" i="7"/>
  <c r="AC566" i="7"/>
  <c r="X566" i="7"/>
  <c r="P566" i="7"/>
  <c r="O566" i="7"/>
  <c r="G566" i="7"/>
  <c r="F566" i="7"/>
  <c r="H566" i="7" s="1"/>
  <c r="EI565" i="7"/>
  <c r="ED565" i="7"/>
  <c r="DY565" i="7"/>
  <c r="DT565" i="7"/>
  <c r="DO565" i="7"/>
  <c r="DJ565" i="7"/>
  <c r="DE565" i="7"/>
  <c r="CZ565" i="7"/>
  <c r="CU565" i="7"/>
  <c r="CP565" i="7"/>
  <c r="CK565" i="7"/>
  <c r="CF565" i="7"/>
  <c r="CA565" i="7"/>
  <c r="BV565" i="7"/>
  <c r="BQ565" i="7"/>
  <c r="BL565" i="7"/>
  <c r="BG565" i="7"/>
  <c r="BB565" i="7"/>
  <c r="AW565" i="7"/>
  <c r="AR565" i="7"/>
  <c r="AM565" i="7"/>
  <c r="AH565" i="7"/>
  <c r="AC565" i="7"/>
  <c r="X565" i="7"/>
  <c r="P565" i="7"/>
  <c r="O565" i="7"/>
  <c r="G565" i="7"/>
  <c r="F565" i="7"/>
  <c r="H565" i="7" s="1"/>
  <c r="EI564" i="7"/>
  <c r="ED564" i="7"/>
  <c r="DY564" i="7"/>
  <c r="DT564" i="7"/>
  <c r="DO564" i="7"/>
  <c r="DJ564" i="7"/>
  <c r="DE564" i="7"/>
  <c r="CZ564" i="7"/>
  <c r="CU564" i="7"/>
  <c r="CP564" i="7"/>
  <c r="CK564" i="7"/>
  <c r="CF564" i="7"/>
  <c r="CA564" i="7"/>
  <c r="BV564" i="7"/>
  <c r="BQ564" i="7"/>
  <c r="BL564" i="7"/>
  <c r="BG564" i="7"/>
  <c r="BB564" i="7"/>
  <c r="AW564" i="7"/>
  <c r="AR564" i="7"/>
  <c r="AM564" i="7"/>
  <c r="AH564" i="7"/>
  <c r="AC564" i="7"/>
  <c r="X564" i="7"/>
  <c r="P564" i="7"/>
  <c r="O564" i="7"/>
  <c r="G564" i="7"/>
  <c r="F564" i="7"/>
  <c r="H564" i="7" s="1"/>
  <c r="EI563" i="7"/>
  <c r="ED563" i="7"/>
  <c r="DY563" i="7"/>
  <c r="DT563" i="7"/>
  <c r="DO563" i="7"/>
  <c r="DJ563" i="7"/>
  <c r="DE563" i="7"/>
  <c r="CZ563" i="7"/>
  <c r="CU563" i="7"/>
  <c r="CP563" i="7"/>
  <c r="CK563" i="7"/>
  <c r="CF563" i="7"/>
  <c r="CA563" i="7"/>
  <c r="BV563" i="7"/>
  <c r="BQ563" i="7"/>
  <c r="BL563" i="7"/>
  <c r="BG563" i="7"/>
  <c r="BB563" i="7"/>
  <c r="AW563" i="7"/>
  <c r="AR563" i="7"/>
  <c r="AM563" i="7"/>
  <c r="AH563" i="7"/>
  <c r="AC563" i="7"/>
  <c r="X563" i="7"/>
  <c r="P563" i="7"/>
  <c r="O563" i="7"/>
  <c r="G563" i="7"/>
  <c r="F563" i="7"/>
  <c r="H563" i="7" s="1"/>
  <c r="EI562" i="7"/>
  <c r="ED562" i="7"/>
  <c r="DY562" i="7"/>
  <c r="DT562" i="7"/>
  <c r="DO562" i="7"/>
  <c r="DJ562" i="7"/>
  <c r="DE562" i="7"/>
  <c r="CZ562" i="7"/>
  <c r="CU562" i="7"/>
  <c r="CP562" i="7"/>
  <c r="CK562" i="7"/>
  <c r="CF562" i="7"/>
  <c r="CA562" i="7"/>
  <c r="BV562" i="7"/>
  <c r="BQ562" i="7"/>
  <c r="BL562" i="7"/>
  <c r="BG562" i="7"/>
  <c r="BB562" i="7"/>
  <c r="AW562" i="7"/>
  <c r="AR562" i="7"/>
  <c r="AM562" i="7"/>
  <c r="AH562" i="7"/>
  <c r="AC562" i="7"/>
  <c r="X562" i="7"/>
  <c r="P562" i="7"/>
  <c r="O562" i="7"/>
  <c r="G562" i="7"/>
  <c r="F562" i="7"/>
  <c r="H562" i="7" s="1"/>
  <c r="EI561" i="7"/>
  <c r="ED561" i="7"/>
  <c r="DY561" i="7"/>
  <c r="DT561" i="7"/>
  <c r="DO561" i="7"/>
  <c r="DJ561" i="7"/>
  <c r="DE561" i="7"/>
  <c r="CZ561" i="7"/>
  <c r="CU561" i="7"/>
  <c r="CP561" i="7"/>
  <c r="CK561" i="7"/>
  <c r="CF561" i="7"/>
  <c r="CA561" i="7"/>
  <c r="BV561" i="7"/>
  <c r="BQ561" i="7"/>
  <c r="BL561" i="7"/>
  <c r="BG561" i="7"/>
  <c r="BB561" i="7"/>
  <c r="AW561" i="7"/>
  <c r="AR561" i="7"/>
  <c r="AM561" i="7"/>
  <c r="AH561" i="7"/>
  <c r="AC561" i="7"/>
  <c r="X561" i="7"/>
  <c r="P561" i="7"/>
  <c r="O561" i="7"/>
  <c r="G561" i="7"/>
  <c r="F561" i="7"/>
  <c r="H561" i="7" s="1"/>
  <c r="EI560" i="7"/>
  <c r="ED560" i="7"/>
  <c r="DY560" i="7"/>
  <c r="DT560" i="7"/>
  <c r="DO560" i="7"/>
  <c r="DJ560" i="7"/>
  <c r="DE560" i="7"/>
  <c r="CZ560" i="7"/>
  <c r="CU560" i="7"/>
  <c r="CP560" i="7"/>
  <c r="CK560" i="7"/>
  <c r="CF560" i="7"/>
  <c r="CA560" i="7"/>
  <c r="BV560" i="7"/>
  <c r="BQ560" i="7"/>
  <c r="BL560" i="7"/>
  <c r="BG560" i="7"/>
  <c r="BB560" i="7"/>
  <c r="AW560" i="7"/>
  <c r="AR560" i="7"/>
  <c r="AM560" i="7"/>
  <c r="AH560" i="7"/>
  <c r="AC560" i="7"/>
  <c r="X560" i="7"/>
  <c r="P560" i="7"/>
  <c r="O560" i="7"/>
  <c r="G560" i="7"/>
  <c r="F560" i="7"/>
  <c r="H560" i="7" s="1"/>
  <c r="EI559" i="7"/>
  <c r="ED559" i="7"/>
  <c r="DY559" i="7"/>
  <c r="DT559" i="7"/>
  <c r="DO559" i="7"/>
  <c r="DJ559" i="7"/>
  <c r="DE559" i="7"/>
  <c r="CZ559" i="7"/>
  <c r="CU559" i="7"/>
  <c r="CP559" i="7"/>
  <c r="CK559" i="7"/>
  <c r="CF559" i="7"/>
  <c r="CA559" i="7"/>
  <c r="BV559" i="7"/>
  <c r="BQ559" i="7"/>
  <c r="BL559" i="7"/>
  <c r="BG559" i="7"/>
  <c r="BB559" i="7"/>
  <c r="AW559" i="7"/>
  <c r="AR559" i="7"/>
  <c r="AM559" i="7"/>
  <c r="AH559" i="7"/>
  <c r="AC559" i="7"/>
  <c r="X559" i="7"/>
  <c r="P559" i="7"/>
  <c r="O559" i="7"/>
  <c r="G559" i="7"/>
  <c r="F559" i="7"/>
  <c r="H559" i="7" s="1"/>
  <c r="EI558" i="7"/>
  <c r="ED558" i="7"/>
  <c r="DY558" i="7"/>
  <c r="DT558" i="7"/>
  <c r="DO558" i="7"/>
  <c r="DJ558" i="7"/>
  <c r="DE558" i="7"/>
  <c r="CZ558" i="7"/>
  <c r="CU558" i="7"/>
  <c r="CP558" i="7"/>
  <c r="CK558" i="7"/>
  <c r="CF558" i="7"/>
  <c r="CA558" i="7"/>
  <c r="BV558" i="7"/>
  <c r="BQ558" i="7"/>
  <c r="BL558" i="7"/>
  <c r="BG558" i="7"/>
  <c r="BB558" i="7"/>
  <c r="AW558" i="7"/>
  <c r="AR558" i="7"/>
  <c r="AM558" i="7"/>
  <c r="AH558" i="7"/>
  <c r="AC558" i="7"/>
  <c r="X558" i="7"/>
  <c r="P558" i="7"/>
  <c r="O558" i="7"/>
  <c r="G558" i="7"/>
  <c r="F558" i="7"/>
  <c r="H558" i="7" s="1"/>
  <c r="EI557" i="7"/>
  <c r="ED557" i="7"/>
  <c r="DY557" i="7"/>
  <c r="DT557" i="7"/>
  <c r="DO557" i="7"/>
  <c r="DJ557" i="7"/>
  <c r="DE557" i="7"/>
  <c r="CZ557" i="7"/>
  <c r="CU557" i="7"/>
  <c r="CP557" i="7"/>
  <c r="CK557" i="7"/>
  <c r="CF557" i="7"/>
  <c r="CA557" i="7"/>
  <c r="BV557" i="7"/>
  <c r="BQ557" i="7"/>
  <c r="BL557" i="7"/>
  <c r="BG557" i="7"/>
  <c r="BB557" i="7"/>
  <c r="AW557" i="7"/>
  <c r="AR557" i="7"/>
  <c r="AM557" i="7"/>
  <c r="AH557" i="7"/>
  <c r="AC557" i="7"/>
  <c r="X557" i="7"/>
  <c r="P557" i="7"/>
  <c r="O557" i="7"/>
  <c r="G557" i="7"/>
  <c r="F557" i="7"/>
  <c r="H557" i="7" s="1"/>
  <c r="EI556" i="7"/>
  <c r="ED556" i="7"/>
  <c r="DY556" i="7"/>
  <c r="DT556" i="7"/>
  <c r="DO556" i="7"/>
  <c r="DJ556" i="7"/>
  <c r="DE556" i="7"/>
  <c r="CZ556" i="7"/>
  <c r="CU556" i="7"/>
  <c r="CP556" i="7"/>
  <c r="CK556" i="7"/>
  <c r="CF556" i="7"/>
  <c r="CA556" i="7"/>
  <c r="BV556" i="7"/>
  <c r="BQ556" i="7"/>
  <c r="BL556" i="7"/>
  <c r="BG556" i="7"/>
  <c r="BB556" i="7"/>
  <c r="AW556" i="7"/>
  <c r="AR556" i="7"/>
  <c r="AM556" i="7"/>
  <c r="AH556" i="7"/>
  <c r="AC556" i="7"/>
  <c r="X556" i="7"/>
  <c r="P556" i="7"/>
  <c r="O556" i="7"/>
  <c r="G556" i="7"/>
  <c r="F556" i="7"/>
  <c r="H556" i="7" s="1"/>
  <c r="EI555" i="7"/>
  <c r="ED555" i="7"/>
  <c r="DY555" i="7"/>
  <c r="DT555" i="7"/>
  <c r="DO555" i="7"/>
  <c r="DJ555" i="7"/>
  <c r="DE555" i="7"/>
  <c r="CZ555" i="7"/>
  <c r="CU555" i="7"/>
  <c r="CP555" i="7"/>
  <c r="CK555" i="7"/>
  <c r="CF555" i="7"/>
  <c r="CA555" i="7"/>
  <c r="BV555" i="7"/>
  <c r="BQ555" i="7"/>
  <c r="BL555" i="7"/>
  <c r="BG555" i="7"/>
  <c r="BB555" i="7"/>
  <c r="AW555" i="7"/>
  <c r="AR555" i="7"/>
  <c r="AM555" i="7"/>
  <c r="AH555" i="7"/>
  <c r="AC555" i="7"/>
  <c r="X555" i="7"/>
  <c r="P555" i="7"/>
  <c r="O555" i="7"/>
  <c r="G555" i="7"/>
  <c r="F555" i="7"/>
  <c r="H555" i="7" s="1"/>
  <c r="EI554" i="7"/>
  <c r="ED554" i="7"/>
  <c r="DY554" i="7"/>
  <c r="DT554" i="7"/>
  <c r="DO554" i="7"/>
  <c r="DJ554" i="7"/>
  <c r="DE554" i="7"/>
  <c r="CZ554" i="7"/>
  <c r="CU554" i="7"/>
  <c r="CP554" i="7"/>
  <c r="CK554" i="7"/>
  <c r="CF554" i="7"/>
  <c r="CA554" i="7"/>
  <c r="BV554" i="7"/>
  <c r="BQ554" i="7"/>
  <c r="BL554" i="7"/>
  <c r="BG554" i="7"/>
  <c r="BB554" i="7"/>
  <c r="AW554" i="7"/>
  <c r="AR554" i="7"/>
  <c r="AM554" i="7"/>
  <c r="AH554" i="7"/>
  <c r="AC554" i="7"/>
  <c r="X554" i="7"/>
  <c r="P554" i="7"/>
  <c r="O554" i="7"/>
  <c r="G554" i="7"/>
  <c r="F554" i="7"/>
  <c r="H554" i="7" s="1"/>
  <c r="EI553" i="7"/>
  <c r="ED553" i="7"/>
  <c r="DY553" i="7"/>
  <c r="DT553" i="7"/>
  <c r="DO553" i="7"/>
  <c r="DJ553" i="7"/>
  <c r="DE553" i="7"/>
  <c r="CZ553" i="7"/>
  <c r="CU553" i="7"/>
  <c r="CP553" i="7"/>
  <c r="CK553" i="7"/>
  <c r="CF553" i="7"/>
  <c r="CA553" i="7"/>
  <c r="BV553" i="7"/>
  <c r="BQ553" i="7"/>
  <c r="BL553" i="7"/>
  <c r="BG553" i="7"/>
  <c r="BB553" i="7"/>
  <c r="AW553" i="7"/>
  <c r="AR553" i="7"/>
  <c r="AM553" i="7"/>
  <c r="AH553" i="7"/>
  <c r="AC553" i="7"/>
  <c r="X553" i="7"/>
  <c r="P553" i="7" s="1"/>
  <c r="O553" i="7"/>
  <c r="G553" i="7"/>
  <c r="F553" i="7"/>
  <c r="H553" i="7" s="1"/>
  <c r="EI552" i="7"/>
  <c r="ED552" i="7"/>
  <c r="DY552" i="7"/>
  <c r="DT552" i="7"/>
  <c r="DO552" i="7"/>
  <c r="DJ552" i="7"/>
  <c r="DE552" i="7"/>
  <c r="CZ552" i="7"/>
  <c r="CU552" i="7"/>
  <c r="CP552" i="7"/>
  <c r="CK552" i="7"/>
  <c r="CF552" i="7"/>
  <c r="CA552" i="7"/>
  <c r="BV552" i="7"/>
  <c r="BQ552" i="7"/>
  <c r="BL552" i="7"/>
  <c r="BG552" i="7"/>
  <c r="BB552" i="7"/>
  <c r="AW552" i="7"/>
  <c r="AR552" i="7"/>
  <c r="AM552" i="7"/>
  <c r="AH552" i="7"/>
  <c r="AC552" i="7"/>
  <c r="X552" i="7"/>
  <c r="P552" i="7"/>
  <c r="O552" i="7"/>
  <c r="G552" i="7"/>
  <c r="F552" i="7"/>
  <c r="H552" i="7" s="1"/>
  <c r="EI551" i="7"/>
  <c r="ED551" i="7"/>
  <c r="DY551" i="7"/>
  <c r="DT551" i="7"/>
  <c r="DO551" i="7"/>
  <c r="DJ551" i="7"/>
  <c r="DE551" i="7"/>
  <c r="CZ551" i="7"/>
  <c r="CU551" i="7"/>
  <c r="CP551" i="7"/>
  <c r="CK551" i="7"/>
  <c r="CF551" i="7"/>
  <c r="CA551" i="7"/>
  <c r="BV551" i="7"/>
  <c r="BQ551" i="7"/>
  <c r="BL551" i="7"/>
  <c r="BG551" i="7"/>
  <c r="BB551" i="7"/>
  <c r="AW551" i="7"/>
  <c r="AR551" i="7"/>
  <c r="AM551" i="7"/>
  <c r="AH551" i="7"/>
  <c r="AC551" i="7"/>
  <c r="X551" i="7"/>
  <c r="P551" i="7"/>
  <c r="O551" i="7"/>
  <c r="G551" i="7"/>
  <c r="F551" i="7"/>
  <c r="H551" i="7" s="1"/>
  <c r="EI550" i="7"/>
  <c r="ED550" i="7"/>
  <c r="DY550" i="7"/>
  <c r="DT550" i="7"/>
  <c r="DO550" i="7"/>
  <c r="DJ550" i="7"/>
  <c r="DE550" i="7"/>
  <c r="CZ550" i="7"/>
  <c r="CU550" i="7"/>
  <c r="CP550" i="7"/>
  <c r="CK550" i="7"/>
  <c r="CF550" i="7"/>
  <c r="CA550" i="7"/>
  <c r="BV550" i="7"/>
  <c r="BQ550" i="7"/>
  <c r="BL550" i="7"/>
  <c r="BG550" i="7"/>
  <c r="BB550" i="7"/>
  <c r="AW550" i="7"/>
  <c r="AR550" i="7"/>
  <c r="AM550" i="7"/>
  <c r="AH550" i="7"/>
  <c r="AC550" i="7"/>
  <c r="X550" i="7"/>
  <c r="P550" i="7"/>
  <c r="O550" i="7"/>
  <c r="G550" i="7"/>
  <c r="F550" i="7"/>
  <c r="H550" i="7" s="1"/>
  <c r="EI549" i="7"/>
  <c r="ED549" i="7"/>
  <c r="DY549" i="7"/>
  <c r="DT549" i="7"/>
  <c r="DO549" i="7"/>
  <c r="DJ549" i="7"/>
  <c r="DE549" i="7"/>
  <c r="CZ549" i="7"/>
  <c r="CU549" i="7"/>
  <c r="CP549" i="7"/>
  <c r="CK549" i="7"/>
  <c r="CF549" i="7"/>
  <c r="CA549" i="7"/>
  <c r="BV549" i="7"/>
  <c r="BQ549" i="7"/>
  <c r="BL549" i="7"/>
  <c r="BG549" i="7"/>
  <c r="BB549" i="7"/>
  <c r="AW549" i="7"/>
  <c r="AR549" i="7"/>
  <c r="AM549" i="7"/>
  <c r="AH549" i="7"/>
  <c r="AC549" i="7"/>
  <c r="X549" i="7"/>
  <c r="P549" i="7"/>
  <c r="O549" i="7"/>
  <c r="G549" i="7"/>
  <c r="F549" i="7"/>
  <c r="H549" i="7" s="1"/>
  <c r="EI548" i="7"/>
  <c r="ED548" i="7"/>
  <c r="DY548" i="7"/>
  <c r="DT548" i="7"/>
  <c r="DO548" i="7"/>
  <c r="DJ548" i="7"/>
  <c r="DE548" i="7"/>
  <c r="CZ548" i="7"/>
  <c r="CU548" i="7"/>
  <c r="CP548" i="7"/>
  <c r="CK548" i="7"/>
  <c r="CF548" i="7"/>
  <c r="CA548" i="7"/>
  <c r="BV548" i="7"/>
  <c r="BQ548" i="7"/>
  <c r="BL548" i="7"/>
  <c r="BG548" i="7"/>
  <c r="BB548" i="7"/>
  <c r="AW548" i="7"/>
  <c r="AR548" i="7"/>
  <c r="AM548" i="7"/>
  <c r="AH548" i="7"/>
  <c r="AC548" i="7"/>
  <c r="X548" i="7"/>
  <c r="P548" i="7"/>
  <c r="O548" i="7"/>
  <c r="G548" i="7"/>
  <c r="F548" i="7"/>
  <c r="H548" i="7" s="1"/>
  <c r="EI547" i="7"/>
  <c r="ED547" i="7"/>
  <c r="DY547" i="7"/>
  <c r="DT547" i="7"/>
  <c r="DO547" i="7"/>
  <c r="DJ547" i="7"/>
  <c r="DE547" i="7"/>
  <c r="CZ547" i="7"/>
  <c r="CU547" i="7"/>
  <c r="CP547" i="7"/>
  <c r="CK547" i="7"/>
  <c r="CF547" i="7"/>
  <c r="CA547" i="7"/>
  <c r="BV547" i="7"/>
  <c r="BQ547" i="7"/>
  <c r="BL547" i="7"/>
  <c r="BG547" i="7"/>
  <c r="BB547" i="7"/>
  <c r="AW547" i="7"/>
  <c r="AR547" i="7"/>
  <c r="AM547" i="7"/>
  <c r="AH547" i="7"/>
  <c r="AC547" i="7"/>
  <c r="X547" i="7"/>
  <c r="P547" i="7"/>
  <c r="O547" i="7"/>
  <c r="G547" i="7"/>
  <c r="F547" i="7"/>
  <c r="H547" i="7" s="1"/>
  <c r="EI546" i="7"/>
  <c r="ED546" i="7"/>
  <c r="DY546" i="7"/>
  <c r="DT546" i="7"/>
  <c r="DO546" i="7"/>
  <c r="DJ546" i="7"/>
  <c r="DE546" i="7"/>
  <c r="CZ546" i="7"/>
  <c r="CU546" i="7"/>
  <c r="CP546" i="7"/>
  <c r="CK546" i="7"/>
  <c r="CF546" i="7"/>
  <c r="CA546" i="7"/>
  <c r="BV546" i="7"/>
  <c r="BQ546" i="7"/>
  <c r="BL546" i="7"/>
  <c r="BG546" i="7"/>
  <c r="BB546" i="7"/>
  <c r="AW546" i="7"/>
  <c r="AR546" i="7"/>
  <c r="AM546" i="7"/>
  <c r="AH546" i="7"/>
  <c r="AC546" i="7"/>
  <c r="X546" i="7"/>
  <c r="P546" i="7"/>
  <c r="O546" i="7"/>
  <c r="G546" i="7"/>
  <c r="F546" i="7"/>
  <c r="H546" i="7" s="1"/>
  <c r="EI545" i="7"/>
  <c r="ED545" i="7"/>
  <c r="DY545" i="7"/>
  <c r="DT545" i="7"/>
  <c r="DO545" i="7"/>
  <c r="DJ545" i="7"/>
  <c r="DE545" i="7"/>
  <c r="CZ545" i="7"/>
  <c r="CU545" i="7"/>
  <c r="CP545" i="7"/>
  <c r="CK545" i="7"/>
  <c r="CF545" i="7"/>
  <c r="CA545" i="7"/>
  <c r="BV545" i="7"/>
  <c r="BQ545" i="7"/>
  <c r="BL545" i="7"/>
  <c r="BG545" i="7"/>
  <c r="BB545" i="7"/>
  <c r="AW545" i="7"/>
  <c r="AR545" i="7"/>
  <c r="AM545" i="7"/>
  <c r="AH545" i="7"/>
  <c r="AC545" i="7"/>
  <c r="X545" i="7"/>
  <c r="P545" i="7"/>
  <c r="O545" i="7"/>
  <c r="G545" i="7"/>
  <c r="F545" i="7"/>
  <c r="H545" i="7" s="1"/>
  <c r="EI544" i="7"/>
  <c r="ED544" i="7"/>
  <c r="DY544" i="7"/>
  <c r="DT544" i="7"/>
  <c r="DO544" i="7"/>
  <c r="DJ544" i="7"/>
  <c r="DE544" i="7"/>
  <c r="CZ544" i="7"/>
  <c r="CU544" i="7"/>
  <c r="CP544" i="7"/>
  <c r="CK544" i="7"/>
  <c r="CF544" i="7"/>
  <c r="CA544" i="7"/>
  <c r="BV544" i="7"/>
  <c r="BQ544" i="7"/>
  <c r="BL544" i="7"/>
  <c r="BG544" i="7"/>
  <c r="BB544" i="7"/>
  <c r="AW544" i="7"/>
  <c r="AR544" i="7"/>
  <c r="AM544" i="7"/>
  <c r="AH544" i="7"/>
  <c r="AC544" i="7"/>
  <c r="X544" i="7"/>
  <c r="P544" i="7"/>
  <c r="O544" i="7"/>
  <c r="G544" i="7"/>
  <c r="F544" i="7"/>
  <c r="H544" i="7" s="1"/>
  <c r="EI543" i="7"/>
  <c r="ED543" i="7"/>
  <c r="DY543" i="7"/>
  <c r="DT543" i="7"/>
  <c r="DO543" i="7"/>
  <c r="DJ543" i="7"/>
  <c r="DE543" i="7"/>
  <c r="CZ543" i="7"/>
  <c r="CU543" i="7"/>
  <c r="CP543" i="7"/>
  <c r="CK543" i="7"/>
  <c r="CF543" i="7"/>
  <c r="CA543" i="7"/>
  <c r="BV543" i="7"/>
  <c r="BQ543" i="7"/>
  <c r="BL543" i="7"/>
  <c r="BG543" i="7"/>
  <c r="BB543" i="7"/>
  <c r="AW543" i="7"/>
  <c r="AR543" i="7"/>
  <c r="AM543" i="7"/>
  <c r="AH543" i="7"/>
  <c r="AC543" i="7"/>
  <c r="X543" i="7"/>
  <c r="P543" i="7"/>
  <c r="O543" i="7"/>
  <c r="G543" i="7"/>
  <c r="F543" i="7"/>
  <c r="H543" i="7" s="1"/>
  <c r="EI542" i="7"/>
  <c r="ED542" i="7"/>
  <c r="DY542" i="7"/>
  <c r="DT542" i="7"/>
  <c r="DO542" i="7"/>
  <c r="DJ542" i="7"/>
  <c r="DE542" i="7"/>
  <c r="CZ542" i="7"/>
  <c r="CU542" i="7"/>
  <c r="CP542" i="7"/>
  <c r="CK542" i="7"/>
  <c r="CF542" i="7"/>
  <c r="CA542" i="7"/>
  <c r="BV542" i="7"/>
  <c r="BQ542" i="7"/>
  <c r="BL542" i="7"/>
  <c r="BG542" i="7"/>
  <c r="BB542" i="7"/>
  <c r="AW542" i="7"/>
  <c r="AR542" i="7"/>
  <c r="AM542" i="7"/>
  <c r="AH542" i="7"/>
  <c r="AC542" i="7"/>
  <c r="X542" i="7"/>
  <c r="P542" i="7"/>
  <c r="O542" i="7"/>
  <c r="G542" i="7"/>
  <c r="F542" i="7"/>
  <c r="H542" i="7" s="1"/>
  <c r="EI541" i="7"/>
  <c r="ED541" i="7"/>
  <c r="DY541" i="7"/>
  <c r="DT541" i="7"/>
  <c r="DO541" i="7"/>
  <c r="DJ541" i="7"/>
  <c r="DE541" i="7"/>
  <c r="CZ541" i="7"/>
  <c r="CU541" i="7"/>
  <c r="CP541" i="7"/>
  <c r="CK541" i="7"/>
  <c r="CF541" i="7"/>
  <c r="CA541" i="7"/>
  <c r="BV541" i="7"/>
  <c r="BQ541" i="7"/>
  <c r="BL541" i="7"/>
  <c r="BG541" i="7"/>
  <c r="BB541" i="7"/>
  <c r="AW541" i="7"/>
  <c r="AR541" i="7"/>
  <c r="AM541" i="7"/>
  <c r="AH541" i="7"/>
  <c r="AC541" i="7"/>
  <c r="X541" i="7"/>
  <c r="P541" i="7"/>
  <c r="O541" i="7"/>
  <c r="G541" i="7"/>
  <c r="F541" i="7"/>
  <c r="H541" i="7" s="1"/>
  <c r="EI540" i="7"/>
  <c r="ED540" i="7"/>
  <c r="DY540" i="7"/>
  <c r="DT540" i="7"/>
  <c r="DO540" i="7"/>
  <c r="DJ540" i="7"/>
  <c r="DE540" i="7"/>
  <c r="CZ540" i="7"/>
  <c r="CU540" i="7"/>
  <c r="CP540" i="7"/>
  <c r="CK540" i="7"/>
  <c r="CF540" i="7"/>
  <c r="CA540" i="7"/>
  <c r="BV540" i="7"/>
  <c r="BQ540" i="7"/>
  <c r="BL540" i="7"/>
  <c r="BG540" i="7"/>
  <c r="BB540" i="7"/>
  <c r="AW540" i="7"/>
  <c r="AR540" i="7"/>
  <c r="AM540" i="7"/>
  <c r="AH540" i="7"/>
  <c r="AC540" i="7"/>
  <c r="X540" i="7"/>
  <c r="P540" i="7"/>
  <c r="O540" i="7"/>
  <c r="G540" i="7"/>
  <c r="F540" i="7"/>
  <c r="H540" i="7" s="1"/>
  <c r="EI539" i="7"/>
  <c r="ED539" i="7"/>
  <c r="DY539" i="7"/>
  <c r="DT539" i="7"/>
  <c r="DO539" i="7"/>
  <c r="DJ539" i="7"/>
  <c r="DE539" i="7"/>
  <c r="CZ539" i="7"/>
  <c r="CU539" i="7"/>
  <c r="CP539" i="7"/>
  <c r="CK539" i="7"/>
  <c r="CF539" i="7"/>
  <c r="CA539" i="7"/>
  <c r="BV539" i="7"/>
  <c r="BQ539" i="7"/>
  <c r="BL539" i="7"/>
  <c r="BG539" i="7"/>
  <c r="BB539" i="7"/>
  <c r="AW539" i="7"/>
  <c r="AR539" i="7"/>
  <c r="AM539" i="7"/>
  <c r="AH539" i="7"/>
  <c r="AC539" i="7"/>
  <c r="X539" i="7"/>
  <c r="P539" i="7"/>
  <c r="O539" i="7"/>
  <c r="G539" i="7"/>
  <c r="F539" i="7"/>
  <c r="H539" i="7" s="1"/>
  <c r="EI538" i="7"/>
  <c r="ED538" i="7"/>
  <c r="DY538" i="7"/>
  <c r="DT538" i="7"/>
  <c r="DO538" i="7"/>
  <c r="DJ538" i="7"/>
  <c r="DE538" i="7"/>
  <c r="CZ538" i="7"/>
  <c r="CU538" i="7"/>
  <c r="CP538" i="7"/>
  <c r="CK538" i="7"/>
  <c r="CF538" i="7"/>
  <c r="CA538" i="7"/>
  <c r="BV538" i="7"/>
  <c r="BQ538" i="7"/>
  <c r="BL538" i="7"/>
  <c r="BG538" i="7"/>
  <c r="BB538" i="7"/>
  <c r="AW538" i="7"/>
  <c r="AR538" i="7"/>
  <c r="AM538" i="7"/>
  <c r="AH538" i="7"/>
  <c r="AC538" i="7"/>
  <c r="X538" i="7"/>
  <c r="P538" i="7"/>
  <c r="O538" i="7"/>
  <c r="G538" i="7"/>
  <c r="F538" i="7"/>
  <c r="H538" i="7" s="1"/>
  <c r="EI537" i="7"/>
  <c r="ED537" i="7"/>
  <c r="DY537" i="7"/>
  <c r="DT537" i="7"/>
  <c r="DO537" i="7"/>
  <c r="DJ537" i="7"/>
  <c r="DE537" i="7"/>
  <c r="CZ537" i="7"/>
  <c r="CU537" i="7"/>
  <c r="CP537" i="7"/>
  <c r="CK537" i="7"/>
  <c r="CF537" i="7"/>
  <c r="CA537" i="7"/>
  <c r="BV537" i="7"/>
  <c r="BQ537" i="7"/>
  <c r="BL537" i="7"/>
  <c r="BG537" i="7"/>
  <c r="BB537" i="7"/>
  <c r="AW537" i="7"/>
  <c r="AR537" i="7"/>
  <c r="AM537" i="7"/>
  <c r="AH537" i="7"/>
  <c r="AC537" i="7"/>
  <c r="X537" i="7"/>
  <c r="P537" i="7"/>
  <c r="O537" i="7"/>
  <c r="G537" i="7"/>
  <c r="F537" i="7"/>
  <c r="H537" i="7" s="1"/>
  <c r="EI536" i="7"/>
  <c r="ED536" i="7"/>
  <c r="DY536" i="7"/>
  <c r="DT536" i="7"/>
  <c r="DO536" i="7"/>
  <c r="DJ536" i="7"/>
  <c r="DE536" i="7"/>
  <c r="CZ536" i="7"/>
  <c r="CU536" i="7"/>
  <c r="CP536" i="7"/>
  <c r="CK536" i="7"/>
  <c r="CF536" i="7"/>
  <c r="CA536" i="7"/>
  <c r="BV536" i="7"/>
  <c r="BQ536" i="7"/>
  <c r="BL536" i="7"/>
  <c r="BG536" i="7"/>
  <c r="BB536" i="7"/>
  <c r="AW536" i="7"/>
  <c r="AR536" i="7"/>
  <c r="AM536" i="7"/>
  <c r="AH536" i="7"/>
  <c r="AC536" i="7"/>
  <c r="X536" i="7"/>
  <c r="P536" i="7"/>
  <c r="O536" i="7"/>
  <c r="G536" i="7"/>
  <c r="F536" i="7"/>
  <c r="H536" i="7" s="1"/>
  <c r="EI535" i="7"/>
  <c r="ED535" i="7"/>
  <c r="DY535" i="7"/>
  <c r="DT535" i="7"/>
  <c r="DO535" i="7"/>
  <c r="DJ535" i="7"/>
  <c r="DE535" i="7"/>
  <c r="CZ535" i="7"/>
  <c r="CU535" i="7"/>
  <c r="CP535" i="7"/>
  <c r="CK535" i="7"/>
  <c r="CF535" i="7"/>
  <c r="CA535" i="7"/>
  <c r="BV535" i="7"/>
  <c r="BQ535" i="7"/>
  <c r="BL535" i="7"/>
  <c r="BG535" i="7"/>
  <c r="BB535" i="7"/>
  <c r="AW535" i="7"/>
  <c r="AR535" i="7"/>
  <c r="AM535" i="7"/>
  <c r="AH535" i="7"/>
  <c r="AC535" i="7"/>
  <c r="X535" i="7"/>
  <c r="P535" i="7"/>
  <c r="O535" i="7"/>
  <c r="G535" i="7"/>
  <c r="F535" i="7"/>
  <c r="H535" i="7" s="1"/>
  <c r="EI534" i="7"/>
  <c r="ED534" i="7"/>
  <c r="DY534" i="7"/>
  <c r="DT534" i="7"/>
  <c r="DO534" i="7"/>
  <c r="DJ534" i="7"/>
  <c r="DE534" i="7"/>
  <c r="CZ534" i="7"/>
  <c r="CU534" i="7"/>
  <c r="CP534" i="7"/>
  <c r="CK534" i="7"/>
  <c r="CF534" i="7"/>
  <c r="CA534" i="7"/>
  <c r="BV534" i="7"/>
  <c r="BQ534" i="7"/>
  <c r="BL534" i="7"/>
  <c r="BG534" i="7"/>
  <c r="BB534" i="7"/>
  <c r="AW534" i="7"/>
  <c r="AR534" i="7"/>
  <c r="AM534" i="7"/>
  <c r="AH534" i="7"/>
  <c r="AC534" i="7"/>
  <c r="X534" i="7"/>
  <c r="P534" i="7"/>
  <c r="O534" i="7"/>
  <c r="G534" i="7"/>
  <c r="F534" i="7"/>
  <c r="H534" i="7" s="1"/>
  <c r="EI533" i="7"/>
  <c r="ED533" i="7"/>
  <c r="DY533" i="7"/>
  <c r="DT533" i="7"/>
  <c r="DO533" i="7"/>
  <c r="DJ533" i="7"/>
  <c r="DE533" i="7"/>
  <c r="CZ533" i="7"/>
  <c r="CU533" i="7"/>
  <c r="CP533" i="7"/>
  <c r="CK533" i="7"/>
  <c r="CF533" i="7"/>
  <c r="CA533" i="7"/>
  <c r="BV533" i="7"/>
  <c r="BQ533" i="7"/>
  <c r="BL533" i="7"/>
  <c r="BG533" i="7"/>
  <c r="BB533" i="7"/>
  <c r="AW533" i="7"/>
  <c r="AR533" i="7"/>
  <c r="AM533" i="7"/>
  <c r="AH533" i="7"/>
  <c r="AC533" i="7"/>
  <c r="X533" i="7"/>
  <c r="P533" i="7"/>
  <c r="O533" i="7"/>
  <c r="G533" i="7"/>
  <c r="F533" i="7"/>
  <c r="H533" i="7" s="1"/>
  <c r="EI532" i="7"/>
  <c r="ED532" i="7"/>
  <c r="DY532" i="7"/>
  <c r="DT532" i="7"/>
  <c r="DO532" i="7"/>
  <c r="DJ532" i="7"/>
  <c r="DE532" i="7"/>
  <c r="CZ532" i="7"/>
  <c r="CU532" i="7"/>
  <c r="CP532" i="7"/>
  <c r="CK532" i="7"/>
  <c r="CF532" i="7"/>
  <c r="CA532" i="7"/>
  <c r="BV532" i="7"/>
  <c r="BQ532" i="7"/>
  <c r="BL532" i="7"/>
  <c r="BG532" i="7"/>
  <c r="BB532" i="7"/>
  <c r="AW532" i="7"/>
  <c r="AR532" i="7"/>
  <c r="AM532" i="7"/>
  <c r="AH532" i="7"/>
  <c r="AC532" i="7"/>
  <c r="X532" i="7"/>
  <c r="P532" i="7"/>
  <c r="O532" i="7"/>
  <c r="G532" i="7"/>
  <c r="F532" i="7"/>
  <c r="H532" i="7" s="1"/>
  <c r="EI531" i="7"/>
  <c r="ED531" i="7"/>
  <c r="DY531" i="7"/>
  <c r="DT531" i="7"/>
  <c r="DO531" i="7"/>
  <c r="DJ531" i="7"/>
  <c r="DE531" i="7"/>
  <c r="CZ531" i="7"/>
  <c r="CU531" i="7"/>
  <c r="CP531" i="7"/>
  <c r="CK531" i="7"/>
  <c r="CF531" i="7"/>
  <c r="CA531" i="7"/>
  <c r="BV531" i="7"/>
  <c r="BQ531" i="7"/>
  <c r="BL531" i="7"/>
  <c r="BG531" i="7"/>
  <c r="BB531" i="7"/>
  <c r="AW531" i="7"/>
  <c r="AR531" i="7"/>
  <c r="AM531" i="7"/>
  <c r="AH531" i="7"/>
  <c r="AC531" i="7"/>
  <c r="X531" i="7"/>
  <c r="P531" i="7"/>
  <c r="O531" i="7"/>
  <c r="G531" i="7"/>
  <c r="F531" i="7"/>
  <c r="H531" i="7" s="1"/>
  <c r="EI530" i="7"/>
  <c r="ED530" i="7"/>
  <c r="DY530" i="7"/>
  <c r="DT530" i="7"/>
  <c r="DO530" i="7"/>
  <c r="DJ530" i="7"/>
  <c r="DE530" i="7"/>
  <c r="CZ530" i="7"/>
  <c r="CU530" i="7"/>
  <c r="CP530" i="7"/>
  <c r="CK530" i="7"/>
  <c r="CF530" i="7"/>
  <c r="CA530" i="7"/>
  <c r="BV530" i="7"/>
  <c r="BQ530" i="7"/>
  <c r="BL530" i="7"/>
  <c r="BG530" i="7"/>
  <c r="BB530" i="7"/>
  <c r="AW530" i="7"/>
  <c r="AR530" i="7"/>
  <c r="AM530" i="7"/>
  <c r="AH530" i="7"/>
  <c r="AC530" i="7"/>
  <c r="X530" i="7"/>
  <c r="P530" i="7" s="1"/>
  <c r="O530" i="7"/>
  <c r="G530" i="7"/>
  <c r="F530" i="7"/>
  <c r="H530" i="7" s="1"/>
  <c r="EI529" i="7"/>
  <c r="ED529" i="7"/>
  <c r="DY529" i="7"/>
  <c r="DT529" i="7"/>
  <c r="DO529" i="7"/>
  <c r="DJ529" i="7"/>
  <c r="DE529" i="7"/>
  <c r="CZ529" i="7"/>
  <c r="CU529" i="7"/>
  <c r="CP529" i="7"/>
  <c r="CK529" i="7"/>
  <c r="CF529" i="7"/>
  <c r="CA529" i="7"/>
  <c r="BV529" i="7"/>
  <c r="BQ529" i="7"/>
  <c r="BL529" i="7"/>
  <c r="BG529" i="7"/>
  <c r="BB529" i="7"/>
  <c r="AW529" i="7"/>
  <c r="AR529" i="7"/>
  <c r="AM529" i="7"/>
  <c r="AH529" i="7"/>
  <c r="AC529" i="7"/>
  <c r="X529" i="7"/>
  <c r="P529" i="7" s="1"/>
  <c r="O529" i="7"/>
  <c r="G529" i="7"/>
  <c r="F529" i="7"/>
  <c r="H529" i="7" s="1"/>
  <c r="EI528" i="7"/>
  <c r="ED528" i="7"/>
  <c r="DY528" i="7"/>
  <c r="DT528" i="7"/>
  <c r="DO528" i="7"/>
  <c r="DJ528" i="7"/>
  <c r="DE528" i="7"/>
  <c r="CZ528" i="7"/>
  <c r="CU528" i="7"/>
  <c r="CP528" i="7"/>
  <c r="CK528" i="7"/>
  <c r="CF528" i="7"/>
  <c r="CA528" i="7"/>
  <c r="BV528" i="7"/>
  <c r="BQ528" i="7"/>
  <c r="BL528" i="7"/>
  <c r="BG528" i="7"/>
  <c r="BB528" i="7"/>
  <c r="AW528" i="7"/>
  <c r="AR528" i="7"/>
  <c r="AM528" i="7"/>
  <c r="AH528" i="7"/>
  <c r="AC528" i="7"/>
  <c r="X528" i="7"/>
  <c r="P528" i="7"/>
  <c r="O528" i="7"/>
  <c r="G528" i="7"/>
  <c r="F528" i="7"/>
  <c r="H528" i="7" s="1"/>
  <c r="EI527" i="7"/>
  <c r="ED527" i="7"/>
  <c r="DY527" i="7"/>
  <c r="DT527" i="7"/>
  <c r="DO527" i="7"/>
  <c r="DJ527" i="7"/>
  <c r="DE527" i="7"/>
  <c r="CZ527" i="7"/>
  <c r="CU527" i="7"/>
  <c r="CP527" i="7"/>
  <c r="CK527" i="7"/>
  <c r="CF527" i="7"/>
  <c r="CA527" i="7"/>
  <c r="BV527" i="7"/>
  <c r="BQ527" i="7"/>
  <c r="BL527" i="7"/>
  <c r="BG527" i="7"/>
  <c r="BB527" i="7"/>
  <c r="AW527" i="7"/>
  <c r="AR527" i="7"/>
  <c r="AM527" i="7"/>
  <c r="AH527" i="7"/>
  <c r="AC527" i="7"/>
  <c r="X527" i="7"/>
  <c r="P527" i="7"/>
  <c r="O527" i="7"/>
  <c r="G527" i="7"/>
  <c r="F527" i="7"/>
  <c r="H527" i="7" s="1"/>
  <c r="EI526" i="7"/>
  <c r="ED526" i="7"/>
  <c r="DY526" i="7"/>
  <c r="DT526" i="7"/>
  <c r="DO526" i="7"/>
  <c r="DJ526" i="7"/>
  <c r="DE526" i="7"/>
  <c r="CZ526" i="7"/>
  <c r="CU526" i="7"/>
  <c r="CP526" i="7"/>
  <c r="CK526" i="7"/>
  <c r="CF526" i="7"/>
  <c r="CA526" i="7"/>
  <c r="BV526" i="7"/>
  <c r="BQ526" i="7"/>
  <c r="BL526" i="7"/>
  <c r="BG526" i="7"/>
  <c r="BB526" i="7"/>
  <c r="AW526" i="7"/>
  <c r="AR526" i="7"/>
  <c r="AM526" i="7"/>
  <c r="AH526" i="7"/>
  <c r="AC526" i="7"/>
  <c r="X526" i="7"/>
  <c r="P526" i="7"/>
  <c r="O526" i="7"/>
  <c r="G526" i="7"/>
  <c r="F526" i="7"/>
  <c r="H526" i="7" s="1"/>
  <c r="EI525" i="7"/>
  <c r="ED525" i="7"/>
  <c r="DY525" i="7"/>
  <c r="DT525" i="7"/>
  <c r="DO525" i="7"/>
  <c r="DJ525" i="7"/>
  <c r="DE525" i="7"/>
  <c r="CZ525" i="7"/>
  <c r="CU525" i="7"/>
  <c r="CP525" i="7"/>
  <c r="CK525" i="7"/>
  <c r="CF525" i="7"/>
  <c r="CA525" i="7"/>
  <c r="BV525" i="7"/>
  <c r="BQ525" i="7"/>
  <c r="BL525" i="7"/>
  <c r="BG525" i="7"/>
  <c r="BB525" i="7"/>
  <c r="AW525" i="7"/>
  <c r="AR525" i="7"/>
  <c r="AM525" i="7"/>
  <c r="AH525" i="7"/>
  <c r="AC525" i="7"/>
  <c r="X525" i="7"/>
  <c r="P525" i="7"/>
  <c r="O525" i="7"/>
  <c r="G525" i="7"/>
  <c r="F525" i="7"/>
  <c r="H525" i="7" s="1"/>
  <c r="EI524" i="7"/>
  <c r="ED524" i="7"/>
  <c r="DY524" i="7"/>
  <c r="DT524" i="7"/>
  <c r="DO524" i="7"/>
  <c r="DJ524" i="7"/>
  <c r="DE524" i="7"/>
  <c r="CZ524" i="7"/>
  <c r="CU524" i="7"/>
  <c r="CP524" i="7"/>
  <c r="CK524" i="7"/>
  <c r="CF524" i="7"/>
  <c r="CA524" i="7"/>
  <c r="BV524" i="7"/>
  <c r="BQ524" i="7"/>
  <c r="BL524" i="7"/>
  <c r="BG524" i="7"/>
  <c r="BB524" i="7"/>
  <c r="AW524" i="7"/>
  <c r="AR524" i="7"/>
  <c r="AM524" i="7"/>
  <c r="AH524" i="7"/>
  <c r="AC524" i="7"/>
  <c r="X524" i="7"/>
  <c r="P524" i="7"/>
  <c r="O524" i="7"/>
  <c r="G524" i="7"/>
  <c r="F524" i="7"/>
  <c r="H524" i="7" s="1"/>
  <c r="EI523" i="7"/>
  <c r="ED523" i="7"/>
  <c r="DY523" i="7"/>
  <c r="DT523" i="7"/>
  <c r="DO523" i="7"/>
  <c r="DJ523" i="7"/>
  <c r="DE523" i="7"/>
  <c r="CZ523" i="7"/>
  <c r="CU523" i="7"/>
  <c r="CP523" i="7"/>
  <c r="CK523" i="7"/>
  <c r="CF523" i="7"/>
  <c r="CA523" i="7"/>
  <c r="BV523" i="7"/>
  <c r="BQ523" i="7"/>
  <c r="BL523" i="7"/>
  <c r="BG523" i="7"/>
  <c r="BB523" i="7"/>
  <c r="AW523" i="7"/>
  <c r="AR523" i="7"/>
  <c r="AM523" i="7"/>
  <c r="AH523" i="7"/>
  <c r="AC523" i="7"/>
  <c r="X523" i="7"/>
  <c r="P523" i="7"/>
  <c r="O523" i="7"/>
  <c r="G523" i="7"/>
  <c r="F523" i="7"/>
  <c r="H523" i="7" s="1"/>
  <c r="EI522" i="7"/>
  <c r="ED522" i="7"/>
  <c r="DY522" i="7"/>
  <c r="DT522" i="7"/>
  <c r="DO522" i="7"/>
  <c r="DJ522" i="7"/>
  <c r="DE522" i="7"/>
  <c r="CZ522" i="7"/>
  <c r="CU522" i="7"/>
  <c r="CP522" i="7"/>
  <c r="CK522" i="7"/>
  <c r="CF522" i="7"/>
  <c r="CA522" i="7"/>
  <c r="BV522" i="7"/>
  <c r="BQ522" i="7"/>
  <c r="BL522" i="7"/>
  <c r="BG522" i="7"/>
  <c r="BB522" i="7"/>
  <c r="AW522" i="7"/>
  <c r="AR522" i="7"/>
  <c r="AM522" i="7"/>
  <c r="AH522" i="7"/>
  <c r="AC522" i="7"/>
  <c r="X522" i="7"/>
  <c r="P522" i="7"/>
  <c r="O522" i="7"/>
  <c r="G522" i="7"/>
  <c r="F522" i="7"/>
  <c r="H522" i="7" s="1"/>
  <c r="EI521" i="7"/>
  <c r="ED521" i="7"/>
  <c r="DY521" i="7"/>
  <c r="DT521" i="7"/>
  <c r="DO521" i="7"/>
  <c r="DJ521" i="7"/>
  <c r="DE521" i="7"/>
  <c r="CZ521" i="7"/>
  <c r="CU521" i="7"/>
  <c r="CP521" i="7"/>
  <c r="CK521" i="7"/>
  <c r="CF521" i="7"/>
  <c r="CA521" i="7"/>
  <c r="BV521" i="7"/>
  <c r="BQ521" i="7"/>
  <c r="BL521" i="7"/>
  <c r="BG521" i="7"/>
  <c r="BB521" i="7"/>
  <c r="AW521" i="7"/>
  <c r="AR521" i="7"/>
  <c r="AM521" i="7"/>
  <c r="AH521" i="7"/>
  <c r="AC521" i="7"/>
  <c r="X521" i="7"/>
  <c r="P521" i="7"/>
  <c r="O521" i="7"/>
  <c r="G521" i="7"/>
  <c r="F521" i="7"/>
  <c r="H521" i="7" s="1"/>
  <c r="EI520" i="7"/>
  <c r="ED520" i="7"/>
  <c r="DY520" i="7"/>
  <c r="DT520" i="7"/>
  <c r="DO520" i="7"/>
  <c r="DJ520" i="7"/>
  <c r="DE520" i="7"/>
  <c r="CZ520" i="7"/>
  <c r="CU520" i="7"/>
  <c r="CP520" i="7"/>
  <c r="CK520" i="7"/>
  <c r="CF520" i="7"/>
  <c r="CA520" i="7"/>
  <c r="BV520" i="7"/>
  <c r="BQ520" i="7"/>
  <c r="BL520" i="7"/>
  <c r="BG520" i="7"/>
  <c r="BB520" i="7"/>
  <c r="AW520" i="7"/>
  <c r="AR520" i="7"/>
  <c r="AM520" i="7"/>
  <c r="AH520" i="7"/>
  <c r="AC520" i="7"/>
  <c r="X520" i="7"/>
  <c r="P520" i="7"/>
  <c r="O520" i="7"/>
  <c r="G520" i="7"/>
  <c r="F520" i="7"/>
  <c r="H520" i="7" s="1"/>
  <c r="EI519" i="7"/>
  <c r="ED519" i="7"/>
  <c r="DY519" i="7"/>
  <c r="DT519" i="7"/>
  <c r="DO519" i="7"/>
  <c r="DJ519" i="7"/>
  <c r="DE519" i="7"/>
  <c r="CZ519" i="7"/>
  <c r="CU519" i="7"/>
  <c r="CP519" i="7"/>
  <c r="CK519" i="7"/>
  <c r="CF519" i="7"/>
  <c r="CA519" i="7"/>
  <c r="BV519" i="7"/>
  <c r="BQ519" i="7"/>
  <c r="BL519" i="7"/>
  <c r="BG519" i="7"/>
  <c r="BB519" i="7"/>
  <c r="AW519" i="7"/>
  <c r="AR519" i="7"/>
  <c r="AM519" i="7"/>
  <c r="AH519" i="7"/>
  <c r="AC519" i="7"/>
  <c r="X519" i="7"/>
  <c r="P519" i="7"/>
  <c r="O519" i="7"/>
  <c r="G519" i="7"/>
  <c r="F519" i="7"/>
  <c r="H519" i="7" s="1"/>
  <c r="EI518" i="7"/>
  <c r="ED518" i="7"/>
  <c r="DY518" i="7"/>
  <c r="DT518" i="7"/>
  <c r="DO518" i="7"/>
  <c r="DJ518" i="7"/>
  <c r="DE518" i="7"/>
  <c r="CZ518" i="7"/>
  <c r="CU518" i="7"/>
  <c r="CP518" i="7"/>
  <c r="CK518" i="7"/>
  <c r="CF518" i="7"/>
  <c r="CA518" i="7"/>
  <c r="BV518" i="7"/>
  <c r="BQ518" i="7"/>
  <c r="BL518" i="7"/>
  <c r="BG518" i="7"/>
  <c r="BB518" i="7"/>
  <c r="AW518" i="7"/>
  <c r="AR518" i="7"/>
  <c r="AM518" i="7"/>
  <c r="AH518" i="7"/>
  <c r="AC518" i="7"/>
  <c r="X518" i="7"/>
  <c r="P518" i="7"/>
  <c r="O518" i="7"/>
  <c r="G518" i="7"/>
  <c r="F518" i="7"/>
  <c r="H518" i="7" s="1"/>
  <c r="EI517" i="7"/>
  <c r="ED517" i="7"/>
  <c r="DY517" i="7"/>
  <c r="DT517" i="7"/>
  <c r="DO517" i="7"/>
  <c r="DJ517" i="7"/>
  <c r="DE517" i="7"/>
  <c r="CZ517" i="7"/>
  <c r="CU517" i="7"/>
  <c r="CP517" i="7"/>
  <c r="CK517" i="7"/>
  <c r="CF517" i="7"/>
  <c r="CA517" i="7"/>
  <c r="BV517" i="7"/>
  <c r="BQ517" i="7"/>
  <c r="BL517" i="7"/>
  <c r="BG517" i="7"/>
  <c r="BB517" i="7"/>
  <c r="AW517" i="7"/>
  <c r="AR517" i="7"/>
  <c r="AM517" i="7"/>
  <c r="AH517" i="7"/>
  <c r="AC517" i="7"/>
  <c r="X517" i="7"/>
  <c r="P517" i="7"/>
  <c r="O517" i="7"/>
  <c r="G517" i="7"/>
  <c r="F517" i="7"/>
  <c r="H517" i="7" s="1"/>
  <c r="EI516" i="7"/>
  <c r="ED516" i="7"/>
  <c r="DY516" i="7"/>
  <c r="DT516" i="7"/>
  <c r="DO516" i="7"/>
  <c r="DJ516" i="7"/>
  <c r="DE516" i="7"/>
  <c r="CZ516" i="7"/>
  <c r="CU516" i="7"/>
  <c r="CP516" i="7"/>
  <c r="CK516" i="7"/>
  <c r="CF516" i="7"/>
  <c r="CA516" i="7"/>
  <c r="BV516" i="7"/>
  <c r="BQ516" i="7"/>
  <c r="BL516" i="7"/>
  <c r="BG516" i="7"/>
  <c r="BB516" i="7"/>
  <c r="AW516" i="7"/>
  <c r="AR516" i="7"/>
  <c r="AM516" i="7"/>
  <c r="AH516" i="7"/>
  <c r="AC516" i="7"/>
  <c r="X516" i="7"/>
  <c r="P516" i="7"/>
  <c r="O516" i="7"/>
  <c r="G516" i="7"/>
  <c r="F516" i="7"/>
  <c r="H516" i="7" s="1"/>
  <c r="EI515" i="7"/>
  <c r="ED515" i="7"/>
  <c r="DY515" i="7"/>
  <c r="DT515" i="7"/>
  <c r="DO515" i="7"/>
  <c r="DJ515" i="7"/>
  <c r="DE515" i="7"/>
  <c r="CZ515" i="7"/>
  <c r="CU515" i="7"/>
  <c r="CP515" i="7"/>
  <c r="CK515" i="7"/>
  <c r="CF515" i="7"/>
  <c r="CA515" i="7"/>
  <c r="BV515" i="7"/>
  <c r="BQ515" i="7"/>
  <c r="BL515" i="7"/>
  <c r="BG515" i="7"/>
  <c r="BB515" i="7"/>
  <c r="AW515" i="7"/>
  <c r="AR515" i="7"/>
  <c r="AM515" i="7"/>
  <c r="AH515" i="7"/>
  <c r="AC515" i="7"/>
  <c r="X515" i="7"/>
  <c r="P515" i="7" s="1"/>
  <c r="O515" i="7"/>
  <c r="G515" i="7"/>
  <c r="F515" i="7"/>
  <c r="H515" i="7" s="1"/>
  <c r="EI514" i="7"/>
  <c r="ED514" i="7"/>
  <c r="DY514" i="7"/>
  <c r="DT514" i="7"/>
  <c r="DO514" i="7"/>
  <c r="DJ514" i="7"/>
  <c r="DE514" i="7"/>
  <c r="CZ514" i="7"/>
  <c r="CU514" i="7"/>
  <c r="CP514" i="7"/>
  <c r="CK514" i="7"/>
  <c r="CF514" i="7"/>
  <c r="CA514" i="7"/>
  <c r="BV514" i="7"/>
  <c r="BQ514" i="7"/>
  <c r="BL514" i="7"/>
  <c r="BG514" i="7"/>
  <c r="BB514" i="7"/>
  <c r="AW514" i="7"/>
  <c r="AR514" i="7"/>
  <c r="AM514" i="7"/>
  <c r="AH514" i="7"/>
  <c r="AC514" i="7"/>
  <c r="X514" i="7"/>
  <c r="P514" i="7"/>
  <c r="O514" i="7"/>
  <c r="G514" i="7"/>
  <c r="F514" i="7"/>
  <c r="H514" i="7" s="1"/>
  <c r="EI513" i="7"/>
  <c r="ED513" i="7"/>
  <c r="DY513" i="7"/>
  <c r="DT513" i="7"/>
  <c r="DO513" i="7"/>
  <c r="DJ513" i="7"/>
  <c r="DE513" i="7"/>
  <c r="CZ513" i="7"/>
  <c r="CU513" i="7"/>
  <c r="CP513" i="7"/>
  <c r="CK513" i="7"/>
  <c r="CF513" i="7"/>
  <c r="CA513" i="7"/>
  <c r="BV513" i="7"/>
  <c r="BQ513" i="7"/>
  <c r="BL513" i="7"/>
  <c r="BG513" i="7"/>
  <c r="BB513" i="7"/>
  <c r="AW513" i="7"/>
  <c r="AR513" i="7"/>
  <c r="AM513" i="7"/>
  <c r="AH513" i="7"/>
  <c r="AC513" i="7"/>
  <c r="X513" i="7"/>
  <c r="P513" i="7"/>
  <c r="O513" i="7"/>
  <c r="G513" i="7"/>
  <c r="F513" i="7"/>
  <c r="H513" i="7" s="1"/>
  <c r="EI512" i="7"/>
  <c r="ED512" i="7"/>
  <c r="DY512" i="7"/>
  <c r="DT512" i="7"/>
  <c r="DO512" i="7"/>
  <c r="DJ512" i="7"/>
  <c r="DE512" i="7"/>
  <c r="CZ512" i="7"/>
  <c r="CU512" i="7"/>
  <c r="CP512" i="7"/>
  <c r="CK512" i="7"/>
  <c r="CF512" i="7"/>
  <c r="CA512" i="7"/>
  <c r="BV512" i="7"/>
  <c r="BQ512" i="7"/>
  <c r="BL512" i="7"/>
  <c r="BG512" i="7"/>
  <c r="BB512" i="7"/>
  <c r="AW512" i="7"/>
  <c r="AR512" i="7"/>
  <c r="AM512" i="7"/>
  <c r="AH512" i="7"/>
  <c r="AC512" i="7"/>
  <c r="X512" i="7"/>
  <c r="P512" i="7"/>
  <c r="O512" i="7"/>
  <c r="G512" i="7"/>
  <c r="F512" i="7"/>
  <c r="H512" i="7" s="1"/>
  <c r="EI511" i="7"/>
  <c r="ED511" i="7"/>
  <c r="DY511" i="7"/>
  <c r="DT511" i="7"/>
  <c r="DO511" i="7"/>
  <c r="DJ511" i="7"/>
  <c r="DE511" i="7"/>
  <c r="CZ511" i="7"/>
  <c r="CU511" i="7"/>
  <c r="CP511" i="7"/>
  <c r="CK511" i="7"/>
  <c r="CF511" i="7"/>
  <c r="CA511" i="7"/>
  <c r="BV511" i="7"/>
  <c r="BQ511" i="7"/>
  <c r="BL511" i="7"/>
  <c r="BG511" i="7"/>
  <c r="BB511" i="7"/>
  <c r="AW511" i="7"/>
  <c r="AR511" i="7"/>
  <c r="AM511" i="7"/>
  <c r="AH511" i="7"/>
  <c r="AC511" i="7"/>
  <c r="X511" i="7"/>
  <c r="P511" i="7"/>
  <c r="O511" i="7"/>
  <c r="G511" i="7"/>
  <c r="F511" i="7"/>
  <c r="H511" i="7" s="1"/>
  <c r="EI510" i="7"/>
  <c r="ED510" i="7"/>
  <c r="DY510" i="7"/>
  <c r="DT510" i="7"/>
  <c r="DO510" i="7"/>
  <c r="DJ510" i="7"/>
  <c r="DE510" i="7"/>
  <c r="CZ510" i="7"/>
  <c r="CU510" i="7"/>
  <c r="CP510" i="7"/>
  <c r="CK510" i="7"/>
  <c r="CF510" i="7"/>
  <c r="CA510" i="7"/>
  <c r="BV510" i="7"/>
  <c r="BQ510" i="7"/>
  <c r="BL510" i="7"/>
  <c r="BG510" i="7"/>
  <c r="BB510" i="7"/>
  <c r="AW510" i="7"/>
  <c r="AR510" i="7"/>
  <c r="AM510" i="7"/>
  <c r="AH510" i="7"/>
  <c r="AC510" i="7"/>
  <c r="X510" i="7"/>
  <c r="P510" i="7"/>
  <c r="O510" i="7"/>
  <c r="G510" i="7"/>
  <c r="F510" i="7"/>
  <c r="H510" i="7" s="1"/>
  <c r="EI509" i="7"/>
  <c r="ED509" i="7"/>
  <c r="DY509" i="7"/>
  <c r="DT509" i="7"/>
  <c r="DO509" i="7"/>
  <c r="DJ509" i="7"/>
  <c r="DE509" i="7"/>
  <c r="CZ509" i="7"/>
  <c r="CU509" i="7"/>
  <c r="CP509" i="7"/>
  <c r="CK509" i="7"/>
  <c r="CF509" i="7"/>
  <c r="CA509" i="7"/>
  <c r="BV509" i="7"/>
  <c r="BQ509" i="7"/>
  <c r="BL509" i="7"/>
  <c r="BG509" i="7"/>
  <c r="BB509" i="7"/>
  <c r="AW509" i="7"/>
  <c r="AR509" i="7"/>
  <c r="AM509" i="7"/>
  <c r="AH509" i="7"/>
  <c r="AC509" i="7"/>
  <c r="X509" i="7"/>
  <c r="P509" i="7"/>
  <c r="O509" i="7"/>
  <c r="G509" i="7"/>
  <c r="F509" i="7"/>
  <c r="H509" i="7" s="1"/>
  <c r="EI508" i="7"/>
  <c r="ED508" i="7"/>
  <c r="DY508" i="7"/>
  <c r="DT508" i="7"/>
  <c r="DO508" i="7"/>
  <c r="DJ508" i="7"/>
  <c r="DE508" i="7"/>
  <c r="CZ508" i="7"/>
  <c r="CU508" i="7"/>
  <c r="CP508" i="7"/>
  <c r="CK508" i="7"/>
  <c r="CF508" i="7"/>
  <c r="CA508" i="7"/>
  <c r="BV508" i="7"/>
  <c r="BQ508" i="7"/>
  <c r="BL508" i="7"/>
  <c r="BG508" i="7"/>
  <c r="BB508" i="7"/>
  <c r="AW508" i="7"/>
  <c r="AR508" i="7"/>
  <c r="AM508" i="7"/>
  <c r="AH508" i="7"/>
  <c r="AC508" i="7"/>
  <c r="X508" i="7"/>
  <c r="P508" i="7"/>
  <c r="O508" i="7"/>
  <c r="G508" i="7"/>
  <c r="F508" i="7"/>
  <c r="H508" i="7" s="1"/>
  <c r="EI507" i="7"/>
  <c r="ED507" i="7"/>
  <c r="DY507" i="7"/>
  <c r="DT507" i="7"/>
  <c r="DO507" i="7"/>
  <c r="DJ507" i="7"/>
  <c r="DE507" i="7"/>
  <c r="CZ507" i="7"/>
  <c r="CU507" i="7"/>
  <c r="CP507" i="7"/>
  <c r="CK507" i="7"/>
  <c r="CF507" i="7"/>
  <c r="CA507" i="7"/>
  <c r="BV507" i="7"/>
  <c r="BQ507" i="7"/>
  <c r="BL507" i="7"/>
  <c r="BG507" i="7"/>
  <c r="BB507" i="7"/>
  <c r="AW507" i="7"/>
  <c r="AR507" i="7"/>
  <c r="AM507" i="7"/>
  <c r="AH507" i="7"/>
  <c r="AC507" i="7"/>
  <c r="X507" i="7"/>
  <c r="P507" i="7"/>
  <c r="O507" i="7"/>
  <c r="G507" i="7"/>
  <c r="F507" i="7"/>
  <c r="H507" i="7" s="1"/>
  <c r="EI506" i="7"/>
  <c r="ED506" i="7"/>
  <c r="DY506" i="7"/>
  <c r="DT506" i="7"/>
  <c r="DO506" i="7"/>
  <c r="DJ506" i="7"/>
  <c r="DE506" i="7"/>
  <c r="CZ506" i="7"/>
  <c r="CU506" i="7"/>
  <c r="CP506" i="7"/>
  <c r="CK506" i="7"/>
  <c r="CF506" i="7"/>
  <c r="CA506" i="7"/>
  <c r="BV506" i="7"/>
  <c r="BQ506" i="7"/>
  <c r="BL506" i="7"/>
  <c r="BG506" i="7"/>
  <c r="BB506" i="7"/>
  <c r="AW506" i="7"/>
  <c r="AR506" i="7"/>
  <c r="AM506" i="7"/>
  <c r="AH506" i="7"/>
  <c r="AC506" i="7"/>
  <c r="X506" i="7"/>
  <c r="P506" i="7"/>
  <c r="O506" i="7"/>
  <c r="G506" i="7"/>
  <c r="F506" i="7"/>
  <c r="H506" i="7" s="1"/>
  <c r="EI505" i="7"/>
  <c r="ED505" i="7"/>
  <c r="DY505" i="7"/>
  <c r="DT505" i="7"/>
  <c r="DO505" i="7"/>
  <c r="DJ505" i="7"/>
  <c r="DE505" i="7"/>
  <c r="CZ505" i="7"/>
  <c r="CU505" i="7"/>
  <c r="CP505" i="7"/>
  <c r="CK505" i="7"/>
  <c r="CF505" i="7"/>
  <c r="CA505" i="7"/>
  <c r="BV505" i="7"/>
  <c r="BQ505" i="7"/>
  <c r="BL505" i="7"/>
  <c r="BG505" i="7"/>
  <c r="BB505" i="7"/>
  <c r="AW505" i="7"/>
  <c r="AR505" i="7"/>
  <c r="AM505" i="7"/>
  <c r="AH505" i="7"/>
  <c r="AC505" i="7"/>
  <c r="X505" i="7"/>
  <c r="P505" i="7"/>
  <c r="O505" i="7"/>
  <c r="G505" i="7"/>
  <c r="F505" i="7"/>
  <c r="H505" i="7" s="1"/>
  <c r="EI504" i="7"/>
  <c r="ED504" i="7"/>
  <c r="DY504" i="7"/>
  <c r="DT504" i="7"/>
  <c r="DO504" i="7"/>
  <c r="DJ504" i="7"/>
  <c r="DE504" i="7"/>
  <c r="CZ504" i="7"/>
  <c r="CU504" i="7"/>
  <c r="CP504" i="7"/>
  <c r="CK504" i="7"/>
  <c r="CF504" i="7"/>
  <c r="CA504" i="7"/>
  <c r="BV504" i="7"/>
  <c r="BQ504" i="7"/>
  <c r="BL504" i="7"/>
  <c r="BG504" i="7"/>
  <c r="BB504" i="7"/>
  <c r="AW504" i="7"/>
  <c r="AR504" i="7"/>
  <c r="AM504" i="7"/>
  <c r="AH504" i="7"/>
  <c r="AC504" i="7"/>
  <c r="X504" i="7"/>
  <c r="P504" i="7"/>
  <c r="O504" i="7"/>
  <c r="G504" i="7"/>
  <c r="F504" i="7"/>
  <c r="H504" i="7" s="1"/>
  <c r="EI503" i="7"/>
  <c r="ED503" i="7"/>
  <c r="DY503" i="7"/>
  <c r="DT503" i="7"/>
  <c r="DO503" i="7"/>
  <c r="DJ503" i="7"/>
  <c r="DE503" i="7"/>
  <c r="CZ503" i="7"/>
  <c r="CU503" i="7"/>
  <c r="CP503" i="7"/>
  <c r="CK503" i="7"/>
  <c r="CF503" i="7"/>
  <c r="CA503" i="7"/>
  <c r="BV503" i="7"/>
  <c r="BQ503" i="7"/>
  <c r="BL503" i="7"/>
  <c r="BG503" i="7"/>
  <c r="BB503" i="7"/>
  <c r="AW503" i="7"/>
  <c r="AR503" i="7"/>
  <c r="AM503" i="7"/>
  <c r="AH503" i="7"/>
  <c r="AC503" i="7"/>
  <c r="X503" i="7"/>
  <c r="P503" i="7"/>
  <c r="O503" i="7"/>
  <c r="G503" i="7"/>
  <c r="F503" i="7"/>
  <c r="H503" i="7" s="1"/>
  <c r="EI502" i="7"/>
  <c r="ED502" i="7"/>
  <c r="DY502" i="7"/>
  <c r="DT502" i="7"/>
  <c r="DO502" i="7"/>
  <c r="DJ502" i="7"/>
  <c r="DE502" i="7"/>
  <c r="CZ502" i="7"/>
  <c r="CU502" i="7"/>
  <c r="CP502" i="7"/>
  <c r="CK502" i="7"/>
  <c r="CF502" i="7"/>
  <c r="CA502" i="7"/>
  <c r="BV502" i="7"/>
  <c r="BQ502" i="7"/>
  <c r="BL502" i="7"/>
  <c r="BG502" i="7"/>
  <c r="BB502" i="7"/>
  <c r="AW502" i="7"/>
  <c r="AR502" i="7"/>
  <c r="AM502" i="7"/>
  <c r="AH502" i="7"/>
  <c r="AC502" i="7"/>
  <c r="X502" i="7"/>
  <c r="P502" i="7"/>
  <c r="O502" i="7"/>
  <c r="G502" i="7"/>
  <c r="F502" i="7"/>
  <c r="H502" i="7" s="1"/>
  <c r="EI501" i="7"/>
  <c r="ED501" i="7"/>
  <c r="DY501" i="7"/>
  <c r="DT501" i="7"/>
  <c r="DO501" i="7"/>
  <c r="DJ501" i="7"/>
  <c r="DE501" i="7"/>
  <c r="CZ501" i="7"/>
  <c r="CU501" i="7"/>
  <c r="CP501" i="7"/>
  <c r="CK501" i="7"/>
  <c r="CF501" i="7"/>
  <c r="CA501" i="7"/>
  <c r="BV501" i="7"/>
  <c r="BQ501" i="7"/>
  <c r="BL501" i="7"/>
  <c r="BG501" i="7"/>
  <c r="BB501" i="7"/>
  <c r="AW501" i="7"/>
  <c r="AR501" i="7"/>
  <c r="AM501" i="7"/>
  <c r="AH501" i="7"/>
  <c r="AC501" i="7"/>
  <c r="X501" i="7"/>
  <c r="P501" i="7"/>
  <c r="O501" i="7"/>
  <c r="G501" i="7"/>
  <c r="F501" i="7"/>
  <c r="H501" i="7" s="1"/>
  <c r="EI500" i="7"/>
  <c r="ED500" i="7"/>
  <c r="DY500" i="7"/>
  <c r="DT500" i="7"/>
  <c r="DO500" i="7"/>
  <c r="DJ500" i="7"/>
  <c r="DE500" i="7"/>
  <c r="CZ500" i="7"/>
  <c r="CU500" i="7"/>
  <c r="CP500" i="7"/>
  <c r="CK500" i="7"/>
  <c r="CF500" i="7"/>
  <c r="CA500" i="7"/>
  <c r="BV500" i="7"/>
  <c r="BQ500" i="7"/>
  <c r="BL500" i="7"/>
  <c r="BG500" i="7"/>
  <c r="BB500" i="7"/>
  <c r="AW500" i="7"/>
  <c r="AR500" i="7"/>
  <c r="AM500" i="7"/>
  <c r="AH500" i="7"/>
  <c r="AC500" i="7"/>
  <c r="X500" i="7"/>
  <c r="P500" i="7"/>
  <c r="O500" i="7"/>
  <c r="G500" i="7"/>
  <c r="F500" i="7"/>
  <c r="H500" i="7" s="1"/>
  <c r="EI499" i="7"/>
  <c r="ED499" i="7"/>
  <c r="DY499" i="7"/>
  <c r="DT499" i="7"/>
  <c r="DO499" i="7"/>
  <c r="DJ499" i="7"/>
  <c r="DE499" i="7"/>
  <c r="CZ499" i="7"/>
  <c r="CU499" i="7"/>
  <c r="CP499" i="7"/>
  <c r="CK499" i="7"/>
  <c r="CF499" i="7"/>
  <c r="CA499" i="7"/>
  <c r="BV499" i="7"/>
  <c r="BQ499" i="7"/>
  <c r="BL499" i="7"/>
  <c r="BG499" i="7"/>
  <c r="BB499" i="7"/>
  <c r="AW499" i="7"/>
  <c r="AR499" i="7"/>
  <c r="AM499" i="7"/>
  <c r="AH499" i="7"/>
  <c r="AC499" i="7"/>
  <c r="X499" i="7"/>
  <c r="P499" i="7"/>
  <c r="O499" i="7"/>
  <c r="G499" i="7"/>
  <c r="F499" i="7"/>
  <c r="H499" i="7" s="1"/>
  <c r="EI498" i="7"/>
  <c r="ED498" i="7"/>
  <c r="DY498" i="7"/>
  <c r="DT498" i="7"/>
  <c r="DO498" i="7"/>
  <c r="DJ498" i="7"/>
  <c r="DE498" i="7"/>
  <c r="CZ498" i="7"/>
  <c r="CU498" i="7"/>
  <c r="CP498" i="7"/>
  <c r="CK498" i="7"/>
  <c r="CF498" i="7"/>
  <c r="CA498" i="7"/>
  <c r="BV498" i="7"/>
  <c r="BQ498" i="7"/>
  <c r="BL498" i="7"/>
  <c r="BG498" i="7"/>
  <c r="BB498" i="7"/>
  <c r="AW498" i="7"/>
  <c r="AR498" i="7"/>
  <c r="AM498" i="7"/>
  <c r="AH498" i="7"/>
  <c r="AC498" i="7"/>
  <c r="X498" i="7"/>
  <c r="P498" i="7"/>
  <c r="O498" i="7"/>
  <c r="G498" i="7"/>
  <c r="F498" i="7"/>
  <c r="H498" i="7" s="1"/>
  <c r="EI497" i="7"/>
  <c r="ED497" i="7"/>
  <c r="DY497" i="7"/>
  <c r="DT497" i="7"/>
  <c r="DO497" i="7"/>
  <c r="DJ497" i="7"/>
  <c r="DE497" i="7"/>
  <c r="CZ497" i="7"/>
  <c r="CU497" i="7"/>
  <c r="CP497" i="7"/>
  <c r="CK497" i="7"/>
  <c r="CF497" i="7"/>
  <c r="CA497" i="7"/>
  <c r="BV497" i="7"/>
  <c r="BQ497" i="7"/>
  <c r="BL497" i="7"/>
  <c r="BG497" i="7"/>
  <c r="BB497" i="7"/>
  <c r="AW497" i="7"/>
  <c r="AR497" i="7"/>
  <c r="AM497" i="7"/>
  <c r="AH497" i="7"/>
  <c r="AC497" i="7"/>
  <c r="X497" i="7"/>
  <c r="P497" i="7"/>
  <c r="O497" i="7"/>
  <c r="G497" i="7"/>
  <c r="F497" i="7"/>
  <c r="H497" i="7" s="1"/>
  <c r="EI496" i="7"/>
  <c r="ED496" i="7"/>
  <c r="DY496" i="7"/>
  <c r="DT496" i="7"/>
  <c r="DO496" i="7"/>
  <c r="DJ496" i="7"/>
  <c r="DE496" i="7"/>
  <c r="CZ496" i="7"/>
  <c r="CU496" i="7"/>
  <c r="CP496" i="7"/>
  <c r="CK496" i="7"/>
  <c r="CF496" i="7"/>
  <c r="CA496" i="7"/>
  <c r="BV496" i="7"/>
  <c r="BQ496" i="7"/>
  <c r="BL496" i="7"/>
  <c r="BG496" i="7"/>
  <c r="BB496" i="7"/>
  <c r="AW496" i="7"/>
  <c r="AR496" i="7"/>
  <c r="AM496" i="7"/>
  <c r="AH496" i="7"/>
  <c r="AC496" i="7"/>
  <c r="X496" i="7"/>
  <c r="P496" i="7"/>
  <c r="O496" i="7"/>
  <c r="G496" i="7"/>
  <c r="F496" i="7"/>
  <c r="H496" i="7" s="1"/>
  <c r="EI495" i="7"/>
  <c r="ED495" i="7"/>
  <c r="DY495" i="7"/>
  <c r="DT495" i="7"/>
  <c r="DO495" i="7"/>
  <c r="DJ495" i="7"/>
  <c r="DE495" i="7"/>
  <c r="CZ495" i="7"/>
  <c r="CU495" i="7"/>
  <c r="CP495" i="7"/>
  <c r="CK495" i="7"/>
  <c r="CF495" i="7"/>
  <c r="CA495" i="7"/>
  <c r="BV495" i="7"/>
  <c r="BQ495" i="7"/>
  <c r="BL495" i="7"/>
  <c r="BG495" i="7"/>
  <c r="BB495" i="7"/>
  <c r="AW495" i="7"/>
  <c r="AR495" i="7"/>
  <c r="AM495" i="7"/>
  <c r="AH495" i="7"/>
  <c r="AC495" i="7"/>
  <c r="X495" i="7"/>
  <c r="P495" i="7"/>
  <c r="O495" i="7"/>
  <c r="G495" i="7"/>
  <c r="F495" i="7"/>
  <c r="H495" i="7" s="1"/>
  <c r="EI494" i="7"/>
  <c r="ED494" i="7"/>
  <c r="DY494" i="7"/>
  <c r="DT494" i="7"/>
  <c r="DO494" i="7"/>
  <c r="DJ494" i="7"/>
  <c r="DE494" i="7"/>
  <c r="CZ494" i="7"/>
  <c r="CU494" i="7"/>
  <c r="CP494" i="7"/>
  <c r="CK494" i="7"/>
  <c r="CF494" i="7"/>
  <c r="CA494" i="7"/>
  <c r="BV494" i="7"/>
  <c r="BQ494" i="7"/>
  <c r="BL494" i="7"/>
  <c r="BG494" i="7"/>
  <c r="BB494" i="7"/>
  <c r="AW494" i="7"/>
  <c r="AR494" i="7"/>
  <c r="AM494" i="7"/>
  <c r="AH494" i="7"/>
  <c r="AC494" i="7"/>
  <c r="X494" i="7"/>
  <c r="P494" i="7"/>
  <c r="O494" i="7"/>
  <c r="G494" i="7"/>
  <c r="F494" i="7"/>
  <c r="H494" i="7" s="1"/>
  <c r="EI493" i="7"/>
  <c r="ED493" i="7"/>
  <c r="DY493" i="7"/>
  <c r="DT493" i="7"/>
  <c r="DO493" i="7"/>
  <c r="DJ493" i="7"/>
  <c r="DE493" i="7"/>
  <c r="CZ493" i="7"/>
  <c r="CU493" i="7"/>
  <c r="CP493" i="7"/>
  <c r="CK493" i="7"/>
  <c r="CF493" i="7"/>
  <c r="CA493" i="7"/>
  <c r="BV493" i="7"/>
  <c r="BQ493" i="7"/>
  <c r="BL493" i="7"/>
  <c r="BG493" i="7"/>
  <c r="BB493" i="7"/>
  <c r="AW493" i="7"/>
  <c r="AR493" i="7"/>
  <c r="AM493" i="7"/>
  <c r="AH493" i="7"/>
  <c r="AC493" i="7"/>
  <c r="X493" i="7"/>
  <c r="P493" i="7"/>
  <c r="O493" i="7"/>
  <c r="G493" i="7"/>
  <c r="F493" i="7"/>
  <c r="H493" i="7" s="1"/>
  <c r="EI492" i="7"/>
  <c r="ED492" i="7"/>
  <c r="DY492" i="7"/>
  <c r="DT492" i="7"/>
  <c r="DO492" i="7"/>
  <c r="DJ492" i="7"/>
  <c r="DE492" i="7"/>
  <c r="CZ492" i="7"/>
  <c r="CU492" i="7"/>
  <c r="CP492" i="7"/>
  <c r="CK492" i="7"/>
  <c r="CF492" i="7"/>
  <c r="CA492" i="7"/>
  <c r="BV492" i="7"/>
  <c r="BQ492" i="7"/>
  <c r="BL492" i="7"/>
  <c r="BG492" i="7"/>
  <c r="BB492" i="7"/>
  <c r="AW492" i="7"/>
  <c r="AR492" i="7"/>
  <c r="AM492" i="7"/>
  <c r="AH492" i="7"/>
  <c r="AC492" i="7"/>
  <c r="X492" i="7"/>
  <c r="P492" i="7"/>
  <c r="O492" i="7"/>
  <c r="G492" i="7"/>
  <c r="F492" i="7"/>
  <c r="H492" i="7" s="1"/>
  <c r="EI491" i="7"/>
  <c r="ED491" i="7"/>
  <c r="DY491" i="7"/>
  <c r="DT491" i="7"/>
  <c r="DO491" i="7"/>
  <c r="DJ491" i="7"/>
  <c r="DE491" i="7"/>
  <c r="CZ491" i="7"/>
  <c r="CU491" i="7"/>
  <c r="CP491" i="7"/>
  <c r="CK491" i="7"/>
  <c r="CF491" i="7"/>
  <c r="CA491" i="7"/>
  <c r="BV491" i="7"/>
  <c r="BQ491" i="7"/>
  <c r="BL491" i="7"/>
  <c r="BG491" i="7"/>
  <c r="BB491" i="7"/>
  <c r="AW491" i="7"/>
  <c r="AR491" i="7"/>
  <c r="AM491" i="7"/>
  <c r="AH491" i="7"/>
  <c r="AC491" i="7"/>
  <c r="X491" i="7"/>
  <c r="P491" i="7"/>
  <c r="O491" i="7"/>
  <c r="G491" i="7"/>
  <c r="F491" i="7"/>
  <c r="H491" i="7" s="1"/>
  <c r="EI490" i="7"/>
  <c r="ED490" i="7"/>
  <c r="DY490" i="7"/>
  <c r="DT490" i="7"/>
  <c r="DO490" i="7"/>
  <c r="DJ490" i="7"/>
  <c r="DE490" i="7"/>
  <c r="CZ490" i="7"/>
  <c r="CU490" i="7"/>
  <c r="CP490" i="7"/>
  <c r="CK490" i="7"/>
  <c r="CF490" i="7"/>
  <c r="CA490" i="7"/>
  <c r="BV490" i="7"/>
  <c r="BQ490" i="7"/>
  <c r="BL490" i="7"/>
  <c r="BG490" i="7"/>
  <c r="BB490" i="7"/>
  <c r="AW490" i="7"/>
  <c r="AR490" i="7"/>
  <c r="AM490" i="7"/>
  <c r="AH490" i="7"/>
  <c r="AC490" i="7"/>
  <c r="X490" i="7"/>
  <c r="P490" i="7"/>
  <c r="O490" i="7"/>
  <c r="G490" i="7"/>
  <c r="F490" i="7"/>
  <c r="H490" i="7" s="1"/>
  <c r="EI489" i="7"/>
  <c r="ED489" i="7"/>
  <c r="DY489" i="7"/>
  <c r="DT489" i="7"/>
  <c r="DO489" i="7"/>
  <c r="DJ489" i="7"/>
  <c r="DE489" i="7"/>
  <c r="CZ489" i="7"/>
  <c r="CU489" i="7"/>
  <c r="CP489" i="7"/>
  <c r="CK489" i="7"/>
  <c r="CF489" i="7"/>
  <c r="CA489" i="7"/>
  <c r="BV489" i="7"/>
  <c r="BQ489" i="7"/>
  <c r="BL489" i="7"/>
  <c r="BG489" i="7"/>
  <c r="BB489" i="7"/>
  <c r="AW489" i="7"/>
  <c r="AR489" i="7"/>
  <c r="AM489" i="7"/>
  <c r="AH489" i="7"/>
  <c r="AC489" i="7"/>
  <c r="X489" i="7"/>
  <c r="P489" i="7"/>
  <c r="O489" i="7"/>
  <c r="G489" i="7"/>
  <c r="F489" i="7"/>
  <c r="H489" i="7" s="1"/>
  <c r="EI488" i="7"/>
  <c r="ED488" i="7"/>
  <c r="DY488" i="7"/>
  <c r="DT488" i="7"/>
  <c r="DO488" i="7"/>
  <c r="DJ488" i="7"/>
  <c r="DE488" i="7"/>
  <c r="CZ488" i="7"/>
  <c r="CU488" i="7"/>
  <c r="CP488" i="7"/>
  <c r="CK488" i="7"/>
  <c r="CF488" i="7"/>
  <c r="CA488" i="7"/>
  <c r="BV488" i="7"/>
  <c r="BQ488" i="7"/>
  <c r="BL488" i="7"/>
  <c r="BG488" i="7"/>
  <c r="BB488" i="7"/>
  <c r="AW488" i="7"/>
  <c r="AR488" i="7"/>
  <c r="AM488" i="7"/>
  <c r="AH488" i="7"/>
  <c r="AC488" i="7"/>
  <c r="X488" i="7"/>
  <c r="P488" i="7"/>
  <c r="O488" i="7"/>
  <c r="G488" i="7"/>
  <c r="F488" i="7"/>
  <c r="H488" i="7" s="1"/>
  <c r="EI487" i="7"/>
  <c r="ED487" i="7"/>
  <c r="DY487" i="7"/>
  <c r="DT487" i="7"/>
  <c r="DO487" i="7"/>
  <c r="DJ487" i="7"/>
  <c r="DE487" i="7"/>
  <c r="CZ487" i="7"/>
  <c r="CU487" i="7"/>
  <c r="CP487" i="7"/>
  <c r="CK487" i="7"/>
  <c r="CF487" i="7"/>
  <c r="CA487" i="7"/>
  <c r="BV487" i="7"/>
  <c r="BQ487" i="7"/>
  <c r="BL487" i="7"/>
  <c r="BG487" i="7"/>
  <c r="BB487" i="7"/>
  <c r="AW487" i="7"/>
  <c r="AR487" i="7"/>
  <c r="AM487" i="7"/>
  <c r="AH487" i="7"/>
  <c r="AC487" i="7"/>
  <c r="X487" i="7"/>
  <c r="P487" i="7"/>
  <c r="O487" i="7"/>
  <c r="G487" i="7"/>
  <c r="F487" i="7"/>
  <c r="H487" i="7" s="1"/>
  <c r="EI486" i="7"/>
  <c r="ED486" i="7"/>
  <c r="DY486" i="7"/>
  <c r="DT486" i="7"/>
  <c r="DO486" i="7"/>
  <c r="DJ486" i="7"/>
  <c r="DE486" i="7"/>
  <c r="CZ486" i="7"/>
  <c r="CU486" i="7"/>
  <c r="CP486" i="7"/>
  <c r="CK486" i="7"/>
  <c r="CF486" i="7"/>
  <c r="CA486" i="7"/>
  <c r="BV486" i="7"/>
  <c r="BQ486" i="7"/>
  <c r="BL486" i="7"/>
  <c r="BG486" i="7"/>
  <c r="BB486" i="7"/>
  <c r="AW486" i="7"/>
  <c r="AR486" i="7"/>
  <c r="AM486" i="7"/>
  <c r="AH486" i="7"/>
  <c r="AC486" i="7"/>
  <c r="X486" i="7"/>
  <c r="P486" i="7"/>
  <c r="O486" i="7"/>
  <c r="G486" i="7"/>
  <c r="F486" i="7"/>
  <c r="H486" i="7" s="1"/>
  <c r="EI485" i="7"/>
  <c r="ED485" i="7"/>
  <c r="DY485" i="7"/>
  <c r="DT485" i="7"/>
  <c r="DO485" i="7"/>
  <c r="DJ485" i="7"/>
  <c r="DE485" i="7"/>
  <c r="CZ485" i="7"/>
  <c r="CU485" i="7"/>
  <c r="CP485" i="7"/>
  <c r="CK485" i="7"/>
  <c r="CF485" i="7"/>
  <c r="CA485" i="7"/>
  <c r="BV485" i="7"/>
  <c r="BQ485" i="7"/>
  <c r="BL485" i="7"/>
  <c r="BG485" i="7"/>
  <c r="BB485" i="7"/>
  <c r="AW485" i="7"/>
  <c r="AR485" i="7"/>
  <c r="AM485" i="7"/>
  <c r="AH485" i="7"/>
  <c r="AC485" i="7"/>
  <c r="X485" i="7"/>
  <c r="P485" i="7"/>
  <c r="O485" i="7"/>
  <c r="G485" i="7"/>
  <c r="F485" i="7"/>
  <c r="H485" i="7" s="1"/>
  <c r="EI484" i="7"/>
  <c r="ED484" i="7"/>
  <c r="DY484" i="7"/>
  <c r="DT484" i="7"/>
  <c r="DO484" i="7"/>
  <c r="DJ484" i="7"/>
  <c r="DE484" i="7"/>
  <c r="CZ484" i="7"/>
  <c r="CU484" i="7"/>
  <c r="CP484" i="7"/>
  <c r="CK484" i="7"/>
  <c r="CF484" i="7"/>
  <c r="CA484" i="7"/>
  <c r="BV484" i="7"/>
  <c r="BQ484" i="7"/>
  <c r="BL484" i="7"/>
  <c r="BG484" i="7"/>
  <c r="BB484" i="7"/>
  <c r="AW484" i="7"/>
  <c r="AR484" i="7"/>
  <c r="AM484" i="7"/>
  <c r="AH484" i="7"/>
  <c r="AC484" i="7"/>
  <c r="X484" i="7"/>
  <c r="P484" i="7"/>
  <c r="O484" i="7"/>
  <c r="G484" i="7"/>
  <c r="F484" i="7"/>
  <c r="H484" i="7" s="1"/>
  <c r="EI483" i="7"/>
  <c r="ED483" i="7"/>
  <c r="DY483" i="7"/>
  <c r="DT483" i="7"/>
  <c r="DO483" i="7"/>
  <c r="DJ483" i="7"/>
  <c r="DE483" i="7"/>
  <c r="CZ483" i="7"/>
  <c r="CU483" i="7"/>
  <c r="CP483" i="7"/>
  <c r="CK483" i="7"/>
  <c r="CF483" i="7"/>
  <c r="CA483" i="7"/>
  <c r="BV483" i="7"/>
  <c r="BQ483" i="7"/>
  <c r="BL483" i="7"/>
  <c r="BG483" i="7"/>
  <c r="BB483" i="7"/>
  <c r="AW483" i="7"/>
  <c r="AR483" i="7"/>
  <c r="AM483" i="7"/>
  <c r="AH483" i="7"/>
  <c r="AC483" i="7"/>
  <c r="X483" i="7"/>
  <c r="P483" i="7"/>
  <c r="O483" i="7"/>
  <c r="G483" i="7"/>
  <c r="F483" i="7"/>
  <c r="H483" i="7" s="1"/>
  <c r="EI482" i="7"/>
  <c r="ED482" i="7"/>
  <c r="DY482" i="7"/>
  <c r="DT482" i="7"/>
  <c r="DO482" i="7"/>
  <c r="DJ482" i="7"/>
  <c r="DE482" i="7"/>
  <c r="CZ482" i="7"/>
  <c r="CU482" i="7"/>
  <c r="CP482" i="7"/>
  <c r="CK482" i="7"/>
  <c r="CF482" i="7"/>
  <c r="CA482" i="7"/>
  <c r="BV482" i="7"/>
  <c r="BQ482" i="7"/>
  <c r="BL482" i="7"/>
  <c r="BG482" i="7"/>
  <c r="BB482" i="7"/>
  <c r="AW482" i="7"/>
  <c r="AR482" i="7"/>
  <c r="AM482" i="7"/>
  <c r="AH482" i="7"/>
  <c r="AC482" i="7"/>
  <c r="X482" i="7"/>
  <c r="P482" i="7"/>
  <c r="O482" i="7"/>
  <c r="G482" i="7"/>
  <c r="F482" i="7"/>
  <c r="H482" i="7" s="1"/>
  <c r="EI481" i="7"/>
  <c r="ED481" i="7"/>
  <c r="DY481" i="7"/>
  <c r="DT481" i="7"/>
  <c r="DO481" i="7"/>
  <c r="DJ481" i="7"/>
  <c r="DE481" i="7"/>
  <c r="CZ481" i="7"/>
  <c r="CU481" i="7"/>
  <c r="CP481" i="7"/>
  <c r="CK481" i="7"/>
  <c r="CF481" i="7"/>
  <c r="CA481" i="7"/>
  <c r="BV481" i="7"/>
  <c r="BQ481" i="7"/>
  <c r="BL481" i="7"/>
  <c r="BG481" i="7"/>
  <c r="BB481" i="7"/>
  <c r="AW481" i="7"/>
  <c r="AR481" i="7"/>
  <c r="AM481" i="7"/>
  <c r="AH481" i="7"/>
  <c r="AC481" i="7"/>
  <c r="X481" i="7"/>
  <c r="P481" i="7"/>
  <c r="O481" i="7"/>
  <c r="G481" i="7"/>
  <c r="F481" i="7"/>
  <c r="H481" i="7" s="1"/>
  <c r="EI480" i="7"/>
  <c r="ED480" i="7"/>
  <c r="DY480" i="7"/>
  <c r="DT480" i="7"/>
  <c r="DO480" i="7"/>
  <c r="DJ480" i="7"/>
  <c r="DE480" i="7"/>
  <c r="CZ480" i="7"/>
  <c r="CU480" i="7"/>
  <c r="CP480" i="7"/>
  <c r="CK480" i="7"/>
  <c r="CF480" i="7"/>
  <c r="CA480" i="7"/>
  <c r="BV480" i="7"/>
  <c r="BQ480" i="7"/>
  <c r="BL480" i="7"/>
  <c r="BG480" i="7"/>
  <c r="BB480" i="7"/>
  <c r="AW480" i="7"/>
  <c r="AR480" i="7"/>
  <c r="AM480" i="7"/>
  <c r="AH480" i="7"/>
  <c r="AC480" i="7"/>
  <c r="X480" i="7"/>
  <c r="P480" i="7"/>
  <c r="O480" i="7"/>
  <c r="G480" i="7"/>
  <c r="F480" i="7"/>
  <c r="H480" i="7" s="1"/>
  <c r="EI479" i="7"/>
  <c r="ED479" i="7"/>
  <c r="DY479" i="7"/>
  <c r="DT479" i="7"/>
  <c r="DO479" i="7"/>
  <c r="DJ479" i="7"/>
  <c r="DE479" i="7"/>
  <c r="CZ479" i="7"/>
  <c r="CU479" i="7"/>
  <c r="CP479" i="7"/>
  <c r="CK479" i="7"/>
  <c r="CF479" i="7"/>
  <c r="CA479" i="7"/>
  <c r="BV479" i="7"/>
  <c r="BQ479" i="7"/>
  <c r="BL479" i="7"/>
  <c r="BG479" i="7"/>
  <c r="BB479" i="7"/>
  <c r="AW479" i="7"/>
  <c r="AR479" i="7"/>
  <c r="AM479" i="7"/>
  <c r="AH479" i="7"/>
  <c r="AC479" i="7"/>
  <c r="X479" i="7"/>
  <c r="P479" i="7"/>
  <c r="O479" i="7"/>
  <c r="G479" i="7"/>
  <c r="F479" i="7"/>
  <c r="H479" i="7" s="1"/>
  <c r="EI478" i="7"/>
  <c r="ED478" i="7"/>
  <c r="DY478" i="7"/>
  <c r="DT478" i="7"/>
  <c r="DO478" i="7"/>
  <c r="DJ478" i="7"/>
  <c r="DE478" i="7"/>
  <c r="CZ478" i="7"/>
  <c r="CU478" i="7"/>
  <c r="CP478" i="7"/>
  <c r="CK478" i="7"/>
  <c r="CF478" i="7"/>
  <c r="CA478" i="7"/>
  <c r="BV478" i="7"/>
  <c r="BQ478" i="7"/>
  <c r="BL478" i="7"/>
  <c r="BG478" i="7"/>
  <c r="BB478" i="7"/>
  <c r="AW478" i="7"/>
  <c r="AR478" i="7"/>
  <c r="AM478" i="7"/>
  <c r="AH478" i="7"/>
  <c r="AC478" i="7"/>
  <c r="X478" i="7"/>
  <c r="G478" i="7"/>
  <c r="F478" i="7"/>
  <c r="H478" i="7" s="1"/>
  <c r="EI477" i="7"/>
  <c r="ED477" i="7"/>
  <c r="DY477" i="7"/>
  <c r="DT477" i="7"/>
  <c r="DO477" i="7"/>
  <c r="DJ477" i="7"/>
  <c r="DE477" i="7"/>
  <c r="CZ477" i="7"/>
  <c r="CU477" i="7"/>
  <c r="CP477" i="7"/>
  <c r="CK477" i="7"/>
  <c r="CF477" i="7"/>
  <c r="CA477" i="7"/>
  <c r="BV477" i="7"/>
  <c r="BQ477" i="7"/>
  <c r="BL477" i="7"/>
  <c r="BG477" i="7"/>
  <c r="BB477" i="7"/>
  <c r="AW477" i="7"/>
  <c r="AR477" i="7"/>
  <c r="AM477" i="7"/>
  <c r="AH477" i="7"/>
  <c r="AC477" i="7"/>
  <c r="X477" i="7"/>
  <c r="G477" i="7"/>
  <c r="F477" i="7"/>
  <c r="H477" i="7" s="1"/>
  <c r="EI476" i="7"/>
  <c r="ED476" i="7"/>
  <c r="DY476" i="7"/>
  <c r="DT476" i="7"/>
  <c r="DO476" i="7"/>
  <c r="DJ476" i="7"/>
  <c r="DE476" i="7"/>
  <c r="CZ476" i="7"/>
  <c r="CU476" i="7"/>
  <c r="CP476" i="7"/>
  <c r="CK476" i="7"/>
  <c r="CF476" i="7"/>
  <c r="CA476" i="7"/>
  <c r="BV476" i="7"/>
  <c r="BQ476" i="7"/>
  <c r="BL476" i="7"/>
  <c r="BG476" i="7"/>
  <c r="BB476" i="7"/>
  <c r="AW476" i="7"/>
  <c r="AR476" i="7"/>
  <c r="AM476" i="7"/>
  <c r="AH476" i="7"/>
  <c r="AC476" i="7"/>
  <c r="X476" i="7"/>
  <c r="G476" i="7"/>
  <c r="F476" i="7"/>
  <c r="H476" i="7" s="1"/>
  <c r="EI475" i="7"/>
  <c r="ED475" i="7"/>
  <c r="DY475" i="7"/>
  <c r="DT475" i="7"/>
  <c r="DO475" i="7"/>
  <c r="DJ475" i="7"/>
  <c r="DE475" i="7"/>
  <c r="CZ475" i="7"/>
  <c r="CU475" i="7"/>
  <c r="CP475" i="7"/>
  <c r="CK475" i="7"/>
  <c r="CF475" i="7"/>
  <c r="CA475" i="7"/>
  <c r="BV475" i="7"/>
  <c r="BQ475" i="7"/>
  <c r="BL475" i="7"/>
  <c r="BG475" i="7"/>
  <c r="BB475" i="7"/>
  <c r="AW475" i="7"/>
  <c r="AR475" i="7"/>
  <c r="AM475" i="7"/>
  <c r="AH475" i="7"/>
  <c r="AC475" i="7"/>
  <c r="X475" i="7"/>
  <c r="G475" i="7"/>
  <c r="F475" i="7"/>
  <c r="H475" i="7" s="1"/>
  <c r="EI474" i="7"/>
  <c r="ED474" i="7"/>
  <c r="DY474" i="7"/>
  <c r="DT474" i="7"/>
  <c r="DO474" i="7"/>
  <c r="DJ474" i="7"/>
  <c r="DE474" i="7"/>
  <c r="CZ474" i="7"/>
  <c r="CU474" i="7"/>
  <c r="CP474" i="7"/>
  <c r="CK474" i="7"/>
  <c r="CF474" i="7"/>
  <c r="CA474" i="7"/>
  <c r="BV474" i="7"/>
  <c r="BQ474" i="7"/>
  <c r="BL474" i="7"/>
  <c r="BG474" i="7"/>
  <c r="BB474" i="7"/>
  <c r="AW474" i="7"/>
  <c r="AR474" i="7"/>
  <c r="AM474" i="7"/>
  <c r="AH474" i="7"/>
  <c r="AC474" i="7"/>
  <c r="X474" i="7"/>
  <c r="G474" i="7"/>
  <c r="F474" i="7"/>
  <c r="H474" i="7" s="1"/>
  <c r="EI473" i="7"/>
  <c r="ED473" i="7"/>
  <c r="DY473" i="7"/>
  <c r="DT473" i="7"/>
  <c r="DO473" i="7"/>
  <c r="DJ473" i="7"/>
  <c r="DE473" i="7"/>
  <c r="CZ473" i="7"/>
  <c r="CU473" i="7"/>
  <c r="CP473" i="7"/>
  <c r="CK473" i="7"/>
  <c r="CF473" i="7"/>
  <c r="CA473" i="7"/>
  <c r="BV473" i="7"/>
  <c r="BQ473" i="7"/>
  <c r="BL473" i="7"/>
  <c r="BG473" i="7"/>
  <c r="BB473" i="7"/>
  <c r="AW473" i="7"/>
  <c r="AR473" i="7"/>
  <c r="AM473" i="7"/>
  <c r="AH473" i="7"/>
  <c r="AC473" i="7"/>
  <c r="X473" i="7"/>
  <c r="P473" i="7" s="1"/>
  <c r="O473" i="7"/>
  <c r="G473" i="7"/>
  <c r="F473" i="7"/>
  <c r="H473" i="7" s="1"/>
  <c r="EI472" i="7"/>
  <c r="ED472" i="7"/>
  <c r="DY472" i="7"/>
  <c r="DT472" i="7"/>
  <c r="DO472" i="7"/>
  <c r="DJ472" i="7"/>
  <c r="DE472" i="7"/>
  <c r="CZ472" i="7"/>
  <c r="CU472" i="7"/>
  <c r="CP472" i="7"/>
  <c r="CK472" i="7"/>
  <c r="CF472" i="7"/>
  <c r="CA472" i="7"/>
  <c r="BV472" i="7"/>
  <c r="BQ472" i="7"/>
  <c r="BL472" i="7"/>
  <c r="BG472" i="7"/>
  <c r="BB472" i="7"/>
  <c r="AW472" i="7"/>
  <c r="AR472" i="7"/>
  <c r="AM472" i="7"/>
  <c r="AH472" i="7"/>
  <c r="AC472" i="7"/>
  <c r="X472" i="7"/>
  <c r="P472" i="7"/>
  <c r="O472" i="7"/>
  <c r="G472" i="7"/>
  <c r="F472" i="7"/>
  <c r="H472" i="7" s="1"/>
  <c r="EI471" i="7"/>
  <c r="ED471" i="7"/>
  <c r="DY471" i="7"/>
  <c r="DT471" i="7"/>
  <c r="DO471" i="7"/>
  <c r="DJ471" i="7"/>
  <c r="DE471" i="7"/>
  <c r="CZ471" i="7"/>
  <c r="CU471" i="7"/>
  <c r="CP471" i="7"/>
  <c r="CK471" i="7"/>
  <c r="CF471" i="7"/>
  <c r="CA471" i="7"/>
  <c r="BV471" i="7"/>
  <c r="BQ471" i="7"/>
  <c r="BL471" i="7"/>
  <c r="BG471" i="7"/>
  <c r="BB471" i="7"/>
  <c r="AW471" i="7"/>
  <c r="AR471" i="7"/>
  <c r="AM471" i="7"/>
  <c r="AH471" i="7"/>
  <c r="AC471" i="7"/>
  <c r="X471" i="7"/>
  <c r="G471" i="7"/>
  <c r="F471" i="7"/>
  <c r="H471" i="7" s="1"/>
  <c r="EI470" i="7"/>
  <c r="ED470" i="7"/>
  <c r="DY470" i="7"/>
  <c r="DT470" i="7"/>
  <c r="DO470" i="7"/>
  <c r="DJ470" i="7"/>
  <c r="DE470" i="7"/>
  <c r="CZ470" i="7"/>
  <c r="CU470" i="7"/>
  <c r="CP470" i="7"/>
  <c r="CK470" i="7"/>
  <c r="CF470" i="7"/>
  <c r="CA470" i="7"/>
  <c r="BV470" i="7"/>
  <c r="BQ470" i="7"/>
  <c r="BL470" i="7"/>
  <c r="BG470" i="7"/>
  <c r="BB470" i="7"/>
  <c r="AW470" i="7"/>
  <c r="AR470" i="7"/>
  <c r="AM470" i="7"/>
  <c r="AH470" i="7"/>
  <c r="AC470" i="7"/>
  <c r="X470" i="7"/>
  <c r="P470" i="7"/>
  <c r="O470" i="7"/>
  <c r="G470" i="7"/>
  <c r="F470" i="7"/>
  <c r="H470" i="7" s="1"/>
  <c r="EI469" i="7"/>
  <c r="ED469" i="7"/>
  <c r="DY469" i="7"/>
  <c r="DT469" i="7"/>
  <c r="DO469" i="7"/>
  <c r="DJ469" i="7"/>
  <c r="DE469" i="7"/>
  <c r="CZ469" i="7"/>
  <c r="CU469" i="7"/>
  <c r="CP469" i="7"/>
  <c r="CK469" i="7"/>
  <c r="CF469" i="7"/>
  <c r="CA469" i="7"/>
  <c r="BV469" i="7"/>
  <c r="BQ469" i="7"/>
  <c r="BL469" i="7"/>
  <c r="BG469" i="7"/>
  <c r="BB469" i="7"/>
  <c r="AW469" i="7"/>
  <c r="AR469" i="7"/>
  <c r="AM469" i="7"/>
  <c r="AH469" i="7"/>
  <c r="AC469" i="7"/>
  <c r="X469" i="7"/>
  <c r="G469" i="7"/>
  <c r="F469" i="7"/>
  <c r="H469" i="7" s="1"/>
  <c r="EI468" i="7"/>
  <c r="ED468" i="7"/>
  <c r="DY468" i="7"/>
  <c r="DT468" i="7"/>
  <c r="DO468" i="7"/>
  <c r="DJ468" i="7"/>
  <c r="DE468" i="7"/>
  <c r="CZ468" i="7"/>
  <c r="CU468" i="7"/>
  <c r="CP468" i="7"/>
  <c r="CK468" i="7"/>
  <c r="CF468" i="7"/>
  <c r="CA468" i="7"/>
  <c r="BV468" i="7"/>
  <c r="BQ468" i="7"/>
  <c r="BL468" i="7"/>
  <c r="BG468" i="7"/>
  <c r="BB468" i="7"/>
  <c r="AW468" i="7"/>
  <c r="AR468" i="7"/>
  <c r="AM468" i="7"/>
  <c r="AH468" i="7"/>
  <c r="AC468" i="7"/>
  <c r="X468" i="7"/>
  <c r="G468" i="7"/>
  <c r="F468" i="7"/>
  <c r="H468" i="7" s="1"/>
  <c r="EI467" i="7"/>
  <c r="ED467" i="7"/>
  <c r="DY467" i="7"/>
  <c r="DT467" i="7"/>
  <c r="DO467" i="7"/>
  <c r="DJ467" i="7"/>
  <c r="DE467" i="7"/>
  <c r="CZ467" i="7"/>
  <c r="CU467" i="7"/>
  <c r="CP467" i="7"/>
  <c r="CK467" i="7"/>
  <c r="CF467" i="7"/>
  <c r="CA467" i="7"/>
  <c r="BV467" i="7"/>
  <c r="BQ467" i="7"/>
  <c r="BL467" i="7"/>
  <c r="BG467" i="7"/>
  <c r="BB467" i="7"/>
  <c r="AW467" i="7"/>
  <c r="AR467" i="7"/>
  <c r="AM467" i="7"/>
  <c r="AH467" i="7"/>
  <c r="AC467" i="7"/>
  <c r="X467" i="7"/>
  <c r="P467" i="7"/>
  <c r="O467" i="7"/>
  <c r="G467" i="7"/>
  <c r="F467" i="7"/>
  <c r="H467" i="7" s="1"/>
  <c r="EI466" i="7"/>
  <c r="ED466" i="7"/>
  <c r="DY466" i="7"/>
  <c r="DT466" i="7"/>
  <c r="DO466" i="7"/>
  <c r="DJ466" i="7"/>
  <c r="DE466" i="7"/>
  <c r="CZ466" i="7"/>
  <c r="CU466" i="7"/>
  <c r="CP466" i="7"/>
  <c r="CK466" i="7"/>
  <c r="CF466" i="7"/>
  <c r="CA466" i="7"/>
  <c r="BV466" i="7"/>
  <c r="BQ466" i="7"/>
  <c r="BL466" i="7"/>
  <c r="BG466" i="7"/>
  <c r="BB466" i="7"/>
  <c r="AW466" i="7"/>
  <c r="AR466" i="7"/>
  <c r="AM466" i="7"/>
  <c r="AH466" i="7"/>
  <c r="AC466" i="7"/>
  <c r="X466" i="7"/>
  <c r="P466" i="7"/>
  <c r="O466" i="7"/>
  <c r="G466" i="7"/>
  <c r="F466" i="7"/>
  <c r="H466" i="7" s="1"/>
  <c r="EI465" i="7"/>
  <c r="ED465" i="7"/>
  <c r="DY465" i="7"/>
  <c r="DT465" i="7"/>
  <c r="DO465" i="7"/>
  <c r="DJ465" i="7"/>
  <c r="DE465" i="7"/>
  <c r="CZ465" i="7"/>
  <c r="CU465" i="7"/>
  <c r="CP465" i="7"/>
  <c r="CK465" i="7"/>
  <c r="CF465" i="7"/>
  <c r="CA465" i="7"/>
  <c r="BV465" i="7"/>
  <c r="BQ465" i="7"/>
  <c r="BL465" i="7"/>
  <c r="BG465" i="7"/>
  <c r="BB465" i="7"/>
  <c r="AW465" i="7"/>
  <c r="AR465" i="7"/>
  <c r="AM465" i="7"/>
  <c r="AH465" i="7"/>
  <c r="AC465" i="7"/>
  <c r="X465" i="7"/>
  <c r="P465" i="7"/>
  <c r="O465" i="7"/>
  <c r="G465" i="7"/>
  <c r="F465" i="7"/>
  <c r="H465" i="7" s="1"/>
  <c r="EI464" i="7"/>
  <c r="ED464" i="7"/>
  <c r="DY464" i="7"/>
  <c r="DT464" i="7"/>
  <c r="DO464" i="7"/>
  <c r="DJ464" i="7"/>
  <c r="DE464" i="7"/>
  <c r="CZ464" i="7"/>
  <c r="CU464" i="7"/>
  <c r="CP464" i="7"/>
  <c r="CK464" i="7"/>
  <c r="CF464" i="7"/>
  <c r="CA464" i="7"/>
  <c r="BV464" i="7"/>
  <c r="BQ464" i="7"/>
  <c r="BL464" i="7"/>
  <c r="BG464" i="7"/>
  <c r="BB464" i="7"/>
  <c r="AW464" i="7"/>
  <c r="AR464" i="7"/>
  <c r="AM464" i="7"/>
  <c r="AH464" i="7"/>
  <c r="AC464" i="7"/>
  <c r="X464" i="7"/>
  <c r="P464" i="7"/>
  <c r="O464" i="7"/>
  <c r="G464" i="7"/>
  <c r="F464" i="7"/>
  <c r="H464" i="7" s="1"/>
  <c r="EI463" i="7"/>
  <c r="ED463" i="7"/>
  <c r="DY463" i="7"/>
  <c r="DT463" i="7"/>
  <c r="DO463" i="7"/>
  <c r="DJ463" i="7"/>
  <c r="DE463" i="7"/>
  <c r="CZ463" i="7"/>
  <c r="CU463" i="7"/>
  <c r="CP463" i="7"/>
  <c r="CK463" i="7"/>
  <c r="CF463" i="7"/>
  <c r="CA463" i="7"/>
  <c r="BV463" i="7"/>
  <c r="BQ463" i="7"/>
  <c r="BL463" i="7"/>
  <c r="BG463" i="7"/>
  <c r="BB463" i="7"/>
  <c r="AW463" i="7"/>
  <c r="AR463" i="7"/>
  <c r="AM463" i="7"/>
  <c r="AH463" i="7"/>
  <c r="AC463" i="7"/>
  <c r="X463" i="7"/>
  <c r="P463" i="7"/>
  <c r="O463" i="7"/>
  <c r="G463" i="7"/>
  <c r="F463" i="7"/>
  <c r="H463" i="7" s="1"/>
  <c r="EI462" i="7"/>
  <c r="ED462" i="7"/>
  <c r="DY462" i="7"/>
  <c r="DT462" i="7"/>
  <c r="DO462" i="7"/>
  <c r="DJ462" i="7"/>
  <c r="DE462" i="7"/>
  <c r="CZ462" i="7"/>
  <c r="CU462" i="7"/>
  <c r="CP462" i="7"/>
  <c r="CK462" i="7"/>
  <c r="CF462" i="7"/>
  <c r="CA462" i="7"/>
  <c r="BV462" i="7"/>
  <c r="BQ462" i="7"/>
  <c r="BL462" i="7"/>
  <c r="BG462" i="7"/>
  <c r="BB462" i="7"/>
  <c r="AW462" i="7"/>
  <c r="AR462" i="7"/>
  <c r="AM462" i="7"/>
  <c r="AH462" i="7"/>
  <c r="AC462" i="7"/>
  <c r="X462" i="7"/>
  <c r="P462" i="7"/>
  <c r="O462" i="7"/>
  <c r="G462" i="7"/>
  <c r="F462" i="7"/>
  <c r="H462" i="7" s="1"/>
  <c r="EI461" i="7"/>
  <c r="ED461" i="7"/>
  <c r="DY461" i="7"/>
  <c r="DT461" i="7"/>
  <c r="DO461" i="7"/>
  <c r="DJ461" i="7"/>
  <c r="DE461" i="7"/>
  <c r="CZ461" i="7"/>
  <c r="CU461" i="7"/>
  <c r="CP461" i="7"/>
  <c r="CK461" i="7"/>
  <c r="CF461" i="7"/>
  <c r="CA461" i="7"/>
  <c r="BV461" i="7"/>
  <c r="BQ461" i="7"/>
  <c r="BL461" i="7"/>
  <c r="BG461" i="7"/>
  <c r="BB461" i="7"/>
  <c r="AW461" i="7"/>
  <c r="AR461" i="7"/>
  <c r="AM461" i="7"/>
  <c r="AH461" i="7"/>
  <c r="AC461" i="7"/>
  <c r="X461" i="7"/>
  <c r="P461" i="7"/>
  <c r="O461" i="7"/>
  <c r="G461" i="7"/>
  <c r="F461" i="7"/>
  <c r="H461" i="7" s="1"/>
  <c r="EI460" i="7"/>
  <c r="ED460" i="7"/>
  <c r="DY460" i="7"/>
  <c r="DT460" i="7"/>
  <c r="DO460" i="7"/>
  <c r="DJ460" i="7"/>
  <c r="DE460" i="7"/>
  <c r="CZ460" i="7"/>
  <c r="CU460" i="7"/>
  <c r="CP460" i="7"/>
  <c r="CK460" i="7"/>
  <c r="CF460" i="7"/>
  <c r="CA460" i="7"/>
  <c r="BV460" i="7"/>
  <c r="BQ460" i="7"/>
  <c r="BL460" i="7"/>
  <c r="BG460" i="7"/>
  <c r="BB460" i="7"/>
  <c r="AW460" i="7"/>
  <c r="AR460" i="7"/>
  <c r="AM460" i="7"/>
  <c r="AH460" i="7"/>
  <c r="AC460" i="7"/>
  <c r="X460" i="7"/>
  <c r="P460" i="7"/>
  <c r="O460" i="7"/>
  <c r="G460" i="7"/>
  <c r="F460" i="7"/>
  <c r="H460" i="7" s="1"/>
  <c r="EI459" i="7"/>
  <c r="ED459" i="7"/>
  <c r="DY459" i="7"/>
  <c r="DT459" i="7"/>
  <c r="DO459" i="7"/>
  <c r="DJ459" i="7"/>
  <c r="DE459" i="7"/>
  <c r="CZ459" i="7"/>
  <c r="CU459" i="7"/>
  <c r="CP459" i="7"/>
  <c r="CK459" i="7"/>
  <c r="CF459" i="7"/>
  <c r="CA459" i="7"/>
  <c r="BV459" i="7"/>
  <c r="BQ459" i="7"/>
  <c r="BL459" i="7"/>
  <c r="BG459" i="7"/>
  <c r="BB459" i="7"/>
  <c r="AW459" i="7"/>
  <c r="AR459" i="7"/>
  <c r="AM459" i="7"/>
  <c r="AH459" i="7"/>
  <c r="AC459" i="7"/>
  <c r="X459" i="7"/>
  <c r="P459" i="7"/>
  <c r="O459" i="7"/>
  <c r="G459" i="7"/>
  <c r="F459" i="7"/>
  <c r="H459" i="7" s="1"/>
  <c r="EI458" i="7"/>
  <c r="ED458" i="7"/>
  <c r="DY458" i="7"/>
  <c r="DT458" i="7"/>
  <c r="DO458" i="7"/>
  <c r="DJ458" i="7"/>
  <c r="DE458" i="7"/>
  <c r="CZ458" i="7"/>
  <c r="CU458" i="7"/>
  <c r="CP458" i="7"/>
  <c r="CK458" i="7"/>
  <c r="CF458" i="7"/>
  <c r="CA458" i="7"/>
  <c r="BV458" i="7"/>
  <c r="BQ458" i="7"/>
  <c r="BL458" i="7"/>
  <c r="BG458" i="7"/>
  <c r="BB458" i="7"/>
  <c r="AW458" i="7"/>
  <c r="AR458" i="7"/>
  <c r="AM458" i="7"/>
  <c r="AH458" i="7"/>
  <c r="AC458" i="7"/>
  <c r="X458" i="7"/>
  <c r="P458" i="7"/>
  <c r="O458" i="7"/>
  <c r="G458" i="7"/>
  <c r="F458" i="7"/>
  <c r="H458" i="7" s="1"/>
  <c r="EI457" i="7"/>
  <c r="ED457" i="7"/>
  <c r="DY457" i="7"/>
  <c r="DT457" i="7"/>
  <c r="DO457" i="7"/>
  <c r="DJ457" i="7"/>
  <c r="DE457" i="7"/>
  <c r="CZ457" i="7"/>
  <c r="CU457" i="7"/>
  <c r="CP457" i="7"/>
  <c r="CK457" i="7"/>
  <c r="CF457" i="7"/>
  <c r="CA457" i="7"/>
  <c r="BV457" i="7"/>
  <c r="BQ457" i="7"/>
  <c r="BL457" i="7"/>
  <c r="BG457" i="7"/>
  <c r="BB457" i="7"/>
  <c r="AW457" i="7"/>
  <c r="AR457" i="7"/>
  <c r="AM457" i="7"/>
  <c r="AH457" i="7"/>
  <c r="AC457" i="7"/>
  <c r="X457" i="7"/>
  <c r="P457" i="7"/>
  <c r="O457" i="7"/>
  <c r="G457" i="7"/>
  <c r="F457" i="7"/>
  <c r="H457" i="7" s="1"/>
  <c r="EI456" i="7"/>
  <c r="ED456" i="7"/>
  <c r="DY456" i="7"/>
  <c r="DT456" i="7"/>
  <c r="DO456" i="7"/>
  <c r="DJ456" i="7"/>
  <c r="DE456" i="7"/>
  <c r="CZ456" i="7"/>
  <c r="CU456" i="7"/>
  <c r="CP456" i="7"/>
  <c r="CK456" i="7"/>
  <c r="CF456" i="7"/>
  <c r="CA456" i="7"/>
  <c r="BV456" i="7"/>
  <c r="BQ456" i="7"/>
  <c r="BL456" i="7"/>
  <c r="BG456" i="7"/>
  <c r="BB456" i="7"/>
  <c r="AW456" i="7"/>
  <c r="AR456" i="7"/>
  <c r="AM456" i="7"/>
  <c r="AH456" i="7"/>
  <c r="AC456" i="7"/>
  <c r="X456" i="7"/>
  <c r="P456" i="7"/>
  <c r="O456" i="7"/>
  <c r="G456" i="7"/>
  <c r="F456" i="7"/>
  <c r="H456" i="7" s="1"/>
  <c r="EI455" i="7"/>
  <c r="ED455" i="7"/>
  <c r="DY455" i="7"/>
  <c r="DT455" i="7"/>
  <c r="DO455" i="7"/>
  <c r="DJ455" i="7"/>
  <c r="DE455" i="7"/>
  <c r="CZ455" i="7"/>
  <c r="CU455" i="7"/>
  <c r="CP455" i="7"/>
  <c r="CK455" i="7"/>
  <c r="CF455" i="7"/>
  <c r="CA455" i="7"/>
  <c r="BV455" i="7"/>
  <c r="BQ455" i="7"/>
  <c r="BL455" i="7"/>
  <c r="BG455" i="7"/>
  <c r="BB455" i="7"/>
  <c r="AW455" i="7"/>
  <c r="AR455" i="7"/>
  <c r="AM455" i="7"/>
  <c r="AH455" i="7"/>
  <c r="AC455" i="7"/>
  <c r="X455" i="7"/>
  <c r="P455" i="7"/>
  <c r="O455" i="7"/>
  <c r="G455" i="7"/>
  <c r="F455" i="7"/>
  <c r="H455" i="7" s="1"/>
  <c r="EI454" i="7"/>
  <c r="ED454" i="7"/>
  <c r="DY454" i="7"/>
  <c r="DT454" i="7"/>
  <c r="DO454" i="7"/>
  <c r="DJ454" i="7"/>
  <c r="DE454" i="7"/>
  <c r="CZ454" i="7"/>
  <c r="CU454" i="7"/>
  <c r="CP454" i="7"/>
  <c r="CK454" i="7"/>
  <c r="CF454" i="7"/>
  <c r="CA454" i="7"/>
  <c r="BV454" i="7"/>
  <c r="BQ454" i="7"/>
  <c r="BL454" i="7"/>
  <c r="BG454" i="7"/>
  <c r="BB454" i="7"/>
  <c r="AW454" i="7"/>
  <c r="AR454" i="7"/>
  <c r="AM454" i="7"/>
  <c r="AH454" i="7"/>
  <c r="AC454" i="7"/>
  <c r="X454" i="7"/>
  <c r="P454" i="7"/>
  <c r="O454" i="7"/>
  <c r="G454" i="7"/>
  <c r="F454" i="7"/>
  <c r="H454" i="7" s="1"/>
  <c r="EI453" i="7"/>
  <c r="ED453" i="7"/>
  <c r="DY453" i="7"/>
  <c r="DT453" i="7"/>
  <c r="DO453" i="7"/>
  <c r="DJ453" i="7"/>
  <c r="DE453" i="7"/>
  <c r="CZ453" i="7"/>
  <c r="CU453" i="7"/>
  <c r="CP453" i="7"/>
  <c r="CK453" i="7"/>
  <c r="CF453" i="7"/>
  <c r="CA453" i="7"/>
  <c r="BV453" i="7"/>
  <c r="BQ453" i="7"/>
  <c r="BL453" i="7"/>
  <c r="BG453" i="7"/>
  <c r="BB453" i="7"/>
  <c r="AW453" i="7"/>
  <c r="AR453" i="7"/>
  <c r="AM453" i="7"/>
  <c r="AH453" i="7"/>
  <c r="AC453" i="7"/>
  <c r="X453" i="7"/>
  <c r="P453" i="7"/>
  <c r="O453" i="7"/>
  <c r="G453" i="7"/>
  <c r="F453" i="7"/>
  <c r="H453" i="7" s="1"/>
  <c r="EI452" i="7"/>
  <c r="ED452" i="7"/>
  <c r="DY452" i="7"/>
  <c r="DT452" i="7"/>
  <c r="DO452" i="7"/>
  <c r="DJ452" i="7"/>
  <c r="DE452" i="7"/>
  <c r="CZ452" i="7"/>
  <c r="CU452" i="7"/>
  <c r="CP452" i="7"/>
  <c r="CK452" i="7"/>
  <c r="CF452" i="7"/>
  <c r="CA452" i="7"/>
  <c r="BV452" i="7"/>
  <c r="BQ452" i="7"/>
  <c r="BL452" i="7"/>
  <c r="BG452" i="7"/>
  <c r="BB452" i="7"/>
  <c r="AW452" i="7"/>
  <c r="AR452" i="7"/>
  <c r="AM452" i="7"/>
  <c r="AH452" i="7"/>
  <c r="AC452" i="7"/>
  <c r="X452" i="7"/>
  <c r="P452" i="7"/>
  <c r="O452" i="7"/>
  <c r="G452" i="7"/>
  <c r="F452" i="7"/>
  <c r="H452" i="7" s="1"/>
  <c r="EI451" i="7"/>
  <c r="ED451" i="7"/>
  <c r="DY451" i="7"/>
  <c r="DT451" i="7"/>
  <c r="DO451" i="7"/>
  <c r="DJ451" i="7"/>
  <c r="DE451" i="7"/>
  <c r="CZ451" i="7"/>
  <c r="CU451" i="7"/>
  <c r="CP451" i="7"/>
  <c r="CK451" i="7"/>
  <c r="CF451" i="7"/>
  <c r="CA451" i="7"/>
  <c r="BV451" i="7"/>
  <c r="BQ451" i="7"/>
  <c r="BL451" i="7"/>
  <c r="BG451" i="7"/>
  <c r="BB451" i="7"/>
  <c r="AW451" i="7"/>
  <c r="AR451" i="7"/>
  <c r="AM451" i="7"/>
  <c r="AH451" i="7"/>
  <c r="AC451" i="7"/>
  <c r="X451" i="7"/>
  <c r="P451" i="7"/>
  <c r="O451" i="7"/>
  <c r="G451" i="7"/>
  <c r="F451" i="7"/>
  <c r="H451" i="7" s="1"/>
  <c r="EI450" i="7"/>
  <c r="ED450" i="7"/>
  <c r="DY450" i="7"/>
  <c r="DT450" i="7"/>
  <c r="DO450" i="7"/>
  <c r="DJ450" i="7"/>
  <c r="DE450" i="7"/>
  <c r="CZ450" i="7"/>
  <c r="CU450" i="7"/>
  <c r="CP450" i="7"/>
  <c r="CK450" i="7"/>
  <c r="CF450" i="7"/>
  <c r="CA450" i="7"/>
  <c r="BV450" i="7"/>
  <c r="BQ450" i="7"/>
  <c r="BL450" i="7"/>
  <c r="BG450" i="7"/>
  <c r="BB450" i="7"/>
  <c r="AW450" i="7"/>
  <c r="AR450" i="7"/>
  <c r="AM450" i="7"/>
  <c r="AH450" i="7"/>
  <c r="AC450" i="7"/>
  <c r="X450" i="7"/>
  <c r="P450" i="7"/>
  <c r="O450" i="7"/>
  <c r="G450" i="7"/>
  <c r="F450" i="7"/>
  <c r="H450" i="7" s="1"/>
  <c r="EI449" i="7"/>
  <c r="ED449" i="7"/>
  <c r="DY449" i="7"/>
  <c r="DT449" i="7"/>
  <c r="DO449" i="7"/>
  <c r="DJ449" i="7"/>
  <c r="DE449" i="7"/>
  <c r="CZ449" i="7"/>
  <c r="CU449" i="7"/>
  <c r="CP449" i="7"/>
  <c r="CK449" i="7"/>
  <c r="CF449" i="7"/>
  <c r="CA449" i="7"/>
  <c r="BV449" i="7"/>
  <c r="BQ449" i="7"/>
  <c r="BL449" i="7"/>
  <c r="BG449" i="7"/>
  <c r="BB449" i="7"/>
  <c r="AW449" i="7"/>
  <c r="AR449" i="7"/>
  <c r="AM449" i="7"/>
  <c r="AH449" i="7"/>
  <c r="AC449" i="7"/>
  <c r="X449" i="7"/>
  <c r="P449" i="7"/>
  <c r="O449" i="7"/>
  <c r="G449" i="7"/>
  <c r="F449" i="7"/>
  <c r="H449" i="7" s="1"/>
  <c r="EI448" i="7"/>
  <c r="ED448" i="7"/>
  <c r="DY448" i="7"/>
  <c r="DT448" i="7"/>
  <c r="DO448" i="7"/>
  <c r="DJ448" i="7"/>
  <c r="DE448" i="7"/>
  <c r="CZ448" i="7"/>
  <c r="CU448" i="7"/>
  <c r="CP448" i="7"/>
  <c r="CK448" i="7"/>
  <c r="CF448" i="7"/>
  <c r="CA448" i="7"/>
  <c r="BV448" i="7"/>
  <c r="BQ448" i="7"/>
  <c r="BL448" i="7"/>
  <c r="BG448" i="7"/>
  <c r="BB448" i="7"/>
  <c r="AW448" i="7"/>
  <c r="AR448" i="7"/>
  <c r="AM448" i="7"/>
  <c r="AH448" i="7"/>
  <c r="AC448" i="7"/>
  <c r="X448" i="7"/>
  <c r="P448" i="7"/>
  <c r="O448" i="7"/>
  <c r="G448" i="7"/>
  <c r="F448" i="7"/>
  <c r="H448" i="7" s="1"/>
  <c r="EI447" i="7"/>
  <c r="ED447" i="7"/>
  <c r="DY447" i="7"/>
  <c r="DT447" i="7"/>
  <c r="DO447" i="7"/>
  <c r="DJ447" i="7"/>
  <c r="DE447" i="7"/>
  <c r="CZ447" i="7"/>
  <c r="CU447" i="7"/>
  <c r="CP447" i="7"/>
  <c r="CK447" i="7"/>
  <c r="CF447" i="7"/>
  <c r="CA447" i="7"/>
  <c r="BV447" i="7"/>
  <c r="BQ447" i="7"/>
  <c r="BL447" i="7"/>
  <c r="BG447" i="7"/>
  <c r="BB447" i="7"/>
  <c r="AW447" i="7"/>
  <c r="AR447" i="7"/>
  <c r="AM447" i="7"/>
  <c r="AH447" i="7"/>
  <c r="AC447" i="7"/>
  <c r="X447" i="7"/>
  <c r="P447" i="7"/>
  <c r="O447" i="7"/>
  <c r="G447" i="7"/>
  <c r="F447" i="7"/>
  <c r="H447" i="7" s="1"/>
  <c r="EI446" i="7"/>
  <c r="ED446" i="7"/>
  <c r="DY446" i="7"/>
  <c r="DT446" i="7"/>
  <c r="DO446" i="7"/>
  <c r="DJ446" i="7"/>
  <c r="DE446" i="7"/>
  <c r="CZ446" i="7"/>
  <c r="CU446" i="7"/>
  <c r="CP446" i="7"/>
  <c r="CK446" i="7"/>
  <c r="CF446" i="7"/>
  <c r="CA446" i="7"/>
  <c r="BV446" i="7"/>
  <c r="BQ446" i="7"/>
  <c r="BL446" i="7"/>
  <c r="BG446" i="7"/>
  <c r="BB446" i="7"/>
  <c r="AW446" i="7"/>
  <c r="AR446" i="7"/>
  <c r="AM446" i="7"/>
  <c r="AH446" i="7"/>
  <c r="AC446" i="7"/>
  <c r="X446" i="7"/>
  <c r="P446" i="7"/>
  <c r="O446" i="7"/>
  <c r="G446" i="7"/>
  <c r="F446" i="7"/>
  <c r="H446" i="7" s="1"/>
  <c r="EI445" i="7"/>
  <c r="ED445" i="7"/>
  <c r="DY445" i="7"/>
  <c r="DT445" i="7"/>
  <c r="DO445" i="7"/>
  <c r="DJ445" i="7"/>
  <c r="DE445" i="7"/>
  <c r="CZ445" i="7"/>
  <c r="CU445" i="7"/>
  <c r="CP445" i="7"/>
  <c r="CK445" i="7"/>
  <c r="CF445" i="7"/>
  <c r="CA445" i="7"/>
  <c r="BV445" i="7"/>
  <c r="BQ445" i="7"/>
  <c r="BL445" i="7"/>
  <c r="BG445" i="7"/>
  <c r="BB445" i="7"/>
  <c r="AW445" i="7"/>
  <c r="AR445" i="7"/>
  <c r="AM445" i="7"/>
  <c r="AH445" i="7"/>
  <c r="AC445" i="7"/>
  <c r="X445" i="7"/>
  <c r="P445" i="7"/>
  <c r="O445" i="7"/>
  <c r="G445" i="7"/>
  <c r="F445" i="7"/>
  <c r="H445" i="7" s="1"/>
  <c r="EI444" i="7"/>
  <c r="ED444" i="7"/>
  <c r="DY444" i="7"/>
  <c r="DT444" i="7"/>
  <c r="DO444" i="7"/>
  <c r="DJ444" i="7"/>
  <c r="DE444" i="7"/>
  <c r="CZ444" i="7"/>
  <c r="CU444" i="7"/>
  <c r="CP444" i="7"/>
  <c r="CK444" i="7"/>
  <c r="CF444" i="7"/>
  <c r="CA444" i="7"/>
  <c r="BV444" i="7"/>
  <c r="BQ444" i="7"/>
  <c r="BL444" i="7"/>
  <c r="BG444" i="7"/>
  <c r="BB444" i="7"/>
  <c r="AW444" i="7"/>
  <c r="AR444" i="7"/>
  <c r="AM444" i="7"/>
  <c r="AH444" i="7"/>
  <c r="AC444" i="7"/>
  <c r="X444" i="7"/>
  <c r="P444" i="7"/>
  <c r="O444" i="7"/>
  <c r="G444" i="7"/>
  <c r="F444" i="7"/>
  <c r="H444" i="7" s="1"/>
  <c r="EI443" i="7"/>
  <c r="ED443" i="7"/>
  <c r="DY443" i="7"/>
  <c r="DT443" i="7"/>
  <c r="DO443" i="7"/>
  <c r="DJ443" i="7"/>
  <c r="DE443" i="7"/>
  <c r="CZ443" i="7"/>
  <c r="CU443" i="7"/>
  <c r="CP443" i="7"/>
  <c r="CK443" i="7"/>
  <c r="CF443" i="7"/>
  <c r="CA443" i="7"/>
  <c r="BV443" i="7"/>
  <c r="BQ443" i="7"/>
  <c r="BL443" i="7"/>
  <c r="BG443" i="7"/>
  <c r="BB443" i="7"/>
  <c r="AW443" i="7"/>
  <c r="AR443" i="7"/>
  <c r="AM443" i="7"/>
  <c r="AH443" i="7"/>
  <c r="AC443" i="7"/>
  <c r="X443" i="7"/>
  <c r="P443" i="7"/>
  <c r="O443" i="7"/>
  <c r="G443" i="7"/>
  <c r="F443" i="7"/>
  <c r="H443" i="7" s="1"/>
  <c r="EI442" i="7"/>
  <c r="ED442" i="7"/>
  <c r="DY442" i="7"/>
  <c r="DT442" i="7"/>
  <c r="DO442" i="7"/>
  <c r="DJ442" i="7"/>
  <c r="DE442" i="7"/>
  <c r="CZ442" i="7"/>
  <c r="CU442" i="7"/>
  <c r="CP442" i="7"/>
  <c r="CK442" i="7"/>
  <c r="CF442" i="7"/>
  <c r="CA442" i="7"/>
  <c r="BV442" i="7"/>
  <c r="BQ442" i="7"/>
  <c r="BL442" i="7"/>
  <c r="BG442" i="7"/>
  <c r="BB442" i="7"/>
  <c r="AW442" i="7"/>
  <c r="AR442" i="7"/>
  <c r="AM442" i="7"/>
  <c r="AH442" i="7"/>
  <c r="AC442" i="7"/>
  <c r="X442" i="7"/>
  <c r="P442" i="7"/>
  <c r="O442" i="7"/>
  <c r="G442" i="7"/>
  <c r="F442" i="7"/>
  <c r="H442" i="7" s="1"/>
  <c r="EI441" i="7"/>
  <c r="ED441" i="7"/>
  <c r="DY441" i="7"/>
  <c r="DT441" i="7"/>
  <c r="DO441" i="7"/>
  <c r="DJ441" i="7"/>
  <c r="DE441" i="7"/>
  <c r="CZ441" i="7"/>
  <c r="CU441" i="7"/>
  <c r="CP441" i="7"/>
  <c r="CK441" i="7"/>
  <c r="CF441" i="7"/>
  <c r="CA441" i="7"/>
  <c r="BV441" i="7"/>
  <c r="BQ441" i="7"/>
  <c r="BL441" i="7"/>
  <c r="BG441" i="7"/>
  <c r="BB441" i="7"/>
  <c r="AW441" i="7"/>
  <c r="AR441" i="7"/>
  <c r="AM441" i="7"/>
  <c r="AH441" i="7"/>
  <c r="AC441" i="7"/>
  <c r="X441" i="7"/>
  <c r="P441" i="7"/>
  <c r="O441" i="7"/>
  <c r="G441" i="7"/>
  <c r="F441" i="7"/>
  <c r="H441" i="7" s="1"/>
  <c r="EI440" i="7"/>
  <c r="ED440" i="7"/>
  <c r="DY440" i="7"/>
  <c r="DT440" i="7"/>
  <c r="DO440" i="7"/>
  <c r="DJ440" i="7"/>
  <c r="DE440" i="7"/>
  <c r="CZ440" i="7"/>
  <c r="CU440" i="7"/>
  <c r="CP440" i="7"/>
  <c r="CK440" i="7"/>
  <c r="CF440" i="7"/>
  <c r="CA440" i="7"/>
  <c r="BV440" i="7"/>
  <c r="BQ440" i="7"/>
  <c r="BL440" i="7"/>
  <c r="BG440" i="7"/>
  <c r="BB440" i="7"/>
  <c r="AW440" i="7"/>
  <c r="AR440" i="7"/>
  <c r="AM440" i="7"/>
  <c r="AH440" i="7"/>
  <c r="AC440" i="7"/>
  <c r="X440" i="7"/>
  <c r="P440" i="7"/>
  <c r="O440" i="7"/>
  <c r="G440" i="7"/>
  <c r="F440" i="7"/>
  <c r="H440" i="7" s="1"/>
  <c r="EI439" i="7"/>
  <c r="ED439" i="7"/>
  <c r="DY439" i="7"/>
  <c r="DT439" i="7"/>
  <c r="DO439" i="7"/>
  <c r="DJ439" i="7"/>
  <c r="DE439" i="7"/>
  <c r="CZ439" i="7"/>
  <c r="CU439" i="7"/>
  <c r="CP439" i="7"/>
  <c r="CK439" i="7"/>
  <c r="CF439" i="7"/>
  <c r="CA439" i="7"/>
  <c r="BV439" i="7"/>
  <c r="BQ439" i="7"/>
  <c r="BL439" i="7"/>
  <c r="BG439" i="7"/>
  <c r="BB439" i="7"/>
  <c r="AW439" i="7"/>
  <c r="AR439" i="7"/>
  <c r="AM439" i="7"/>
  <c r="AH439" i="7"/>
  <c r="AC439" i="7"/>
  <c r="X439" i="7"/>
  <c r="P439" i="7"/>
  <c r="O439" i="7"/>
  <c r="G439" i="7"/>
  <c r="F439" i="7"/>
  <c r="H439" i="7" s="1"/>
  <c r="EI438" i="7"/>
  <c r="ED438" i="7"/>
  <c r="DY438" i="7"/>
  <c r="DT438" i="7"/>
  <c r="DO438" i="7"/>
  <c r="DJ438" i="7"/>
  <c r="DE438" i="7"/>
  <c r="CZ438" i="7"/>
  <c r="CU438" i="7"/>
  <c r="CP438" i="7"/>
  <c r="CK438" i="7"/>
  <c r="CF438" i="7"/>
  <c r="CA438" i="7"/>
  <c r="BV438" i="7"/>
  <c r="BQ438" i="7"/>
  <c r="BL438" i="7"/>
  <c r="BG438" i="7"/>
  <c r="BB438" i="7"/>
  <c r="AW438" i="7"/>
  <c r="AR438" i="7"/>
  <c r="AM438" i="7"/>
  <c r="AH438" i="7"/>
  <c r="AC438" i="7"/>
  <c r="X438" i="7"/>
  <c r="P438" i="7"/>
  <c r="O438" i="7"/>
  <c r="G438" i="7"/>
  <c r="F438" i="7"/>
  <c r="H438" i="7" s="1"/>
  <c r="EI437" i="7"/>
  <c r="ED437" i="7"/>
  <c r="DY437" i="7"/>
  <c r="DT437" i="7"/>
  <c r="DO437" i="7"/>
  <c r="DJ437" i="7"/>
  <c r="DE437" i="7"/>
  <c r="CZ437" i="7"/>
  <c r="CU437" i="7"/>
  <c r="CP437" i="7"/>
  <c r="CK437" i="7"/>
  <c r="CF437" i="7"/>
  <c r="CA437" i="7"/>
  <c r="BV437" i="7"/>
  <c r="BQ437" i="7"/>
  <c r="BL437" i="7"/>
  <c r="BG437" i="7"/>
  <c r="BB437" i="7"/>
  <c r="AW437" i="7"/>
  <c r="AR437" i="7"/>
  <c r="AM437" i="7"/>
  <c r="AH437" i="7"/>
  <c r="AC437" i="7"/>
  <c r="X437" i="7"/>
  <c r="P437" i="7"/>
  <c r="O437" i="7"/>
  <c r="G437" i="7"/>
  <c r="F437" i="7"/>
  <c r="H437" i="7" s="1"/>
  <c r="EI436" i="7"/>
  <c r="ED436" i="7"/>
  <c r="DY436" i="7"/>
  <c r="DT436" i="7"/>
  <c r="DO436" i="7"/>
  <c r="DJ436" i="7"/>
  <c r="DE436" i="7"/>
  <c r="CZ436" i="7"/>
  <c r="CU436" i="7"/>
  <c r="CP436" i="7"/>
  <c r="CK436" i="7"/>
  <c r="CF436" i="7"/>
  <c r="CA436" i="7"/>
  <c r="BV436" i="7"/>
  <c r="BQ436" i="7"/>
  <c r="BL436" i="7"/>
  <c r="BG436" i="7"/>
  <c r="BB436" i="7"/>
  <c r="AW436" i="7"/>
  <c r="AR436" i="7"/>
  <c r="AM436" i="7"/>
  <c r="AH436" i="7"/>
  <c r="AC436" i="7"/>
  <c r="X436" i="7"/>
  <c r="P436" i="7"/>
  <c r="O436" i="7"/>
  <c r="G436" i="7"/>
  <c r="F436" i="7"/>
  <c r="H436" i="7" s="1"/>
  <c r="EI435" i="7"/>
  <c r="ED435" i="7"/>
  <c r="DY435" i="7"/>
  <c r="DT435" i="7"/>
  <c r="DO435" i="7"/>
  <c r="DJ435" i="7"/>
  <c r="DE435" i="7"/>
  <c r="CZ435" i="7"/>
  <c r="CU435" i="7"/>
  <c r="CP435" i="7"/>
  <c r="CK435" i="7"/>
  <c r="CF435" i="7"/>
  <c r="CA435" i="7"/>
  <c r="BV435" i="7"/>
  <c r="BQ435" i="7"/>
  <c r="BL435" i="7"/>
  <c r="BG435" i="7"/>
  <c r="BB435" i="7"/>
  <c r="AW435" i="7"/>
  <c r="AR435" i="7"/>
  <c r="AM435" i="7"/>
  <c r="AH435" i="7"/>
  <c r="AC435" i="7"/>
  <c r="X435" i="7"/>
  <c r="P435" i="7"/>
  <c r="O435" i="7"/>
  <c r="G435" i="7"/>
  <c r="F435" i="7"/>
  <c r="H435" i="7" s="1"/>
  <c r="EI434" i="7"/>
  <c r="ED434" i="7"/>
  <c r="DY434" i="7"/>
  <c r="DT434" i="7"/>
  <c r="DO434" i="7"/>
  <c r="DJ434" i="7"/>
  <c r="DE434" i="7"/>
  <c r="CZ434" i="7"/>
  <c r="CU434" i="7"/>
  <c r="CP434" i="7"/>
  <c r="CK434" i="7"/>
  <c r="CF434" i="7"/>
  <c r="CA434" i="7"/>
  <c r="BV434" i="7"/>
  <c r="BQ434" i="7"/>
  <c r="BL434" i="7"/>
  <c r="BG434" i="7"/>
  <c r="BB434" i="7"/>
  <c r="AW434" i="7"/>
  <c r="AR434" i="7"/>
  <c r="AM434" i="7"/>
  <c r="AH434" i="7"/>
  <c r="AC434" i="7"/>
  <c r="X434" i="7"/>
  <c r="P434" i="7"/>
  <c r="O434" i="7"/>
  <c r="G434" i="7"/>
  <c r="F434" i="7"/>
  <c r="H434" i="7" s="1"/>
  <c r="EI433" i="7"/>
  <c r="ED433" i="7"/>
  <c r="DY433" i="7"/>
  <c r="DT433" i="7"/>
  <c r="DO433" i="7"/>
  <c r="DJ433" i="7"/>
  <c r="DE433" i="7"/>
  <c r="CZ433" i="7"/>
  <c r="CU433" i="7"/>
  <c r="CP433" i="7"/>
  <c r="CK433" i="7"/>
  <c r="CF433" i="7"/>
  <c r="CA433" i="7"/>
  <c r="BV433" i="7"/>
  <c r="BQ433" i="7"/>
  <c r="BL433" i="7"/>
  <c r="BG433" i="7"/>
  <c r="BB433" i="7"/>
  <c r="AW433" i="7"/>
  <c r="AR433" i="7"/>
  <c r="AM433" i="7"/>
  <c r="AH433" i="7"/>
  <c r="AC433" i="7"/>
  <c r="X433" i="7"/>
  <c r="P433" i="7"/>
  <c r="O433" i="7"/>
  <c r="G433" i="7"/>
  <c r="F433" i="7"/>
  <c r="H433" i="7" s="1"/>
  <c r="EI432" i="7"/>
  <c r="ED432" i="7"/>
  <c r="DY432" i="7"/>
  <c r="DT432" i="7"/>
  <c r="DO432" i="7"/>
  <c r="DJ432" i="7"/>
  <c r="DE432" i="7"/>
  <c r="CZ432" i="7"/>
  <c r="CU432" i="7"/>
  <c r="CP432" i="7"/>
  <c r="CK432" i="7"/>
  <c r="CF432" i="7"/>
  <c r="CA432" i="7"/>
  <c r="BV432" i="7"/>
  <c r="BQ432" i="7"/>
  <c r="BL432" i="7"/>
  <c r="BG432" i="7"/>
  <c r="BB432" i="7"/>
  <c r="AW432" i="7"/>
  <c r="AR432" i="7"/>
  <c r="AM432" i="7"/>
  <c r="AH432" i="7"/>
  <c r="AC432" i="7"/>
  <c r="X432" i="7"/>
  <c r="P432" i="7"/>
  <c r="O432" i="7"/>
  <c r="G432" i="7"/>
  <c r="F432" i="7"/>
  <c r="H432" i="7" s="1"/>
  <c r="EI431" i="7"/>
  <c r="ED431" i="7"/>
  <c r="DY431" i="7"/>
  <c r="DT431" i="7"/>
  <c r="DO431" i="7"/>
  <c r="DJ431" i="7"/>
  <c r="DE431" i="7"/>
  <c r="CZ431" i="7"/>
  <c r="CU431" i="7"/>
  <c r="CP431" i="7"/>
  <c r="CK431" i="7"/>
  <c r="CF431" i="7"/>
  <c r="CA431" i="7"/>
  <c r="BV431" i="7"/>
  <c r="BQ431" i="7"/>
  <c r="BL431" i="7"/>
  <c r="BG431" i="7"/>
  <c r="BB431" i="7"/>
  <c r="AW431" i="7"/>
  <c r="AR431" i="7"/>
  <c r="AM431" i="7"/>
  <c r="AH431" i="7"/>
  <c r="AC431" i="7"/>
  <c r="X431" i="7"/>
  <c r="P431" i="7" s="1"/>
  <c r="O431" i="7"/>
  <c r="G431" i="7"/>
  <c r="F431" i="7"/>
  <c r="H431" i="7" s="1"/>
  <c r="EI430" i="7"/>
  <c r="ED430" i="7"/>
  <c r="DY430" i="7"/>
  <c r="DT430" i="7"/>
  <c r="DO430" i="7"/>
  <c r="DJ430" i="7"/>
  <c r="DE430" i="7"/>
  <c r="CZ430" i="7"/>
  <c r="CU430" i="7"/>
  <c r="CP430" i="7"/>
  <c r="CK430" i="7"/>
  <c r="CF430" i="7"/>
  <c r="CA430" i="7"/>
  <c r="BV430" i="7"/>
  <c r="BQ430" i="7"/>
  <c r="BL430" i="7"/>
  <c r="BG430" i="7"/>
  <c r="BB430" i="7"/>
  <c r="AW430" i="7"/>
  <c r="AR430" i="7"/>
  <c r="AM430" i="7"/>
  <c r="AH430" i="7"/>
  <c r="AC430" i="7"/>
  <c r="X430" i="7"/>
  <c r="P430" i="7"/>
  <c r="O430" i="7"/>
  <c r="G430" i="7"/>
  <c r="F430" i="7"/>
  <c r="H430" i="7" s="1"/>
  <c r="EI429" i="7"/>
  <c r="ED429" i="7"/>
  <c r="DY429" i="7"/>
  <c r="DT429" i="7"/>
  <c r="DO429" i="7"/>
  <c r="DJ429" i="7"/>
  <c r="DE429" i="7"/>
  <c r="CZ429" i="7"/>
  <c r="CU429" i="7"/>
  <c r="CP429" i="7"/>
  <c r="CK429" i="7"/>
  <c r="CF429" i="7"/>
  <c r="CA429" i="7"/>
  <c r="BV429" i="7"/>
  <c r="BQ429" i="7"/>
  <c r="BL429" i="7"/>
  <c r="BG429" i="7"/>
  <c r="BB429" i="7"/>
  <c r="AW429" i="7"/>
  <c r="AR429" i="7"/>
  <c r="AM429" i="7"/>
  <c r="AH429" i="7"/>
  <c r="AC429" i="7"/>
  <c r="X429" i="7"/>
  <c r="P429" i="7"/>
  <c r="O429" i="7"/>
  <c r="G429" i="7"/>
  <c r="F429" i="7"/>
  <c r="H429" i="7" s="1"/>
  <c r="EI428" i="7"/>
  <c r="ED428" i="7"/>
  <c r="DY428" i="7"/>
  <c r="DT428" i="7"/>
  <c r="DO428" i="7"/>
  <c r="DJ428" i="7"/>
  <c r="DE428" i="7"/>
  <c r="CZ428" i="7"/>
  <c r="CU428" i="7"/>
  <c r="CP428" i="7"/>
  <c r="CK428" i="7"/>
  <c r="CF428" i="7"/>
  <c r="CA428" i="7"/>
  <c r="BV428" i="7"/>
  <c r="BQ428" i="7"/>
  <c r="BL428" i="7"/>
  <c r="BG428" i="7"/>
  <c r="BB428" i="7"/>
  <c r="AW428" i="7"/>
  <c r="AR428" i="7"/>
  <c r="AM428" i="7"/>
  <c r="AH428" i="7"/>
  <c r="AC428" i="7"/>
  <c r="X428" i="7"/>
  <c r="P428" i="7"/>
  <c r="O428" i="7"/>
  <c r="G428" i="7"/>
  <c r="F428" i="7"/>
  <c r="H428" i="7" s="1"/>
  <c r="EI427" i="7"/>
  <c r="ED427" i="7"/>
  <c r="DY427" i="7"/>
  <c r="DT427" i="7"/>
  <c r="DO427" i="7"/>
  <c r="DJ427" i="7"/>
  <c r="DE427" i="7"/>
  <c r="CZ427" i="7"/>
  <c r="CU427" i="7"/>
  <c r="CP427" i="7"/>
  <c r="CK427" i="7"/>
  <c r="CF427" i="7"/>
  <c r="CA427" i="7"/>
  <c r="BV427" i="7"/>
  <c r="BQ427" i="7"/>
  <c r="BL427" i="7"/>
  <c r="BG427" i="7"/>
  <c r="BB427" i="7"/>
  <c r="AW427" i="7"/>
  <c r="AR427" i="7"/>
  <c r="AM427" i="7"/>
  <c r="AH427" i="7"/>
  <c r="AC427" i="7"/>
  <c r="X427" i="7"/>
  <c r="P427" i="7"/>
  <c r="O427" i="7"/>
  <c r="G427" i="7"/>
  <c r="F427" i="7"/>
  <c r="H427" i="7" s="1"/>
  <c r="EI426" i="7"/>
  <c r="ED426" i="7"/>
  <c r="DY426" i="7"/>
  <c r="DT426" i="7"/>
  <c r="DO426" i="7"/>
  <c r="DJ426" i="7"/>
  <c r="DE426" i="7"/>
  <c r="CZ426" i="7"/>
  <c r="CU426" i="7"/>
  <c r="CP426" i="7"/>
  <c r="CK426" i="7"/>
  <c r="CF426" i="7"/>
  <c r="CA426" i="7"/>
  <c r="BV426" i="7"/>
  <c r="BQ426" i="7"/>
  <c r="BL426" i="7"/>
  <c r="BG426" i="7"/>
  <c r="BB426" i="7"/>
  <c r="AW426" i="7"/>
  <c r="AR426" i="7"/>
  <c r="AM426" i="7"/>
  <c r="AH426" i="7"/>
  <c r="AC426" i="7"/>
  <c r="X426" i="7"/>
  <c r="P426" i="7"/>
  <c r="O426" i="7"/>
  <c r="G426" i="7"/>
  <c r="F426" i="7"/>
  <c r="H426" i="7" s="1"/>
  <c r="EI425" i="7"/>
  <c r="ED425" i="7"/>
  <c r="DY425" i="7"/>
  <c r="DT425" i="7"/>
  <c r="DO425" i="7"/>
  <c r="DJ425" i="7"/>
  <c r="DE425" i="7"/>
  <c r="CZ425" i="7"/>
  <c r="CU425" i="7"/>
  <c r="CP425" i="7"/>
  <c r="CK425" i="7"/>
  <c r="CF425" i="7"/>
  <c r="CA425" i="7"/>
  <c r="BV425" i="7"/>
  <c r="BQ425" i="7"/>
  <c r="BL425" i="7"/>
  <c r="BG425" i="7"/>
  <c r="BB425" i="7"/>
  <c r="AW425" i="7"/>
  <c r="AR425" i="7"/>
  <c r="AM425" i="7"/>
  <c r="AH425" i="7"/>
  <c r="AC425" i="7"/>
  <c r="X425" i="7"/>
  <c r="P425" i="7"/>
  <c r="O425" i="7"/>
  <c r="G425" i="7"/>
  <c r="F425" i="7"/>
  <c r="H425" i="7" s="1"/>
  <c r="EI424" i="7"/>
  <c r="ED424" i="7"/>
  <c r="DY424" i="7"/>
  <c r="DT424" i="7"/>
  <c r="DO424" i="7"/>
  <c r="DJ424" i="7"/>
  <c r="DE424" i="7"/>
  <c r="CZ424" i="7"/>
  <c r="CU424" i="7"/>
  <c r="CP424" i="7"/>
  <c r="CK424" i="7"/>
  <c r="CF424" i="7"/>
  <c r="CA424" i="7"/>
  <c r="BV424" i="7"/>
  <c r="BQ424" i="7"/>
  <c r="BL424" i="7"/>
  <c r="BG424" i="7"/>
  <c r="BB424" i="7"/>
  <c r="AW424" i="7"/>
  <c r="AR424" i="7"/>
  <c r="AM424" i="7"/>
  <c r="AH424" i="7"/>
  <c r="AC424" i="7"/>
  <c r="X424" i="7"/>
  <c r="P424" i="7"/>
  <c r="O424" i="7"/>
  <c r="G424" i="7"/>
  <c r="F424" i="7"/>
  <c r="H424" i="7" s="1"/>
  <c r="EI423" i="7"/>
  <c r="ED423" i="7"/>
  <c r="DY423" i="7"/>
  <c r="DT423" i="7"/>
  <c r="DO423" i="7"/>
  <c r="DJ423" i="7"/>
  <c r="DE423" i="7"/>
  <c r="CZ423" i="7"/>
  <c r="CU423" i="7"/>
  <c r="CP423" i="7"/>
  <c r="CK423" i="7"/>
  <c r="CF423" i="7"/>
  <c r="CA423" i="7"/>
  <c r="BV423" i="7"/>
  <c r="BQ423" i="7"/>
  <c r="BL423" i="7"/>
  <c r="BG423" i="7"/>
  <c r="BB423" i="7"/>
  <c r="AW423" i="7"/>
  <c r="AR423" i="7"/>
  <c r="AM423" i="7"/>
  <c r="AH423" i="7"/>
  <c r="AC423" i="7"/>
  <c r="X423" i="7"/>
  <c r="P423" i="7"/>
  <c r="O423" i="7"/>
  <c r="G423" i="7"/>
  <c r="F423" i="7"/>
  <c r="H423" i="7" s="1"/>
  <c r="EI422" i="7"/>
  <c r="ED422" i="7"/>
  <c r="DY422" i="7"/>
  <c r="DT422" i="7"/>
  <c r="DO422" i="7"/>
  <c r="DJ422" i="7"/>
  <c r="DE422" i="7"/>
  <c r="CZ422" i="7"/>
  <c r="CU422" i="7"/>
  <c r="CP422" i="7"/>
  <c r="CK422" i="7"/>
  <c r="CF422" i="7"/>
  <c r="CA422" i="7"/>
  <c r="BV422" i="7"/>
  <c r="BQ422" i="7"/>
  <c r="BL422" i="7"/>
  <c r="BG422" i="7"/>
  <c r="BB422" i="7"/>
  <c r="AW422" i="7"/>
  <c r="AR422" i="7"/>
  <c r="AM422" i="7"/>
  <c r="AH422" i="7"/>
  <c r="AC422" i="7"/>
  <c r="X422" i="7"/>
  <c r="P422" i="7"/>
  <c r="O422" i="7"/>
  <c r="G422" i="7"/>
  <c r="F422" i="7"/>
  <c r="H422" i="7" s="1"/>
  <c r="EI421" i="7"/>
  <c r="ED421" i="7"/>
  <c r="DY421" i="7"/>
  <c r="DT421" i="7"/>
  <c r="DO421" i="7"/>
  <c r="DJ421" i="7"/>
  <c r="DE421" i="7"/>
  <c r="CZ421" i="7"/>
  <c r="CU421" i="7"/>
  <c r="CP421" i="7"/>
  <c r="CK421" i="7"/>
  <c r="CF421" i="7"/>
  <c r="CA421" i="7"/>
  <c r="BV421" i="7"/>
  <c r="BQ421" i="7"/>
  <c r="BL421" i="7"/>
  <c r="BG421" i="7"/>
  <c r="BB421" i="7"/>
  <c r="AW421" i="7"/>
  <c r="AR421" i="7"/>
  <c r="AM421" i="7"/>
  <c r="AH421" i="7"/>
  <c r="AC421" i="7"/>
  <c r="X421" i="7"/>
  <c r="P421" i="7"/>
  <c r="O421" i="7"/>
  <c r="G421" i="7"/>
  <c r="F421" i="7"/>
  <c r="H421" i="7" s="1"/>
  <c r="EI420" i="7"/>
  <c r="ED420" i="7"/>
  <c r="DY420" i="7"/>
  <c r="DT420" i="7"/>
  <c r="DO420" i="7"/>
  <c r="DJ420" i="7"/>
  <c r="DE420" i="7"/>
  <c r="CZ420" i="7"/>
  <c r="CU420" i="7"/>
  <c r="CP420" i="7"/>
  <c r="CK420" i="7"/>
  <c r="CF420" i="7"/>
  <c r="CA420" i="7"/>
  <c r="BV420" i="7"/>
  <c r="BQ420" i="7"/>
  <c r="BL420" i="7"/>
  <c r="BG420" i="7"/>
  <c r="BB420" i="7"/>
  <c r="AW420" i="7"/>
  <c r="AR420" i="7"/>
  <c r="AM420" i="7"/>
  <c r="AH420" i="7"/>
  <c r="AC420" i="7"/>
  <c r="X420" i="7"/>
  <c r="P420" i="7"/>
  <c r="O420" i="7"/>
  <c r="G420" i="7"/>
  <c r="F420" i="7"/>
  <c r="H420" i="7" s="1"/>
  <c r="EI419" i="7"/>
  <c r="ED419" i="7"/>
  <c r="DY419" i="7"/>
  <c r="DT419" i="7"/>
  <c r="DO419" i="7"/>
  <c r="DJ419" i="7"/>
  <c r="DE419" i="7"/>
  <c r="CZ419" i="7"/>
  <c r="CU419" i="7"/>
  <c r="CP419" i="7"/>
  <c r="CK419" i="7"/>
  <c r="CF419" i="7"/>
  <c r="CA419" i="7"/>
  <c r="BV419" i="7"/>
  <c r="BQ419" i="7"/>
  <c r="BL419" i="7"/>
  <c r="BG419" i="7"/>
  <c r="BB419" i="7"/>
  <c r="AW419" i="7"/>
  <c r="AR419" i="7"/>
  <c r="AM419" i="7"/>
  <c r="AH419" i="7"/>
  <c r="AC419" i="7"/>
  <c r="X419" i="7"/>
  <c r="P419" i="7"/>
  <c r="O419" i="7"/>
  <c r="G419" i="7"/>
  <c r="F419" i="7"/>
  <c r="H419" i="7" s="1"/>
  <c r="EI418" i="7"/>
  <c r="ED418" i="7"/>
  <c r="DY418" i="7"/>
  <c r="DT418" i="7"/>
  <c r="DO418" i="7"/>
  <c r="DJ418" i="7"/>
  <c r="DE418" i="7"/>
  <c r="CZ418" i="7"/>
  <c r="CU418" i="7"/>
  <c r="CP418" i="7"/>
  <c r="CK418" i="7"/>
  <c r="CF418" i="7"/>
  <c r="CA418" i="7"/>
  <c r="BV418" i="7"/>
  <c r="BQ418" i="7"/>
  <c r="BL418" i="7"/>
  <c r="BG418" i="7"/>
  <c r="BB418" i="7"/>
  <c r="AW418" i="7"/>
  <c r="AR418" i="7"/>
  <c r="AM418" i="7"/>
  <c r="AH418" i="7"/>
  <c r="AC418" i="7"/>
  <c r="X418" i="7"/>
  <c r="P418" i="7"/>
  <c r="O418" i="7"/>
  <c r="G418" i="7"/>
  <c r="F418" i="7"/>
  <c r="H418" i="7" s="1"/>
  <c r="EI417" i="7"/>
  <c r="ED417" i="7"/>
  <c r="DY417" i="7"/>
  <c r="DT417" i="7"/>
  <c r="DO417" i="7"/>
  <c r="DJ417" i="7"/>
  <c r="DE417" i="7"/>
  <c r="CZ417" i="7"/>
  <c r="CU417" i="7"/>
  <c r="CP417" i="7"/>
  <c r="CK417" i="7"/>
  <c r="CF417" i="7"/>
  <c r="CA417" i="7"/>
  <c r="BV417" i="7"/>
  <c r="BQ417" i="7"/>
  <c r="BL417" i="7"/>
  <c r="BG417" i="7"/>
  <c r="BB417" i="7"/>
  <c r="AW417" i="7"/>
  <c r="AR417" i="7"/>
  <c r="AM417" i="7"/>
  <c r="AH417" i="7"/>
  <c r="AC417" i="7"/>
  <c r="X417" i="7"/>
  <c r="P417" i="7"/>
  <c r="O417" i="7"/>
  <c r="G417" i="7"/>
  <c r="F417" i="7"/>
  <c r="H417" i="7" s="1"/>
  <c r="EI416" i="7"/>
  <c r="ED416" i="7"/>
  <c r="DY416" i="7"/>
  <c r="DT416" i="7"/>
  <c r="DO416" i="7"/>
  <c r="DJ416" i="7"/>
  <c r="DE416" i="7"/>
  <c r="CZ416" i="7"/>
  <c r="CU416" i="7"/>
  <c r="CP416" i="7"/>
  <c r="CK416" i="7"/>
  <c r="CF416" i="7"/>
  <c r="CA416" i="7"/>
  <c r="BV416" i="7"/>
  <c r="BQ416" i="7"/>
  <c r="BL416" i="7"/>
  <c r="BG416" i="7"/>
  <c r="BB416" i="7"/>
  <c r="AW416" i="7"/>
  <c r="AR416" i="7"/>
  <c r="AM416" i="7"/>
  <c r="AH416" i="7"/>
  <c r="AC416" i="7"/>
  <c r="X416" i="7"/>
  <c r="P416" i="7"/>
  <c r="O416" i="7"/>
  <c r="G416" i="7"/>
  <c r="F416" i="7"/>
  <c r="H416" i="7" s="1"/>
  <c r="EI415" i="7"/>
  <c r="ED415" i="7"/>
  <c r="DY415" i="7"/>
  <c r="DT415" i="7"/>
  <c r="DO415" i="7"/>
  <c r="DJ415" i="7"/>
  <c r="DE415" i="7"/>
  <c r="CZ415" i="7"/>
  <c r="CU415" i="7"/>
  <c r="CP415" i="7"/>
  <c r="CK415" i="7"/>
  <c r="CF415" i="7"/>
  <c r="CA415" i="7"/>
  <c r="BV415" i="7"/>
  <c r="BQ415" i="7"/>
  <c r="BL415" i="7"/>
  <c r="BG415" i="7"/>
  <c r="BB415" i="7"/>
  <c r="AW415" i="7"/>
  <c r="AR415" i="7"/>
  <c r="AM415" i="7"/>
  <c r="AH415" i="7"/>
  <c r="AC415" i="7"/>
  <c r="X415" i="7"/>
  <c r="P415" i="7"/>
  <c r="O415" i="7"/>
  <c r="G415" i="7"/>
  <c r="F415" i="7"/>
  <c r="H415" i="7" s="1"/>
  <c r="EI414" i="7"/>
  <c r="ED414" i="7"/>
  <c r="DY414" i="7"/>
  <c r="DT414" i="7"/>
  <c r="DO414" i="7"/>
  <c r="DJ414" i="7"/>
  <c r="DE414" i="7"/>
  <c r="CZ414" i="7"/>
  <c r="CU414" i="7"/>
  <c r="CP414" i="7"/>
  <c r="CK414" i="7"/>
  <c r="CF414" i="7"/>
  <c r="CA414" i="7"/>
  <c r="BV414" i="7"/>
  <c r="BQ414" i="7"/>
  <c r="BL414" i="7"/>
  <c r="BG414" i="7"/>
  <c r="BB414" i="7"/>
  <c r="AW414" i="7"/>
  <c r="AR414" i="7"/>
  <c r="AM414" i="7"/>
  <c r="AH414" i="7"/>
  <c r="AC414" i="7"/>
  <c r="X414" i="7"/>
  <c r="P414" i="7"/>
  <c r="O414" i="7"/>
  <c r="G414" i="7"/>
  <c r="F414" i="7"/>
  <c r="H414" i="7" s="1"/>
  <c r="EI413" i="7"/>
  <c r="ED413" i="7"/>
  <c r="DY413" i="7"/>
  <c r="DT413" i="7"/>
  <c r="DO413" i="7"/>
  <c r="DJ413" i="7"/>
  <c r="DE413" i="7"/>
  <c r="CZ413" i="7"/>
  <c r="CU413" i="7"/>
  <c r="CP413" i="7"/>
  <c r="CK413" i="7"/>
  <c r="CF413" i="7"/>
  <c r="CA413" i="7"/>
  <c r="BV413" i="7"/>
  <c r="BQ413" i="7"/>
  <c r="BL413" i="7"/>
  <c r="BG413" i="7"/>
  <c r="BB413" i="7"/>
  <c r="AW413" i="7"/>
  <c r="AR413" i="7"/>
  <c r="AM413" i="7"/>
  <c r="AH413" i="7"/>
  <c r="AC413" i="7"/>
  <c r="X413" i="7"/>
  <c r="P413" i="7"/>
  <c r="O413" i="7"/>
  <c r="G413" i="7"/>
  <c r="F413" i="7"/>
  <c r="H413" i="7" s="1"/>
  <c r="EI412" i="7"/>
  <c r="ED412" i="7"/>
  <c r="DY412" i="7"/>
  <c r="DT412" i="7"/>
  <c r="DO412" i="7"/>
  <c r="DJ412" i="7"/>
  <c r="DE412" i="7"/>
  <c r="CZ412" i="7"/>
  <c r="CU412" i="7"/>
  <c r="CP412" i="7"/>
  <c r="CK412" i="7"/>
  <c r="CF412" i="7"/>
  <c r="CA412" i="7"/>
  <c r="BV412" i="7"/>
  <c r="BQ412" i="7"/>
  <c r="BL412" i="7"/>
  <c r="BG412" i="7"/>
  <c r="BB412" i="7"/>
  <c r="AW412" i="7"/>
  <c r="AR412" i="7"/>
  <c r="AM412" i="7"/>
  <c r="AH412" i="7"/>
  <c r="AC412" i="7"/>
  <c r="X412" i="7"/>
  <c r="P412" i="7"/>
  <c r="O412" i="7"/>
  <c r="G412" i="7"/>
  <c r="F412" i="7"/>
  <c r="H412" i="7" s="1"/>
  <c r="EI411" i="7"/>
  <c r="ED411" i="7"/>
  <c r="DY411" i="7"/>
  <c r="DT411" i="7"/>
  <c r="DO411" i="7"/>
  <c r="DJ411" i="7"/>
  <c r="DE411" i="7"/>
  <c r="CZ411" i="7"/>
  <c r="CU411" i="7"/>
  <c r="CP411" i="7"/>
  <c r="CK411" i="7"/>
  <c r="CF411" i="7"/>
  <c r="CA411" i="7"/>
  <c r="BV411" i="7"/>
  <c r="BQ411" i="7"/>
  <c r="BL411" i="7"/>
  <c r="BG411" i="7"/>
  <c r="BB411" i="7"/>
  <c r="AW411" i="7"/>
  <c r="AR411" i="7"/>
  <c r="AM411" i="7"/>
  <c r="AH411" i="7"/>
  <c r="AC411" i="7"/>
  <c r="X411" i="7"/>
  <c r="P411" i="7"/>
  <c r="O411" i="7"/>
  <c r="G411" i="7"/>
  <c r="F411" i="7"/>
  <c r="H411" i="7" s="1"/>
  <c r="EI410" i="7"/>
  <c r="ED410" i="7"/>
  <c r="DY410" i="7"/>
  <c r="DT410" i="7"/>
  <c r="DO410" i="7"/>
  <c r="DJ410" i="7"/>
  <c r="DE410" i="7"/>
  <c r="CZ410" i="7"/>
  <c r="CU410" i="7"/>
  <c r="CP410" i="7"/>
  <c r="CK410" i="7"/>
  <c r="CF410" i="7"/>
  <c r="CA410" i="7"/>
  <c r="BV410" i="7"/>
  <c r="BQ410" i="7"/>
  <c r="BL410" i="7"/>
  <c r="BG410" i="7"/>
  <c r="BB410" i="7"/>
  <c r="AW410" i="7"/>
  <c r="AR410" i="7"/>
  <c r="AM410" i="7"/>
  <c r="AH410" i="7"/>
  <c r="AC410" i="7"/>
  <c r="X410" i="7"/>
  <c r="P410" i="7"/>
  <c r="O410" i="7"/>
  <c r="G410" i="7"/>
  <c r="F410" i="7"/>
  <c r="H410" i="7" s="1"/>
  <c r="EI409" i="7"/>
  <c r="ED409" i="7"/>
  <c r="DY409" i="7"/>
  <c r="DT409" i="7"/>
  <c r="DO409" i="7"/>
  <c r="DJ409" i="7"/>
  <c r="DE409" i="7"/>
  <c r="CZ409" i="7"/>
  <c r="CU409" i="7"/>
  <c r="CP409" i="7"/>
  <c r="CK409" i="7"/>
  <c r="CF409" i="7"/>
  <c r="CA409" i="7"/>
  <c r="BV409" i="7"/>
  <c r="BQ409" i="7"/>
  <c r="BL409" i="7"/>
  <c r="BG409" i="7"/>
  <c r="BB409" i="7"/>
  <c r="AW409" i="7"/>
  <c r="AR409" i="7"/>
  <c r="AM409" i="7"/>
  <c r="AH409" i="7"/>
  <c r="AC409" i="7"/>
  <c r="X409" i="7"/>
  <c r="P409" i="7"/>
  <c r="O409" i="7"/>
  <c r="G409" i="7"/>
  <c r="F409" i="7"/>
  <c r="H409" i="7" s="1"/>
  <c r="EI408" i="7"/>
  <c r="ED408" i="7"/>
  <c r="DY408" i="7"/>
  <c r="DT408" i="7"/>
  <c r="DO408" i="7"/>
  <c r="DJ408" i="7"/>
  <c r="DE408" i="7"/>
  <c r="CZ408" i="7"/>
  <c r="CU408" i="7"/>
  <c r="CP408" i="7"/>
  <c r="CK408" i="7"/>
  <c r="CF408" i="7"/>
  <c r="CA408" i="7"/>
  <c r="BV408" i="7"/>
  <c r="BQ408" i="7"/>
  <c r="BL408" i="7"/>
  <c r="BG408" i="7"/>
  <c r="BB408" i="7"/>
  <c r="AW408" i="7"/>
  <c r="AR408" i="7"/>
  <c r="AM408" i="7"/>
  <c r="AH408" i="7"/>
  <c r="AC408" i="7"/>
  <c r="X408" i="7"/>
  <c r="P408" i="7"/>
  <c r="O408" i="7"/>
  <c r="G408" i="7"/>
  <c r="F408" i="7"/>
  <c r="H408" i="7" s="1"/>
  <c r="EI407" i="7"/>
  <c r="ED407" i="7"/>
  <c r="DY407" i="7"/>
  <c r="DT407" i="7"/>
  <c r="DO407" i="7"/>
  <c r="DJ407" i="7"/>
  <c r="DE407" i="7"/>
  <c r="CZ407" i="7"/>
  <c r="CU407" i="7"/>
  <c r="CP407" i="7"/>
  <c r="CK407" i="7"/>
  <c r="CF407" i="7"/>
  <c r="CA407" i="7"/>
  <c r="BV407" i="7"/>
  <c r="BQ407" i="7"/>
  <c r="BL407" i="7"/>
  <c r="BG407" i="7"/>
  <c r="BB407" i="7"/>
  <c r="AW407" i="7"/>
  <c r="AR407" i="7"/>
  <c r="AM407" i="7"/>
  <c r="AH407" i="7"/>
  <c r="AC407" i="7"/>
  <c r="X407" i="7"/>
  <c r="P407" i="7"/>
  <c r="O407" i="7"/>
  <c r="G407" i="7"/>
  <c r="F407" i="7"/>
  <c r="H407" i="7" s="1"/>
  <c r="EI406" i="7"/>
  <c r="ED406" i="7"/>
  <c r="DY406" i="7"/>
  <c r="DT406" i="7"/>
  <c r="DO406" i="7"/>
  <c r="DJ406" i="7"/>
  <c r="DE406" i="7"/>
  <c r="CZ406" i="7"/>
  <c r="CU406" i="7"/>
  <c r="CP406" i="7"/>
  <c r="CK406" i="7"/>
  <c r="CF406" i="7"/>
  <c r="CA406" i="7"/>
  <c r="BV406" i="7"/>
  <c r="BQ406" i="7"/>
  <c r="BL406" i="7"/>
  <c r="BG406" i="7"/>
  <c r="BB406" i="7"/>
  <c r="AW406" i="7"/>
  <c r="AR406" i="7"/>
  <c r="AM406" i="7"/>
  <c r="AH406" i="7"/>
  <c r="AC406" i="7"/>
  <c r="X406" i="7"/>
  <c r="P406" i="7"/>
  <c r="O406" i="7"/>
  <c r="G406" i="7"/>
  <c r="F406" i="7"/>
  <c r="H406" i="7" s="1"/>
  <c r="EI405" i="7"/>
  <c r="ED405" i="7"/>
  <c r="DY405" i="7"/>
  <c r="DT405" i="7"/>
  <c r="DO405" i="7"/>
  <c r="DJ405" i="7"/>
  <c r="DE405" i="7"/>
  <c r="CZ405" i="7"/>
  <c r="CU405" i="7"/>
  <c r="CP405" i="7"/>
  <c r="CK405" i="7"/>
  <c r="CF405" i="7"/>
  <c r="CA405" i="7"/>
  <c r="BV405" i="7"/>
  <c r="BQ405" i="7"/>
  <c r="BL405" i="7"/>
  <c r="BG405" i="7"/>
  <c r="BB405" i="7"/>
  <c r="AW405" i="7"/>
  <c r="AR405" i="7"/>
  <c r="AM405" i="7"/>
  <c r="AH405" i="7"/>
  <c r="AC405" i="7"/>
  <c r="X405" i="7"/>
  <c r="P405" i="7"/>
  <c r="O405" i="7"/>
  <c r="G405" i="7"/>
  <c r="F405" i="7"/>
  <c r="H405" i="7" s="1"/>
  <c r="EI404" i="7"/>
  <c r="ED404" i="7"/>
  <c r="DY404" i="7"/>
  <c r="DT404" i="7"/>
  <c r="DO404" i="7"/>
  <c r="DJ404" i="7"/>
  <c r="DE404" i="7"/>
  <c r="CZ404" i="7"/>
  <c r="CU404" i="7"/>
  <c r="CP404" i="7"/>
  <c r="CK404" i="7"/>
  <c r="CF404" i="7"/>
  <c r="CA404" i="7"/>
  <c r="BV404" i="7"/>
  <c r="BQ404" i="7"/>
  <c r="BL404" i="7"/>
  <c r="BG404" i="7"/>
  <c r="BB404" i="7"/>
  <c r="AW404" i="7"/>
  <c r="AR404" i="7"/>
  <c r="AM404" i="7"/>
  <c r="AH404" i="7"/>
  <c r="AC404" i="7"/>
  <c r="X404" i="7"/>
  <c r="P404" i="7"/>
  <c r="O404" i="7"/>
  <c r="G404" i="7"/>
  <c r="F404" i="7"/>
  <c r="H404" i="7" s="1"/>
  <c r="EI403" i="7"/>
  <c r="ED403" i="7"/>
  <c r="DY403" i="7"/>
  <c r="DT403" i="7"/>
  <c r="DO403" i="7"/>
  <c r="DJ403" i="7"/>
  <c r="DE403" i="7"/>
  <c r="CZ403" i="7"/>
  <c r="CU403" i="7"/>
  <c r="CP403" i="7"/>
  <c r="CK403" i="7"/>
  <c r="CF403" i="7"/>
  <c r="CA403" i="7"/>
  <c r="BV403" i="7"/>
  <c r="BQ403" i="7"/>
  <c r="BL403" i="7"/>
  <c r="BG403" i="7"/>
  <c r="BB403" i="7"/>
  <c r="AW403" i="7"/>
  <c r="AR403" i="7"/>
  <c r="AM403" i="7"/>
  <c r="AH403" i="7"/>
  <c r="AC403" i="7"/>
  <c r="X403" i="7"/>
  <c r="P403" i="7"/>
  <c r="O403" i="7"/>
  <c r="G403" i="7"/>
  <c r="F403" i="7"/>
  <c r="H403" i="7" s="1"/>
  <c r="EI402" i="7"/>
  <c r="ED402" i="7"/>
  <c r="DY402" i="7"/>
  <c r="DT402" i="7"/>
  <c r="DO402" i="7"/>
  <c r="DJ402" i="7"/>
  <c r="DE402" i="7"/>
  <c r="CZ402" i="7"/>
  <c r="CU402" i="7"/>
  <c r="CP402" i="7"/>
  <c r="CK402" i="7"/>
  <c r="CF402" i="7"/>
  <c r="CA402" i="7"/>
  <c r="BV402" i="7"/>
  <c r="BQ402" i="7"/>
  <c r="BL402" i="7"/>
  <c r="BG402" i="7"/>
  <c r="BB402" i="7"/>
  <c r="AW402" i="7"/>
  <c r="AR402" i="7"/>
  <c r="AM402" i="7"/>
  <c r="AH402" i="7"/>
  <c r="AC402" i="7"/>
  <c r="X402" i="7"/>
  <c r="P402" i="7"/>
  <c r="O402" i="7"/>
  <c r="G402" i="7"/>
  <c r="F402" i="7"/>
  <c r="H402" i="7" s="1"/>
  <c r="EI401" i="7"/>
  <c r="ED401" i="7"/>
  <c r="DY401" i="7"/>
  <c r="DT401" i="7"/>
  <c r="DO401" i="7"/>
  <c r="DJ401" i="7"/>
  <c r="DE401" i="7"/>
  <c r="CZ401" i="7"/>
  <c r="CU401" i="7"/>
  <c r="CP401" i="7"/>
  <c r="CK401" i="7"/>
  <c r="CF401" i="7"/>
  <c r="CA401" i="7"/>
  <c r="BV401" i="7"/>
  <c r="BQ401" i="7"/>
  <c r="BL401" i="7"/>
  <c r="BG401" i="7"/>
  <c r="BB401" i="7"/>
  <c r="AW401" i="7"/>
  <c r="AR401" i="7"/>
  <c r="AM401" i="7"/>
  <c r="AH401" i="7"/>
  <c r="AC401" i="7"/>
  <c r="X401" i="7"/>
  <c r="P401" i="7"/>
  <c r="O401" i="7"/>
  <c r="G401" i="7"/>
  <c r="F401" i="7"/>
  <c r="H401" i="7" s="1"/>
  <c r="EI400" i="7"/>
  <c r="ED400" i="7"/>
  <c r="DY400" i="7"/>
  <c r="DT400" i="7"/>
  <c r="DO400" i="7"/>
  <c r="DJ400" i="7"/>
  <c r="DE400" i="7"/>
  <c r="CZ400" i="7"/>
  <c r="CU400" i="7"/>
  <c r="CP400" i="7"/>
  <c r="CK400" i="7"/>
  <c r="CF400" i="7"/>
  <c r="CA400" i="7"/>
  <c r="BV400" i="7"/>
  <c r="BQ400" i="7"/>
  <c r="BL400" i="7"/>
  <c r="BG400" i="7"/>
  <c r="BB400" i="7"/>
  <c r="AW400" i="7"/>
  <c r="AR400" i="7"/>
  <c r="AM400" i="7"/>
  <c r="AH400" i="7"/>
  <c r="AC400" i="7"/>
  <c r="X400" i="7"/>
  <c r="P400" i="7"/>
  <c r="O400" i="7"/>
  <c r="G400" i="7"/>
  <c r="F400" i="7"/>
  <c r="H400" i="7" s="1"/>
  <c r="EI399" i="7"/>
  <c r="ED399" i="7"/>
  <c r="DY399" i="7"/>
  <c r="DT399" i="7"/>
  <c r="DO399" i="7"/>
  <c r="DJ399" i="7"/>
  <c r="DE399" i="7"/>
  <c r="CZ399" i="7"/>
  <c r="CU399" i="7"/>
  <c r="CP399" i="7"/>
  <c r="CK399" i="7"/>
  <c r="CF399" i="7"/>
  <c r="CA399" i="7"/>
  <c r="BV399" i="7"/>
  <c r="BQ399" i="7"/>
  <c r="BL399" i="7"/>
  <c r="BG399" i="7"/>
  <c r="BB399" i="7"/>
  <c r="AW399" i="7"/>
  <c r="AR399" i="7"/>
  <c r="AM399" i="7"/>
  <c r="AH399" i="7"/>
  <c r="AC399" i="7"/>
  <c r="X399" i="7"/>
  <c r="P399" i="7"/>
  <c r="O399" i="7"/>
  <c r="G399" i="7"/>
  <c r="F399" i="7"/>
  <c r="H399" i="7" s="1"/>
  <c r="EI398" i="7"/>
  <c r="ED398" i="7"/>
  <c r="DY398" i="7"/>
  <c r="DT398" i="7"/>
  <c r="DO398" i="7"/>
  <c r="DJ398" i="7"/>
  <c r="DE398" i="7"/>
  <c r="CZ398" i="7"/>
  <c r="CU398" i="7"/>
  <c r="CP398" i="7"/>
  <c r="CK398" i="7"/>
  <c r="CF398" i="7"/>
  <c r="CA398" i="7"/>
  <c r="BV398" i="7"/>
  <c r="BQ398" i="7"/>
  <c r="BL398" i="7"/>
  <c r="BG398" i="7"/>
  <c r="BB398" i="7"/>
  <c r="AW398" i="7"/>
  <c r="AR398" i="7"/>
  <c r="AM398" i="7"/>
  <c r="AH398" i="7"/>
  <c r="AC398" i="7"/>
  <c r="X398" i="7"/>
  <c r="P398" i="7"/>
  <c r="O398" i="7"/>
  <c r="G398" i="7"/>
  <c r="F398" i="7"/>
  <c r="H398" i="7" s="1"/>
  <c r="EI397" i="7"/>
  <c r="ED397" i="7"/>
  <c r="DY397" i="7"/>
  <c r="DT397" i="7"/>
  <c r="DO397" i="7"/>
  <c r="DJ397" i="7"/>
  <c r="DE397" i="7"/>
  <c r="CZ397" i="7"/>
  <c r="CU397" i="7"/>
  <c r="CP397" i="7"/>
  <c r="CK397" i="7"/>
  <c r="CF397" i="7"/>
  <c r="CA397" i="7"/>
  <c r="BV397" i="7"/>
  <c r="BQ397" i="7"/>
  <c r="BL397" i="7"/>
  <c r="BG397" i="7"/>
  <c r="BB397" i="7"/>
  <c r="AW397" i="7"/>
  <c r="AR397" i="7"/>
  <c r="AM397" i="7"/>
  <c r="AH397" i="7"/>
  <c r="AC397" i="7"/>
  <c r="X397" i="7"/>
  <c r="P397" i="7"/>
  <c r="O397" i="7"/>
  <c r="G397" i="7"/>
  <c r="F397" i="7"/>
  <c r="H397" i="7" s="1"/>
  <c r="EI396" i="7"/>
  <c r="ED396" i="7"/>
  <c r="DY396" i="7"/>
  <c r="DT396" i="7"/>
  <c r="DO396" i="7"/>
  <c r="DJ396" i="7"/>
  <c r="DE396" i="7"/>
  <c r="CZ396" i="7"/>
  <c r="CU396" i="7"/>
  <c r="CP396" i="7"/>
  <c r="CK396" i="7"/>
  <c r="CF396" i="7"/>
  <c r="CA396" i="7"/>
  <c r="BV396" i="7"/>
  <c r="BQ396" i="7"/>
  <c r="BL396" i="7"/>
  <c r="BG396" i="7"/>
  <c r="BB396" i="7"/>
  <c r="AW396" i="7"/>
  <c r="AR396" i="7"/>
  <c r="AM396" i="7"/>
  <c r="AH396" i="7"/>
  <c r="AC396" i="7"/>
  <c r="X396" i="7"/>
  <c r="P396" i="7"/>
  <c r="O396" i="7"/>
  <c r="G396" i="7"/>
  <c r="F396" i="7"/>
  <c r="H396" i="7" s="1"/>
  <c r="EI395" i="7"/>
  <c r="ED395" i="7"/>
  <c r="DY395" i="7"/>
  <c r="DT395" i="7"/>
  <c r="DO395" i="7"/>
  <c r="DJ395" i="7"/>
  <c r="DE395" i="7"/>
  <c r="CZ395" i="7"/>
  <c r="CU395" i="7"/>
  <c r="CP395" i="7"/>
  <c r="CK395" i="7"/>
  <c r="CF395" i="7"/>
  <c r="CA395" i="7"/>
  <c r="BV395" i="7"/>
  <c r="BQ395" i="7"/>
  <c r="BL395" i="7"/>
  <c r="BG395" i="7"/>
  <c r="BB395" i="7"/>
  <c r="AW395" i="7"/>
  <c r="AR395" i="7"/>
  <c r="AM395" i="7"/>
  <c r="AH395" i="7"/>
  <c r="AC395" i="7"/>
  <c r="X395" i="7"/>
  <c r="P395" i="7"/>
  <c r="O395" i="7"/>
  <c r="G395" i="7"/>
  <c r="F395" i="7"/>
  <c r="H395" i="7" s="1"/>
  <c r="EI394" i="7"/>
  <c r="ED394" i="7"/>
  <c r="DY394" i="7"/>
  <c r="DT394" i="7"/>
  <c r="DO394" i="7"/>
  <c r="DJ394" i="7"/>
  <c r="DE394" i="7"/>
  <c r="CZ394" i="7"/>
  <c r="CU394" i="7"/>
  <c r="CP394" i="7"/>
  <c r="CK394" i="7"/>
  <c r="CF394" i="7"/>
  <c r="CA394" i="7"/>
  <c r="BV394" i="7"/>
  <c r="BQ394" i="7"/>
  <c r="BL394" i="7"/>
  <c r="BG394" i="7"/>
  <c r="BB394" i="7"/>
  <c r="AW394" i="7"/>
  <c r="AR394" i="7"/>
  <c r="AM394" i="7"/>
  <c r="AH394" i="7"/>
  <c r="AC394" i="7"/>
  <c r="X394" i="7"/>
  <c r="P394" i="7" s="1"/>
  <c r="O394" i="7"/>
  <c r="G394" i="7"/>
  <c r="F394" i="7"/>
  <c r="H394" i="7" s="1"/>
  <c r="EI393" i="7"/>
  <c r="ED393" i="7"/>
  <c r="DY393" i="7"/>
  <c r="DT393" i="7"/>
  <c r="DO393" i="7"/>
  <c r="DJ393" i="7"/>
  <c r="DE393" i="7"/>
  <c r="CZ393" i="7"/>
  <c r="CU393" i="7"/>
  <c r="CP393" i="7"/>
  <c r="CK393" i="7"/>
  <c r="CF393" i="7"/>
  <c r="CA393" i="7"/>
  <c r="BV393" i="7"/>
  <c r="BQ393" i="7"/>
  <c r="BL393" i="7"/>
  <c r="BG393" i="7"/>
  <c r="BB393" i="7"/>
  <c r="AW393" i="7"/>
  <c r="AR393" i="7"/>
  <c r="AM393" i="7"/>
  <c r="AH393" i="7"/>
  <c r="AC393" i="7"/>
  <c r="X393" i="7"/>
  <c r="P393" i="7"/>
  <c r="O393" i="7"/>
  <c r="G393" i="7"/>
  <c r="F393" i="7"/>
  <c r="H393" i="7" s="1"/>
  <c r="EI392" i="7"/>
  <c r="ED392" i="7"/>
  <c r="DY392" i="7"/>
  <c r="DT392" i="7"/>
  <c r="DO392" i="7"/>
  <c r="DJ392" i="7"/>
  <c r="DE392" i="7"/>
  <c r="CZ392" i="7"/>
  <c r="CU392" i="7"/>
  <c r="CP392" i="7"/>
  <c r="CK392" i="7"/>
  <c r="CF392" i="7"/>
  <c r="CA392" i="7"/>
  <c r="BV392" i="7"/>
  <c r="BQ392" i="7"/>
  <c r="BL392" i="7"/>
  <c r="BG392" i="7"/>
  <c r="BB392" i="7"/>
  <c r="AW392" i="7"/>
  <c r="AR392" i="7"/>
  <c r="AM392" i="7"/>
  <c r="AH392" i="7"/>
  <c r="AC392" i="7"/>
  <c r="X392" i="7"/>
  <c r="P392" i="7"/>
  <c r="O392" i="7"/>
  <c r="G392" i="7"/>
  <c r="F392" i="7"/>
  <c r="H392" i="7" s="1"/>
  <c r="EI391" i="7"/>
  <c r="ED391" i="7"/>
  <c r="DY391" i="7"/>
  <c r="DT391" i="7"/>
  <c r="DO391" i="7"/>
  <c r="DJ391" i="7"/>
  <c r="DE391" i="7"/>
  <c r="CZ391" i="7"/>
  <c r="CU391" i="7"/>
  <c r="CP391" i="7"/>
  <c r="CK391" i="7"/>
  <c r="CF391" i="7"/>
  <c r="CA391" i="7"/>
  <c r="BV391" i="7"/>
  <c r="BQ391" i="7"/>
  <c r="BL391" i="7"/>
  <c r="BG391" i="7"/>
  <c r="BB391" i="7"/>
  <c r="AW391" i="7"/>
  <c r="AR391" i="7"/>
  <c r="AM391" i="7"/>
  <c r="AH391" i="7"/>
  <c r="AC391" i="7"/>
  <c r="X391" i="7"/>
  <c r="P391" i="7"/>
  <c r="O391" i="7"/>
  <c r="G391" i="7"/>
  <c r="F391" i="7"/>
  <c r="H391" i="7" s="1"/>
  <c r="EI390" i="7"/>
  <c r="ED390" i="7"/>
  <c r="DY390" i="7"/>
  <c r="DT390" i="7"/>
  <c r="DO390" i="7"/>
  <c r="DJ390" i="7"/>
  <c r="DE390" i="7"/>
  <c r="CZ390" i="7"/>
  <c r="CU390" i="7"/>
  <c r="CP390" i="7"/>
  <c r="CK390" i="7"/>
  <c r="CF390" i="7"/>
  <c r="CA390" i="7"/>
  <c r="BV390" i="7"/>
  <c r="BQ390" i="7"/>
  <c r="BL390" i="7"/>
  <c r="BG390" i="7"/>
  <c r="BB390" i="7"/>
  <c r="AW390" i="7"/>
  <c r="AR390" i="7"/>
  <c r="AM390" i="7"/>
  <c r="AH390" i="7"/>
  <c r="AC390" i="7"/>
  <c r="X390" i="7"/>
  <c r="P390" i="7"/>
  <c r="O390" i="7"/>
  <c r="G390" i="7"/>
  <c r="F390" i="7"/>
  <c r="H390" i="7" s="1"/>
  <c r="EI389" i="7"/>
  <c r="ED389" i="7"/>
  <c r="DY389" i="7"/>
  <c r="DT389" i="7"/>
  <c r="DO389" i="7"/>
  <c r="DJ389" i="7"/>
  <c r="DE389" i="7"/>
  <c r="CZ389" i="7"/>
  <c r="CU389" i="7"/>
  <c r="CP389" i="7"/>
  <c r="CK389" i="7"/>
  <c r="CF389" i="7"/>
  <c r="CA389" i="7"/>
  <c r="BV389" i="7"/>
  <c r="BQ389" i="7"/>
  <c r="BL389" i="7"/>
  <c r="BG389" i="7"/>
  <c r="BB389" i="7"/>
  <c r="AW389" i="7"/>
  <c r="AR389" i="7"/>
  <c r="AM389" i="7"/>
  <c r="AH389" i="7"/>
  <c r="AC389" i="7"/>
  <c r="X389" i="7"/>
  <c r="P389" i="7"/>
  <c r="O389" i="7"/>
  <c r="G389" i="7"/>
  <c r="F389" i="7"/>
  <c r="H389" i="7" s="1"/>
  <c r="EI388" i="7"/>
  <c r="ED388" i="7"/>
  <c r="DY388" i="7"/>
  <c r="DT388" i="7"/>
  <c r="DO388" i="7"/>
  <c r="DJ388" i="7"/>
  <c r="DE388" i="7"/>
  <c r="CZ388" i="7"/>
  <c r="CU388" i="7"/>
  <c r="CP388" i="7"/>
  <c r="CK388" i="7"/>
  <c r="CF388" i="7"/>
  <c r="CA388" i="7"/>
  <c r="BV388" i="7"/>
  <c r="BQ388" i="7"/>
  <c r="BL388" i="7"/>
  <c r="BG388" i="7"/>
  <c r="BB388" i="7"/>
  <c r="AW388" i="7"/>
  <c r="AR388" i="7"/>
  <c r="AM388" i="7"/>
  <c r="AH388" i="7"/>
  <c r="AC388" i="7"/>
  <c r="X388" i="7"/>
  <c r="P388" i="7"/>
  <c r="O388" i="7"/>
  <c r="G388" i="7"/>
  <c r="F388" i="7"/>
  <c r="H388" i="7" s="1"/>
  <c r="EI387" i="7"/>
  <c r="ED387" i="7"/>
  <c r="DY387" i="7"/>
  <c r="DT387" i="7"/>
  <c r="DO387" i="7"/>
  <c r="DJ387" i="7"/>
  <c r="DE387" i="7"/>
  <c r="CZ387" i="7"/>
  <c r="CU387" i="7"/>
  <c r="CP387" i="7"/>
  <c r="CK387" i="7"/>
  <c r="CF387" i="7"/>
  <c r="CA387" i="7"/>
  <c r="BV387" i="7"/>
  <c r="BQ387" i="7"/>
  <c r="BL387" i="7"/>
  <c r="BG387" i="7"/>
  <c r="BB387" i="7"/>
  <c r="AW387" i="7"/>
  <c r="AR387" i="7"/>
  <c r="AM387" i="7"/>
  <c r="AH387" i="7"/>
  <c r="AC387" i="7"/>
  <c r="X387" i="7"/>
  <c r="P387" i="7"/>
  <c r="O387" i="7"/>
  <c r="G387" i="7"/>
  <c r="F387" i="7"/>
  <c r="H387" i="7" s="1"/>
  <c r="EI386" i="7"/>
  <c r="ED386" i="7"/>
  <c r="DY386" i="7"/>
  <c r="DT386" i="7"/>
  <c r="DO386" i="7"/>
  <c r="DJ386" i="7"/>
  <c r="DE386" i="7"/>
  <c r="CZ386" i="7"/>
  <c r="CU386" i="7"/>
  <c r="CP386" i="7"/>
  <c r="CK386" i="7"/>
  <c r="CF386" i="7"/>
  <c r="CA386" i="7"/>
  <c r="BV386" i="7"/>
  <c r="BQ386" i="7"/>
  <c r="BL386" i="7"/>
  <c r="BG386" i="7"/>
  <c r="BB386" i="7"/>
  <c r="AW386" i="7"/>
  <c r="AR386" i="7"/>
  <c r="AM386" i="7"/>
  <c r="AH386" i="7"/>
  <c r="AC386" i="7"/>
  <c r="X386" i="7"/>
  <c r="P386" i="7"/>
  <c r="O386" i="7"/>
  <c r="G386" i="7"/>
  <c r="F386" i="7"/>
  <c r="H386" i="7" s="1"/>
  <c r="EI385" i="7"/>
  <c r="ED385" i="7"/>
  <c r="DY385" i="7"/>
  <c r="DT385" i="7"/>
  <c r="DO385" i="7"/>
  <c r="DJ385" i="7"/>
  <c r="DE385" i="7"/>
  <c r="CZ385" i="7"/>
  <c r="CU385" i="7"/>
  <c r="CP385" i="7"/>
  <c r="CK385" i="7"/>
  <c r="CF385" i="7"/>
  <c r="CA385" i="7"/>
  <c r="BV385" i="7"/>
  <c r="BQ385" i="7"/>
  <c r="BL385" i="7"/>
  <c r="BG385" i="7"/>
  <c r="BB385" i="7"/>
  <c r="AW385" i="7"/>
  <c r="AR385" i="7"/>
  <c r="AM385" i="7"/>
  <c r="AH385" i="7"/>
  <c r="AC385" i="7"/>
  <c r="X385" i="7"/>
  <c r="P385" i="7"/>
  <c r="O385" i="7"/>
  <c r="G385" i="7"/>
  <c r="F385" i="7"/>
  <c r="H385" i="7" s="1"/>
  <c r="EI384" i="7"/>
  <c r="ED384" i="7"/>
  <c r="DY384" i="7"/>
  <c r="DT384" i="7"/>
  <c r="DO384" i="7"/>
  <c r="DJ384" i="7"/>
  <c r="DE384" i="7"/>
  <c r="CZ384" i="7"/>
  <c r="CU384" i="7"/>
  <c r="CP384" i="7"/>
  <c r="CK384" i="7"/>
  <c r="CF384" i="7"/>
  <c r="CA384" i="7"/>
  <c r="BV384" i="7"/>
  <c r="BQ384" i="7"/>
  <c r="BL384" i="7"/>
  <c r="BG384" i="7"/>
  <c r="BB384" i="7"/>
  <c r="AW384" i="7"/>
  <c r="AR384" i="7"/>
  <c r="AM384" i="7"/>
  <c r="AH384" i="7"/>
  <c r="AC384" i="7"/>
  <c r="X384" i="7"/>
  <c r="P384" i="7"/>
  <c r="O384" i="7"/>
  <c r="G384" i="7"/>
  <c r="F384" i="7"/>
  <c r="H384" i="7" s="1"/>
  <c r="EI383" i="7"/>
  <c r="ED383" i="7"/>
  <c r="DY383" i="7"/>
  <c r="DT383" i="7"/>
  <c r="DO383" i="7"/>
  <c r="DJ383" i="7"/>
  <c r="DE383" i="7"/>
  <c r="CZ383" i="7"/>
  <c r="CU383" i="7"/>
  <c r="CP383" i="7"/>
  <c r="CK383" i="7"/>
  <c r="CF383" i="7"/>
  <c r="CA383" i="7"/>
  <c r="BV383" i="7"/>
  <c r="BQ383" i="7"/>
  <c r="BL383" i="7"/>
  <c r="BG383" i="7"/>
  <c r="BB383" i="7"/>
  <c r="AW383" i="7"/>
  <c r="AR383" i="7"/>
  <c r="AM383" i="7"/>
  <c r="AH383" i="7"/>
  <c r="AC383" i="7"/>
  <c r="X383" i="7"/>
  <c r="P383" i="7"/>
  <c r="O383" i="7"/>
  <c r="G383" i="7"/>
  <c r="F383" i="7"/>
  <c r="H383" i="7" s="1"/>
  <c r="EI382" i="7"/>
  <c r="ED382" i="7"/>
  <c r="DY382" i="7"/>
  <c r="DT382" i="7"/>
  <c r="DO382" i="7"/>
  <c r="DJ382" i="7"/>
  <c r="DE382" i="7"/>
  <c r="CZ382" i="7"/>
  <c r="CU382" i="7"/>
  <c r="CP382" i="7"/>
  <c r="CK382" i="7"/>
  <c r="CF382" i="7"/>
  <c r="CA382" i="7"/>
  <c r="BV382" i="7"/>
  <c r="BQ382" i="7"/>
  <c r="BL382" i="7"/>
  <c r="BG382" i="7"/>
  <c r="BB382" i="7"/>
  <c r="AW382" i="7"/>
  <c r="AR382" i="7"/>
  <c r="AM382" i="7"/>
  <c r="AH382" i="7"/>
  <c r="AC382" i="7"/>
  <c r="X382" i="7"/>
  <c r="P382" i="7"/>
  <c r="O382" i="7"/>
  <c r="G382" i="7"/>
  <c r="F382" i="7"/>
  <c r="H382" i="7" s="1"/>
  <c r="EI381" i="7"/>
  <c r="ED381" i="7"/>
  <c r="DY381" i="7"/>
  <c r="DT381" i="7"/>
  <c r="DO381" i="7"/>
  <c r="DJ381" i="7"/>
  <c r="DE381" i="7"/>
  <c r="CZ381" i="7"/>
  <c r="CU381" i="7"/>
  <c r="CP381" i="7"/>
  <c r="CK381" i="7"/>
  <c r="CF381" i="7"/>
  <c r="CA381" i="7"/>
  <c r="BV381" i="7"/>
  <c r="BQ381" i="7"/>
  <c r="BL381" i="7"/>
  <c r="BG381" i="7"/>
  <c r="BB381" i="7"/>
  <c r="AW381" i="7"/>
  <c r="AR381" i="7"/>
  <c r="AM381" i="7"/>
  <c r="AH381" i="7"/>
  <c r="AC381" i="7"/>
  <c r="X381" i="7"/>
  <c r="P381" i="7"/>
  <c r="O381" i="7"/>
  <c r="G381" i="7"/>
  <c r="F381" i="7"/>
  <c r="H381" i="7" s="1"/>
  <c r="EI380" i="7"/>
  <c r="ED380" i="7"/>
  <c r="DY380" i="7"/>
  <c r="DT380" i="7"/>
  <c r="DO380" i="7"/>
  <c r="DJ380" i="7"/>
  <c r="DE380" i="7"/>
  <c r="CZ380" i="7"/>
  <c r="CU380" i="7"/>
  <c r="CP380" i="7"/>
  <c r="CK380" i="7"/>
  <c r="CF380" i="7"/>
  <c r="CA380" i="7"/>
  <c r="BV380" i="7"/>
  <c r="BQ380" i="7"/>
  <c r="BL380" i="7"/>
  <c r="BG380" i="7"/>
  <c r="BB380" i="7"/>
  <c r="AW380" i="7"/>
  <c r="AR380" i="7"/>
  <c r="AM380" i="7"/>
  <c r="AH380" i="7"/>
  <c r="AC380" i="7"/>
  <c r="X380" i="7"/>
  <c r="P380" i="7"/>
  <c r="O380" i="7"/>
  <c r="G380" i="7"/>
  <c r="F380" i="7"/>
  <c r="H380" i="7" s="1"/>
  <c r="EI379" i="7"/>
  <c r="ED379" i="7"/>
  <c r="DY379" i="7"/>
  <c r="DT379" i="7"/>
  <c r="DO379" i="7"/>
  <c r="DJ379" i="7"/>
  <c r="DE379" i="7"/>
  <c r="CZ379" i="7"/>
  <c r="CU379" i="7"/>
  <c r="CP379" i="7"/>
  <c r="CK379" i="7"/>
  <c r="CF379" i="7"/>
  <c r="CA379" i="7"/>
  <c r="BV379" i="7"/>
  <c r="BQ379" i="7"/>
  <c r="BL379" i="7"/>
  <c r="BG379" i="7"/>
  <c r="BB379" i="7"/>
  <c r="AW379" i="7"/>
  <c r="AR379" i="7"/>
  <c r="AM379" i="7"/>
  <c r="AH379" i="7"/>
  <c r="AC379" i="7"/>
  <c r="X379" i="7"/>
  <c r="P379" i="7" s="1"/>
  <c r="O379" i="7"/>
  <c r="G379" i="7"/>
  <c r="F379" i="7"/>
  <c r="H379" i="7" s="1"/>
  <c r="EI378" i="7"/>
  <c r="ED378" i="7"/>
  <c r="DY378" i="7"/>
  <c r="DT378" i="7"/>
  <c r="DO378" i="7"/>
  <c r="DJ378" i="7"/>
  <c r="DE378" i="7"/>
  <c r="CZ378" i="7"/>
  <c r="CU378" i="7"/>
  <c r="CP378" i="7"/>
  <c r="CK378" i="7"/>
  <c r="CF378" i="7"/>
  <c r="CA378" i="7"/>
  <c r="BV378" i="7"/>
  <c r="BQ378" i="7"/>
  <c r="BL378" i="7"/>
  <c r="BG378" i="7"/>
  <c r="BB378" i="7"/>
  <c r="AW378" i="7"/>
  <c r="AR378" i="7"/>
  <c r="AM378" i="7"/>
  <c r="AH378" i="7"/>
  <c r="AC378" i="7"/>
  <c r="X378" i="7"/>
  <c r="P378" i="7"/>
  <c r="O378" i="7"/>
  <c r="G378" i="7"/>
  <c r="F378" i="7"/>
  <c r="H378" i="7" s="1"/>
  <c r="EI377" i="7"/>
  <c r="ED377" i="7"/>
  <c r="DY377" i="7"/>
  <c r="DT377" i="7"/>
  <c r="DO377" i="7"/>
  <c r="DJ377" i="7"/>
  <c r="DE377" i="7"/>
  <c r="CZ377" i="7"/>
  <c r="CU377" i="7"/>
  <c r="CP377" i="7"/>
  <c r="CK377" i="7"/>
  <c r="CF377" i="7"/>
  <c r="CA377" i="7"/>
  <c r="BV377" i="7"/>
  <c r="BQ377" i="7"/>
  <c r="BL377" i="7"/>
  <c r="BG377" i="7"/>
  <c r="BB377" i="7"/>
  <c r="AW377" i="7"/>
  <c r="AR377" i="7"/>
  <c r="AM377" i="7"/>
  <c r="AH377" i="7"/>
  <c r="AC377" i="7"/>
  <c r="X377" i="7"/>
  <c r="P377" i="7"/>
  <c r="O377" i="7"/>
  <c r="G377" i="7"/>
  <c r="F377" i="7"/>
  <c r="H377" i="7" s="1"/>
  <c r="EI376" i="7"/>
  <c r="ED376" i="7"/>
  <c r="DY376" i="7"/>
  <c r="DT376" i="7"/>
  <c r="DO376" i="7"/>
  <c r="DJ376" i="7"/>
  <c r="DE376" i="7"/>
  <c r="CZ376" i="7"/>
  <c r="CU376" i="7"/>
  <c r="CP376" i="7"/>
  <c r="CK376" i="7"/>
  <c r="CF376" i="7"/>
  <c r="CA376" i="7"/>
  <c r="BV376" i="7"/>
  <c r="BQ376" i="7"/>
  <c r="BL376" i="7"/>
  <c r="BG376" i="7"/>
  <c r="BB376" i="7"/>
  <c r="AW376" i="7"/>
  <c r="AR376" i="7"/>
  <c r="AM376" i="7"/>
  <c r="AH376" i="7"/>
  <c r="AC376" i="7"/>
  <c r="X376" i="7"/>
  <c r="P376" i="7"/>
  <c r="O376" i="7"/>
  <c r="G376" i="7"/>
  <c r="F376" i="7"/>
  <c r="H376" i="7" s="1"/>
  <c r="EI375" i="7"/>
  <c r="ED375" i="7"/>
  <c r="DY375" i="7"/>
  <c r="DT375" i="7"/>
  <c r="DO375" i="7"/>
  <c r="DJ375" i="7"/>
  <c r="DE375" i="7"/>
  <c r="CZ375" i="7"/>
  <c r="CU375" i="7"/>
  <c r="CP375" i="7"/>
  <c r="CK375" i="7"/>
  <c r="CF375" i="7"/>
  <c r="CA375" i="7"/>
  <c r="BV375" i="7"/>
  <c r="BQ375" i="7"/>
  <c r="BL375" i="7"/>
  <c r="BG375" i="7"/>
  <c r="BB375" i="7"/>
  <c r="AW375" i="7"/>
  <c r="AR375" i="7"/>
  <c r="AM375" i="7"/>
  <c r="AH375" i="7"/>
  <c r="AC375" i="7"/>
  <c r="X375" i="7"/>
  <c r="P375" i="7"/>
  <c r="O375" i="7"/>
  <c r="G375" i="7"/>
  <c r="F375" i="7"/>
  <c r="H375" i="7" s="1"/>
  <c r="EI374" i="7"/>
  <c r="ED374" i="7"/>
  <c r="DY374" i="7"/>
  <c r="DT374" i="7"/>
  <c r="DO374" i="7"/>
  <c r="DJ374" i="7"/>
  <c r="DE374" i="7"/>
  <c r="CZ374" i="7"/>
  <c r="CU374" i="7"/>
  <c r="CP374" i="7"/>
  <c r="CK374" i="7"/>
  <c r="CF374" i="7"/>
  <c r="CA374" i="7"/>
  <c r="BV374" i="7"/>
  <c r="BQ374" i="7"/>
  <c r="BL374" i="7"/>
  <c r="BG374" i="7"/>
  <c r="BB374" i="7"/>
  <c r="AW374" i="7"/>
  <c r="AR374" i="7"/>
  <c r="AM374" i="7"/>
  <c r="AH374" i="7"/>
  <c r="AC374" i="7"/>
  <c r="X374" i="7"/>
  <c r="P374" i="7"/>
  <c r="O374" i="7"/>
  <c r="G374" i="7"/>
  <c r="F374" i="7"/>
  <c r="H374" i="7" s="1"/>
  <c r="EI373" i="7"/>
  <c r="ED373" i="7"/>
  <c r="DY373" i="7"/>
  <c r="DT373" i="7"/>
  <c r="DO373" i="7"/>
  <c r="DJ373" i="7"/>
  <c r="DE373" i="7"/>
  <c r="CZ373" i="7"/>
  <c r="CU373" i="7"/>
  <c r="CP373" i="7"/>
  <c r="CK373" i="7"/>
  <c r="CF373" i="7"/>
  <c r="CA373" i="7"/>
  <c r="BV373" i="7"/>
  <c r="BQ373" i="7"/>
  <c r="BL373" i="7"/>
  <c r="BG373" i="7"/>
  <c r="BB373" i="7"/>
  <c r="AW373" i="7"/>
  <c r="AR373" i="7"/>
  <c r="AM373" i="7"/>
  <c r="AH373" i="7"/>
  <c r="AC373" i="7"/>
  <c r="X373" i="7"/>
  <c r="P373" i="7"/>
  <c r="O373" i="7"/>
  <c r="G373" i="7"/>
  <c r="F373" i="7"/>
  <c r="H373" i="7" s="1"/>
  <c r="EI372" i="7"/>
  <c r="ED372" i="7"/>
  <c r="DY372" i="7"/>
  <c r="DT372" i="7"/>
  <c r="DO372" i="7"/>
  <c r="DJ372" i="7"/>
  <c r="DE372" i="7"/>
  <c r="CZ372" i="7"/>
  <c r="CU372" i="7"/>
  <c r="CP372" i="7"/>
  <c r="CK372" i="7"/>
  <c r="CF372" i="7"/>
  <c r="CA372" i="7"/>
  <c r="BV372" i="7"/>
  <c r="BQ372" i="7"/>
  <c r="BL372" i="7"/>
  <c r="BG372" i="7"/>
  <c r="BB372" i="7"/>
  <c r="AW372" i="7"/>
  <c r="AR372" i="7"/>
  <c r="AM372" i="7"/>
  <c r="AH372" i="7"/>
  <c r="AC372" i="7"/>
  <c r="X372" i="7"/>
  <c r="P372" i="7"/>
  <c r="O372" i="7"/>
  <c r="G372" i="7"/>
  <c r="F372" i="7"/>
  <c r="H372" i="7" s="1"/>
  <c r="EI371" i="7"/>
  <c r="ED371" i="7"/>
  <c r="DY371" i="7"/>
  <c r="DT371" i="7"/>
  <c r="DO371" i="7"/>
  <c r="DJ371" i="7"/>
  <c r="DE371" i="7"/>
  <c r="CZ371" i="7"/>
  <c r="CU371" i="7"/>
  <c r="CP371" i="7"/>
  <c r="CK371" i="7"/>
  <c r="CF371" i="7"/>
  <c r="CA371" i="7"/>
  <c r="BV371" i="7"/>
  <c r="BQ371" i="7"/>
  <c r="BL371" i="7"/>
  <c r="BG371" i="7"/>
  <c r="BB371" i="7"/>
  <c r="AW371" i="7"/>
  <c r="AR371" i="7"/>
  <c r="AM371" i="7"/>
  <c r="AH371" i="7"/>
  <c r="AC371" i="7"/>
  <c r="X371" i="7"/>
  <c r="P371" i="7"/>
  <c r="O371" i="7"/>
  <c r="G371" i="7"/>
  <c r="F371" i="7"/>
  <c r="H371" i="7" s="1"/>
  <c r="EI370" i="7"/>
  <c r="ED370" i="7"/>
  <c r="DY370" i="7"/>
  <c r="DT370" i="7"/>
  <c r="DO370" i="7"/>
  <c r="DJ370" i="7"/>
  <c r="DE370" i="7"/>
  <c r="CZ370" i="7"/>
  <c r="CU370" i="7"/>
  <c r="CP370" i="7"/>
  <c r="CK370" i="7"/>
  <c r="CF370" i="7"/>
  <c r="CA370" i="7"/>
  <c r="BV370" i="7"/>
  <c r="BQ370" i="7"/>
  <c r="BL370" i="7"/>
  <c r="BG370" i="7"/>
  <c r="BB370" i="7"/>
  <c r="AW370" i="7"/>
  <c r="AR370" i="7"/>
  <c r="AM370" i="7"/>
  <c r="AH370" i="7"/>
  <c r="AC370" i="7"/>
  <c r="X370" i="7"/>
  <c r="P370" i="7"/>
  <c r="O370" i="7"/>
  <c r="G370" i="7"/>
  <c r="F370" i="7"/>
  <c r="H370" i="7" s="1"/>
  <c r="EI369" i="7"/>
  <c r="ED369" i="7"/>
  <c r="DY369" i="7"/>
  <c r="DT369" i="7"/>
  <c r="DO369" i="7"/>
  <c r="DJ369" i="7"/>
  <c r="DE369" i="7"/>
  <c r="CZ369" i="7"/>
  <c r="CU369" i="7"/>
  <c r="CP369" i="7"/>
  <c r="CK369" i="7"/>
  <c r="CF369" i="7"/>
  <c r="CA369" i="7"/>
  <c r="BV369" i="7"/>
  <c r="BQ369" i="7"/>
  <c r="BL369" i="7"/>
  <c r="BG369" i="7"/>
  <c r="BB369" i="7"/>
  <c r="AW369" i="7"/>
  <c r="AR369" i="7"/>
  <c r="AM369" i="7"/>
  <c r="AH369" i="7"/>
  <c r="AC369" i="7"/>
  <c r="X369" i="7"/>
  <c r="P369" i="7"/>
  <c r="O369" i="7"/>
  <c r="G369" i="7"/>
  <c r="F369" i="7"/>
  <c r="H369" i="7" s="1"/>
  <c r="EI368" i="7"/>
  <c r="ED368" i="7"/>
  <c r="DY368" i="7"/>
  <c r="DT368" i="7"/>
  <c r="DO368" i="7"/>
  <c r="DJ368" i="7"/>
  <c r="DE368" i="7"/>
  <c r="CZ368" i="7"/>
  <c r="CU368" i="7"/>
  <c r="CP368" i="7"/>
  <c r="CK368" i="7"/>
  <c r="CF368" i="7"/>
  <c r="CA368" i="7"/>
  <c r="BV368" i="7"/>
  <c r="BQ368" i="7"/>
  <c r="BL368" i="7"/>
  <c r="BG368" i="7"/>
  <c r="BB368" i="7"/>
  <c r="AW368" i="7"/>
  <c r="AR368" i="7"/>
  <c r="AM368" i="7"/>
  <c r="AH368" i="7"/>
  <c r="AC368" i="7"/>
  <c r="X368" i="7"/>
  <c r="P368" i="7"/>
  <c r="O368" i="7"/>
  <c r="G368" i="7"/>
  <c r="F368" i="7"/>
  <c r="H368" i="7" s="1"/>
  <c r="EI367" i="7"/>
  <c r="ED367" i="7"/>
  <c r="DY367" i="7"/>
  <c r="DT367" i="7"/>
  <c r="DO367" i="7"/>
  <c r="DJ367" i="7"/>
  <c r="DE367" i="7"/>
  <c r="CZ367" i="7"/>
  <c r="CU367" i="7"/>
  <c r="CP367" i="7"/>
  <c r="CK367" i="7"/>
  <c r="CF367" i="7"/>
  <c r="CA367" i="7"/>
  <c r="BV367" i="7"/>
  <c r="BQ367" i="7"/>
  <c r="BL367" i="7"/>
  <c r="BG367" i="7"/>
  <c r="BB367" i="7"/>
  <c r="AW367" i="7"/>
  <c r="AR367" i="7"/>
  <c r="AM367" i="7"/>
  <c r="AH367" i="7"/>
  <c r="AC367" i="7"/>
  <c r="X367" i="7"/>
  <c r="P367" i="7"/>
  <c r="O367" i="7"/>
  <c r="G367" i="7"/>
  <c r="F367" i="7"/>
  <c r="H367" i="7" s="1"/>
  <c r="EI366" i="7"/>
  <c r="ED366" i="7"/>
  <c r="DY366" i="7"/>
  <c r="DT366" i="7"/>
  <c r="DO366" i="7"/>
  <c r="DJ366" i="7"/>
  <c r="DE366" i="7"/>
  <c r="CZ366" i="7"/>
  <c r="CU366" i="7"/>
  <c r="CP366" i="7"/>
  <c r="CK366" i="7"/>
  <c r="CF366" i="7"/>
  <c r="CA366" i="7"/>
  <c r="BV366" i="7"/>
  <c r="BQ366" i="7"/>
  <c r="BL366" i="7"/>
  <c r="BG366" i="7"/>
  <c r="BB366" i="7"/>
  <c r="AW366" i="7"/>
  <c r="AR366" i="7"/>
  <c r="AM366" i="7"/>
  <c r="AH366" i="7"/>
  <c r="AC366" i="7"/>
  <c r="X366" i="7"/>
  <c r="P366" i="7"/>
  <c r="O366" i="7"/>
  <c r="G366" i="7"/>
  <c r="F366" i="7"/>
  <c r="H366" i="7" s="1"/>
  <c r="EI365" i="7"/>
  <c r="ED365" i="7"/>
  <c r="DY365" i="7"/>
  <c r="DT365" i="7"/>
  <c r="DO365" i="7"/>
  <c r="DJ365" i="7"/>
  <c r="DE365" i="7"/>
  <c r="CZ365" i="7"/>
  <c r="CU365" i="7"/>
  <c r="CP365" i="7"/>
  <c r="CK365" i="7"/>
  <c r="CF365" i="7"/>
  <c r="CA365" i="7"/>
  <c r="BV365" i="7"/>
  <c r="BQ365" i="7"/>
  <c r="BL365" i="7"/>
  <c r="BG365" i="7"/>
  <c r="BB365" i="7"/>
  <c r="AW365" i="7"/>
  <c r="AR365" i="7"/>
  <c r="AM365" i="7"/>
  <c r="AH365" i="7"/>
  <c r="AC365" i="7"/>
  <c r="X365" i="7"/>
  <c r="P365" i="7"/>
  <c r="O365" i="7"/>
  <c r="G365" i="7"/>
  <c r="F365" i="7"/>
  <c r="H365" i="7" s="1"/>
  <c r="EI364" i="7"/>
  <c r="ED364" i="7"/>
  <c r="DY364" i="7"/>
  <c r="DT364" i="7"/>
  <c r="DO364" i="7"/>
  <c r="DJ364" i="7"/>
  <c r="DE364" i="7"/>
  <c r="CZ364" i="7"/>
  <c r="CU364" i="7"/>
  <c r="CP364" i="7"/>
  <c r="CK364" i="7"/>
  <c r="CF364" i="7"/>
  <c r="CA364" i="7"/>
  <c r="BV364" i="7"/>
  <c r="BQ364" i="7"/>
  <c r="BL364" i="7"/>
  <c r="BG364" i="7"/>
  <c r="BB364" i="7"/>
  <c r="AW364" i="7"/>
  <c r="AR364" i="7"/>
  <c r="AM364" i="7"/>
  <c r="AH364" i="7"/>
  <c r="AC364" i="7"/>
  <c r="X364" i="7"/>
  <c r="P364" i="7"/>
  <c r="O364" i="7"/>
  <c r="G364" i="7"/>
  <c r="F364" i="7"/>
  <c r="H364" i="7" s="1"/>
  <c r="EI363" i="7"/>
  <c r="ED363" i="7"/>
  <c r="DY363" i="7"/>
  <c r="DT363" i="7"/>
  <c r="DO363" i="7"/>
  <c r="DJ363" i="7"/>
  <c r="DE363" i="7"/>
  <c r="CZ363" i="7"/>
  <c r="CU363" i="7"/>
  <c r="CP363" i="7"/>
  <c r="CK363" i="7"/>
  <c r="CF363" i="7"/>
  <c r="CA363" i="7"/>
  <c r="BV363" i="7"/>
  <c r="BQ363" i="7"/>
  <c r="BL363" i="7"/>
  <c r="BG363" i="7"/>
  <c r="BB363" i="7"/>
  <c r="AW363" i="7"/>
  <c r="AR363" i="7"/>
  <c r="AM363" i="7"/>
  <c r="AH363" i="7"/>
  <c r="AC363" i="7"/>
  <c r="X363" i="7"/>
  <c r="P363" i="7"/>
  <c r="O363" i="7"/>
  <c r="G363" i="7"/>
  <c r="F363" i="7"/>
  <c r="H363" i="7" s="1"/>
  <c r="EI362" i="7"/>
  <c r="ED362" i="7"/>
  <c r="DY362" i="7"/>
  <c r="DT362" i="7"/>
  <c r="DO362" i="7"/>
  <c r="DJ362" i="7"/>
  <c r="DE362" i="7"/>
  <c r="CZ362" i="7"/>
  <c r="CU362" i="7"/>
  <c r="CP362" i="7"/>
  <c r="CK362" i="7"/>
  <c r="CF362" i="7"/>
  <c r="CA362" i="7"/>
  <c r="BV362" i="7"/>
  <c r="BQ362" i="7"/>
  <c r="BL362" i="7"/>
  <c r="BG362" i="7"/>
  <c r="BB362" i="7"/>
  <c r="AW362" i="7"/>
  <c r="AR362" i="7"/>
  <c r="AM362" i="7"/>
  <c r="AH362" i="7"/>
  <c r="AC362" i="7"/>
  <c r="X362" i="7"/>
  <c r="P362" i="7"/>
  <c r="O362" i="7"/>
  <c r="G362" i="7"/>
  <c r="F362" i="7"/>
  <c r="H362" i="7" s="1"/>
  <c r="EI361" i="7"/>
  <c r="ED361" i="7"/>
  <c r="DY361" i="7"/>
  <c r="DT361" i="7"/>
  <c r="DO361" i="7"/>
  <c r="DJ361" i="7"/>
  <c r="DE361" i="7"/>
  <c r="CZ361" i="7"/>
  <c r="CU361" i="7"/>
  <c r="CP361" i="7"/>
  <c r="CK361" i="7"/>
  <c r="CF361" i="7"/>
  <c r="CA361" i="7"/>
  <c r="BV361" i="7"/>
  <c r="BQ361" i="7"/>
  <c r="BL361" i="7"/>
  <c r="BG361" i="7"/>
  <c r="BB361" i="7"/>
  <c r="AW361" i="7"/>
  <c r="AR361" i="7"/>
  <c r="AM361" i="7"/>
  <c r="AH361" i="7"/>
  <c r="AC361" i="7"/>
  <c r="X361" i="7"/>
  <c r="P361" i="7"/>
  <c r="O361" i="7"/>
  <c r="G361" i="7"/>
  <c r="F361" i="7"/>
  <c r="H361" i="7" s="1"/>
  <c r="EI360" i="7"/>
  <c r="ED360" i="7"/>
  <c r="DY360" i="7"/>
  <c r="DT360" i="7"/>
  <c r="DO360" i="7"/>
  <c r="DJ360" i="7"/>
  <c r="DE360" i="7"/>
  <c r="CZ360" i="7"/>
  <c r="CU360" i="7"/>
  <c r="CP360" i="7"/>
  <c r="CK360" i="7"/>
  <c r="CF360" i="7"/>
  <c r="CA360" i="7"/>
  <c r="BV360" i="7"/>
  <c r="BQ360" i="7"/>
  <c r="BL360" i="7"/>
  <c r="BG360" i="7"/>
  <c r="BB360" i="7"/>
  <c r="AW360" i="7"/>
  <c r="AR360" i="7"/>
  <c r="AM360" i="7"/>
  <c r="AH360" i="7"/>
  <c r="AC360" i="7"/>
  <c r="X360" i="7"/>
  <c r="P360" i="7"/>
  <c r="O360" i="7"/>
  <c r="G360" i="7"/>
  <c r="F360" i="7"/>
  <c r="H360" i="7" s="1"/>
  <c r="EI359" i="7"/>
  <c r="ED359" i="7"/>
  <c r="DY359" i="7"/>
  <c r="DT359" i="7"/>
  <c r="DO359" i="7"/>
  <c r="DJ359" i="7"/>
  <c r="DE359" i="7"/>
  <c r="CZ359" i="7"/>
  <c r="CU359" i="7"/>
  <c r="CP359" i="7"/>
  <c r="CK359" i="7"/>
  <c r="CF359" i="7"/>
  <c r="CA359" i="7"/>
  <c r="BV359" i="7"/>
  <c r="BQ359" i="7"/>
  <c r="BL359" i="7"/>
  <c r="BG359" i="7"/>
  <c r="BB359" i="7"/>
  <c r="AW359" i="7"/>
  <c r="AR359" i="7"/>
  <c r="AM359" i="7"/>
  <c r="AH359" i="7"/>
  <c r="AC359" i="7"/>
  <c r="X359" i="7"/>
  <c r="P359" i="7"/>
  <c r="O359" i="7"/>
  <c r="G359" i="7"/>
  <c r="F359" i="7"/>
  <c r="H359" i="7" s="1"/>
  <c r="EI358" i="7"/>
  <c r="ED358" i="7"/>
  <c r="DY358" i="7"/>
  <c r="DT358" i="7"/>
  <c r="DO358" i="7"/>
  <c r="DJ358" i="7"/>
  <c r="DE358" i="7"/>
  <c r="CZ358" i="7"/>
  <c r="CU358" i="7"/>
  <c r="CP358" i="7"/>
  <c r="CK358" i="7"/>
  <c r="CF358" i="7"/>
  <c r="CA358" i="7"/>
  <c r="BV358" i="7"/>
  <c r="BQ358" i="7"/>
  <c r="BL358" i="7"/>
  <c r="BG358" i="7"/>
  <c r="BB358" i="7"/>
  <c r="AW358" i="7"/>
  <c r="AR358" i="7"/>
  <c r="AM358" i="7"/>
  <c r="AH358" i="7"/>
  <c r="AC358" i="7"/>
  <c r="X358" i="7"/>
  <c r="P358" i="7"/>
  <c r="O358" i="7"/>
  <c r="G358" i="7"/>
  <c r="F358" i="7"/>
  <c r="H358" i="7" s="1"/>
  <c r="EI357" i="7"/>
  <c r="ED357" i="7"/>
  <c r="DY357" i="7"/>
  <c r="DT357" i="7"/>
  <c r="DO357" i="7"/>
  <c r="DJ357" i="7"/>
  <c r="DE357" i="7"/>
  <c r="CZ357" i="7"/>
  <c r="CU357" i="7"/>
  <c r="CP357" i="7"/>
  <c r="CK357" i="7"/>
  <c r="CF357" i="7"/>
  <c r="CA357" i="7"/>
  <c r="BV357" i="7"/>
  <c r="BQ357" i="7"/>
  <c r="BL357" i="7"/>
  <c r="BG357" i="7"/>
  <c r="BB357" i="7"/>
  <c r="AW357" i="7"/>
  <c r="AR357" i="7"/>
  <c r="AM357" i="7"/>
  <c r="AH357" i="7"/>
  <c r="AC357" i="7"/>
  <c r="X357" i="7"/>
  <c r="P357" i="7"/>
  <c r="O357" i="7"/>
  <c r="G357" i="7"/>
  <c r="F357" i="7"/>
  <c r="H357" i="7" s="1"/>
  <c r="EI356" i="7"/>
  <c r="ED356" i="7"/>
  <c r="DY356" i="7"/>
  <c r="DT356" i="7"/>
  <c r="DO356" i="7"/>
  <c r="DJ356" i="7"/>
  <c r="DE356" i="7"/>
  <c r="CZ356" i="7"/>
  <c r="CU356" i="7"/>
  <c r="CP356" i="7"/>
  <c r="CK356" i="7"/>
  <c r="CF356" i="7"/>
  <c r="CA356" i="7"/>
  <c r="BV356" i="7"/>
  <c r="BQ356" i="7"/>
  <c r="BL356" i="7"/>
  <c r="BG356" i="7"/>
  <c r="BB356" i="7"/>
  <c r="AW356" i="7"/>
  <c r="AR356" i="7"/>
  <c r="AM356" i="7"/>
  <c r="AH356" i="7"/>
  <c r="AC356" i="7"/>
  <c r="X356" i="7"/>
  <c r="P356" i="7"/>
  <c r="O356" i="7"/>
  <c r="G356" i="7"/>
  <c r="F356" i="7"/>
  <c r="H356" i="7" s="1"/>
  <c r="EI355" i="7"/>
  <c r="ED355" i="7"/>
  <c r="DY355" i="7"/>
  <c r="DT355" i="7"/>
  <c r="DO355" i="7"/>
  <c r="DJ355" i="7"/>
  <c r="DE355" i="7"/>
  <c r="CZ355" i="7"/>
  <c r="CU355" i="7"/>
  <c r="CP355" i="7"/>
  <c r="CK355" i="7"/>
  <c r="CF355" i="7"/>
  <c r="CA355" i="7"/>
  <c r="BV355" i="7"/>
  <c r="BQ355" i="7"/>
  <c r="BL355" i="7"/>
  <c r="BG355" i="7"/>
  <c r="BB355" i="7"/>
  <c r="AW355" i="7"/>
  <c r="AR355" i="7"/>
  <c r="AM355" i="7"/>
  <c r="AH355" i="7"/>
  <c r="AC355" i="7"/>
  <c r="X355" i="7"/>
  <c r="P355" i="7"/>
  <c r="O355" i="7"/>
  <c r="G355" i="7"/>
  <c r="F355" i="7"/>
  <c r="H355" i="7" s="1"/>
  <c r="EI354" i="7"/>
  <c r="ED354" i="7"/>
  <c r="DY354" i="7"/>
  <c r="DT354" i="7"/>
  <c r="DO354" i="7"/>
  <c r="DJ354" i="7"/>
  <c r="DE354" i="7"/>
  <c r="CZ354" i="7"/>
  <c r="CU354" i="7"/>
  <c r="CP354" i="7"/>
  <c r="CK354" i="7"/>
  <c r="CF354" i="7"/>
  <c r="CA354" i="7"/>
  <c r="BV354" i="7"/>
  <c r="BQ354" i="7"/>
  <c r="BL354" i="7"/>
  <c r="BG354" i="7"/>
  <c r="BB354" i="7"/>
  <c r="AW354" i="7"/>
  <c r="AR354" i="7"/>
  <c r="AM354" i="7"/>
  <c r="AH354" i="7"/>
  <c r="AC354" i="7"/>
  <c r="X354" i="7"/>
  <c r="P354" i="7"/>
  <c r="O354" i="7"/>
  <c r="G354" i="7"/>
  <c r="F354" i="7"/>
  <c r="H354" i="7" s="1"/>
  <c r="EI353" i="7"/>
  <c r="ED353" i="7"/>
  <c r="DY353" i="7"/>
  <c r="DT353" i="7"/>
  <c r="DO353" i="7"/>
  <c r="DJ353" i="7"/>
  <c r="DE353" i="7"/>
  <c r="CZ353" i="7"/>
  <c r="CU353" i="7"/>
  <c r="CP353" i="7"/>
  <c r="CK353" i="7"/>
  <c r="CF353" i="7"/>
  <c r="CA353" i="7"/>
  <c r="BV353" i="7"/>
  <c r="BQ353" i="7"/>
  <c r="BL353" i="7"/>
  <c r="BG353" i="7"/>
  <c r="BB353" i="7"/>
  <c r="AW353" i="7"/>
  <c r="AR353" i="7"/>
  <c r="AM353" i="7"/>
  <c r="AH353" i="7"/>
  <c r="AC353" i="7"/>
  <c r="X353" i="7"/>
  <c r="P353" i="7"/>
  <c r="O353" i="7"/>
  <c r="G353" i="7"/>
  <c r="F353" i="7"/>
  <c r="H353" i="7" s="1"/>
  <c r="EI352" i="7"/>
  <c r="ED352" i="7"/>
  <c r="DY352" i="7"/>
  <c r="DT352" i="7"/>
  <c r="DO352" i="7"/>
  <c r="DJ352" i="7"/>
  <c r="DE352" i="7"/>
  <c r="CZ352" i="7"/>
  <c r="CU352" i="7"/>
  <c r="CP352" i="7"/>
  <c r="CK352" i="7"/>
  <c r="CF352" i="7"/>
  <c r="CA352" i="7"/>
  <c r="BV352" i="7"/>
  <c r="BQ352" i="7"/>
  <c r="BL352" i="7"/>
  <c r="BG352" i="7"/>
  <c r="BB352" i="7"/>
  <c r="AW352" i="7"/>
  <c r="AR352" i="7"/>
  <c r="AM352" i="7"/>
  <c r="AH352" i="7"/>
  <c r="AC352" i="7"/>
  <c r="X352" i="7"/>
  <c r="P352" i="7"/>
  <c r="O352" i="7"/>
  <c r="G352" i="7"/>
  <c r="F352" i="7"/>
  <c r="H352" i="7" s="1"/>
  <c r="EI351" i="7"/>
  <c r="ED351" i="7"/>
  <c r="DY351" i="7"/>
  <c r="DT351" i="7"/>
  <c r="DO351" i="7"/>
  <c r="DJ351" i="7"/>
  <c r="DE351" i="7"/>
  <c r="CZ351" i="7"/>
  <c r="CU351" i="7"/>
  <c r="CP351" i="7"/>
  <c r="CK351" i="7"/>
  <c r="CF351" i="7"/>
  <c r="CA351" i="7"/>
  <c r="BV351" i="7"/>
  <c r="BQ351" i="7"/>
  <c r="BL351" i="7"/>
  <c r="BG351" i="7"/>
  <c r="BB351" i="7"/>
  <c r="AW351" i="7"/>
  <c r="AR351" i="7"/>
  <c r="AM351" i="7"/>
  <c r="AH351" i="7"/>
  <c r="AC351" i="7"/>
  <c r="X351" i="7"/>
  <c r="P351" i="7"/>
  <c r="O351" i="7"/>
  <c r="G351" i="7"/>
  <c r="F351" i="7"/>
  <c r="H351" i="7" s="1"/>
  <c r="EI350" i="7"/>
  <c r="ED350" i="7"/>
  <c r="DY350" i="7"/>
  <c r="DT350" i="7"/>
  <c r="DO350" i="7"/>
  <c r="DJ350" i="7"/>
  <c r="DE350" i="7"/>
  <c r="CZ350" i="7"/>
  <c r="CU350" i="7"/>
  <c r="CP350" i="7"/>
  <c r="CK350" i="7"/>
  <c r="CF350" i="7"/>
  <c r="CA350" i="7"/>
  <c r="BV350" i="7"/>
  <c r="BQ350" i="7"/>
  <c r="BL350" i="7"/>
  <c r="BG350" i="7"/>
  <c r="BB350" i="7"/>
  <c r="AW350" i="7"/>
  <c r="AR350" i="7"/>
  <c r="AM350" i="7"/>
  <c r="AH350" i="7"/>
  <c r="AC350" i="7"/>
  <c r="X350" i="7"/>
  <c r="P350" i="7"/>
  <c r="O350" i="7"/>
  <c r="G350" i="7"/>
  <c r="F350" i="7"/>
  <c r="H350" i="7" s="1"/>
  <c r="EI349" i="7"/>
  <c r="ED349" i="7"/>
  <c r="DY349" i="7"/>
  <c r="DT349" i="7"/>
  <c r="DO349" i="7"/>
  <c r="DJ349" i="7"/>
  <c r="DE349" i="7"/>
  <c r="CZ349" i="7"/>
  <c r="CU349" i="7"/>
  <c r="CP349" i="7"/>
  <c r="CK349" i="7"/>
  <c r="CF349" i="7"/>
  <c r="CA349" i="7"/>
  <c r="BV349" i="7"/>
  <c r="BQ349" i="7"/>
  <c r="BL349" i="7"/>
  <c r="BG349" i="7"/>
  <c r="BB349" i="7"/>
  <c r="AW349" i="7"/>
  <c r="AR349" i="7"/>
  <c r="AM349" i="7"/>
  <c r="AH349" i="7"/>
  <c r="AC349" i="7"/>
  <c r="X349" i="7"/>
  <c r="P349" i="7"/>
  <c r="O349" i="7"/>
  <c r="G349" i="7"/>
  <c r="F349" i="7"/>
  <c r="H349" i="7" s="1"/>
  <c r="EI348" i="7"/>
  <c r="ED348" i="7"/>
  <c r="DY348" i="7"/>
  <c r="DT348" i="7"/>
  <c r="DO348" i="7"/>
  <c r="DJ348" i="7"/>
  <c r="DE348" i="7"/>
  <c r="CZ348" i="7"/>
  <c r="CU348" i="7"/>
  <c r="CP348" i="7"/>
  <c r="CK348" i="7"/>
  <c r="CF348" i="7"/>
  <c r="CA348" i="7"/>
  <c r="BV348" i="7"/>
  <c r="BQ348" i="7"/>
  <c r="BL348" i="7"/>
  <c r="BG348" i="7"/>
  <c r="BB348" i="7"/>
  <c r="AW348" i="7"/>
  <c r="AR348" i="7"/>
  <c r="AM348" i="7"/>
  <c r="AH348" i="7"/>
  <c r="AC348" i="7"/>
  <c r="X348" i="7"/>
  <c r="P348" i="7"/>
  <c r="O348" i="7"/>
  <c r="G348" i="7"/>
  <c r="F348" i="7"/>
  <c r="H348" i="7" s="1"/>
  <c r="EI347" i="7"/>
  <c r="ED347" i="7"/>
  <c r="DY347" i="7"/>
  <c r="DT347" i="7"/>
  <c r="DO347" i="7"/>
  <c r="DJ347" i="7"/>
  <c r="DE347" i="7"/>
  <c r="CZ347" i="7"/>
  <c r="CU347" i="7"/>
  <c r="CP347" i="7"/>
  <c r="CK347" i="7"/>
  <c r="CF347" i="7"/>
  <c r="CA347" i="7"/>
  <c r="BV347" i="7"/>
  <c r="BQ347" i="7"/>
  <c r="BL347" i="7"/>
  <c r="BG347" i="7"/>
  <c r="BB347" i="7"/>
  <c r="AW347" i="7"/>
  <c r="AR347" i="7"/>
  <c r="AM347" i="7"/>
  <c r="AH347" i="7"/>
  <c r="AC347" i="7"/>
  <c r="X347" i="7"/>
  <c r="P347" i="7"/>
  <c r="O347" i="7"/>
  <c r="G347" i="7"/>
  <c r="F347" i="7"/>
  <c r="H347" i="7" s="1"/>
  <c r="EI346" i="7"/>
  <c r="ED346" i="7"/>
  <c r="DY346" i="7"/>
  <c r="DT346" i="7"/>
  <c r="DO346" i="7"/>
  <c r="DJ346" i="7"/>
  <c r="DE346" i="7"/>
  <c r="CZ346" i="7"/>
  <c r="CU346" i="7"/>
  <c r="CP346" i="7"/>
  <c r="CK346" i="7"/>
  <c r="CF346" i="7"/>
  <c r="CA346" i="7"/>
  <c r="BV346" i="7"/>
  <c r="BQ346" i="7"/>
  <c r="BL346" i="7"/>
  <c r="BG346" i="7"/>
  <c r="BB346" i="7"/>
  <c r="AW346" i="7"/>
  <c r="AR346" i="7"/>
  <c r="AM346" i="7"/>
  <c r="AH346" i="7"/>
  <c r="AC346" i="7"/>
  <c r="X346" i="7"/>
  <c r="P346" i="7"/>
  <c r="O346" i="7"/>
  <c r="G346" i="7"/>
  <c r="F346" i="7"/>
  <c r="H346" i="7" s="1"/>
  <c r="EI345" i="7"/>
  <c r="ED345" i="7"/>
  <c r="DY345" i="7"/>
  <c r="DT345" i="7"/>
  <c r="DO345" i="7"/>
  <c r="DJ345" i="7"/>
  <c r="DE345" i="7"/>
  <c r="CZ345" i="7"/>
  <c r="CU345" i="7"/>
  <c r="CP345" i="7"/>
  <c r="CK345" i="7"/>
  <c r="CF345" i="7"/>
  <c r="CA345" i="7"/>
  <c r="BV345" i="7"/>
  <c r="BQ345" i="7"/>
  <c r="BL345" i="7"/>
  <c r="BG345" i="7"/>
  <c r="BB345" i="7"/>
  <c r="AW345" i="7"/>
  <c r="AR345" i="7"/>
  <c r="AM345" i="7"/>
  <c r="AH345" i="7"/>
  <c r="AC345" i="7"/>
  <c r="X345" i="7"/>
  <c r="P345" i="7"/>
  <c r="O345" i="7"/>
  <c r="G345" i="7"/>
  <c r="F345" i="7"/>
  <c r="H345" i="7" s="1"/>
  <c r="EI344" i="7"/>
  <c r="ED344" i="7"/>
  <c r="DY344" i="7"/>
  <c r="DT344" i="7"/>
  <c r="DO344" i="7"/>
  <c r="DJ344" i="7"/>
  <c r="DE344" i="7"/>
  <c r="CZ344" i="7"/>
  <c r="CU344" i="7"/>
  <c r="CP344" i="7"/>
  <c r="CK344" i="7"/>
  <c r="CF344" i="7"/>
  <c r="CA344" i="7"/>
  <c r="BV344" i="7"/>
  <c r="BQ344" i="7"/>
  <c r="BL344" i="7"/>
  <c r="BG344" i="7"/>
  <c r="BB344" i="7"/>
  <c r="AW344" i="7"/>
  <c r="AR344" i="7"/>
  <c r="AM344" i="7"/>
  <c r="AH344" i="7"/>
  <c r="AC344" i="7"/>
  <c r="X344" i="7"/>
  <c r="P344" i="7"/>
  <c r="O344" i="7"/>
  <c r="G344" i="7"/>
  <c r="F344" i="7"/>
  <c r="H344" i="7" s="1"/>
  <c r="EI343" i="7"/>
  <c r="ED343" i="7"/>
  <c r="DY343" i="7"/>
  <c r="DT343" i="7"/>
  <c r="DO343" i="7"/>
  <c r="DJ343" i="7"/>
  <c r="DE343" i="7"/>
  <c r="CZ343" i="7"/>
  <c r="CU343" i="7"/>
  <c r="CP343" i="7"/>
  <c r="CK343" i="7"/>
  <c r="CF343" i="7"/>
  <c r="CA343" i="7"/>
  <c r="BV343" i="7"/>
  <c r="BQ343" i="7"/>
  <c r="BL343" i="7"/>
  <c r="BG343" i="7"/>
  <c r="BB343" i="7"/>
  <c r="AW343" i="7"/>
  <c r="AR343" i="7"/>
  <c r="AM343" i="7"/>
  <c r="AH343" i="7"/>
  <c r="AC343" i="7"/>
  <c r="X343" i="7"/>
  <c r="P343" i="7"/>
  <c r="O343" i="7"/>
  <c r="G343" i="7"/>
  <c r="F343" i="7"/>
  <c r="H343" i="7" s="1"/>
  <c r="EI342" i="7"/>
  <c r="ED342" i="7"/>
  <c r="DY342" i="7"/>
  <c r="DT342" i="7"/>
  <c r="DO342" i="7"/>
  <c r="DJ342" i="7"/>
  <c r="DE342" i="7"/>
  <c r="CZ342" i="7"/>
  <c r="CU342" i="7"/>
  <c r="CP342" i="7"/>
  <c r="CK342" i="7"/>
  <c r="CF342" i="7"/>
  <c r="CA342" i="7"/>
  <c r="BV342" i="7"/>
  <c r="BQ342" i="7"/>
  <c r="BL342" i="7"/>
  <c r="BG342" i="7"/>
  <c r="BB342" i="7"/>
  <c r="AW342" i="7"/>
  <c r="AR342" i="7"/>
  <c r="AM342" i="7"/>
  <c r="AH342" i="7"/>
  <c r="AC342" i="7"/>
  <c r="X342" i="7"/>
  <c r="G342" i="7"/>
  <c r="F342" i="7"/>
  <c r="H342" i="7" s="1"/>
  <c r="EI341" i="7"/>
  <c r="ED341" i="7"/>
  <c r="DY341" i="7"/>
  <c r="DT341" i="7"/>
  <c r="DO341" i="7"/>
  <c r="DJ341" i="7"/>
  <c r="DE341" i="7"/>
  <c r="CZ341" i="7"/>
  <c r="CU341" i="7"/>
  <c r="CP341" i="7"/>
  <c r="CK341" i="7"/>
  <c r="CF341" i="7"/>
  <c r="CA341" i="7"/>
  <c r="BV341" i="7"/>
  <c r="BQ341" i="7"/>
  <c r="BL341" i="7"/>
  <c r="BG341" i="7"/>
  <c r="BB341" i="7"/>
  <c r="AW341" i="7"/>
  <c r="AR341" i="7"/>
  <c r="AM341" i="7"/>
  <c r="AH341" i="7"/>
  <c r="AC341" i="7"/>
  <c r="X341" i="7"/>
  <c r="P341" i="7"/>
  <c r="O341" i="7"/>
  <c r="G341" i="7"/>
  <c r="F341" i="7"/>
  <c r="H341" i="7" s="1"/>
  <c r="EI340" i="7"/>
  <c r="ED340" i="7"/>
  <c r="DY340" i="7"/>
  <c r="DT340" i="7"/>
  <c r="DO340" i="7"/>
  <c r="DJ340" i="7"/>
  <c r="DE340" i="7"/>
  <c r="CZ340" i="7"/>
  <c r="CU340" i="7"/>
  <c r="CP340" i="7"/>
  <c r="CK340" i="7"/>
  <c r="CF340" i="7"/>
  <c r="CA340" i="7"/>
  <c r="BV340" i="7"/>
  <c r="BQ340" i="7"/>
  <c r="BL340" i="7"/>
  <c r="BG340" i="7"/>
  <c r="BB340" i="7"/>
  <c r="AW340" i="7"/>
  <c r="AR340" i="7"/>
  <c r="AM340" i="7"/>
  <c r="AH340" i="7"/>
  <c r="AC340" i="7"/>
  <c r="X340" i="7"/>
  <c r="P340" i="7"/>
  <c r="O340" i="7"/>
  <c r="G340" i="7"/>
  <c r="F340" i="7"/>
  <c r="H340" i="7" s="1"/>
  <c r="EI339" i="7"/>
  <c r="ED339" i="7"/>
  <c r="DY339" i="7"/>
  <c r="DT339" i="7"/>
  <c r="DO339" i="7"/>
  <c r="DJ339" i="7"/>
  <c r="DE339" i="7"/>
  <c r="CZ339" i="7"/>
  <c r="CU339" i="7"/>
  <c r="CP339" i="7"/>
  <c r="CK339" i="7"/>
  <c r="CF339" i="7"/>
  <c r="CA339" i="7"/>
  <c r="BV339" i="7"/>
  <c r="BQ339" i="7"/>
  <c r="BL339" i="7"/>
  <c r="BG339" i="7"/>
  <c r="BB339" i="7"/>
  <c r="AW339" i="7"/>
  <c r="AR339" i="7"/>
  <c r="AM339" i="7"/>
  <c r="AH339" i="7"/>
  <c r="AC339" i="7"/>
  <c r="X339" i="7"/>
  <c r="P339" i="7"/>
  <c r="O339" i="7"/>
  <c r="G339" i="7"/>
  <c r="F339" i="7"/>
  <c r="H339" i="7" s="1"/>
  <c r="EI338" i="7"/>
  <c r="ED338" i="7"/>
  <c r="DY338" i="7"/>
  <c r="DT338" i="7"/>
  <c r="DO338" i="7"/>
  <c r="DJ338" i="7"/>
  <c r="DE338" i="7"/>
  <c r="CZ338" i="7"/>
  <c r="CU338" i="7"/>
  <c r="CP338" i="7"/>
  <c r="CK338" i="7"/>
  <c r="CF338" i="7"/>
  <c r="CA338" i="7"/>
  <c r="BV338" i="7"/>
  <c r="BQ338" i="7"/>
  <c r="BL338" i="7"/>
  <c r="BG338" i="7"/>
  <c r="BB338" i="7"/>
  <c r="AW338" i="7"/>
  <c r="AR338" i="7"/>
  <c r="AM338" i="7"/>
  <c r="AH338" i="7"/>
  <c r="AC338" i="7"/>
  <c r="X338" i="7"/>
  <c r="P338" i="7"/>
  <c r="O338" i="7"/>
  <c r="G338" i="7"/>
  <c r="F338" i="7"/>
  <c r="H338" i="7" s="1"/>
  <c r="EI337" i="7"/>
  <c r="ED337" i="7"/>
  <c r="DY337" i="7"/>
  <c r="DT337" i="7"/>
  <c r="DO337" i="7"/>
  <c r="DJ337" i="7"/>
  <c r="DE337" i="7"/>
  <c r="CZ337" i="7"/>
  <c r="CU337" i="7"/>
  <c r="CP337" i="7"/>
  <c r="CK337" i="7"/>
  <c r="CF337" i="7"/>
  <c r="CA337" i="7"/>
  <c r="BV337" i="7"/>
  <c r="BQ337" i="7"/>
  <c r="BL337" i="7"/>
  <c r="BG337" i="7"/>
  <c r="BB337" i="7"/>
  <c r="AW337" i="7"/>
  <c r="AR337" i="7"/>
  <c r="AM337" i="7"/>
  <c r="AH337" i="7"/>
  <c r="AC337" i="7"/>
  <c r="X337" i="7"/>
  <c r="P337" i="7"/>
  <c r="O337" i="7"/>
  <c r="G337" i="7"/>
  <c r="F337" i="7"/>
  <c r="H337" i="7" s="1"/>
  <c r="EI336" i="7"/>
  <c r="ED336" i="7"/>
  <c r="DY336" i="7"/>
  <c r="DT336" i="7"/>
  <c r="DO336" i="7"/>
  <c r="DJ336" i="7"/>
  <c r="DE336" i="7"/>
  <c r="CZ336" i="7"/>
  <c r="CU336" i="7"/>
  <c r="CP336" i="7"/>
  <c r="CK336" i="7"/>
  <c r="CF336" i="7"/>
  <c r="CA336" i="7"/>
  <c r="BV336" i="7"/>
  <c r="BQ336" i="7"/>
  <c r="BL336" i="7"/>
  <c r="BG336" i="7"/>
  <c r="BB336" i="7"/>
  <c r="AW336" i="7"/>
  <c r="AR336" i="7"/>
  <c r="AM336" i="7"/>
  <c r="AH336" i="7"/>
  <c r="AC336" i="7"/>
  <c r="X336" i="7"/>
  <c r="P336" i="7"/>
  <c r="O336" i="7"/>
  <c r="G336" i="7"/>
  <c r="F336" i="7"/>
  <c r="H336" i="7" s="1"/>
  <c r="EI335" i="7"/>
  <c r="ED335" i="7"/>
  <c r="DY335" i="7"/>
  <c r="DT335" i="7"/>
  <c r="DO335" i="7"/>
  <c r="DJ335" i="7"/>
  <c r="DE335" i="7"/>
  <c r="CZ335" i="7"/>
  <c r="CU335" i="7"/>
  <c r="CP335" i="7"/>
  <c r="CK335" i="7"/>
  <c r="CF335" i="7"/>
  <c r="CA335" i="7"/>
  <c r="BV335" i="7"/>
  <c r="BQ335" i="7"/>
  <c r="BL335" i="7"/>
  <c r="BG335" i="7"/>
  <c r="BB335" i="7"/>
  <c r="AW335" i="7"/>
  <c r="AR335" i="7"/>
  <c r="AM335" i="7"/>
  <c r="AH335" i="7"/>
  <c r="AC335" i="7"/>
  <c r="X335" i="7"/>
  <c r="P335" i="7"/>
  <c r="O335" i="7"/>
  <c r="G335" i="7"/>
  <c r="F335" i="7"/>
  <c r="H335" i="7" s="1"/>
  <c r="EI334" i="7"/>
  <c r="ED334" i="7"/>
  <c r="DY334" i="7"/>
  <c r="DT334" i="7"/>
  <c r="DO334" i="7"/>
  <c r="DJ334" i="7"/>
  <c r="DE334" i="7"/>
  <c r="CZ334" i="7"/>
  <c r="CU334" i="7"/>
  <c r="CP334" i="7"/>
  <c r="CK334" i="7"/>
  <c r="CF334" i="7"/>
  <c r="CA334" i="7"/>
  <c r="BV334" i="7"/>
  <c r="BQ334" i="7"/>
  <c r="BL334" i="7"/>
  <c r="BG334" i="7"/>
  <c r="BB334" i="7"/>
  <c r="AW334" i="7"/>
  <c r="AR334" i="7"/>
  <c r="AM334" i="7"/>
  <c r="AH334" i="7"/>
  <c r="AC334" i="7"/>
  <c r="X334" i="7"/>
  <c r="P334" i="7"/>
  <c r="O334" i="7"/>
  <c r="G334" i="7"/>
  <c r="F334" i="7"/>
  <c r="H334" i="7" s="1"/>
  <c r="EI333" i="7"/>
  <c r="ED333" i="7"/>
  <c r="DY333" i="7"/>
  <c r="DT333" i="7"/>
  <c r="DO333" i="7"/>
  <c r="DJ333" i="7"/>
  <c r="DE333" i="7"/>
  <c r="CZ333" i="7"/>
  <c r="CU333" i="7"/>
  <c r="CP333" i="7"/>
  <c r="CK333" i="7"/>
  <c r="CF333" i="7"/>
  <c r="CA333" i="7"/>
  <c r="BV333" i="7"/>
  <c r="BQ333" i="7"/>
  <c r="BL333" i="7"/>
  <c r="BG333" i="7"/>
  <c r="BB333" i="7"/>
  <c r="AW333" i="7"/>
  <c r="AR333" i="7"/>
  <c r="AM333" i="7"/>
  <c r="AH333" i="7"/>
  <c r="AC333" i="7"/>
  <c r="X333" i="7"/>
  <c r="P333" i="7"/>
  <c r="O333" i="7"/>
  <c r="G333" i="7"/>
  <c r="F333" i="7"/>
  <c r="H333" i="7" s="1"/>
  <c r="EI332" i="7"/>
  <c r="ED332" i="7"/>
  <c r="DY332" i="7"/>
  <c r="DT332" i="7"/>
  <c r="DO332" i="7"/>
  <c r="DJ332" i="7"/>
  <c r="DE332" i="7"/>
  <c r="CZ332" i="7"/>
  <c r="CU332" i="7"/>
  <c r="CP332" i="7"/>
  <c r="CK332" i="7"/>
  <c r="CF332" i="7"/>
  <c r="CA332" i="7"/>
  <c r="BV332" i="7"/>
  <c r="BQ332" i="7"/>
  <c r="BL332" i="7"/>
  <c r="BG332" i="7"/>
  <c r="BB332" i="7"/>
  <c r="AW332" i="7"/>
  <c r="AR332" i="7"/>
  <c r="AM332" i="7"/>
  <c r="AH332" i="7"/>
  <c r="AC332" i="7"/>
  <c r="X332" i="7"/>
  <c r="G332" i="7"/>
  <c r="F332" i="7"/>
  <c r="H332" i="7" s="1"/>
  <c r="EI331" i="7"/>
  <c r="ED331" i="7"/>
  <c r="DY331" i="7"/>
  <c r="DT331" i="7"/>
  <c r="DO331" i="7"/>
  <c r="DJ331" i="7"/>
  <c r="DE331" i="7"/>
  <c r="CZ331" i="7"/>
  <c r="CU331" i="7"/>
  <c r="CP331" i="7"/>
  <c r="CK331" i="7"/>
  <c r="CF331" i="7"/>
  <c r="CA331" i="7"/>
  <c r="BV331" i="7"/>
  <c r="BQ331" i="7"/>
  <c r="BL331" i="7"/>
  <c r="BG331" i="7"/>
  <c r="BB331" i="7"/>
  <c r="AW331" i="7"/>
  <c r="AR331" i="7"/>
  <c r="AM331" i="7"/>
  <c r="AH331" i="7"/>
  <c r="AC331" i="7"/>
  <c r="X331" i="7"/>
  <c r="G331" i="7"/>
  <c r="F331" i="7"/>
  <c r="H331" i="7" s="1"/>
  <c r="EI330" i="7"/>
  <c r="ED330" i="7"/>
  <c r="DY330" i="7"/>
  <c r="DT330" i="7"/>
  <c r="DO330" i="7"/>
  <c r="DJ330" i="7"/>
  <c r="DE330" i="7"/>
  <c r="CZ330" i="7"/>
  <c r="CU330" i="7"/>
  <c r="CP330" i="7"/>
  <c r="CK330" i="7"/>
  <c r="CF330" i="7"/>
  <c r="CA330" i="7"/>
  <c r="BV330" i="7"/>
  <c r="BQ330" i="7"/>
  <c r="BL330" i="7"/>
  <c r="BG330" i="7"/>
  <c r="BB330" i="7"/>
  <c r="AW330" i="7"/>
  <c r="AR330" i="7"/>
  <c r="AM330" i="7"/>
  <c r="AH330" i="7"/>
  <c r="AC330" i="7"/>
  <c r="X330" i="7"/>
  <c r="G330" i="7"/>
  <c r="F330" i="7"/>
  <c r="H330" i="7" s="1"/>
  <c r="EI329" i="7"/>
  <c r="ED329" i="7"/>
  <c r="DY329" i="7"/>
  <c r="DT329" i="7"/>
  <c r="DO329" i="7"/>
  <c r="DJ329" i="7"/>
  <c r="DE329" i="7"/>
  <c r="CZ329" i="7"/>
  <c r="CU329" i="7"/>
  <c r="CP329" i="7"/>
  <c r="CK329" i="7"/>
  <c r="CF329" i="7"/>
  <c r="CA329" i="7"/>
  <c r="BV329" i="7"/>
  <c r="BQ329" i="7"/>
  <c r="BL329" i="7"/>
  <c r="BG329" i="7"/>
  <c r="BB329" i="7"/>
  <c r="AW329" i="7"/>
  <c r="AR329" i="7"/>
  <c r="AM329" i="7"/>
  <c r="AH329" i="7"/>
  <c r="AC329" i="7"/>
  <c r="X329" i="7"/>
  <c r="G329" i="7"/>
  <c r="F329" i="7"/>
  <c r="H329" i="7" s="1"/>
  <c r="EI328" i="7"/>
  <c r="ED328" i="7"/>
  <c r="DY328" i="7"/>
  <c r="DT328" i="7"/>
  <c r="DO328" i="7"/>
  <c r="DJ328" i="7"/>
  <c r="DE328" i="7"/>
  <c r="CZ328" i="7"/>
  <c r="CU328" i="7"/>
  <c r="CP328" i="7"/>
  <c r="CK328" i="7"/>
  <c r="CF328" i="7"/>
  <c r="CA328" i="7"/>
  <c r="BV328" i="7"/>
  <c r="BQ328" i="7"/>
  <c r="BL328" i="7"/>
  <c r="BG328" i="7"/>
  <c r="BB328" i="7"/>
  <c r="AW328" i="7"/>
  <c r="AR328" i="7"/>
  <c r="AM328" i="7"/>
  <c r="AH328" i="7"/>
  <c r="AC328" i="7"/>
  <c r="X328" i="7"/>
  <c r="P328" i="7" s="1"/>
  <c r="O328" i="7"/>
  <c r="G328" i="7"/>
  <c r="F328" i="7"/>
  <c r="H328" i="7" s="1"/>
  <c r="EI327" i="7"/>
  <c r="ED327" i="7"/>
  <c r="DY327" i="7"/>
  <c r="DT327" i="7"/>
  <c r="DO327" i="7"/>
  <c r="DJ327" i="7"/>
  <c r="DE327" i="7"/>
  <c r="CZ327" i="7"/>
  <c r="CU327" i="7"/>
  <c r="CP327" i="7"/>
  <c r="CK327" i="7"/>
  <c r="CF327" i="7"/>
  <c r="CA327" i="7"/>
  <c r="BV327" i="7"/>
  <c r="BQ327" i="7"/>
  <c r="BL327" i="7"/>
  <c r="BG327" i="7"/>
  <c r="BB327" i="7"/>
  <c r="AW327" i="7"/>
  <c r="AR327" i="7"/>
  <c r="AM327" i="7"/>
  <c r="AH327" i="7"/>
  <c r="AC327" i="7"/>
  <c r="X327" i="7"/>
  <c r="G327" i="7"/>
  <c r="F327" i="7"/>
  <c r="H327" i="7" s="1"/>
  <c r="EI326" i="7"/>
  <c r="ED326" i="7"/>
  <c r="DY326" i="7"/>
  <c r="DT326" i="7"/>
  <c r="DO326" i="7"/>
  <c r="DJ326" i="7"/>
  <c r="DE326" i="7"/>
  <c r="CZ326" i="7"/>
  <c r="CU326" i="7"/>
  <c r="CP326" i="7"/>
  <c r="CK326" i="7"/>
  <c r="CF326" i="7"/>
  <c r="CA326" i="7"/>
  <c r="BV326" i="7"/>
  <c r="BQ326" i="7"/>
  <c r="BL326" i="7"/>
  <c r="BG326" i="7"/>
  <c r="BB326" i="7"/>
  <c r="AW326" i="7"/>
  <c r="AR326" i="7"/>
  <c r="AM326" i="7"/>
  <c r="AH326" i="7"/>
  <c r="AC326" i="7"/>
  <c r="X326" i="7"/>
  <c r="G326" i="7"/>
  <c r="F326" i="7"/>
  <c r="H326" i="7" s="1"/>
  <c r="EI325" i="7"/>
  <c r="ED325" i="7"/>
  <c r="DY325" i="7"/>
  <c r="DT325" i="7"/>
  <c r="DO325" i="7"/>
  <c r="DJ325" i="7"/>
  <c r="DE325" i="7"/>
  <c r="CZ325" i="7"/>
  <c r="CU325" i="7"/>
  <c r="CP325" i="7"/>
  <c r="CK325" i="7"/>
  <c r="CF325" i="7"/>
  <c r="CA325" i="7"/>
  <c r="BV325" i="7"/>
  <c r="BQ325" i="7"/>
  <c r="BL325" i="7"/>
  <c r="BG325" i="7"/>
  <c r="BB325" i="7"/>
  <c r="AW325" i="7"/>
  <c r="AR325" i="7"/>
  <c r="AM325" i="7"/>
  <c r="AH325" i="7"/>
  <c r="AC325" i="7"/>
  <c r="X325" i="7"/>
  <c r="G325" i="7"/>
  <c r="F325" i="7"/>
  <c r="H325" i="7" s="1"/>
  <c r="EI324" i="7"/>
  <c r="ED324" i="7"/>
  <c r="DY324" i="7"/>
  <c r="DT324" i="7"/>
  <c r="DO324" i="7"/>
  <c r="DJ324" i="7"/>
  <c r="DE324" i="7"/>
  <c r="CZ324" i="7"/>
  <c r="CU324" i="7"/>
  <c r="CP324" i="7"/>
  <c r="CK324" i="7"/>
  <c r="CF324" i="7"/>
  <c r="CA324" i="7"/>
  <c r="BV324" i="7"/>
  <c r="BQ324" i="7"/>
  <c r="BL324" i="7"/>
  <c r="BG324" i="7"/>
  <c r="BB324" i="7"/>
  <c r="AW324" i="7"/>
  <c r="AR324" i="7"/>
  <c r="AM324" i="7"/>
  <c r="AH324" i="7"/>
  <c r="AC324" i="7"/>
  <c r="X324" i="7"/>
  <c r="P324" i="7" s="1"/>
  <c r="O324" i="7"/>
  <c r="G324" i="7"/>
  <c r="F324" i="7"/>
  <c r="H324" i="7" s="1"/>
  <c r="EI323" i="7"/>
  <c r="ED323" i="7"/>
  <c r="DY323" i="7"/>
  <c r="DT323" i="7"/>
  <c r="DO323" i="7"/>
  <c r="DJ323" i="7"/>
  <c r="DE323" i="7"/>
  <c r="CZ323" i="7"/>
  <c r="CU323" i="7"/>
  <c r="CP323" i="7"/>
  <c r="CK323" i="7"/>
  <c r="CF323" i="7"/>
  <c r="CA323" i="7"/>
  <c r="BV323" i="7"/>
  <c r="BQ323" i="7"/>
  <c r="BL323" i="7"/>
  <c r="BG323" i="7"/>
  <c r="BB323" i="7"/>
  <c r="AW323" i="7"/>
  <c r="AR323" i="7"/>
  <c r="AM323" i="7"/>
  <c r="AH323" i="7"/>
  <c r="AC323" i="7"/>
  <c r="X323" i="7"/>
  <c r="G323" i="7"/>
  <c r="F323" i="7"/>
  <c r="H323" i="7" s="1"/>
  <c r="EI322" i="7"/>
  <c r="ED322" i="7"/>
  <c r="DY322" i="7"/>
  <c r="DT322" i="7"/>
  <c r="DO322" i="7"/>
  <c r="DJ322" i="7"/>
  <c r="DE322" i="7"/>
  <c r="CZ322" i="7"/>
  <c r="CU322" i="7"/>
  <c r="CP322" i="7"/>
  <c r="CK322" i="7"/>
  <c r="CF322" i="7"/>
  <c r="CA322" i="7"/>
  <c r="BV322" i="7"/>
  <c r="BQ322" i="7"/>
  <c r="BL322" i="7"/>
  <c r="BG322" i="7"/>
  <c r="BB322" i="7"/>
  <c r="AW322" i="7"/>
  <c r="AR322" i="7"/>
  <c r="AM322" i="7"/>
  <c r="AH322" i="7"/>
  <c r="AC322" i="7"/>
  <c r="X322" i="7"/>
  <c r="G322" i="7"/>
  <c r="F322" i="7"/>
  <c r="H322" i="7" s="1"/>
  <c r="EI321" i="7"/>
  <c r="ED321" i="7"/>
  <c r="DY321" i="7"/>
  <c r="DT321" i="7"/>
  <c r="DO321" i="7"/>
  <c r="DJ321" i="7"/>
  <c r="DE321" i="7"/>
  <c r="CZ321" i="7"/>
  <c r="CU321" i="7"/>
  <c r="CP321" i="7"/>
  <c r="CK321" i="7"/>
  <c r="CF321" i="7"/>
  <c r="CA321" i="7"/>
  <c r="BV321" i="7"/>
  <c r="BQ321" i="7"/>
  <c r="BL321" i="7"/>
  <c r="BG321" i="7"/>
  <c r="BB321" i="7"/>
  <c r="AW321" i="7"/>
  <c r="AR321" i="7"/>
  <c r="AM321" i="7"/>
  <c r="AH321" i="7"/>
  <c r="AC321" i="7"/>
  <c r="X321" i="7"/>
  <c r="G321" i="7"/>
  <c r="F321" i="7"/>
  <c r="H321" i="7" s="1"/>
  <c r="EI320" i="7"/>
  <c r="ED320" i="7"/>
  <c r="DY320" i="7"/>
  <c r="DT320" i="7"/>
  <c r="DO320" i="7"/>
  <c r="DJ320" i="7"/>
  <c r="DE320" i="7"/>
  <c r="CZ320" i="7"/>
  <c r="CU320" i="7"/>
  <c r="CP320" i="7"/>
  <c r="CK320" i="7"/>
  <c r="CF320" i="7"/>
  <c r="CA320" i="7"/>
  <c r="BV320" i="7"/>
  <c r="BQ320" i="7"/>
  <c r="BL320" i="7"/>
  <c r="BG320" i="7"/>
  <c r="BB320" i="7"/>
  <c r="AW320" i="7"/>
  <c r="AR320" i="7"/>
  <c r="AM320" i="7"/>
  <c r="AH320" i="7"/>
  <c r="AC320" i="7"/>
  <c r="X320" i="7"/>
  <c r="P320" i="7" s="1"/>
  <c r="O320" i="7"/>
  <c r="G320" i="7"/>
  <c r="F320" i="7"/>
  <c r="H320" i="7" s="1"/>
  <c r="EI319" i="7"/>
  <c r="ED319" i="7"/>
  <c r="DY319" i="7"/>
  <c r="DT319" i="7"/>
  <c r="DO319" i="7"/>
  <c r="DJ319" i="7"/>
  <c r="DE319" i="7"/>
  <c r="CZ319" i="7"/>
  <c r="CU319" i="7"/>
  <c r="CP319" i="7"/>
  <c r="CK319" i="7"/>
  <c r="CF319" i="7"/>
  <c r="CA319" i="7"/>
  <c r="BV319" i="7"/>
  <c r="BQ319" i="7"/>
  <c r="BL319" i="7"/>
  <c r="BG319" i="7"/>
  <c r="BB319" i="7"/>
  <c r="AW319" i="7"/>
  <c r="AR319" i="7"/>
  <c r="AM319" i="7"/>
  <c r="AH319" i="7"/>
  <c r="AC319" i="7"/>
  <c r="X319" i="7"/>
  <c r="P319" i="7" s="1"/>
  <c r="O319" i="7"/>
  <c r="G319" i="7"/>
  <c r="F319" i="7"/>
  <c r="H319" i="7" s="1"/>
  <c r="EI318" i="7"/>
  <c r="ED318" i="7"/>
  <c r="DY318" i="7"/>
  <c r="DT318" i="7"/>
  <c r="DO318" i="7"/>
  <c r="DJ318" i="7"/>
  <c r="DE318" i="7"/>
  <c r="CZ318" i="7"/>
  <c r="CU318" i="7"/>
  <c r="CP318" i="7"/>
  <c r="CK318" i="7"/>
  <c r="CF318" i="7"/>
  <c r="CA318" i="7"/>
  <c r="BV318" i="7"/>
  <c r="BQ318" i="7"/>
  <c r="BL318" i="7"/>
  <c r="BG318" i="7"/>
  <c r="BB318" i="7"/>
  <c r="AW318" i="7"/>
  <c r="AR318" i="7"/>
  <c r="AM318" i="7"/>
  <c r="AH318" i="7"/>
  <c r="AC318" i="7"/>
  <c r="X318" i="7"/>
  <c r="P318" i="7" s="1"/>
  <c r="O318" i="7"/>
  <c r="G318" i="7"/>
  <c r="F318" i="7"/>
  <c r="H318" i="7" s="1"/>
  <c r="EI317" i="7"/>
  <c r="ED317" i="7"/>
  <c r="DY317" i="7"/>
  <c r="DT317" i="7"/>
  <c r="DO317" i="7"/>
  <c r="DJ317" i="7"/>
  <c r="DE317" i="7"/>
  <c r="CZ317" i="7"/>
  <c r="CU317" i="7"/>
  <c r="CP317" i="7"/>
  <c r="CK317" i="7"/>
  <c r="CF317" i="7"/>
  <c r="CA317" i="7"/>
  <c r="BV317" i="7"/>
  <c r="BQ317" i="7"/>
  <c r="BL317" i="7"/>
  <c r="BG317" i="7"/>
  <c r="BB317" i="7"/>
  <c r="AW317" i="7"/>
  <c r="AR317" i="7"/>
  <c r="AM317" i="7"/>
  <c r="AH317" i="7"/>
  <c r="AC317" i="7"/>
  <c r="X317" i="7"/>
  <c r="G317" i="7"/>
  <c r="F317" i="7"/>
  <c r="H317" i="7" s="1"/>
  <c r="EI316" i="7"/>
  <c r="ED316" i="7"/>
  <c r="DY316" i="7"/>
  <c r="DT316" i="7"/>
  <c r="DO316" i="7"/>
  <c r="DJ316" i="7"/>
  <c r="DE316" i="7"/>
  <c r="CZ316" i="7"/>
  <c r="CU316" i="7"/>
  <c r="CP316" i="7"/>
  <c r="CK316" i="7"/>
  <c r="CF316" i="7"/>
  <c r="CA316" i="7"/>
  <c r="BV316" i="7"/>
  <c r="BQ316" i="7"/>
  <c r="BL316" i="7"/>
  <c r="BG316" i="7"/>
  <c r="BB316" i="7"/>
  <c r="AW316" i="7"/>
  <c r="AR316" i="7"/>
  <c r="AM316" i="7"/>
  <c r="AH316" i="7"/>
  <c r="AC316" i="7"/>
  <c r="X316" i="7"/>
  <c r="P316" i="7"/>
  <c r="O316" i="7"/>
  <c r="G316" i="7"/>
  <c r="F316" i="7"/>
  <c r="H316" i="7" s="1"/>
  <c r="EI315" i="7"/>
  <c r="ED315" i="7"/>
  <c r="DY315" i="7"/>
  <c r="DT315" i="7"/>
  <c r="DO315" i="7"/>
  <c r="DJ315" i="7"/>
  <c r="DE315" i="7"/>
  <c r="CZ315" i="7"/>
  <c r="CU315" i="7"/>
  <c r="CP315" i="7"/>
  <c r="CK315" i="7"/>
  <c r="CF315" i="7"/>
  <c r="CA315" i="7"/>
  <c r="BV315" i="7"/>
  <c r="BQ315" i="7"/>
  <c r="BL315" i="7"/>
  <c r="BG315" i="7"/>
  <c r="BB315" i="7"/>
  <c r="AW315" i="7"/>
  <c r="AR315" i="7"/>
  <c r="AM315" i="7"/>
  <c r="AH315" i="7"/>
  <c r="AC315" i="7"/>
  <c r="X315" i="7"/>
  <c r="P315" i="7" s="1"/>
  <c r="O315" i="7"/>
  <c r="G315" i="7"/>
  <c r="F315" i="7"/>
  <c r="H315" i="7" s="1"/>
  <c r="EI314" i="7"/>
  <c r="ED314" i="7"/>
  <c r="DY314" i="7"/>
  <c r="DT314" i="7"/>
  <c r="DO314" i="7"/>
  <c r="DJ314" i="7"/>
  <c r="DE314" i="7"/>
  <c r="CZ314" i="7"/>
  <c r="CU314" i="7"/>
  <c r="CP314" i="7"/>
  <c r="CK314" i="7"/>
  <c r="CF314" i="7"/>
  <c r="CA314" i="7"/>
  <c r="BV314" i="7"/>
  <c r="BQ314" i="7"/>
  <c r="BL314" i="7"/>
  <c r="BG314" i="7"/>
  <c r="BB314" i="7"/>
  <c r="AW314" i="7"/>
  <c r="AR314" i="7"/>
  <c r="AM314" i="7"/>
  <c r="AH314" i="7"/>
  <c r="P314" i="7" s="1"/>
  <c r="AC314" i="7"/>
  <c r="X314" i="7"/>
  <c r="O314" i="7"/>
  <c r="G314" i="7"/>
  <c r="F314" i="7"/>
  <c r="H314" i="7" s="1"/>
  <c r="EI313" i="7"/>
  <c r="ED313" i="7"/>
  <c r="DY313" i="7"/>
  <c r="DT313" i="7"/>
  <c r="DO313" i="7"/>
  <c r="DJ313" i="7"/>
  <c r="DE313" i="7"/>
  <c r="CZ313" i="7"/>
  <c r="CU313" i="7"/>
  <c r="CP313" i="7"/>
  <c r="CK313" i="7"/>
  <c r="CF313" i="7"/>
  <c r="CA313" i="7"/>
  <c r="BV313" i="7"/>
  <c r="BQ313" i="7"/>
  <c r="BL313" i="7"/>
  <c r="BG313" i="7"/>
  <c r="BB313" i="7"/>
  <c r="AW313" i="7"/>
  <c r="AR313" i="7"/>
  <c r="AM313" i="7"/>
  <c r="AH313" i="7"/>
  <c r="AC313" i="7"/>
  <c r="X313" i="7"/>
  <c r="P313" i="7" s="1"/>
  <c r="O313" i="7"/>
  <c r="G313" i="7"/>
  <c r="F313" i="7"/>
  <c r="H313" i="7" s="1"/>
  <c r="EI312" i="7"/>
  <c r="ED312" i="7"/>
  <c r="DY312" i="7"/>
  <c r="DT312" i="7"/>
  <c r="DO312" i="7"/>
  <c r="DJ312" i="7"/>
  <c r="DE312" i="7"/>
  <c r="CZ312" i="7"/>
  <c r="CU312" i="7"/>
  <c r="CP312" i="7"/>
  <c r="CK312" i="7"/>
  <c r="CF312" i="7"/>
  <c r="CA312" i="7"/>
  <c r="BV312" i="7"/>
  <c r="BQ312" i="7"/>
  <c r="BL312" i="7"/>
  <c r="BG312" i="7"/>
  <c r="BB312" i="7"/>
  <c r="AW312" i="7"/>
  <c r="AR312" i="7"/>
  <c r="AM312" i="7"/>
  <c r="AH312" i="7"/>
  <c r="AC312" i="7"/>
  <c r="X312" i="7"/>
  <c r="G312" i="7"/>
  <c r="F312" i="7"/>
  <c r="H312" i="7" s="1"/>
  <c r="EI311" i="7"/>
  <c r="ED311" i="7"/>
  <c r="DY311" i="7"/>
  <c r="DT311" i="7"/>
  <c r="DO311" i="7"/>
  <c r="DJ311" i="7"/>
  <c r="DE311" i="7"/>
  <c r="CZ311" i="7"/>
  <c r="CU311" i="7"/>
  <c r="CP311" i="7"/>
  <c r="CK311" i="7"/>
  <c r="CF311" i="7"/>
  <c r="CA311" i="7"/>
  <c r="BV311" i="7"/>
  <c r="BQ311" i="7"/>
  <c r="BL311" i="7"/>
  <c r="BG311" i="7"/>
  <c r="BB311" i="7"/>
  <c r="AW311" i="7"/>
  <c r="AR311" i="7"/>
  <c r="AM311" i="7"/>
  <c r="AH311" i="7"/>
  <c r="AC311" i="7"/>
  <c r="X311" i="7"/>
  <c r="G311" i="7"/>
  <c r="F311" i="7"/>
  <c r="H311" i="7" s="1"/>
  <c r="EI310" i="7"/>
  <c r="ED310" i="7"/>
  <c r="DY310" i="7"/>
  <c r="DT310" i="7"/>
  <c r="DO310" i="7"/>
  <c r="DJ310" i="7"/>
  <c r="DE310" i="7"/>
  <c r="CZ310" i="7"/>
  <c r="CU310" i="7"/>
  <c r="CP310" i="7"/>
  <c r="CK310" i="7"/>
  <c r="CF310" i="7"/>
  <c r="CA310" i="7"/>
  <c r="BV310" i="7"/>
  <c r="BQ310" i="7"/>
  <c r="BL310" i="7"/>
  <c r="BG310" i="7"/>
  <c r="BB310" i="7"/>
  <c r="AW310" i="7"/>
  <c r="AR310" i="7"/>
  <c r="AM310" i="7"/>
  <c r="AH310" i="7"/>
  <c r="AC310" i="7"/>
  <c r="X310" i="7"/>
  <c r="P310" i="7" s="1"/>
  <c r="O310" i="7"/>
  <c r="G310" i="7"/>
  <c r="F310" i="7"/>
  <c r="H310" i="7" s="1"/>
  <c r="EI309" i="7"/>
  <c r="ED309" i="7"/>
  <c r="DY309" i="7"/>
  <c r="DT309" i="7"/>
  <c r="DO309" i="7"/>
  <c r="DJ309" i="7"/>
  <c r="DE309" i="7"/>
  <c r="CZ309" i="7"/>
  <c r="CU309" i="7"/>
  <c r="CP309" i="7"/>
  <c r="CK309" i="7"/>
  <c r="CF309" i="7"/>
  <c r="CA309" i="7"/>
  <c r="BV309" i="7"/>
  <c r="BQ309" i="7"/>
  <c r="BL309" i="7"/>
  <c r="BG309" i="7"/>
  <c r="BB309" i="7"/>
  <c r="AW309" i="7"/>
  <c r="AR309" i="7"/>
  <c r="AM309" i="7"/>
  <c r="AH309" i="7"/>
  <c r="AC309" i="7"/>
  <c r="X309" i="7"/>
  <c r="G309" i="7"/>
  <c r="F309" i="7"/>
  <c r="H309" i="7" s="1"/>
  <c r="EI308" i="7"/>
  <c r="ED308" i="7"/>
  <c r="DY308" i="7"/>
  <c r="DT308" i="7"/>
  <c r="DO308" i="7"/>
  <c r="DJ308" i="7"/>
  <c r="DE308" i="7"/>
  <c r="CZ308" i="7"/>
  <c r="CU308" i="7"/>
  <c r="CP308" i="7"/>
  <c r="CK308" i="7"/>
  <c r="CF308" i="7"/>
  <c r="CA308" i="7"/>
  <c r="BV308" i="7"/>
  <c r="BQ308" i="7"/>
  <c r="BL308" i="7"/>
  <c r="BG308" i="7"/>
  <c r="BB308" i="7"/>
  <c r="AW308" i="7"/>
  <c r="AR308" i="7"/>
  <c r="AM308" i="7"/>
  <c r="AH308" i="7"/>
  <c r="AC308" i="7"/>
  <c r="X308" i="7"/>
  <c r="G308" i="7"/>
  <c r="F308" i="7"/>
  <c r="H308" i="7" s="1"/>
  <c r="EI307" i="7"/>
  <c r="ED307" i="7"/>
  <c r="DY307" i="7"/>
  <c r="DT307" i="7"/>
  <c r="DO307" i="7"/>
  <c r="DJ307" i="7"/>
  <c r="DE307" i="7"/>
  <c r="CZ307" i="7"/>
  <c r="CU307" i="7"/>
  <c r="CP307" i="7"/>
  <c r="CK307" i="7"/>
  <c r="CF307" i="7"/>
  <c r="CA307" i="7"/>
  <c r="BV307" i="7"/>
  <c r="BQ307" i="7"/>
  <c r="BL307" i="7"/>
  <c r="BG307" i="7"/>
  <c r="BB307" i="7"/>
  <c r="AW307" i="7"/>
  <c r="AR307" i="7"/>
  <c r="AM307" i="7"/>
  <c r="AH307" i="7"/>
  <c r="AC307" i="7"/>
  <c r="X307" i="7"/>
  <c r="G307" i="7"/>
  <c r="F307" i="7"/>
  <c r="H307" i="7" s="1"/>
  <c r="EI306" i="7"/>
  <c r="ED306" i="7"/>
  <c r="DY306" i="7"/>
  <c r="DT306" i="7"/>
  <c r="DO306" i="7"/>
  <c r="DJ306" i="7"/>
  <c r="DE306" i="7"/>
  <c r="CZ306" i="7"/>
  <c r="CU306" i="7"/>
  <c r="CP306" i="7"/>
  <c r="CK306" i="7"/>
  <c r="CF306" i="7"/>
  <c r="CA306" i="7"/>
  <c r="BV306" i="7"/>
  <c r="BQ306" i="7"/>
  <c r="BL306" i="7"/>
  <c r="BG306" i="7"/>
  <c r="BB306" i="7"/>
  <c r="AW306" i="7"/>
  <c r="AR306" i="7"/>
  <c r="AM306" i="7"/>
  <c r="AH306" i="7"/>
  <c r="AC306" i="7"/>
  <c r="X306" i="7"/>
  <c r="G306" i="7"/>
  <c r="F306" i="7"/>
  <c r="H306" i="7" s="1"/>
  <c r="EI305" i="7"/>
  <c r="ED305" i="7"/>
  <c r="DY305" i="7"/>
  <c r="DT305" i="7"/>
  <c r="DO305" i="7"/>
  <c r="DJ305" i="7"/>
  <c r="DE305" i="7"/>
  <c r="CZ305" i="7"/>
  <c r="CU305" i="7"/>
  <c r="CP305" i="7"/>
  <c r="CK305" i="7"/>
  <c r="CF305" i="7"/>
  <c r="CA305" i="7"/>
  <c r="BV305" i="7"/>
  <c r="BQ305" i="7"/>
  <c r="BL305" i="7"/>
  <c r="BG305" i="7"/>
  <c r="BB305" i="7"/>
  <c r="AW305" i="7"/>
  <c r="AR305" i="7"/>
  <c r="AM305" i="7"/>
  <c r="AH305" i="7"/>
  <c r="AC305" i="7"/>
  <c r="X305" i="7"/>
  <c r="P305" i="7" s="1"/>
  <c r="O305" i="7"/>
  <c r="G305" i="7"/>
  <c r="F305" i="7"/>
  <c r="H305" i="7" s="1"/>
  <c r="EI304" i="7"/>
  <c r="ED304" i="7"/>
  <c r="DY304" i="7"/>
  <c r="DT304" i="7"/>
  <c r="DO304" i="7"/>
  <c r="DJ304" i="7"/>
  <c r="DE304" i="7"/>
  <c r="CZ304" i="7"/>
  <c r="CU304" i="7"/>
  <c r="CP304" i="7"/>
  <c r="CK304" i="7"/>
  <c r="CF304" i="7"/>
  <c r="CA304" i="7"/>
  <c r="BV304" i="7"/>
  <c r="BQ304" i="7"/>
  <c r="BL304" i="7"/>
  <c r="BG304" i="7"/>
  <c r="BB304" i="7"/>
  <c r="AW304" i="7"/>
  <c r="AR304" i="7"/>
  <c r="AM304" i="7"/>
  <c r="AH304" i="7"/>
  <c r="AC304" i="7"/>
  <c r="X304" i="7"/>
  <c r="G304" i="7"/>
  <c r="F304" i="7"/>
  <c r="H304" i="7" s="1"/>
  <c r="EI303" i="7"/>
  <c r="ED303" i="7"/>
  <c r="DY303" i="7"/>
  <c r="DT303" i="7"/>
  <c r="DO303" i="7"/>
  <c r="DJ303" i="7"/>
  <c r="DE303" i="7"/>
  <c r="CZ303" i="7"/>
  <c r="CU303" i="7"/>
  <c r="CP303" i="7"/>
  <c r="CK303" i="7"/>
  <c r="CF303" i="7"/>
  <c r="CA303" i="7"/>
  <c r="BV303" i="7"/>
  <c r="BQ303" i="7"/>
  <c r="BL303" i="7"/>
  <c r="BG303" i="7"/>
  <c r="BB303" i="7"/>
  <c r="AW303" i="7"/>
  <c r="AR303" i="7"/>
  <c r="AM303" i="7"/>
  <c r="AH303" i="7"/>
  <c r="AC303" i="7"/>
  <c r="X303" i="7"/>
  <c r="G303" i="7"/>
  <c r="F303" i="7"/>
  <c r="H303" i="7" s="1"/>
  <c r="EI302" i="7"/>
  <c r="ED302" i="7"/>
  <c r="DY302" i="7"/>
  <c r="DT302" i="7"/>
  <c r="DO302" i="7"/>
  <c r="DJ302" i="7"/>
  <c r="DE302" i="7"/>
  <c r="CZ302" i="7"/>
  <c r="CU302" i="7"/>
  <c r="CP302" i="7"/>
  <c r="CK302" i="7"/>
  <c r="CF302" i="7"/>
  <c r="CA302" i="7"/>
  <c r="BV302" i="7"/>
  <c r="BQ302" i="7"/>
  <c r="BL302" i="7"/>
  <c r="BG302" i="7"/>
  <c r="BB302" i="7"/>
  <c r="AW302" i="7"/>
  <c r="AR302" i="7"/>
  <c r="AM302" i="7"/>
  <c r="AH302" i="7"/>
  <c r="AC302" i="7"/>
  <c r="X302" i="7"/>
  <c r="P302" i="7" s="1"/>
  <c r="O302" i="7"/>
  <c r="G302" i="7"/>
  <c r="F302" i="7"/>
  <c r="H302" i="7" s="1"/>
  <c r="EI301" i="7"/>
  <c r="ED301" i="7"/>
  <c r="DY301" i="7"/>
  <c r="DT301" i="7"/>
  <c r="DO301" i="7"/>
  <c r="DJ301" i="7"/>
  <c r="DE301" i="7"/>
  <c r="CZ301" i="7"/>
  <c r="CU301" i="7"/>
  <c r="CP301" i="7"/>
  <c r="CK301" i="7"/>
  <c r="CF301" i="7"/>
  <c r="CA301" i="7"/>
  <c r="BV301" i="7"/>
  <c r="BQ301" i="7"/>
  <c r="BL301" i="7"/>
  <c r="BG301" i="7"/>
  <c r="BB301" i="7"/>
  <c r="AW301" i="7"/>
  <c r="AR301" i="7"/>
  <c r="AM301" i="7"/>
  <c r="AH301" i="7"/>
  <c r="AC301" i="7"/>
  <c r="X301" i="7"/>
  <c r="G301" i="7"/>
  <c r="F301" i="7"/>
  <c r="H301" i="7" s="1"/>
  <c r="EI300" i="7"/>
  <c r="ED300" i="7"/>
  <c r="DY300" i="7"/>
  <c r="DT300" i="7"/>
  <c r="DO300" i="7"/>
  <c r="DJ300" i="7"/>
  <c r="DE300" i="7"/>
  <c r="CZ300" i="7"/>
  <c r="CU300" i="7"/>
  <c r="CP300" i="7"/>
  <c r="CK300" i="7"/>
  <c r="CF300" i="7"/>
  <c r="CA300" i="7"/>
  <c r="BV300" i="7"/>
  <c r="BQ300" i="7"/>
  <c r="BL300" i="7"/>
  <c r="BG300" i="7"/>
  <c r="BB300" i="7"/>
  <c r="AW300" i="7"/>
  <c r="AR300" i="7"/>
  <c r="AM300" i="7"/>
  <c r="AH300" i="7"/>
  <c r="AC300" i="7"/>
  <c r="X300" i="7"/>
  <c r="G300" i="7"/>
  <c r="F300" i="7"/>
  <c r="H300" i="7" s="1"/>
  <c r="EI299" i="7"/>
  <c r="ED299" i="7"/>
  <c r="DY299" i="7"/>
  <c r="DT299" i="7"/>
  <c r="DO299" i="7"/>
  <c r="DJ299" i="7"/>
  <c r="DE299" i="7"/>
  <c r="CZ299" i="7"/>
  <c r="CU299" i="7"/>
  <c r="CP299" i="7"/>
  <c r="CK299" i="7"/>
  <c r="CF299" i="7"/>
  <c r="CA299" i="7"/>
  <c r="BV299" i="7"/>
  <c r="BQ299" i="7"/>
  <c r="BL299" i="7"/>
  <c r="BG299" i="7"/>
  <c r="BB299" i="7"/>
  <c r="AW299" i="7"/>
  <c r="AR299" i="7"/>
  <c r="AM299" i="7"/>
  <c r="AH299" i="7"/>
  <c r="AC299" i="7"/>
  <c r="X299" i="7"/>
  <c r="G299" i="7"/>
  <c r="F299" i="7"/>
  <c r="H299" i="7" s="1"/>
  <c r="EI298" i="7"/>
  <c r="ED298" i="7"/>
  <c r="DY298" i="7"/>
  <c r="DT298" i="7"/>
  <c r="DO298" i="7"/>
  <c r="DJ298" i="7"/>
  <c r="DE298" i="7"/>
  <c r="CZ298" i="7"/>
  <c r="CU298" i="7"/>
  <c r="CP298" i="7"/>
  <c r="CK298" i="7"/>
  <c r="CF298" i="7"/>
  <c r="CA298" i="7"/>
  <c r="BV298" i="7"/>
  <c r="BQ298" i="7"/>
  <c r="BL298" i="7"/>
  <c r="BG298" i="7"/>
  <c r="BB298" i="7"/>
  <c r="AW298" i="7"/>
  <c r="AR298" i="7"/>
  <c r="AM298" i="7"/>
  <c r="AH298" i="7"/>
  <c r="AC298" i="7"/>
  <c r="X298" i="7"/>
  <c r="G298" i="7"/>
  <c r="F298" i="7"/>
  <c r="H298" i="7" s="1"/>
  <c r="EI297" i="7"/>
  <c r="ED297" i="7"/>
  <c r="DY297" i="7"/>
  <c r="DT297" i="7"/>
  <c r="DO297" i="7"/>
  <c r="DJ297" i="7"/>
  <c r="DE297" i="7"/>
  <c r="CZ297" i="7"/>
  <c r="CU297" i="7"/>
  <c r="CP297" i="7"/>
  <c r="CK297" i="7"/>
  <c r="CF297" i="7"/>
  <c r="CA297" i="7"/>
  <c r="BV297" i="7"/>
  <c r="BQ297" i="7"/>
  <c r="BL297" i="7"/>
  <c r="BG297" i="7"/>
  <c r="BB297" i="7"/>
  <c r="AW297" i="7"/>
  <c r="AR297" i="7"/>
  <c r="AM297" i="7"/>
  <c r="AH297" i="7"/>
  <c r="AC297" i="7"/>
  <c r="X297" i="7"/>
  <c r="P297" i="7" s="1"/>
  <c r="O297" i="7"/>
  <c r="G297" i="7"/>
  <c r="F297" i="7"/>
  <c r="H297" i="7" s="1"/>
  <c r="EI296" i="7"/>
  <c r="ED296" i="7"/>
  <c r="DY296" i="7"/>
  <c r="DT296" i="7"/>
  <c r="DO296" i="7"/>
  <c r="DJ296" i="7"/>
  <c r="DE296" i="7"/>
  <c r="CZ296" i="7"/>
  <c r="CU296" i="7"/>
  <c r="CP296" i="7"/>
  <c r="CK296" i="7"/>
  <c r="CF296" i="7"/>
  <c r="CA296" i="7"/>
  <c r="BV296" i="7"/>
  <c r="BQ296" i="7"/>
  <c r="BL296" i="7"/>
  <c r="BG296" i="7"/>
  <c r="BB296" i="7"/>
  <c r="AW296" i="7"/>
  <c r="AR296" i="7"/>
  <c r="AM296" i="7"/>
  <c r="AH296" i="7"/>
  <c r="AC296" i="7"/>
  <c r="X296" i="7"/>
  <c r="G296" i="7"/>
  <c r="F296" i="7"/>
  <c r="H296" i="7" s="1"/>
  <c r="EI295" i="7"/>
  <c r="ED295" i="7"/>
  <c r="DY295" i="7"/>
  <c r="DT295" i="7"/>
  <c r="DO295" i="7"/>
  <c r="DJ295" i="7"/>
  <c r="DE295" i="7"/>
  <c r="CZ295" i="7"/>
  <c r="CU295" i="7"/>
  <c r="CP295" i="7"/>
  <c r="CK295" i="7"/>
  <c r="CF295" i="7"/>
  <c r="CA295" i="7"/>
  <c r="BV295" i="7"/>
  <c r="BQ295" i="7"/>
  <c r="BL295" i="7"/>
  <c r="BG295" i="7"/>
  <c r="BB295" i="7"/>
  <c r="AW295" i="7"/>
  <c r="AR295" i="7"/>
  <c r="AM295" i="7"/>
  <c r="AH295" i="7"/>
  <c r="AC295" i="7"/>
  <c r="X295" i="7"/>
  <c r="P295" i="7"/>
  <c r="O295" i="7"/>
  <c r="G295" i="7"/>
  <c r="F295" i="7"/>
  <c r="H295" i="7" s="1"/>
  <c r="EI294" i="7"/>
  <c r="ED294" i="7"/>
  <c r="DY294" i="7"/>
  <c r="DT294" i="7"/>
  <c r="DO294" i="7"/>
  <c r="DJ294" i="7"/>
  <c r="DE294" i="7"/>
  <c r="CZ294" i="7"/>
  <c r="CU294" i="7"/>
  <c r="CP294" i="7"/>
  <c r="CK294" i="7"/>
  <c r="CF294" i="7"/>
  <c r="CA294" i="7"/>
  <c r="BV294" i="7"/>
  <c r="BQ294" i="7"/>
  <c r="BL294" i="7"/>
  <c r="BG294" i="7"/>
  <c r="BB294" i="7"/>
  <c r="AW294" i="7"/>
  <c r="AR294" i="7"/>
  <c r="AM294" i="7"/>
  <c r="AH294" i="7"/>
  <c r="AC294" i="7"/>
  <c r="X294" i="7"/>
  <c r="G294" i="7"/>
  <c r="F294" i="7"/>
  <c r="H294" i="7" s="1"/>
  <c r="EI293" i="7"/>
  <c r="ED293" i="7"/>
  <c r="DY293" i="7"/>
  <c r="DT293" i="7"/>
  <c r="DO293" i="7"/>
  <c r="DJ293" i="7"/>
  <c r="DE293" i="7"/>
  <c r="CZ293" i="7"/>
  <c r="CU293" i="7"/>
  <c r="CP293" i="7"/>
  <c r="CK293" i="7"/>
  <c r="CF293" i="7"/>
  <c r="CA293" i="7"/>
  <c r="BV293" i="7"/>
  <c r="BQ293" i="7"/>
  <c r="BL293" i="7"/>
  <c r="BG293" i="7"/>
  <c r="BB293" i="7"/>
  <c r="AW293" i="7"/>
  <c r="AR293" i="7"/>
  <c r="AM293" i="7"/>
  <c r="AH293" i="7"/>
  <c r="AC293" i="7"/>
  <c r="X293" i="7"/>
  <c r="G293" i="7"/>
  <c r="F293" i="7"/>
  <c r="H293" i="7" s="1"/>
  <c r="EI292" i="7"/>
  <c r="ED292" i="7"/>
  <c r="DY292" i="7"/>
  <c r="DT292" i="7"/>
  <c r="DO292" i="7"/>
  <c r="DJ292" i="7"/>
  <c r="DE292" i="7"/>
  <c r="CZ292" i="7"/>
  <c r="CU292" i="7"/>
  <c r="CP292" i="7"/>
  <c r="CK292" i="7"/>
  <c r="CF292" i="7"/>
  <c r="CA292" i="7"/>
  <c r="BV292" i="7"/>
  <c r="BQ292" i="7"/>
  <c r="BL292" i="7"/>
  <c r="BG292" i="7"/>
  <c r="BB292" i="7"/>
  <c r="AW292" i="7"/>
  <c r="AR292" i="7"/>
  <c r="AM292" i="7"/>
  <c r="AH292" i="7"/>
  <c r="AC292" i="7"/>
  <c r="X292" i="7"/>
  <c r="G292" i="7"/>
  <c r="F292" i="7"/>
  <c r="H292" i="7" s="1"/>
  <c r="EI291" i="7"/>
  <c r="ED291" i="7"/>
  <c r="DY291" i="7"/>
  <c r="DT291" i="7"/>
  <c r="DO291" i="7"/>
  <c r="DJ291" i="7"/>
  <c r="DE291" i="7"/>
  <c r="CZ291" i="7"/>
  <c r="CU291" i="7"/>
  <c r="CP291" i="7"/>
  <c r="CK291" i="7"/>
  <c r="CF291" i="7"/>
  <c r="CA291" i="7"/>
  <c r="BV291" i="7"/>
  <c r="BQ291" i="7"/>
  <c r="BL291" i="7"/>
  <c r="BG291" i="7"/>
  <c r="BB291" i="7"/>
  <c r="AW291" i="7"/>
  <c r="AR291" i="7"/>
  <c r="AM291" i="7"/>
  <c r="AH291" i="7"/>
  <c r="AC291" i="7"/>
  <c r="X291" i="7"/>
  <c r="G291" i="7"/>
  <c r="F291" i="7"/>
  <c r="H291" i="7" s="1"/>
  <c r="EI290" i="7"/>
  <c r="ED290" i="7"/>
  <c r="DY290" i="7"/>
  <c r="DT290" i="7"/>
  <c r="DO290" i="7"/>
  <c r="DJ290" i="7"/>
  <c r="DE290" i="7"/>
  <c r="CZ290" i="7"/>
  <c r="CU290" i="7"/>
  <c r="CP290" i="7"/>
  <c r="CK290" i="7"/>
  <c r="CF290" i="7"/>
  <c r="CA290" i="7"/>
  <c r="BV290" i="7"/>
  <c r="BQ290" i="7"/>
  <c r="BL290" i="7"/>
  <c r="BG290" i="7"/>
  <c r="BB290" i="7"/>
  <c r="AW290" i="7"/>
  <c r="AR290" i="7"/>
  <c r="AM290" i="7"/>
  <c r="AH290" i="7"/>
  <c r="AC290" i="7"/>
  <c r="X290" i="7"/>
  <c r="G290" i="7"/>
  <c r="F290" i="7"/>
  <c r="H290" i="7" s="1"/>
  <c r="EI289" i="7"/>
  <c r="ED289" i="7"/>
  <c r="DY289" i="7"/>
  <c r="DT289" i="7"/>
  <c r="DO289" i="7"/>
  <c r="DJ289" i="7"/>
  <c r="DE289" i="7"/>
  <c r="CZ289" i="7"/>
  <c r="CU289" i="7"/>
  <c r="CP289" i="7"/>
  <c r="CK289" i="7"/>
  <c r="CF289" i="7"/>
  <c r="CA289" i="7"/>
  <c r="BV289" i="7"/>
  <c r="BQ289" i="7"/>
  <c r="BL289" i="7"/>
  <c r="BG289" i="7"/>
  <c r="BB289" i="7"/>
  <c r="AW289" i="7"/>
  <c r="AR289" i="7"/>
  <c r="AM289" i="7"/>
  <c r="AH289" i="7"/>
  <c r="AC289" i="7"/>
  <c r="X289" i="7"/>
  <c r="P289" i="7" s="1"/>
  <c r="O289" i="7"/>
  <c r="G289" i="7"/>
  <c r="F289" i="7"/>
  <c r="H289" i="7" s="1"/>
  <c r="EI288" i="7"/>
  <c r="ED288" i="7"/>
  <c r="DY288" i="7"/>
  <c r="DT288" i="7"/>
  <c r="DO288" i="7"/>
  <c r="DJ288" i="7"/>
  <c r="DE288" i="7"/>
  <c r="CZ288" i="7"/>
  <c r="CU288" i="7"/>
  <c r="CP288" i="7"/>
  <c r="CK288" i="7"/>
  <c r="CF288" i="7"/>
  <c r="CA288" i="7"/>
  <c r="BV288" i="7"/>
  <c r="BQ288" i="7"/>
  <c r="BL288" i="7"/>
  <c r="BG288" i="7"/>
  <c r="BB288" i="7"/>
  <c r="AW288" i="7"/>
  <c r="AR288" i="7"/>
  <c r="AM288" i="7"/>
  <c r="AH288" i="7"/>
  <c r="AC288" i="7"/>
  <c r="X288" i="7"/>
  <c r="P288" i="7" s="1"/>
  <c r="O288" i="7"/>
  <c r="G288" i="7"/>
  <c r="F288" i="7"/>
  <c r="H288" i="7" s="1"/>
  <c r="EI287" i="7"/>
  <c r="ED287" i="7"/>
  <c r="DY287" i="7"/>
  <c r="DT287" i="7"/>
  <c r="DO287" i="7"/>
  <c r="DJ287" i="7"/>
  <c r="DE287" i="7"/>
  <c r="CZ287" i="7"/>
  <c r="CU287" i="7"/>
  <c r="CP287" i="7"/>
  <c r="CK287" i="7"/>
  <c r="CF287" i="7"/>
  <c r="CA287" i="7"/>
  <c r="BV287" i="7"/>
  <c r="BQ287" i="7"/>
  <c r="BL287" i="7"/>
  <c r="BG287" i="7"/>
  <c r="BB287" i="7"/>
  <c r="AW287" i="7"/>
  <c r="AR287" i="7"/>
  <c r="AM287" i="7"/>
  <c r="AH287" i="7"/>
  <c r="AC287" i="7"/>
  <c r="X287" i="7"/>
  <c r="G287" i="7"/>
  <c r="F287" i="7"/>
  <c r="H287" i="7" s="1"/>
  <c r="EI286" i="7"/>
  <c r="ED286" i="7"/>
  <c r="DY286" i="7"/>
  <c r="DT286" i="7"/>
  <c r="DO286" i="7"/>
  <c r="DJ286" i="7"/>
  <c r="DE286" i="7"/>
  <c r="CZ286" i="7"/>
  <c r="CU286" i="7"/>
  <c r="CP286" i="7"/>
  <c r="CK286" i="7"/>
  <c r="CF286" i="7"/>
  <c r="CA286" i="7"/>
  <c r="BV286" i="7"/>
  <c r="BQ286" i="7"/>
  <c r="BL286" i="7"/>
  <c r="BG286" i="7"/>
  <c r="BB286" i="7"/>
  <c r="AW286" i="7"/>
  <c r="AR286" i="7"/>
  <c r="AM286" i="7"/>
  <c r="AH286" i="7"/>
  <c r="AC286" i="7"/>
  <c r="X286" i="7"/>
  <c r="G286" i="7"/>
  <c r="F286" i="7"/>
  <c r="H286" i="7" s="1"/>
  <c r="EI285" i="7"/>
  <c r="ED285" i="7"/>
  <c r="DY285" i="7"/>
  <c r="DT285" i="7"/>
  <c r="DO285" i="7"/>
  <c r="DJ285" i="7"/>
  <c r="DE285" i="7"/>
  <c r="CZ285" i="7"/>
  <c r="CU285" i="7"/>
  <c r="CP285" i="7"/>
  <c r="CK285" i="7"/>
  <c r="CF285" i="7"/>
  <c r="CA285" i="7"/>
  <c r="BV285" i="7"/>
  <c r="BQ285" i="7"/>
  <c r="BL285" i="7"/>
  <c r="BG285" i="7"/>
  <c r="BB285" i="7"/>
  <c r="AW285" i="7"/>
  <c r="AR285" i="7"/>
  <c r="AM285" i="7"/>
  <c r="AH285" i="7"/>
  <c r="AC285" i="7"/>
  <c r="X285" i="7"/>
  <c r="G285" i="7"/>
  <c r="F285" i="7"/>
  <c r="H285" i="7" s="1"/>
  <c r="EI284" i="7"/>
  <c r="ED284" i="7"/>
  <c r="DY284" i="7"/>
  <c r="DT284" i="7"/>
  <c r="DO284" i="7"/>
  <c r="DJ284" i="7"/>
  <c r="DE284" i="7"/>
  <c r="CZ284" i="7"/>
  <c r="CU284" i="7"/>
  <c r="CP284" i="7"/>
  <c r="CK284" i="7"/>
  <c r="CF284" i="7"/>
  <c r="CA284" i="7"/>
  <c r="BV284" i="7"/>
  <c r="BQ284" i="7"/>
  <c r="BL284" i="7"/>
  <c r="BG284" i="7"/>
  <c r="BB284" i="7"/>
  <c r="AW284" i="7"/>
  <c r="AR284" i="7"/>
  <c r="AM284" i="7"/>
  <c r="AH284" i="7"/>
  <c r="AC284" i="7"/>
  <c r="X284" i="7"/>
  <c r="G284" i="7"/>
  <c r="F284" i="7"/>
  <c r="H284" i="7" s="1"/>
  <c r="EI283" i="7"/>
  <c r="ED283" i="7"/>
  <c r="DY283" i="7"/>
  <c r="DT283" i="7"/>
  <c r="DO283" i="7"/>
  <c r="DJ283" i="7"/>
  <c r="DE283" i="7"/>
  <c r="CZ283" i="7"/>
  <c r="CU283" i="7"/>
  <c r="CP283" i="7"/>
  <c r="CK283" i="7"/>
  <c r="CF283" i="7"/>
  <c r="CA283" i="7"/>
  <c r="BV283" i="7"/>
  <c r="BQ283" i="7"/>
  <c r="BL283" i="7"/>
  <c r="BG283" i="7"/>
  <c r="BB283" i="7"/>
  <c r="AW283" i="7"/>
  <c r="AR283" i="7"/>
  <c r="AM283" i="7"/>
  <c r="AH283" i="7"/>
  <c r="AC283" i="7"/>
  <c r="X283" i="7"/>
  <c r="G283" i="7"/>
  <c r="F283" i="7"/>
  <c r="H283" i="7" s="1"/>
  <c r="EI282" i="7"/>
  <c r="ED282" i="7"/>
  <c r="DY282" i="7"/>
  <c r="DT282" i="7"/>
  <c r="DO282" i="7"/>
  <c r="DJ282" i="7"/>
  <c r="DE282" i="7"/>
  <c r="CZ282" i="7"/>
  <c r="CU282" i="7"/>
  <c r="CP282" i="7"/>
  <c r="CK282" i="7"/>
  <c r="CF282" i="7"/>
  <c r="CA282" i="7"/>
  <c r="BV282" i="7"/>
  <c r="BQ282" i="7"/>
  <c r="BL282" i="7"/>
  <c r="BG282" i="7"/>
  <c r="BB282" i="7"/>
  <c r="AW282" i="7"/>
  <c r="AR282" i="7"/>
  <c r="AM282" i="7"/>
  <c r="AH282" i="7"/>
  <c r="AC282" i="7"/>
  <c r="X282" i="7"/>
  <c r="G282" i="7"/>
  <c r="F282" i="7"/>
  <c r="H282" i="7" s="1"/>
  <c r="EI281" i="7"/>
  <c r="ED281" i="7"/>
  <c r="DY281" i="7"/>
  <c r="DT281" i="7"/>
  <c r="DO281" i="7"/>
  <c r="DJ281" i="7"/>
  <c r="DE281" i="7"/>
  <c r="CZ281" i="7"/>
  <c r="CU281" i="7"/>
  <c r="CP281" i="7"/>
  <c r="CK281" i="7"/>
  <c r="CF281" i="7"/>
  <c r="CA281" i="7"/>
  <c r="BV281" i="7"/>
  <c r="BQ281" i="7"/>
  <c r="BL281" i="7"/>
  <c r="BG281" i="7"/>
  <c r="BB281" i="7"/>
  <c r="AW281" i="7"/>
  <c r="AR281" i="7"/>
  <c r="AM281" i="7"/>
  <c r="AH281" i="7"/>
  <c r="AC281" i="7"/>
  <c r="X281" i="7"/>
  <c r="G281" i="7"/>
  <c r="F281" i="7"/>
  <c r="H281" i="7" s="1"/>
  <c r="EI280" i="7"/>
  <c r="ED280" i="7"/>
  <c r="DY280" i="7"/>
  <c r="DT280" i="7"/>
  <c r="DO280" i="7"/>
  <c r="DJ280" i="7"/>
  <c r="DE280" i="7"/>
  <c r="CZ280" i="7"/>
  <c r="CU280" i="7"/>
  <c r="CP280" i="7"/>
  <c r="CK280" i="7"/>
  <c r="CF280" i="7"/>
  <c r="CA280" i="7"/>
  <c r="BV280" i="7"/>
  <c r="BQ280" i="7"/>
  <c r="BL280" i="7"/>
  <c r="BG280" i="7"/>
  <c r="BB280" i="7"/>
  <c r="AW280" i="7"/>
  <c r="AR280" i="7"/>
  <c r="AM280" i="7"/>
  <c r="AH280" i="7"/>
  <c r="AC280" i="7"/>
  <c r="X280" i="7"/>
  <c r="G280" i="7"/>
  <c r="F280" i="7"/>
  <c r="H280" i="7" s="1"/>
  <c r="EI279" i="7"/>
  <c r="ED279" i="7"/>
  <c r="DY279" i="7"/>
  <c r="DT279" i="7"/>
  <c r="DO279" i="7"/>
  <c r="DJ279" i="7"/>
  <c r="DE279" i="7"/>
  <c r="CZ279" i="7"/>
  <c r="CU279" i="7"/>
  <c r="CP279" i="7"/>
  <c r="CK279" i="7"/>
  <c r="CF279" i="7"/>
  <c r="CA279" i="7"/>
  <c r="BV279" i="7"/>
  <c r="BQ279" i="7"/>
  <c r="BL279" i="7"/>
  <c r="BG279" i="7"/>
  <c r="BB279" i="7"/>
  <c r="AW279" i="7"/>
  <c r="AR279" i="7"/>
  <c r="AM279" i="7"/>
  <c r="AH279" i="7"/>
  <c r="AC279" i="7"/>
  <c r="X279" i="7"/>
  <c r="G279" i="7"/>
  <c r="F279" i="7"/>
  <c r="H279" i="7" s="1"/>
  <c r="EI278" i="7"/>
  <c r="ED278" i="7"/>
  <c r="DY278" i="7"/>
  <c r="DT278" i="7"/>
  <c r="DO278" i="7"/>
  <c r="DJ278" i="7"/>
  <c r="DE278" i="7"/>
  <c r="CZ278" i="7"/>
  <c r="CU278" i="7"/>
  <c r="CP278" i="7"/>
  <c r="CK278" i="7"/>
  <c r="CF278" i="7"/>
  <c r="CA278" i="7"/>
  <c r="BV278" i="7"/>
  <c r="BQ278" i="7"/>
  <c r="BL278" i="7"/>
  <c r="BG278" i="7"/>
  <c r="BB278" i="7"/>
  <c r="AW278" i="7"/>
  <c r="AR278" i="7"/>
  <c r="AM278" i="7"/>
  <c r="AH278" i="7"/>
  <c r="AC278" i="7"/>
  <c r="X278" i="7"/>
  <c r="G278" i="7"/>
  <c r="F278" i="7"/>
  <c r="H278" i="7" s="1"/>
  <c r="EI277" i="7"/>
  <c r="ED277" i="7"/>
  <c r="DY277" i="7"/>
  <c r="DT277" i="7"/>
  <c r="DO277" i="7"/>
  <c r="DJ277" i="7"/>
  <c r="DE277" i="7"/>
  <c r="CZ277" i="7"/>
  <c r="CU277" i="7"/>
  <c r="CP277" i="7"/>
  <c r="CK277" i="7"/>
  <c r="CF277" i="7"/>
  <c r="CA277" i="7"/>
  <c r="BV277" i="7"/>
  <c r="BQ277" i="7"/>
  <c r="BL277" i="7"/>
  <c r="BG277" i="7"/>
  <c r="BB277" i="7"/>
  <c r="AW277" i="7"/>
  <c r="AR277" i="7"/>
  <c r="AM277" i="7"/>
  <c r="AH277" i="7"/>
  <c r="AC277" i="7"/>
  <c r="X277" i="7"/>
  <c r="G277" i="7"/>
  <c r="F277" i="7"/>
  <c r="H277" i="7" s="1"/>
  <c r="EI276" i="7"/>
  <c r="ED276" i="7"/>
  <c r="DY276" i="7"/>
  <c r="DT276" i="7"/>
  <c r="DO276" i="7"/>
  <c r="DJ276" i="7"/>
  <c r="DE276" i="7"/>
  <c r="CZ276" i="7"/>
  <c r="CU276" i="7"/>
  <c r="CP276" i="7"/>
  <c r="CK276" i="7"/>
  <c r="CF276" i="7"/>
  <c r="CA276" i="7"/>
  <c r="BV276" i="7"/>
  <c r="BQ276" i="7"/>
  <c r="BL276" i="7"/>
  <c r="BG276" i="7"/>
  <c r="BB276" i="7"/>
  <c r="AW276" i="7"/>
  <c r="AR276" i="7"/>
  <c r="AM276" i="7"/>
  <c r="AH276" i="7"/>
  <c r="AC276" i="7"/>
  <c r="X276" i="7"/>
  <c r="G276" i="7"/>
  <c r="F276" i="7"/>
  <c r="H276" i="7" s="1"/>
  <c r="EI275" i="7"/>
  <c r="ED275" i="7"/>
  <c r="DY275" i="7"/>
  <c r="DT275" i="7"/>
  <c r="DO275" i="7"/>
  <c r="DJ275" i="7"/>
  <c r="DE275" i="7"/>
  <c r="CZ275" i="7"/>
  <c r="CU275" i="7"/>
  <c r="CP275" i="7"/>
  <c r="CK275" i="7"/>
  <c r="CF275" i="7"/>
  <c r="CA275" i="7"/>
  <c r="BV275" i="7"/>
  <c r="BQ275" i="7"/>
  <c r="BL275" i="7"/>
  <c r="BG275" i="7"/>
  <c r="BB275" i="7"/>
  <c r="AW275" i="7"/>
  <c r="AR275" i="7"/>
  <c r="AM275" i="7"/>
  <c r="AH275" i="7"/>
  <c r="AC275" i="7"/>
  <c r="X275" i="7"/>
  <c r="G275" i="7"/>
  <c r="F275" i="7"/>
  <c r="H275" i="7" s="1"/>
  <c r="EI274" i="7"/>
  <c r="ED274" i="7"/>
  <c r="DY274" i="7"/>
  <c r="DT274" i="7"/>
  <c r="DO274" i="7"/>
  <c r="DJ274" i="7"/>
  <c r="DE274" i="7"/>
  <c r="CZ274" i="7"/>
  <c r="CU274" i="7"/>
  <c r="CP274" i="7"/>
  <c r="CK274" i="7"/>
  <c r="CF274" i="7"/>
  <c r="CA274" i="7"/>
  <c r="BV274" i="7"/>
  <c r="BQ274" i="7"/>
  <c r="BL274" i="7"/>
  <c r="BG274" i="7"/>
  <c r="BB274" i="7"/>
  <c r="AW274" i="7"/>
  <c r="AR274" i="7"/>
  <c r="AM274" i="7"/>
  <c r="AH274" i="7"/>
  <c r="AC274" i="7"/>
  <c r="X274" i="7"/>
  <c r="G274" i="7"/>
  <c r="F274" i="7"/>
  <c r="H274" i="7" s="1"/>
  <c r="EI273" i="7"/>
  <c r="ED273" i="7"/>
  <c r="DY273" i="7"/>
  <c r="DT273" i="7"/>
  <c r="DO273" i="7"/>
  <c r="DJ273" i="7"/>
  <c r="DE273" i="7"/>
  <c r="CZ273" i="7"/>
  <c r="CU273" i="7"/>
  <c r="CP273" i="7"/>
  <c r="CK273" i="7"/>
  <c r="CF273" i="7"/>
  <c r="CA273" i="7"/>
  <c r="BV273" i="7"/>
  <c r="BQ273" i="7"/>
  <c r="BL273" i="7"/>
  <c r="BG273" i="7"/>
  <c r="BB273" i="7"/>
  <c r="AW273" i="7"/>
  <c r="AR273" i="7"/>
  <c r="AM273" i="7"/>
  <c r="AH273" i="7"/>
  <c r="AC273" i="7"/>
  <c r="X273" i="7"/>
  <c r="G273" i="7"/>
  <c r="F273" i="7"/>
  <c r="H273" i="7" s="1"/>
  <c r="EI272" i="7"/>
  <c r="ED272" i="7"/>
  <c r="DY272" i="7"/>
  <c r="DT272" i="7"/>
  <c r="DO272" i="7"/>
  <c r="DJ272" i="7"/>
  <c r="DE272" i="7"/>
  <c r="CZ272" i="7"/>
  <c r="CU272" i="7"/>
  <c r="CP272" i="7"/>
  <c r="CK272" i="7"/>
  <c r="CF272" i="7"/>
  <c r="CA272" i="7"/>
  <c r="BV272" i="7"/>
  <c r="BQ272" i="7"/>
  <c r="BL272" i="7"/>
  <c r="BG272" i="7"/>
  <c r="BB272" i="7"/>
  <c r="AW272" i="7"/>
  <c r="AR272" i="7"/>
  <c r="AM272" i="7"/>
  <c r="AH272" i="7"/>
  <c r="AC272" i="7"/>
  <c r="X272" i="7"/>
  <c r="G272" i="7"/>
  <c r="F272" i="7"/>
  <c r="H272" i="7" s="1"/>
  <c r="EI271" i="7"/>
  <c r="ED271" i="7"/>
  <c r="DY271" i="7"/>
  <c r="DT271" i="7"/>
  <c r="DO271" i="7"/>
  <c r="DJ271" i="7"/>
  <c r="DE271" i="7"/>
  <c r="CZ271" i="7"/>
  <c r="CU271" i="7"/>
  <c r="CP271" i="7"/>
  <c r="CK271" i="7"/>
  <c r="CF271" i="7"/>
  <c r="CA271" i="7"/>
  <c r="BV271" i="7"/>
  <c r="BQ271" i="7"/>
  <c r="BL271" i="7"/>
  <c r="BG271" i="7"/>
  <c r="BB271" i="7"/>
  <c r="AW271" i="7"/>
  <c r="AR271" i="7"/>
  <c r="AM271" i="7"/>
  <c r="AH271" i="7"/>
  <c r="AC271" i="7"/>
  <c r="X271" i="7"/>
  <c r="G271" i="7"/>
  <c r="F271" i="7"/>
  <c r="H271" i="7" s="1"/>
  <c r="EI270" i="7"/>
  <c r="ED270" i="7"/>
  <c r="DY270" i="7"/>
  <c r="DT270" i="7"/>
  <c r="DO270" i="7"/>
  <c r="DJ270" i="7"/>
  <c r="DE270" i="7"/>
  <c r="CZ270" i="7"/>
  <c r="CU270" i="7"/>
  <c r="CP270" i="7"/>
  <c r="CK270" i="7"/>
  <c r="CF270" i="7"/>
  <c r="CA270" i="7"/>
  <c r="BV270" i="7"/>
  <c r="BQ270" i="7"/>
  <c r="BL270" i="7"/>
  <c r="BG270" i="7"/>
  <c r="BB270" i="7"/>
  <c r="AW270" i="7"/>
  <c r="AR270" i="7"/>
  <c r="AM270" i="7"/>
  <c r="AH270" i="7"/>
  <c r="AC270" i="7"/>
  <c r="X270" i="7"/>
  <c r="G270" i="7"/>
  <c r="F270" i="7"/>
  <c r="H270" i="7" s="1"/>
  <c r="EI269" i="7"/>
  <c r="ED269" i="7"/>
  <c r="DY269" i="7"/>
  <c r="DT269" i="7"/>
  <c r="DO269" i="7"/>
  <c r="DJ269" i="7"/>
  <c r="DE269" i="7"/>
  <c r="CZ269" i="7"/>
  <c r="CU269" i="7"/>
  <c r="CP269" i="7"/>
  <c r="CK269" i="7"/>
  <c r="CF269" i="7"/>
  <c r="CA269" i="7"/>
  <c r="BV269" i="7"/>
  <c r="BQ269" i="7"/>
  <c r="BL269" i="7"/>
  <c r="BG269" i="7"/>
  <c r="BB269" i="7"/>
  <c r="AW269" i="7"/>
  <c r="AR269" i="7"/>
  <c r="AM269" i="7"/>
  <c r="AH269" i="7"/>
  <c r="AC269" i="7"/>
  <c r="X269" i="7"/>
  <c r="G269" i="7"/>
  <c r="F269" i="7"/>
  <c r="H269" i="7" s="1"/>
  <c r="EI268" i="7"/>
  <c r="ED268" i="7"/>
  <c r="DY268" i="7"/>
  <c r="DT268" i="7"/>
  <c r="DO268" i="7"/>
  <c r="DJ268" i="7"/>
  <c r="DE268" i="7"/>
  <c r="CZ268" i="7"/>
  <c r="CU268" i="7"/>
  <c r="CP268" i="7"/>
  <c r="CK268" i="7"/>
  <c r="CF268" i="7"/>
  <c r="CA268" i="7"/>
  <c r="BV268" i="7"/>
  <c r="BQ268" i="7"/>
  <c r="BL268" i="7"/>
  <c r="BG268" i="7"/>
  <c r="BB268" i="7"/>
  <c r="AW268" i="7"/>
  <c r="AR268" i="7"/>
  <c r="AM268" i="7"/>
  <c r="AH268" i="7"/>
  <c r="AC268" i="7"/>
  <c r="X268" i="7"/>
  <c r="G268" i="7"/>
  <c r="F268" i="7"/>
  <c r="H268" i="7" s="1"/>
  <c r="EI267" i="7"/>
  <c r="ED267" i="7"/>
  <c r="DY267" i="7"/>
  <c r="DT267" i="7"/>
  <c r="DO267" i="7"/>
  <c r="DJ267" i="7"/>
  <c r="DE267" i="7"/>
  <c r="CZ267" i="7"/>
  <c r="CU267" i="7"/>
  <c r="CP267" i="7"/>
  <c r="CK267" i="7"/>
  <c r="CF267" i="7"/>
  <c r="CA267" i="7"/>
  <c r="BV267" i="7"/>
  <c r="BQ267" i="7"/>
  <c r="BL267" i="7"/>
  <c r="BG267" i="7"/>
  <c r="BB267" i="7"/>
  <c r="AW267" i="7"/>
  <c r="AR267" i="7"/>
  <c r="AM267" i="7"/>
  <c r="AH267" i="7"/>
  <c r="AC267" i="7"/>
  <c r="X267" i="7"/>
  <c r="G267" i="7"/>
  <c r="F267" i="7"/>
  <c r="H267" i="7" s="1"/>
  <c r="EI266" i="7"/>
  <c r="ED266" i="7"/>
  <c r="DY266" i="7"/>
  <c r="DT266" i="7"/>
  <c r="DO266" i="7"/>
  <c r="DJ266" i="7"/>
  <c r="DE266" i="7"/>
  <c r="CZ266" i="7"/>
  <c r="CU266" i="7"/>
  <c r="CP266" i="7"/>
  <c r="CK266" i="7"/>
  <c r="CF266" i="7"/>
  <c r="CA266" i="7"/>
  <c r="BV266" i="7"/>
  <c r="BQ266" i="7"/>
  <c r="BL266" i="7"/>
  <c r="BG266" i="7"/>
  <c r="BB266" i="7"/>
  <c r="AW266" i="7"/>
  <c r="AR266" i="7"/>
  <c r="AM266" i="7"/>
  <c r="AH266" i="7"/>
  <c r="AC266" i="7"/>
  <c r="X266" i="7"/>
  <c r="G266" i="7"/>
  <c r="F266" i="7"/>
  <c r="H266" i="7" s="1"/>
  <c r="EI265" i="7"/>
  <c r="ED265" i="7"/>
  <c r="DY265" i="7"/>
  <c r="DT265" i="7"/>
  <c r="DO265" i="7"/>
  <c r="DJ265" i="7"/>
  <c r="DE265" i="7"/>
  <c r="CZ265" i="7"/>
  <c r="CU265" i="7"/>
  <c r="CP265" i="7"/>
  <c r="CK265" i="7"/>
  <c r="CF265" i="7"/>
  <c r="CA265" i="7"/>
  <c r="BV265" i="7"/>
  <c r="BQ265" i="7"/>
  <c r="BL265" i="7"/>
  <c r="BG265" i="7"/>
  <c r="BB265" i="7"/>
  <c r="AW265" i="7"/>
  <c r="AR265" i="7"/>
  <c r="AM265" i="7"/>
  <c r="AH265" i="7"/>
  <c r="AC265" i="7"/>
  <c r="X265" i="7"/>
  <c r="G265" i="7"/>
  <c r="F265" i="7"/>
  <c r="H265" i="7" s="1"/>
  <c r="EI264" i="7"/>
  <c r="ED264" i="7"/>
  <c r="DY264" i="7"/>
  <c r="DT264" i="7"/>
  <c r="DO264" i="7"/>
  <c r="DJ264" i="7"/>
  <c r="DE264" i="7"/>
  <c r="CZ264" i="7"/>
  <c r="CU264" i="7"/>
  <c r="CP264" i="7"/>
  <c r="CK264" i="7"/>
  <c r="CF264" i="7"/>
  <c r="CA264" i="7"/>
  <c r="BV264" i="7"/>
  <c r="BQ264" i="7"/>
  <c r="BL264" i="7"/>
  <c r="BG264" i="7"/>
  <c r="BB264" i="7"/>
  <c r="AW264" i="7"/>
  <c r="AR264" i="7"/>
  <c r="AM264" i="7"/>
  <c r="AH264" i="7"/>
  <c r="AC264" i="7"/>
  <c r="X264" i="7"/>
  <c r="G264" i="7"/>
  <c r="F264" i="7"/>
  <c r="H264" i="7" s="1"/>
  <c r="EI263" i="7"/>
  <c r="ED263" i="7"/>
  <c r="DY263" i="7"/>
  <c r="DT263" i="7"/>
  <c r="DO263" i="7"/>
  <c r="DJ263" i="7"/>
  <c r="DE263" i="7"/>
  <c r="CZ263" i="7"/>
  <c r="CU263" i="7"/>
  <c r="CP263" i="7"/>
  <c r="CK263" i="7"/>
  <c r="CF263" i="7"/>
  <c r="CA263" i="7"/>
  <c r="BV263" i="7"/>
  <c r="BQ263" i="7"/>
  <c r="BL263" i="7"/>
  <c r="BG263" i="7"/>
  <c r="BB263" i="7"/>
  <c r="AW263" i="7"/>
  <c r="AR263" i="7"/>
  <c r="AM263" i="7"/>
  <c r="AH263" i="7"/>
  <c r="AC263" i="7"/>
  <c r="X263" i="7"/>
  <c r="G263" i="7"/>
  <c r="F263" i="7"/>
  <c r="EI262" i="7"/>
  <c r="ED262" i="7"/>
  <c r="DY262" i="7"/>
  <c r="DT262" i="7"/>
  <c r="DO262" i="7"/>
  <c r="DJ262" i="7"/>
  <c r="DE262" i="7"/>
  <c r="CZ262" i="7"/>
  <c r="CU262" i="7"/>
  <c r="CP262" i="7"/>
  <c r="CK262" i="7"/>
  <c r="CF262" i="7"/>
  <c r="CA262" i="7"/>
  <c r="BV262" i="7"/>
  <c r="BQ262" i="7"/>
  <c r="BL262" i="7"/>
  <c r="BG262" i="7"/>
  <c r="BB262" i="7"/>
  <c r="AW262" i="7"/>
  <c r="AR262" i="7"/>
  <c r="AM262" i="7"/>
  <c r="AH262" i="7"/>
  <c r="AC262" i="7"/>
  <c r="X262" i="7"/>
  <c r="G262" i="7"/>
  <c r="F262" i="7"/>
  <c r="H262" i="7" s="1"/>
  <c r="EI261" i="7"/>
  <c r="ED261" i="7"/>
  <c r="DY261" i="7"/>
  <c r="DT261" i="7"/>
  <c r="DO261" i="7"/>
  <c r="DJ261" i="7"/>
  <c r="DE261" i="7"/>
  <c r="CZ261" i="7"/>
  <c r="CU261" i="7"/>
  <c r="CP261" i="7"/>
  <c r="CK261" i="7"/>
  <c r="CF261" i="7"/>
  <c r="CA261" i="7"/>
  <c r="BV261" i="7"/>
  <c r="BQ261" i="7"/>
  <c r="BL261" i="7"/>
  <c r="BG261" i="7"/>
  <c r="BB261" i="7"/>
  <c r="AW261" i="7"/>
  <c r="AR261" i="7"/>
  <c r="AM261" i="7"/>
  <c r="AH261" i="7"/>
  <c r="AC261" i="7"/>
  <c r="X261" i="7"/>
  <c r="G261" i="7"/>
  <c r="F261" i="7"/>
  <c r="H261" i="7" s="1"/>
  <c r="EI260" i="7"/>
  <c r="ED260" i="7"/>
  <c r="DY260" i="7"/>
  <c r="DT260" i="7"/>
  <c r="DO260" i="7"/>
  <c r="DJ260" i="7"/>
  <c r="DE260" i="7"/>
  <c r="CZ260" i="7"/>
  <c r="CU260" i="7"/>
  <c r="CP260" i="7"/>
  <c r="CK260" i="7"/>
  <c r="CF260" i="7"/>
  <c r="CA260" i="7"/>
  <c r="BV260" i="7"/>
  <c r="BQ260" i="7"/>
  <c r="BL260" i="7"/>
  <c r="BG260" i="7"/>
  <c r="BB260" i="7"/>
  <c r="AW260" i="7"/>
  <c r="AR260" i="7"/>
  <c r="AM260" i="7"/>
  <c r="AH260" i="7"/>
  <c r="AC260" i="7"/>
  <c r="X260" i="7"/>
  <c r="G260" i="7"/>
  <c r="F260" i="7"/>
  <c r="H260" i="7" s="1"/>
  <c r="EI259" i="7"/>
  <c r="ED259" i="7"/>
  <c r="DY259" i="7"/>
  <c r="DT259" i="7"/>
  <c r="DO259" i="7"/>
  <c r="DJ259" i="7"/>
  <c r="DE259" i="7"/>
  <c r="CZ259" i="7"/>
  <c r="CU259" i="7"/>
  <c r="CP259" i="7"/>
  <c r="CK259" i="7"/>
  <c r="CF259" i="7"/>
  <c r="CA259" i="7"/>
  <c r="BV259" i="7"/>
  <c r="BQ259" i="7"/>
  <c r="BL259" i="7"/>
  <c r="BG259" i="7"/>
  <c r="BB259" i="7"/>
  <c r="AW259" i="7"/>
  <c r="AR259" i="7"/>
  <c r="AM259" i="7"/>
  <c r="AH259" i="7"/>
  <c r="AC259" i="7"/>
  <c r="X259" i="7"/>
  <c r="G259" i="7"/>
  <c r="F259" i="7"/>
  <c r="EI258" i="7"/>
  <c r="ED258" i="7"/>
  <c r="DY258" i="7"/>
  <c r="DT258" i="7"/>
  <c r="DO258" i="7"/>
  <c r="DJ258" i="7"/>
  <c r="DE258" i="7"/>
  <c r="CZ258" i="7"/>
  <c r="CU258" i="7"/>
  <c r="CP258" i="7"/>
  <c r="CK258" i="7"/>
  <c r="CF258" i="7"/>
  <c r="CA258" i="7"/>
  <c r="BV258" i="7"/>
  <c r="BQ258" i="7"/>
  <c r="BL258" i="7"/>
  <c r="BG258" i="7"/>
  <c r="BB258" i="7"/>
  <c r="AW258" i="7"/>
  <c r="AR258" i="7"/>
  <c r="AM258" i="7"/>
  <c r="AH258" i="7"/>
  <c r="AC258" i="7"/>
  <c r="X258" i="7"/>
  <c r="G258" i="7"/>
  <c r="F258" i="7"/>
  <c r="H258" i="7" s="1"/>
  <c r="EI257" i="7"/>
  <c r="ED257" i="7"/>
  <c r="DY257" i="7"/>
  <c r="DT257" i="7"/>
  <c r="DO257" i="7"/>
  <c r="DJ257" i="7"/>
  <c r="DE257" i="7"/>
  <c r="CZ257" i="7"/>
  <c r="CU257" i="7"/>
  <c r="CP257" i="7"/>
  <c r="CK257" i="7"/>
  <c r="CF257" i="7"/>
  <c r="CA257" i="7"/>
  <c r="BV257" i="7"/>
  <c r="BQ257" i="7"/>
  <c r="BL257" i="7"/>
  <c r="BG257" i="7"/>
  <c r="BB257" i="7"/>
  <c r="AW257" i="7"/>
  <c r="AR257" i="7"/>
  <c r="AM257" i="7"/>
  <c r="AH257" i="7"/>
  <c r="AC257" i="7"/>
  <c r="X257" i="7"/>
  <c r="G257" i="7"/>
  <c r="F257" i="7"/>
  <c r="H257" i="7" s="1"/>
  <c r="EI256" i="7"/>
  <c r="ED256" i="7"/>
  <c r="DY256" i="7"/>
  <c r="DT256" i="7"/>
  <c r="DO256" i="7"/>
  <c r="DJ256" i="7"/>
  <c r="DE256" i="7"/>
  <c r="CZ256" i="7"/>
  <c r="CU256" i="7"/>
  <c r="CP256" i="7"/>
  <c r="CK256" i="7"/>
  <c r="CF256" i="7"/>
  <c r="CA256" i="7"/>
  <c r="BV256" i="7"/>
  <c r="BQ256" i="7"/>
  <c r="BL256" i="7"/>
  <c r="BG256" i="7"/>
  <c r="BB256" i="7"/>
  <c r="AW256" i="7"/>
  <c r="AR256" i="7"/>
  <c r="AM256" i="7"/>
  <c r="AH256" i="7"/>
  <c r="AC256" i="7"/>
  <c r="X256" i="7"/>
  <c r="G256" i="7"/>
  <c r="F256" i="7"/>
  <c r="H256" i="7" s="1"/>
  <c r="EI255" i="7"/>
  <c r="ED255" i="7"/>
  <c r="DY255" i="7"/>
  <c r="DT255" i="7"/>
  <c r="DO255" i="7"/>
  <c r="DJ255" i="7"/>
  <c r="DE255" i="7"/>
  <c r="CZ255" i="7"/>
  <c r="CU255" i="7"/>
  <c r="CP255" i="7"/>
  <c r="CK255" i="7"/>
  <c r="CF255" i="7"/>
  <c r="CA255" i="7"/>
  <c r="BV255" i="7"/>
  <c r="BQ255" i="7"/>
  <c r="BL255" i="7"/>
  <c r="BG255" i="7"/>
  <c r="BB255" i="7"/>
  <c r="AW255" i="7"/>
  <c r="AR255" i="7"/>
  <c r="AM255" i="7"/>
  <c r="AH255" i="7"/>
  <c r="AC255" i="7"/>
  <c r="X255" i="7"/>
  <c r="P255" i="7"/>
  <c r="O255" i="7"/>
  <c r="G255" i="7"/>
  <c r="F255" i="7"/>
  <c r="H255" i="7" s="1"/>
  <c r="EI254" i="7"/>
  <c r="ED254" i="7"/>
  <c r="DY254" i="7"/>
  <c r="DT254" i="7"/>
  <c r="DO254" i="7"/>
  <c r="DJ254" i="7"/>
  <c r="DE254" i="7"/>
  <c r="CZ254" i="7"/>
  <c r="CU254" i="7"/>
  <c r="CP254" i="7"/>
  <c r="CK254" i="7"/>
  <c r="CF254" i="7"/>
  <c r="CA254" i="7"/>
  <c r="BV254" i="7"/>
  <c r="BQ254" i="7"/>
  <c r="BL254" i="7"/>
  <c r="BG254" i="7"/>
  <c r="BB254" i="7"/>
  <c r="AW254" i="7"/>
  <c r="AR254" i="7"/>
  <c r="AM254" i="7"/>
  <c r="AH254" i="7"/>
  <c r="AC254" i="7"/>
  <c r="X254" i="7"/>
  <c r="G254" i="7"/>
  <c r="F254" i="7"/>
  <c r="H254" i="7" s="1"/>
  <c r="EI253" i="7"/>
  <c r="ED253" i="7"/>
  <c r="DY253" i="7"/>
  <c r="DT253" i="7"/>
  <c r="DO253" i="7"/>
  <c r="DJ253" i="7"/>
  <c r="DE253" i="7"/>
  <c r="CZ253" i="7"/>
  <c r="CU253" i="7"/>
  <c r="CP253" i="7"/>
  <c r="CK253" i="7"/>
  <c r="CF253" i="7"/>
  <c r="CA253" i="7"/>
  <c r="BV253" i="7"/>
  <c r="BQ253" i="7"/>
  <c r="BL253" i="7"/>
  <c r="BG253" i="7"/>
  <c r="BB253" i="7"/>
  <c r="AW253" i="7"/>
  <c r="AR253" i="7"/>
  <c r="AM253" i="7"/>
  <c r="AH253" i="7"/>
  <c r="AC253" i="7"/>
  <c r="X253" i="7"/>
  <c r="G253" i="7"/>
  <c r="F253" i="7"/>
  <c r="H253" i="7" s="1"/>
  <c r="EI252" i="7"/>
  <c r="ED252" i="7"/>
  <c r="DY252" i="7"/>
  <c r="DT252" i="7"/>
  <c r="DO252" i="7"/>
  <c r="DJ252" i="7"/>
  <c r="DE252" i="7"/>
  <c r="CZ252" i="7"/>
  <c r="CU252" i="7"/>
  <c r="CP252" i="7"/>
  <c r="CK252" i="7"/>
  <c r="CF252" i="7"/>
  <c r="CA252" i="7"/>
  <c r="BV252" i="7"/>
  <c r="BQ252" i="7"/>
  <c r="BL252" i="7"/>
  <c r="BG252" i="7"/>
  <c r="BB252" i="7"/>
  <c r="AW252" i="7"/>
  <c r="AR252" i="7"/>
  <c r="AM252" i="7"/>
  <c r="AH252" i="7"/>
  <c r="AC252" i="7"/>
  <c r="X252" i="7"/>
  <c r="G252" i="7"/>
  <c r="F252" i="7"/>
  <c r="H252" i="7" s="1"/>
  <c r="EI251" i="7"/>
  <c r="ED251" i="7"/>
  <c r="DY251" i="7"/>
  <c r="DT251" i="7"/>
  <c r="DO251" i="7"/>
  <c r="DJ251" i="7"/>
  <c r="DE251" i="7"/>
  <c r="CZ251" i="7"/>
  <c r="CU251" i="7"/>
  <c r="CP251" i="7"/>
  <c r="CK251" i="7"/>
  <c r="CF251" i="7"/>
  <c r="CA251" i="7"/>
  <c r="BV251" i="7"/>
  <c r="BQ251" i="7"/>
  <c r="BL251" i="7"/>
  <c r="BG251" i="7"/>
  <c r="BB251" i="7"/>
  <c r="AW251" i="7"/>
  <c r="AR251" i="7"/>
  <c r="AM251" i="7"/>
  <c r="AH251" i="7"/>
  <c r="AC251" i="7"/>
  <c r="X251" i="7"/>
  <c r="G251" i="7"/>
  <c r="F251" i="7"/>
  <c r="H251" i="7" s="1"/>
  <c r="EI250" i="7"/>
  <c r="ED250" i="7"/>
  <c r="DY250" i="7"/>
  <c r="DT250" i="7"/>
  <c r="DO250" i="7"/>
  <c r="DJ250" i="7"/>
  <c r="DE250" i="7"/>
  <c r="CZ250" i="7"/>
  <c r="CU250" i="7"/>
  <c r="CP250" i="7"/>
  <c r="CK250" i="7"/>
  <c r="CF250" i="7"/>
  <c r="CA250" i="7"/>
  <c r="BV250" i="7"/>
  <c r="BQ250" i="7"/>
  <c r="BL250" i="7"/>
  <c r="BG250" i="7"/>
  <c r="BB250" i="7"/>
  <c r="AW250" i="7"/>
  <c r="AR250" i="7"/>
  <c r="AM250" i="7"/>
  <c r="AH250" i="7"/>
  <c r="AC250" i="7"/>
  <c r="X250" i="7"/>
  <c r="G250" i="7"/>
  <c r="F250" i="7"/>
  <c r="H250" i="7" s="1"/>
  <c r="EI249" i="7"/>
  <c r="ED249" i="7"/>
  <c r="DY249" i="7"/>
  <c r="DT249" i="7"/>
  <c r="DO249" i="7"/>
  <c r="DJ249" i="7"/>
  <c r="DE249" i="7"/>
  <c r="CZ249" i="7"/>
  <c r="CU249" i="7"/>
  <c r="CP249" i="7"/>
  <c r="CK249" i="7"/>
  <c r="CF249" i="7"/>
  <c r="CA249" i="7"/>
  <c r="BV249" i="7"/>
  <c r="BQ249" i="7"/>
  <c r="BL249" i="7"/>
  <c r="BG249" i="7"/>
  <c r="BB249" i="7"/>
  <c r="AW249" i="7"/>
  <c r="AR249" i="7"/>
  <c r="AM249" i="7"/>
  <c r="AH249" i="7"/>
  <c r="AC249" i="7"/>
  <c r="X249" i="7"/>
  <c r="G249" i="7"/>
  <c r="F249" i="7"/>
  <c r="H249" i="7" s="1"/>
  <c r="EI248" i="7"/>
  <c r="ED248" i="7"/>
  <c r="DY248" i="7"/>
  <c r="DT248" i="7"/>
  <c r="DO248" i="7"/>
  <c r="DJ248" i="7"/>
  <c r="DE248" i="7"/>
  <c r="CZ248" i="7"/>
  <c r="CU248" i="7"/>
  <c r="CP248" i="7"/>
  <c r="CK248" i="7"/>
  <c r="CF248" i="7"/>
  <c r="CA248" i="7"/>
  <c r="BV248" i="7"/>
  <c r="BQ248" i="7"/>
  <c r="BL248" i="7"/>
  <c r="BG248" i="7"/>
  <c r="BB248" i="7"/>
  <c r="AW248" i="7"/>
  <c r="AR248" i="7"/>
  <c r="AM248" i="7"/>
  <c r="AH248" i="7"/>
  <c r="AC248" i="7"/>
  <c r="X248" i="7"/>
  <c r="G248" i="7"/>
  <c r="F248" i="7"/>
  <c r="H248" i="7" s="1"/>
  <c r="EI247" i="7"/>
  <c r="ED247" i="7"/>
  <c r="DY247" i="7"/>
  <c r="DT247" i="7"/>
  <c r="DO247" i="7"/>
  <c r="DJ247" i="7"/>
  <c r="DE247" i="7"/>
  <c r="CZ247" i="7"/>
  <c r="CU247" i="7"/>
  <c r="CP247" i="7"/>
  <c r="CK247" i="7"/>
  <c r="CF247" i="7"/>
  <c r="CA247" i="7"/>
  <c r="BV247" i="7"/>
  <c r="BQ247" i="7"/>
  <c r="BL247" i="7"/>
  <c r="BG247" i="7"/>
  <c r="BB247" i="7"/>
  <c r="AW247" i="7"/>
  <c r="AR247" i="7"/>
  <c r="AM247" i="7"/>
  <c r="AH247" i="7"/>
  <c r="AC247" i="7"/>
  <c r="X247" i="7"/>
  <c r="G247" i="7"/>
  <c r="F247" i="7"/>
  <c r="H247" i="7" s="1"/>
  <c r="EI246" i="7"/>
  <c r="ED246" i="7"/>
  <c r="DY246" i="7"/>
  <c r="DT246" i="7"/>
  <c r="DO246" i="7"/>
  <c r="DJ246" i="7"/>
  <c r="DE246" i="7"/>
  <c r="CZ246" i="7"/>
  <c r="CU246" i="7"/>
  <c r="CP246" i="7"/>
  <c r="CK246" i="7"/>
  <c r="CF246" i="7"/>
  <c r="CA246" i="7"/>
  <c r="BV246" i="7"/>
  <c r="BQ246" i="7"/>
  <c r="BL246" i="7"/>
  <c r="BG246" i="7"/>
  <c r="BB246" i="7"/>
  <c r="AW246" i="7"/>
  <c r="AR246" i="7"/>
  <c r="AM246" i="7"/>
  <c r="AH246" i="7"/>
  <c r="AC246" i="7"/>
  <c r="X246" i="7"/>
  <c r="G246" i="7"/>
  <c r="F246" i="7"/>
  <c r="H246" i="7" s="1"/>
  <c r="EI245" i="7"/>
  <c r="ED245" i="7"/>
  <c r="DY245" i="7"/>
  <c r="DT245" i="7"/>
  <c r="DO245" i="7"/>
  <c r="DJ245" i="7"/>
  <c r="DE245" i="7"/>
  <c r="CZ245" i="7"/>
  <c r="CU245" i="7"/>
  <c r="CP245" i="7"/>
  <c r="CK245" i="7"/>
  <c r="CF245" i="7"/>
  <c r="CA245" i="7"/>
  <c r="BV245" i="7"/>
  <c r="BQ245" i="7"/>
  <c r="BL245" i="7"/>
  <c r="BG245" i="7"/>
  <c r="BB245" i="7"/>
  <c r="AW245" i="7"/>
  <c r="AR245" i="7"/>
  <c r="AM245" i="7"/>
  <c r="AH245" i="7"/>
  <c r="AC245" i="7"/>
  <c r="X245" i="7"/>
  <c r="G245" i="7"/>
  <c r="F245" i="7"/>
  <c r="H245" i="7" s="1"/>
  <c r="EI244" i="7"/>
  <c r="ED244" i="7"/>
  <c r="DY244" i="7"/>
  <c r="DT244" i="7"/>
  <c r="DO244" i="7"/>
  <c r="DJ244" i="7"/>
  <c r="DE244" i="7"/>
  <c r="CZ244" i="7"/>
  <c r="CU244" i="7"/>
  <c r="CP244" i="7"/>
  <c r="CK244" i="7"/>
  <c r="CF244" i="7"/>
  <c r="CA244" i="7"/>
  <c r="BV244" i="7"/>
  <c r="BQ244" i="7"/>
  <c r="BL244" i="7"/>
  <c r="BG244" i="7"/>
  <c r="BB244" i="7"/>
  <c r="AW244" i="7"/>
  <c r="AR244" i="7"/>
  <c r="AM244" i="7"/>
  <c r="AH244" i="7"/>
  <c r="AC244" i="7"/>
  <c r="X244" i="7"/>
  <c r="G244" i="7"/>
  <c r="F244" i="7"/>
  <c r="H244" i="7" s="1"/>
  <c r="EI243" i="7"/>
  <c r="ED243" i="7"/>
  <c r="DY243" i="7"/>
  <c r="DT243" i="7"/>
  <c r="DO243" i="7"/>
  <c r="DJ243" i="7"/>
  <c r="DE243" i="7"/>
  <c r="CZ243" i="7"/>
  <c r="CU243" i="7"/>
  <c r="CP243" i="7"/>
  <c r="CK243" i="7"/>
  <c r="CF243" i="7"/>
  <c r="CA243" i="7"/>
  <c r="BV243" i="7"/>
  <c r="BQ243" i="7"/>
  <c r="BL243" i="7"/>
  <c r="BG243" i="7"/>
  <c r="BB243" i="7"/>
  <c r="AW243" i="7"/>
  <c r="AR243" i="7"/>
  <c r="AM243" i="7"/>
  <c r="AH243" i="7"/>
  <c r="AC243" i="7"/>
  <c r="X243" i="7"/>
  <c r="G243" i="7"/>
  <c r="F243" i="7"/>
  <c r="H243" i="7" s="1"/>
  <c r="EI242" i="7"/>
  <c r="ED242" i="7"/>
  <c r="DY242" i="7"/>
  <c r="DT242" i="7"/>
  <c r="DO242" i="7"/>
  <c r="DJ242" i="7"/>
  <c r="DE242" i="7"/>
  <c r="CZ242" i="7"/>
  <c r="CU242" i="7"/>
  <c r="CP242" i="7"/>
  <c r="CK242" i="7"/>
  <c r="CF242" i="7"/>
  <c r="CA242" i="7"/>
  <c r="BV242" i="7"/>
  <c r="BQ242" i="7"/>
  <c r="BL242" i="7"/>
  <c r="BG242" i="7"/>
  <c r="BB242" i="7"/>
  <c r="AW242" i="7"/>
  <c r="AR242" i="7"/>
  <c r="AM242" i="7"/>
  <c r="AH242" i="7"/>
  <c r="AC242" i="7"/>
  <c r="X242" i="7"/>
  <c r="G242" i="7"/>
  <c r="F242" i="7"/>
  <c r="H242" i="7" s="1"/>
  <c r="EI241" i="7"/>
  <c r="ED241" i="7"/>
  <c r="DY241" i="7"/>
  <c r="DT241" i="7"/>
  <c r="DO241" i="7"/>
  <c r="DJ241" i="7"/>
  <c r="DE241" i="7"/>
  <c r="CZ241" i="7"/>
  <c r="CU241" i="7"/>
  <c r="CP241" i="7"/>
  <c r="CK241" i="7"/>
  <c r="CF241" i="7"/>
  <c r="CA241" i="7"/>
  <c r="BV241" i="7"/>
  <c r="BQ241" i="7"/>
  <c r="BL241" i="7"/>
  <c r="BG241" i="7"/>
  <c r="BB241" i="7"/>
  <c r="AW241" i="7"/>
  <c r="AR241" i="7"/>
  <c r="AM241" i="7"/>
  <c r="AH241" i="7"/>
  <c r="AC241" i="7"/>
  <c r="X241" i="7"/>
  <c r="G241" i="7"/>
  <c r="F241" i="7"/>
  <c r="H241" i="7" s="1"/>
  <c r="EI240" i="7"/>
  <c r="ED240" i="7"/>
  <c r="DY240" i="7"/>
  <c r="DT240" i="7"/>
  <c r="DO240" i="7"/>
  <c r="DJ240" i="7"/>
  <c r="DE240" i="7"/>
  <c r="CZ240" i="7"/>
  <c r="CU240" i="7"/>
  <c r="CP240" i="7"/>
  <c r="CK240" i="7"/>
  <c r="CF240" i="7"/>
  <c r="CA240" i="7"/>
  <c r="BV240" i="7"/>
  <c r="BQ240" i="7"/>
  <c r="BL240" i="7"/>
  <c r="BG240" i="7"/>
  <c r="BB240" i="7"/>
  <c r="AW240" i="7"/>
  <c r="AR240" i="7"/>
  <c r="AM240" i="7"/>
  <c r="AH240" i="7"/>
  <c r="AC240" i="7"/>
  <c r="X240" i="7"/>
  <c r="G240" i="7"/>
  <c r="F240" i="7"/>
  <c r="H240" i="7" s="1"/>
  <c r="EI239" i="7"/>
  <c r="ED239" i="7"/>
  <c r="DY239" i="7"/>
  <c r="DT239" i="7"/>
  <c r="DO239" i="7"/>
  <c r="DJ239" i="7"/>
  <c r="DE239" i="7"/>
  <c r="CZ239" i="7"/>
  <c r="CU239" i="7"/>
  <c r="CP239" i="7"/>
  <c r="CK239" i="7"/>
  <c r="CF239" i="7"/>
  <c r="CA239" i="7"/>
  <c r="BV239" i="7"/>
  <c r="BQ239" i="7"/>
  <c r="BL239" i="7"/>
  <c r="BG239" i="7"/>
  <c r="BB239" i="7"/>
  <c r="AW239" i="7"/>
  <c r="AR239" i="7"/>
  <c r="AM239" i="7"/>
  <c r="AH239" i="7"/>
  <c r="AC239" i="7"/>
  <c r="X239" i="7"/>
  <c r="G239" i="7"/>
  <c r="F239" i="7"/>
  <c r="H239" i="7" s="1"/>
  <c r="EI238" i="7"/>
  <c r="ED238" i="7"/>
  <c r="DY238" i="7"/>
  <c r="DT238" i="7"/>
  <c r="DO238" i="7"/>
  <c r="DJ238" i="7"/>
  <c r="DE238" i="7"/>
  <c r="CZ238" i="7"/>
  <c r="CU238" i="7"/>
  <c r="CP238" i="7"/>
  <c r="CK238" i="7"/>
  <c r="CF238" i="7"/>
  <c r="CA238" i="7"/>
  <c r="BV238" i="7"/>
  <c r="BQ238" i="7"/>
  <c r="BL238" i="7"/>
  <c r="BG238" i="7"/>
  <c r="BB238" i="7"/>
  <c r="AW238" i="7"/>
  <c r="AR238" i="7"/>
  <c r="AM238" i="7"/>
  <c r="AH238" i="7"/>
  <c r="AC238" i="7"/>
  <c r="X238" i="7"/>
  <c r="G238" i="7"/>
  <c r="F238" i="7"/>
  <c r="H238" i="7" s="1"/>
  <c r="EI237" i="7"/>
  <c r="ED237" i="7"/>
  <c r="DY237" i="7"/>
  <c r="DT237" i="7"/>
  <c r="DO237" i="7"/>
  <c r="DJ237" i="7"/>
  <c r="DE237" i="7"/>
  <c r="CZ237" i="7"/>
  <c r="CU237" i="7"/>
  <c r="CP237" i="7"/>
  <c r="CK237" i="7"/>
  <c r="CF237" i="7"/>
  <c r="CA237" i="7"/>
  <c r="BV237" i="7"/>
  <c r="BQ237" i="7"/>
  <c r="BL237" i="7"/>
  <c r="BG237" i="7"/>
  <c r="BB237" i="7"/>
  <c r="AW237" i="7"/>
  <c r="AR237" i="7"/>
  <c r="AM237" i="7"/>
  <c r="AH237" i="7"/>
  <c r="AC237" i="7"/>
  <c r="X237" i="7"/>
  <c r="G237" i="7"/>
  <c r="F237" i="7"/>
  <c r="H237" i="7" s="1"/>
  <c r="EI236" i="7"/>
  <c r="ED236" i="7"/>
  <c r="DY236" i="7"/>
  <c r="DT236" i="7"/>
  <c r="DO236" i="7"/>
  <c r="DJ236" i="7"/>
  <c r="DE236" i="7"/>
  <c r="CZ236" i="7"/>
  <c r="CU236" i="7"/>
  <c r="CP236" i="7"/>
  <c r="CK236" i="7"/>
  <c r="CF236" i="7"/>
  <c r="CA236" i="7"/>
  <c r="BV236" i="7"/>
  <c r="BQ236" i="7"/>
  <c r="BL236" i="7"/>
  <c r="BG236" i="7"/>
  <c r="BB236" i="7"/>
  <c r="AW236" i="7"/>
  <c r="AR236" i="7"/>
  <c r="AM236" i="7"/>
  <c r="AH236" i="7"/>
  <c r="AC236" i="7"/>
  <c r="X236" i="7"/>
  <c r="G236" i="7"/>
  <c r="F236" i="7"/>
  <c r="H236" i="7" s="1"/>
  <c r="EI235" i="7"/>
  <c r="ED235" i="7"/>
  <c r="DY235" i="7"/>
  <c r="DT235" i="7"/>
  <c r="DO235" i="7"/>
  <c r="DJ235" i="7"/>
  <c r="DE235" i="7"/>
  <c r="CZ235" i="7"/>
  <c r="CU235" i="7"/>
  <c r="CP235" i="7"/>
  <c r="CK235" i="7"/>
  <c r="CF235" i="7"/>
  <c r="CA235" i="7"/>
  <c r="BV235" i="7"/>
  <c r="BQ235" i="7"/>
  <c r="BL235" i="7"/>
  <c r="BG235" i="7"/>
  <c r="BB235" i="7"/>
  <c r="AW235" i="7"/>
  <c r="AR235" i="7"/>
  <c r="AM235" i="7"/>
  <c r="AH235" i="7"/>
  <c r="AC235" i="7"/>
  <c r="X235" i="7"/>
  <c r="G235" i="7"/>
  <c r="F235" i="7"/>
  <c r="H235" i="7" s="1"/>
  <c r="EI234" i="7"/>
  <c r="ED234" i="7"/>
  <c r="DY234" i="7"/>
  <c r="DT234" i="7"/>
  <c r="DO234" i="7"/>
  <c r="DJ234" i="7"/>
  <c r="DE234" i="7"/>
  <c r="CZ234" i="7"/>
  <c r="CU234" i="7"/>
  <c r="CP234" i="7"/>
  <c r="CK234" i="7"/>
  <c r="CF234" i="7"/>
  <c r="CA234" i="7"/>
  <c r="BV234" i="7"/>
  <c r="BQ234" i="7"/>
  <c r="BL234" i="7"/>
  <c r="BG234" i="7"/>
  <c r="BB234" i="7"/>
  <c r="AW234" i="7"/>
  <c r="AR234" i="7"/>
  <c r="AM234" i="7"/>
  <c r="AH234" i="7"/>
  <c r="AC234" i="7"/>
  <c r="X234" i="7"/>
  <c r="G234" i="7"/>
  <c r="F234" i="7"/>
  <c r="H234" i="7" s="1"/>
  <c r="EI233" i="7"/>
  <c r="ED233" i="7"/>
  <c r="DY233" i="7"/>
  <c r="DT233" i="7"/>
  <c r="DO233" i="7"/>
  <c r="DJ233" i="7"/>
  <c r="DE233" i="7"/>
  <c r="CZ233" i="7"/>
  <c r="CU233" i="7"/>
  <c r="CP233" i="7"/>
  <c r="CK233" i="7"/>
  <c r="CF233" i="7"/>
  <c r="CA233" i="7"/>
  <c r="BV233" i="7"/>
  <c r="BQ233" i="7"/>
  <c r="BL233" i="7"/>
  <c r="BG233" i="7"/>
  <c r="BB233" i="7"/>
  <c r="AW233" i="7"/>
  <c r="AR233" i="7"/>
  <c r="AM233" i="7"/>
  <c r="AH233" i="7"/>
  <c r="AC233" i="7"/>
  <c r="X233" i="7"/>
  <c r="G233" i="7"/>
  <c r="F233" i="7"/>
  <c r="H233" i="7" s="1"/>
  <c r="EI232" i="7"/>
  <c r="ED232" i="7"/>
  <c r="DY232" i="7"/>
  <c r="DT232" i="7"/>
  <c r="DO232" i="7"/>
  <c r="DJ232" i="7"/>
  <c r="DE232" i="7"/>
  <c r="CZ232" i="7"/>
  <c r="CU232" i="7"/>
  <c r="CP232" i="7"/>
  <c r="CK232" i="7"/>
  <c r="CF232" i="7"/>
  <c r="CA232" i="7"/>
  <c r="BV232" i="7"/>
  <c r="BQ232" i="7"/>
  <c r="BL232" i="7"/>
  <c r="BG232" i="7"/>
  <c r="BB232" i="7"/>
  <c r="AW232" i="7"/>
  <c r="AR232" i="7"/>
  <c r="AM232" i="7"/>
  <c r="AH232" i="7"/>
  <c r="AC232" i="7"/>
  <c r="X232" i="7"/>
  <c r="G232" i="7"/>
  <c r="F232" i="7"/>
  <c r="H232" i="7" s="1"/>
  <c r="EI231" i="7"/>
  <c r="ED231" i="7"/>
  <c r="DY231" i="7"/>
  <c r="DT231" i="7"/>
  <c r="DO231" i="7"/>
  <c r="DJ231" i="7"/>
  <c r="DE231" i="7"/>
  <c r="CZ231" i="7"/>
  <c r="CU231" i="7"/>
  <c r="CP231" i="7"/>
  <c r="CK231" i="7"/>
  <c r="CF231" i="7"/>
  <c r="CA231" i="7"/>
  <c r="BV231" i="7"/>
  <c r="BQ231" i="7"/>
  <c r="BL231" i="7"/>
  <c r="BG231" i="7"/>
  <c r="BB231" i="7"/>
  <c r="AW231" i="7"/>
  <c r="AR231" i="7"/>
  <c r="AM231" i="7"/>
  <c r="AH231" i="7"/>
  <c r="AC231" i="7"/>
  <c r="X231" i="7"/>
  <c r="G231" i="7"/>
  <c r="F231" i="7"/>
  <c r="H231" i="7" s="1"/>
  <c r="EI230" i="7"/>
  <c r="ED230" i="7"/>
  <c r="DY230" i="7"/>
  <c r="DT230" i="7"/>
  <c r="DO230" i="7"/>
  <c r="DJ230" i="7"/>
  <c r="DE230" i="7"/>
  <c r="CZ230" i="7"/>
  <c r="CU230" i="7"/>
  <c r="CP230" i="7"/>
  <c r="CK230" i="7"/>
  <c r="CF230" i="7"/>
  <c r="CA230" i="7"/>
  <c r="BV230" i="7"/>
  <c r="BQ230" i="7"/>
  <c r="BL230" i="7"/>
  <c r="BG230" i="7"/>
  <c r="BB230" i="7"/>
  <c r="AW230" i="7"/>
  <c r="AR230" i="7"/>
  <c r="AM230" i="7"/>
  <c r="AH230" i="7"/>
  <c r="AC230" i="7"/>
  <c r="X230" i="7"/>
  <c r="G230" i="7"/>
  <c r="F230" i="7"/>
  <c r="H230" i="7" s="1"/>
  <c r="EI229" i="7"/>
  <c r="ED229" i="7"/>
  <c r="DY229" i="7"/>
  <c r="DT229" i="7"/>
  <c r="DO229" i="7"/>
  <c r="DJ229" i="7"/>
  <c r="DE229" i="7"/>
  <c r="CZ229" i="7"/>
  <c r="CU229" i="7"/>
  <c r="CP229" i="7"/>
  <c r="CK229" i="7"/>
  <c r="CF229" i="7"/>
  <c r="CA229" i="7"/>
  <c r="BV229" i="7"/>
  <c r="BQ229" i="7"/>
  <c r="BL229" i="7"/>
  <c r="BG229" i="7"/>
  <c r="BB229" i="7"/>
  <c r="AW229" i="7"/>
  <c r="AR229" i="7"/>
  <c r="AM229" i="7"/>
  <c r="AH229" i="7"/>
  <c r="AC229" i="7"/>
  <c r="X229" i="7"/>
  <c r="G229" i="7"/>
  <c r="F229" i="7"/>
  <c r="H229" i="7" s="1"/>
  <c r="EI228" i="7"/>
  <c r="ED228" i="7"/>
  <c r="DY228" i="7"/>
  <c r="DT228" i="7"/>
  <c r="DO228" i="7"/>
  <c r="DJ228" i="7"/>
  <c r="DE228" i="7"/>
  <c r="CZ228" i="7"/>
  <c r="CU228" i="7"/>
  <c r="CP228" i="7"/>
  <c r="CK228" i="7"/>
  <c r="CF228" i="7"/>
  <c r="CA228" i="7"/>
  <c r="BV228" i="7"/>
  <c r="BQ228" i="7"/>
  <c r="BL228" i="7"/>
  <c r="BG228" i="7"/>
  <c r="BB228" i="7"/>
  <c r="AW228" i="7"/>
  <c r="AR228" i="7"/>
  <c r="AM228" i="7"/>
  <c r="AH228" i="7"/>
  <c r="AC228" i="7"/>
  <c r="X228" i="7"/>
  <c r="G228" i="7"/>
  <c r="F228" i="7"/>
  <c r="H228" i="7" s="1"/>
  <c r="EI227" i="7"/>
  <c r="ED227" i="7"/>
  <c r="DY227" i="7"/>
  <c r="DT227" i="7"/>
  <c r="DO227" i="7"/>
  <c r="DJ227" i="7"/>
  <c r="DE227" i="7"/>
  <c r="CZ227" i="7"/>
  <c r="CU227" i="7"/>
  <c r="CP227" i="7"/>
  <c r="CK227" i="7"/>
  <c r="CF227" i="7"/>
  <c r="CA227" i="7"/>
  <c r="BV227" i="7"/>
  <c r="BQ227" i="7"/>
  <c r="BL227" i="7"/>
  <c r="BG227" i="7"/>
  <c r="BB227" i="7"/>
  <c r="AW227" i="7"/>
  <c r="AR227" i="7"/>
  <c r="AM227" i="7"/>
  <c r="AH227" i="7"/>
  <c r="AC227" i="7"/>
  <c r="X227" i="7"/>
  <c r="G227" i="7"/>
  <c r="F227" i="7"/>
  <c r="EI226" i="7"/>
  <c r="ED226" i="7"/>
  <c r="DY226" i="7"/>
  <c r="DT226" i="7"/>
  <c r="DO226" i="7"/>
  <c r="DJ226" i="7"/>
  <c r="DE226" i="7"/>
  <c r="CZ226" i="7"/>
  <c r="CU226" i="7"/>
  <c r="CP226" i="7"/>
  <c r="CK226" i="7"/>
  <c r="CF226" i="7"/>
  <c r="CA226" i="7"/>
  <c r="BV226" i="7"/>
  <c r="BQ226" i="7"/>
  <c r="BL226" i="7"/>
  <c r="BG226" i="7"/>
  <c r="BB226" i="7"/>
  <c r="AW226" i="7"/>
  <c r="AR226" i="7"/>
  <c r="AM226" i="7"/>
  <c r="AH226" i="7"/>
  <c r="AC226" i="7"/>
  <c r="X226" i="7"/>
  <c r="G226" i="7"/>
  <c r="F226" i="7"/>
  <c r="H226" i="7" s="1"/>
  <c r="EI225" i="7"/>
  <c r="ED225" i="7"/>
  <c r="DY225" i="7"/>
  <c r="DT225" i="7"/>
  <c r="DO225" i="7"/>
  <c r="DJ225" i="7"/>
  <c r="DE225" i="7"/>
  <c r="CZ225" i="7"/>
  <c r="CU225" i="7"/>
  <c r="CP225" i="7"/>
  <c r="CK225" i="7"/>
  <c r="CF225" i="7"/>
  <c r="CA225" i="7"/>
  <c r="BV225" i="7"/>
  <c r="BQ225" i="7"/>
  <c r="BL225" i="7"/>
  <c r="BG225" i="7"/>
  <c r="BB225" i="7"/>
  <c r="AW225" i="7"/>
  <c r="AR225" i="7"/>
  <c r="AM225" i="7"/>
  <c r="AH225" i="7"/>
  <c r="AC225" i="7"/>
  <c r="X225" i="7"/>
  <c r="G225" i="7"/>
  <c r="F225" i="7"/>
  <c r="H225" i="7" s="1"/>
  <c r="EI224" i="7"/>
  <c r="ED224" i="7"/>
  <c r="DY224" i="7"/>
  <c r="DT224" i="7"/>
  <c r="DO224" i="7"/>
  <c r="DJ224" i="7"/>
  <c r="DE224" i="7"/>
  <c r="CZ224" i="7"/>
  <c r="CU224" i="7"/>
  <c r="CP224" i="7"/>
  <c r="CK224" i="7"/>
  <c r="CF224" i="7"/>
  <c r="CA224" i="7"/>
  <c r="BV224" i="7"/>
  <c r="BQ224" i="7"/>
  <c r="BL224" i="7"/>
  <c r="BG224" i="7"/>
  <c r="BB224" i="7"/>
  <c r="AW224" i="7"/>
  <c r="AR224" i="7"/>
  <c r="AM224" i="7"/>
  <c r="AH224" i="7"/>
  <c r="AC224" i="7"/>
  <c r="X224" i="7"/>
  <c r="P224" i="7" s="1"/>
  <c r="O224" i="7"/>
  <c r="G224" i="7"/>
  <c r="F224" i="7"/>
  <c r="H224" i="7" s="1"/>
  <c r="EI223" i="7"/>
  <c r="ED223" i="7"/>
  <c r="DY223" i="7"/>
  <c r="DT223" i="7"/>
  <c r="DO223" i="7"/>
  <c r="DJ223" i="7"/>
  <c r="DE223" i="7"/>
  <c r="CZ223" i="7"/>
  <c r="CU223" i="7"/>
  <c r="CP223" i="7"/>
  <c r="CK223" i="7"/>
  <c r="CF223" i="7"/>
  <c r="CA223" i="7"/>
  <c r="BV223" i="7"/>
  <c r="BQ223" i="7"/>
  <c r="BL223" i="7"/>
  <c r="BG223" i="7"/>
  <c r="BB223" i="7"/>
  <c r="AW223" i="7"/>
  <c r="AR223" i="7"/>
  <c r="AM223" i="7"/>
  <c r="AH223" i="7"/>
  <c r="AC223" i="7"/>
  <c r="X223" i="7"/>
  <c r="G223" i="7"/>
  <c r="F223" i="7"/>
  <c r="H223" i="7" s="1"/>
  <c r="EI222" i="7"/>
  <c r="ED222" i="7"/>
  <c r="DY222" i="7"/>
  <c r="DT222" i="7"/>
  <c r="DO222" i="7"/>
  <c r="DJ222" i="7"/>
  <c r="DE222" i="7"/>
  <c r="CZ222" i="7"/>
  <c r="CU222" i="7"/>
  <c r="CP222" i="7"/>
  <c r="CK222" i="7"/>
  <c r="CF222" i="7"/>
  <c r="CA222" i="7"/>
  <c r="BV222" i="7"/>
  <c r="BQ222" i="7"/>
  <c r="BL222" i="7"/>
  <c r="BG222" i="7"/>
  <c r="BB222" i="7"/>
  <c r="AW222" i="7"/>
  <c r="AR222" i="7"/>
  <c r="AM222" i="7"/>
  <c r="AH222" i="7"/>
  <c r="AC222" i="7"/>
  <c r="X222" i="7"/>
  <c r="G222" i="7"/>
  <c r="F222" i="7"/>
  <c r="H222" i="7" s="1"/>
  <c r="EI221" i="7"/>
  <c r="ED221" i="7"/>
  <c r="DY221" i="7"/>
  <c r="DT221" i="7"/>
  <c r="DO221" i="7"/>
  <c r="DJ221" i="7"/>
  <c r="DE221" i="7"/>
  <c r="CZ221" i="7"/>
  <c r="CU221" i="7"/>
  <c r="CP221" i="7"/>
  <c r="CK221" i="7"/>
  <c r="CF221" i="7"/>
  <c r="CA221" i="7"/>
  <c r="BV221" i="7"/>
  <c r="BQ221" i="7"/>
  <c r="BL221" i="7"/>
  <c r="BG221" i="7"/>
  <c r="BB221" i="7"/>
  <c r="AW221" i="7"/>
  <c r="AR221" i="7"/>
  <c r="AM221" i="7"/>
  <c r="AH221" i="7"/>
  <c r="AC221" i="7"/>
  <c r="X221" i="7"/>
  <c r="G221" i="7"/>
  <c r="F221" i="7"/>
  <c r="H221" i="7" s="1"/>
  <c r="EI220" i="7"/>
  <c r="ED220" i="7"/>
  <c r="DY220" i="7"/>
  <c r="DT220" i="7"/>
  <c r="DO220" i="7"/>
  <c r="DJ220" i="7"/>
  <c r="DE220" i="7"/>
  <c r="CZ220" i="7"/>
  <c r="CU220" i="7"/>
  <c r="CP220" i="7"/>
  <c r="CK220" i="7"/>
  <c r="CF220" i="7"/>
  <c r="CA220" i="7"/>
  <c r="BV220" i="7"/>
  <c r="BQ220" i="7"/>
  <c r="BL220" i="7"/>
  <c r="BG220" i="7"/>
  <c r="BB220" i="7"/>
  <c r="AW220" i="7"/>
  <c r="AR220" i="7"/>
  <c r="AM220" i="7"/>
  <c r="AH220" i="7"/>
  <c r="AC220" i="7"/>
  <c r="X220" i="7"/>
  <c r="G220" i="7"/>
  <c r="F220" i="7"/>
  <c r="H220" i="7" s="1"/>
  <c r="EI219" i="7"/>
  <c r="ED219" i="7"/>
  <c r="DY219" i="7"/>
  <c r="DT219" i="7"/>
  <c r="DO219" i="7"/>
  <c r="DJ219" i="7"/>
  <c r="DE219" i="7"/>
  <c r="CZ219" i="7"/>
  <c r="CU219" i="7"/>
  <c r="CP219" i="7"/>
  <c r="CK219" i="7"/>
  <c r="CF219" i="7"/>
  <c r="CA219" i="7"/>
  <c r="BV219" i="7"/>
  <c r="BQ219" i="7"/>
  <c r="BL219" i="7"/>
  <c r="BG219" i="7"/>
  <c r="BB219" i="7"/>
  <c r="AW219" i="7"/>
  <c r="AR219" i="7"/>
  <c r="AM219" i="7"/>
  <c r="AH219" i="7"/>
  <c r="AC219" i="7"/>
  <c r="X219" i="7"/>
  <c r="G219" i="7"/>
  <c r="F219" i="7"/>
  <c r="H219" i="7" s="1"/>
  <c r="EI218" i="7"/>
  <c r="ED218" i="7"/>
  <c r="DY218" i="7"/>
  <c r="DT218" i="7"/>
  <c r="DO218" i="7"/>
  <c r="DJ218" i="7"/>
  <c r="DE218" i="7"/>
  <c r="CZ218" i="7"/>
  <c r="CU218" i="7"/>
  <c r="CP218" i="7"/>
  <c r="CK218" i="7"/>
  <c r="CF218" i="7"/>
  <c r="CA218" i="7"/>
  <c r="BV218" i="7"/>
  <c r="BQ218" i="7"/>
  <c r="BL218" i="7"/>
  <c r="BG218" i="7"/>
  <c r="BB218" i="7"/>
  <c r="AW218" i="7"/>
  <c r="AR218" i="7"/>
  <c r="AM218" i="7"/>
  <c r="AH218" i="7"/>
  <c r="AC218" i="7"/>
  <c r="X218" i="7"/>
  <c r="G218" i="7"/>
  <c r="F218" i="7"/>
  <c r="H218" i="7" s="1"/>
  <c r="EI217" i="7"/>
  <c r="ED217" i="7"/>
  <c r="DY217" i="7"/>
  <c r="DT217" i="7"/>
  <c r="DO217" i="7"/>
  <c r="DJ217" i="7"/>
  <c r="DE217" i="7"/>
  <c r="CZ217" i="7"/>
  <c r="CU217" i="7"/>
  <c r="CP217" i="7"/>
  <c r="CK217" i="7"/>
  <c r="CF217" i="7"/>
  <c r="CA217" i="7"/>
  <c r="BV217" i="7"/>
  <c r="BQ217" i="7"/>
  <c r="BL217" i="7"/>
  <c r="BG217" i="7"/>
  <c r="BB217" i="7"/>
  <c r="AW217" i="7"/>
  <c r="AR217" i="7"/>
  <c r="AM217" i="7"/>
  <c r="AH217" i="7"/>
  <c r="AC217" i="7"/>
  <c r="X217" i="7"/>
  <c r="G217" i="7"/>
  <c r="F217" i="7"/>
  <c r="H217" i="7" s="1"/>
  <c r="EI216" i="7"/>
  <c r="ED216" i="7"/>
  <c r="DY216" i="7"/>
  <c r="DT216" i="7"/>
  <c r="DO216" i="7"/>
  <c r="DJ216" i="7"/>
  <c r="DE216" i="7"/>
  <c r="CZ216" i="7"/>
  <c r="CU216" i="7"/>
  <c r="CP216" i="7"/>
  <c r="CK216" i="7"/>
  <c r="CF216" i="7"/>
  <c r="CA216" i="7"/>
  <c r="BV216" i="7"/>
  <c r="BQ216" i="7"/>
  <c r="BL216" i="7"/>
  <c r="BG216" i="7"/>
  <c r="BB216" i="7"/>
  <c r="AW216" i="7"/>
  <c r="AR216" i="7"/>
  <c r="AM216" i="7"/>
  <c r="AH216" i="7"/>
  <c r="AC216" i="7"/>
  <c r="X216" i="7"/>
  <c r="G216" i="7"/>
  <c r="F216" i="7"/>
  <c r="H216" i="7" s="1"/>
  <c r="EI215" i="7"/>
  <c r="ED215" i="7"/>
  <c r="DY215" i="7"/>
  <c r="DT215" i="7"/>
  <c r="DO215" i="7"/>
  <c r="DJ215" i="7"/>
  <c r="DE215" i="7"/>
  <c r="CZ215" i="7"/>
  <c r="CU215" i="7"/>
  <c r="CP215" i="7"/>
  <c r="CK215" i="7"/>
  <c r="CF215" i="7"/>
  <c r="CA215" i="7"/>
  <c r="BV215" i="7"/>
  <c r="BQ215" i="7"/>
  <c r="BL215" i="7"/>
  <c r="BG215" i="7"/>
  <c r="BB215" i="7"/>
  <c r="AW215" i="7"/>
  <c r="AR215" i="7"/>
  <c r="AM215" i="7"/>
  <c r="AH215" i="7"/>
  <c r="AC215" i="7"/>
  <c r="X215" i="7"/>
  <c r="P215" i="7" s="1"/>
  <c r="O215" i="7"/>
  <c r="G215" i="7"/>
  <c r="F215" i="7"/>
  <c r="H215" i="7" s="1"/>
  <c r="EI214" i="7"/>
  <c r="ED214" i="7"/>
  <c r="DY214" i="7"/>
  <c r="DT214" i="7"/>
  <c r="DO214" i="7"/>
  <c r="DJ214" i="7"/>
  <c r="DE214" i="7"/>
  <c r="CZ214" i="7"/>
  <c r="CU214" i="7"/>
  <c r="CP214" i="7"/>
  <c r="CK214" i="7"/>
  <c r="CF214" i="7"/>
  <c r="CA214" i="7"/>
  <c r="BV214" i="7"/>
  <c r="BQ214" i="7"/>
  <c r="BL214" i="7"/>
  <c r="BG214" i="7"/>
  <c r="BB214" i="7"/>
  <c r="AW214" i="7"/>
  <c r="AR214" i="7"/>
  <c r="AM214" i="7"/>
  <c r="AH214" i="7"/>
  <c r="AC214" i="7"/>
  <c r="X214" i="7"/>
  <c r="G214" i="7"/>
  <c r="F214" i="7"/>
  <c r="H214" i="7" s="1"/>
  <c r="EI213" i="7"/>
  <c r="ED213" i="7"/>
  <c r="DY213" i="7"/>
  <c r="DT213" i="7"/>
  <c r="DO213" i="7"/>
  <c r="DJ213" i="7"/>
  <c r="DE213" i="7"/>
  <c r="CZ213" i="7"/>
  <c r="CU213" i="7"/>
  <c r="CP213" i="7"/>
  <c r="CK213" i="7"/>
  <c r="CF213" i="7"/>
  <c r="CA213" i="7"/>
  <c r="BV213" i="7"/>
  <c r="BQ213" i="7"/>
  <c r="BL213" i="7"/>
  <c r="BG213" i="7"/>
  <c r="BB213" i="7"/>
  <c r="AW213" i="7"/>
  <c r="AR213" i="7"/>
  <c r="AM213" i="7"/>
  <c r="AH213" i="7"/>
  <c r="AC213" i="7"/>
  <c r="X213" i="7"/>
  <c r="G213" i="7"/>
  <c r="F213" i="7"/>
  <c r="H213" i="7" s="1"/>
  <c r="EI212" i="7"/>
  <c r="ED212" i="7"/>
  <c r="DY212" i="7"/>
  <c r="DT212" i="7"/>
  <c r="DO212" i="7"/>
  <c r="DJ212" i="7"/>
  <c r="DE212" i="7"/>
  <c r="CZ212" i="7"/>
  <c r="CU212" i="7"/>
  <c r="CP212" i="7"/>
  <c r="CK212" i="7"/>
  <c r="CF212" i="7"/>
  <c r="CA212" i="7"/>
  <c r="BV212" i="7"/>
  <c r="BQ212" i="7"/>
  <c r="BL212" i="7"/>
  <c r="BG212" i="7"/>
  <c r="BB212" i="7"/>
  <c r="AW212" i="7"/>
  <c r="AR212" i="7"/>
  <c r="AM212" i="7"/>
  <c r="AH212" i="7"/>
  <c r="AC212" i="7"/>
  <c r="X212" i="7"/>
  <c r="G212" i="7"/>
  <c r="F212" i="7"/>
  <c r="H212" i="7" s="1"/>
  <c r="EI211" i="7"/>
  <c r="ED211" i="7"/>
  <c r="DY211" i="7"/>
  <c r="DT211" i="7"/>
  <c r="DO211" i="7"/>
  <c r="DJ211" i="7"/>
  <c r="DE211" i="7"/>
  <c r="CZ211" i="7"/>
  <c r="CU211" i="7"/>
  <c r="CP211" i="7"/>
  <c r="CK211" i="7"/>
  <c r="CF211" i="7"/>
  <c r="CA211" i="7"/>
  <c r="BV211" i="7"/>
  <c r="BQ211" i="7"/>
  <c r="BL211" i="7"/>
  <c r="BG211" i="7"/>
  <c r="BB211" i="7"/>
  <c r="AW211" i="7"/>
  <c r="AR211" i="7"/>
  <c r="AM211" i="7"/>
  <c r="AH211" i="7"/>
  <c r="AC211" i="7"/>
  <c r="X211" i="7"/>
  <c r="P211" i="7" s="1"/>
  <c r="O211" i="7"/>
  <c r="G211" i="7"/>
  <c r="F211" i="7"/>
  <c r="H211" i="7" s="1"/>
  <c r="EI210" i="7"/>
  <c r="ED210" i="7"/>
  <c r="DY210" i="7"/>
  <c r="DT210" i="7"/>
  <c r="DO210" i="7"/>
  <c r="DJ210" i="7"/>
  <c r="DE210" i="7"/>
  <c r="CZ210" i="7"/>
  <c r="CU210" i="7"/>
  <c r="CP210" i="7"/>
  <c r="CK210" i="7"/>
  <c r="CF210" i="7"/>
  <c r="CA210" i="7"/>
  <c r="BV210" i="7"/>
  <c r="BQ210" i="7"/>
  <c r="BL210" i="7"/>
  <c r="BG210" i="7"/>
  <c r="BB210" i="7"/>
  <c r="AW210" i="7"/>
  <c r="AR210" i="7"/>
  <c r="AM210" i="7"/>
  <c r="AH210" i="7"/>
  <c r="AC210" i="7"/>
  <c r="X210" i="7"/>
  <c r="G210" i="7"/>
  <c r="F210" i="7"/>
  <c r="H210" i="7" s="1"/>
  <c r="EI209" i="7"/>
  <c r="ED209" i="7"/>
  <c r="DY209" i="7"/>
  <c r="DT209" i="7"/>
  <c r="DO209" i="7"/>
  <c r="DJ209" i="7"/>
  <c r="DE209" i="7"/>
  <c r="CZ209" i="7"/>
  <c r="CU209" i="7"/>
  <c r="CP209" i="7"/>
  <c r="CK209" i="7"/>
  <c r="CF209" i="7"/>
  <c r="CA209" i="7"/>
  <c r="BV209" i="7"/>
  <c r="BQ209" i="7"/>
  <c r="BL209" i="7"/>
  <c r="BG209" i="7"/>
  <c r="BB209" i="7"/>
  <c r="AW209" i="7"/>
  <c r="AR209" i="7"/>
  <c r="AM209" i="7"/>
  <c r="AH209" i="7"/>
  <c r="AC209" i="7"/>
  <c r="X209" i="7"/>
  <c r="G209" i="7"/>
  <c r="F209" i="7"/>
  <c r="H209" i="7" s="1"/>
  <c r="EI208" i="7"/>
  <c r="ED208" i="7"/>
  <c r="DY208" i="7"/>
  <c r="DT208" i="7"/>
  <c r="DO208" i="7"/>
  <c r="DJ208" i="7"/>
  <c r="DE208" i="7"/>
  <c r="CZ208" i="7"/>
  <c r="CU208" i="7"/>
  <c r="CP208" i="7"/>
  <c r="CK208" i="7"/>
  <c r="CF208" i="7"/>
  <c r="CA208" i="7"/>
  <c r="BV208" i="7"/>
  <c r="BQ208" i="7"/>
  <c r="BL208" i="7"/>
  <c r="BG208" i="7"/>
  <c r="BB208" i="7"/>
  <c r="AW208" i="7"/>
  <c r="AR208" i="7"/>
  <c r="AM208" i="7"/>
  <c r="AH208" i="7"/>
  <c r="AC208" i="7"/>
  <c r="X208" i="7"/>
  <c r="G208" i="7"/>
  <c r="F208" i="7"/>
  <c r="H208" i="7" s="1"/>
  <c r="EI207" i="7"/>
  <c r="ED207" i="7"/>
  <c r="DY207" i="7"/>
  <c r="DT207" i="7"/>
  <c r="DO207" i="7"/>
  <c r="DJ207" i="7"/>
  <c r="DE207" i="7"/>
  <c r="CZ207" i="7"/>
  <c r="CU207" i="7"/>
  <c r="CP207" i="7"/>
  <c r="CK207" i="7"/>
  <c r="CF207" i="7"/>
  <c r="CA207" i="7"/>
  <c r="BV207" i="7"/>
  <c r="BQ207" i="7"/>
  <c r="BL207" i="7"/>
  <c r="BG207" i="7"/>
  <c r="BB207" i="7"/>
  <c r="AW207" i="7"/>
  <c r="AR207" i="7"/>
  <c r="AM207" i="7"/>
  <c r="AH207" i="7"/>
  <c r="AC207" i="7"/>
  <c r="X207" i="7"/>
  <c r="P207" i="7"/>
  <c r="O207" i="7"/>
  <c r="G207" i="7"/>
  <c r="F207" i="7"/>
  <c r="H207" i="7" s="1"/>
  <c r="EI206" i="7"/>
  <c r="ED206" i="7"/>
  <c r="DY206" i="7"/>
  <c r="DT206" i="7"/>
  <c r="DO206" i="7"/>
  <c r="DJ206" i="7"/>
  <c r="DE206" i="7"/>
  <c r="CZ206" i="7"/>
  <c r="CU206" i="7"/>
  <c r="CP206" i="7"/>
  <c r="CK206" i="7"/>
  <c r="CF206" i="7"/>
  <c r="CA206" i="7"/>
  <c r="BV206" i="7"/>
  <c r="BQ206" i="7"/>
  <c r="BL206" i="7"/>
  <c r="BG206" i="7"/>
  <c r="BB206" i="7"/>
  <c r="AW206" i="7"/>
  <c r="AR206" i="7"/>
  <c r="AM206" i="7"/>
  <c r="AH206" i="7"/>
  <c r="AC206" i="7"/>
  <c r="X206" i="7"/>
  <c r="G206" i="7"/>
  <c r="F206" i="7"/>
  <c r="H206" i="7" s="1"/>
  <c r="EI205" i="7"/>
  <c r="ED205" i="7"/>
  <c r="DY205" i="7"/>
  <c r="DT205" i="7"/>
  <c r="DO205" i="7"/>
  <c r="DJ205" i="7"/>
  <c r="DE205" i="7"/>
  <c r="CZ205" i="7"/>
  <c r="CU205" i="7"/>
  <c r="CP205" i="7"/>
  <c r="CK205" i="7"/>
  <c r="CF205" i="7"/>
  <c r="CA205" i="7"/>
  <c r="BV205" i="7"/>
  <c r="BQ205" i="7"/>
  <c r="BL205" i="7"/>
  <c r="BG205" i="7"/>
  <c r="BB205" i="7"/>
  <c r="AW205" i="7"/>
  <c r="AR205" i="7"/>
  <c r="AM205" i="7"/>
  <c r="AH205" i="7"/>
  <c r="AC205" i="7"/>
  <c r="X205" i="7"/>
  <c r="G205" i="7"/>
  <c r="F205" i="7"/>
  <c r="H205" i="7" s="1"/>
  <c r="EI204" i="7"/>
  <c r="ED204" i="7"/>
  <c r="DY204" i="7"/>
  <c r="DT204" i="7"/>
  <c r="DO204" i="7"/>
  <c r="DJ204" i="7"/>
  <c r="DE204" i="7"/>
  <c r="CZ204" i="7"/>
  <c r="CU204" i="7"/>
  <c r="CP204" i="7"/>
  <c r="CK204" i="7"/>
  <c r="CF204" i="7"/>
  <c r="CA204" i="7"/>
  <c r="BV204" i="7"/>
  <c r="BQ204" i="7"/>
  <c r="BL204" i="7"/>
  <c r="BG204" i="7"/>
  <c r="BB204" i="7"/>
  <c r="AW204" i="7"/>
  <c r="AR204" i="7"/>
  <c r="AM204" i="7"/>
  <c r="AH204" i="7"/>
  <c r="AC204" i="7"/>
  <c r="X204" i="7"/>
  <c r="G204" i="7"/>
  <c r="F204" i="7"/>
  <c r="H204" i="7" s="1"/>
  <c r="EI203" i="7"/>
  <c r="ED203" i="7"/>
  <c r="DY203" i="7"/>
  <c r="DT203" i="7"/>
  <c r="DO203" i="7"/>
  <c r="DJ203" i="7"/>
  <c r="DE203" i="7"/>
  <c r="CZ203" i="7"/>
  <c r="CU203" i="7"/>
  <c r="CP203" i="7"/>
  <c r="CK203" i="7"/>
  <c r="CF203" i="7"/>
  <c r="CA203" i="7"/>
  <c r="BV203" i="7"/>
  <c r="BQ203" i="7"/>
  <c r="BL203" i="7"/>
  <c r="BG203" i="7"/>
  <c r="BB203" i="7"/>
  <c r="AW203" i="7"/>
  <c r="AR203" i="7"/>
  <c r="AM203" i="7"/>
  <c r="AH203" i="7"/>
  <c r="AC203" i="7"/>
  <c r="X203" i="7"/>
  <c r="P203" i="7" s="1"/>
  <c r="O203" i="7"/>
  <c r="G203" i="7"/>
  <c r="F203" i="7"/>
  <c r="H203" i="7" s="1"/>
  <c r="EI202" i="7"/>
  <c r="ED202" i="7"/>
  <c r="DY202" i="7"/>
  <c r="DT202" i="7"/>
  <c r="DO202" i="7"/>
  <c r="DJ202" i="7"/>
  <c r="DE202" i="7"/>
  <c r="CZ202" i="7"/>
  <c r="CU202" i="7"/>
  <c r="CP202" i="7"/>
  <c r="CK202" i="7"/>
  <c r="CF202" i="7"/>
  <c r="CA202" i="7"/>
  <c r="BV202" i="7"/>
  <c r="BQ202" i="7"/>
  <c r="BL202" i="7"/>
  <c r="BG202" i="7"/>
  <c r="BB202" i="7"/>
  <c r="AW202" i="7"/>
  <c r="AR202" i="7"/>
  <c r="AM202" i="7"/>
  <c r="AH202" i="7"/>
  <c r="AC202" i="7"/>
  <c r="X202" i="7"/>
  <c r="G202" i="7"/>
  <c r="F202" i="7"/>
  <c r="H202" i="7" s="1"/>
  <c r="EI201" i="7"/>
  <c r="ED201" i="7"/>
  <c r="DY201" i="7"/>
  <c r="DT201" i="7"/>
  <c r="DO201" i="7"/>
  <c r="DJ201" i="7"/>
  <c r="DE201" i="7"/>
  <c r="CZ201" i="7"/>
  <c r="CU201" i="7"/>
  <c r="CP201" i="7"/>
  <c r="CK201" i="7"/>
  <c r="CF201" i="7"/>
  <c r="CA201" i="7"/>
  <c r="BV201" i="7"/>
  <c r="BQ201" i="7"/>
  <c r="BL201" i="7"/>
  <c r="BG201" i="7"/>
  <c r="BB201" i="7"/>
  <c r="AW201" i="7"/>
  <c r="AR201" i="7"/>
  <c r="AM201" i="7"/>
  <c r="AH201" i="7"/>
  <c r="AC201" i="7"/>
  <c r="X201" i="7"/>
  <c r="G201" i="7"/>
  <c r="F201" i="7"/>
  <c r="H201" i="7" s="1"/>
  <c r="EI200" i="7"/>
  <c r="ED200" i="7"/>
  <c r="DY200" i="7"/>
  <c r="DT200" i="7"/>
  <c r="DO200" i="7"/>
  <c r="DJ200" i="7"/>
  <c r="DE200" i="7"/>
  <c r="CZ200" i="7"/>
  <c r="CU200" i="7"/>
  <c r="CP200" i="7"/>
  <c r="CK200" i="7"/>
  <c r="CF200" i="7"/>
  <c r="CA200" i="7"/>
  <c r="BV200" i="7"/>
  <c r="BQ200" i="7"/>
  <c r="BL200" i="7"/>
  <c r="BG200" i="7"/>
  <c r="BB200" i="7"/>
  <c r="AW200" i="7"/>
  <c r="AR200" i="7"/>
  <c r="AM200" i="7"/>
  <c r="AH200" i="7"/>
  <c r="AC200" i="7"/>
  <c r="X200" i="7"/>
  <c r="G200" i="7"/>
  <c r="F200" i="7"/>
  <c r="H200" i="7" s="1"/>
  <c r="EI199" i="7"/>
  <c r="ED199" i="7"/>
  <c r="DY199" i="7"/>
  <c r="DT199" i="7"/>
  <c r="DO199" i="7"/>
  <c r="DJ199" i="7"/>
  <c r="DE199" i="7"/>
  <c r="CZ199" i="7"/>
  <c r="CU199" i="7"/>
  <c r="CP199" i="7"/>
  <c r="CK199" i="7"/>
  <c r="CF199" i="7"/>
  <c r="CA199" i="7"/>
  <c r="BV199" i="7"/>
  <c r="BQ199" i="7"/>
  <c r="BL199" i="7"/>
  <c r="BG199" i="7"/>
  <c r="BB199" i="7"/>
  <c r="AW199" i="7"/>
  <c r="AR199" i="7"/>
  <c r="AM199" i="7"/>
  <c r="AH199" i="7"/>
  <c r="AC199" i="7"/>
  <c r="X199" i="7"/>
  <c r="G199" i="7"/>
  <c r="F199" i="7"/>
  <c r="H199" i="7" s="1"/>
  <c r="EI198" i="7"/>
  <c r="ED198" i="7"/>
  <c r="DY198" i="7"/>
  <c r="DT198" i="7"/>
  <c r="DO198" i="7"/>
  <c r="DJ198" i="7"/>
  <c r="DE198" i="7"/>
  <c r="CZ198" i="7"/>
  <c r="CU198" i="7"/>
  <c r="CP198" i="7"/>
  <c r="CK198" i="7"/>
  <c r="CF198" i="7"/>
  <c r="CA198" i="7"/>
  <c r="BV198" i="7"/>
  <c r="BQ198" i="7"/>
  <c r="BL198" i="7"/>
  <c r="BG198" i="7"/>
  <c r="BB198" i="7"/>
  <c r="AW198" i="7"/>
  <c r="AR198" i="7"/>
  <c r="AM198" i="7"/>
  <c r="AH198" i="7"/>
  <c r="AC198" i="7"/>
  <c r="X198" i="7"/>
  <c r="P198" i="7" s="1"/>
  <c r="O198" i="7"/>
  <c r="G198" i="7"/>
  <c r="F198" i="7"/>
  <c r="H198" i="7" s="1"/>
  <c r="EI197" i="7"/>
  <c r="ED197" i="7"/>
  <c r="DY197" i="7"/>
  <c r="DT197" i="7"/>
  <c r="DO197" i="7"/>
  <c r="DJ197" i="7"/>
  <c r="DE197" i="7"/>
  <c r="CZ197" i="7"/>
  <c r="CU197" i="7"/>
  <c r="CP197" i="7"/>
  <c r="CK197" i="7"/>
  <c r="CF197" i="7"/>
  <c r="CA197" i="7"/>
  <c r="BV197" i="7"/>
  <c r="BQ197" i="7"/>
  <c r="BL197" i="7"/>
  <c r="BG197" i="7"/>
  <c r="BB197" i="7"/>
  <c r="AW197" i="7"/>
  <c r="AR197" i="7"/>
  <c r="AM197" i="7"/>
  <c r="AH197" i="7"/>
  <c r="AC197" i="7"/>
  <c r="X197" i="7"/>
  <c r="G197" i="7"/>
  <c r="F197" i="7"/>
  <c r="H197" i="7" s="1"/>
  <c r="EI196" i="7"/>
  <c r="ED196" i="7"/>
  <c r="DY196" i="7"/>
  <c r="DT196" i="7"/>
  <c r="DO196" i="7"/>
  <c r="DJ196" i="7"/>
  <c r="DE196" i="7"/>
  <c r="CZ196" i="7"/>
  <c r="CU196" i="7"/>
  <c r="CP196" i="7"/>
  <c r="CK196" i="7"/>
  <c r="CF196" i="7"/>
  <c r="CA196" i="7"/>
  <c r="BV196" i="7"/>
  <c r="BQ196" i="7"/>
  <c r="BL196" i="7"/>
  <c r="BG196" i="7"/>
  <c r="BB196" i="7"/>
  <c r="AW196" i="7"/>
  <c r="AR196" i="7"/>
  <c r="AM196" i="7"/>
  <c r="AH196" i="7"/>
  <c r="AC196" i="7"/>
  <c r="X196" i="7"/>
  <c r="G196" i="7"/>
  <c r="F196" i="7"/>
  <c r="H196" i="7" s="1"/>
  <c r="EI195" i="7"/>
  <c r="ED195" i="7"/>
  <c r="DY195" i="7"/>
  <c r="DT195" i="7"/>
  <c r="DO195" i="7"/>
  <c r="DJ195" i="7"/>
  <c r="DE195" i="7"/>
  <c r="CZ195" i="7"/>
  <c r="CU195" i="7"/>
  <c r="CP195" i="7"/>
  <c r="CK195" i="7"/>
  <c r="CF195" i="7"/>
  <c r="CA195" i="7"/>
  <c r="BV195" i="7"/>
  <c r="BQ195" i="7"/>
  <c r="BL195" i="7"/>
  <c r="BG195" i="7"/>
  <c r="BB195" i="7"/>
  <c r="AW195" i="7"/>
  <c r="AR195" i="7"/>
  <c r="AM195" i="7"/>
  <c r="AH195" i="7"/>
  <c r="AC195" i="7"/>
  <c r="X195" i="7"/>
  <c r="P195" i="7"/>
  <c r="O195" i="7"/>
  <c r="G195" i="7"/>
  <c r="F195" i="7"/>
  <c r="H195" i="7" s="1"/>
  <c r="EI194" i="7"/>
  <c r="ED194" i="7"/>
  <c r="DY194" i="7"/>
  <c r="DT194" i="7"/>
  <c r="DO194" i="7"/>
  <c r="DJ194" i="7"/>
  <c r="DE194" i="7"/>
  <c r="CZ194" i="7"/>
  <c r="CU194" i="7"/>
  <c r="CP194" i="7"/>
  <c r="CK194" i="7"/>
  <c r="CF194" i="7"/>
  <c r="CA194" i="7"/>
  <c r="BV194" i="7"/>
  <c r="BQ194" i="7"/>
  <c r="BL194" i="7"/>
  <c r="BG194" i="7"/>
  <c r="BB194" i="7"/>
  <c r="AW194" i="7"/>
  <c r="AR194" i="7"/>
  <c r="AM194" i="7"/>
  <c r="AH194" i="7"/>
  <c r="AC194" i="7"/>
  <c r="X194" i="7"/>
  <c r="G194" i="7"/>
  <c r="F194" i="7"/>
  <c r="H194" i="7" s="1"/>
  <c r="EI193" i="7"/>
  <c r="ED193" i="7"/>
  <c r="DY193" i="7"/>
  <c r="DT193" i="7"/>
  <c r="DO193" i="7"/>
  <c r="DJ193" i="7"/>
  <c r="DE193" i="7"/>
  <c r="CZ193" i="7"/>
  <c r="CU193" i="7"/>
  <c r="CP193" i="7"/>
  <c r="CK193" i="7"/>
  <c r="CF193" i="7"/>
  <c r="CA193" i="7"/>
  <c r="BV193" i="7"/>
  <c r="BQ193" i="7"/>
  <c r="BL193" i="7"/>
  <c r="BG193" i="7"/>
  <c r="BB193" i="7"/>
  <c r="AW193" i="7"/>
  <c r="AR193" i="7"/>
  <c r="AM193" i="7"/>
  <c r="AH193" i="7"/>
  <c r="AC193" i="7"/>
  <c r="X193" i="7"/>
  <c r="G193" i="7"/>
  <c r="F193" i="7"/>
  <c r="H193" i="7" s="1"/>
  <c r="EI192" i="7"/>
  <c r="ED192" i="7"/>
  <c r="DY192" i="7"/>
  <c r="DT192" i="7"/>
  <c r="DO192" i="7"/>
  <c r="DJ192" i="7"/>
  <c r="DE192" i="7"/>
  <c r="CZ192" i="7"/>
  <c r="CU192" i="7"/>
  <c r="CP192" i="7"/>
  <c r="CK192" i="7"/>
  <c r="CF192" i="7"/>
  <c r="CA192" i="7"/>
  <c r="BV192" i="7"/>
  <c r="BQ192" i="7"/>
  <c r="BL192" i="7"/>
  <c r="BG192" i="7"/>
  <c r="BB192" i="7"/>
  <c r="AW192" i="7"/>
  <c r="AR192" i="7"/>
  <c r="AM192" i="7"/>
  <c r="AH192" i="7"/>
  <c r="AC192" i="7"/>
  <c r="X192" i="7"/>
  <c r="P192" i="7" s="1"/>
  <c r="O192" i="7"/>
  <c r="G192" i="7"/>
  <c r="F192" i="7"/>
  <c r="H192" i="7" s="1"/>
  <c r="EI191" i="7"/>
  <c r="ED191" i="7"/>
  <c r="DY191" i="7"/>
  <c r="DT191" i="7"/>
  <c r="DO191" i="7"/>
  <c r="DJ191" i="7"/>
  <c r="DE191" i="7"/>
  <c r="CZ191" i="7"/>
  <c r="CU191" i="7"/>
  <c r="CP191" i="7"/>
  <c r="CK191" i="7"/>
  <c r="CF191" i="7"/>
  <c r="CA191" i="7"/>
  <c r="BV191" i="7"/>
  <c r="BQ191" i="7"/>
  <c r="BL191" i="7"/>
  <c r="BG191" i="7"/>
  <c r="BB191" i="7"/>
  <c r="AW191" i="7"/>
  <c r="AR191" i="7"/>
  <c r="AM191" i="7"/>
  <c r="AH191" i="7"/>
  <c r="AC191" i="7"/>
  <c r="X191" i="7"/>
  <c r="G191" i="7"/>
  <c r="F191" i="7"/>
  <c r="H191" i="7" s="1"/>
  <c r="EI190" i="7"/>
  <c r="ED190" i="7"/>
  <c r="DY190" i="7"/>
  <c r="DT190" i="7"/>
  <c r="DO190" i="7"/>
  <c r="DJ190" i="7"/>
  <c r="DE190" i="7"/>
  <c r="CZ190" i="7"/>
  <c r="CU190" i="7"/>
  <c r="CP190" i="7"/>
  <c r="CK190" i="7"/>
  <c r="CF190" i="7"/>
  <c r="CA190" i="7"/>
  <c r="BV190" i="7"/>
  <c r="BQ190" i="7"/>
  <c r="BL190" i="7"/>
  <c r="BG190" i="7"/>
  <c r="BB190" i="7"/>
  <c r="AW190" i="7"/>
  <c r="AR190" i="7"/>
  <c r="AM190" i="7"/>
  <c r="AH190" i="7"/>
  <c r="AC190" i="7"/>
  <c r="X190" i="7"/>
  <c r="G190" i="7"/>
  <c r="F190" i="7"/>
  <c r="H190" i="7" s="1"/>
  <c r="EI189" i="7"/>
  <c r="ED189" i="7"/>
  <c r="DY189" i="7"/>
  <c r="DT189" i="7"/>
  <c r="DO189" i="7"/>
  <c r="DJ189" i="7"/>
  <c r="DE189" i="7"/>
  <c r="CZ189" i="7"/>
  <c r="CU189" i="7"/>
  <c r="CP189" i="7"/>
  <c r="CK189" i="7"/>
  <c r="CF189" i="7"/>
  <c r="CA189" i="7"/>
  <c r="BV189" i="7"/>
  <c r="BQ189" i="7"/>
  <c r="BL189" i="7"/>
  <c r="BG189" i="7"/>
  <c r="BB189" i="7"/>
  <c r="AW189" i="7"/>
  <c r="AR189" i="7"/>
  <c r="AM189" i="7"/>
  <c r="AH189" i="7"/>
  <c r="AC189" i="7"/>
  <c r="X189" i="7"/>
  <c r="G189" i="7"/>
  <c r="F189" i="7"/>
  <c r="H189" i="7" s="1"/>
  <c r="EI188" i="7"/>
  <c r="ED188" i="7"/>
  <c r="DY188" i="7"/>
  <c r="DT188" i="7"/>
  <c r="DO188" i="7"/>
  <c r="DJ188" i="7"/>
  <c r="DE188" i="7"/>
  <c r="CZ188" i="7"/>
  <c r="CU188" i="7"/>
  <c r="CP188" i="7"/>
  <c r="CK188" i="7"/>
  <c r="CF188" i="7"/>
  <c r="CA188" i="7"/>
  <c r="BV188" i="7"/>
  <c r="BQ188" i="7"/>
  <c r="BL188" i="7"/>
  <c r="BG188" i="7"/>
  <c r="BB188" i="7"/>
  <c r="AW188" i="7"/>
  <c r="AR188" i="7"/>
  <c r="AM188" i="7"/>
  <c r="AH188" i="7"/>
  <c r="AC188" i="7"/>
  <c r="X188" i="7"/>
  <c r="G188" i="7"/>
  <c r="F188" i="7"/>
  <c r="H188" i="7" s="1"/>
  <c r="EI187" i="7"/>
  <c r="ED187" i="7"/>
  <c r="DY187" i="7"/>
  <c r="DT187" i="7"/>
  <c r="DO187" i="7"/>
  <c r="DJ187" i="7"/>
  <c r="DE187" i="7"/>
  <c r="CZ187" i="7"/>
  <c r="CU187" i="7"/>
  <c r="CP187" i="7"/>
  <c r="CK187" i="7"/>
  <c r="CF187" i="7"/>
  <c r="CA187" i="7"/>
  <c r="BV187" i="7"/>
  <c r="BQ187" i="7"/>
  <c r="BL187" i="7"/>
  <c r="BG187" i="7"/>
  <c r="BB187" i="7"/>
  <c r="AW187" i="7"/>
  <c r="AR187" i="7"/>
  <c r="AM187" i="7"/>
  <c r="AH187" i="7"/>
  <c r="AC187" i="7"/>
  <c r="X187" i="7"/>
  <c r="G187" i="7"/>
  <c r="F187" i="7"/>
  <c r="H187" i="7" s="1"/>
  <c r="EI186" i="7"/>
  <c r="ED186" i="7"/>
  <c r="DY186" i="7"/>
  <c r="DT186" i="7"/>
  <c r="DO186" i="7"/>
  <c r="DJ186" i="7"/>
  <c r="DE186" i="7"/>
  <c r="CZ186" i="7"/>
  <c r="CU186" i="7"/>
  <c r="CP186" i="7"/>
  <c r="CK186" i="7"/>
  <c r="CF186" i="7"/>
  <c r="CA186" i="7"/>
  <c r="BV186" i="7"/>
  <c r="BQ186" i="7"/>
  <c r="BL186" i="7"/>
  <c r="BG186" i="7"/>
  <c r="BB186" i="7"/>
  <c r="AW186" i="7"/>
  <c r="AR186" i="7"/>
  <c r="AM186" i="7"/>
  <c r="AH186" i="7"/>
  <c r="AC186" i="7"/>
  <c r="X186" i="7"/>
  <c r="G186" i="7"/>
  <c r="F186" i="7"/>
  <c r="H186" i="7" s="1"/>
  <c r="EI185" i="7"/>
  <c r="ED185" i="7"/>
  <c r="DY185" i="7"/>
  <c r="DT185" i="7"/>
  <c r="DO185" i="7"/>
  <c r="DJ185" i="7"/>
  <c r="DE185" i="7"/>
  <c r="CZ185" i="7"/>
  <c r="CU185" i="7"/>
  <c r="CP185" i="7"/>
  <c r="CK185" i="7"/>
  <c r="CF185" i="7"/>
  <c r="CA185" i="7"/>
  <c r="BV185" i="7"/>
  <c r="BQ185" i="7"/>
  <c r="BL185" i="7"/>
  <c r="BG185" i="7"/>
  <c r="BB185" i="7"/>
  <c r="AW185" i="7"/>
  <c r="AR185" i="7"/>
  <c r="AM185" i="7"/>
  <c r="AH185" i="7"/>
  <c r="AC185" i="7"/>
  <c r="X185" i="7"/>
  <c r="G185" i="7"/>
  <c r="F185" i="7"/>
  <c r="H185" i="7" s="1"/>
  <c r="EI184" i="7"/>
  <c r="ED184" i="7"/>
  <c r="DY184" i="7"/>
  <c r="DT184" i="7"/>
  <c r="DO184" i="7"/>
  <c r="DJ184" i="7"/>
  <c r="DE184" i="7"/>
  <c r="CZ184" i="7"/>
  <c r="CU184" i="7"/>
  <c r="CP184" i="7"/>
  <c r="CK184" i="7"/>
  <c r="CF184" i="7"/>
  <c r="CA184" i="7"/>
  <c r="BV184" i="7"/>
  <c r="BQ184" i="7"/>
  <c r="BL184" i="7"/>
  <c r="BG184" i="7"/>
  <c r="BB184" i="7"/>
  <c r="AW184" i="7"/>
  <c r="AR184" i="7"/>
  <c r="AM184" i="7"/>
  <c r="AH184" i="7"/>
  <c r="AC184" i="7"/>
  <c r="X184" i="7"/>
  <c r="G184" i="7"/>
  <c r="F184" i="7"/>
  <c r="H184" i="7" s="1"/>
  <c r="EI183" i="7"/>
  <c r="ED183" i="7"/>
  <c r="DY183" i="7"/>
  <c r="DT183" i="7"/>
  <c r="DO183" i="7"/>
  <c r="DJ183" i="7"/>
  <c r="DE183" i="7"/>
  <c r="CZ183" i="7"/>
  <c r="CU183" i="7"/>
  <c r="CP183" i="7"/>
  <c r="CK183" i="7"/>
  <c r="CF183" i="7"/>
  <c r="CA183" i="7"/>
  <c r="BV183" i="7"/>
  <c r="BQ183" i="7"/>
  <c r="BL183" i="7"/>
  <c r="BG183" i="7"/>
  <c r="BB183" i="7"/>
  <c r="AW183" i="7"/>
  <c r="AR183" i="7"/>
  <c r="AM183" i="7"/>
  <c r="AH183" i="7"/>
  <c r="AC183" i="7"/>
  <c r="X183" i="7"/>
  <c r="G183" i="7"/>
  <c r="F183" i="7"/>
  <c r="H183" i="7" s="1"/>
  <c r="EI182" i="7"/>
  <c r="ED182" i="7"/>
  <c r="DY182" i="7"/>
  <c r="DT182" i="7"/>
  <c r="DO182" i="7"/>
  <c r="DJ182" i="7"/>
  <c r="DE182" i="7"/>
  <c r="CZ182" i="7"/>
  <c r="CU182" i="7"/>
  <c r="CP182" i="7"/>
  <c r="CK182" i="7"/>
  <c r="CF182" i="7"/>
  <c r="CA182" i="7"/>
  <c r="BV182" i="7"/>
  <c r="BQ182" i="7"/>
  <c r="BL182" i="7"/>
  <c r="BG182" i="7"/>
  <c r="BB182" i="7"/>
  <c r="AW182" i="7"/>
  <c r="AR182" i="7"/>
  <c r="AM182" i="7"/>
  <c r="AH182" i="7"/>
  <c r="AC182" i="7"/>
  <c r="X182" i="7"/>
  <c r="G182" i="7"/>
  <c r="F182" i="7"/>
  <c r="H182" i="7" s="1"/>
  <c r="EI181" i="7"/>
  <c r="ED181" i="7"/>
  <c r="DY181" i="7"/>
  <c r="DT181" i="7"/>
  <c r="DO181" i="7"/>
  <c r="DJ181" i="7"/>
  <c r="DE181" i="7"/>
  <c r="CZ181" i="7"/>
  <c r="CU181" i="7"/>
  <c r="CP181" i="7"/>
  <c r="CK181" i="7"/>
  <c r="CF181" i="7"/>
  <c r="CA181" i="7"/>
  <c r="BV181" i="7"/>
  <c r="BQ181" i="7"/>
  <c r="BL181" i="7"/>
  <c r="BG181" i="7"/>
  <c r="BB181" i="7"/>
  <c r="AW181" i="7"/>
  <c r="AR181" i="7"/>
  <c r="AM181" i="7"/>
  <c r="AH181" i="7"/>
  <c r="AC181" i="7"/>
  <c r="X181" i="7"/>
  <c r="G181" i="7"/>
  <c r="F181" i="7"/>
  <c r="H181" i="7" s="1"/>
  <c r="EI180" i="7"/>
  <c r="ED180" i="7"/>
  <c r="DY180" i="7"/>
  <c r="DT180" i="7"/>
  <c r="DO180" i="7"/>
  <c r="DJ180" i="7"/>
  <c r="DE180" i="7"/>
  <c r="CZ180" i="7"/>
  <c r="CU180" i="7"/>
  <c r="CP180" i="7"/>
  <c r="CK180" i="7"/>
  <c r="CF180" i="7"/>
  <c r="CA180" i="7"/>
  <c r="BV180" i="7"/>
  <c r="BQ180" i="7"/>
  <c r="BL180" i="7"/>
  <c r="BG180" i="7"/>
  <c r="BB180" i="7"/>
  <c r="AW180" i="7"/>
  <c r="AR180" i="7"/>
  <c r="AM180" i="7"/>
  <c r="AH180" i="7"/>
  <c r="AC180" i="7"/>
  <c r="X180" i="7"/>
  <c r="G180" i="7"/>
  <c r="F180" i="7"/>
  <c r="H180" i="7" s="1"/>
  <c r="EI179" i="7"/>
  <c r="ED179" i="7"/>
  <c r="DY179" i="7"/>
  <c r="DT179" i="7"/>
  <c r="DO179" i="7"/>
  <c r="DJ179" i="7"/>
  <c r="DE179" i="7"/>
  <c r="CZ179" i="7"/>
  <c r="CU179" i="7"/>
  <c r="CP179" i="7"/>
  <c r="CK179" i="7"/>
  <c r="CF179" i="7"/>
  <c r="CA179" i="7"/>
  <c r="BV179" i="7"/>
  <c r="BQ179" i="7"/>
  <c r="BL179" i="7"/>
  <c r="BG179" i="7"/>
  <c r="BB179" i="7"/>
  <c r="AW179" i="7"/>
  <c r="AR179" i="7"/>
  <c r="AM179" i="7"/>
  <c r="AH179" i="7"/>
  <c r="AC179" i="7"/>
  <c r="X179" i="7"/>
  <c r="P179" i="7" s="1"/>
  <c r="O179" i="7"/>
  <c r="G179" i="7"/>
  <c r="F179" i="7"/>
  <c r="H179" i="7" s="1"/>
  <c r="EI178" i="7"/>
  <c r="ED178" i="7"/>
  <c r="DY178" i="7"/>
  <c r="DT178" i="7"/>
  <c r="DO178" i="7"/>
  <c r="DJ178" i="7"/>
  <c r="DE178" i="7"/>
  <c r="CZ178" i="7"/>
  <c r="CU178" i="7"/>
  <c r="CP178" i="7"/>
  <c r="CK178" i="7"/>
  <c r="CF178" i="7"/>
  <c r="CA178" i="7"/>
  <c r="BV178" i="7"/>
  <c r="BQ178" i="7"/>
  <c r="BL178" i="7"/>
  <c r="BG178" i="7"/>
  <c r="BB178" i="7"/>
  <c r="AW178" i="7"/>
  <c r="AR178" i="7"/>
  <c r="AM178" i="7"/>
  <c r="AH178" i="7"/>
  <c r="AC178" i="7"/>
  <c r="X178" i="7"/>
  <c r="G178" i="7"/>
  <c r="F178" i="7"/>
  <c r="H178" i="7" s="1"/>
  <c r="EI177" i="7"/>
  <c r="ED177" i="7"/>
  <c r="DY177" i="7"/>
  <c r="DT177" i="7"/>
  <c r="DO177" i="7"/>
  <c r="DJ177" i="7"/>
  <c r="DE177" i="7"/>
  <c r="CZ177" i="7"/>
  <c r="CU177" i="7"/>
  <c r="CP177" i="7"/>
  <c r="CK177" i="7"/>
  <c r="CF177" i="7"/>
  <c r="CA177" i="7"/>
  <c r="BV177" i="7"/>
  <c r="BQ177" i="7"/>
  <c r="BL177" i="7"/>
  <c r="BG177" i="7"/>
  <c r="BB177" i="7"/>
  <c r="AW177" i="7"/>
  <c r="AR177" i="7"/>
  <c r="AM177" i="7"/>
  <c r="AH177" i="7"/>
  <c r="AC177" i="7"/>
  <c r="X177" i="7"/>
  <c r="G177" i="7"/>
  <c r="F177" i="7"/>
  <c r="H177" i="7" s="1"/>
  <c r="EI176" i="7"/>
  <c r="ED176" i="7"/>
  <c r="DY176" i="7"/>
  <c r="DT176" i="7"/>
  <c r="DO176" i="7"/>
  <c r="DJ176" i="7"/>
  <c r="DE176" i="7"/>
  <c r="CZ176" i="7"/>
  <c r="CU176" i="7"/>
  <c r="CP176" i="7"/>
  <c r="CK176" i="7"/>
  <c r="CF176" i="7"/>
  <c r="CA176" i="7"/>
  <c r="BV176" i="7"/>
  <c r="BQ176" i="7"/>
  <c r="BL176" i="7"/>
  <c r="BG176" i="7"/>
  <c r="BB176" i="7"/>
  <c r="AW176" i="7"/>
  <c r="AR176" i="7"/>
  <c r="AM176" i="7"/>
  <c r="AH176" i="7"/>
  <c r="AC176" i="7"/>
  <c r="X176" i="7"/>
  <c r="G176" i="7"/>
  <c r="F176" i="7"/>
  <c r="H176" i="7" s="1"/>
  <c r="EI175" i="7"/>
  <c r="ED175" i="7"/>
  <c r="DY175" i="7"/>
  <c r="DT175" i="7"/>
  <c r="DO175" i="7"/>
  <c r="DJ175" i="7"/>
  <c r="DE175" i="7"/>
  <c r="CZ175" i="7"/>
  <c r="CU175" i="7"/>
  <c r="CP175" i="7"/>
  <c r="CK175" i="7"/>
  <c r="CF175" i="7"/>
  <c r="CA175" i="7"/>
  <c r="BV175" i="7"/>
  <c r="BQ175" i="7"/>
  <c r="BL175" i="7"/>
  <c r="BG175" i="7"/>
  <c r="BB175" i="7"/>
  <c r="AW175" i="7"/>
  <c r="AR175" i="7"/>
  <c r="AM175" i="7"/>
  <c r="AH175" i="7"/>
  <c r="AC175" i="7"/>
  <c r="X175" i="7"/>
  <c r="G175" i="7"/>
  <c r="F175" i="7"/>
  <c r="H175" i="7" s="1"/>
  <c r="EI174" i="7"/>
  <c r="ED174" i="7"/>
  <c r="DY174" i="7"/>
  <c r="DT174" i="7"/>
  <c r="DO174" i="7"/>
  <c r="DJ174" i="7"/>
  <c r="DE174" i="7"/>
  <c r="CZ174" i="7"/>
  <c r="CU174" i="7"/>
  <c r="CP174" i="7"/>
  <c r="CK174" i="7"/>
  <c r="CF174" i="7"/>
  <c r="CA174" i="7"/>
  <c r="BV174" i="7"/>
  <c r="BQ174" i="7"/>
  <c r="BL174" i="7"/>
  <c r="BG174" i="7"/>
  <c r="BB174" i="7"/>
  <c r="AW174" i="7"/>
  <c r="AR174" i="7"/>
  <c r="AM174" i="7"/>
  <c r="AH174" i="7"/>
  <c r="AC174" i="7"/>
  <c r="X174" i="7"/>
  <c r="G174" i="7"/>
  <c r="F174" i="7"/>
  <c r="H174" i="7" s="1"/>
  <c r="EI173" i="7"/>
  <c r="ED173" i="7"/>
  <c r="DY173" i="7"/>
  <c r="DT173" i="7"/>
  <c r="DO173" i="7"/>
  <c r="DJ173" i="7"/>
  <c r="DE173" i="7"/>
  <c r="CZ173" i="7"/>
  <c r="CU173" i="7"/>
  <c r="CP173" i="7"/>
  <c r="CK173" i="7"/>
  <c r="CF173" i="7"/>
  <c r="CA173" i="7"/>
  <c r="BV173" i="7"/>
  <c r="BQ173" i="7"/>
  <c r="BL173" i="7"/>
  <c r="BG173" i="7"/>
  <c r="BB173" i="7"/>
  <c r="AW173" i="7"/>
  <c r="AR173" i="7"/>
  <c r="AM173" i="7"/>
  <c r="AH173" i="7"/>
  <c r="AC173" i="7"/>
  <c r="X173" i="7"/>
  <c r="G173" i="7"/>
  <c r="F173" i="7"/>
  <c r="H173" i="7" s="1"/>
  <c r="EI172" i="7"/>
  <c r="ED172" i="7"/>
  <c r="DY172" i="7"/>
  <c r="DT172" i="7"/>
  <c r="DO172" i="7"/>
  <c r="DJ172" i="7"/>
  <c r="DE172" i="7"/>
  <c r="CZ172" i="7"/>
  <c r="CU172" i="7"/>
  <c r="CP172" i="7"/>
  <c r="CK172" i="7"/>
  <c r="CF172" i="7"/>
  <c r="CA172" i="7"/>
  <c r="BV172" i="7"/>
  <c r="BQ172" i="7"/>
  <c r="BL172" i="7"/>
  <c r="BG172" i="7"/>
  <c r="BB172" i="7"/>
  <c r="AW172" i="7"/>
  <c r="AR172" i="7"/>
  <c r="AM172" i="7"/>
  <c r="AH172" i="7"/>
  <c r="AC172" i="7"/>
  <c r="X172" i="7"/>
  <c r="G172" i="7"/>
  <c r="F172" i="7"/>
  <c r="H172" i="7" s="1"/>
  <c r="EI171" i="7"/>
  <c r="ED171" i="7"/>
  <c r="DY171" i="7"/>
  <c r="DT171" i="7"/>
  <c r="DO171" i="7"/>
  <c r="DJ171" i="7"/>
  <c r="DE171" i="7"/>
  <c r="CZ171" i="7"/>
  <c r="CU171" i="7"/>
  <c r="CP171" i="7"/>
  <c r="CK171" i="7"/>
  <c r="CF171" i="7"/>
  <c r="CA171" i="7"/>
  <c r="BV171" i="7"/>
  <c r="BQ171" i="7"/>
  <c r="BL171" i="7"/>
  <c r="BG171" i="7"/>
  <c r="BB171" i="7"/>
  <c r="AW171" i="7"/>
  <c r="AR171" i="7"/>
  <c r="AM171" i="7"/>
  <c r="AH171" i="7"/>
  <c r="AC171" i="7"/>
  <c r="X171" i="7"/>
  <c r="G171" i="7"/>
  <c r="F171" i="7"/>
  <c r="H171" i="7" s="1"/>
  <c r="EI170" i="7"/>
  <c r="ED170" i="7"/>
  <c r="DY170" i="7"/>
  <c r="DT170" i="7"/>
  <c r="DO170" i="7"/>
  <c r="DJ170" i="7"/>
  <c r="DE170" i="7"/>
  <c r="CZ170" i="7"/>
  <c r="CU170" i="7"/>
  <c r="CP170" i="7"/>
  <c r="CK170" i="7"/>
  <c r="CF170" i="7"/>
  <c r="CA170" i="7"/>
  <c r="BV170" i="7"/>
  <c r="BQ170" i="7"/>
  <c r="BL170" i="7"/>
  <c r="BG170" i="7"/>
  <c r="BB170" i="7"/>
  <c r="AW170" i="7"/>
  <c r="AR170" i="7"/>
  <c r="AM170" i="7"/>
  <c r="AH170" i="7"/>
  <c r="AC170" i="7"/>
  <c r="X170" i="7"/>
  <c r="G170" i="7"/>
  <c r="F170" i="7"/>
  <c r="H170" i="7" s="1"/>
  <c r="EI169" i="7"/>
  <c r="ED169" i="7"/>
  <c r="DY169" i="7"/>
  <c r="DT169" i="7"/>
  <c r="DO169" i="7"/>
  <c r="DJ169" i="7"/>
  <c r="DE169" i="7"/>
  <c r="CZ169" i="7"/>
  <c r="CU169" i="7"/>
  <c r="CP169" i="7"/>
  <c r="CK169" i="7"/>
  <c r="CF169" i="7"/>
  <c r="CA169" i="7"/>
  <c r="BV169" i="7"/>
  <c r="BQ169" i="7"/>
  <c r="BL169" i="7"/>
  <c r="BG169" i="7"/>
  <c r="BB169" i="7"/>
  <c r="AW169" i="7"/>
  <c r="AR169" i="7"/>
  <c r="AM169" i="7"/>
  <c r="AH169" i="7"/>
  <c r="AC169" i="7"/>
  <c r="X169" i="7"/>
  <c r="G169" i="7"/>
  <c r="F169" i="7"/>
  <c r="H169" i="7" s="1"/>
  <c r="EI168" i="7"/>
  <c r="ED168" i="7"/>
  <c r="DY168" i="7"/>
  <c r="DT168" i="7"/>
  <c r="DO168" i="7"/>
  <c r="DJ168" i="7"/>
  <c r="DE168" i="7"/>
  <c r="CZ168" i="7"/>
  <c r="CU168" i="7"/>
  <c r="CP168" i="7"/>
  <c r="CK168" i="7"/>
  <c r="CF168" i="7"/>
  <c r="CA168" i="7"/>
  <c r="BV168" i="7"/>
  <c r="BQ168" i="7"/>
  <c r="BL168" i="7"/>
  <c r="BG168" i="7"/>
  <c r="BB168" i="7"/>
  <c r="AW168" i="7"/>
  <c r="AR168" i="7"/>
  <c r="AM168" i="7"/>
  <c r="AH168" i="7"/>
  <c r="AC168" i="7"/>
  <c r="X168" i="7"/>
  <c r="G168" i="7"/>
  <c r="F168" i="7"/>
  <c r="H168" i="7" s="1"/>
  <c r="EI167" i="7"/>
  <c r="ED167" i="7"/>
  <c r="DY167" i="7"/>
  <c r="DT167" i="7"/>
  <c r="DO167" i="7"/>
  <c r="DJ167" i="7"/>
  <c r="DE167" i="7"/>
  <c r="CZ167" i="7"/>
  <c r="CU167" i="7"/>
  <c r="CP167" i="7"/>
  <c r="CK167" i="7"/>
  <c r="CF167" i="7"/>
  <c r="CA167" i="7"/>
  <c r="BV167" i="7"/>
  <c r="BQ167" i="7"/>
  <c r="BL167" i="7"/>
  <c r="BG167" i="7"/>
  <c r="BB167" i="7"/>
  <c r="AW167" i="7"/>
  <c r="AR167" i="7"/>
  <c r="AM167" i="7"/>
  <c r="AH167" i="7"/>
  <c r="AC167" i="7"/>
  <c r="X167" i="7"/>
  <c r="G167" i="7"/>
  <c r="F167" i="7"/>
  <c r="H167" i="7" s="1"/>
  <c r="EI166" i="7"/>
  <c r="ED166" i="7"/>
  <c r="DY166" i="7"/>
  <c r="DT166" i="7"/>
  <c r="DO166" i="7"/>
  <c r="DJ166" i="7"/>
  <c r="DE166" i="7"/>
  <c r="CZ166" i="7"/>
  <c r="CU166" i="7"/>
  <c r="CP166" i="7"/>
  <c r="CK166" i="7"/>
  <c r="CF166" i="7"/>
  <c r="CA166" i="7"/>
  <c r="BV166" i="7"/>
  <c r="BQ166" i="7"/>
  <c r="BL166" i="7"/>
  <c r="BG166" i="7"/>
  <c r="BB166" i="7"/>
  <c r="AW166" i="7"/>
  <c r="AR166" i="7"/>
  <c r="AM166" i="7"/>
  <c r="AH166" i="7"/>
  <c r="AC166" i="7"/>
  <c r="X166" i="7"/>
  <c r="G166" i="7"/>
  <c r="F166" i="7"/>
  <c r="H166" i="7" s="1"/>
  <c r="EI165" i="7"/>
  <c r="ED165" i="7"/>
  <c r="DY165" i="7"/>
  <c r="DT165" i="7"/>
  <c r="DO165" i="7"/>
  <c r="DJ165" i="7"/>
  <c r="DE165" i="7"/>
  <c r="CZ165" i="7"/>
  <c r="CU165" i="7"/>
  <c r="CP165" i="7"/>
  <c r="CK165" i="7"/>
  <c r="CF165" i="7"/>
  <c r="CA165" i="7"/>
  <c r="BV165" i="7"/>
  <c r="BQ165" i="7"/>
  <c r="BL165" i="7"/>
  <c r="BG165" i="7"/>
  <c r="BB165" i="7"/>
  <c r="AW165" i="7"/>
  <c r="AR165" i="7"/>
  <c r="AM165" i="7"/>
  <c r="AH165" i="7"/>
  <c r="AC165" i="7"/>
  <c r="X165" i="7"/>
  <c r="G165" i="7"/>
  <c r="F165" i="7"/>
  <c r="H165" i="7" s="1"/>
  <c r="EI164" i="7"/>
  <c r="ED164" i="7"/>
  <c r="DY164" i="7"/>
  <c r="DT164" i="7"/>
  <c r="DO164" i="7"/>
  <c r="DJ164" i="7"/>
  <c r="DE164" i="7"/>
  <c r="CZ164" i="7"/>
  <c r="CU164" i="7"/>
  <c r="CP164" i="7"/>
  <c r="CK164" i="7"/>
  <c r="CF164" i="7"/>
  <c r="CA164" i="7"/>
  <c r="BV164" i="7"/>
  <c r="BQ164" i="7"/>
  <c r="BL164" i="7"/>
  <c r="BG164" i="7"/>
  <c r="BB164" i="7"/>
  <c r="AW164" i="7"/>
  <c r="AR164" i="7"/>
  <c r="AM164" i="7"/>
  <c r="AH164" i="7"/>
  <c r="AC164" i="7"/>
  <c r="X164" i="7"/>
  <c r="G164" i="7"/>
  <c r="F164" i="7"/>
  <c r="H164" i="7" s="1"/>
  <c r="EI163" i="7"/>
  <c r="ED163" i="7"/>
  <c r="DY163" i="7"/>
  <c r="DT163" i="7"/>
  <c r="DO163" i="7"/>
  <c r="DJ163" i="7"/>
  <c r="DE163" i="7"/>
  <c r="CZ163" i="7"/>
  <c r="CU163" i="7"/>
  <c r="CP163" i="7"/>
  <c r="CK163" i="7"/>
  <c r="CF163" i="7"/>
  <c r="CA163" i="7"/>
  <c r="BV163" i="7"/>
  <c r="BQ163" i="7"/>
  <c r="BL163" i="7"/>
  <c r="BG163" i="7"/>
  <c r="BB163" i="7"/>
  <c r="AW163" i="7"/>
  <c r="AR163" i="7"/>
  <c r="AM163" i="7"/>
  <c r="AH163" i="7"/>
  <c r="AC163" i="7"/>
  <c r="X163" i="7"/>
  <c r="P163" i="7" s="1"/>
  <c r="O163" i="7"/>
  <c r="G163" i="7"/>
  <c r="F163" i="7"/>
  <c r="H163" i="7" s="1"/>
  <c r="EI162" i="7"/>
  <c r="ED162" i="7"/>
  <c r="DY162" i="7"/>
  <c r="DT162" i="7"/>
  <c r="DO162" i="7"/>
  <c r="DJ162" i="7"/>
  <c r="DE162" i="7"/>
  <c r="CZ162" i="7"/>
  <c r="CU162" i="7"/>
  <c r="CP162" i="7"/>
  <c r="CK162" i="7"/>
  <c r="CF162" i="7"/>
  <c r="CA162" i="7"/>
  <c r="BV162" i="7"/>
  <c r="BQ162" i="7"/>
  <c r="BL162" i="7"/>
  <c r="BG162" i="7"/>
  <c r="BB162" i="7"/>
  <c r="AW162" i="7"/>
  <c r="AR162" i="7"/>
  <c r="AM162" i="7"/>
  <c r="AH162" i="7"/>
  <c r="AC162" i="7"/>
  <c r="X162" i="7"/>
  <c r="G162" i="7"/>
  <c r="F162" i="7"/>
  <c r="H162" i="7" s="1"/>
  <c r="EI161" i="7"/>
  <c r="ED161" i="7"/>
  <c r="DY161" i="7"/>
  <c r="DT161" i="7"/>
  <c r="DO161" i="7"/>
  <c r="DJ161" i="7"/>
  <c r="DE161" i="7"/>
  <c r="CZ161" i="7"/>
  <c r="CU161" i="7"/>
  <c r="CP161" i="7"/>
  <c r="CK161" i="7"/>
  <c r="CF161" i="7"/>
  <c r="CA161" i="7"/>
  <c r="BV161" i="7"/>
  <c r="BQ161" i="7"/>
  <c r="BL161" i="7"/>
  <c r="BG161" i="7"/>
  <c r="BB161" i="7"/>
  <c r="AW161" i="7"/>
  <c r="AR161" i="7"/>
  <c r="AM161" i="7"/>
  <c r="AH161" i="7"/>
  <c r="AC161" i="7"/>
  <c r="X161" i="7"/>
  <c r="G161" i="7"/>
  <c r="F161" i="7"/>
  <c r="H161" i="7" s="1"/>
  <c r="EI160" i="7"/>
  <c r="ED160" i="7"/>
  <c r="DY160" i="7"/>
  <c r="DT160" i="7"/>
  <c r="DO160" i="7"/>
  <c r="DJ160" i="7"/>
  <c r="DE160" i="7"/>
  <c r="CZ160" i="7"/>
  <c r="CU160" i="7"/>
  <c r="CP160" i="7"/>
  <c r="CK160" i="7"/>
  <c r="CF160" i="7"/>
  <c r="CA160" i="7"/>
  <c r="BV160" i="7"/>
  <c r="BQ160" i="7"/>
  <c r="BL160" i="7"/>
  <c r="BG160" i="7"/>
  <c r="BB160" i="7"/>
  <c r="AW160" i="7"/>
  <c r="AR160" i="7"/>
  <c r="AM160" i="7"/>
  <c r="AH160" i="7"/>
  <c r="AC160" i="7"/>
  <c r="X160" i="7"/>
  <c r="G160" i="7"/>
  <c r="F160" i="7"/>
  <c r="H160" i="7" s="1"/>
  <c r="EI159" i="7"/>
  <c r="ED159" i="7"/>
  <c r="DY159" i="7"/>
  <c r="DT159" i="7"/>
  <c r="DO159" i="7"/>
  <c r="DJ159" i="7"/>
  <c r="DE159" i="7"/>
  <c r="CZ159" i="7"/>
  <c r="CU159" i="7"/>
  <c r="CP159" i="7"/>
  <c r="CK159" i="7"/>
  <c r="CF159" i="7"/>
  <c r="CA159" i="7"/>
  <c r="BV159" i="7"/>
  <c r="BQ159" i="7"/>
  <c r="BL159" i="7"/>
  <c r="BG159" i="7"/>
  <c r="BB159" i="7"/>
  <c r="AW159" i="7"/>
  <c r="AR159" i="7"/>
  <c r="AM159" i="7"/>
  <c r="AH159" i="7"/>
  <c r="AC159" i="7"/>
  <c r="X159" i="7"/>
  <c r="G159" i="7"/>
  <c r="F159" i="7"/>
  <c r="H159" i="7" s="1"/>
  <c r="EI158" i="7"/>
  <c r="ED158" i="7"/>
  <c r="DY158" i="7"/>
  <c r="DT158" i="7"/>
  <c r="DO158" i="7"/>
  <c r="DJ158" i="7"/>
  <c r="DE158" i="7"/>
  <c r="CZ158" i="7"/>
  <c r="CU158" i="7"/>
  <c r="CP158" i="7"/>
  <c r="CK158" i="7"/>
  <c r="CF158" i="7"/>
  <c r="CA158" i="7"/>
  <c r="BV158" i="7"/>
  <c r="BQ158" i="7"/>
  <c r="BL158" i="7"/>
  <c r="BG158" i="7"/>
  <c r="BB158" i="7"/>
  <c r="AW158" i="7"/>
  <c r="AR158" i="7"/>
  <c r="AM158" i="7"/>
  <c r="AH158" i="7"/>
  <c r="AC158" i="7"/>
  <c r="X158" i="7"/>
  <c r="G158" i="7"/>
  <c r="F158" i="7"/>
  <c r="H158" i="7" s="1"/>
  <c r="EI157" i="7"/>
  <c r="ED157" i="7"/>
  <c r="DY157" i="7"/>
  <c r="DT157" i="7"/>
  <c r="DO157" i="7"/>
  <c r="DJ157" i="7"/>
  <c r="DE157" i="7"/>
  <c r="CZ157" i="7"/>
  <c r="CU157" i="7"/>
  <c r="CP157" i="7"/>
  <c r="CK157" i="7"/>
  <c r="CF157" i="7"/>
  <c r="CA157" i="7"/>
  <c r="BV157" i="7"/>
  <c r="BQ157" i="7"/>
  <c r="BL157" i="7"/>
  <c r="BG157" i="7"/>
  <c r="BB157" i="7"/>
  <c r="AW157" i="7"/>
  <c r="AR157" i="7"/>
  <c r="AM157" i="7"/>
  <c r="AH157" i="7"/>
  <c r="AC157" i="7"/>
  <c r="X157" i="7"/>
  <c r="G157" i="7"/>
  <c r="F157" i="7"/>
  <c r="H157" i="7" s="1"/>
  <c r="EI156" i="7"/>
  <c r="ED156" i="7"/>
  <c r="DY156" i="7"/>
  <c r="DT156" i="7"/>
  <c r="DO156" i="7"/>
  <c r="DJ156" i="7"/>
  <c r="DE156" i="7"/>
  <c r="CZ156" i="7"/>
  <c r="CU156" i="7"/>
  <c r="CP156" i="7"/>
  <c r="CK156" i="7"/>
  <c r="CF156" i="7"/>
  <c r="CA156" i="7"/>
  <c r="BV156" i="7"/>
  <c r="BQ156" i="7"/>
  <c r="BL156" i="7"/>
  <c r="BG156" i="7"/>
  <c r="BB156" i="7"/>
  <c r="AW156" i="7"/>
  <c r="AR156" i="7"/>
  <c r="AM156" i="7"/>
  <c r="AH156" i="7"/>
  <c r="AC156" i="7"/>
  <c r="X156" i="7"/>
  <c r="G156" i="7"/>
  <c r="F156" i="7"/>
  <c r="H156" i="7" s="1"/>
  <c r="EI155" i="7"/>
  <c r="ED155" i="7"/>
  <c r="DY155" i="7"/>
  <c r="DT155" i="7"/>
  <c r="DO155" i="7"/>
  <c r="DJ155" i="7"/>
  <c r="DE155" i="7"/>
  <c r="CZ155" i="7"/>
  <c r="CU155" i="7"/>
  <c r="CP155" i="7"/>
  <c r="CK155" i="7"/>
  <c r="CF155" i="7"/>
  <c r="CA155" i="7"/>
  <c r="BV155" i="7"/>
  <c r="BQ155" i="7"/>
  <c r="BL155" i="7"/>
  <c r="BG155" i="7"/>
  <c r="BB155" i="7"/>
  <c r="AW155" i="7"/>
  <c r="AR155" i="7"/>
  <c r="AM155" i="7"/>
  <c r="AH155" i="7"/>
  <c r="AC155" i="7"/>
  <c r="X155" i="7"/>
  <c r="P155" i="7" s="1"/>
  <c r="O155" i="7"/>
  <c r="G155" i="7"/>
  <c r="F155" i="7"/>
  <c r="H155" i="7" s="1"/>
  <c r="EI154" i="7"/>
  <c r="ED154" i="7"/>
  <c r="DY154" i="7"/>
  <c r="DT154" i="7"/>
  <c r="DO154" i="7"/>
  <c r="DJ154" i="7"/>
  <c r="DE154" i="7"/>
  <c r="CZ154" i="7"/>
  <c r="CU154" i="7"/>
  <c r="CP154" i="7"/>
  <c r="CK154" i="7"/>
  <c r="CF154" i="7"/>
  <c r="CA154" i="7"/>
  <c r="BV154" i="7"/>
  <c r="BQ154" i="7"/>
  <c r="BL154" i="7"/>
  <c r="BG154" i="7"/>
  <c r="BB154" i="7"/>
  <c r="AW154" i="7"/>
  <c r="AR154" i="7"/>
  <c r="AM154" i="7"/>
  <c r="AH154" i="7"/>
  <c r="AC154" i="7"/>
  <c r="X154" i="7"/>
  <c r="G154" i="7"/>
  <c r="F154" i="7"/>
  <c r="H154" i="7" s="1"/>
  <c r="EI153" i="7"/>
  <c r="ED153" i="7"/>
  <c r="DY153" i="7"/>
  <c r="DT153" i="7"/>
  <c r="DO153" i="7"/>
  <c r="DJ153" i="7"/>
  <c r="DE153" i="7"/>
  <c r="CZ153" i="7"/>
  <c r="CU153" i="7"/>
  <c r="CP153" i="7"/>
  <c r="CK153" i="7"/>
  <c r="CF153" i="7"/>
  <c r="CA153" i="7"/>
  <c r="BV153" i="7"/>
  <c r="BQ153" i="7"/>
  <c r="BL153" i="7"/>
  <c r="BG153" i="7"/>
  <c r="BB153" i="7"/>
  <c r="AW153" i="7"/>
  <c r="AR153" i="7"/>
  <c r="AM153" i="7"/>
  <c r="AH153" i="7"/>
  <c r="AC153" i="7"/>
  <c r="X153" i="7"/>
  <c r="G153" i="7"/>
  <c r="F153" i="7"/>
  <c r="H153" i="7" s="1"/>
  <c r="EI152" i="7"/>
  <c r="ED152" i="7"/>
  <c r="DY152" i="7"/>
  <c r="DT152" i="7"/>
  <c r="DO152" i="7"/>
  <c r="DJ152" i="7"/>
  <c r="DE152" i="7"/>
  <c r="CZ152" i="7"/>
  <c r="CU152" i="7"/>
  <c r="CP152" i="7"/>
  <c r="CK152" i="7"/>
  <c r="CF152" i="7"/>
  <c r="CA152" i="7"/>
  <c r="BV152" i="7"/>
  <c r="BQ152" i="7"/>
  <c r="BL152" i="7"/>
  <c r="BG152" i="7"/>
  <c r="BB152" i="7"/>
  <c r="AW152" i="7"/>
  <c r="AR152" i="7"/>
  <c r="AM152" i="7"/>
  <c r="AH152" i="7"/>
  <c r="AC152" i="7"/>
  <c r="X152" i="7"/>
  <c r="G152" i="7"/>
  <c r="F152" i="7"/>
  <c r="H152" i="7" s="1"/>
  <c r="EI151" i="7"/>
  <c r="ED151" i="7"/>
  <c r="DY151" i="7"/>
  <c r="DT151" i="7"/>
  <c r="DO151" i="7"/>
  <c r="DJ151" i="7"/>
  <c r="DE151" i="7"/>
  <c r="CZ151" i="7"/>
  <c r="CU151" i="7"/>
  <c r="CP151" i="7"/>
  <c r="CK151" i="7"/>
  <c r="CF151" i="7"/>
  <c r="CA151" i="7"/>
  <c r="BV151" i="7"/>
  <c r="BQ151" i="7"/>
  <c r="BL151" i="7"/>
  <c r="BG151" i="7"/>
  <c r="BB151" i="7"/>
  <c r="AW151" i="7"/>
  <c r="AR151" i="7"/>
  <c r="AM151" i="7"/>
  <c r="AH151" i="7"/>
  <c r="AC151" i="7"/>
  <c r="X151" i="7"/>
  <c r="G151" i="7"/>
  <c r="F151" i="7"/>
  <c r="H151" i="7" s="1"/>
  <c r="EI150" i="7"/>
  <c r="ED150" i="7"/>
  <c r="DY150" i="7"/>
  <c r="DT150" i="7"/>
  <c r="DO150" i="7"/>
  <c r="DJ150" i="7"/>
  <c r="DE150" i="7"/>
  <c r="CZ150" i="7"/>
  <c r="CU150" i="7"/>
  <c r="CP150" i="7"/>
  <c r="CK150" i="7"/>
  <c r="CF150" i="7"/>
  <c r="CA150" i="7"/>
  <c r="BV150" i="7"/>
  <c r="BQ150" i="7"/>
  <c r="BL150" i="7"/>
  <c r="BG150" i="7"/>
  <c r="BB150" i="7"/>
  <c r="AW150" i="7"/>
  <c r="AR150" i="7"/>
  <c r="AM150" i="7"/>
  <c r="AH150" i="7"/>
  <c r="AC150" i="7"/>
  <c r="X150" i="7"/>
  <c r="G150" i="7"/>
  <c r="F150" i="7"/>
  <c r="H150" i="7" s="1"/>
  <c r="EI149" i="7"/>
  <c r="ED149" i="7"/>
  <c r="DY149" i="7"/>
  <c r="DT149" i="7"/>
  <c r="DO149" i="7"/>
  <c r="DJ149" i="7"/>
  <c r="DE149" i="7"/>
  <c r="CZ149" i="7"/>
  <c r="CU149" i="7"/>
  <c r="CP149" i="7"/>
  <c r="CK149" i="7"/>
  <c r="CF149" i="7"/>
  <c r="CA149" i="7"/>
  <c r="BV149" i="7"/>
  <c r="BQ149" i="7"/>
  <c r="BL149" i="7"/>
  <c r="BG149" i="7"/>
  <c r="BB149" i="7"/>
  <c r="AW149" i="7"/>
  <c r="AR149" i="7"/>
  <c r="AM149" i="7"/>
  <c r="AH149" i="7"/>
  <c r="AC149" i="7"/>
  <c r="X149" i="7"/>
  <c r="G149" i="7"/>
  <c r="F149" i="7"/>
  <c r="H149" i="7" s="1"/>
  <c r="EI148" i="7"/>
  <c r="ED148" i="7"/>
  <c r="DY148" i="7"/>
  <c r="DT148" i="7"/>
  <c r="DO148" i="7"/>
  <c r="DJ148" i="7"/>
  <c r="DE148" i="7"/>
  <c r="CZ148" i="7"/>
  <c r="CU148" i="7"/>
  <c r="CP148" i="7"/>
  <c r="CK148" i="7"/>
  <c r="CF148" i="7"/>
  <c r="CA148" i="7"/>
  <c r="BV148" i="7"/>
  <c r="BQ148" i="7"/>
  <c r="BL148" i="7"/>
  <c r="BG148" i="7"/>
  <c r="BB148" i="7"/>
  <c r="AW148" i="7"/>
  <c r="AR148" i="7"/>
  <c r="AM148" i="7"/>
  <c r="AH148" i="7"/>
  <c r="AC148" i="7"/>
  <c r="X148" i="7"/>
  <c r="G148" i="7"/>
  <c r="F148" i="7"/>
  <c r="H148" i="7" s="1"/>
  <c r="EI147" i="7"/>
  <c r="ED147" i="7"/>
  <c r="DY147" i="7"/>
  <c r="DT147" i="7"/>
  <c r="DO147" i="7"/>
  <c r="DJ147" i="7"/>
  <c r="DE147" i="7"/>
  <c r="CZ147" i="7"/>
  <c r="CU147" i="7"/>
  <c r="CP147" i="7"/>
  <c r="CK147" i="7"/>
  <c r="CF147" i="7"/>
  <c r="CA147" i="7"/>
  <c r="BV147" i="7"/>
  <c r="BQ147" i="7"/>
  <c r="BL147" i="7"/>
  <c r="BG147" i="7"/>
  <c r="BB147" i="7"/>
  <c r="AW147" i="7"/>
  <c r="AR147" i="7"/>
  <c r="AM147" i="7"/>
  <c r="AH147" i="7"/>
  <c r="AC147" i="7"/>
  <c r="X147" i="7"/>
  <c r="G147" i="7"/>
  <c r="F147" i="7"/>
  <c r="H147" i="7" s="1"/>
  <c r="EI146" i="7"/>
  <c r="ED146" i="7"/>
  <c r="DY146" i="7"/>
  <c r="DT146" i="7"/>
  <c r="DO146" i="7"/>
  <c r="DJ146" i="7"/>
  <c r="DE146" i="7"/>
  <c r="CZ146" i="7"/>
  <c r="CU146" i="7"/>
  <c r="CP146" i="7"/>
  <c r="CK146" i="7"/>
  <c r="CF146" i="7"/>
  <c r="CA146" i="7"/>
  <c r="BV146" i="7"/>
  <c r="BQ146" i="7"/>
  <c r="BL146" i="7"/>
  <c r="BG146" i="7"/>
  <c r="BB146" i="7"/>
  <c r="AW146" i="7"/>
  <c r="AR146" i="7"/>
  <c r="AM146" i="7"/>
  <c r="AH146" i="7"/>
  <c r="AC146" i="7"/>
  <c r="X146" i="7"/>
  <c r="G146" i="7"/>
  <c r="F146" i="7"/>
  <c r="H146" i="7" s="1"/>
  <c r="EI145" i="7"/>
  <c r="ED145" i="7"/>
  <c r="DY145" i="7"/>
  <c r="DT145" i="7"/>
  <c r="DO145" i="7"/>
  <c r="DJ145" i="7"/>
  <c r="DE145" i="7"/>
  <c r="CZ145" i="7"/>
  <c r="CU145" i="7"/>
  <c r="CP145" i="7"/>
  <c r="CK145" i="7"/>
  <c r="CF145" i="7"/>
  <c r="CA145" i="7"/>
  <c r="BV145" i="7"/>
  <c r="BQ145" i="7"/>
  <c r="BL145" i="7"/>
  <c r="BG145" i="7"/>
  <c r="BB145" i="7"/>
  <c r="AW145" i="7"/>
  <c r="AR145" i="7"/>
  <c r="AM145" i="7"/>
  <c r="AH145" i="7"/>
  <c r="AC145" i="7"/>
  <c r="X145" i="7"/>
  <c r="G145" i="7"/>
  <c r="F145" i="7"/>
  <c r="H145" i="7" s="1"/>
  <c r="EI144" i="7"/>
  <c r="ED144" i="7"/>
  <c r="DY144" i="7"/>
  <c r="DT144" i="7"/>
  <c r="DO144" i="7"/>
  <c r="DJ144" i="7"/>
  <c r="DE144" i="7"/>
  <c r="CZ144" i="7"/>
  <c r="CU144" i="7"/>
  <c r="CP144" i="7"/>
  <c r="CK144" i="7"/>
  <c r="CF144" i="7"/>
  <c r="CA144" i="7"/>
  <c r="BV144" i="7"/>
  <c r="BQ144" i="7"/>
  <c r="BL144" i="7"/>
  <c r="BG144" i="7"/>
  <c r="BB144" i="7"/>
  <c r="AW144" i="7"/>
  <c r="AR144" i="7"/>
  <c r="AM144" i="7"/>
  <c r="AH144" i="7"/>
  <c r="AC144" i="7"/>
  <c r="X144" i="7"/>
  <c r="P144" i="7" s="1"/>
  <c r="O144" i="7"/>
  <c r="G144" i="7"/>
  <c r="F144" i="7"/>
  <c r="H144" i="7" s="1"/>
  <c r="EI143" i="7"/>
  <c r="ED143" i="7"/>
  <c r="DY143" i="7"/>
  <c r="DT143" i="7"/>
  <c r="DO143" i="7"/>
  <c r="DJ143" i="7"/>
  <c r="DE143" i="7"/>
  <c r="CZ143" i="7"/>
  <c r="CU143" i="7"/>
  <c r="CP143" i="7"/>
  <c r="CK143" i="7"/>
  <c r="CF143" i="7"/>
  <c r="CA143" i="7"/>
  <c r="BV143" i="7"/>
  <c r="BQ143" i="7"/>
  <c r="BL143" i="7"/>
  <c r="BG143" i="7"/>
  <c r="BB143" i="7"/>
  <c r="AW143" i="7"/>
  <c r="AR143" i="7"/>
  <c r="AM143" i="7"/>
  <c r="AH143" i="7"/>
  <c r="AC143" i="7"/>
  <c r="X143" i="7"/>
  <c r="G143" i="7"/>
  <c r="F143" i="7"/>
  <c r="H143" i="7" s="1"/>
  <c r="EI142" i="7"/>
  <c r="ED142" i="7"/>
  <c r="DY142" i="7"/>
  <c r="DT142" i="7"/>
  <c r="DO142" i="7"/>
  <c r="DJ142" i="7"/>
  <c r="DE142" i="7"/>
  <c r="CZ142" i="7"/>
  <c r="CU142" i="7"/>
  <c r="CP142" i="7"/>
  <c r="CK142" i="7"/>
  <c r="CF142" i="7"/>
  <c r="CA142" i="7"/>
  <c r="BV142" i="7"/>
  <c r="BQ142" i="7"/>
  <c r="BL142" i="7"/>
  <c r="BG142" i="7"/>
  <c r="BB142" i="7"/>
  <c r="AW142" i="7"/>
  <c r="AR142" i="7"/>
  <c r="AM142" i="7"/>
  <c r="AH142" i="7"/>
  <c r="AC142" i="7"/>
  <c r="X142" i="7"/>
  <c r="G142" i="7"/>
  <c r="F142" i="7"/>
  <c r="H142" i="7" s="1"/>
  <c r="EI141" i="7"/>
  <c r="ED141" i="7"/>
  <c r="DY141" i="7"/>
  <c r="DT141" i="7"/>
  <c r="DO141" i="7"/>
  <c r="DJ141" i="7"/>
  <c r="DE141" i="7"/>
  <c r="CZ141" i="7"/>
  <c r="CU141" i="7"/>
  <c r="CP141" i="7"/>
  <c r="CK141" i="7"/>
  <c r="CF141" i="7"/>
  <c r="CA141" i="7"/>
  <c r="BV141" i="7"/>
  <c r="BQ141" i="7"/>
  <c r="BL141" i="7"/>
  <c r="BG141" i="7"/>
  <c r="BB141" i="7"/>
  <c r="AW141" i="7"/>
  <c r="AR141" i="7"/>
  <c r="AM141" i="7"/>
  <c r="AH141" i="7"/>
  <c r="AC141" i="7"/>
  <c r="X141" i="7"/>
  <c r="G141" i="7"/>
  <c r="F141" i="7"/>
  <c r="H141" i="7" s="1"/>
  <c r="EI140" i="7"/>
  <c r="ED140" i="7"/>
  <c r="DY140" i="7"/>
  <c r="DT140" i="7"/>
  <c r="DO140" i="7"/>
  <c r="DJ140" i="7"/>
  <c r="DE140" i="7"/>
  <c r="CZ140" i="7"/>
  <c r="CU140" i="7"/>
  <c r="CP140" i="7"/>
  <c r="CK140" i="7"/>
  <c r="CF140" i="7"/>
  <c r="CA140" i="7"/>
  <c r="BV140" i="7"/>
  <c r="BQ140" i="7"/>
  <c r="BL140" i="7"/>
  <c r="BG140" i="7"/>
  <c r="BB140" i="7"/>
  <c r="AW140" i="7"/>
  <c r="AR140" i="7"/>
  <c r="AM140" i="7"/>
  <c r="AH140" i="7"/>
  <c r="AC140" i="7"/>
  <c r="X140" i="7"/>
  <c r="G140" i="7"/>
  <c r="F140" i="7"/>
  <c r="H140" i="7" s="1"/>
  <c r="EI139" i="7"/>
  <c r="ED139" i="7"/>
  <c r="DY139" i="7"/>
  <c r="DT139" i="7"/>
  <c r="DO139" i="7"/>
  <c r="DJ139" i="7"/>
  <c r="DE139" i="7"/>
  <c r="CZ139" i="7"/>
  <c r="CU139" i="7"/>
  <c r="CP139" i="7"/>
  <c r="CK139" i="7"/>
  <c r="CF139" i="7"/>
  <c r="CA139" i="7"/>
  <c r="BV139" i="7"/>
  <c r="BQ139" i="7"/>
  <c r="BL139" i="7"/>
  <c r="BG139" i="7"/>
  <c r="BB139" i="7"/>
  <c r="AW139" i="7"/>
  <c r="AR139" i="7"/>
  <c r="AM139" i="7"/>
  <c r="AH139" i="7"/>
  <c r="AC139" i="7"/>
  <c r="X139" i="7"/>
  <c r="G139" i="7"/>
  <c r="F139" i="7"/>
  <c r="H139" i="7" s="1"/>
  <c r="EI138" i="7"/>
  <c r="ED138" i="7"/>
  <c r="DY138" i="7"/>
  <c r="DT138" i="7"/>
  <c r="DO138" i="7"/>
  <c r="DJ138" i="7"/>
  <c r="DE138" i="7"/>
  <c r="CZ138" i="7"/>
  <c r="CU138" i="7"/>
  <c r="CP138" i="7"/>
  <c r="CK138" i="7"/>
  <c r="CF138" i="7"/>
  <c r="CA138" i="7"/>
  <c r="BV138" i="7"/>
  <c r="BQ138" i="7"/>
  <c r="BL138" i="7"/>
  <c r="BG138" i="7"/>
  <c r="BB138" i="7"/>
  <c r="AW138" i="7"/>
  <c r="AR138" i="7"/>
  <c r="AM138" i="7"/>
  <c r="AH138" i="7"/>
  <c r="AC138" i="7"/>
  <c r="X138" i="7"/>
  <c r="G138" i="7"/>
  <c r="F138" i="7"/>
  <c r="H138" i="7" s="1"/>
  <c r="EI137" i="7"/>
  <c r="ED137" i="7"/>
  <c r="DY137" i="7"/>
  <c r="DT137" i="7"/>
  <c r="DO137" i="7"/>
  <c r="DJ137" i="7"/>
  <c r="DE137" i="7"/>
  <c r="CZ137" i="7"/>
  <c r="CU137" i="7"/>
  <c r="CP137" i="7"/>
  <c r="CK137" i="7"/>
  <c r="CF137" i="7"/>
  <c r="CA137" i="7"/>
  <c r="BV137" i="7"/>
  <c r="BQ137" i="7"/>
  <c r="BL137" i="7"/>
  <c r="BG137" i="7"/>
  <c r="BB137" i="7"/>
  <c r="AW137" i="7"/>
  <c r="AR137" i="7"/>
  <c r="AM137" i="7"/>
  <c r="AH137" i="7"/>
  <c r="AC137" i="7"/>
  <c r="X137" i="7"/>
  <c r="P137" i="7"/>
  <c r="O137" i="7"/>
  <c r="G137" i="7"/>
  <c r="F137" i="7"/>
  <c r="H137" i="7" s="1"/>
  <c r="EI136" i="7"/>
  <c r="ED136" i="7"/>
  <c r="DY136" i="7"/>
  <c r="DT136" i="7"/>
  <c r="DO136" i="7"/>
  <c r="DJ136" i="7"/>
  <c r="DE136" i="7"/>
  <c r="CZ136" i="7"/>
  <c r="CU136" i="7"/>
  <c r="CP136" i="7"/>
  <c r="CK136" i="7"/>
  <c r="CF136" i="7"/>
  <c r="CA136" i="7"/>
  <c r="BV136" i="7"/>
  <c r="BQ136" i="7"/>
  <c r="BL136" i="7"/>
  <c r="BG136" i="7"/>
  <c r="BB136" i="7"/>
  <c r="AW136" i="7"/>
  <c r="AR136" i="7"/>
  <c r="AM136" i="7"/>
  <c r="AH136" i="7"/>
  <c r="AC136" i="7"/>
  <c r="X136" i="7"/>
  <c r="P136" i="7"/>
  <c r="O136" i="7"/>
  <c r="G136" i="7"/>
  <c r="F136" i="7"/>
  <c r="H136" i="7" s="1"/>
  <c r="EI135" i="7"/>
  <c r="ED135" i="7"/>
  <c r="DY135" i="7"/>
  <c r="DT135" i="7"/>
  <c r="DO135" i="7"/>
  <c r="DJ135" i="7"/>
  <c r="DE135" i="7"/>
  <c r="CZ135" i="7"/>
  <c r="CU135" i="7"/>
  <c r="CP135" i="7"/>
  <c r="CK135" i="7"/>
  <c r="CF135" i="7"/>
  <c r="CA135" i="7"/>
  <c r="BV135" i="7"/>
  <c r="BQ135" i="7"/>
  <c r="BL135" i="7"/>
  <c r="BG135" i="7"/>
  <c r="BB135" i="7"/>
  <c r="AW135" i="7"/>
  <c r="AR135" i="7"/>
  <c r="AM135" i="7"/>
  <c r="AH135" i="7"/>
  <c r="AC135" i="7"/>
  <c r="X135" i="7"/>
  <c r="G135" i="7"/>
  <c r="F135" i="7"/>
  <c r="H135" i="7" s="1"/>
  <c r="EI134" i="7"/>
  <c r="ED134" i="7"/>
  <c r="DY134" i="7"/>
  <c r="DT134" i="7"/>
  <c r="DO134" i="7"/>
  <c r="DJ134" i="7"/>
  <c r="DE134" i="7"/>
  <c r="CZ134" i="7"/>
  <c r="CU134" i="7"/>
  <c r="CP134" i="7"/>
  <c r="CK134" i="7"/>
  <c r="CF134" i="7"/>
  <c r="CA134" i="7"/>
  <c r="BV134" i="7"/>
  <c r="BQ134" i="7"/>
  <c r="BL134" i="7"/>
  <c r="BG134" i="7"/>
  <c r="BB134" i="7"/>
  <c r="AW134" i="7"/>
  <c r="AR134" i="7"/>
  <c r="AM134" i="7"/>
  <c r="AH134" i="7"/>
  <c r="AC134" i="7"/>
  <c r="X134" i="7"/>
  <c r="G134" i="7"/>
  <c r="F134" i="7"/>
  <c r="H134" i="7" s="1"/>
  <c r="EI133" i="7"/>
  <c r="ED133" i="7"/>
  <c r="DY133" i="7"/>
  <c r="DT133" i="7"/>
  <c r="DO133" i="7"/>
  <c r="DJ133" i="7"/>
  <c r="DE133" i="7"/>
  <c r="CZ133" i="7"/>
  <c r="CU133" i="7"/>
  <c r="CP133" i="7"/>
  <c r="CK133" i="7"/>
  <c r="CF133" i="7"/>
  <c r="CA133" i="7"/>
  <c r="BV133" i="7"/>
  <c r="BQ133" i="7"/>
  <c r="BL133" i="7"/>
  <c r="BG133" i="7"/>
  <c r="BB133" i="7"/>
  <c r="AW133" i="7"/>
  <c r="AR133" i="7"/>
  <c r="AM133" i="7"/>
  <c r="AH133" i="7"/>
  <c r="AC133" i="7"/>
  <c r="X133" i="7"/>
  <c r="G133" i="7"/>
  <c r="F133" i="7"/>
  <c r="H133" i="7" s="1"/>
  <c r="EI132" i="7"/>
  <c r="ED132" i="7"/>
  <c r="DY132" i="7"/>
  <c r="DT132" i="7"/>
  <c r="DO132" i="7"/>
  <c r="DJ132" i="7"/>
  <c r="DE132" i="7"/>
  <c r="CZ132" i="7"/>
  <c r="CU132" i="7"/>
  <c r="CP132" i="7"/>
  <c r="CK132" i="7"/>
  <c r="CF132" i="7"/>
  <c r="CA132" i="7"/>
  <c r="BV132" i="7"/>
  <c r="BQ132" i="7"/>
  <c r="BL132" i="7"/>
  <c r="BG132" i="7"/>
  <c r="BB132" i="7"/>
  <c r="AW132" i="7"/>
  <c r="AR132" i="7"/>
  <c r="AM132" i="7"/>
  <c r="AH132" i="7"/>
  <c r="AC132" i="7"/>
  <c r="X132" i="7"/>
  <c r="G132" i="7"/>
  <c r="F132" i="7"/>
  <c r="H132" i="7" s="1"/>
  <c r="EI131" i="7"/>
  <c r="ED131" i="7"/>
  <c r="DY131" i="7"/>
  <c r="DT131" i="7"/>
  <c r="DO131" i="7"/>
  <c r="DJ131" i="7"/>
  <c r="DE131" i="7"/>
  <c r="CZ131" i="7"/>
  <c r="CU131" i="7"/>
  <c r="CP131" i="7"/>
  <c r="CK131" i="7"/>
  <c r="CF131" i="7"/>
  <c r="CA131" i="7"/>
  <c r="BV131" i="7"/>
  <c r="BQ131" i="7"/>
  <c r="BL131" i="7"/>
  <c r="BG131" i="7"/>
  <c r="BB131" i="7"/>
  <c r="AW131" i="7"/>
  <c r="AR131" i="7"/>
  <c r="AM131" i="7"/>
  <c r="AH131" i="7"/>
  <c r="AC131" i="7"/>
  <c r="X131" i="7"/>
  <c r="G131" i="7"/>
  <c r="F131" i="7"/>
  <c r="H131" i="7" s="1"/>
  <c r="EI130" i="7"/>
  <c r="ED130" i="7"/>
  <c r="DY130" i="7"/>
  <c r="DT130" i="7"/>
  <c r="DO130" i="7"/>
  <c r="DJ130" i="7"/>
  <c r="DE130" i="7"/>
  <c r="CZ130" i="7"/>
  <c r="CU130" i="7"/>
  <c r="CP130" i="7"/>
  <c r="CK130" i="7"/>
  <c r="CF130" i="7"/>
  <c r="CA130" i="7"/>
  <c r="BV130" i="7"/>
  <c r="BQ130" i="7"/>
  <c r="BL130" i="7"/>
  <c r="BG130" i="7"/>
  <c r="BB130" i="7"/>
  <c r="AW130" i="7"/>
  <c r="AR130" i="7"/>
  <c r="AM130" i="7"/>
  <c r="AH130" i="7"/>
  <c r="AC130" i="7"/>
  <c r="X130" i="7"/>
  <c r="G130" i="7"/>
  <c r="F130" i="7"/>
  <c r="H130" i="7" s="1"/>
  <c r="EI129" i="7"/>
  <c r="ED129" i="7"/>
  <c r="DY129" i="7"/>
  <c r="DT129" i="7"/>
  <c r="DO129" i="7"/>
  <c r="DJ129" i="7"/>
  <c r="DE129" i="7"/>
  <c r="CZ129" i="7"/>
  <c r="CU129" i="7"/>
  <c r="CP129" i="7"/>
  <c r="CK129" i="7"/>
  <c r="CF129" i="7"/>
  <c r="CA129" i="7"/>
  <c r="BV129" i="7"/>
  <c r="BQ129" i="7"/>
  <c r="BL129" i="7"/>
  <c r="BG129" i="7"/>
  <c r="BB129" i="7"/>
  <c r="AW129" i="7"/>
  <c r="AR129" i="7"/>
  <c r="AM129" i="7"/>
  <c r="AH129" i="7"/>
  <c r="AC129" i="7"/>
  <c r="X129" i="7"/>
  <c r="G129" i="7"/>
  <c r="F129" i="7"/>
  <c r="H129" i="7" s="1"/>
  <c r="EI128" i="7"/>
  <c r="ED128" i="7"/>
  <c r="DY128" i="7"/>
  <c r="DT128" i="7"/>
  <c r="DO128" i="7"/>
  <c r="DJ128" i="7"/>
  <c r="DE128" i="7"/>
  <c r="CZ128" i="7"/>
  <c r="CU128" i="7"/>
  <c r="CP128" i="7"/>
  <c r="CK128" i="7"/>
  <c r="CF128" i="7"/>
  <c r="CA128" i="7"/>
  <c r="BV128" i="7"/>
  <c r="BQ128" i="7"/>
  <c r="BL128" i="7"/>
  <c r="BG128" i="7"/>
  <c r="BB128" i="7"/>
  <c r="AW128" i="7"/>
  <c r="AR128" i="7"/>
  <c r="AM128" i="7"/>
  <c r="AH128" i="7"/>
  <c r="AC128" i="7"/>
  <c r="X128" i="7"/>
  <c r="P128" i="7"/>
  <c r="O128" i="7"/>
  <c r="G128" i="7"/>
  <c r="F128" i="7"/>
  <c r="H128" i="7" s="1"/>
  <c r="EI127" i="7"/>
  <c r="ED127" i="7"/>
  <c r="DY127" i="7"/>
  <c r="DT127" i="7"/>
  <c r="DO127" i="7"/>
  <c r="DJ127" i="7"/>
  <c r="DE127" i="7"/>
  <c r="CZ127" i="7"/>
  <c r="CU127" i="7"/>
  <c r="CP127" i="7"/>
  <c r="CK127" i="7"/>
  <c r="CF127" i="7"/>
  <c r="CA127" i="7"/>
  <c r="BV127" i="7"/>
  <c r="BQ127" i="7"/>
  <c r="BL127" i="7"/>
  <c r="BG127" i="7"/>
  <c r="BB127" i="7"/>
  <c r="AW127" i="7"/>
  <c r="AR127" i="7"/>
  <c r="AM127" i="7"/>
  <c r="AH127" i="7"/>
  <c r="AC127" i="7"/>
  <c r="X127" i="7"/>
  <c r="G127" i="7"/>
  <c r="F127" i="7"/>
  <c r="H127" i="7" s="1"/>
  <c r="EI126" i="7"/>
  <c r="ED126" i="7"/>
  <c r="DY126" i="7"/>
  <c r="DT126" i="7"/>
  <c r="DO126" i="7"/>
  <c r="DJ126" i="7"/>
  <c r="DE126" i="7"/>
  <c r="CZ126" i="7"/>
  <c r="CU126" i="7"/>
  <c r="CP126" i="7"/>
  <c r="CK126" i="7"/>
  <c r="CF126" i="7"/>
  <c r="CA126" i="7"/>
  <c r="BV126" i="7"/>
  <c r="BQ126" i="7"/>
  <c r="BL126" i="7"/>
  <c r="BG126" i="7"/>
  <c r="BB126" i="7"/>
  <c r="AW126" i="7"/>
  <c r="AR126" i="7"/>
  <c r="AM126" i="7"/>
  <c r="AH126" i="7"/>
  <c r="AC126" i="7"/>
  <c r="X126" i="7"/>
  <c r="G126" i="7"/>
  <c r="F126" i="7"/>
  <c r="H126" i="7" s="1"/>
  <c r="EI125" i="7"/>
  <c r="ED125" i="7"/>
  <c r="DY125" i="7"/>
  <c r="DT125" i="7"/>
  <c r="DO125" i="7"/>
  <c r="DJ125" i="7"/>
  <c r="DE125" i="7"/>
  <c r="CZ125" i="7"/>
  <c r="CU125" i="7"/>
  <c r="CP125" i="7"/>
  <c r="CK125" i="7"/>
  <c r="CF125" i="7"/>
  <c r="CA125" i="7"/>
  <c r="BV125" i="7"/>
  <c r="BQ125" i="7"/>
  <c r="BL125" i="7"/>
  <c r="BG125" i="7"/>
  <c r="BB125" i="7"/>
  <c r="AW125" i="7"/>
  <c r="AR125" i="7"/>
  <c r="AM125" i="7"/>
  <c r="AH125" i="7"/>
  <c r="AC125" i="7"/>
  <c r="X125" i="7"/>
  <c r="G125" i="7"/>
  <c r="F125" i="7"/>
  <c r="H125" i="7" s="1"/>
  <c r="EI124" i="7"/>
  <c r="ED124" i="7"/>
  <c r="DY124" i="7"/>
  <c r="DT124" i="7"/>
  <c r="DO124" i="7"/>
  <c r="DJ124" i="7"/>
  <c r="DE124" i="7"/>
  <c r="CZ124" i="7"/>
  <c r="CU124" i="7"/>
  <c r="CP124" i="7"/>
  <c r="CK124" i="7"/>
  <c r="CF124" i="7"/>
  <c r="CA124" i="7"/>
  <c r="BV124" i="7"/>
  <c r="BQ124" i="7"/>
  <c r="BL124" i="7"/>
  <c r="BG124" i="7"/>
  <c r="BB124" i="7"/>
  <c r="AW124" i="7"/>
  <c r="AR124" i="7"/>
  <c r="AM124" i="7"/>
  <c r="AH124" i="7"/>
  <c r="AC124" i="7"/>
  <c r="X124" i="7"/>
  <c r="G124" i="7"/>
  <c r="F124" i="7"/>
  <c r="H124" i="7" s="1"/>
  <c r="EI123" i="7"/>
  <c r="ED123" i="7"/>
  <c r="DY123" i="7"/>
  <c r="DT123" i="7"/>
  <c r="DO123" i="7"/>
  <c r="DJ123" i="7"/>
  <c r="DE123" i="7"/>
  <c r="CZ123" i="7"/>
  <c r="CU123" i="7"/>
  <c r="CP123" i="7"/>
  <c r="CK123" i="7"/>
  <c r="CF123" i="7"/>
  <c r="CA123" i="7"/>
  <c r="BV123" i="7"/>
  <c r="BQ123" i="7"/>
  <c r="BL123" i="7"/>
  <c r="BG123" i="7"/>
  <c r="BB123" i="7"/>
  <c r="AW123" i="7"/>
  <c r="AR123" i="7"/>
  <c r="AM123" i="7"/>
  <c r="AH123" i="7"/>
  <c r="AC123" i="7"/>
  <c r="X123" i="7"/>
  <c r="P123" i="7" s="1"/>
  <c r="O123" i="7"/>
  <c r="G123" i="7"/>
  <c r="F123" i="7"/>
  <c r="H123" i="7" s="1"/>
  <c r="EI122" i="7"/>
  <c r="ED122" i="7"/>
  <c r="DY122" i="7"/>
  <c r="DT122" i="7"/>
  <c r="DO122" i="7"/>
  <c r="DJ122" i="7"/>
  <c r="DE122" i="7"/>
  <c r="CZ122" i="7"/>
  <c r="CU122" i="7"/>
  <c r="CP122" i="7"/>
  <c r="CK122" i="7"/>
  <c r="CF122" i="7"/>
  <c r="CA122" i="7"/>
  <c r="BV122" i="7"/>
  <c r="BQ122" i="7"/>
  <c r="BL122" i="7"/>
  <c r="BG122" i="7"/>
  <c r="BB122" i="7"/>
  <c r="AW122" i="7"/>
  <c r="AR122" i="7"/>
  <c r="AM122" i="7"/>
  <c r="AH122" i="7"/>
  <c r="AC122" i="7"/>
  <c r="X122" i="7"/>
  <c r="G122" i="7"/>
  <c r="F122" i="7"/>
  <c r="H122" i="7" s="1"/>
  <c r="EI121" i="7"/>
  <c r="ED121" i="7"/>
  <c r="DY121" i="7"/>
  <c r="DT121" i="7"/>
  <c r="DO121" i="7"/>
  <c r="DJ121" i="7"/>
  <c r="DE121" i="7"/>
  <c r="CZ121" i="7"/>
  <c r="CU121" i="7"/>
  <c r="CP121" i="7"/>
  <c r="CK121" i="7"/>
  <c r="CF121" i="7"/>
  <c r="CA121" i="7"/>
  <c r="BV121" i="7"/>
  <c r="BQ121" i="7"/>
  <c r="BL121" i="7"/>
  <c r="BG121" i="7"/>
  <c r="BB121" i="7"/>
  <c r="AW121" i="7"/>
  <c r="AR121" i="7"/>
  <c r="AM121" i="7"/>
  <c r="AH121" i="7"/>
  <c r="AC121" i="7"/>
  <c r="X121" i="7"/>
  <c r="G121" i="7"/>
  <c r="F121" i="7"/>
  <c r="H121" i="7" s="1"/>
  <c r="EI120" i="7"/>
  <c r="ED120" i="7"/>
  <c r="DY120" i="7"/>
  <c r="DT120" i="7"/>
  <c r="DO120" i="7"/>
  <c r="DJ120" i="7"/>
  <c r="DE120" i="7"/>
  <c r="CZ120" i="7"/>
  <c r="CU120" i="7"/>
  <c r="CP120" i="7"/>
  <c r="CK120" i="7"/>
  <c r="CF120" i="7"/>
  <c r="CA120" i="7"/>
  <c r="BV120" i="7"/>
  <c r="BQ120" i="7"/>
  <c r="BL120" i="7"/>
  <c r="BG120" i="7"/>
  <c r="BB120" i="7"/>
  <c r="AW120" i="7"/>
  <c r="AR120" i="7"/>
  <c r="AM120" i="7"/>
  <c r="AH120" i="7"/>
  <c r="AC120" i="7"/>
  <c r="X120" i="7"/>
  <c r="G120" i="7"/>
  <c r="F120" i="7"/>
  <c r="H120" i="7" s="1"/>
  <c r="EI119" i="7"/>
  <c r="ED119" i="7"/>
  <c r="DY119" i="7"/>
  <c r="DT119" i="7"/>
  <c r="DO119" i="7"/>
  <c r="DJ119" i="7"/>
  <c r="DE119" i="7"/>
  <c r="CZ119" i="7"/>
  <c r="CU119" i="7"/>
  <c r="CP119" i="7"/>
  <c r="CK119" i="7"/>
  <c r="CF119" i="7"/>
  <c r="CA119" i="7"/>
  <c r="BV119" i="7"/>
  <c r="BQ119" i="7"/>
  <c r="BL119" i="7"/>
  <c r="BG119" i="7"/>
  <c r="BB119" i="7"/>
  <c r="AW119" i="7"/>
  <c r="AR119" i="7"/>
  <c r="AM119" i="7"/>
  <c r="AH119" i="7"/>
  <c r="AC119" i="7"/>
  <c r="X119" i="7"/>
  <c r="G119" i="7"/>
  <c r="F119" i="7"/>
  <c r="H119" i="7" s="1"/>
  <c r="EI118" i="7"/>
  <c r="ED118" i="7"/>
  <c r="DY118" i="7"/>
  <c r="DT118" i="7"/>
  <c r="DO118" i="7"/>
  <c r="DJ118" i="7"/>
  <c r="DE118" i="7"/>
  <c r="CZ118" i="7"/>
  <c r="CU118" i="7"/>
  <c r="CP118" i="7"/>
  <c r="CK118" i="7"/>
  <c r="CF118" i="7"/>
  <c r="CA118" i="7"/>
  <c r="BV118" i="7"/>
  <c r="BQ118" i="7"/>
  <c r="BL118" i="7"/>
  <c r="BG118" i="7"/>
  <c r="BB118" i="7"/>
  <c r="AW118" i="7"/>
  <c r="AR118" i="7"/>
  <c r="AM118" i="7"/>
  <c r="AH118" i="7"/>
  <c r="AC118" i="7"/>
  <c r="X118" i="7"/>
  <c r="G118" i="7"/>
  <c r="F118" i="7"/>
  <c r="H118" i="7" s="1"/>
  <c r="EI117" i="7"/>
  <c r="ED117" i="7"/>
  <c r="DY117" i="7"/>
  <c r="DT117" i="7"/>
  <c r="DO117" i="7"/>
  <c r="DJ117" i="7"/>
  <c r="DE117" i="7"/>
  <c r="CZ117" i="7"/>
  <c r="CU117" i="7"/>
  <c r="CP117" i="7"/>
  <c r="CK117" i="7"/>
  <c r="CF117" i="7"/>
  <c r="CA117" i="7"/>
  <c r="BV117" i="7"/>
  <c r="BQ117" i="7"/>
  <c r="BL117" i="7"/>
  <c r="BG117" i="7"/>
  <c r="BB117" i="7"/>
  <c r="AW117" i="7"/>
  <c r="AR117" i="7"/>
  <c r="AM117" i="7"/>
  <c r="AH117" i="7"/>
  <c r="AC117" i="7"/>
  <c r="X117" i="7"/>
  <c r="G117" i="7"/>
  <c r="F117" i="7"/>
  <c r="H117" i="7" s="1"/>
  <c r="EI116" i="7"/>
  <c r="ED116" i="7"/>
  <c r="DY116" i="7"/>
  <c r="DT116" i="7"/>
  <c r="DO116" i="7"/>
  <c r="DJ116" i="7"/>
  <c r="DE116" i="7"/>
  <c r="CZ116" i="7"/>
  <c r="CU116" i="7"/>
  <c r="CP116" i="7"/>
  <c r="CK116" i="7"/>
  <c r="CF116" i="7"/>
  <c r="CA116" i="7"/>
  <c r="BV116" i="7"/>
  <c r="BQ116" i="7"/>
  <c r="BL116" i="7"/>
  <c r="BG116" i="7"/>
  <c r="BB116" i="7"/>
  <c r="AW116" i="7"/>
  <c r="AR116" i="7"/>
  <c r="AM116" i="7"/>
  <c r="AH116" i="7"/>
  <c r="AC116" i="7"/>
  <c r="X116" i="7"/>
  <c r="G116" i="7"/>
  <c r="F116" i="7"/>
  <c r="H116" i="7" s="1"/>
  <c r="EI115" i="7"/>
  <c r="ED115" i="7"/>
  <c r="DY115" i="7"/>
  <c r="DT115" i="7"/>
  <c r="DO115" i="7"/>
  <c r="DJ115" i="7"/>
  <c r="DE115" i="7"/>
  <c r="CZ115" i="7"/>
  <c r="CU115" i="7"/>
  <c r="CP115" i="7"/>
  <c r="CK115" i="7"/>
  <c r="CF115" i="7"/>
  <c r="CA115" i="7"/>
  <c r="BV115" i="7"/>
  <c r="BQ115" i="7"/>
  <c r="BL115" i="7"/>
  <c r="BG115" i="7"/>
  <c r="BB115" i="7"/>
  <c r="AW115" i="7"/>
  <c r="AR115" i="7"/>
  <c r="AM115" i="7"/>
  <c r="AH115" i="7"/>
  <c r="AC115" i="7"/>
  <c r="X115" i="7"/>
  <c r="G115" i="7"/>
  <c r="F115" i="7"/>
  <c r="H115" i="7" s="1"/>
  <c r="EI114" i="7"/>
  <c r="ED114" i="7"/>
  <c r="DY114" i="7"/>
  <c r="DT114" i="7"/>
  <c r="DO114" i="7"/>
  <c r="DJ114" i="7"/>
  <c r="DE114" i="7"/>
  <c r="CZ114" i="7"/>
  <c r="CU114" i="7"/>
  <c r="CP114" i="7"/>
  <c r="CK114" i="7"/>
  <c r="CF114" i="7"/>
  <c r="CA114" i="7"/>
  <c r="BV114" i="7"/>
  <c r="BQ114" i="7"/>
  <c r="BL114" i="7"/>
  <c r="BG114" i="7"/>
  <c r="BB114" i="7"/>
  <c r="AW114" i="7"/>
  <c r="AR114" i="7"/>
  <c r="AM114" i="7"/>
  <c r="AH114" i="7"/>
  <c r="AC114" i="7"/>
  <c r="X114" i="7"/>
  <c r="G114" i="7"/>
  <c r="F114" i="7"/>
  <c r="H114" i="7" s="1"/>
  <c r="EI113" i="7"/>
  <c r="ED113" i="7"/>
  <c r="DY113" i="7"/>
  <c r="DT113" i="7"/>
  <c r="DO113" i="7"/>
  <c r="DJ113" i="7"/>
  <c r="DE113" i="7"/>
  <c r="CZ113" i="7"/>
  <c r="CU113" i="7"/>
  <c r="CP113" i="7"/>
  <c r="CK113" i="7"/>
  <c r="CF113" i="7"/>
  <c r="CA113" i="7"/>
  <c r="BV113" i="7"/>
  <c r="BQ113" i="7"/>
  <c r="BL113" i="7"/>
  <c r="BG113" i="7"/>
  <c r="BB113" i="7"/>
  <c r="AW113" i="7"/>
  <c r="AR113" i="7"/>
  <c r="AM113" i="7"/>
  <c r="AH113" i="7"/>
  <c r="AC113" i="7"/>
  <c r="X113" i="7"/>
  <c r="G113" i="7"/>
  <c r="F113" i="7"/>
  <c r="H113" i="7" s="1"/>
  <c r="EI112" i="7"/>
  <c r="ED112" i="7"/>
  <c r="DY112" i="7"/>
  <c r="DT112" i="7"/>
  <c r="DO112" i="7"/>
  <c r="DJ112" i="7"/>
  <c r="DE112" i="7"/>
  <c r="CZ112" i="7"/>
  <c r="CU112" i="7"/>
  <c r="CP112" i="7"/>
  <c r="CK112" i="7"/>
  <c r="CF112" i="7"/>
  <c r="CA112" i="7"/>
  <c r="BV112" i="7"/>
  <c r="BQ112" i="7"/>
  <c r="BL112" i="7"/>
  <c r="BG112" i="7"/>
  <c r="BB112" i="7"/>
  <c r="AW112" i="7"/>
  <c r="AR112" i="7"/>
  <c r="AM112" i="7"/>
  <c r="AH112" i="7"/>
  <c r="AC112" i="7"/>
  <c r="X112" i="7"/>
  <c r="P112" i="7" s="1"/>
  <c r="O112" i="7"/>
  <c r="G112" i="7"/>
  <c r="F112" i="7"/>
  <c r="H112" i="7" s="1"/>
  <c r="EI111" i="7"/>
  <c r="ED111" i="7"/>
  <c r="DY111" i="7"/>
  <c r="DT111" i="7"/>
  <c r="DO111" i="7"/>
  <c r="DJ111" i="7"/>
  <c r="DE111" i="7"/>
  <c r="CZ111" i="7"/>
  <c r="CU111" i="7"/>
  <c r="CP111" i="7"/>
  <c r="CK111" i="7"/>
  <c r="CF111" i="7"/>
  <c r="CA111" i="7"/>
  <c r="BV111" i="7"/>
  <c r="BQ111" i="7"/>
  <c r="BL111" i="7"/>
  <c r="BG111" i="7"/>
  <c r="BB111" i="7"/>
  <c r="AW111" i="7"/>
  <c r="AR111" i="7"/>
  <c r="AM111" i="7"/>
  <c r="AH111" i="7"/>
  <c r="AC111" i="7"/>
  <c r="X111" i="7"/>
  <c r="G111" i="7"/>
  <c r="F111" i="7"/>
  <c r="H111" i="7" s="1"/>
  <c r="EI110" i="7"/>
  <c r="ED110" i="7"/>
  <c r="DY110" i="7"/>
  <c r="DT110" i="7"/>
  <c r="DO110" i="7"/>
  <c r="DJ110" i="7"/>
  <c r="DE110" i="7"/>
  <c r="CZ110" i="7"/>
  <c r="CU110" i="7"/>
  <c r="CP110" i="7"/>
  <c r="CK110" i="7"/>
  <c r="CF110" i="7"/>
  <c r="CA110" i="7"/>
  <c r="BV110" i="7"/>
  <c r="BQ110" i="7"/>
  <c r="BL110" i="7"/>
  <c r="BG110" i="7"/>
  <c r="BB110" i="7"/>
  <c r="AW110" i="7"/>
  <c r="AR110" i="7"/>
  <c r="AM110" i="7"/>
  <c r="AH110" i="7"/>
  <c r="AC110" i="7"/>
  <c r="X110" i="7"/>
  <c r="G110" i="7"/>
  <c r="F110" i="7"/>
  <c r="H110" i="7" s="1"/>
  <c r="EI109" i="7"/>
  <c r="ED109" i="7"/>
  <c r="DY109" i="7"/>
  <c r="DT109" i="7"/>
  <c r="DO109" i="7"/>
  <c r="DJ109" i="7"/>
  <c r="DE109" i="7"/>
  <c r="CZ109" i="7"/>
  <c r="CU109" i="7"/>
  <c r="CP109" i="7"/>
  <c r="CK109" i="7"/>
  <c r="CF109" i="7"/>
  <c r="CA109" i="7"/>
  <c r="BV109" i="7"/>
  <c r="BQ109" i="7"/>
  <c r="BL109" i="7"/>
  <c r="BG109" i="7"/>
  <c r="BB109" i="7"/>
  <c r="AW109" i="7"/>
  <c r="AR109" i="7"/>
  <c r="AM109" i="7"/>
  <c r="AH109" i="7"/>
  <c r="AC109" i="7"/>
  <c r="X109" i="7"/>
  <c r="G109" i="7"/>
  <c r="F109" i="7"/>
  <c r="H109" i="7" s="1"/>
  <c r="EI108" i="7"/>
  <c r="ED108" i="7"/>
  <c r="DY108" i="7"/>
  <c r="DT108" i="7"/>
  <c r="DO108" i="7"/>
  <c r="DJ108" i="7"/>
  <c r="DE108" i="7"/>
  <c r="CZ108" i="7"/>
  <c r="CU108" i="7"/>
  <c r="CP108" i="7"/>
  <c r="CK108" i="7"/>
  <c r="CF108" i="7"/>
  <c r="CA108" i="7"/>
  <c r="BV108" i="7"/>
  <c r="BQ108" i="7"/>
  <c r="BL108" i="7"/>
  <c r="BG108" i="7"/>
  <c r="BB108" i="7"/>
  <c r="AW108" i="7"/>
  <c r="AR108" i="7"/>
  <c r="AM108" i="7"/>
  <c r="AH108" i="7"/>
  <c r="AC108" i="7"/>
  <c r="X108" i="7"/>
  <c r="G108" i="7"/>
  <c r="F108" i="7"/>
  <c r="H108" i="7" s="1"/>
  <c r="EI107" i="7"/>
  <c r="ED107" i="7"/>
  <c r="DY107" i="7"/>
  <c r="DT107" i="7"/>
  <c r="DO107" i="7"/>
  <c r="DJ107" i="7"/>
  <c r="DE107" i="7"/>
  <c r="CZ107" i="7"/>
  <c r="CU107" i="7"/>
  <c r="CP107" i="7"/>
  <c r="CK107" i="7"/>
  <c r="CF107" i="7"/>
  <c r="CA107" i="7"/>
  <c r="BV107" i="7"/>
  <c r="BQ107" i="7"/>
  <c r="BL107" i="7"/>
  <c r="BG107" i="7"/>
  <c r="BB107" i="7"/>
  <c r="AW107" i="7"/>
  <c r="AR107" i="7"/>
  <c r="AM107" i="7"/>
  <c r="AH107" i="7"/>
  <c r="AC107" i="7"/>
  <c r="X107" i="7"/>
  <c r="P107" i="7" s="1"/>
  <c r="O107" i="7"/>
  <c r="G107" i="7"/>
  <c r="F107" i="7"/>
  <c r="H107" i="7" s="1"/>
  <c r="EI106" i="7"/>
  <c r="ED106" i="7"/>
  <c r="DY106" i="7"/>
  <c r="DT106" i="7"/>
  <c r="DO106" i="7"/>
  <c r="DJ106" i="7"/>
  <c r="DE106" i="7"/>
  <c r="CZ106" i="7"/>
  <c r="CU106" i="7"/>
  <c r="CP106" i="7"/>
  <c r="CK106" i="7"/>
  <c r="CF106" i="7"/>
  <c r="CA106" i="7"/>
  <c r="BV106" i="7"/>
  <c r="BQ106" i="7"/>
  <c r="BL106" i="7"/>
  <c r="BG106" i="7"/>
  <c r="BB106" i="7"/>
  <c r="AW106" i="7"/>
  <c r="AR106" i="7"/>
  <c r="AM106" i="7"/>
  <c r="AH106" i="7"/>
  <c r="AC106" i="7"/>
  <c r="X106" i="7"/>
  <c r="G106" i="7"/>
  <c r="F106" i="7"/>
  <c r="H106" i="7" s="1"/>
  <c r="EI105" i="7"/>
  <c r="ED105" i="7"/>
  <c r="DY105" i="7"/>
  <c r="DT105" i="7"/>
  <c r="DO105" i="7"/>
  <c r="DJ105" i="7"/>
  <c r="DE105" i="7"/>
  <c r="CZ105" i="7"/>
  <c r="CU105" i="7"/>
  <c r="CP105" i="7"/>
  <c r="CK105" i="7"/>
  <c r="CF105" i="7"/>
  <c r="CA105" i="7"/>
  <c r="BV105" i="7"/>
  <c r="BQ105" i="7"/>
  <c r="BL105" i="7"/>
  <c r="BG105" i="7"/>
  <c r="BB105" i="7"/>
  <c r="AW105" i="7"/>
  <c r="AR105" i="7"/>
  <c r="AM105" i="7"/>
  <c r="AH105" i="7"/>
  <c r="AC105" i="7"/>
  <c r="X105" i="7"/>
  <c r="G105" i="7"/>
  <c r="F105" i="7"/>
  <c r="H105" i="7" s="1"/>
  <c r="EI104" i="7"/>
  <c r="ED104" i="7"/>
  <c r="DY104" i="7"/>
  <c r="DT104" i="7"/>
  <c r="DO104" i="7"/>
  <c r="DJ104" i="7"/>
  <c r="DE104" i="7"/>
  <c r="CZ104" i="7"/>
  <c r="CU104" i="7"/>
  <c r="CP104" i="7"/>
  <c r="CK104" i="7"/>
  <c r="CF104" i="7"/>
  <c r="CA104" i="7"/>
  <c r="BV104" i="7"/>
  <c r="BQ104" i="7"/>
  <c r="BL104" i="7"/>
  <c r="BG104" i="7"/>
  <c r="BB104" i="7"/>
  <c r="AW104" i="7"/>
  <c r="AR104" i="7"/>
  <c r="AM104" i="7"/>
  <c r="AH104" i="7"/>
  <c r="AC104" i="7"/>
  <c r="X104" i="7"/>
  <c r="G104" i="7"/>
  <c r="F104" i="7"/>
  <c r="H104" i="7" s="1"/>
  <c r="EI103" i="7"/>
  <c r="ED103" i="7"/>
  <c r="DY103" i="7"/>
  <c r="DT103" i="7"/>
  <c r="DO103" i="7"/>
  <c r="DJ103" i="7"/>
  <c r="DE103" i="7"/>
  <c r="CZ103" i="7"/>
  <c r="CU103" i="7"/>
  <c r="CP103" i="7"/>
  <c r="CK103" i="7"/>
  <c r="CF103" i="7"/>
  <c r="CA103" i="7"/>
  <c r="BV103" i="7"/>
  <c r="BQ103" i="7"/>
  <c r="BL103" i="7"/>
  <c r="BG103" i="7"/>
  <c r="BB103" i="7"/>
  <c r="AW103" i="7"/>
  <c r="AR103" i="7"/>
  <c r="AM103" i="7"/>
  <c r="AH103" i="7"/>
  <c r="AC103" i="7"/>
  <c r="X103" i="7"/>
  <c r="G103" i="7"/>
  <c r="F103" i="7"/>
  <c r="H103" i="7" s="1"/>
  <c r="EI102" i="7"/>
  <c r="ED102" i="7"/>
  <c r="DY102" i="7"/>
  <c r="DT102" i="7"/>
  <c r="DO102" i="7"/>
  <c r="DJ102" i="7"/>
  <c r="DE102" i="7"/>
  <c r="CZ102" i="7"/>
  <c r="CU102" i="7"/>
  <c r="CP102" i="7"/>
  <c r="CK102" i="7"/>
  <c r="CF102" i="7"/>
  <c r="CA102" i="7"/>
  <c r="BV102" i="7"/>
  <c r="BQ102" i="7"/>
  <c r="BL102" i="7"/>
  <c r="BG102" i="7"/>
  <c r="BB102" i="7"/>
  <c r="AW102" i="7"/>
  <c r="AR102" i="7"/>
  <c r="AM102" i="7"/>
  <c r="AH102" i="7"/>
  <c r="AC102" i="7"/>
  <c r="X102" i="7"/>
  <c r="G102" i="7"/>
  <c r="F102" i="7"/>
  <c r="EI101" i="7"/>
  <c r="ED101" i="7"/>
  <c r="DY101" i="7"/>
  <c r="DT101" i="7"/>
  <c r="DO101" i="7"/>
  <c r="DJ101" i="7"/>
  <c r="DE101" i="7"/>
  <c r="CZ101" i="7"/>
  <c r="CU101" i="7"/>
  <c r="CP101" i="7"/>
  <c r="CK101" i="7"/>
  <c r="CF101" i="7"/>
  <c r="CA101" i="7"/>
  <c r="BV101" i="7"/>
  <c r="BQ101" i="7"/>
  <c r="BL101" i="7"/>
  <c r="BG101" i="7"/>
  <c r="BB101" i="7"/>
  <c r="AW101" i="7"/>
  <c r="AR101" i="7"/>
  <c r="AM101" i="7"/>
  <c r="AH101" i="7"/>
  <c r="AC101" i="7"/>
  <c r="X101" i="7"/>
  <c r="G101" i="7"/>
  <c r="F101" i="7"/>
  <c r="H101" i="7" s="1"/>
  <c r="EI100" i="7"/>
  <c r="ED100" i="7"/>
  <c r="DY100" i="7"/>
  <c r="DT100" i="7"/>
  <c r="DO100" i="7"/>
  <c r="DJ100" i="7"/>
  <c r="DE100" i="7"/>
  <c r="CZ100" i="7"/>
  <c r="CU100" i="7"/>
  <c r="CP100" i="7"/>
  <c r="CK100" i="7"/>
  <c r="CF100" i="7"/>
  <c r="CA100" i="7"/>
  <c r="BV100" i="7"/>
  <c r="BQ100" i="7"/>
  <c r="BL100" i="7"/>
  <c r="BG100" i="7"/>
  <c r="BB100" i="7"/>
  <c r="AW100" i="7"/>
  <c r="AR100" i="7"/>
  <c r="AM100" i="7"/>
  <c r="AH100" i="7"/>
  <c r="AC100" i="7"/>
  <c r="X100" i="7"/>
  <c r="G100" i="7"/>
  <c r="F100" i="7"/>
  <c r="H100" i="7" s="1"/>
  <c r="EI99" i="7"/>
  <c r="ED99" i="7"/>
  <c r="DY99" i="7"/>
  <c r="DT99" i="7"/>
  <c r="DO99" i="7"/>
  <c r="DJ99" i="7"/>
  <c r="DE99" i="7"/>
  <c r="CZ99" i="7"/>
  <c r="CU99" i="7"/>
  <c r="CP99" i="7"/>
  <c r="CK99" i="7"/>
  <c r="CF99" i="7"/>
  <c r="CA99" i="7"/>
  <c r="BV99" i="7"/>
  <c r="BQ99" i="7"/>
  <c r="BL99" i="7"/>
  <c r="BG99" i="7"/>
  <c r="BB99" i="7"/>
  <c r="AW99" i="7"/>
  <c r="AR99" i="7"/>
  <c r="AM99" i="7"/>
  <c r="AH99" i="7"/>
  <c r="AC99" i="7"/>
  <c r="X99" i="7"/>
  <c r="P99" i="7" s="1"/>
  <c r="O99" i="7"/>
  <c r="G99" i="7"/>
  <c r="F99" i="7"/>
  <c r="H99" i="7" s="1"/>
  <c r="EI98" i="7"/>
  <c r="ED98" i="7"/>
  <c r="DY98" i="7"/>
  <c r="DT98" i="7"/>
  <c r="DO98" i="7"/>
  <c r="DJ98" i="7"/>
  <c r="DE98" i="7"/>
  <c r="CZ98" i="7"/>
  <c r="CU98" i="7"/>
  <c r="CP98" i="7"/>
  <c r="CK98" i="7"/>
  <c r="CF98" i="7"/>
  <c r="CA98" i="7"/>
  <c r="BV98" i="7"/>
  <c r="BQ98" i="7"/>
  <c r="BL98" i="7"/>
  <c r="BG98" i="7"/>
  <c r="BB98" i="7"/>
  <c r="AW98" i="7"/>
  <c r="AR98" i="7"/>
  <c r="AM98" i="7"/>
  <c r="AH98" i="7"/>
  <c r="AC98" i="7"/>
  <c r="X98" i="7"/>
  <c r="G98" i="7"/>
  <c r="F98" i="7"/>
  <c r="H98" i="7" s="1"/>
  <c r="EI97" i="7"/>
  <c r="ED97" i="7"/>
  <c r="DY97" i="7"/>
  <c r="DT97" i="7"/>
  <c r="DO97" i="7"/>
  <c r="DJ97" i="7"/>
  <c r="DE97" i="7"/>
  <c r="CZ97" i="7"/>
  <c r="CU97" i="7"/>
  <c r="CP97" i="7"/>
  <c r="CK97" i="7"/>
  <c r="CF97" i="7"/>
  <c r="CA97" i="7"/>
  <c r="BV97" i="7"/>
  <c r="BQ97" i="7"/>
  <c r="BL97" i="7"/>
  <c r="BG97" i="7"/>
  <c r="BB97" i="7"/>
  <c r="AW97" i="7"/>
  <c r="AR97" i="7"/>
  <c r="AM97" i="7"/>
  <c r="AH97" i="7"/>
  <c r="AC97" i="7"/>
  <c r="X97" i="7"/>
  <c r="G97" i="7"/>
  <c r="F97" i="7"/>
  <c r="H97" i="7" s="1"/>
  <c r="EI96" i="7"/>
  <c r="ED96" i="7"/>
  <c r="DY96" i="7"/>
  <c r="DT96" i="7"/>
  <c r="DO96" i="7"/>
  <c r="DJ96" i="7"/>
  <c r="DE96" i="7"/>
  <c r="CZ96" i="7"/>
  <c r="CU96" i="7"/>
  <c r="CP96" i="7"/>
  <c r="CK96" i="7"/>
  <c r="CF96" i="7"/>
  <c r="CA96" i="7"/>
  <c r="BV96" i="7"/>
  <c r="BQ96" i="7"/>
  <c r="BL96" i="7"/>
  <c r="BG96" i="7"/>
  <c r="BB96" i="7"/>
  <c r="AW96" i="7"/>
  <c r="AR96" i="7"/>
  <c r="AM96" i="7"/>
  <c r="AH96" i="7"/>
  <c r="AC96" i="7"/>
  <c r="X96" i="7"/>
  <c r="G96" i="7"/>
  <c r="F96" i="7"/>
  <c r="H96" i="7" s="1"/>
  <c r="EI95" i="7"/>
  <c r="ED95" i="7"/>
  <c r="DY95" i="7"/>
  <c r="DT95" i="7"/>
  <c r="DO95" i="7"/>
  <c r="DJ95" i="7"/>
  <c r="DE95" i="7"/>
  <c r="CZ95" i="7"/>
  <c r="CU95" i="7"/>
  <c r="CP95" i="7"/>
  <c r="CK95" i="7"/>
  <c r="CF95" i="7"/>
  <c r="CA95" i="7"/>
  <c r="BV95" i="7"/>
  <c r="BQ95" i="7"/>
  <c r="BL95" i="7"/>
  <c r="BG95" i="7"/>
  <c r="BB95" i="7"/>
  <c r="AW95" i="7"/>
  <c r="AR95" i="7"/>
  <c r="AM95" i="7"/>
  <c r="AH95" i="7"/>
  <c r="AC95" i="7"/>
  <c r="X95" i="7"/>
  <c r="G95" i="7"/>
  <c r="F95" i="7"/>
  <c r="H95" i="7" s="1"/>
  <c r="EI94" i="7"/>
  <c r="ED94" i="7"/>
  <c r="DY94" i="7"/>
  <c r="DT94" i="7"/>
  <c r="DO94" i="7"/>
  <c r="DJ94" i="7"/>
  <c r="DE94" i="7"/>
  <c r="CZ94" i="7"/>
  <c r="CU94" i="7"/>
  <c r="CP94" i="7"/>
  <c r="CK94" i="7"/>
  <c r="CF94" i="7"/>
  <c r="CA94" i="7"/>
  <c r="BV94" i="7"/>
  <c r="BQ94" i="7"/>
  <c r="BL94" i="7"/>
  <c r="BG94" i="7"/>
  <c r="BB94" i="7"/>
  <c r="AW94" i="7"/>
  <c r="AR94" i="7"/>
  <c r="AM94" i="7"/>
  <c r="AH94" i="7"/>
  <c r="AC94" i="7"/>
  <c r="X94" i="7"/>
  <c r="G94" i="7"/>
  <c r="F94" i="7"/>
  <c r="H94" i="7" s="1"/>
  <c r="EI93" i="7"/>
  <c r="ED93" i="7"/>
  <c r="DY93" i="7"/>
  <c r="DT93" i="7"/>
  <c r="DO93" i="7"/>
  <c r="DJ93" i="7"/>
  <c r="DE93" i="7"/>
  <c r="CZ93" i="7"/>
  <c r="CU93" i="7"/>
  <c r="CP93" i="7"/>
  <c r="CK93" i="7"/>
  <c r="CF93" i="7"/>
  <c r="CA93" i="7"/>
  <c r="BV93" i="7"/>
  <c r="BQ93" i="7"/>
  <c r="BL93" i="7"/>
  <c r="BG93" i="7"/>
  <c r="BB93" i="7"/>
  <c r="AW93" i="7"/>
  <c r="AR93" i="7"/>
  <c r="AM93" i="7"/>
  <c r="AH93" i="7"/>
  <c r="AC93" i="7"/>
  <c r="X93" i="7"/>
  <c r="G93" i="7"/>
  <c r="F93" i="7"/>
  <c r="H93" i="7" s="1"/>
  <c r="EI92" i="7"/>
  <c r="ED92" i="7"/>
  <c r="DY92" i="7"/>
  <c r="DT92" i="7"/>
  <c r="DO92" i="7"/>
  <c r="DJ92" i="7"/>
  <c r="DE92" i="7"/>
  <c r="CZ92" i="7"/>
  <c r="CU92" i="7"/>
  <c r="CP92" i="7"/>
  <c r="CK92" i="7"/>
  <c r="CF92" i="7"/>
  <c r="CA92" i="7"/>
  <c r="BV92" i="7"/>
  <c r="BQ92" i="7"/>
  <c r="BL92" i="7"/>
  <c r="BG92" i="7"/>
  <c r="BB92" i="7"/>
  <c r="AW92" i="7"/>
  <c r="AR92" i="7"/>
  <c r="AM92" i="7"/>
  <c r="AH92" i="7"/>
  <c r="AC92" i="7"/>
  <c r="X92" i="7"/>
  <c r="G92" i="7"/>
  <c r="F92" i="7"/>
  <c r="H92" i="7" s="1"/>
  <c r="EI91" i="7"/>
  <c r="ED91" i="7"/>
  <c r="DY91" i="7"/>
  <c r="DT91" i="7"/>
  <c r="DO91" i="7"/>
  <c r="DJ91" i="7"/>
  <c r="DE91" i="7"/>
  <c r="CZ91" i="7"/>
  <c r="CU91" i="7"/>
  <c r="CP91" i="7"/>
  <c r="CK91" i="7"/>
  <c r="CF91" i="7"/>
  <c r="CA91" i="7"/>
  <c r="BV91" i="7"/>
  <c r="BQ91" i="7"/>
  <c r="BL91" i="7"/>
  <c r="BG91" i="7"/>
  <c r="BB91" i="7"/>
  <c r="AW91" i="7"/>
  <c r="AR91" i="7"/>
  <c r="AM91" i="7"/>
  <c r="AH91" i="7"/>
  <c r="AC91" i="7"/>
  <c r="X91" i="7"/>
  <c r="G91" i="7"/>
  <c r="F91" i="7"/>
  <c r="H91" i="7" s="1"/>
  <c r="EI90" i="7"/>
  <c r="ED90" i="7"/>
  <c r="DY90" i="7"/>
  <c r="DT90" i="7"/>
  <c r="DO90" i="7"/>
  <c r="DJ90" i="7"/>
  <c r="DE90" i="7"/>
  <c r="CZ90" i="7"/>
  <c r="CU90" i="7"/>
  <c r="CP90" i="7"/>
  <c r="CK90" i="7"/>
  <c r="CF90" i="7"/>
  <c r="CA90" i="7"/>
  <c r="BV90" i="7"/>
  <c r="BQ90" i="7"/>
  <c r="BL90" i="7"/>
  <c r="BG90" i="7"/>
  <c r="BB90" i="7"/>
  <c r="AW90" i="7"/>
  <c r="AR90" i="7"/>
  <c r="AM90" i="7"/>
  <c r="AH90" i="7"/>
  <c r="AC90" i="7"/>
  <c r="X90" i="7"/>
  <c r="G90" i="7"/>
  <c r="F90" i="7"/>
  <c r="H90" i="7" s="1"/>
  <c r="EI89" i="7"/>
  <c r="ED89" i="7"/>
  <c r="DY89" i="7"/>
  <c r="DT89" i="7"/>
  <c r="DO89" i="7"/>
  <c r="DJ89" i="7"/>
  <c r="DE89" i="7"/>
  <c r="CZ89" i="7"/>
  <c r="CU89" i="7"/>
  <c r="CP89" i="7"/>
  <c r="CK89" i="7"/>
  <c r="CF89" i="7"/>
  <c r="CA89" i="7"/>
  <c r="BV89" i="7"/>
  <c r="BQ89" i="7"/>
  <c r="BL89" i="7"/>
  <c r="BG89" i="7"/>
  <c r="BB89" i="7"/>
  <c r="AW89" i="7"/>
  <c r="AR89" i="7"/>
  <c r="AM89" i="7"/>
  <c r="AH89" i="7"/>
  <c r="AC89" i="7"/>
  <c r="X89" i="7"/>
  <c r="G89" i="7"/>
  <c r="F89" i="7"/>
  <c r="H89" i="7" s="1"/>
  <c r="EI88" i="7"/>
  <c r="ED88" i="7"/>
  <c r="DY88" i="7"/>
  <c r="DT88" i="7"/>
  <c r="DO88" i="7"/>
  <c r="DJ88" i="7"/>
  <c r="DE88" i="7"/>
  <c r="CZ88" i="7"/>
  <c r="CU88" i="7"/>
  <c r="CP88" i="7"/>
  <c r="CK88" i="7"/>
  <c r="CF88" i="7"/>
  <c r="CA88" i="7"/>
  <c r="BV88" i="7"/>
  <c r="BQ88" i="7"/>
  <c r="BL88" i="7"/>
  <c r="BG88" i="7"/>
  <c r="BB88" i="7"/>
  <c r="AW88" i="7"/>
  <c r="AR88" i="7"/>
  <c r="AM88" i="7"/>
  <c r="AH88" i="7"/>
  <c r="AC88" i="7"/>
  <c r="X88" i="7"/>
  <c r="G88" i="7"/>
  <c r="F88" i="7"/>
  <c r="H88" i="7" s="1"/>
  <c r="EI87" i="7"/>
  <c r="ED87" i="7"/>
  <c r="DY87" i="7"/>
  <c r="DT87" i="7"/>
  <c r="DO87" i="7"/>
  <c r="DJ87" i="7"/>
  <c r="DE87" i="7"/>
  <c r="CZ87" i="7"/>
  <c r="CU87" i="7"/>
  <c r="CP87" i="7"/>
  <c r="CK87" i="7"/>
  <c r="CF87" i="7"/>
  <c r="CA87" i="7"/>
  <c r="BV87" i="7"/>
  <c r="BQ87" i="7"/>
  <c r="BL87" i="7"/>
  <c r="BG87" i="7"/>
  <c r="BB87" i="7"/>
  <c r="AW87" i="7"/>
  <c r="AR87" i="7"/>
  <c r="AM87" i="7"/>
  <c r="AH87" i="7"/>
  <c r="AC87" i="7"/>
  <c r="X87" i="7"/>
  <c r="G87" i="7"/>
  <c r="F87" i="7"/>
  <c r="H87" i="7" s="1"/>
  <c r="EI86" i="7"/>
  <c r="ED86" i="7"/>
  <c r="DY86" i="7"/>
  <c r="DT86" i="7"/>
  <c r="DO86" i="7"/>
  <c r="DJ86" i="7"/>
  <c r="DE86" i="7"/>
  <c r="CZ86" i="7"/>
  <c r="CU86" i="7"/>
  <c r="CP86" i="7"/>
  <c r="CK86" i="7"/>
  <c r="CF86" i="7"/>
  <c r="CA86" i="7"/>
  <c r="BV86" i="7"/>
  <c r="BQ86" i="7"/>
  <c r="BL86" i="7"/>
  <c r="BG86" i="7"/>
  <c r="BB86" i="7"/>
  <c r="AW86" i="7"/>
  <c r="AR86" i="7"/>
  <c r="AM86" i="7"/>
  <c r="AH86" i="7"/>
  <c r="AC86" i="7"/>
  <c r="X86" i="7"/>
  <c r="G86" i="7"/>
  <c r="F86" i="7"/>
  <c r="H86" i="7" s="1"/>
  <c r="EI85" i="7"/>
  <c r="ED85" i="7"/>
  <c r="DY85" i="7"/>
  <c r="DT85" i="7"/>
  <c r="DO85" i="7"/>
  <c r="DJ85" i="7"/>
  <c r="DE85" i="7"/>
  <c r="CZ85" i="7"/>
  <c r="CU85" i="7"/>
  <c r="CP85" i="7"/>
  <c r="CK85" i="7"/>
  <c r="CF85" i="7"/>
  <c r="CA85" i="7"/>
  <c r="BV85" i="7"/>
  <c r="BQ85" i="7"/>
  <c r="BL85" i="7"/>
  <c r="BG85" i="7"/>
  <c r="BB85" i="7"/>
  <c r="AW85" i="7"/>
  <c r="AR85" i="7"/>
  <c r="AM85" i="7"/>
  <c r="AH85" i="7"/>
  <c r="AC85" i="7"/>
  <c r="X85" i="7"/>
  <c r="G85" i="7"/>
  <c r="F85" i="7"/>
  <c r="H85" i="7" s="1"/>
  <c r="EI84" i="7"/>
  <c r="ED84" i="7"/>
  <c r="DY84" i="7"/>
  <c r="DT84" i="7"/>
  <c r="DO84" i="7"/>
  <c r="DJ84" i="7"/>
  <c r="DE84" i="7"/>
  <c r="CZ84" i="7"/>
  <c r="CU84" i="7"/>
  <c r="CP84" i="7"/>
  <c r="CK84" i="7"/>
  <c r="CF84" i="7"/>
  <c r="CA84" i="7"/>
  <c r="BV84" i="7"/>
  <c r="BQ84" i="7"/>
  <c r="BL84" i="7"/>
  <c r="BG84" i="7"/>
  <c r="BB84" i="7"/>
  <c r="AW84" i="7"/>
  <c r="AR84" i="7"/>
  <c r="AM84" i="7"/>
  <c r="AH84" i="7"/>
  <c r="AC84" i="7"/>
  <c r="X84" i="7"/>
  <c r="O84" i="7" s="1"/>
  <c r="P84" i="7"/>
  <c r="G84" i="7"/>
  <c r="F84" i="7"/>
  <c r="H84" i="7" s="1"/>
  <c r="EI83" i="7"/>
  <c r="ED83" i="7"/>
  <c r="DY83" i="7"/>
  <c r="DT83" i="7"/>
  <c r="DO83" i="7"/>
  <c r="DJ83" i="7"/>
  <c r="DE83" i="7"/>
  <c r="CZ83" i="7"/>
  <c r="CU83" i="7"/>
  <c r="CP83" i="7"/>
  <c r="CK83" i="7"/>
  <c r="CF83" i="7"/>
  <c r="CA83" i="7"/>
  <c r="BV83" i="7"/>
  <c r="BQ83" i="7"/>
  <c r="BL83" i="7"/>
  <c r="BG83" i="7"/>
  <c r="BB83" i="7"/>
  <c r="AW83" i="7"/>
  <c r="AR83" i="7"/>
  <c r="AM83" i="7"/>
  <c r="AH83" i="7"/>
  <c r="AC83" i="7"/>
  <c r="X83" i="7"/>
  <c r="G83" i="7"/>
  <c r="F83" i="7"/>
  <c r="H83" i="7" s="1"/>
  <c r="EI82" i="7"/>
  <c r="ED82" i="7"/>
  <c r="DY82" i="7"/>
  <c r="DT82" i="7"/>
  <c r="DO82" i="7"/>
  <c r="DJ82" i="7"/>
  <c r="DE82" i="7"/>
  <c r="CZ82" i="7"/>
  <c r="CU82" i="7"/>
  <c r="CP82" i="7"/>
  <c r="CK82" i="7"/>
  <c r="CF82" i="7"/>
  <c r="CA82" i="7"/>
  <c r="BV82" i="7"/>
  <c r="BQ82" i="7"/>
  <c r="BL82" i="7"/>
  <c r="BG82" i="7"/>
  <c r="BB82" i="7"/>
  <c r="AW82" i="7"/>
  <c r="AR82" i="7"/>
  <c r="AM82" i="7"/>
  <c r="AH82" i="7"/>
  <c r="AC82" i="7"/>
  <c r="X82" i="7"/>
  <c r="G82" i="7"/>
  <c r="F82" i="7"/>
  <c r="H82" i="7" s="1"/>
  <c r="EI81" i="7"/>
  <c r="ED81" i="7"/>
  <c r="DY81" i="7"/>
  <c r="DT81" i="7"/>
  <c r="DO81" i="7"/>
  <c r="DJ81" i="7"/>
  <c r="DE81" i="7"/>
  <c r="CZ81" i="7"/>
  <c r="CU81" i="7"/>
  <c r="CP81" i="7"/>
  <c r="CK81" i="7"/>
  <c r="CF81" i="7"/>
  <c r="CA81" i="7"/>
  <c r="BV81" i="7"/>
  <c r="BQ81" i="7"/>
  <c r="BL81" i="7"/>
  <c r="BG81" i="7"/>
  <c r="BB81" i="7"/>
  <c r="AW81" i="7"/>
  <c r="AR81" i="7"/>
  <c r="AM81" i="7"/>
  <c r="AH81" i="7"/>
  <c r="AC81" i="7"/>
  <c r="X81" i="7"/>
  <c r="G81" i="7"/>
  <c r="F81" i="7"/>
  <c r="H81" i="7" s="1"/>
  <c r="EI80" i="7"/>
  <c r="ED80" i="7"/>
  <c r="DY80" i="7"/>
  <c r="DT80" i="7"/>
  <c r="DO80" i="7"/>
  <c r="DJ80" i="7"/>
  <c r="DE80" i="7"/>
  <c r="CZ80" i="7"/>
  <c r="CU80" i="7"/>
  <c r="CP80" i="7"/>
  <c r="CK80" i="7"/>
  <c r="CF80" i="7"/>
  <c r="CA80" i="7"/>
  <c r="BV80" i="7"/>
  <c r="BQ80" i="7"/>
  <c r="BL80" i="7"/>
  <c r="BG80" i="7"/>
  <c r="BB80" i="7"/>
  <c r="AW80" i="7"/>
  <c r="AR80" i="7"/>
  <c r="AM80" i="7"/>
  <c r="AH80" i="7"/>
  <c r="AC80" i="7"/>
  <c r="X80" i="7"/>
  <c r="G80" i="7"/>
  <c r="F80" i="7"/>
  <c r="H80" i="7" s="1"/>
  <c r="EI79" i="7"/>
  <c r="ED79" i="7"/>
  <c r="DY79" i="7"/>
  <c r="DT79" i="7"/>
  <c r="DO79" i="7"/>
  <c r="DJ79" i="7"/>
  <c r="DE79" i="7"/>
  <c r="CZ79" i="7"/>
  <c r="CU79" i="7"/>
  <c r="CP79" i="7"/>
  <c r="CK79" i="7"/>
  <c r="CF79" i="7"/>
  <c r="CA79" i="7"/>
  <c r="BV79" i="7"/>
  <c r="BQ79" i="7"/>
  <c r="BL79" i="7"/>
  <c r="BG79" i="7"/>
  <c r="BB79" i="7"/>
  <c r="AW79" i="7"/>
  <c r="AR79" i="7"/>
  <c r="AM79" i="7"/>
  <c r="AH79" i="7"/>
  <c r="AC79" i="7"/>
  <c r="X79" i="7"/>
  <c r="G79" i="7"/>
  <c r="F79" i="7"/>
  <c r="H79" i="7" s="1"/>
  <c r="EI78" i="7"/>
  <c r="ED78" i="7"/>
  <c r="DY78" i="7"/>
  <c r="DT78" i="7"/>
  <c r="DO78" i="7"/>
  <c r="DJ78" i="7"/>
  <c r="DE78" i="7"/>
  <c r="CZ78" i="7"/>
  <c r="CU78" i="7"/>
  <c r="CP78" i="7"/>
  <c r="CK78" i="7"/>
  <c r="CF78" i="7"/>
  <c r="CA78" i="7"/>
  <c r="BV78" i="7"/>
  <c r="BQ78" i="7"/>
  <c r="BL78" i="7"/>
  <c r="BG78" i="7"/>
  <c r="BB78" i="7"/>
  <c r="AW78" i="7"/>
  <c r="AR78" i="7"/>
  <c r="AM78" i="7"/>
  <c r="AH78" i="7"/>
  <c r="AC78" i="7"/>
  <c r="X78" i="7"/>
  <c r="G78" i="7"/>
  <c r="F78" i="7"/>
  <c r="H78" i="7" s="1"/>
  <c r="EI77" i="7"/>
  <c r="ED77" i="7"/>
  <c r="DY77" i="7"/>
  <c r="DT77" i="7"/>
  <c r="DO77" i="7"/>
  <c r="DJ77" i="7"/>
  <c r="DE77" i="7"/>
  <c r="CZ77" i="7"/>
  <c r="CU77" i="7"/>
  <c r="CP77" i="7"/>
  <c r="CK77" i="7"/>
  <c r="CF77" i="7"/>
  <c r="CA77" i="7"/>
  <c r="BV77" i="7"/>
  <c r="BQ77" i="7"/>
  <c r="BL77" i="7"/>
  <c r="BG77" i="7"/>
  <c r="BB77" i="7"/>
  <c r="AW77" i="7"/>
  <c r="AR77" i="7"/>
  <c r="AM77" i="7"/>
  <c r="AH77" i="7"/>
  <c r="AC77" i="7"/>
  <c r="X77" i="7"/>
  <c r="P77" i="7" s="1"/>
  <c r="O77" i="7"/>
  <c r="G77" i="7"/>
  <c r="F77" i="7"/>
  <c r="H77" i="7" s="1"/>
  <c r="EI76" i="7"/>
  <c r="ED76" i="7"/>
  <c r="DY76" i="7"/>
  <c r="DT76" i="7"/>
  <c r="DO76" i="7"/>
  <c r="DJ76" i="7"/>
  <c r="DE76" i="7"/>
  <c r="CZ76" i="7"/>
  <c r="CU76" i="7"/>
  <c r="CP76" i="7"/>
  <c r="CK76" i="7"/>
  <c r="CF76" i="7"/>
  <c r="CA76" i="7"/>
  <c r="BV76" i="7"/>
  <c r="BQ76" i="7"/>
  <c r="BL76" i="7"/>
  <c r="BG76" i="7"/>
  <c r="BB76" i="7"/>
  <c r="AW76" i="7"/>
  <c r="AR76" i="7"/>
  <c r="AM76" i="7"/>
  <c r="AH76" i="7"/>
  <c r="AC76" i="7"/>
  <c r="X76" i="7"/>
  <c r="G76" i="7"/>
  <c r="F76" i="7"/>
  <c r="H76" i="7" s="1"/>
  <c r="EI75" i="7"/>
  <c r="ED75" i="7"/>
  <c r="DY75" i="7"/>
  <c r="DT75" i="7"/>
  <c r="DO75" i="7"/>
  <c r="DJ75" i="7"/>
  <c r="DE75" i="7"/>
  <c r="CZ75" i="7"/>
  <c r="CU75" i="7"/>
  <c r="CP75" i="7"/>
  <c r="CK75" i="7"/>
  <c r="CF75" i="7"/>
  <c r="CA75" i="7"/>
  <c r="BV75" i="7"/>
  <c r="BQ75" i="7"/>
  <c r="BL75" i="7"/>
  <c r="BG75" i="7"/>
  <c r="BB75" i="7"/>
  <c r="AW75" i="7"/>
  <c r="AR75" i="7"/>
  <c r="AM75" i="7"/>
  <c r="AH75" i="7"/>
  <c r="AC75" i="7"/>
  <c r="X75" i="7"/>
  <c r="G75" i="7"/>
  <c r="F75" i="7"/>
  <c r="H75" i="7" s="1"/>
  <c r="EI74" i="7"/>
  <c r="ED74" i="7"/>
  <c r="DY74" i="7"/>
  <c r="DT74" i="7"/>
  <c r="DO74" i="7"/>
  <c r="DJ74" i="7"/>
  <c r="DE74" i="7"/>
  <c r="CZ74" i="7"/>
  <c r="CU74" i="7"/>
  <c r="CP74" i="7"/>
  <c r="CK74" i="7"/>
  <c r="CF74" i="7"/>
  <c r="CA74" i="7"/>
  <c r="BV74" i="7"/>
  <c r="BQ74" i="7"/>
  <c r="BL74" i="7"/>
  <c r="BG74" i="7"/>
  <c r="BB74" i="7"/>
  <c r="AW74" i="7"/>
  <c r="AR74" i="7"/>
  <c r="AM74" i="7"/>
  <c r="AH74" i="7"/>
  <c r="AC74" i="7"/>
  <c r="X74" i="7"/>
  <c r="G74" i="7"/>
  <c r="F74" i="7"/>
  <c r="H74" i="7" s="1"/>
  <c r="EI73" i="7"/>
  <c r="ED73" i="7"/>
  <c r="DY73" i="7"/>
  <c r="DT73" i="7"/>
  <c r="DO73" i="7"/>
  <c r="DJ73" i="7"/>
  <c r="DE73" i="7"/>
  <c r="CZ73" i="7"/>
  <c r="CU73" i="7"/>
  <c r="CP73" i="7"/>
  <c r="CK73" i="7"/>
  <c r="CF73" i="7"/>
  <c r="CA73" i="7"/>
  <c r="BV73" i="7"/>
  <c r="BQ73" i="7"/>
  <c r="BL73" i="7"/>
  <c r="BG73" i="7"/>
  <c r="BB73" i="7"/>
  <c r="AW73" i="7"/>
  <c r="AR73" i="7"/>
  <c r="AM73" i="7"/>
  <c r="AH73" i="7"/>
  <c r="AC73" i="7"/>
  <c r="X73" i="7"/>
  <c r="P73" i="7" s="1"/>
  <c r="G73" i="7"/>
  <c r="F73" i="7"/>
  <c r="H73" i="7" s="1"/>
  <c r="EI72" i="7"/>
  <c r="ED72" i="7"/>
  <c r="DY72" i="7"/>
  <c r="DT72" i="7"/>
  <c r="DO72" i="7"/>
  <c r="DJ72" i="7"/>
  <c r="DE72" i="7"/>
  <c r="CZ72" i="7"/>
  <c r="CU72" i="7"/>
  <c r="CP72" i="7"/>
  <c r="CK72" i="7"/>
  <c r="CF72" i="7"/>
  <c r="CA72" i="7"/>
  <c r="BV72" i="7"/>
  <c r="BQ72" i="7"/>
  <c r="BL72" i="7"/>
  <c r="BG72" i="7"/>
  <c r="BB72" i="7"/>
  <c r="AW72" i="7"/>
  <c r="AR72" i="7"/>
  <c r="AM72" i="7"/>
  <c r="AH72" i="7"/>
  <c r="AC72" i="7"/>
  <c r="X72" i="7"/>
  <c r="G72" i="7"/>
  <c r="F72" i="7"/>
  <c r="H72" i="7" s="1"/>
  <c r="EI71" i="7"/>
  <c r="ED71" i="7"/>
  <c r="DY71" i="7"/>
  <c r="DT71" i="7"/>
  <c r="DO71" i="7"/>
  <c r="DJ71" i="7"/>
  <c r="DE71" i="7"/>
  <c r="CZ71" i="7"/>
  <c r="CU71" i="7"/>
  <c r="CP71" i="7"/>
  <c r="CK71" i="7"/>
  <c r="CF71" i="7"/>
  <c r="CA71" i="7"/>
  <c r="BV71" i="7"/>
  <c r="BQ71" i="7"/>
  <c r="BL71" i="7"/>
  <c r="BG71" i="7"/>
  <c r="BB71" i="7"/>
  <c r="AW71" i="7"/>
  <c r="AR71" i="7"/>
  <c r="AM71" i="7"/>
  <c r="AH71" i="7"/>
  <c r="AC71" i="7"/>
  <c r="X71" i="7"/>
  <c r="G71" i="7"/>
  <c r="F71" i="7"/>
  <c r="H71" i="7" s="1"/>
  <c r="EI70" i="7"/>
  <c r="ED70" i="7"/>
  <c r="DY70" i="7"/>
  <c r="DT70" i="7"/>
  <c r="DO70" i="7"/>
  <c r="DJ70" i="7"/>
  <c r="DE70" i="7"/>
  <c r="CZ70" i="7"/>
  <c r="CU70" i="7"/>
  <c r="CP70" i="7"/>
  <c r="CK70" i="7"/>
  <c r="CF70" i="7"/>
  <c r="CA70" i="7"/>
  <c r="BV70" i="7"/>
  <c r="BQ70" i="7"/>
  <c r="BL70" i="7"/>
  <c r="BG70" i="7"/>
  <c r="BB70" i="7"/>
  <c r="AW70" i="7"/>
  <c r="AR70" i="7"/>
  <c r="AM70" i="7"/>
  <c r="AH70" i="7"/>
  <c r="AC70" i="7"/>
  <c r="X70" i="7"/>
  <c r="G70" i="7"/>
  <c r="F70" i="7"/>
  <c r="H70" i="7" s="1"/>
  <c r="EI69" i="7"/>
  <c r="ED69" i="7"/>
  <c r="DY69" i="7"/>
  <c r="DT69" i="7"/>
  <c r="DO69" i="7"/>
  <c r="DJ69" i="7"/>
  <c r="DE69" i="7"/>
  <c r="CZ69" i="7"/>
  <c r="CU69" i="7"/>
  <c r="CP69" i="7"/>
  <c r="CK69" i="7"/>
  <c r="CF69" i="7"/>
  <c r="CA69" i="7"/>
  <c r="BV69" i="7"/>
  <c r="BQ69" i="7"/>
  <c r="BL69" i="7"/>
  <c r="BG69" i="7"/>
  <c r="BB69" i="7"/>
  <c r="AW69" i="7"/>
  <c r="AR69" i="7"/>
  <c r="AM69" i="7"/>
  <c r="AH69" i="7"/>
  <c r="AC69" i="7"/>
  <c r="X69" i="7"/>
  <c r="G69" i="7"/>
  <c r="F69" i="7"/>
  <c r="H69" i="7" s="1"/>
  <c r="EI68" i="7"/>
  <c r="ED68" i="7"/>
  <c r="DY68" i="7"/>
  <c r="DT68" i="7"/>
  <c r="DO68" i="7"/>
  <c r="DJ68" i="7"/>
  <c r="DE68" i="7"/>
  <c r="CZ68" i="7"/>
  <c r="CU68" i="7"/>
  <c r="CP68" i="7"/>
  <c r="CK68" i="7"/>
  <c r="CF68" i="7"/>
  <c r="CA68" i="7"/>
  <c r="BV68" i="7"/>
  <c r="BQ68" i="7"/>
  <c r="BL68" i="7"/>
  <c r="BG68" i="7"/>
  <c r="BB68" i="7"/>
  <c r="AW68" i="7"/>
  <c r="AR68" i="7"/>
  <c r="AM68" i="7"/>
  <c r="AH68" i="7"/>
  <c r="AC68" i="7"/>
  <c r="X68" i="7"/>
  <c r="G68" i="7"/>
  <c r="F68" i="7"/>
  <c r="H68" i="7" s="1"/>
  <c r="EI67" i="7"/>
  <c r="ED67" i="7"/>
  <c r="DY67" i="7"/>
  <c r="DT67" i="7"/>
  <c r="DO67" i="7"/>
  <c r="DJ67" i="7"/>
  <c r="DE67" i="7"/>
  <c r="CZ67" i="7"/>
  <c r="CU67" i="7"/>
  <c r="CP67" i="7"/>
  <c r="CK67" i="7"/>
  <c r="CF67" i="7"/>
  <c r="CA67" i="7"/>
  <c r="BV67" i="7"/>
  <c r="BQ67" i="7"/>
  <c r="BL67" i="7"/>
  <c r="BG67" i="7"/>
  <c r="BB67" i="7"/>
  <c r="AW67" i="7"/>
  <c r="AR67" i="7"/>
  <c r="AM67" i="7"/>
  <c r="AH67" i="7"/>
  <c r="AC67" i="7"/>
  <c r="X67" i="7"/>
  <c r="P67" i="7" s="1"/>
  <c r="O67" i="7"/>
  <c r="G67" i="7"/>
  <c r="F67" i="7"/>
  <c r="H67" i="7" s="1"/>
  <c r="EI66" i="7"/>
  <c r="ED66" i="7"/>
  <c r="DY66" i="7"/>
  <c r="DT66" i="7"/>
  <c r="DO66" i="7"/>
  <c r="DJ66" i="7"/>
  <c r="DE66" i="7"/>
  <c r="CZ66" i="7"/>
  <c r="CU66" i="7"/>
  <c r="CP66" i="7"/>
  <c r="CK66" i="7"/>
  <c r="CF66" i="7"/>
  <c r="CA66" i="7"/>
  <c r="BV66" i="7"/>
  <c r="BQ66" i="7"/>
  <c r="BL66" i="7"/>
  <c r="BG66" i="7"/>
  <c r="BB66" i="7"/>
  <c r="AW66" i="7"/>
  <c r="AR66" i="7"/>
  <c r="AM66" i="7"/>
  <c r="AH66" i="7"/>
  <c r="AC66" i="7"/>
  <c r="X66" i="7"/>
  <c r="G66" i="7"/>
  <c r="F66" i="7"/>
  <c r="H66" i="7" s="1"/>
  <c r="EI65" i="7"/>
  <c r="ED65" i="7"/>
  <c r="DY65" i="7"/>
  <c r="DT65" i="7"/>
  <c r="DO65" i="7"/>
  <c r="DJ65" i="7"/>
  <c r="DE65" i="7"/>
  <c r="CZ65" i="7"/>
  <c r="CU65" i="7"/>
  <c r="CP65" i="7"/>
  <c r="CK65" i="7"/>
  <c r="CF65" i="7"/>
  <c r="CA65" i="7"/>
  <c r="BV65" i="7"/>
  <c r="BQ65" i="7"/>
  <c r="BL65" i="7"/>
  <c r="BG65" i="7"/>
  <c r="BB65" i="7"/>
  <c r="AW65" i="7"/>
  <c r="AR65" i="7"/>
  <c r="AM65" i="7"/>
  <c r="AH65" i="7"/>
  <c r="AC65" i="7"/>
  <c r="X65" i="7"/>
  <c r="P65" i="7" s="1"/>
  <c r="O65" i="7"/>
  <c r="G65" i="7"/>
  <c r="F65" i="7"/>
  <c r="H65" i="7" s="1"/>
  <c r="EI64" i="7"/>
  <c r="ED64" i="7"/>
  <c r="DY64" i="7"/>
  <c r="DT64" i="7"/>
  <c r="DO64" i="7"/>
  <c r="DJ64" i="7"/>
  <c r="DE64" i="7"/>
  <c r="CZ64" i="7"/>
  <c r="CU64" i="7"/>
  <c r="CP64" i="7"/>
  <c r="CK64" i="7"/>
  <c r="CF64" i="7"/>
  <c r="CA64" i="7"/>
  <c r="BV64" i="7"/>
  <c r="BQ64" i="7"/>
  <c r="BL64" i="7"/>
  <c r="BG64" i="7"/>
  <c r="BB64" i="7"/>
  <c r="AW64" i="7"/>
  <c r="AR64" i="7"/>
  <c r="AM64" i="7"/>
  <c r="AH64" i="7"/>
  <c r="AC64" i="7"/>
  <c r="X64" i="7"/>
  <c r="G64" i="7"/>
  <c r="F64" i="7"/>
  <c r="H64" i="7" s="1"/>
  <c r="EI63" i="7"/>
  <c r="ED63" i="7"/>
  <c r="DY63" i="7"/>
  <c r="DT63" i="7"/>
  <c r="DO63" i="7"/>
  <c r="DJ63" i="7"/>
  <c r="DE63" i="7"/>
  <c r="CZ63" i="7"/>
  <c r="CU63" i="7"/>
  <c r="CP63" i="7"/>
  <c r="CK63" i="7"/>
  <c r="CF63" i="7"/>
  <c r="CA63" i="7"/>
  <c r="BV63" i="7"/>
  <c r="BQ63" i="7"/>
  <c r="BL63" i="7"/>
  <c r="BG63" i="7"/>
  <c r="BB63" i="7"/>
  <c r="AW63" i="7"/>
  <c r="AR63" i="7"/>
  <c r="AM63" i="7"/>
  <c r="AH63" i="7"/>
  <c r="AC63" i="7"/>
  <c r="X63" i="7"/>
  <c r="G63" i="7"/>
  <c r="F63" i="7"/>
  <c r="H63" i="7" s="1"/>
  <c r="EI62" i="7"/>
  <c r="ED62" i="7"/>
  <c r="DY62" i="7"/>
  <c r="DT62" i="7"/>
  <c r="DO62" i="7"/>
  <c r="DJ62" i="7"/>
  <c r="DE62" i="7"/>
  <c r="CZ62" i="7"/>
  <c r="CU62" i="7"/>
  <c r="CP62" i="7"/>
  <c r="CK62" i="7"/>
  <c r="CF62" i="7"/>
  <c r="CA62" i="7"/>
  <c r="BV62" i="7"/>
  <c r="BQ62" i="7"/>
  <c r="BL62" i="7"/>
  <c r="BG62" i="7"/>
  <c r="BB62" i="7"/>
  <c r="AW62" i="7"/>
  <c r="AR62" i="7"/>
  <c r="AM62" i="7"/>
  <c r="AH62" i="7"/>
  <c r="AC62" i="7"/>
  <c r="X62" i="7"/>
  <c r="P62" i="7" s="1"/>
  <c r="O62" i="7"/>
  <c r="G62" i="7"/>
  <c r="F62" i="7"/>
  <c r="H62" i="7" s="1"/>
  <c r="EI61" i="7"/>
  <c r="ED61" i="7"/>
  <c r="DY61" i="7"/>
  <c r="DT61" i="7"/>
  <c r="DO61" i="7"/>
  <c r="DJ61" i="7"/>
  <c r="DE61" i="7"/>
  <c r="CZ61" i="7"/>
  <c r="CU61" i="7"/>
  <c r="CP61" i="7"/>
  <c r="CK61" i="7"/>
  <c r="CF61" i="7"/>
  <c r="CA61" i="7"/>
  <c r="BV61" i="7"/>
  <c r="BQ61" i="7"/>
  <c r="BL61" i="7"/>
  <c r="BG61" i="7"/>
  <c r="BB61" i="7"/>
  <c r="AW61" i="7"/>
  <c r="AR61" i="7"/>
  <c r="AM61" i="7"/>
  <c r="AH61" i="7"/>
  <c r="AC61" i="7"/>
  <c r="X61" i="7"/>
  <c r="G61" i="7"/>
  <c r="F61" i="7"/>
  <c r="H61" i="7" s="1"/>
  <c r="EI60" i="7"/>
  <c r="ED60" i="7"/>
  <c r="DY60" i="7"/>
  <c r="DT60" i="7"/>
  <c r="DO60" i="7"/>
  <c r="DJ60" i="7"/>
  <c r="DE60" i="7"/>
  <c r="CZ60" i="7"/>
  <c r="CU60" i="7"/>
  <c r="CP60" i="7"/>
  <c r="CK60" i="7"/>
  <c r="CF60" i="7"/>
  <c r="CA60" i="7"/>
  <c r="BV60" i="7"/>
  <c r="BQ60" i="7"/>
  <c r="BL60" i="7"/>
  <c r="BG60" i="7"/>
  <c r="BB60" i="7"/>
  <c r="AW60" i="7"/>
  <c r="AR60" i="7"/>
  <c r="AM60" i="7"/>
  <c r="AH60" i="7"/>
  <c r="AC60" i="7"/>
  <c r="X60" i="7"/>
  <c r="G60" i="7"/>
  <c r="F60" i="7"/>
  <c r="H60" i="7" s="1"/>
  <c r="EI59" i="7"/>
  <c r="ED59" i="7"/>
  <c r="DY59" i="7"/>
  <c r="DT59" i="7"/>
  <c r="DO59" i="7"/>
  <c r="DJ59" i="7"/>
  <c r="DE59" i="7"/>
  <c r="CZ59" i="7"/>
  <c r="CU59" i="7"/>
  <c r="CP59" i="7"/>
  <c r="CK59" i="7"/>
  <c r="CF59" i="7"/>
  <c r="CA59" i="7"/>
  <c r="BV59" i="7"/>
  <c r="BQ59" i="7"/>
  <c r="BL59" i="7"/>
  <c r="BG59" i="7"/>
  <c r="BB59" i="7"/>
  <c r="AW59" i="7"/>
  <c r="AR59" i="7"/>
  <c r="AM59" i="7"/>
  <c r="AH59" i="7"/>
  <c r="AC59" i="7"/>
  <c r="X59" i="7"/>
  <c r="G59" i="7"/>
  <c r="F59" i="7"/>
  <c r="H59" i="7" s="1"/>
  <c r="EI58" i="7"/>
  <c r="ED58" i="7"/>
  <c r="DY58" i="7"/>
  <c r="DT58" i="7"/>
  <c r="DO58" i="7"/>
  <c r="DJ58" i="7"/>
  <c r="DE58" i="7"/>
  <c r="CZ58" i="7"/>
  <c r="CU58" i="7"/>
  <c r="CP58" i="7"/>
  <c r="CK58" i="7"/>
  <c r="CF58" i="7"/>
  <c r="CA58" i="7"/>
  <c r="BV58" i="7"/>
  <c r="BQ58" i="7"/>
  <c r="BL58" i="7"/>
  <c r="BG58" i="7"/>
  <c r="BB58" i="7"/>
  <c r="AW58" i="7"/>
  <c r="AR58" i="7"/>
  <c r="AM58" i="7"/>
  <c r="AH58" i="7"/>
  <c r="AC58" i="7"/>
  <c r="X58" i="7"/>
  <c r="G58" i="7"/>
  <c r="F58" i="7"/>
  <c r="H58" i="7" s="1"/>
  <c r="EI57" i="7"/>
  <c r="ED57" i="7"/>
  <c r="DY57" i="7"/>
  <c r="DT57" i="7"/>
  <c r="DO57" i="7"/>
  <c r="DJ57" i="7"/>
  <c r="DE57" i="7"/>
  <c r="CZ57" i="7"/>
  <c r="CU57" i="7"/>
  <c r="CP57" i="7"/>
  <c r="CK57" i="7"/>
  <c r="CF57" i="7"/>
  <c r="CA57" i="7"/>
  <c r="BV57" i="7"/>
  <c r="BQ57" i="7"/>
  <c r="BL57" i="7"/>
  <c r="BG57" i="7"/>
  <c r="BB57" i="7"/>
  <c r="AW57" i="7"/>
  <c r="AR57" i="7"/>
  <c r="AM57" i="7"/>
  <c r="AH57" i="7"/>
  <c r="AC57" i="7"/>
  <c r="X57" i="7"/>
  <c r="G57" i="7"/>
  <c r="F57" i="7"/>
  <c r="H57" i="7" s="1"/>
  <c r="EI56" i="7"/>
  <c r="ED56" i="7"/>
  <c r="DY56" i="7"/>
  <c r="DT56" i="7"/>
  <c r="DO56" i="7"/>
  <c r="DJ56" i="7"/>
  <c r="DE56" i="7"/>
  <c r="CZ56" i="7"/>
  <c r="CU56" i="7"/>
  <c r="CP56" i="7"/>
  <c r="CK56" i="7"/>
  <c r="CF56" i="7"/>
  <c r="CA56" i="7"/>
  <c r="BV56" i="7"/>
  <c r="BQ56" i="7"/>
  <c r="BL56" i="7"/>
  <c r="BG56" i="7"/>
  <c r="BB56" i="7"/>
  <c r="AW56" i="7"/>
  <c r="AR56" i="7"/>
  <c r="AM56" i="7"/>
  <c r="AH56" i="7"/>
  <c r="AC56" i="7"/>
  <c r="X56" i="7"/>
  <c r="G56" i="7"/>
  <c r="F56" i="7"/>
  <c r="H56" i="7" s="1"/>
  <c r="EI55" i="7"/>
  <c r="ED55" i="7"/>
  <c r="DY55" i="7"/>
  <c r="DT55" i="7"/>
  <c r="DO55" i="7"/>
  <c r="DJ55" i="7"/>
  <c r="DE55" i="7"/>
  <c r="CZ55" i="7"/>
  <c r="CU55" i="7"/>
  <c r="CP55" i="7"/>
  <c r="CK55" i="7"/>
  <c r="CF55" i="7"/>
  <c r="CA55" i="7"/>
  <c r="BV55" i="7"/>
  <c r="BQ55" i="7"/>
  <c r="BL55" i="7"/>
  <c r="BG55" i="7"/>
  <c r="BB55" i="7"/>
  <c r="AW55" i="7"/>
  <c r="AR55" i="7"/>
  <c r="AM55" i="7"/>
  <c r="AH55" i="7"/>
  <c r="AC55" i="7"/>
  <c r="X55" i="7"/>
  <c r="P55" i="7" s="1"/>
  <c r="O55" i="7"/>
  <c r="G55" i="7"/>
  <c r="F55" i="7"/>
  <c r="H55" i="7" s="1"/>
  <c r="EI54" i="7"/>
  <c r="ED54" i="7"/>
  <c r="DY54" i="7"/>
  <c r="DT54" i="7"/>
  <c r="DO54" i="7"/>
  <c r="DJ54" i="7"/>
  <c r="DE54" i="7"/>
  <c r="CZ54" i="7"/>
  <c r="CU54" i="7"/>
  <c r="CP54" i="7"/>
  <c r="CK54" i="7"/>
  <c r="CF54" i="7"/>
  <c r="CA54" i="7"/>
  <c r="BV54" i="7"/>
  <c r="BQ54" i="7"/>
  <c r="BL54" i="7"/>
  <c r="BG54" i="7"/>
  <c r="BB54" i="7"/>
  <c r="AW54" i="7"/>
  <c r="AR54" i="7"/>
  <c r="AM54" i="7"/>
  <c r="AH54" i="7"/>
  <c r="AC54" i="7"/>
  <c r="X54" i="7"/>
  <c r="G54" i="7"/>
  <c r="F54" i="7"/>
  <c r="H54" i="7" s="1"/>
  <c r="EI53" i="7"/>
  <c r="ED53" i="7"/>
  <c r="DY53" i="7"/>
  <c r="DT53" i="7"/>
  <c r="DO53" i="7"/>
  <c r="DJ53" i="7"/>
  <c r="DE53" i="7"/>
  <c r="CZ53" i="7"/>
  <c r="CU53" i="7"/>
  <c r="CP53" i="7"/>
  <c r="CK53" i="7"/>
  <c r="CF53" i="7"/>
  <c r="CA53" i="7"/>
  <c r="BV53" i="7"/>
  <c r="BQ53" i="7"/>
  <c r="BL53" i="7"/>
  <c r="BG53" i="7"/>
  <c r="BB53" i="7"/>
  <c r="AW53" i="7"/>
  <c r="AR53" i="7"/>
  <c r="AM53" i="7"/>
  <c r="AH53" i="7"/>
  <c r="AC53" i="7"/>
  <c r="X53" i="7"/>
  <c r="G53" i="7"/>
  <c r="F53" i="7"/>
  <c r="H53" i="7" s="1"/>
  <c r="EI52" i="7"/>
  <c r="ED52" i="7"/>
  <c r="DY52" i="7"/>
  <c r="DT52" i="7"/>
  <c r="DO52" i="7"/>
  <c r="DJ52" i="7"/>
  <c r="DE52" i="7"/>
  <c r="CZ52" i="7"/>
  <c r="CU52" i="7"/>
  <c r="CP52" i="7"/>
  <c r="CK52" i="7"/>
  <c r="CF52" i="7"/>
  <c r="CA52" i="7"/>
  <c r="BV52" i="7"/>
  <c r="BQ52" i="7"/>
  <c r="BL52" i="7"/>
  <c r="BG52" i="7"/>
  <c r="BB52" i="7"/>
  <c r="AW52" i="7"/>
  <c r="AR52" i="7"/>
  <c r="AM52" i="7"/>
  <c r="AH52" i="7"/>
  <c r="AC52" i="7"/>
  <c r="X52" i="7"/>
  <c r="G52" i="7"/>
  <c r="F52" i="7"/>
  <c r="H52" i="7" s="1"/>
  <c r="EI51" i="7"/>
  <c r="ED51" i="7"/>
  <c r="DY51" i="7"/>
  <c r="DT51" i="7"/>
  <c r="DO51" i="7"/>
  <c r="DJ51" i="7"/>
  <c r="DE51" i="7"/>
  <c r="CZ51" i="7"/>
  <c r="CU51" i="7"/>
  <c r="CP51" i="7"/>
  <c r="CK51" i="7"/>
  <c r="CF51" i="7"/>
  <c r="CA51" i="7"/>
  <c r="BV51" i="7"/>
  <c r="BQ51" i="7"/>
  <c r="BL51" i="7"/>
  <c r="BG51" i="7"/>
  <c r="BB51" i="7"/>
  <c r="AW51" i="7"/>
  <c r="AR51" i="7"/>
  <c r="AM51" i="7"/>
  <c r="AH51" i="7"/>
  <c r="AC51" i="7"/>
  <c r="X51" i="7"/>
  <c r="G51" i="7"/>
  <c r="F51" i="7"/>
  <c r="H51" i="7" s="1"/>
  <c r="EI50" i="7"/>
  <c r="ED50" i="7"/>
  <c r="DY50" i="7"/>
  <c r="DT50" i="7"/>
  <c r="DO50" i="7"/>
  <c r="DJ50" i="7"/>
  <c r="DE50" i="7"/>
  <c r="CZ50" i="7"/>
  <c r="CU50" i="7"/>
  <c r="CP50" i="7"/>
  <c r="CK50" i="7"/>
  <c r="CF50" i="7"/>
  <c r="CA50" i="7"/>
  <c r="BV50" i="7"/>
  <c r="BQ50" i="7"/>
  <c r="BL50" i="7"/>
  <c r="BG50" i="7"/>
  <c r="BB50" i="7"/>
  <c r="AW50" i="7"/>
  <c r="AR50" i="7"/>
  <c r="AM50" i="7"/>
  <c r="AH50" i="7"/>
  <c r="AC50" i="7"/>
  <c r="X50" i="7"/>
  <c r="G50" i="7"/>
  <c r="F50" i="7"/>
  <c r="H50" i="7" s="1"/>
  <c r="EI49" i="7"/>
  <c r="ED49" i="7"/>
  <c r="DY49" i="7"/>
  <c r="DT49" i="7"/>
  <c r="DO49" i="7"/>
  <c r="DJ49" i="7"/>
  <c r="DE49" i="7"/>
  <c r="CZ49" i="7"/>
  <c r="CU49" i="7"/>
  <c r="CP49" i="7"/>
  <c r="CK49" i="7"/>
  <c r="CF49" i="7"/>
  <c r="CA49" i="7"/>
  <c r="BV49" i="7"/>
  <c r="BQ49" i="7"/>
  <c r="BL49" i="7"/>
  <c r="BG49" i="7"/>
  <c r="BB49" i="7"/>
  <c r="AW49" i="7"/>
  <c r="AR49" i="7"/>
  <c r="AM49" i="7"/>
  <c r="AH49" i="7"/>
  <c r="AC49" i="7"/>
  <c r="X49" i="7"/>
  <c r="G49" i="7"/>
  <c r="F49" i="7"/>
  <c r="H49" i="7" s="1"/>
  <c r="EI48" i="7"/>
  <c r="ED48" i="7"/>
  <c r="DY48" i="7"/>
  <c r="DT48" i="7"/>
  <c r="DO48" i="7"/>
  <c r="DJ48" i="7"/>
  <c r="DE48" i="7"/>
  <c r="CZ48" i="7"/>
  <c r="CU48" i="7"/>
  <c r="CP48" i="7"/>
  <c r="CK48" i="7"/>
  <c r="CF48" i="7"/>
  <c r="CA48" i="7"/>
  <c r="BV48" i="7"/>
  <c r="BQ48" i="7"/>
  <c r="BL48" i="7"/>
  <c r="BG48" i="7"/>
  <c r="BB48" i="7"/>
  <c r="AW48" i="7"/>
  <c r="AR48" i="7"/>
  <c r="AM48" i="7"/>
  <c r="AH48" i="7"/>
  <c r="AC48" i="7"/>
  <c r="X48" i="7"/>
  <c r="G48" i="7"/>
  <c r="F48" i="7"/>
  <c r="H48" i="7" s="1"/>
  <c r="EI47" i="7"/>
  <c r="ED47" i="7"/>
  <c r="DY47" i="7"/>
  <c r="DT47" i="7"/>
  <c r="DO47" i="7"/>
  <c r="DJ47" i="7"/>
  <c r="DE47" i="7"/>
  <c r="CZ47" i="7"/>
  <c r="CU47" i="7"/>
  <c r="CP47" i="7"/>
  <c r="CK47" i="7"/>
  <c r="CF47" i="7"/>
  <c r="CA47" i="7"/>
  <c r="BV47" i="7"/>
  <c r="BQ47" i="7"/>
  <c r="BL47" i="7"/>
  <c r="BG47" i="7"/>
  <c r="BB47" i="7"/>
  <c r="AW47" i="7"/>
  <c r="AR47" i="7"/>
  <c r="AM47" i="7"/>
  <c r="AH47" i="7"/>
  <c r="AC47" i="7"/>
  <c r="X47" i="7"/>
  <c r="G47" i="7"/>
  <c r="F47" i="7"/>
  <c r="H47" i="7" s="1"/>
  <c r="EI46" i="7"/>
  <c r="ED46" i="7"/>
  <c r="DY46" i="7"/>
  <c r="DT46" i="7"/>
  <c r="DO46" i="7"/>
  <c r="DJ46" i="7"/>
  <c r="DE46" i="7"/>
  <c r="CZ46" i="7"/>
  <c r="CU46" i="7"/>
  <c r="CP46" i="7"/>
  <c r="CK46" i="7"/>
  <c r="CF46" i="7"/>
  <c r="CA46" i="7"/>
  <c r="BV46" i="7"/>
  <c r="BQ46" i="7"/>
  <c r="BL46" i="7"/>
  <c r="BG46" i="7"/>
  <c r="BB46" i="7"/>
  <c r="AW46" i="7"/>
  <c r="AR46" i="7"/>
  <c r="AM46" i="7"/>
  <c r="AH46" i="7"/>
  <c r="AC46" i="7"/>
  <c r="X46" i="7"/>
  <c r="G46" i="7"/>
  <c r="F46" i="7"/>
  <c r="H46" i="7" s="1"/>
  <c r="EI45" i="7"/>
  <c r="ED45" i="7"/>
  <c r="DY45" i="7"/>
  <c r="DT45" i="7"/>
  <c r="DO45" i="7"/>
  <c r="DJ45" i="7"/>
  <c r="DE45" i="7"/>
  <c r="CZ45" i="7"/>
  <c r="CU45" i="7"/>
  <c r="CP45" i="7"/>
  <c r="CK45" i="7"/>
  <c r="CF45" i="7"/>
  <c r="CA45" i="7"/>
  <c r="BV45" i="7"/>
  <c r="BQ45" i="7"/>
  <c r="BL45" i="7"/>
  <c r="BG45" i="7"/>
  <c r="BB45" i="7"/>
  <c r="AW45" i="7"/>
  <c r="AR45" i="7"/>
  <c r="AM45" i="7"/>
  <c r="AH45" i="7"/>
  <c r="AC45" i="7"/>
  <c r="X45" i="7"/>
  <c r="G45" i="7"/>
  <c r="F45" i="7"/>
  <c r="H45" i="7" s="1"/>
  <c r="EI44" i="7"/>
  <c r="ED44" i="7"/>
  <c r="DY44" i="7"/>
  <c r="DT44" i="7"/>
  <c r="DO44" i="7"/>
  <c r="DJ44" i="7"/>
  <c r="DE44" i="7"/>
  <c r="CZ44" i="7"/>
  <c r="CU44" i="7"/>
  <c r="CP44" i="7"/>
  <c r="CK44" i="7"/>
  <c r="CF44" i="7"/>
  <c r="CA44" i="7"/>
  <c r="BV44" i="7"/>
  <c r="BQ44" i="7"/>
  <c r="BL44" i="7"/>
  <c r="BG44" i="7"/>
  <c r="BB44" i="7"/>
  <c r="AW44" i="7"/>
  <c r="AR44" i="7"/>
  <c r="AM44" i="7"/>
  <c r="AH44" i="7"/>
  <c r="AC44" i="7"/>
  <c r="X44" i="7"/>
  <c r="G44" i="7"/>
  <c r="F44" i="7"/>
  <c r="H44" i="7" s="1"/>
  <c r="EI43" i="7"/>
  <c r="ED43" i="7"/>
  <c r="DY43" i="7"/>
  <c r="DT43" i="7"/>
  <c r="DO43" i="7"/>
  <c r="DJ43" i="7"/>
  <c r="DE43" i="7"/>
  <c r="CZ43" i="7"/>
  <c r="CU43" i="7"/>
  <c r="CP43" i="7"/>
  <c r="CK43" i="7"/>
  <c r="CF43" i="7"/>
  <c r="CA43" i="7"/>
  <c r="BV43" i="7"/>
  <c r="BQ43" i="7"/>
  <c r="BL43" i="7"/>
  <c r="BG43" i="7"/>
  <c r="BB43" i="7"/>
  <c r="AW43" i="7"/>
  <c r="AR43" i="7"/>
  <c r="AM43" i="7"/>
  <c r="AH43" i="7"/>
  <c r="AC43" i="7"/>
  <c r="X43" i="7"/>
  <c r="G43" i="7"/>
  <c r="F43" i="7"/>
  <c r="H43" i="7" s="1"/>
  <c r="EI42" i="7"/>
  <c r="ED42" i="7"/>
  <c r="DY42" i="7"/>
  <c r="DT42" i="7"/>
  <c r="DO42" i="7"/>
  <c r="DJ42" i="7"/>
  <c r="DE42" i="7"/>
  <c r="CZ42" i="7"/>
  <c r="CU42" i="7"/>
  <c r="CP42" i="7"/>
  <c r="CK42" i="7"/>
  <c r="CF42" i="7"/>
  <c r="CA42" i="7"/>
  <c r="BV42" i="7"/>
  <c r="BQ42" i="7"/>
  <c r="BL42" i="7"/>
  <c r="BG42" i="7"/>
  <c r="BB42" i="7"/>
  <c r="AW42" i="7"/>
  <c r="AR42" i="7"/>
  <c r="AM42" i="7"/>
  <c r="AH42" i="7"/>
  <c r="AC42" i="7"/>
  <c r="X42" i="7"/>
  <c r="G42" i="7"/>
  <c r="F42" i="7"/>
  <c r="H42" i="7" s="1"/>
  <c r="EI41" i="7"/>
  <c r="ED41" i="7"/>
  <c r="DY41" i="7"/>
  <c r="DT41" i="7"/>
  <c r="DO41" i="7"/>
  <c r="DJ41" i="7"/>
  <c r="DE41" i="7"/>
  <c r="CZ41" i="7"/>
  <c r="CU41" i="7"/>
  <c r="CP41" i="7"/>
  <c r="CK41" i="7"/>
  <c r="CF41" i="7"/>
  <c r="CA41" i="7"/>
  <c r="BV41" i="7"/>
  <c r="BQ41" i="7"/>
  <c r="BL41" i="7"/>
  <c r="BG41" i="7"/>
  <c r="BB41" i="7"/>
  <c r="AW41" i="7"/>
  <c r="AR41" i="7"/>
  <c r="AM41" i="7"/>
  <c r="AH41" i="7"/>
  <c r="AC41" i="7"/>
  <c r="X41" i="7"/>
  <c r="G41" i="7"/>
  <c r="F41" i="7"/>
  <c r="H41" i="7" s="1"/>
  <c r="EI40" i="7"/>
  <c r="ED40" i="7"/>
  <c r="DY40" i="7"/>
  <c r="DT40" i="7"/>
  <c r="DO40" i="7"/>
  <c r="DJ40" i="7"/>
  <c r="DE40" i="7"/>
  <c r="CZ40" i="7"/>
  <c r="CU40" i="7"/>
  <c r="CP40" i="7"/>
  <c r="CK40" i="7"/>
  <c r="CF40" i="7"/>
  <c r="CA40" i="7"/>
  <c r="BV40" i="7"/>
  <c r="BQ40" i="7"/>
  <c r="BL40" i="7"/>
  <c r="BG40" i="7"/>
  <c r="BB40" i="7"/>
  <c r="AW40" i="7"/>
  <c r="AR40" i="7"/>
  <c r="AM40" i="7"/>
  <c r="AH40" i="7"/>
  <c r="AC40" i="7"/>
  <c r="X40" i="7"/>
  <c r="G40" i="7"/>
  <c r="F40" i="7"/>
  <c r="H40" i="7" s="1"/>
  <c r="EI39" i="7"/>
  <c r="ED39" i="7"/>
  <c r="DY39" i="7"/>
  <c r="DT39" i="7"/>
  <c r="DO39" i="7"/>
  <c r="DJ39" i="7"/>
  <c r="DE39" i="7"/>
  <c r="CZ39" i="7"/>
  <c r="CU39" i="7"/>
  <c r="CP39" i="7"/>
  <c r="CK39" i="7"/>
  <c r="CF39" i="7"/>
  <c r="CA39" i="7"/>
  <c r="BV39" i="7"/>
  <c r="BQ39" i="7"/>
  <c r="BL39" i="7"/>
  <c r="BG39" i="7"/>
  <c r="BB39" i="7"/>
  <c r="AW39" i="7"/>
  <c r="AR39" i="7"/>
  <c r="AM39" i="7"/>
  <c r="AH39" i="7"/>
  <c r="AC39" i="7"/>
  <c r="X39" i="7"/>
  <c r="G39" i="7"/>
  <c r="F39" i="7"/>
  <c r="H39" i="7" s="1"/>
  <c r="EI38" i="7"/>
  <c r="ED38" i="7"/>
  <c r="DY38" i="7"/>
  <c r="DT38" i="7"/>
  <c r="DO38" i="7"/>
  <c r="DJ38" i="7"/>
  <c r="DE38" i="7"/>
  <c r="CZ38" i="7"/>
  <c r="CU38" i="7"/>
  <c r="CP38" i="7"/>
  <c r="CK38" i="7"/>
  <c r="CF38" i="7"/>
  <c r="CA38" i="7"/>
  <c r="BV38" i="7"/>
  <c r="BQ38" i="7"/>
  <c r="BL38" i="7"/>
  <c r="BG38" i="7"/>
  <c r="BB38" i="7"/>
  <c r="AW38" i="7"/>
  <c r="AR38" i="7"/>
  <c r="AM38" i="7"/>
  <c r="AH38" i="7"/>
  <c r="AC38" i="7"/>
  <c r="X38" i="7"/>
  <c r="G38" i="7"/>
  <c r="F38" i="7"/>
  <c r="H38" i="7" s="1"/>
  <c r="EI37" i="7"/>
  <c r="ED37" i="7"/>
  <c r="DY37" i="7"/>
  <c r="DT37" i="7"/>
  <c r="DO37" i="7"/>
  <c r="DJ37" i="7"/>
  <c r="DE37" i="7"/>
  <c r="CZ37" i="7"/>
  <c r="CU37" i="7"/>
  <c r="CP37" i="7"/>
  <c r="CK37" i="7"/>
  <c r="CF37" i="7"/>
  <c r="CA37" i="7"/>
  <c r="BV37" i="7"/>
  <c r="BQ37" i="7"/>
  <c r="BL37" i="7"/>
  <c r="BG37" i="7"/>
  <c r="BB37" i="7"/>
  <c r="AW37" i="7"/>
  <c r="AR37" i="7"/>
  <c r="AM37" i="7"/>
  <c r="AH37" i="7"/>
  <c r="AC37" i="7"/>
  <c r="X37" i="7"/>
  <c r="G37" i="7"/>
  <c r="F37" i="7"/>
  <c r="H37" i="7" s="1"/>
  <c r="EI36" i="7"/>
  <c r="ED36" i="7"/>
  <c r="DY36" i="7"/>
  <c r="DT36" i="7"/>
  <c r="DO36" i="7"/>
  <c r="DJ36" i="7"/>
  <c r="DE36" i="7"/>
  <c r="CZ36" i="7"/>
  <c r="CU36" i="7"/>
  <c r="CP36" i="7"/>
  <c r="CK36" i="7"/>
  <c r="CF36" i="7"/>
  <c r="CA36" i="7"/>
  <c r="BV36" i="7"/>
  <c r="BQ36" i="7"/>
  <c r="BL36" i="7"/>
  <c r="BG36" i="7"/>
  <c r="BB36" i="7"/>
  <c r="AW36" i="7"/>
  <c r="AR36" i="7"/>
  <c r="AM36" i="7"/>
  <c r="AH36" i="7"/>
  <c r="AC36" i="7"/>
  <c r="X36" i="7"/>
  <c r="G36" i="7"/>
  <c r="F36" i="7"/>
  <c r="EI35" i="7"/>
  <c r="ED35" i="7"/>
  <c r="DY35" i="7"/>
  <c r="DT35" i="7"/>
  <c r="DO35" i="7"/>
  <c r="DJ35" i="7"/>
  <c r="DE35" i="7"/>
  <c r="CZ35" i="7"/>
  <c r="CU35" i="7"/>
  <c r="CP35" i="7"/>
  <c r="CK35" i="7"/>
  <c r="CF35" i="7"/>
  <c r="CA35" i="7"/>
  <c r="BV35" i="7"/>
  <c r="BQ35" i="7"/>
  <c r="BL35" i="7"/>
  <c r="BG35" i="7"/>
  <c r="BB35" i="7"/>
  <c r="AW35" i="7"/>
  <c r="AR35" i="7"/>
  <c r="AM35" i="7"/>
  <c r="AH35" i="7"/>
  <c r="AC35" i="7"/>
  <c r="X35" i="7"/>
  <c r="G35" i="7"/>
  <c r="F35" i="7"/>
  <c r="H35" i="7" s="1"/>
  <c r="EI34" i="7"/>
  <c r="ED34" i="7"/>
  <c r="DY34" i="7"/>
  <c r="DT34" i="7"/>
  <c r="DO34" i="7"/>
  <c r="DJ34" i="7"/>
  <c r="DE34" i="7"/>
  <c r="CZ34" i="7"/>
  <c r="CU34" i="7"/>
  <c r="CP34" i="7"/>
  <c r="CK34" i="7"/>
  <c r="CF34" i="7"/>
  <c r="CA34" i="7"/>
  <c r="BV34" i="7"/>
  <c r="BQ34" i="7"/>
  <c r="BL34" i="7"/>
  <c r="BG34" i="7"/>
  <c r="BB34" i="7"/>
  <c r="AW34" i="7"/>
  <c r="AR34" i="7"/>
  <c r="AM34" i="7"/>
  <c r="AH34" i="7"/>
  <c r="AC34" i="7"/>
  <c r="X34" i="7"/>
  <c r="G34" i="7"/>
  <c r="F34" i="7"/>
  <c r="H34" i="7" s="1"/>
  <c r="EI33" i="7"/>
  <c r="ED33" i="7"/>
  <c r="DY33" i="7"/>
  <c r="DT33" i="7"/>
  <c r="DO33" i="7"/>
  <c r="DJ33" i="7"/>
  <c r="DE33" i="7"/>
  <c r="CZ33" i="7"/>
  <c r="CU33" i="7"/>
  <c r="CP33" i="7"/>
  <c r="CK33" i="7"/>
  <c r="CF33" i="7"/>
  <c r="CA33" i="7"/>
  <c r="BV33" i="7"/>
  <c r="BQ33" i="7"/>
  <c r="BL33" i="7"/>
  <c r="BG33" i="7"/>
  <c r="BB33" i="7"/>
  <c r="AW33" i="7"/>
  <c r="AR33" i="7"/>
  <c r="AM33" i="7"/>
  <c r="AH33" i="7"/>
  <c r="AC33" i="7"/>
  <c r="X33" i="7"/>
  <c r="G33" i="7"/>
  <c r="F33" i="7"/>
  <c r="H33" i="7" s="1"/>
  <c r="EI32" i="7"/>
  <c r="ED32" i="7"/>
  <c r="DY32" i="7"/>
  <c r="DT32" i="7"/>
  <c r="DO32" i="7"/>
  <c r="DJ32" i="7"/>
  <c r="DE32" i="7"/>
  <c r="CZ32" i="7"/>
  <c r="CU32" i="7"/>
  <c r="CP32" i="7"/>
  <c r="CK32" i="7"/>
  <c r="CF32" i="7"/>
  <c r="CA32" i="7"/>
  <c r="BV32" i="7"/>
  <c r="BQ32" i="7"/>
  <c r="BL32" i="7"/>
  <c r="BG32" i="7"/>
  <c r="BB32" i="7"/>
  <c r="AW32" i="7"/>
  <c r="AR32" i="7"/>
  <c r="AM32" i="7"/>
  <c r="AH32" i="7"/>
  <c r="AC32" i="7"/>
  <c r="X32" i="7"/>
  <c r="G32" i="7"/>
  <c r="F32" i="7"/>
  <c r="H32" i="7" s="1"/>
  <c r="EI31" i="7"/>
  <c r="ED31" i="7"/>
  <c r="DY31" i="7"/>
  <c r="DT31" i="7"/>
  <c r="DO31" i="7"/>
  <c r="DJ31" i="7"/>
  <c r="DE31" i="7"/>
  <c r="CZ31" i="7"/>
  <c r="CU31" i="7"/>
  <c r="CP31" i="7"/>
  <c r="CK31" i="7"/>
  <c r="CF31" i="7"/>
  <c r="CA31" i="7"/>
  <c r="BV31" i="7"/>
  <c r="BQ31" i="7"/>
  <c r="BL31" i="7"/>
  <c r="BG31" i="7"/>
  <c r="BB31" i="7"/>
  <c r="AW31" i="7"/>
  <c r="AR31" i="7"/>
  <c r="AM31" i="7"/>
  <c r="AH31" i="7"/>
  <c r="AC31" i="7"/>
  <c r="X31" i="7"/>
  <c r="G31" i="7"/>
  <c r="F31" i="7"/>
  <c r="H31" i="7" s="1"/>
  <c r="EI30" i="7"/>
  <c r="ED30" i="7"/>
  <c r="DY30" i="7"/>
  <c r="DT30" i="7"/>
  <c r="DO30" i="7"/>
  <c r="DJ30" i="7"/>
  <c r="DE30" i="7"/>
  <c r="CZ30" i="7"/>
  <c r="CU30" i="7"/>
  <c r="CP30" i="7"/>
  <c r="CK30" i="7"/>
  <c r="CF30" i="7"/>
  <c r="CA30" i="7"/>
  <c r="BV30" i="7"/>
  <c r="BQ30" i="7"/>
  <c r="BL30" i="7"/>
  <c r="BG30" i="7"/>
  <c r="BB30" i="7"/>
  <c r="AW30" i="7"/>
  <c r="AR30" i="7"/>
  <c r="AM30" i="7"/>
  <c r="AH30" i="7"/>
  <c r="AC30" i="7"/>
  <c r="X30" i="7"/>
  <c r="G30" i="7"/>
  <c r="F30" i="7"/>
  <c r="H30" i="7" s="1"/>
  <c r="EI29" i="7"/>
  <c r="ED29" i="7"/>
  <c r="DY29" i="7"/>
  <c r="DT29" i="7"/>
  <c r="DO29" i="7"/>
  <c r="DJ29" i="7"/>
  <c r="DE29" i="7"/>
  <c r="CZ29" i="7"/>
  <c r="CU29" i="7"/>
  <c r="CP29" i="7"/>
  <c r="CK29" i="7"/>
  <c r="CF29" i="7"/>
  <c r="CA29" i="7"/>
  <c r="BV29" i="7"/>
  <c r="BQ29" i="7"/>
  <c r="BL29" i="7"/>
  <c r="BG29" i="7"/>
  <c r="BB29" i="7"/>
  <c r="AW29" i="7"/>
  <c r="AR29" i="7"/>
  <c r="AM29" i="7"/>
  <c r="AH29" i="7"/>
  <c r="AC29" i="7"/>
  <c r="X29" i="7"/>
  <c r="G29" i="7"/>
  <c r="F29" i="7"/>
  <c r="H29" i="7" s="1"/>
  <c r="EI28" i="7"/>
  <c r="ED28" i="7"/>
  <c r="DY28" i="7"/>
  <c r="DT28" i="7"/>
  <c r="DO28" i="7"/>
  <c r="DJ28" i="7"/>
  <c r="DE28" i="7"/>
  <c r="CZ28" i="7"/>
  <c r="CU28" i="7"/>
  <c r="CP28" i="7"/>
  <c r="CK28" i="7"/>
  <c r="CF28" i="7"/>
  <c r="CA28" i="7"/>
  <c r="BV28" i="7"/>
  <c r="BQ28" i="7"/>
  <c r="BL28" i="7"/>
  <c r="BG28" i="7"/>
  <c r="BB28" i="7"/>
  <c r="AW28" i="7"/>
  <c r="AR28" i="7"/>
  <c r="AM28" i="7"/>
  <c r="AH28" i="7"/>
  <c r="AC28" i="7"/>
  <c r="X28" i="7"/>
  <c r="P28" i="7"/>
  <c r="O28" i="7"/>
  <c r="G28" i="7"/>
  <c r="F28" i="7"/>
  <c r="H28" i="7" s="1"/>
  <c r="EI27" i="7"/>
  <c r="ED27" i="7"/>
  <c r="DY27" i="7"/>
  <c r="DT27" i="7"/>
  <c r="DO27" i="7"/>
  <c r="DJ27" i="7"/>
  <c r="DE27" i="7"/>
  <c r="CZ27" i="7"/>
  <c r="CU27" i="7"/>
  <c r="CP27" i="7"/>
  <c r="CK27" i="7"/>
  <c r="CF27" i="7"/>
  <c r="CA27" i="7"/>
  <c r="BV27" i="7"/>
  <c r="BQ27" i="7"/>
  <c r="BL27" i="7"/>
  <c r="BG27" i="7"/>
  <c r="BB27" i="7"/>
  <c r="AW27" i="7"/>
  <c r="AR27" i="7"/>
  <c r="AM27" i="7"/>
  <c r="AH27" i="7"/>
  <c r="AC27" i="7"/>
  <c r="X27" i="7"/>
  <c r="G27" i="7"/>
  <c r="F27" i="7"/>
  <c r="H27" i="7" s="1"/>
  <c r="EI26" i="7"/>
  <c r="ED26" i="7"/>
  <c r="DY26" i="7"/>
  <c r="DT26" i="7"/>
  <c r="DO26" i="7"/>
  <c r="DJ26" i="7"/>
  <c r="DE26" i="7"/>
  <c r="CZ26" i="7"/>
  <c r="CU26" i="7"/>
  <c r="CP26" i="7"/>
  <c r="CK26" i="7"/>
  <c r="CF26" i="7"/>
  <c r="CA26" i="7"/>
  <c r="BV26" i="7"/>
  <c r="BQ26" i="7"/>
  <c r="BL26" i="7"/>
  <c r="BG26" i="7"/>
  <c r="BB26" i="7"/>
  <c r="AW26" i="7"/>
  <c r="AR26" i="7"/>
  <c r="AM26" i="7"/>
  <c r="AH26" i="7"/>
  <c r="AC26" i="7"/>
  <c r="X26" i="7"/>
  <c r="G26" i="7"/>
  <c r="F26" i="7"/>
  <c r="H26" i="7" s="1"/>
  <c r="EI25" i="7"/>
  <c r="ED25" i="7"/>
  <c r="DY25" i="7"/>
  <c r="DT25" i="7"/>
  <c r="DO25" i="7"/>
  <c r="DJ25" i="7"/>
  <c r="DE25" i="7"/>
  <c r="CZ25" i="7"/>
  <c r="CU25" i="7"/>
  <c r="CP25" i="7"/>
  <c r="CK25" i="7"/>
  <c r="CF25" i="7"/>
  <c r="CA25" i="7"/>
  <c r="BV25" i="7"/>
  <c r="BQ25" i="7"/>
  <c r="BL25" i="7"/>
  <c r="BG25" i="7"/>
  <c r="BB25" i="7"/>
  <c r="AW25" i="7"/>
  <c r="AR25" i="7"/>
  <c r="AM25" i="7"/>
  <c r="AH25" i="7"/>
  <c r="AC25" i="7"/>
  <c r="X25" i="7"/>
  <c r="G25" i="7"/>
  <c r="F25" i="7"/>
  <c r="H25" i="7" s="1"/>
  <c r="EI24" i="7"/>
  <c r="ED24" i="7"/>
  <c r="DY24" i="7"/>
  <c r="DT24" i="7"/>
  <c r="DO24" i="7"/>
  <c r="DJ24" i="7"/>
  <c r="DE24" i="7"/>
  <c r="CZ24" i="7"/>
  <c r="CU24" i="7"/>
  <c r="CP24" i="7"/>
  <c r="CK24" i="7"/>
  <c r="CF24" i="7"/>
  <c r="CA24" i="7"/>
  <c r="BV24" i="7"/>
  <c r="BQ24" i="7"/>
  <c r="BL24" i="7"/>
  <c r="BG24" i="7"/>
  <c r="BB24" i="7"/>
  <c r="AW24" i="7"/>
  <c r="AR24" i="7"/>
  <c r="AM24" i="7"/>
  <c r="AH24" i="7"/>
  <c r="AC24" i="7"/>
  <c r="X24" i="7"/>
  <c r="G24" i="7"/>
  <c r="F24" i="7"/>
  <c r="H24" i="7" s="1"/>
  <c r="EI23" i="7"/>
  <c r="ED23" i="7"/>
  <c r="DY23" i="7"/>
  <c r="DT23" i="7"/>
  <c r="DO23" i="7"/>
  <c r="DJ23" i="7"/>
  <c r="DE23" i="7"/>
  <c r="CZ23" i="7"/>
  <c r="CU23" i="7"/>
  <c r="CP23" i="7"/>
  <c r="CK23" i="7"/>
  <c r="CF23" i="7"/>
  <c r="CA23" i="7"/>
  <c r="BV23" i="7"/>
  <c r="BQ23" i="7"/>
  <c r="BL23" i="7"/>
  <c r="BG23" i="7"/>
  <c r="BB23" i="7"/>
  <c r="AW23" i="7"/>
  <c r="AR23" i="7"/>
  <c r="AM23" i="7"/>
  <c r="AH23" i="7"/>
  <c r="AC23" i="7"/>
  <c r="X23" i="7"/>
  <c r="G23" i="7"/>
  <c r="F23" i="7"/>
  <c r="H23" i="7" s="1"/>
  <c r="EI22" i="7"/>
  <c r="ED22" i="7"/>
  <c r="DY22" i="7"/>
  <c r="DT22" i="7"/>
  <c r="DO22" i="7"/>
  <c r="DJ22" i="7"/>
  <c r="DE22" i="7"/>
  <c r="CZ22" i="7"/>
  <c r="CU22" i="7"/>
  <c r="CP22" i="7"/>
  <c r="CK22" i="7"/>
  <c r="CF22" i="7"/>
  <c r="CA22" i="7"/>
  <c r="BV22" i="7"/>
  <c r="BQ22" i="7"/>
  <c r="BL22" i="7"/>
  <c r="BG22" i="7"/>
  <c r="BB22" i="7"/>
  <c r="AW22" i="7"/>
  <c r="AR22" i="7"/>
  <c r="AM22" i="7"/>
  <c r="AH22" i="7"/>
  <c r="AC22" i="7"/>
  <c r="X22" i="7"/>
  <c r="G22" i="7"/>
  <c r="F22" i="7"/>
  <c r="H22" i="7" s="1"/>
  <c r="EI21" i="7"/>
  <c r="ED21" i="7"/>
  <c r="DY21" i="7"/>
  <c r="DT21" i="7"/>
  <c r="DO21" i="7"/>
  <c r="DJ21" i="7"/>
  <c r="DE21" i="7"/>
  <c r="CZ21" i="7"/>
  <c r="CU21" i="7"/>
  <c r="CP21" i="7"/>
  <c r="CK21" i="7"/>
  <c r="CF21" i="7"/>
  <c r="CA21" i="7"/>
  <c r="BV21" i="7"/>
  <c r="BQ21" i="7"/>
  <c r="BL21" i="7"/>
  <c r="BG21" i="7"/>
  <c r="BB21" i="7"/>
  <c r="AW21" i="7"/>
  <c r="AR21" i="7"/>
  <c r="AM21" i="7"/>
  <c r="AH21" i="7"/>
  <c r="AC21" i="7"/>
  <c r="X21" i="7"/>
  <c r="G21" i="7"/>
  <c r="F21" i="7"/>
  <c r="H21" i="7" s="1"/>
  <c r="EI20" i="7"/>
  <c r="ED20" i="7"/>
  <c r="DY20" i="7"/>
  <c r="DT20" i="7"/>
  <c r="DO20" i="7"/>
  <c r="DJ20" i="7"/>
  <c r="DE20" i="7"/>
  <c r="CZ20" i="7"/>
  <c r="CU20" i="7"/>
  <c r="CP20" i="7"/>
  <c r="CK20" i="7"/>
  <c r="CF20" i="7"/>
  <c r="CA20" i="7"/>
  <c r="BV20" i="7"/>
  <c r="BQ20" i="7"/>
  <c r="BL20" i="7"/>
  <c r="BG20" i="7"/>
  <c r="BB20" i="7"/>
  <c r="AW20" i="7"/>
  <c r="AR20" i="7"/>
  <c r="AM20" i="7"/>
  <c r="AH20" i="7"/>
  <c r="AC20" i="7"/>
  <c r="X20" i="7"/>
  <c r="G20" i="7"/>
  <c r="F20" i="7"/>
  <c r="H20" i="7" s="1"/>
  <c r="EI19" i="7"/>
  <c r="ED19" i="7"/>
  <c r="DY19" i="7"/>
  <c r="DT19" i="7"/>
  <c r="DO19" i="7"/>
  <c r="DJ19" i="7"/>
  <c r="DE19" i="7"/>
  <c r="CZ19" i="7"/>
  <c r="CU19" i="7"/>
  <c r="CP19" i="7"/>
  <c r="CK19" i="7"/>
  <c r="CF19" i="7"/>
  <c r="CA19" i="7"/>
  <c r="BV19" i="7"/>
  <c r="BQ19" i="7"/>
  <c r="BL19" i="7"/>
  <c r="BG19" i="7"/>
  <c r="BB19" i="7"/>
  <c r="AW19" i="7"/>
  <c r="AR19" i="7"/>
  <c r="AM19" i="7"/>
  <c r="AH19" i="7"/>
  <c r="AC19" i="7"/>
  <c r="X19" i="7"/>
  <c r="G19" i="7"/>
  <c r="F19" i="7"/>
  <c r="H19" i="7" s="1"/>
  <c r="EI18" i="7"/>
  <c r="ED18" i="7"/>
  <c r="DY18" i="7"/>
  <c r="DT18" i="7"/>
  <c r="DO18" i="7"/>
  <c r="DJ18" i="7"/>
  <c r="DE18" i="7"/>
  <c r="CZ18" i="7"/>
  <c r="CU18" i="7"/>
  <c r="CP18" i="7"/>
  <c r="CK18" i="7"/>
  <c r="CF18" i="7"/>
  <c r="CA18" i="7"/>
  <c r="BV18" i="7"/>
  <c r="BQ18" i="7"/>
  <c r="BL18" i="7"/>
  <c r="BG18" i="7"/>
  <c r="BB18" i="7"/>
  <c r="AW18" i="7"/>
  <c r="AR18" i="7"/>
  <c r="AM18" i="7"/>
  <c r="AH18" i="7"/>
  <c r="AC18" i="7"/>
  <c r="X18" i="7"/>
  <c r="G18" i="7"/>
  <c r="F18" i="7"/>
  <c r="H18" i="7" s="1"/>
  <c r="EI17" i="7"/>
  <c r="ED17" i="7"/>
  <c r="DY17" i="7"/>
  <c r="DT17" i="7"/>
  <c r="DO17" i="7"/>
  <c r="DJ17" i="7"/>
  <c r="DE17" i="7"/>
  <c r="CZ17" i="7"/>
  <c r="CU17" i="7"/>
  <c r="CP17" i="7"/>
  <c r="CK17" i="7"/>
  <c r="CF17" i="7"/>
  <c r="CA17" i="7"/>
  <c r="BV17" i="7"/>
  <c r="BQ17" i="7"/>
  <c r="BL17" i="7"/>
  <c r="BG17" i="7"/>
  <c r="BB17" i="7"/>
  <c r="AW17" i="7"/>
  <c r="AR17" i="7"/>
  <c r="AM17" i="7"/>
  <c r="AH17" i="7"/>
  <c r="AC17" i="7"/>
  <c r="X17" i="7"/>
  <c r="G17" i="7"/>
  <c r="F17" i="7"/>
  <c r="H17" i="7" s="1"/>
  <c r="EI16" i="7"/>
  <c r="ED16" i="7"/>
  <c r="DY16" i="7"/>
  <c r="DT16" i="7"/>
  <c r="DO16" i="7"/>
  <c r="DJ16" i="7"/>
  <c r="DE16" i="7"/>
  <c r="CZ16" i="7"/>
  <c r="CU16" i="7"/>
  <c r="CP16" i="7"/>
  <c r="CK16" i="7"/>
  <c r="CF16" i="7"/>
  <c r="CA16" i="7"/>
  <c r="BV16" i="7"/>
  <c r="BQ16" i="7"/>
  <c r="BL16" i="7"/>
  <c r="BG16" i="7"/>
  <c r="BB16" i="7"/>
  <c r="AW16" i="7"/>
  <c r="AR16" i="7"/>
  <c r="AM16" i="7"/>
  <c r="AH16" i="7"/>
  <c r="AC16" i="7"/>
  <c r="X16" i="7"/>
  <c r="G16" i="7"/>
  <c r="F16" i="7"/>
  <c r="B5" i="7"/>
  <c r="B4" i="7"/>
  <c r="B3" i="7"/>
  <c r="N1126" i="6"/>
  <c r="O1126" i="6" s="1"/>
  <c r="G1126" i="6"/>
  <c r="F1126" i="6"/>
  <c r="H1126" i="6" s="1"/>
  <c r="N1125" i="6"/>
  <c r="O1125" i="6" s="1"/>
  <c r="G1125" i="6"/>
  <c r="F1125" i="6"/>
  <c r="H1125" i="6" s="1"/>
  <c r="N1124" i="6"/>
  <c r="O1124" i="6" s="1"/>
  <c r="G1124" i="6"/>
  <c r="F1124" i="6"/>
  <c r="H1124" i="6" s="1"/>
  <c r="N1123" i="6"/>
  <c r="O1123" i="6" s="1"/>
  <c r="G1123" i="6"/>
  <c r="F1123" i="6"/>
  <c r="H1123" i="6" s="1"/>
  <c r="N1122" i="6"/>
  <c r="O1122" i="6" s="1"/>
  <c r="G1122" i="6"/>
  <c r="F1122" i="6"/>
  <c r="H1122" i="6" s="1"/>
  <c r="N1121" i="6"/>
  <c r="O1121" i="6" s="1"/>
  <c r="G1121" i="6"/>
  <c r="F1121" i="6"/>
  <c r="H1121" i="6" s="1"/>
  <c r="N1120" i="6"/>
  <c r="O1120" i="6" s="1"/>
  <c r="G1120" i="6"/>
  <c r="F1120" i="6"/>
  <c r="H1120" i="6" s="1"/>
  <c r="N1119" i="6"/>
  <c r="O1119" i="6" s="1"/>
  <c r="G1119" i="6"/>
  <c r="F1119" i="6"/>
  <c r="H1119" i="6" s="1"/>
  <c r="N1118" i="6"/>
  <c r="O1118" i="6" s="1"/>
  <c r="G1118" i="6"/>
  <c r="F1118" i="6"/>
  <c r="H1118" i="6" s="1"/>
  <c r="N1117" i="6"/>
  <c r="O1117" i="6" s="1"/>
  <c r="G1117" i="6"/>
  <c r="F1117" i="6"/>
  <c r="H1117" i="6" s="1"/>
  <c r="N1116" i="6"/>
  <c r="O1116" i="6" s="1"/>
  <c r="G1116" i="6"/>
  <c r="F1116" i="6"/>
  <c r="H1116" i="6" s="1"/>
  <c r="N1115" i="6"/>
  <c r="O1115" i="6" s="1"/>
  <c r="G1115" i="6"/>
  <c r="F1115" i="6"/>
  <c r="H1115" i="6" s="1"/>
  <c r="N1114" i="6"/>
  <c r="O1114" i="6" s="1"/>
  <c r="G1114" i="6"/>
  <c r="F1114" i="6"/>
  <c r="H1114" i="6" s="1"/>
  <c r="N1113" i="6"/>
  <c r="O1113" i="6" s="1"/>
  <c r="G1113" i="6"/>
  <c r="F1113" i="6"/>
  <c r="H1113" i="6" s="1"/>
  <c r="N1112" i="6"/>
  <c r="O1112" i="6" s="1"/>
  <c r="G1112" i="6"/>
  <c r="F1112" i="6"/>
  <c r="H1112" i="6" s="1"/>
  <c r="N1111" i="6"/>
  <c r="O1111" i="6" s="1"/>
  <c r="G1111" i="6"/>
  <c r="F1111" i="6"/>
  <c r="H1111" i="6" s="1"/>
  <c r="N1110" i="6"/>
  <c r="O1110" i="6" s="1"/>
  <c r="G1110" i="6"/>
  <c r="F1110" i="6"/>
  <c r="H1110" i="6" s="1"/>
  <c r="N1109" i="6"/>
  <c r="O1109" i="6" s="1"/>
  <c r="G1109" i="6"/>
  <c r="F1109" i="6"/>
  <c r="H1109" i="6" s="1"/>
  <c r="N1108" i="6"/>
  <c r="O1108" i="6" s="1"/>
  <c r="G1108" i="6"/>
  <c r="F1108" i="6"/>
  <c r="H1108" i="6" s="1"/>
  <c r="N1107" i="6"/>
  <c r="O1107" i="6" s="1"/>
  <c r="G1107" i="6"/>
  <c r="F1107" i="6"/>
  <c r="H1107" i="6" s="1"/>
  <c r="N1106" i="6"/>
  <c r="O1106" i="6" s="1"/>
  <c r="G1106" i="6"/>
  <c r="F1106" i="6"/>
  <c r="H1106" i="6" s="1"/>
  <c r="N1105" i="6"/>
  <c r="O1105" i="6" s="1"/>
  <c r="G1105" i="6"/>
  <c r="F1105" i="6"/>
  <c r="H1105" i="6" s="1"/>
  <c r="N1104" i="6"/>
  <c r="O1104" i="6" s="1"/>
  <c r="G1104" i="6"/>
  <c r="F1104" i="6"/>
  <c r="H1104" i="6" s="1"/>
  <c r="N1103" i="6"/>
  <c r="O1103" i="6" s="1"/>
  <c r="G1103" i="6"/>
  <c r="F1103" i="6"/>
  <c r="H1103" i="6" s="1"/>
  <c r="N1102" i="6"/>
  <c r="O1102" i="6" s="1"/>
  <c r="G1102" i="6"/>
  <c r="F1102" i="6"/>
  <c r="H1102" i="6" s="1"/>
  <c r="N1101" i="6"/>
  <c r="O1101" i="6" s="1"/>
  <c r="G1101" i="6"/>
  <c r="F1101" i="6"/>
  <c r="H1101" i="6" s="1"/>
  <c r="N1100" i="6"/>
  <c r="O1100" i="6" s="1"/>
  <c r="G1100" i="6"/>
  <c r="F1100" i="6"/>
  <c r="H1100" i="6" s="1"/>
  <c r="N1099" i="6"/>
  <c r="O1099" i="6" s="1"/>
  <c r="G1099" i="6"/>
  <c r="F1099" i="6"/>
  <c r="N1098" i="6"/>
  <c r="O1098" i="6" s="1"/>
  <c r="G1098" i="6"/>
  <c r="F1098" i="6"/>
  <c r="H1098" i="6" s="1"/>
  <c r="N1097" i="6"/>
  <c r="O1097" i="6" s="1"/>
  <c r="G1097" i="6"/>
  <c r="F1097" i="6"/>
  <c r="N1096" i="6"/>
  <c r="O1096" i="6" s="1"/>
  <c r="G1096" i="6"/>
  <c r="F1096" i="6"/>
  <c r="H1096" i="6" s="1"/>
  <c r="N1095" i="6"/>
  <c r="O1095" i="6" s="1"/>
  <c r="G1095" i="6"/>
  <c r="F1095" i="6"/>
  <c r="H1095" i="6" s="1"/>
  <c r="N1094" i="6"/>
  <c r="O1094" i="6" s="1"/>
  <c r="G1094" i="6"/>
  <c r="F1094" i="6"/>
  <c r="H1094" i="6" s="1"/>
  <c r="N1093" i="6"/>
  <c r="O1093" i="6" s="1"/>
  <c r="G1093" i="6"/>
  <c r="F1093" i="6"/>
  <c r="H1093" i="6" s="1"/>
  <c r="N1092" i="6"/>
  <c r="O1092" i="6" s="1"/>
  <c r="G1092" i="6"/>
  <c r="F1092" i="6"/>
  <c r="H1092" i="6" s="1"/>
  <c r="N1091" i="6"/>
  <c r="O1091" i="6" s="1"/>
  <c r="G1091" i="6"/>
  <c r="F1091" i="6"/>
  <c r="H1091" i="6" s="1"/>
  <c r="N1090" i="6"/>
  <c r="O1090" i="6" s="1"/>
  <c r="G1090" i="6"/>
  <c r="F1090" i="6"/>
  <c r="H1090" i="6" s="1"/>
  <c r="N1089" i="6"/>
  <c r="O1089" i="6" s="1"/>
  <c r="G1089" i="6"/>
  <c r="F1089" i="6"/>
  <c r="H1089" i="6" s="1"/>
  <c r="N1088" i="6"/>
  <c r="O1088" i="6" s="1"/>
  <c r="G1088" i="6"/>
  <c r="F1088" i="6"/>
  <c r="H1088" i="6" s="1"/>
  <c r="N1087" i="6"/>
  <c r="O1087" i="6" s="1"/>
  <c r="G1087" i="6"/>
  <c r="F1087" i="6"/>
  <c r="H1087" i="6" s="1"/>
  <c r="N1086" i="6"/>
  <c r="O1086" i="6" s="1"/>
  <c r="G1086" i="6"/>
  <c r="F1086" i="6"/>
  <c r="H1086" i="6" s="1"/>
  <c r="N1085" i="6"/>
  <c r="O1085" i="6" s="1"/>
  <c r="G1085" i="6"/>
  <c r="F1085" i="6"/>
  <c r="H1085" i="6" s="1"/>
  <c r="N1084" i="6"/>
  <c r="O1084" i="6" s="1"/>
  <c r="G1084" i="6"/>
  <c r="F1084" i="6"/>
  <c r="H1084" i="6" s="1"/>
  <c r="N1083" i="6"/>
  <c r="O1083" i="6" s="1"/>
  <c r="G1083" i="6"/>
  <c r="F1083" i="6"/>
  <c r="H1083" i="6" s="1"/>
  <c r="N1082" i="6"/>
  <c r="O1082" i="6" s="1"/>
  <c r="G1082" i="6"/>
  <c r="F1082" i="6"/>
  <c r="H1082" i="6" s="1"/>
  <c r="N1081" i="6"/>
  <c r="O1081" i="6" s="1"/>
  <c r="G1081" i="6"/>
  <c r="F1081" i="6"/>
  <c r="H1081" i="6" s="1"/>
  <c r="N1080" i="6"/>
  <c r="O1080" i="6" s="1"/>
  <c r="G1080" i="6"/>
  <c r="F1080" i="6"/>
  <c r="H1080" i="6" s="1"/>
  <c r="N1079" i="6"/>
  <c r="O1079" i="6" s="1"/>
  <c r="G1079" i="6"/>
  <c r="F1079" i="6"/>
  <c r="H1079" i="6" s="1"/>
  <c r="N1078" i="6"/>
  <c r="O1078" i="6" s="1"/>
  <c r="G1078" i="6"/>
  <c r="F1078" i="6"/>
  <c r="H1078" i="6" s="1"/>
  <c r="N1077" i="6"/>
  <c r="O1077" i="6" s="1"/>
  <c r="G1077" i="6"/>
  <c r="F1077" i="6"/>
  <c r="H1077" i="6" s="1"/>
  <c r="N1076" i="6"/>
  <c r="O1076" i="6" s="1"/>
  <c r="G1076" i="6"/>
  <c r="F1076" i="6"/>
  <c r="H1076" i="6" s="1"/>
  <c r="N1075" i="6"/>
  <c r="O1075" i="6" s="1"/>
  <c r="G1075" i="6"/>
  <c r="F1075" i="6"/>
  <c r="H1075" i="6" s="1"/>
  <c r="N1074" i="6"/>
  <c r="O1074" i="6" s="1"/>
  <c r="G1074" i="6"/>
  <c r="F1074" i="6"/>
  <c r="H1074" i="6" s="1"/>
  <c r="N1073" i="6"/>
  <c r="O1073" i="6" s="1"/>
  <c r="G1073" i="6"/>
  <c r="F1073" i="6"/>
  <c r="H1073" i="6" s="1"/>
  <c r="N1072" i="6"/>
  <c r="O1072" i="6" s="1"/>
  <c r="G1072" i="6"/>
  <c r="F1072" i="6"/>
  <c r="H1072" i="6" s="1"/>
  <c r="N1071" i="6"/>
  <c r="O1071" i="6" s="1"/>
  <c r="G1071" i="6"/>
  <c r="F1071" i="6"/>
  <c r="H1071" i="6" s="1"/>
  <c r="N1070" i="6"/>
  <c r="O1070" i="6" s="1"/>
  <c r="G1070" i="6"/>
  <c r="F1070" i="6"/>
  <c r="H1070" i="6" s="1"/>
  <c r="N1069" i="6"/>
  <c r="O1069" i="6" s="1"/>
  <c r="G1069" i="6"/>
  <c r="F1069" i="6"/>
  <c r="H1069" i="6" s="1"/>
  <c r="N1068" i="6"/>
  <c r="O1068" i="6" s="1"/>
  <c r="G1068" i="6"/>
  <c r="F1068" i="6"/>
  <c r="N1067" i="6"/>
  <c r="O1067" i="6" s="1"/>
  <c r="G1067" i="6"/>
  <c r="F1067" i="6"/>
  <c r="H1067" i="6" s="1"/>
  <c r="N1066" i="6"/>
  <c r="O1066" i="6" s="1"/>
  <c r="G1066" i="6"/>
  <c r="F1066" i="6"/>
  <c r="H1066" i="6" s="1"/>
  <c r="N1065" i="6"/>
  <c r="O1065" i="6" s="1"/>
  <c r="G1065" i="6"/>
  <c r="F1065" i="6"/>
  <c r="H1065" i="6" s="1"/>
  <c r="N1064" i="6"/>
  <c r="O1064" i="6" s="1"/>
  <c r="G1064" i="6"/>
  <c r="F1064" i="6"/>
  <c r="H1064" i="6" s="1"/>
  <c r="N1063" i="6"/>
  <c r="O1063" i="6" s="1"/>
  <c r="G1063" i="6"/>
  <c r="F1063" i="6"/>
  <c r="H1063" i="6" s="1"/>
  <c r="N1062" i="6"/>
  <c r="O1062" i="6" s="1"/>
  <c r="G1062" i="6"/>
  <c r="F1062" i="6"/>
  <c r="H1062" i="6" s="1"/>
  <c r="N1061" i="6"/>
  <c r="O1061" i="6" s="1"/>
  <c r="G1061" i="6"/>
  <c r="F1061" i="6"/>
  <c r="H1061" i="6" s="1"/>
  <c r="N1060" i="6"/>
  <c r="O1060" i="6" s="1"/>
  <c r="G1060" i="6"/>
  <c r="F1060" i="6"/>
  <c r="H1060" i="6" s="1"/>
  <c r="N1059" i="6"/>
  <c r="O1059" i="6" s="1"/>
  <c r="G1059" i="6"/>
  <c r="F1059" i="6"/>
  <c r="H1059" i="6" s="1"/>
  <c r="N1058" i="6"/>
  <c r="O1058" i="6" s="1"/>
  <c r="G1058" i="6"/>
  <c r="F1058" i="6"/>
  <c r="H1058" i="6" s="1"/>
  <c r="N1057" i="6"/>
  <c r="O1057" i="6" s="1"/>
  <c r="G1057" i="6"/>
  <c r="F1057" i="6"/>
  <c r="H1057" i="6" s="1"/>
  <c r="N1056" i="6"/>
  <c r="O1056" i="6" s="1"/>
  <c r="G1056" i="6"/>
  <c r="F1056" i="6"/>
  <c r="H1056" i="6" s="1"/>
  <c r="N1055" i="6"/>
  <c r="O1055" i="6" s="1"/>
  <c r="G1055" i="6"/>
  <c r="F1055" i="6"/>
  <c r="H1055" i="6" s="1"/>
  <c r="N1054" i="6"/>
  <c r="O1054" i="6" s="1"/>
  <c r="G1054" i="6"/>
  <c r="F1054" i="6"/>
  <c r="H1054" i="6" s="1"/>
  <c r="N1053" i="6"/>
  <c r="O1053" i="6" s="1"/>
  <c r="G1053" i="6"/>
  <c r="F1053" i="6"/>
  <c r="H1053" i="6" s="1"/>
  <c r="N1052" i="6"/>
  <c r="O1052" i="6" s="1"/>
  <c r="G1052" i="6"/>
  <c r="F1052" i="6"/>
  <c r="H1052" i="6" s="1"/>
  <c r="N1051" i="6"/>
  <c r="O1051" i="6" s="1"/>
  <c r="G1051" i="6"/>
  <c r="F1051" i="6"/>
  <c r="H1051" i="6" s="1"/>
  <c r="N1050" i="6"/>
  <c r="O1050" i="6" s="1"/>
  <c r="G1050" i="6"/>
  <c r="F1050" i="6"/>
  <c r="H1050" i="6" s="1"/>
  <c r="N1049" i="6"/>
  <c r="O1049" i="6" s="1"/>
  <c r="G1049" i="6"/>
  <c r="F1049" i="6"/>
  <c r="H1049" i="6" s="1"/>
  <c r="N1048" i="6"/>
  <c r="O1048" i="6" s="1"/>
  <c r="G1048" i="6"/>
  <c r="F1048" i="6"/>
  <c r="H1048" i="6" s="1"/>
  <c r="N1047" i="6"/>
  <c r="O1047" i="6" s="1"/>
  <c r="G1047" i="6"/>
  <c r="F1047" i="6"/>
  <c r="H1047" i="6" s="1"/>
  <c r="N1046" i="6"/>
  <c r="O1046" i="6" s="1"/>
  <c r="G1046" i="6"/>
  <c r="F1046" i="6"/>
  <c r="H1046" i="6" s="1"/>
  <c r="N1045" i="6"/>
  <c r="O1045" i="6" s="1"/>
  <c r="G1045" i="6"/>
  <c r="F1045" i="6"/>
  <c r="H1045" i="6" s="1"/>
  <c r="N1044" i="6"/>
  <c r="O1044" i="6" s="1"/>
  <c r="G1044" i="6"/>
  <c r="F1044" i="6"/>
  <c r="H1044" i="6" s="1"/>
  <c r="N1043" i="6"/>
  <c r="O1043" i="6" s="1"/>
  <c r="G1043" i="6"/>
  <c r="F1043" i="6"/>
  <c r="H1043" i="6" s="1"/>
  <c r="N1042" i="6"/>
  <c r="O1042" i="6" s="1"/>
  <c r="G1042" i="6"/>
  <c r="F1042" i="6"/>
  <c r="H1042" i="6" s="1"/>
  <c r="N1041" i="6"/>
  <c r="O1041" i="6" s="1"/>
  <c r="G1041" i="6"/>
  <c r="F1041" i="6"/>
  <c r="H1041" i="6" s="1"/>
  <c r="N1040" i="6"/>
  <c r="O1040" i="6" s="1"/>
  <c r="G1040" i="6"/>
  <c r="F1040" i="6"/>
  <c r="H1040" i="6" s="1"/>
  <c r="N1039" i="6"/>
  <c r="O1039" i="6" s="1"/>
  <c r="G1039" i="6"/>
  <c r="F1039" i="6"/>
  <c r="H1039" i="6" s="1"/>
  <c r="N1038" i="6"/>
  <c r="O1038" i="6" s="1"/>
  <c r="G1038" i="6"/>
  <c r="F1038" i="6"/>
  <c r="H1038" i="6" s="1"/>
  <c r="N1037" i="6"/>
  <c r="O1037" i="6" s="1"/>
  <c r="G1037" i="6"/>
  <c r="F1037" i="6"/>
  <c r="H1037" i="6" s="1"/>
  <c r="N1036" i="6"/>
  <c r="O1036" i="6" s="1"/>
  <c r="G1036" i="6"/>
  <c r="F1036" i="6"/>
  <c r="H1036" i="6" s="1"/>
  <c r="N1035" i="6"/>
  <c r="O1035" i="6" s="1"/>
  <c r="G1035" i="6"/>
  <c r="F1035" i="6"/>
  <c r="H1035" i="6" s="1"/>
  <c r="N1034" i="6"/>
  <c r="O1034" i="6" s="1"/>
  <c r="G1034" i="6"/>
  <c r="F1034" i="6"/>
  <c r="H1034" i="6" s="1"/>
  <c r="N1033" i="6"/>
  <c r="O1033" i="6" s="1"/>
  <c r="G1033" i="6"/>
  <c r="F1033" i="6"/>
  <c r="H1033" i="6" s="1"/>
  <c r="N1032" i="6"/>
  <c r="O1032" i="6" s="1"/>
  <c r="G1032" i="6"/>
  <c r="F1032" i="6"/>
  <c r="H1032" i="6" s="1"/>
  <c r="N1031" i="6"/>
  <c r="O1031" i="6" s="1"/>
  <c r="G1031" i="6"/>
  <c r="F1031" i="6"/>
  <c r="H1031" i="6" s="1"/>
  <c r="N1030" i="6"/>
  <c r="O1030" i="6" s="1"/>
  <c r="G1030" i="6"/>
  <c r="F1030" i="6"/>
  <c r="H1030" i="6" s="1"/>
  <c r="N1029" i="6"/>
  <c r="O1029" i="6" s="1"/>
  <c r="G1029" i="6"/>
  <c r="F1029" i="6"/>
  <c r="H1029" i="6" s="1"/>
  <c r="N1028" i="6"/>
  <c r="O1028" i="6" s="1"/>
  <c r="G1028" i="6"/>
  <c r="F1028" i="6"/>
  <c r="H1028" i="6" s="1"/>
  <c r="N1027" i="6"/>
  <c r="O1027" i="6" s="1"/>
  <c r="G1027" i="6"/>
  <c r="F1027" i="6"/>
  <c r="H1027" i="6" s="1"/>
  <c r="N1026" i="6"/>
  <c r="O1026" i="6" s="1"/>
  <c r="G1026" i="6"/>
  <c r="F1026" i="6"/>
  <c r="H1026" i="6" s="1"/>
  <c r="N1025" i="6"/>
  <c r="O1025" i="6" s="1"/>
  <c r="G1025" i="6"/>
  <c r="F1025" i="6"/>
  <c r="H1025" i="6" s="1"/>
  <c r="N1024" i="6"/>
  <c r="O1024" i="6" s="1"/>
  <c r="G1024" i="6"/>
  <c r="F1024" i="6"/>
  <c r="H1024" i="6" s="1"/>
  <c r="N1023" i="6"/>
  <c r="O1023" i="6" s="1"/>
  <c r="G1023" i="6"/>
  <c r="F1023" i="6"/>
  <c r="H1023" i="6" s="1"/>
  <c r="N1022" i="6"/>
  <c r="O1022" i="6" s="1"/>
  <c r="G1022" i="6"/>
  <c r="F1022" i="6"/>
  <c r="H1022" i="6" s="1"/>
  <c r="N1021" i="6"/>
  <c r="O1021" i="6" s="1"/>
  <c r="G1021" i="6"/>
  <c r="F1021" i="6"/>
  <c r="H1021" i="6" s="1"/>
  <c r="N1020" i="6"/>
  <c r="O1020" i="6" s="1"/>
  <c r="G1020" i="6"/>
  <c r="F1020" i="6"/>
  <c r="H1020" i="6" s="1"/>
  <c r="N1019" i="6"/>
  <c r="O1019" i="6" s="1"/>
  <c r="G1019" i="6"/>
  <c r="F1019" i="6"/>
  <c r="H1019" i="6" s="1"/>
  <c r="N1018" i="6"/>
  <c r="O1018" i="6" s="1"/>
  <c r="G1018" i="6"/>
  <c r="F1018" i="6"/>
  <c r="H1018" i="6" s="1"/>
  <c r="N1017" i="6"/>
  <c r="O1017" i="6" s="1"/>
  <c r="G1017" i="6"/>
  <c r="F1017" i="6"/>
  <c r="H1017" i="6" s="1"/>
  <c r="N1016" i="6"/>
  <c r="O1016" i="6" s="1"/>
  <c r="G1016" i="6"/>
  <c r="F1016" i="6"/>
  <c r="H1016" i="6" s="1"/>
  <c r="N1015" i="6"/>
  <c r="O1015" i="6" s="1"/>
  <c r="G1015" i="6"/>
  <c r="F1015" i="6"/>
  <c r="H1015" i="6" s="1"/>
  <c r="N1014" i="6"/>
  <c r="O1014" i="6" s="1"/>
  <c r="G1014" i="6"/>
  <c r="F1014" i="6"/>
  <c r="H1014" i="6" s="1"/>
  <c r="N1013" i="6"/>
  <c r="O1013" i="6" s="1"/>
  <c r="G1013" i="6"/>
  <c r="F1013" i="6"/>
  <c r="H1013" i="6" s="1"/>
  <c r="N1012" i="6"/>
  <c r="O1012" i="6" s="1"/>
  <c r="G1012" i="6"/>
  <c r="F1012" i="6"/>
  <c r="H1012" i="6" s="1"/>
  <c r="N1011" i="6"/>
  <c r="O1011" i="6" s="1"/>
  <c r="G1011" i="6"/>
  <c r="F1011" i="6"/>
  <c r="H1011" i="6" s="1"/>
  <c r="N1010" i="6"/>
  <c r="O1010" i="6" s="1"/>
  <c r="G1010" i="6"/>
  <c r="F1010" i="6"/>
  <c r="H1010" i="6" s="1"/>
  <c r="N1009" i="6"/>
  <c r="O1009" i="6" s="1"/>
  <c r="G1009" i="6"/>
  <c r="F1009" i="6"/>
  <c r="H1009" i="6" s="1"/>
  <c r="N1008" i="6"/>
  <c r="O1008" i="6" s="1"/>
  <c r="G1008" i="6"/>
  <c r="F1008" i="6"/>
  <c r="H1008" i="6" s="1"/>
  <c r="N1007" i="6"/>
  <c r="O1007" i="6" s="1"/>
  <c r="G1007" i="6"/>
  <c r="F1007" i="6"/>
  <c r="H1007" i="6" s="1"/>
  <c r="N1006" i="6"/>
  <c r="O1006" i="6" s="1"/>
  <c r="G1006" i="6"/>
  <c r="F1006" i="6"/>
  <c r="H1006" i="6" s="1"/>
  <c r="N1005" i="6"/>
  <c r="O1005" i="6" s="1"/>
  <c r="G1005" i="6"/>
  <c r="F1005" i="6"/>
  <c r="H1005" i="6" s="1"/>
  <c r="N1004" i="6"/>
  <c r="O1004" i="6" s="1"/>
  <c r="G1004" i="6"/>
  <c r="F1004" i="6"/>
  <c r="H1004" i="6" s="1"/>
  <c r="N1003" i="6"/>
  <c r="O1003" i="6" s="1"/>
  <c r="G1003" i="6"/>
  <c r="F1003" i="6"/>
  <c r="H1003" i="6" s="1"/>
  <c r="N1002" i="6"/>
  <c r="O1002" i="6" s="1"/>
  <c r="G1002" i="6"/>
  <c r="F1002" i="6"/>
  <c r="H1002" i="6" s="1"/>
  <c r="N1001" i="6"/>
  <c r="O1001" i="6" s="1"/>
  <c r="G1001" i="6"/>
  <c r="F1001" i="6"/>
  <c r="H1001" i="6" s="1"/>
  <c r="N1000" i="6"/>
  <c r="O1000" i="6" s="1"/>
  <c r="G1000" i="6"/>
  <c r="F1000" i="6"/>
  <c r="H1000" i="6" s="1"/>
  <c r="N999" i="6"/>
  <c r="O999" i="6" s="1"/>
  <c r="G999" i="6"/>
  <c r="F999" i="6"/>
  <c r="H999" i="6" s="1"/>
  <c r="N998" i="6"/>
  <c r="O998" i="6" s="1"/>
  <c r="G998" i="6"/>
  <c r="F998" i="6"/>
  <c r="H998" i="6" s="1"/>
  <c r="N997" i="6"/>
  <c r="O997" i="6" s="1"/>
  <c r="G997" i="6"/>
  <c r="F997" i="6"/>
  <c r="H997" i="6" s="1"/>
  <c r="N996" i="6"/>
  <c r="O996" i="6" s="1"/>
  <c r="G996" i="6"/>
  <c r="F996" i="6"/>
  <c r="H996" i="6" s="1"/>
  <c r="N995" i="6"/>
  <c r="O995" i="6" s="1"/>
  <c r="G995" i="6"/>
  <c r="F995" i="6"/>
  <c r="H995" i="6" s="1"/>
  <c r="N994" i="6"/>
  <c r="O994" i="6" s="1"/>
  <c r="G994" i="6"/>
  <c r="F994" i="6"/>
  <c r="H994" i="6" s="1"/>
  <c r="N993" i="6"/>
  <c r="O993" i="6" s="1"/>
  <c r="G993" i="6"/>
  <c r="F993" i="6"/>
  <c r="H993" i="6" s="1"/>
  <c r="N992" i="6"/>
  <c r="O992" i="6" s="1"/>
  <c r="G992" i="6"/>
  <c r="F992" i="6"/>
  <c r="H992" i="6" s="1"/>
  <c r="N991" i="6"/>
  <c r="O991" i="6" s="1"/>
  <c r="G991" i="6"/>
  <c r="F991" i="6"/>
  <c r="H991" i="6" s="1"/>
  <c r="N990" i="6"/>
  <c r="O990" i="6" s="1"/>
  <c r="G990" i="6"/>
  <c r="F990" i="6"/>
  <c r="H990" i="6" s="1"/>
  <c r="N989" i="6"/>
  <c r="O989" i="6" s="1"/>
  <c r="G989" i="6"/>
  <c r="F989" i="6"/>
  <c r="H989" i="6" s="1"/>
  <c r="N988" i="6"/>
  <c r="O988" i="6" s="1"/>
  <c r="G988" i="6"/>
  <c r="F988" i="6"/>
  <c r="H988" i="6" s="1"/>
  <c r="N987" i="6"/>
  <c r="O987" i="6" s="1"/>
  <c r="G987" i="6"/>
  <c r="F987" i="6"/>
  <c r="H987" i="6" s="1"/>
  <c r="N986" i="6"/>
  <c r="O986" i="6" s="1"/>
  <c r="G986" i="6"/>
  <c r="F986" i="6"/>
  <c r="H986" i="6" s="1"/>
  <c r="N985" i="6"/>
  <c r="O985" i="6" s="1"/>
  <c r="G985" i="6"/>
  <c r="F985" i="6"/>
  <c r="H985" i="6" s="1"/>
  <c r="N984" i="6"/>
  <c r="O984" i="6" s="1"/>
  <c r="G984" i="6"/>
  <c r="F984" i="6"/>
  <c r="H984" i="6" s="1"/>
  <c r="N983" i="6"/>
  <c r="O983" i="6" s="1"/>
  <c r="G983" i="6"/>
  <c r="F983" i="6"/>
  <c r="H983" i="6" s="1"/>
  <c r="N982" i="6"/>
  <c r="O982" i="6" s="1"/>
  <c r="G982" i="6"/>
  <c r="F982" i="6"/>
  <c r="H982" i="6" s="1"/>
  <c r="N981" i="6"/>
  <c r="O981" i="6" s="1"/>
  <c r="G981" i="6"/>
  <c r="F981" i="6"/>
  <c r="H981" i="6" s="1"/>
  <c r="N980" i="6"/>
  <c r="O980" i="6" s="1"/>
  <c r="G980" i="6"/>
  <c r="F980" i="6"/>
  <c r="H980" i="6" s="1"/>
  <c r="N979" i="6"/>
  <c r="O979" i="6" s="1"/>
  <c r="G979" i="6"/>
  <c r="F979" i="6"/>
  <c r="H979" i="6" s="1"/>
  <c r="N978" i="6"/>
  <c r="O978" i="6" s="1"/>
  <c r="G978" i="6"/>
  <c r="F978" i="6"/>
  <c r="H978" i="6" s="1"/>
  <c r="N977" i="6"/>
  <c r="O977" i="6" s="1"/>
  <c r="G977" i="6"/>
  <c r="F977" i="6"/>
  <c r="H977" i="6" s="1"/>
  <c r="N976" i="6"/>
  <c r="O976" i="6" s="1"/>
  <c r="G976" i="6"/>
  <c r="F976" i="6"/>
  <c r="H976" i="6" s="1"/>
  <c r="N975" i="6"/>
  <c r="O975" i="6" s="1"/>
  <c r="G975" i="6"/>
  <c r="F975" i="6"/>
  <c r="H975" i="6" s="1"/>
  <c r="N974" i="6"/>
  <c r="O974" i="6" s="1"/>
  <c r="G974" i="6"/>
  <c r="F974" i="6"/>
  <c r="H974" i="6" s="1"/>
  <c r="N973" i="6"/>
  <c r="O973" i="6" s="1"/>
  <c r="G973" i="6"/>
  <c r="F973" i="6"/>
  <c r="H973" i="6" s="1"/>
  <c r="N972" i="6"/>
  <c r="O972" i="6" s="1"/>
  <c r="G972" i="6"/>
  <c r="F972" i="6"/>
  <c r="H972" i="6" s="1"/>
  <c r="N971" i="6"/>
  <c r="O971" i="6" s="1"/>
  <c r="G971" i="6"/>
  <c r="F971" i="6"/>
  <c r="H971" i="6" s="1"/>
  <c r="N970" i="6"/>
  <c r="O970" i="6" s="1"/>
  <c r="G970" i="6"/>
  <c r="F970" i="6"/>
  <c r="H970" i="6" s="1"/>
  <c r="N969" i="6"/>
  <c r="O969" i="6" s="1"/>
  <c r="G969" i="6"/>
  <c r="F969" i="6"/>
  <c r="H969" i="6" s="1"/>
  <c r="N968" i="6"/>
  <c r="O968" i="6" s="1"/>
  <c r="G968" i="6"/>
  <c r="F968" i="6"/>
  <c r="H968" i="6" s="1"/>
  <c r="N967" i="6"/>
  <c r="O967" i="6" s="1"/>
  <c r="G967" i="6"/>
  <c r="F967" i="6"/>
  <c r="H967" i="6" s="1"/>
  <c r="N966" i="6"/>
  <c r="O966" i="6" s="1"/>
  <c r="G966" i="6"/>
  <c r="F966" i="6"/>
  <c r="H966" i="6" s="1"/>
  <c r="N965" i="6"/>
  <c r="O965" i="6" s="1"/>
  <c r="G965" i="6"/>
  <c r="F965" i="6"/>
  <c r="H965" i="6" s="1"/>
  <c r="N964" i="6"/>
  <c r="O964" i="6" s="1"/>
  <c r="G964" i="6"/>
  <c r="F964" i="6"/>
  <c r="H964" i="6" s="1"/>
  <c r="N963" i="6"/>
  <c r="O963" i="6" s="1"/>
  <c r="G963" i="6"/>
  <c r="F963" i="6"/>
  <c r="H963" i="6" s="1"/>
  <c r="N962" i="6"/>
  <c r="O962" i="6" s="1"/>
  <c r="G962" i="6"/>
  <c r="F962" i="6"/>
  <c r="H962" i="6" s="1"/>
  <c r="N961" i="6"/>
  <c r="O961" i="6" s="1"/>
  <c r="G961" i="6"/>
  <c r="F961" i="6"/>
  <c r="H961" i="6" s="1"/>
  <c r="N960" i="6"/>
  <c r="O960" i="6" s="1"/>
  <c r="G960" i="6"/>
  <c r="F960" i="6"/>
  <c r="H960" i="6" s="1"/>
  <c r="N959" i="6"/>
  <c r="O959" i="6" s="1"/>
  <c r="G959" i="6"/>
  <c r="F959" i="6"/>
  <c r="H959" i="6" s="1"/>
  <c r="N958" i="6"/>
  <c r="O958" i="6" s="1"/>
  <c r="G958" i="6"/>
  <c r="F958" i="6"/>
  <c r="H958" i="6" s="1"/>
  <c r="N957" i="6"/>
  <c r="O957" i="6" s="1"/>
  <c r="G957" i="6"/>
  <c r="F957" i="6"/>
  <c r="H957" i="6" s="1"/>
  <c r="N956" i="6"/>
  <c r="O956" i="6" s="1"/>
  <c r="G956" i="6"/>
  <c r="F956" i="6"/>
  <c r="H956" i="6" s="1"/>
  <c r="N955" i="6"/>
  <c r="O955" i="6" s="1"/>
  <c r="G955" i="6"/>
  <c r="F955" i="6"/>
  <c r="H955" i="6" s="1"/>
  <c r="N954" i="6"/>
  <c r="O954" i="6" s="1"/>
  <c r="G954" i="6"/>
  <c r="F954" i="6"/>
  <c r="H954" i="6" s="1"/>
  <c r="N953" i="6"/>
  <c r="O953" i="6" s="1"/>
  <c r="G953" i="6"/>
  <c r="F953" i="6"/>
  <c r="H953" i="6" s="1"/>
  <c r="N952" i="6"/>
  <c r="O952" i="6" s="1"/>
  <c r="G952" i="6"/>
  <c r="F952" i="6"/>
  <c r="H952" i="6" s="1"/>
  <c r="N951" i="6"/>
  <c r="O951" i="6" s="1"/>
  <c r="G951" i="6"/>
  <c r="F951" i="6"/>
  <c r="H951" i="6" s="1"/>
  <c r="N950" i="6"/>
  <c r="O950" i="6" s="1"/>
  <c r="G950" i="6"/>
  <c r="F950" i="6"/>
  <c r="H950" i="6" s="1"/>
  <c r="N949" i="6"/>
  <c r="O949" i="6" s="1"/>
  <c r="G949" i="6"/>
  <c r="F949" i="6"/>
  <c r="H949" i="6" s="1"/>
  <c r="N948" i="6"/>
  <c r="O948" i="6" s="1"/>
  <c r="G948" i="6"/>
  <c r="F948" i="6"/>
  <c r="H948" i="6" s="1"/>
  <c r="N947" i="6"/>
  <c r="O947" i="6" s="1"/>
  <c r="G947" i="6"/>
  <c r="F947" i="6"/>
  <c r="H947" i="6" s="1"/>
  <c r="N946" i="6"/>
  <c r="O946" i="6" s="1"/>
  <c r="G946" i="6"/>
  <c r="F946" i="6"/>
  <c r="H946" i="6" s="1"/>
  <c r="N945" i="6"/>
  <c r="O945" i="6" s="1"/>
  <c r="G945" i="6"/>
  <c r="F945" i="6"/>
  <c r="H945" i="6" s="1"/>
  <c r="N944" i="6"/>
  <c r="O944" i="6" s="1"/>
  <c r="G944" i="6"/>
  <c r="F944" i="6"/>
  <c r="H944" i="6" s="1"/>
  <c r="N943" i="6"/>
  <c r="O943" i="6" s="1"/>
  <c r="G943" i="6"/>
  <c r="F943" i="6"/>
  <c r="H943" i="6" s="1"/>
  <c r="N942" i="6"/>
  <c r="O942" i="6" s="1"/>
  <c r="G942" i="6"/>
  <c r="F942" i="6"/>
  <c r="H942" i="6" s="1"/>
  <c r="N941" i="6"/>
  <c r="O941" i="6" s="1"/>
  <c r="G941" i="6"/>
  <c r="F941" i="6"/>
  <c r="H941" i="6" s="1"/>
  <c r="N940" i="6"/>
  <c r="O940" i="6" s="1"/>
  <c r="G940" i="6"/>
  <c r="F940" i="6"/>
  <c r="H940" i="6" s="1"/>
  <c r="N939" i="6"/>
  <c r="O939" i="6" s="1"/>
  <c r="G939" i="6"/>
  <c r="F939" i="6"/>
  <c r="H939" i="6" s="1"/>
  <c r="N938" i="6"/>
  <c r="O938" i="6" s="1"/>
  <c r="G938" i="6"/>
  <c r="F938" i="6"/>
  <c r="H938" i="6" s="1"/>
  <c r="N937" i="6"/>
  <c r="O937" i="6" s="1"/>
  <c r="G937" i="6"/>
  <c r="F937" i="6"/>
  <c r="H937" i="6" s="1"/>
  <c r="N936" i="6"/>
  <c r="O936" i="6" s="1"/>
  <c r="G936" i="6"/>
  <c r="F936" i="6"/>
  <c r="H936" i="6" s="1"/>
  <c r="N935" i="6"/>
  <c r="O935" i="6" s="1"/>
  <c r="G935" i="6"/>
  <c r="F935" i="6"/>
  <c r="H935" i="6" s="1"/>
  <c r="N934" i="6"/>
  <c r="O934" i="6" s="1"/>
  <c r="G934" i="6"/>
  <c r="F934" i="6"/>
  <c r="H934" i="6" s="1"/>
  <c r="N933" i="6"/>
  <c r="O933" i="6" s="1"/>
  <c r="G933" i="6"/>
  <c r="F933" i="6"/>
  <c r="H933" i="6" s="1"/>
  <c r="N932" i="6"/>
  <c r="O932" i="6" s="1"/>
  <c r="G932" i="6"/>
  <c r="F932" i="6"/>
  <c r="H932" i="6" s="1"/>
  <c r="N931" i="6"/>
  <c r="O931" i="6" s="1"/>
  <c r="G931" i="6"/>
  <c r="F931" i="6"/>
  <c r="H931" i="6" s="1"/>
  <c r="N930" i="6"/>
  <c r="O930" i="6" s="1"/>
  <c r="G930" i="6"/>
  <c r="F930" i="6"/>
  <c r="H930" i="6" s="1"/>
  <c r="N929" i="6"/>
  <c r="O929" i="6" s="1"/>
  <c r="G929" i="6"/>
  <c r="F929" i="6"/>
  <c r="H929" i="6" s="1"/>
  <c r="N928" i="6"/>
  <c r="O928" i="6" s="1"/>
  <c r="G928" i="6"/>
  <c r="F928" i="6"/>
  <c r="H928" i="6" s="1"/>
  <c r="N927" i="6"/>
  <c r="O927" i="6" s="1"/>
  <c r="G927" i="6"/>
  <c r="F927" i="6"/>
  <c r="H927" i="6" s="1"/>
  <c r="N926" i="6"/>
  <c r="O926" i="6" s="1"/>
  <c r="G926" i="6"/>
  <c r="F926" i="6"/>
  <c r="H926" i="6" s="1"/>
  <c r="N925" i="6"/>
  <c r="O925" i="6" s="1"/>
  <c r="G925" i="6"/>
  <c r="F925" i="6"/>
  <c r="H925" i="6" s="1"/>
  <c r="N924" i="6"/>
  <c r="O924" i="6" s="1"/>
  <c r="G924" i="6"/>
  <c r="F924" i="6"/>
  <c r="H924" i="6" s="1"/>
  <c r="N923" i="6"/>
  <c r="O923" i="6" s="1"/>
  <c r="G923" i="6"/>
  <c r="F923" i="6"/>
  <c r="H923" i="6" s="1"/>
  <c r="N922" i="6"/>
  <c r="O922" i="6" s="1"/>
  <c r="G922" i="6"/>
  <c r="F922" i="6"/>
  <c r="H922" i="6" s="1"/>
  <c r="N921" i="6"/>
  <c r="O921" i="6" s="1"/>
  <c r="G921" i="6"/>
  <c r="F921" i="6"/>
  <c r="H921" i="6" s="1"/>
  <c r="N920" i="6"/>
  <c r="O920" i="6" s="1"/>
  <c r="G920" i="6"/>
  <c r="F920" i="6"/>
  <c r="H920" i="6" s="1"/>
  <c r="N919" i="6"/>
  <c r="O919" i="6" s="1"/>
  <c r="G919" i="6"/>
  <c r="F919" i="6"/>
  <c r="H919" i="6" s="1"/>
  <c r="N918" i="6"/>
  <c r="O918" i="6" s="1"/>
  <c r="G918" i="6"/>
  <c r="F918" i="6"/>
  <c r="H918" i="6" s="1"/>
  <c r="N917" i="6"/>
  <c r="O917" i="6" s="1"/>
  <c r="G917" i="6"/>
  <c r="F917" i="6"/>
  <c r="H917" i="6" s="1"/>
  <c r="N916" i="6"/>
  <c r="O916" i="6" s="1"/>
  <c r="G916" i="6"/>
  <c r="F916" i="6"/>
  <c r="H916" i="6" s="1"/>
  <c r="N915" i="6"/>
  <c r="O915" i="6" s="1"/>
  <c r="G915" i="6"/>
  <c r="F915" i="6"/>
  <c r="H915" i="6" s="1"/>
  <c r="N914" i="6"/>
  <c r="O914" i="6" s="1"/>
  <c r="G914" i="6"/>
  <c r="F914" i="6"/>
  <c r="H914" i="6" s="1"/>
  <c r="N913" i="6"/>
  <c r="O913" i="6" s="1"/>
  <c r="G913" i="6"/>
  <c r="F913" i="6"/>
  <c r="H913" i="6" s="1"/>
  <c r="N912" i="6"/>
  <c r="O912" i="6" s="1"/>
  <c r="G912" i="6"/>
  <c r="F912" i="6"/>
  <c r="H912" i="6" s="1"/>
  <c r="N911" i="6"/>
  <c r="O911" i="6" s="1"/>
  <c r="G911" i="6"/>
  <c r="F911" i="6"/>
  <c r="H911" i="6" s="1"/>
  <c r="N910" i="6"/>
  <c r="O910" i="6" s="1"/>
  <c r="G910" i="6"/>
  <c r="F910" i="6"/>
  <c r="H910" i="6" s="1"/>
  <c r="N909" i="6"/>
  <c r="O909" i="6" s="1"/>
  <c r="G909" i="6"/>
  <c r="F909" i="6"/>
  <c r="H909" i="6" s="1"/>
  <c r="N908" i="6"/>
  <c r="O908" i="6" s="1"/>
  <c r="G908" i="6"/>
  <c r="F908" i="6"/>
  <c r="H908" i="6" s="1"/>
  <c r="N907" i="6"/>
  <c r="O907" i="6" s="1"/>
  <c r="G907" i="6"/>
  <c r="F907" i="6"/>
  <c r="H907" i="6" s="1"/>
  <c r="N906" i="6"/>
  <c r="O906" i="6" s="1"/>
  <c r="G906" i="6"/>
  <c r="F906" i="6"/>
  <c r="H906" i="6" s="1"/>
  <c r="N905" i="6"/>
  <c r="O905" i="6" s="1"/>
  <c r="G905" i="6"/>
  <c r="F905" i="6"/>
  <c r="H905" i="6" s="1"/>
  <c r="N904" i="6"/>
  <c r="O904" i="6" s="1"/>
  <c r="G904" i="6"/>
  <c r="F904" i="6"/>
  <c r="H904" i="6" s="1"/>
  <c r="N903" i="6"/>
  <c r="O903" i="6" s="1"/>
  <c r="G903" i="6"/>
  <c r="F903" i="6"/>
  <c r="H903" i="6" s="1"/>
  <c r="N902" i="6"/>
  <c r="O902" i="6" s="1"/>
  <c r="G902" i="6"/>
  <c r="F902" i="6"/>
  <c r="H902" i="6" s="1"/>
  <c r="N901" i="6"/>
  <c r="O901" i="6" s="1"/>
  <c r="G901" i="6"/>
  <c r="F901" i="6"/>
  <c r="H901" i="6" s="1"/>
  <c r="N900" i="6"/>
  <c r="O900" i="6" s="1"/>
  <c r="G900" i="6"/>
  <c r="F900" i="6"/>
  <c r="H900" i="6" s="1"/>
  <c r="N899" i="6"/>
  <c r="O899" i="6" s="1"/>
  <c r="G899" i="6"/>
  <c r="F899" i="6"/>
  <c r="H899" i="6" s="1"/>
  <c r="N898" i="6"/>
  <c r="O898" i="6" s="1"/>
  <c r="G898" i="6"/>
  <c r="F898" i="6"/>
  <c r="H898" i="6" s="1"/>
  <c r="N897" i="6"/>
  <c r="O897" i="6" s="1"/>
  <c r="G897" i="6"/>
  <c r="F897" i="6"/>
  <c r="H897" i="6" s="1"/>
  <c r="N896" i="6"/>
  <c r="O896" i="6" s="1"/>
  <c r="G896" i="6"/>
  <c r="F896" i="6"/>
  <c r="H896" i="6" s="1"/>
  <c r="N895" i="6"/>
  <c r="O895" i="6" s="1"/>
  <c r="G895" i="6"/>
  <c r="F895" i="6"/>
  <c r="H895" i="6" s="1"/>
  <c r="N894" i="6"/>
  <c r="O894" i="6" s="1"/>
  <c r="G894" i="6"/>
  <c r="F894" i="6"/>
  <c r="H894" i="6" s="1"/>
  <c r="N893" i="6"/>
  <c r="O893" i="6" s="1"/>
  <c r="G893" i="6"/>
  <c r="F893" i="6"/>
  <c r="H893" i="6" s="1"/>
  <c r="N892" i="6"/>
  <c r="O892" i="6" s="1"/>
  <c r="G892" i="6"/>
  <c r="F892" i="6"/>
  <c r="H892" i="6" s="1"/>
  <c r="N891" i="6"/>
  <c r="O891" i="6" s="1"/>
  <c r="G891" i="6"/>
  <c r="F891" i="6"/>
  <c r="H891" i="6" s="1"/>
  <c r="N890" i="6"/>
  <c r="O890" i="6" s="1"/>
  <c r="G890" i="6"/>
  <c r="F890" i="6"/>
  <c r="H890" i="6" s="1"/>
  <c r="N889" i="6"/>
  <c r="O889" i="6" s="1"/>
  <c r="G889" i="6"/>
  <c r="F889" i="6"/>
  <c r="H889" i="6" s="1"/>
  <c r="N888" i="6"/>
  <c r="O888" i="6" s="1"/>
  <c r="G888" i="6"/>
  <c r="F888" i="6"/>
  <c r="H888" i="6" s="1"/>
  <c r="N887" i="6"/>
  <c r="O887" i="6" s="1"/>
  <c r="G887" i="6"/>
  <c r="F887" i="6"/>
  <c r="H887" i="6" s="1"/>
  <c r="N886" i="6"/>
  <c r="O886" i="6" s="1"/>
  <c r="G886" i="6"/>
  <c r="F886" i="6"/>
  <c r="H886" i="6" s="1"/>
  <c r="N885" i="6"/>
  <c r="O885" i="6" s="1"/>
  <c r="G885" i="6"/>
  <c r="F885" i="6"/>
  <c r="H885" i="6" s="1"/>
  <c r="N884" i="6"/>
  <c r="O884" i="6" s="1"/>
  <c r="G884" i="6"/>
  <c r="F884" i="6"/>
  <c r="H884" i="6" s="1"/>
  <c r="N883" i="6"/>
  <c r="O883" i="6" s="1"/>
  <c r="G883" i="6"/>
  <c r="F883" i="6"/>
  <c r="H883" i="6" s="1"/>
  <c r="N882" i="6"/>
  <c r="O882" i="6" s="1"/>
  <c r="G882" i="6"/>
  <c r="F882" i="6"/>
  <c r="H882" i="6" s="1"/>
  <c r="N881" i="6"/>
  <c r="O881" i="6" s="1"/>
  <c r="G881" i="6"/>
  <c r="F881" i="6"/>
  <c r="H881" i="6" s="1"/>
  <c r="N880" i="6"/>
  <c r="O880" i="6" s="1"/>
  <c r="G880" i="6"/>
  <c r="F880" i="6"/>
  <c r="H880" i="6" s="1"/>
  <c r="N879" i="6"/>
  <c r="O879" i="6" s="1"/>
  <c r="G879" i="6"/>
  <c r="F879" i="6"/>
  <c r="H879" i="6" s="1"/>
  <c r="N878" i="6"/>
  <c r="O878" i="6" s="1"/>
  <c r="G878" i="6"/>
  <c r="F878" i="6"/>
  <c r="H878" i="6" s="1"/>
  <c r="N877" i="6"/>
  <c r="O877" i="6" s="1"/>
  <c r="G877" i="6"/>
  <c r="F877" i="6"/>
  <c r="H877" i="6" s="1"/>
  <c r="N876" i="6"/>
  <c r="O876" i="6" s="1"/>
  <c r="G876" i="6"/>
  <c r="F876" i="6"/>
  <c r="H876" i="6" s="1"/>
  <c r="N875" i="6"/>
  <c r="O875" i="6" s="1"/>
  <c r="G875" i="6"/>
  <c r="F875" i="6"/>
  <c r="H875" i="6" s="1"/>
  <c r="N874" i="6"/>
  <c r="O874" i="6" s="1"/>
  <c r="G874" i="6"/>
  <c r="F874" i="6"/>
  <c r="H874" i="6" s="1"/>
  <c r="N873" i="6"/>
  <c r="O873" i="6" s="1"/>
  <c r="G873" i="6"/>
  <c r="F873" i="6"/>
  <c r="H873" i="6" s="1"/>
  <c r="N872" i="6"/>
  <c r="O872" i="6" s="1"/>
  <c r="G872" i="6"/>
  <c r="F872" i="6"/>
  <c r="H872" i="6" s="1"/>
  <c r="N871" i="6"/>
  <c r="O871" i="6" s="1"/>
  <c r="G871" i="6"/>
  <c r="F871" i="6"/>
  <c r="H871" i="6" s="1"/>
  <c r="N870" i="6"/>
  <c r="O870" i="6" s="1"/>
  <c r="G870" i="6"/>
  <c r="F870" i="6"/>
  <c r="H870" i="6" s="1"/>
  <c r="N869" i="6"/>
  <c r="O869" i="6" s="1"/>
  <c r="G869" i="6"/>
  <c r="F869" i="6"/>
  <c r="H869" i="6" s="1"/>
  <c r="N868" i="6"/>
  <c r="O868" i="6" s="1"/>
  <c r="G868" i="6"/>
  <c r="F868" i="6"/>
  <c r="H868" i="6" s="1"/>
  <c r="N867" i="6"/>
  <c r="O867" i="6" s="1"/>
  <c r="G867" i="6"/>
  <c r="F867" i="6"/>
  <c r="H867" i="6" s="1"/>
  <c r="N866" i="6"/>
  <c r="O866" i="6" s="1"/>
  <c r="G866" i="6"/>
  <c r="F866" i="6"/>
  <c r="H866" i="6" s="1"/>
  <c r="N865" i="6"/>
  <c r="O865" i="6" s="1"/>
  <c r="G865" i="6"/>
  <c r="F865" i="6"/>
  <c r="H865" i="6" s="1"/>
  <c r="N864" i="6"/>
  <c r="O864" i="6" s="1"/>
  <c r="G864" i="6"/>
  <c r="F864" i="6"/>
  <c r="H864" i="6" s="1"/>
  <c r="N863" i="6"/>
  <c r="O863" i="6" s="1"/>
  <c r="G863" i="6"/>
  <c r="F863" i="6"/>
  <c r="H863" i="6" s="1"/>
  <c r="N862" i="6"/>
  <c r="O862" i="6" s="1"/>
  <c r="G862" i="6"/>
  <c r="F862" i="6"/>
  <c r="H862" i="6" s="1"/>
  <c r="N861" i="6"/>
  <c r="O861" i="6" s="1"/>
  <c r="G861" i="6"/>
  <c r="F861" i="6"/>
  <c r="H861" i="6" s="1"/>
  <c r="N860" i="6"/>
  <c r="O860" i="6" s="1"/>
  <c r="G860" i="6"/>
  <c r="F860" i="6"/>
  <c r="H860" i="6" s="1"/>
  <c r="N859" i="6"/>
  <c r="O859" i="6" s="1"/>
  <c r="G859" i="6"/>
  <c r="F859" i="6"/>
  <c r="H859" i="6" s="1"/>
  <c r="N858" i="6"/>
  <c r="O858" i="6" s="1"/>
  <c r="G858" i="6"/>
  <c r="F858" i="6"/>
  <c r="H858" i="6" s="1"/>
  <c r="N857" i="6"/>
  <c r="O857" i="6" s="1"/>
  <c r="G857" i="6"/>
  <c r="F857" i="6"/>
  <c r="H857" i="6" s="1"/>
  <c r="N856" i="6"/>
  <c r="O856" i="6" s="1"/>
  <c r="G856" i="6"/>
  <c r="F856" i="6"/>
  <c r="H856" i="6" s="1"/>
  <c r="N855" i="6"/>
  <c r="O855" i="6" s="1"/>
  <c r="G855" i="6"/>
  <c r="F855" i="6"/>
  <c r="H855" i="6" s="1"/>
  <c r="N854" i="6"/>
  <c r="O854" i="6" s="1"/>
  <c r="G854" i="6"/>
  <c r="F854" i="6"/>
  <c r="H854" i="6" s="1"/>
  <c r="N853" i="6"/>
  <c r="O853" i="6" s="1"/>
  <c r="G853" i="6"/>
  <c r="F853" i="6"/>
  <c r="H853" i="6" s="1"/>
  <c r="N852" i="6"/>
  <c r="O852" i="6" s="1"/>
  <c r="G852" i="6"/>
  <c r="F852" i="6"/>
  <c r="H852" i="6" s="1"/>
  <c r="N851" i="6"/>
  <c r="O851" i="6" s="1"/>
  <c r="G851" i="6"/>
  <c r="F851" i="6"/>
  <c r="H851" i="6" s="1"/>
  <c r="N850" i="6"/>
  <c r="O850" i="6" s="1"/>
  <c r="G850" i="6"/>
  <c r="F850" i="6"/>
  <c r="H850" i="6" s="1"/>
  <c r="N849" i="6"/>
  <c r="O849" i="6" s="1"/>
  <c r="G849" i="6"/>
  <c r="F849" i="6"/>
  <c r="H849" i="6" s="1"/>
  <c r="N848" i="6"/>
  <c r="O848" i="6" s="1"/>
  <c r="G848" i="6"/>
  <c r="F848" i="6"/>
  <c r="H848" i="6" s="1"/>
  <c r="N847" i="6"/>
  <c r="O847" i="6" s="1"/>
  <c r="G847" i="6"/>
  <c r="F847" i="6"/>
  <c r="H847" i="6" s="1"/>
  <c r="N846" i="6"/>
  <c r="O846" i="6" s="1"/>
  <c r="G846" i="6"/>
  <c r="F846" i="6"/>
  <c r="H846" i="6" s="1"/>
  <c r="N845" i="6"/>
  <c r="O845" i="6" s="1"/>
  <c r="G845" i="6"/>
  <c r="F845" i="6"/>
  <c r="H845" i="6" s="1"/>
  <c r="N844" i="6"/>
  <c r="O844" i="6" s="1"/>
  <c r="G844" i="6"/>
  <c r="F844" i="6"/>
  <c r="H844" i="6" s="1"/>
  <c r="N843" i="6"/>
  <c r="O843" i="6" s="1"/>
  <c r="G843" i="6"/>
  <c r="F843" i="6"/>
  <c r="H843" i="6" s="1"/>
  <c r="N842" i="6"/>
  <c r="O842" i="6" s="1"/>
  <c r="G842" i="6"/>
  <c r="F842" i="6"/>
  <c r="H842" i="6" s="1"/>
  <c r="N841" i="6"/>
  <c r="O841" i="6" s="1"/>
  <c r="G841" i="6"/>
  <c r="F841" i="6"/>
  <c r="H841" i="6" s="1"/>
  <c r="N840" i="6"/>
  <c r="O840" i="6" s="1"/>
  <c r="G840" i="6"/>
  <c r="F840" i="6"/>
  <c r="H840" i="6" s="1"/>
  <c r="N839" i="6"/>
  <c r="O839" i="6" s="1"/>
  <c r="G839" i="6"/>
  <c r="F839" i="6"/>
  <c r="H839" i="6" s="1"/>
  <c r="N838" i="6"/>
  <c r="O838" i="6" s="1"/>
  <c r="G838" i="6"/>
  <c r="F838" i="6"/>
  <c r="H838" i="6" s="1"/>
  <c r="N837" i="6"/>
  <c r="O837" i="6" s="1"/>
  <c r="G837" i="6"/>
  <c r="F837" i="6"/>
  <c r="H837" i="6" s="1"/>
  <c r="N836" i="6"/>
  <c r="O836" i="6" s="1"/>
  <c r="G836" i="6"/>
  <c r="F836" i="6"/>
  <c r="H836" i="6" s="1"/>
  <c r="N835" i="6"/>
  <c r="O835" i="6" s="1"/>
  <c r="G835" i="6"/>
  <c r="F835" i="6"/>
  <c r="H835" i="6" s="1"/>
  <c r="N834" i="6"/>
  <c r="O834" i="6" s="1"/>
  <c r="G834" i="6"/>
  <c r="F834" i="6"/>
  <c r="H834" i="6" s="1"/>
  <c r="N833" i="6"/>
  <c r="O833" i="6" s="1"/>
  <c r="G833" i="6"/>
  <c r="F833" i="6"/>
  <c r="H833" i="6" s="1"/>
  <c r="N832" i="6"/>
  <c r="O832" i="6" s="1"/>
  <c r="G832" i="6"/>
  <c r="F832" i="6"/>
  <c r="H832" i="6" s="1"/>
  <c r="N831" i="6"/>
  <c r="O831" i="6" s="1"/>
  <c r="G831" i="6"/>
  <c r="F831" i="6"/>
  <c r="H831" i="6" s="1"/>
  <c r="N830" i="6"/>
  <c r="O830" i="6" s="1"/>
  <c r="G830" i="6"/>
  <c r="F830" i="6"/>
  <c r="H830" i="6" s="1"/>
  <c r="N829" i="6"/>
  <c r="O829" i="6" s="1"/>
  <c r="G829" i="6"/>
  <c r="F829" i="6"/>
  <c r="H829" i="6" s="1"/>
  <c r="N828" i="6"/>
  <c r="O828" i="6" s="1"/>
  <c r="G828" i="6"/>
  <c r="F828" i="6"/>
  <c r="H828" i="6" s="1"/>
  <c r="N827" i="6"/>
  <c r="O827" i="6" s="1"/>
  <c r="G827" i="6"/>
  <c r="F827" i="6"/>
  <c r="H827" i="6" s="1"/>
  <c r="N826" i="6"/>
  <c r="O826" i="6" s="1"/>
  <c r="G826" i="6"/>
  <c r="F826" i="6"/>
  <c r="H826" i="6" s="1"/>
  <c r="N825" i="6"/>
  <c r="O825" i="6" s="1"/>
  <c r="G825" i="6"/>
  <c r="F825" i="6"/>
  <c r="H825" i="6" s="1"/>
  <c r="N824" i="6"/>
  <c r="O824" i="6" s="1"/>
  <c r="G824" i="6"/>
  <c r="F824" i="6"/>
  <c r="H824" i="6" s="1"/>
  <c r="N823" i="6"/>
  <c r="O823" i="6" s="1"/>
  <c r="G823" i="6"/>
  <c r="F823" i="6"/>
  <c r="H823" i="6" s="1"/>
  <c r="N822" i="6"/>
  <c r="O822" i="6" s="1"/>
  <c r="G822" i="6"/>
  <c r="F822" i="6"/>
  <c r="H822" i="6" s="1"/>
  <c r="N821" i="6"/>
  <c r="O821" i="6" s="1"/>
  <c r="G821" i="6"/>
  <c r="F821" i="6"/>
  <c r="H821" i="6" s="1"/>
  <c r="N820" i="6"/>
  <c r="O820" i="6" s="1"/>
  <c r="G820" i="6"/>
  <c r="F820" i="6"/>
  <c r="H820" i="6" s="1"/>
  <c r="N819" i="6"/>
  <c r="O819" i="6" s="1"/>
  <c r="G819" i="6"/>
  <c r="F819" i="6"/>
  <c r="H819" i="6" s="1"/>
  <c r="N818" i="6"/>
  <c r="O818" i="6" s="1"/>
  <c r="G818" i="6"/>
  <c r="F818" i="6"/>
  <c r="H818" i="6" s="1"/>
  <c r="N817" i="6"/>
  <c r="O817" i="6" s="1"/>
  <c r="G817" i="6"/>
  <c r="F817" i="6"/>
  <c r="H817" i="6" s="1"/>
  <c r="N816" i="6"/>
  <c r="O816" i="6" s="1"/>
  <c r="G816" i="6"/>
  <c r="F816" i="6"/>
  <c r="H816" i="6" s="1"/>
  <c r="N815" i="6"/>
  <c r="O815" i="6" s="1"/>
  <c r="G815" i="6"/>
  <c r="F815" i="6"/>
  <c r="H815" i="6" s="1"/>
  <c r="N814" i="6"/>
  <c r="O814" i="6" s="1"/>
  <c r="G814" i="6"/>
  <c r="F814" i="6"/>
  <c r="H814" i="6" s="1"/>
  <c r="N813" i="6"/>
  <c r="O813" i="6" s="1"/>
  <c r="G813" i="6"/>
  <c r="F813" i="6"/>
  <c r="H813" i="6" s="1"/>
  <c r="N812" i="6"/>
  <c r="O812" i="6" s="1"/>
  <c r="G812" i="6"/>
  <c r="F812" i="6"/>
  <c r="H812" i="6" s="1"/>
  <c r="N811" i="6"/>
  <c r="O811" i="6" s="1"/>
  <c r="G811" i="6"/>
  <c r="F811" i="6"/>
  <c r="H811" i="6" s="1"/>
  <c r="N810" i="6"/>
  <c r="O810" i="6" s="1"/>
  <c r="G810" i="6"/>
  <c r="F810" i="6"/>
  <c r="H810" i="6" s="1"/>
  <c r="N809" i="6"/>
  <c r="O809" i="6" s="1"/>
  <c r="G809" i="6"/>
  <c r="F809" i="6"/>
  <c r="H809" i="6" s="1"/>
  <c r="N808" i="6"/>
  <c r="O808" i="6" s="1"/>
  <c r="G808" i="6"/>
  <c r="F808" i="6"/>
  <c r="H808" i="6" s="1"/>
  <c r="N807" i="6"/>
  <c r="O807" i="6" s="1"/>
  <c r="G807" i="6"/>
  <c r="F807" i="6"/>
  <c r="H807" i="6" s="1"/>
  <c r="N806" i="6"/>
  <c r="O806" i="6" s="1"/>
  <c r="G806" i="6"/>
  <c r="F806" i="6"/>
  <c r="H806" i="6" s="1"/>
  <c r="N805" i="6"/>
  <c r="O805" i="6" s="1"/>
  <c r="G805" i="6"/>
  <c r="F805" i="6"/>
  <c r="H805" i="6" s="1"/>
  <c r="N804" i="6"/>
  <c r="O804" i="6" s="1"/>
  <c r="G804" i="6"/>
  <c r="F804" i="6"/>
  <c r="H804" i="6" s="1"/>
  <c r="N803" i="6"/>
  <c r="O803" i="6" s="1"/>
  <c r="G803" i="6"/>
  <c r="F803" i="6"/>
  <c r="H803" i="6" s="1"/>
  <c r="N802" i="6"/>
  <c r="O802" i="6" s="1"/>
  <c r="G802" i="6"/>
  <c r="F802" i="6"/>
  <c r="H802" i="6" s="1"/>
  <c r="N801" i="6"/>
  <c r="O801" i="6" s="1"/>
  <c r="G801" i="6"/>
  <c r="F801" i="6"/>
  <c r="H801" i="6" s="1"/>
  <c r="N800" i="6"/>
  <c r="O800" i="6" s="1"/>
  <c r="G800" i="6"/>
  <c r="F800" i="6"/>
  <c r="H800" i="6" s="1"/>
  <c r="N799" i="6"/>
  <c r="O799" i="6" s="1"/>
  <c r="G799" i="6"/>
  <c r="F799" i="6"/>
  <c r="H799" i="6" s="1"/>
  <c r="N798" i="6"/>
  <c r="O798" i="6" s="1"/>
  <c r="G798" i="6"/>
  <c r="F798" i="6"/>
  <c r="H798" i="6" s="1"/>
  <c r="N797" i="6"/>
  <c r="O797" i="6" s="1"/>
  <c r="G797" i="6"/>
  <c r="F797" i="6"/>
  <c r="H797" i="6" s="1"/>
  <c r="N796" i="6"/>
  <c r="O796" i="6" s="1"/>
  <c r="G796" i="6"/>
  <c r="F796" i="6"/>
  <c r="H796" i="6" s="1"/>
  <c r="N795" i="6"/>
  <c r="O795" i="6" s="1"/>
  <c r="G795" i="6"/>
  <c r="F795" i="6"/>
  <c r="H795" i="6" s="1"/>
  <c r="N794" i="6"/>
  <c r="O794" i="6" s="1"/>
  <c r="G794" i="6"/>
  <c r="F794" i="6"/>
  <c r="H794" i="6" s="1"/>
  <c r="N793" i="6"/>
  <c r="O793" i="6" s="1"/>
  <c r="G793" i="6"/>
  <c r="F793" i="6"/>
  <c r="H793" i="6" s="1"/>
  <c r="N792" i="6"/>
  <c r="O792" i="6" s="1"/>
  <c r="G792" i="6"/>
  <c r="F792" i="6"/>
  <c r="H792" i="6" s="1"/>
  <c r="N791" i="6"/>
  <c r="O791" i="6" s="1"/>
  <c r="G791" i="6"/>
  <c r="F791" i="6"/>
  <c r="H791" i="6" s="1"/>
  <c r="N790" i="6"/>
  <c r="O790" i="6" s="1"/>
  <c r="G790" i="6"/>
  <c r="F790" i="6"/>
  <c r="H790" i="6" s="1"/>
  <c r="N789" i="6"/>
  <c r="O789" i="6" s="1"/>
  <c r="G789" i="6"/>
  <c r="F789" i="6"/>
  <c r="H789" i="6" s="1"/>
  <c r="N788" i="6"/>
  <c r="O788" i="6" s="1"/>
  <c r="G788" i="6"/>
  <c r="F788" i="6"/>
  <c r="H788" i="6" s="1"/>
  <c r="N787" i="6"/>
  <c r="O787" i="6" s="1"/>
  <c r="G787" i="6"/>
  <c r="F787" i="6"/>
  <c r="H787" i="6" s="1"/>
  <c r="N786" i="6"/>
  <c r="O786" i="6" s="1"/>
  <c r="G786" i="6"/>
  <c r="F786" i="6"/>
  <c r="H786" i="6" s="1"/>
  <c r="N785" i="6"/>
  <c r="O785" i="6" s="1"/>
  <c r="G785" i="6"/>
  <c r="F785" i="6"/>
  <c r="H785" i="6" s="1"/>
  <c r="N784" i="6"/>
  <c r="O784" i="6" s="1"/>
  <c r="G784" i="6"/>
  <c r="F784" i="6"/>
  <c r="H784" i="6" s="1"/>
  <c r="N783" i="6"/>
  <c r="O783" i="6" s="1"/>
  <c r="G783" i="6"/>
  <c r="F783" i="6"/>
  <c r="H783" i="6" s="1"/>
  <c r="N782" i="6"/>
  <c r="O782" i="6" s="1"/>
  <c r="G782" i="6"/>
  <c r="F782" i="6"/>
  <c r="H782" i="6" s="1"/>
  <c r="N781" i="6"/>
  <c r="O781" i="6" s="1"/>
  <c r="G781" i="6"/>
  <c r="F781" i="6"/>
  <c r="N780" i="6"/>
  <c r="O780" i="6" s="1"/>
  <c r="G780" i="6"/>
  <c r="F780" i="6"/>
  <c r="H780" i="6" s="1"/>
  <c r="N779" i="6"/>
  <c r="O779" i="6" s="1"/>
  <c r="G779" i="6"/>
  <c r="F779" i="6"/>
  <c r="H779" i="6" s="1"/>
  <c r="N778" i="6"/>
  <c r="O778" i="6" s="1"/>
  <c r="G778" i="6"/>
  <c r="F778" i="6"/>
  <c r="H778" i="6" s="1"/>
  <c r="N777" i="6"/>
  <c r="O777" i="6" s="1"/>
  <c r="G777" i="6"/>
  <c r="F777" i="6"/>
  <c r="H777" i="6" s="1"/>
  <c r="N776" i="6"/>
  <c r="O776" i="6" s="1"/>
  <c r="G776" i="6"/>
  <c r="F776" i="6"/>
  <c r="H776" i="6" s="1"/>
  <c r="N775" i="6"/>
  <c r="O775" i="6" s="1"/>
  <c r="G775" i="6"/>
  <c r="F775" i="6"/>
  <c r="H775" i="6" s="1"/>
  <c r="N774" i="6"/>
  <c r="O774" i="6" s="1"/>
  <c r="G774" i="6"/>
  <c r="F774" i="6"/>
  <c r="H774" i="6" s="1"/>
  <c r="N773" i="6"/>
  <c r="O773" i="6" s="1"/>
  <c r="G773" i="6"/>
  <c r="F773" i="6"/>
  <c r="H773" i="6" s="1"/>
  <c r="N772" i="6"/>
  <c r="O772" i="6" s="1"/>
  <c r="G772" i="6"/>
  <c r="F772" i="6"/>
  <c r="H772" i="6" s="1"/>
  <c r="N771" i="6"/>
  <c r="O771" i="6" s="1"/>
  <c r="G771" i="6"/>
  <c r="F771" i="6"/>
  <c r="H771" i="6" s="1"/>
  <c r="N770" i="6"/>
  <c r="O770" i="6" s="1"/>
  <c r="G770" i="6"/>
  <c r="F770" i="6"/>
  <c r="H770" i="6" s="1"/>
  <c r="N769" i="6"/>
  <c r="O769" i="6" s="1"/>
  <c r="G769" i="6"/>
  <c r="F769" i="6"/>
  <c r="H769" i="6" s="1"/>
  <c r="N768" i="6"/>
  <c r="O768" i="6" s="1"/>
  <c r="G768" i="6"/>
  <c r="F768" i="6"/>
  <c r="H768" i="6" s="1"/>
  <c r="N767" i="6"/>
  <c r="O767" i="6" s="1"/>
  <c r="G767" i="6"/>
  <c r="F767" i="6"/>
  <c r="H767" i="6" s="1"/>
  <c r="N766" i="6"/>
  <c r="O766" i="6" s="1"/>
  <c r="G766" i="6"/>
  <c r="F766" i="6"/>
  <c r="H766" i="6" s="1"/>
  <c r="N765" i="6"/>
  <c r="O765" i="6" s="1"/>
  <c r="G765" i="6"/>
  <c r="F765" i="6"/>
  <c r="H765" i="6" s="1"/>
  <c r="N764" i="6"/>
  <c r="O764" i="6" s="1"/>
  <c r="G764" i="6"/>
  <c r="F764" i="6"/>
  <c r="H764" i="6" s="1"/>
  <c r="N763" i="6"/>
  <c r="O763" i="6" s="1"/>
  <c r="G763" i="6"/>
  <c r="F763" i="6"/>
  <c r="H763" i="6" s="1"/>
  <c r="N762" i="6"/>
  <c r="O762" i="6" s="1"/>
  <c r="G762" i="6"/>
  <c r="F762" i="6"/>
  <c r="H762" i="6" s="1"/>
  <c r="N761" i="6"/>
  <c r="O761" i="6" s="1"/>
  <c r="G761" i="6"/>
  <c r="F761" i="6"/>
  <c r="H761" i="6" s="1"/>
  <c r="N760" i="6"/>
  <c r="O760" i="6" s="1"/>
  <c r="G760" i="6"/>
  <c r="F760" i="6"/>
  <c r="H760" i="6" s="1"/>
  <c r="N759" i="6"/>
  <c r="O759" i="6" s="1"/>
  <c r="G759" i="6"/>
  <c r="F759" i="6"/>
  <c r="H759" i="6" s="1"/>
  <c r="N758" i="6"/>
  <c r="O758" i="6" s="1"/>
  <c r="G758" i="6"/>
  <c r="F758" i="6"/>
  <c r="H758" i="6" s="1"/>
  <c r="N757" i="6"/>
  <c r="O757" i="6" s="1"/>
  <c r="G757" i="6"/>
  <c r="F757" i="6"/>
  <c r="H757" i="6" s="1"/>
  <c r="N756" i="6"/>
  <c r="O756" i="6" s="1"/>
  <c r="G756" i="6"/>
  <c r="F756" i="6"/>
  <c r="H756" i="6" s="1"/>
  <c r="N755" i="6"/>
  <c r="O755" i="6" s="1"/>
  <c r="G755" i="6"/>
  <c r="F755" i="6"/>
  <c r="H755" i="6" s="1"/>
  <c r="N754" i="6"/>
  <c r="O754" i="6" s="1"/>
  <c r="G754" i="6"/>
  <c r="F754" i="6"/>
  <c r="H754" i="6" s="1"/>
  <c r="N753" i="6"/>
  <c r="O753" i="6" s="1"/>
  <c r="G753" i="6"/>
  <c r="F753" i="6"/>
  <c r="H753" i="6" s="1"/>
  <c r="N752" i="6"/>
  <c r="O752" i="6" s="1"/>
  <c r="G752" i="6"/>
  <c r="F752" i="6"/>
  <c r="H752" i="6" s="1"/>
  <c r="N751" i="6"/>
  <c r="O751" i="6" s="1"/>
  <c r="G751" i="6"/>
  <c r="F751" i="6"/>
  <c r="H751" i="6" s="1"/>
  <c r="N750" i="6"/>
  <c r="O750" i="6" s="1"/>
  <c r="G750" i="6"/>
  <c r="F750" i="6"/>
  <c r="H750" i="6" s="1"/>
  <c r="N749" i="6"/>
  <c r="O749" i="6" s="1"/>
  <c r="G749" i="6"/>
  <c r="F749" i="6"/>
  <c r="H749" i="6" s="1"/>
  <c r="N748" i="6"/>
  <c r="O748" i="6" s="1"/>
  <c r="G748" i="6"/>
  <c r="F748" i="6"/>
  <c r="H748" i="6" s="1"/>
  <c r="N747" i="6"/>
  <c r="O747" i="6" s="1"/>
  <c r="G747" i="6"/>
  <c r="F747" i="6"/>
  <c r="H747" i="6" s="1"/>
  <c r="N746" i="6"/>
  <c r="O746" i="6" s="1"/>
  <c r="G746" i="6"/>
  <c r="F746" i="6"/>
  <c r="H746" i="6" s="1"/>
  <c r="N745" i="6"/>
  <c r="O745" i="6" s="1"/>
  <c r="G745" i="6"/>
  <c r="F745" i="6"/>
  <c r="H745" i="6" s="1"/>
  <c r="N744" i="6"/>
  <c r="O744" i="6" s="1"/>
  <c r="G744" i="6"/>
  <c r="F744" i="6"/>
  <c r="H744" i="6" s="1"/>
  <c r="N743" i="6"/>
  <c r="O743" i="6" s="1"/>
  <c r="G743" i="6"/>
  <c r="F743" i="6"/>
  <c r="H743" i="6" s="1"/>
  <c r="N742" i="6"/>
  <c r="O742" i="6" s="1"/>
  <c r="G742" i="6"/>
  <c r="F742" i="6"/>
  <c r="H742" i="6" s="1"/>
  <c r="N741" i="6"/>
  <c r="O741" i="6" s="1"/>
  <c r="G741" i="6"/>
  <c r="F741" i="6"/>
  <c r="H741" i="6" s="1"/>
  <c r="N740" i="6"/>
  <c r="O740" i="6" s="1"/>
  <c r="G740" i="6"/>
  <c r="F740" i="6"/>
  <c r="H740" i="6" s="1"/>
  <c r="N739" i="6"/>
  <c r="O739" i="6" s="1"/>
  <c r="G739" i="6"/>
  <c r="F739" i="6"/>
  <c r="H739" i="6" s="1"/>
  <c r="N738" i="6"/>
  <c r="O738" i="6" s="1"/>
  <c r="G738" i="6"/>
  <c r="F738" i="6"/>
  <c r="H738" i="6" s="1"/>
  <c r="N737" i="6"/>
  <c r="O737" i="6" s="1"/>
  <c r="G737" i="6"/>
  <c r="F737" i="6"/>
  <c r="H737" i="6" s="1"/>
  <c r="N736" i="6"/>
  <c r="O736" i="6" s="1"/>
  <c r="G736" i="6"/>
  <c r="F736" i="6"/>
  <c r="H736" i="6" s="1"/>
  <c r="N735" i="6"/>
  <c r="O735" i="6" s="1"/>
  <c r="G735" i="6"/>
  <c r="F735" i="6"/>
  <c r="H735" i="6" s="1"/>
  <c r="N734" i="6"/>
  <c r="O734" i="6" s="1"/>
  <c r="G734" i="6"/>
  <c r="F734" i="6"/>
  <c r="H734" i="6" s="1"/>
  <c r="N733" i="6"/>
  <c r="O733" i="6" s="1"/>
  <c r="G733" i="6"/>
  <c r="F733" i="6"/>
  <c r="H733" i="6" s="1"/>
  <c r="N732" i="6"/>
  <c r="O732" i="6" s="1"/>
  <c r="G732" i="6"/>
  <c r="F732" i="6"/>
  <c r="H732" i="6" s="1"/>
  <c r="N731" i="6"/>
  <c r="O731" i="6" s="1"/>
  <c r="G731" i="6"/>
  <c r="F731" i="6"/>
  <c r="H731" i="6" s="1"/>
  <c r="N730" i="6"/>
  <c r="O730" i="6" s="1"/>
  <c r="G730" i="6"/>
  <c r="F730" i="6"/>
  <c r="H730" i="6" s="1"/>
  <c r="N729" i="6"/>
  <c r="O729" i="6" s="1"/>
  <c r="G729" i="6"/>
  <c r="F729" i="6"/>
  <c r="H729" i="6" s="1"/>
  <c r="N728" i="6"/>
  <c r="O728" i="6" s="1"/>
  <c r="G728" i="6"/>
  <c r="F728" i="6"/>
  <c r="H728" i="6" s="1"/>
  <c r="N727" i="6"/>
  <c r="O727" i="6" s="1"/>
  <c r="G727" i="6"/>
  <c r="F727" i="6"/>
  <c r="H727" i="6" s="1"/>
  <c r="N726" i="6"/>
  <c r="O726" i="6" s="1"/>
  <c r="G726" i="6"/>
  <c r="F726" i="6"/>
  <c r="H726" i="6" s="1"/>
  <c r="N725" i="6"/>
  <c r="O725" i="6" s="1"/>
  <c r="G725" i="6"/>
  <c r="F725" i="6"/>
  <c r="H725" i="6" s="1"/>
  <c r="N724" i="6"/>
  <c r="O724" i="6" s="1"/>
  <c r="G724" i="6"/>
  <c r="F724" i="6"/>
  <c r="H724" i="6" s="1"/>
  <c r="N723" i="6"/>
  <c r="O723" i="6" s="1"/>
  <c r="G723" i="6"/>
  <c r="F723" i="6"/>
  <c r="H723" i="6" s="1"/>
  <c r="N722" i="6"/>
  <c r="O722" i="6" s="1"/>
  <c r="G722" i="6"/>
  <c r="F722" i="6"/>
  <c r="H722" i="6" s="1"/>
  <c r="N721" i="6"/>
  <c r="O721" i="6" s="1"/>
  <c r="G721" i="6"/>
  <c r="F721" i="6"/>
  <c r="H721" i="6" s="1"/>
  <c r="N720" i="6"/>
  <c r="O720" i="6" s="1"/>
  <c r="G720" i="6"/>
  <c r="F720" i="6"/>
  <c r="H720" i="6" s="1"/>
  <c r="N719" i="6"/>
  <c r="O719" i="6" s="1"/>
  <c r="G719" i="6"/>
  <c r="F719" i="6"/>
  <c r="H719" i="6" s="1"/>
  <c r="N718" i="6"/>
  <c r="O718" i="6" s="1"/>
  <c r="G718" i="6"/>
  <c r="F718" i="6"/>
  <c r="H718" i="6" s="1"/>
  <c r="N717" i="6"/>
  <c r="O717" i="6" s="1"/>
  <c r="G717" i="6"/>
  <c r="F717" i="6"/>
  <c r="H717" i="6" s="1"/>
  <c r="N716" i="6"/>
  <c r="O716" i="6" s="1"/>
  <c r="G716" i="6"/>
  <c r="F716" i="6"/>
  <c r="H716" i="6" s="1"/>
  <c r="N715" i="6"/>
  <c r="O715" i="6" s="1"/>
  <c r="G715" i="6"/>
  <c r="F715" i="6"/>
  <c r="H715" i="6" s="1"/>
  <c r="N714" i="6"/>
  <c r="O714" i="6" s="1"/>
  <c r="G714" i="6"/>
  <c r="F714" i="6"/>
  <c r="H714" i="6" s="1"/>
  <c r="N713" i="6"/>
  <c r="O713" i="6" s="1"/>
  <c r="G713" i="6"/>
  <c r="F713" i="6"/>
  <c r="H713" i="6" s="1"/>
  <c r="N712" i="6"/>
  <c r="O712" i="6" s="1"/>
  <c r="G712" i="6"/>
  <c r="F712" i="6"/>
  <c r="H712" i="6" s="1"/>
  <c r="N711" i="6"/>
  <c r="O711" i="6" s="1"/>
  <c r="G711" i="6"/>
  <c r="F711" i="6"/>
  <c r="H711" i="6" s="1"/>
  <c r="N710" i="6"/>
  <c r="O710" i="6" s="1"/>
  <c r="G710" i="6"/>
  <c r="F710" i="6"/>
  <c r="H710" i="6" s="1"/>
  <c r="N709" i="6"/>
  <c r="O709" i="6" s="1"/>
  <c r="G709" i="6"/>
  <c r="F709" i="6"/>
  <c r="H709" i="6" s="1"/>
  <c r="N708" i="6"/>
  <c r="O708" i="6" s="1"/>
  <c r="G708" i="6"/>
  <c r="F708" i="6"/>
  <c r="H708" i="6" s="1"/>
  <c r="N707" i="6"/>
  <c r="O707" i="6" s="1"/>
  <c r="G707" i="6"/>
  <c r="F707" i="6"/>
  <c r="H707" i="6" s="1"/>
  <c r="N706" i="6"/>
  <c r="O706" i="6" s="1"/>
  <c r="G706" i="6"/>
  <c r="F706" i="6"/>
  <c r="H706" i="6" s="1"/>
  <c r="N705" i="6"/>
  <c r="O705" i="6" s="1"/>
  <c r="G705" i="6"/>
  <c r="F705" i="6"/>
  <c r="N704" i="6"/>
  <c r="O704" i="6" s="1"/>
  <c r="G704" i="6"/>
  <c r="F704" i="6"/>
  <c r="H704" i="6" s="1"/>
  <c r="N703" i="6"/>
  <c r="O703" i="6" s="1"/>
  <c r="G703" i="6"/>
  <c r="F703" i="6"/>
  <c r="H703" i="6" s="1"/>
  <c r="N702" i="6"/>
  <c r="O702" i="6" s="1"/>
  <c r="G702" i="6"/>
  <c r="F702" i="6"/>
  <c r="H702" i="6" s="1"/>
  <c r="N701" i="6"/>
  <c r="O701" i="6" s="1"/>
  <c r="G701" i="6"/>
  <c r="F701" i="6"/>
  <c r="H701" i="6" s="1"/>
  <c r="N700" i="6"/>
  <c r="O700" i="6" s="1"/>
  <c r="G700" i="6"/>
  <c r="F700" i="6"/>
  <c r="H700" i="6" s="1"/>
  <c r="N699" i="6"/>
  <c r="O699" i="6" s="1"/>
  <c r="G699" i="6"/>
  <c r="F699" i="6"/>
  <c r="H699" i="6" s="1"/>
  <c r="N698" i="6"/>
  <c r="O698" i="6" s="1"/>
  <c r="G698" i="6"/>
  <c r="F698" i="6"/>
  <c r="H698" i="6" s="1"/>
  <c r="N697" i="6"/>
  <c r="O697" i="6" s="1"/>
  <c r="G697" i="6"/>
  <c r="F697" i="6"/>
  <c r="H697" i="6" s="1"/>
  <c r="N696" i="6"/>
  <c r="O696" i="6" s="1"/>
  <c r="G696" i="6"/>
  <c r="F696" i="6"/>
  <c r="H696" i="6" s="1"/>
  <c r="N695" i="6"/>
  <c r="O695" i="6" s="1"/>
  <c r="G695" i="6"/>
  <c r="F695" i="6"/>
  <c r="H695" i="6" s="1"/>
  <c r="N694" i="6"/>
  <c r="O694" i="6" s="1"/>
  <c r="G694" i="6"/>
  <c r="F694" i="6"/>
  <c r="H694" i="6" s="1"/>
  <c r="N693" i="6"/>
  <c r="O693" i="6" s="1"/>
  <c r="G693" i="6"/>
  <c r="F693" i="6"/>
  <c r="H693" i="6" s="1"/>
  <c r="N692" i="6"/>
  <c r="O692" i="6" s="1"/>
  <c r="G692" i="6"/>
  <c r="F692" i="6"/>
  <c r="H692" i="6" s="1"/>
  <c r="N691" i="6"/>
  <c r="O691" i="6" s="1"/>
  <c r="G691" i="6"/>
  <c r="F691" i="6"/>
  <c r="H691" i="6" s="1"/>
  <c r="N690" i="6"/>
  <c r="O690" i="6" s="1"/>
  <c r="G690" i="6"/>
  <c r="F690" i="6"/>
  <c r="H690" i="6" s="1"/>
  <c r="N689" i="6"/>
  <c r="O689" i="6" s="1"/>
  <c r="G689" i="6"/>
  <c r="F689" i="6"/>
  <c r="H689" i="6" s="1"/>
  <c r="N688" i="6"/>
  <c r="O688" i="6" s="1"/>
  <c r="G688" i="6"/>
  <c r="F688" i="6"/>
  <c r="H688" i="6" s="1"/>
  <c r="N687" i="6"/>
  <c r="O687" i="6" s="1"/>
  <c r="G687" i="6"/>
  <c r="F687" i="6"/>
  <c r="H687" i="6" s="1"/>
  <c r="N686" i="6"/>
  <c r="O686" i="6" s="1"/>
  <c r="G686" i="6"/>
  <c r="F686" i="6"/>
  <c r="H686" i="6" s="1"/>
  <c r="N685" i="6"/>
  <c r="O685" i="6" s="1"/>
  <c r="G685" i="6"/>
  <c r="F685" i="6"/>
  <c r="H685" i="6" s="1"/>
  <c r="N684" i="6"/>
  <c r="O684" i="6" s="1"/>
  <c r="G684" i="6"/>
  <c r="F684" i="6"/>
  <c r="H684" i="6" s="1"/>
  <c r="N683" i="6"/>
  <c r="O683" i="6" s="1"/>
  <c r="G683" i="6"/>
  <c r="F683" i="6"/>
  <c r="H683" i="6" s="1"/>
  <c r="N682" i="6"/>
  <c r="O682" i="6" s="1"/>
  <c r="G682" i="6"/>
  <c r="F682" i="6"/>
  <c r="H682" i="6" s="1"/>
  <c r="N681" i="6"/>
  <c r="O681" i="6" s="1"/>
  <c r="G681" i="6"/>
  <c r="F681" i="6"/>
  <c r="H681" i="6" s="1"/>
  <c r="N680" i="6"/>
  <c r="O680" i="6" s="1"/>
  <c r="G680" i="6"/>
  <c r="F680" i="6"/>
  <c r="H680" i="6" s="1"/>
  <c r="N679" i="6"/>
  <c r="O679" i="6" s="1"/>
  <c r="G679" i="6"/>
  <c r="F679" i="6"/>
  <c r="H679" i="6" s="1"/>
  <c r="N678" i="6"/>
  <c r="O678" i="6" s="1"/>
  <c r="G678" i="6"/>
  <c r="F678" i="6"/>
  <c r="H678" i="6" s="1"/>
  <c r="N677" i="6"/>
  <c r="O677" i="6" s="1"/>
  <c r="G677" i="6"/>
  <c r="F677" i="6"/>
  <c r="H677" i="6" s="1"/>
  <c r="N676" i="6"/>
  <c r="O676" i="6" s="1"/>
  <c r="G676" i="6"/>
  <c r="F676" i="6"/>
  <c r="H676" i="6" s="1"/>
  <c r="N675" i="6"/>
  <c r="O675" i="6" s="1"/>
  <c r="G675" i="6"/>
  <c r="F675" i="6"/>
  <c r="H675" i="6" s="1"/>
  <c r="N674" i="6"/>
  <c r="O674" i="6" s="1"/>
  <c r="G674" i="6"/>
  <c r="F674" i="6"/>
  <c r="H674" i="6" s="1"/>
  <c r="N673" i="6"/>
  <c r="O673" i="6" s="1"/>
  <c r="G673" i="6"/>
  <c r="F673" i="6"/>
  <c r="H673" i="6" s="1"/>
  <c r="N672" i="6"/>
  <c r="O672" i="6" s="1"/>
  <c r="G672" i="6"/>
  <c r="F672" i="6"/>
  <c r="H672" i="6" s="1"/>
  <c r="N671" i="6"/>
  <c r="O671" i="6" s="1"/>
  <c r="G671" i="6"/>
  <c r="F671" i="6"/>
  <c r="H671" i="6" s="1"/>
  <c r="N670" i="6"/>
  <c r="O670" i="6" s="1"/>
  <c r="G670" i="6"/>
  <c r="F670" i="6"/>
  <c r="H670" i="6" s="1"/>
  <c r="N669" i="6"/>
  <c r="O669" i="6" s="1"/>
  <c r="G669" i="6"/>
  <c r="F669" i="6"/>
  <c r="H669" i="6" s="1"/>
  <c r="N668" i="6"/>
  <c r="O668" i="6" s="1"/>
  <c r="G668" i="6"/>
  <c r="F668" i="6"/>
  <c r="H668" i="6" s="1"/>
  <c r="N667" i="6"/>
  <c r="O667" i="6" s="1"/>
  <c r="G667" i="6"/>
  <c r="F667" i="6"/>
  <c r="H667" i="6" s="1"/>
  <c r="N666" i="6"/>
  <c r="O666" i="6" s="1"/>
  <c r="G666" i="6"/>
  <c r="F666" i="6"/>
  <c r="H666" i="6" s="1"/>
  <c r="N665" i="6"/>
  <c r="O665" i="6" s="1"/>
  <c r="G665" i="6"/>
  <c r="F665" i="6"/>
  <c r="H665" i="6" s="1"/>
  <c r="N664" i="6"/>
  <c r="O664" i="6" s="1"/>
  <c r="G664" i="6"/>
  <c r="F664" i="6"/>
  <c r="H664" i="6" s="1"/>
  <c r="N663" i="6"/>
  <c r="O663" i="6" s="1"/>
  <c r="G663" i="6"/>
  <c r="F663" i="6"/>
  <c r="H663" i="6" s="1"/>
  <c r="N662" i="6"/>
  <c r="O662" i="6" s="1"/>
  <c r="G662" i="6"/>
  <c r="F662" i="6"/>
  <c r="H662" i="6" s="1"/>
  <c r="N661" i="6"/>
  <c r="O661" i="6" s="1"/>
  <c r="G661" i="6"/>
  <c r="F661" i="6"/>
  <c r="H661" i="6" s="1"/>
  <c r="N660" i="6"/>
  <c r="O660" i="6" s="1"/>
  <c r="G660" i="6"/>
  <c r="F660" i="6"/>
  <c r="H660" i="6" s="1"/>
  <c r="N659" i="6"/>
  <c r="O659" i="6" s="1"/>
  <c r="G659" i="6"/>
  <c r="F659" i="6"/>
  <c r="H659" i="6" s="1"/>
  <c r="N658" i="6"/>
  <c r="O658" i="6" s="1"/>
  <c r="G658" i="6"/>
  <c r="F658" i="6"/>
  <c r="H658" i="6" s="1"/>
  <c r="N657" i="6"/>
  <c r="O657" i="6" s="1"/>
  <c r="G657" i="6"/>
  <c r="F657" i="6"/>
  <c r="H657" i="6" s="1"/>
  <c r="N656" i="6"/>
  <c r="O656" i="6" s="1"/>
  <c r="G656" i="6"/>
  <c r="F656" i="6"/>
  <c r="H656" i="6" s="1"/>
  <c r="N655" i="6"/>
  <c r="O655" i="6" s="1"/>
  <c r="G655" i="6"/>
  <c r="F655" i="6"/>
  <c r="H655" i="6" s="1"/>
  <c r="N654" i="6"/>
  <c r="O654" i="6" s="1"/>
  <c r="G654" i="6"/>
  <c r="F654" i="6"/>
  <c r="H654" i="6" s="1"/>
  <c r="N653" i="6"/>
  <c r="O653" i="6" s="1"/>
  <c r="G653" i="6"/>
  <c r="F653" i="6"/>
  <c r="H653" i="6" s="1"/>
  <c r="N652" i="6"/>
  <c r="O652" i="6" s="1"/>
  <c r="G652" i="6"/>
  <c r="F652" i="6"/>
  <c r="H652" i="6" s="1"/>
  <c r="N651" i="6"/>
  <c r="O651" i="6" s="1"/>
  <c r="G651" i="6"/>
  <c r="F651" i="6"/>
  <c r="H651" i="6" s="1"/>
  <c r="N650" i="6"/>
  <c r="O650" i="6" s="1"/>
  <c r="G650" i="6"/>
  <c r="F650" i="6"/>
  <c r="H650" i="6" s="1"/>
  <c r="N649" i="6"/>
  <c r="O649" i="6" s="1"/>
  <c r="G649" i="6"/>
  <c r="F649" i="6"/>
  <c r="H649" i="6" s="1"/>
  <c r="N648" i="6"/>
  <c r="O648" i="6" s="1"/>
  <c r="G648" i="6"/>
  <c r="F648" i="6"/>
  <c r="H648" i="6" s="1"/>
  <c r="N647" i="6"/>
  <c r="G647" i="6"/>
  <c r="F647" i="6"/>
  <c r="H647" i="6" s="1"/>
  <c r="N646" i="6"/>
  <c r="G646" i="6"/>
  <c r="F646" i="6"/>
  <c r="H646" i="6" s="1"/>
  <c r="N645" i="6"/>
  <c r="G645" i="6"/>
  <c r="F645" i="6"/>
  <c r="H645" i="6" s="1"/>
  <c r="N644" i="6"/>
  <c r="G644" i="6"/>
  <c r="F644" i="6"/>
  <c r="H644" i="6" s="1"/>
  <c r="N643" i="6"/>
  <c r="G643" i="6"/>
  <c r="F643" i="6"/>
  <c r="H643" i="6" s="1"/>
  <c r="N642" i="6"/>
  <c r="G642" i="6"/>
  <c r="F642" i="6"/>
  <c r="H642" i="6" s="1"/>
  <c r="N641" i="6"/>
  <c r="G641" i="6"/>
  <c r="F641" i="6"/>
  <c r="H641" i="6" s="1"/>
  <c r="N640" i="6"/>
  <c r="G640" i="6"/>
  <c r="F640" i="6"/>
  <c r="H640" i="6" s="1"/>
  <c r="N639" i="6"/>
  <c r="G639" i="6"/>
  <c r="F639" i="6"/>
  <c r="H639" i="6" s="1"/>
  <c r="N638" i="6"/>
  <c r="G638" i="6"/>
  <c r="F638" i="6"/>
  <c r="H638" i="6" s="1"/>
  <c r="N637" i="6"/>
  <c r="G637" i="6"/>
  <c r="F637" i="6"/>
  <c r="H637" i="6" s="1"/>
  <c r="N636" i="6"/>
  <c r="G636" i="6"/>
  <c r="F636" i="6"/>
  <c r="H636" i="6" s="1"/>
  <c r="N635" i="6"/>
  <c r="G635" i="6"/>
  <c r="F635" i="6"/>
  <c r="H635" i="6" s="1"/>
  <c r="N634" i="6"/>
  <c r="G634" i="6"/>
  <c r="F634" i="6"/>
  <c r="H634" i="6" s="1"/>
  <c r="N633" i="6"/>
  <c r="G633" i="6"/>
  <c r="F633" i="6"/>
  <c r="H633" i="6" s="1"/>
  <c r="N632" i="6"/>
  <c r="G632" i="6"/>
  <c r="F632" i="6"/>
  <c r="H632" i="6" s="1"/>
  <c r="N631" i="6"/>
  <c r="G631" i="6"/>
  <c r="F631" i="6"/>
  <c r="H631" i="6" s="1"/>
  <c r="N630" i="6"/>
  <c r="G630" i="6"/>
  <c r="F630" i="6"/>
  <c r="H630" i="6" s="1"/>
  <c r="N629" i="6"/>
  <c r="G629" i="6"/>
  <c r="F629" i="6"/>
  <c r="H629" i="6" s="1"/>
  <c r="N628" i="6"/>
  <c r="G628" i="6"/>
  <c r="F628" i="6"/>
  <c r="H628" i="6" s="1"/>
  <c r="N627" i="6"/>
  <c r="G627" i="6"/>
  <c r="F627" i="6"/>
  <c r="H627" i="6" s="1"/>
  <c r="N626" i="6"/>
  <c r="G626" i="6"/>
  <c r="F626" i="6"/>
  <c r="H626" i="6" s="1"/>
  <c r="N625" i="6"/>
  <c r="G625" i="6"/>
  <c r="F625" i="6"/>
  <c r="H625" i="6" s="1"/>
  <c r="N624" i="6"/>
  <c r="G624" i="6"/>
  <c r="F624" i="6"/>
  <c r="H624" i="6" s="1"/>
  <c r="N623" i="6"/>
  <c r="G623" i="6"/>
  <c r="F623" i="6"/>
  <c r="H623" i="6" s="1"/>
  <c r="N622" i="6"/>
  <c r="G622" i="6"/>
  <c r="F622" i="6"/>
  <c r="H622" i="6" s="1"/>
  <c r="N621" i="6"/>
  <c r="G621" i="6"/>
  <c r="F621" i="6"/>
  <c r="H621" i="6" s="1"/>
  <c r="N620" i="6"/>
  <c r="G620" i="6"/>
  <c r="F620" i="6"/>
  <c r="H620" i="6" s="1"/>
  <c r="N619" i="6"/>
  <c r="G619" i="6"/>
  <c r="F619" i="6"/>
  <c r="H619" i="6" s="1"/>
  <c r="N618" i="6"/>
  <c r="G618" i="6"/>
  <c r="F618" i="6"/>
  <c r="H618" i="6" s="1"/>
  <c r="N617" i="6"/>
  <c r="G617" i="6"/>
  <c r="F617" i="6"/>
  <c r="H617" i="6" s="1"/>
  <c r="N616" i="6"/>
  <c r="G616" i="6"/>
  <c r="F616" i="6"/>
  <c r="H616" i="6" s="1"/>
  <c r="N615" i="6"/>
  <c r="G615" i="6"/>
  <c r="F615" i="6"/>
  <c r="H615" i="6" s="1"/>
  <c r="N614" i="6"/>
  <c r="G614" i="6"/>
  <c r="F614" i="6"/>
  <c r="H614" i="6" s="1"/>
  <c r="N613" i="6"/>
  <c r="G613" i="6"/>
  <c r="F613" i="6"/>
  <c r="H613" i="6" s="1"/>
  <c r="N612" i="6"/>
  <c r="G612" i="6"/>
  <c r="F612" i="6"/>
  <c r="H612" i="6" s="1"/>
  <c r="N611" i="6"/>
  <c r="G611" i="6"/>
  <c r="F611" i="6"/>
  <c r="H611" i="6" s="1"/>
  <c r="N610" i="6"/>
  <c r="G610" i="6"/>
  <c r="F610" i="6"/>
  <c r="H610" i="6" s="1"/>
  <c r="N609" i="6"/>
  <c r="G609" i="6"/>
  <c r="F609" i="6"/>
  <c r="H609" i="6" s="1"/>
  <c r="N608" i="6"/>
  <c r="G608" i="6"/>
  <c r="F608" i="6"/>
  <c r="H608" i="6" s="1"/>
  <c r="N607" i="6"/>
  <c r="G607" i="6"/>
  <c r="F607" i="6"/>
  <c r="H607" i="6" s="1"/>
  <c r="N606" i="6"/>
  <c r="G606" i="6"/>
  <c r="F606" i="6"/>
  <c r="H606" i="6" s="1"/>
  <c r="N605" i="6"/>
  <c r="G605" i="6"/>
  <c r="F605" i="6"/>
  <c r="H605" i="6" s="1"/>
  <c r="N604" i="6"/>
  <c r="G604" i="6"/>
  <c r="F604" i="6"/>
  <c r="H604" i="6" s="1"/>
  <c r="N603" i="6"/>
  <c r="G603" i="6"/>
  <c r="F603" i="6"/>
  <c r="H603" i="6" s="1"/>
  <c r="N602" i="6"/>
  <c r="G602" i="6"/>
  <c r="F602" i="6"/>
  <c r="H602" i="6" s="1"/>
  <c r="N601" i="6"/>
  <c r="G601" i="6"/>
  <c r="F601" i="6"/>
  <c r="H601" i="6" s="1"/>
  <c r="N600" i="6"/>
  <c r="G600" i="6"/>
  <c r="F600" i="6"/>
  <c r="H600" i="6" s="1"/>
  <c r="N599" i="6"/>
  <c r="G599" i="6"/>
  <c r="F599" i="6"/>
  <c r="H599" i="6" s="1"/>
  <c r="N598" i="6"/>
  <c r="G598" i="6"/>
  <c r="F598" i="6"/>
  <c r="H598" i="6" s="1"/>
  <c r="N597" i="6"/>
  <c r="G597" i="6"/>
  <c r="F597" i="6"/>
  <c r="H597" i="6" s="1"/>
  <c r="N596" i="6"/>
  <c r="G596" i="6"/>
  <c r="F596" i="6"/>
  <c r="H596" i="6" s="1"/>
  <c r="N595" i="6"/>
  <c r="G595" i="6"/>
  <c r="F595" i="6"/>
  <c r="H595" i="6" s="1"/>
  <c r="N594" i="6"/>
  <c r="G594" i="6"/>
  <c r="F594" i="6"/>
  <c r="H594" i="6" s="1"/>
  <c r="N593" i="6"/>
  <c r="G593" i="6"/>
  <c r="F593" i="6"/>
  <c r="H593" i="6" s="1"/>
  <c r="N592" i="6"/>
  <c r="G592" i="6"/>
  <c r="F592" i="6"/>
  <c r="H592" i="6" s="1"/>
  <c r="N591" i="6"/>
  <c r="G591" i="6"/>
  <c r="F591" i="6"/>
  <c r="H591" i="6" s="1"/>
  <c r="N590" i="6"/>
  <c r="G590" i="6"/>
  <c r="F590" i="6"/>
  <c r="H590" i="6" s="1"/>
  <c r="N589" i="6"/>
  <c r="G589" i="6"/>
  <c r="F589" i="6"/>
  <c r="H589" i="6" s="1"/>
  <c r="N588" i="6"/>
  <c r="G588" i="6"/>
  <c r="F588" i="6"/>
  <c r="H588" i="6" s="1"/>
  <c r="N587" i="6"/>
  <c r="G587" i="6"/>
  <c r="F587" i="6"/>
  <c r="H587" i="6" s="1"/>
  <c r="N586" i="6"/>
  <c r="G586" i="6"/>
  <c r="F586" i="6"/>
  <c r="H586" i="6" s="1"/>
  <c r="N585" i="6"/>
  <c r="G585" i="6"/>
  <c r="F585" i="6"/>
  <c r="H585" i="6" s="1"/>
  <c r="N584" i="6"/>
  <c r="G584" i="6"/>
  <c r="F584" i="6"/>
  <c r="H584" i="6" s="1"/>
  <c r="N583" i="6"/>
  <c r="G583" i="6"/>
  <c r="F583" i="6"/>
  <c r="H583" i="6" s="1"/>
  <c r="N582" i="6"/>
  <c r="G582" i="6"/>
  <c r="F582" i="6"/>
  <c r="H582" i="6" s="1"/>
  <c r="N581" i="6"/>
  <c r="G581" i="6"/>
  <c r="F581" i="6"/>
  <c r="H581" i="6" s="1"/>
  <c r="N580" i="6"/>
  <c r="G580" i="6"/>
  <c r="F580" i="6"/>
  <c r="H580" i="6" s="1"/>
  <c r="N579" i="6"/>
  <c r="G579" i="6"/>
  <c r="F579" i="6"/>
  <c r="H579" i="6" s="1"/>
  <c r="N578" i="6"/>
  <c r="G578" i="6"/>
  <c r="F578" i="6"/>
  <c r="H578" i="6" s="1"/>
  <c r="N577" i="6"/>
  <c r="G577" i="6"/>
  <c r="F577" i="6"/>
  <c r="H577" i="6" s="1"/>
  <c r="N576" i="6"/>
  <c r="G576" i="6"/>
  <c r="F576" i="6"/>
  <c r="H576" i="6" s="1"/>
  <c r="N575" i="6"/>
  <c r="G575" i="6"/>
  <c r="F575" i="6"/>
  <c r="H575" i="6" s="1"/>
  <c r="N574" i="6"/>
  <c r="G574" i="6"/>
  <c r="F574" i="6"/>
  <c r="H574" i="6" s="1"/>
  <c r="N573" i="6"/>
  <c r="G573" i="6"/>
  <c r="F573" i="6"/>
  <c r="H573" i="6" s="1"/>
  <c r="N572" i="6"/>
  <c r="G572" i="6"/>
  <c r="F572" i="6"/>
  <c r="H572" i="6" s="1"/>
  <c r="N571" i="6"/>
  <c r="G571" i="6"/>
  <c r="F571" i="6"/>
  <c r="H571" i="6" s="1"/>
  <c r="N570" i="6"/>
  <c r="G570" i="6"/>
  <c r="F570" i="6"/>
  <c r="H570" i="6" s="1"/>
  <c r="N569" i="6"/>
  <c r="G569" i="6"/>
  <c r="F569" i="6"/>
  <c r="H569" i="6" s="1"/>
  <c r="N568" i="6"/>
  <c r="G568" i="6"/>
  <c r="F568" i="6"/>
  <c r="H568" i="6" s="1"/>
  <c r="N567" i="6"/>
  <c r="G567" i="6"/>
  <c r="F567" i="6"/>
  <c r="H567" i="6" s="1"/>
  <c r="N566" i="6"/>
  <c r="G566" i="6"/>
  <c r="F566" i="6"/>
  <c r="H566" i="6" s="1"/>
  <c r="N565" i="6"/>
  <c r="G565" i="6"/>
  <c r="F565" i="6"/>
  <c r="H565" i="6" s="1"/>
  <c r="N564" i="6"/>
  <c r="G564" i="6"/>
  <c r="F564" i="6"/>
  <c r="H564" i="6" s="1"/>
  <c r="N563" i="6"/>
  <c r="G563" i="6"/>
  <c r="F563" i="6"/>
  <c r="H563" i="6" s="1"/>
  <c r="N562" i="6"/>
  <c r="G562" i="6"/>
  <c r="F562" i="6"/>
  <c r="H562" i="6" s="1"/>
  <c r="N561" i="6"/>
  <c r="G561" i="6"/>
  <c r="F561" i="6"/>
  <c r="H561" i="6" s="1"/>
  <c r="N560" i="6"/>
  <c r="G560" i="6"/>
  <c r="F560" i="6"/>
  <c r="H560" i="6" s="1"/>
  <c r="N559" i="6"/>
  <c r="G559" i="6"/>
  <c r="F559" i="6"/>
  <c r="H559" i="6" s="1"/>
  <c r="N558" i="6"/>
  <c r="G558" i="6"/>
  <c r="F558" i="6"/>
  <c r="H558" i="6" s="1"/>
  <c r="N557" i="6"/>
  <c r="G557" i="6"/>
  <c r="F557" i="6"/>
  <c r="H557" i="6" s="1"/>
  <c r="N556" i="6"/>
  <c r="G556" i="6"/>
  <c r="F556" i="6"/>
  <c r="H556" i="6" s="1"/>
  <c r="N555" i="6"/>
  <c r="G555" i="6"/>
  <c r="F555" i="6"/>
  <c r="H555" i="6" s="1"/>
  <c r="N554" i="6"/>
  <c r="G554" i="6"/>
  <c r="F554" i="6"/>
  <c r="H554" i="6" s="1"/>
  <c r="N553" i="6"/>
  <c r="G553" i="6"/>
  <c r="F553" i="6"/>
  <c r="H553" i="6" s="1"/>
  <c r="N552" i="6"/>
  <c r="G552" i="6"/>
  <c r="F552" i="6"/>
  <c r="H552" i="6" s="1"/>
  <c r="N551" i="6"/>
  <c r="G551" i="6"/>
  <c r="F551" i="6"/>
  <c r="H551" i="6" s="1"/>
  <c r="N550" i="6"/>
  <c r="G550" i="6"/>
  <c r="F550" i="6"/>
  <c r="H550" i="6" s="1"/>
  <c r="N549" i="6"/>
  <c r="G549" i="6"/>
  <c r="F549" i="6"/>
  <c r="H549" i="6" s="1"/>
  <c r="N548" i="6"/>
  <c r="G548" i="6"/>
  <c r="F548" i="6"/>
  <c r="H548" i="6" s="1"/>
  <c r="N547" i="6"/>
  <c r="G547" i="6"/>
  <c r="F547" i="6"/>
  <c r="H547" i="6" s="1"/>
  <c r="N546" i="6"/>
  <c r="G546" i="6"/>
  <c r="F546" i="6"/>
  <c r="H546" i="6" s="1"/>
  <c r="N545" i="6"/>
  <c r="G545" i="6"/>
  <c r="F545" i="6"/>
  <c r="H545" i="6" s="1"/>
  <c r="N544" i="6"/>
  <c r="G544" i="6"/>
  <c r="F544" i="6"/>
  <c r="H544" i="6" s="1"/>
  <c r="N543" i="6"/>
  <c r="G543" i="6"/>
  <c r="F543" i="6"/>
  <c r="H543" i="6" s="1"/>
  <c r="N542" i="6"/>
  <c r="G542" i="6"/>
  <c r="F542" i="6"/>
  <c r="H542" i="6" s="1"/>
  <c r="N541" i="6"/>
  <c r="G541" i="6"/>
  <c r="F541" i="6"/>
  <c r="H541" i="6" s="1"/>
  <c r="N540" i="6"/>
  <c r="G540" i="6"/>
  <c r="F540" i="6"/>
  <c r="H540" i="6" s="1"/>
  <c r="N539" i="6"/>
  <c r="G539" i="6"/>
  <c r="F539" i="6"/>
  <c r="H539" i="6" s="1"/>
  <c r="N538" i="6"/>
  <c r="G538" i="6"/>
  <c r="F538" i="6"/>
  <c r="H538" i="6" s="1"/>
  <c r="N537" i="6"/>
  <c r="G537" i="6"/>
  <c r="F537" i="6"/>
  <c r="H537" i="6" s="1"/>
  <c r="N536" i="6"/>
  <c r="G536" i="6"/>
  <c r="F536" i="6"/>
  <c r="H536" i="6" s="1"/>
  <c r="N535" i="6"/>
  <c r="G535" i="6"/>
  <c r="F535" i="6"/>
  <c r="H535" i="6" s="1"/>
  <c r="N534" i="6"/>
  <c r="G534" i="6"/>
  <c r="F534" i="6"/>
  <c r="H534" i="6" s="1"/>
  <c r="N533" i="6"/>
  <c r="G533" i="6"/>
  <c r="F533" i="6"/>
  <c r="H533" i="6" s="1"/>
  <c r="N532" i="6"/>
  <c r="G532" i="6"/>
  <c r="F532" i="6"/>
  <c r="H532" i="6" s="1"/>
  <c r="N531" i="6"/>
  <c r="G531" i="6"/>
  <c r="F531" i="6"/>
  <c r="H531" i="6" s="1"/>
  <c r="N530" i="6"/>
  <c r="G530" i="6"/>
  <c r="F530" i="6"/>
  <c r="H530" i="6" s="1"/>
  <c r="N529" i="6"/>
  <c r="G529" i="6"/>
  <c r="F529" i="6"/>
  <c r="H529" i="6" s="1"/>
  <c r="N528" i="6"/>
  <c r="G528" i="6"/>
  <c r="F528" i="6"/>
  <c r="H528" i="6" s="1"/>
  <c r="N527" i="6"/>
  <c r="G527" i="6"/>
  <c r="F527" i="6"/>
  <c r="H527" i="6" s="1"/>
  <c r="N526" i="6"/>
  <c r="G526" i="6"/>
  <c r="F526" i="6"/>
  <c r="H526" i="6" s="1"/>
  <c r="N525" i="6"/>
  <c r="G525" i="6"/>
  <c r="F525" i="6"/>
  <c r="H525" i="6" s="1"/>
  <c r="N524" i="6"/>
  <c r="G524" i="6"/>
  <c r="F524" i="6"/>
  <c r="H524" i="6" s="1"/>
  <c r="N523" i="6"/>
  <c r="G523" i="6"/>
  <c r="F523" i="6"/>
  <c r="H523" i="6" s="1"/>
  <c r="N522" i="6"/>
  <c r="G522" i="6"/>
  <c r="F522" i="6"/>
  <c r="H522" i="6" s="1"/>
  <c r="N521" i="6"/>
  <c r="G521" i="6"/>
  <c r="F521" i="6"/>
  <c r="H521" i="6" s="1"/>
  <c r="N520" i="6"/>
  <c r="G520" i="6"/>
  <c r="F520" i="6"/>
  <c r="H520" i="6" s="1"/>
  <c r="N519" i="6"/>
  <c r="G519" i="6"/>
  <c r="F519" i="6"/>
  <c r="H519" i="6" s="1"/>
  <c r="N518" i="6"/>
  <c r="G518" i="6"/>
  <c r="F518" i="6"/>
  <c r="H518" i="6" s="1"/>
  <c r="N517" i="6"/>
  <c r="G517" i="6"/>
  <c r="F517" i="6"/>
  <c r="H517" i="6" s="1"/>
  <c r="N516" i="6"/>
  <c r="G516" i="6"/>
  <c r="F516" i="6"/>
  <c r="H516" i="6" s="1"/>
  <c r="N515" i="6"/>
  <c r="G515" i="6"/>
  <c r="F515" i="6"/>
  <c r="H515" i="6" s="1"/>
  <c r="N514" i="6"/>
  <c r="G514" i="6"/>
  <c r="F514" i="6"/>
  <c r="H514" i="6" s="1"/>
  <c r="N513" i="6"/>
  <c r="G513" i="6"/>
  <c r="F513" i="6"/>
  <c r="H513" i="6" s="1"/>
  <c r="N512" i="6"/>
  <c r="G512" i="6"/>
  <c r="F512" i="6"/>
  <c r="H512" i="6" s="1"/>
  <c r="N511" i="6"/>
  <c r="G511" i="6"/>
  <c r="F511" i="6"/>
  <c r="H511" i="6" s="1"/>
  <c r="N510" i="6"/>
  <c r="G510" i="6"/>
  <c r="F510" i="6"/>
  <c r="H510" i="6" s="1"/>
  <c r="N509" i="6"/>
  <c r="G509" i="6"/>
  <c r="F509" i="6"/>
  <c r="H509" i="6" s="1"/>
  <c r="N508" i="6"/>
  <c r="G508" i="6"/>
  <c r="F508" i="6"/>
  <c r="H508" i="6" s="1"/>
  <c r="N507" i="6"/>
  <c r="G507" i="6"/>
  <c r="F507" i="6"/>
  <c r="H507" i="6" s="1"/>
  <c r="N506" i="6"/>
  <c r="G506" i="6"/>
  <c r="F506" i="6"/>
  <c r="H506" i="6" s="1"/>
  <c r="N505" i="6"/>
  <c r="G505" i="6"/>
  <c r="F505" i="6"/>
  <c r="H505" i="6" s="1"/>
  <c r="N504" i="6"/>
  <c r="G504" i="6"/>
  <c r="F504" i="6"/>
  <c r="H504" i="6" s="1"/>
  <c r="N503" i="6"/>
  <c r="G503" i="6"/>
  <c r="F503" i="6"/>
  <c r="H503" i="6" s="1"/>
  <c r="N502" i="6"/>
  <c r="G502" i="6"/>
  <c r="F502" i="6"/>
  <c r="H502" i="6" s="1"/>
  <c r="N501" i="6"/>
  <c r="G501" i="6"/>
  <c r="F501" i="6"/>
  <c r="H501" i="6" s="1"/>
  <c r="N500" i="6"/>
  <c r="G500" i="6"/>
  <c r="F500" i="6"/>
  <c r="H500" i="6" s="1"/>
  <c r="N499" i="6"/>
  <c r="G499" i="6"/>
  <c r="F499" i="6"/>
  <c r="H499" i="6" s="1"/>
  <c r="N498" i="6"/>
  <c r="G498" i="6"/>
  <c r="F498" i="6"/>
  <c r="H498" i="6" s="1"/>
  <c r="N497" i="6"/>
  <c r="G497" i="6"/>
  <c r="F497" i="6"/>
  <c r="H497" i="6" s="1"/>
  <c r="N496" i="6"/>
  <c r="G496" i="6"/>
  <c r="F496" i="6"/>
  <c r="H496" i="6" s="1"/>
  <c r="N495" i="6"/>
  <c r="G495" i="6"/>
  <c r="F495" i="6"/>
  <c r="H495" i="6" s="1"/>
  <c r="N494" i="6"/>
  <c r="G494" i="6"/>
  <c r="F494" i="6"/>
  <c r="H494" i="6" s="1"/>
  <c r="N493" i="6"/>
  <c r="G493" i="6"/>
  <c r="F493" i="6"/>
  <c r="H493" i="6" s="1"/>
  <c r="N492" i="6"/>
  <c r="G492" i="6"/>
  <c r="F492" i="6"/>
  <c r="H492" i="6" s="1"/>
  <c r="N491" i="6"/>
  <c r="G491" i="6"/>
  <c r="F491" i="6"/>
  <c r="H491" i="6" s="1"/>
  <c r="N490" i="6"/>
  <c r="G490" i="6"/>
  <c r="F490" i="6"/>
  <c r="H490" i="6" s="1"/>
  <c r="N489" i="6"/>
  <c r="G489" i="6"/>
  <c r="F489" i="6"/>
  <c r="H489" i="6" s="1"/>
  <c r="N488" i="6"/>
  <c r="G488" i="6"/>
  <c r="F488" i="6"/>
  <c r="H488" i="6" s="1"/>
  <c r="N487" i="6"/>
  <c r="G487" i="6"/>
  <c r="F487" i="6"/>
  <c r="H487" i="6" s="1"/>
  <c r="N486" i="6"/>
  <c r="G486" i="6"/>
  <c r="F486" i="6"/>
  <c r="H486" i="6" s="1"/>
  <c r="N485" i="6"/>
  <c r="G485" i="6"/>
  <c r="F485" i="6"/>
  <c r="N484" i="6"/>
  <c r="G484" i="6"/>
  <c r="F484" i="6"/>
  <c r="H484" i="6" s="1"/>
  <c r="N483" i="6"/>
  <c r="G483" i="6"/>
  <c r="F483" i="6"/>
  <c r="H483" i="6" s="1"/>
  <c r="N482" i="6"/>
  <c r="G482" i="6"/>
  <c r="F482" i="6"/>
  <c r="H482" i="6" s="1"/>
  <c r="N481" i="6"/>
  <c r="G481" i="6"/>
  <c r="F481" i="6"/>
  <c r="H481" i="6" s="1"/>
  <c r="N480" i="6"/>
  <c r="G480" i="6"/>
  <c r="F480" i="6"/>
  <c r="H480" i="6" s="1"/>
  <c r="N479" i="6"/>
  <c r="G479" i="6"/>
  <c r="F479" i="6"/>
  <c r="H479" i="6" s="1"/>
  <c r="N478" i="6"/>
  <c r="G478" i="6"/>
  <c r="F478" i="6"/>
  <c r="H478" i="6" s="1"/>
  <c r="N477" i="6"/>
  <c r="G477" i="6"/>
  <c r="F477" i="6"/>
  <c r="H477" i="6" s="1"/>
  <c r="N476" i="6"/>
  <c r="G476" i="6"/>
  <c r="F476" i="6"/>
  <c r="H476" i="6" s="1"/>
  <c r="N475" i="6"/>
  <c r="G475" i="6"/>
  <c r="F475" i="6"/>
  <c r="H475" i="6" s="1"/>
  <c r="N474" i="6"/>
  <c r="G474" i="6"/>
  <c r="F474" i="6"/>
  <c r="H474" i="6" s="1"/>
  <c r="N473" i="6"/>
  <c r="G473" i="6"/>
  <c r="F473" i="6"/>
  <c r="H473" i="6" s="1"/>
  <c r="N472" i="6"/>
  <c r="G472" i="6"/>
  <c r="F472" i="6"/>
  <c r="H472" i="6" s="1"/>
  <c r="N471" i="6"/>
  <c r="G471" i="6"/>
  <c r="F471" i="6"/>
  <c r="H471" i="6" s="1"/>
  <c r="N470" i="6"/>
  <c r="G470" i="6"/>
  <c r="F470" i="6"/>
  <c r="H470" i="6" s="1"/>
  <c r="N469" i="6"/>
  <c r="G469" i="6"/>
  <c r="F469" i="6"/>
  <c r="H469" i="6" s="1"/>
  <c r="N468" i="6"/>
  <c r="G468" i="6"/>
  <c r="F468" i="6"/>
  <c r="H468" i="6" s="1"/>
  <c r="N467" i="6"/>
  <c r="G467" i="6"/>
  <c r="F467" i="6"/>
  <c r="H467" i="6" s="1"/>
  <c r="N466" i="6"/>
  <c r="G466" i="6"/>
  <c r="F466" i="6"/>
  <c r="H466" i="6" s="1"/>
  <c r="N465" i="6"/>
  <c r="G465" i="6"/>
  <c r="F465" i="6"/>
  <c r="H465" i="6" s="1"/>
  <c r="N464" i="6"/>
  <c r="G464" i="6"/>
  <c r="F464" i="6"/>
  <c r="H464" i="6" s="1"/>
  <c r="N463" i="6"/>
  <c r="G463" i="6"/>
  <c r="F463" i="6"/>
  <c r="H463" i="6" s="1"/>
  <c r="N462" i="6"/>
  <c r="G462" i="6"/>
  <c r="F462" i="6"/>
  <c r="H462" i="6" s="1"/>
  <c r="N461" i="6"/>
  <c r="G461" i="6"/>
  <c r="F461" i="6"/>
  <c r="H461" i="6" s="1"/>
  <c r="N460" i="6"/>
  <c r="G460" i="6"/>
  <c r="F460" i="6"/>
  <c r="H460" i="6" s="1"/>
  <c r="N459" i="6"/>
  <c r="G459" i="6"/>
  <c r="F459" i="6"/>
  <c r="H459" i="6" s="1"/>
  <c r="N458" i="6"/>
  <c r="G458" i="6"/>
  <c r="F458" i="6"/>
  <c r="H458" i="6" s="1"/>
  <c r="N457" i="6"/>
  <c r="G457" i="6"/>
  <c r="F457" i="6"/>
  <c r="H457" i="6" s="1"/>
  <c r="N456" i="6"/>
  <c r="G456" i="6"/>
  <c r="F456" i="6"/>
  <c r="H456" i="6" s="1"/>
  <c r="N455" i="6"/>
  <c r="G455" i="6"/>
  <c r="F455" i="6"/>
  <c r="H455" i="6" s="1"/>
  <c r="N454" i="6"/>
  <c r="G454" i="6"/>
  <c r="F454" i="6"/>
  <c r="H454" i="6" s="1"/>
  <c r="N453" i="6"/>
  <c r="G453" i="6"/>
  <c r="F453" i="6"/>
  <c r="H453" i="6" s="1"/>
  <c r="N452" i="6"/>
  <c r="G452" i="6"/>
  <c r="F452" i="6"/>
  <c r="H452" i="6" s="1"/>
  <c r="N451" i="6"/>
  <c r="G451" i="6"/>
  <c r="F451" i="6"/>
  <c r="H451" i="6" s="1"/>
  <c r="N450" i="6"/>
  <c r="G450" i="6"/>
  <c r="F450" i="6"/>
  <c r="H450" i="6" s="1"/>
  <c r="N449" i="6"/>
  <c r="G449" i="6"/>
  <c r="F449" i="6"/>
  <c r="H449" i="6" s="1"/>
  <c r="N448" i="6"/>
  <c r="G448" i="6"/>
  <c r="F448" i="6"/>
  <c r="H448" i="6" s="1"/>
  <c r="N447" i="6"/>
  <c r="G447" i="6"/>
  <c r="F447" i="6"/>
  <c r="H447" i="6" s="1"/>
  <c r="N446" i="6"/>
  <c r="G446" i="6"/>
  <c r="F446" i="6"/>
  <c r="H446" i="6" s="1"/>
  <c r="N445" i="6"/>
  <c r="G445" i="6"/>
  <c r="F445" i="6"/>
  <c r="H445" i="6" s="1"/>
  <c r="N444" i="6"/>
  <c r="G444" i="6"/>
  <c r="F444" i="6"/>
  <c r="H444" i="6" s="1"/>
  <c r="N443" i="6"/>
  <c r="G443" i="6"/>
  <c r="F443" i="6"/>
  <c r="H443" i="6" s="1"/>
  <c r="N442" i="6"/>
  <c r="G442" i="6"/>
  <c r="F442" i="6"/>
  <c r="H442" i="6" s="1"/>
  <c r="N441" i="6"/>
  <c r="G441" i="6"/>
  <c r="F441" i="6"/>
  <c r="H441" i="6" s="1"/>
  <c r="N440" i="6"/>
  <c r="G440" i="6"/>
  <c r="F440" i="6"/>
  <c r="H440" i="6" s="1"/>
  <c r="N439" i="6"/>
  <c r="G439" i="6"/>
  <c r="F439" i="6"/>
  <c r="H439" i="6" s="1"/>
  <c r="N438" i="6"/>
  <c r="G438" i="6"/>
  <c r="F438" i="6"/>
  <c r="H438" i="6" s="1"/>
  <c r="N437" i="6"/>
  <c r="G437" i="6"/>
  <c r="F437" i="6"/>
  <c r="H437" i="6" s="1"/>
  <c r="N436" i="6"/>
  <c r="G436" i="6"/>
  <c r="F436" i="6"/>
  <c r="H436" i="6" s="1"/>
  <c r="N435" i="6"/>
  <c r="G435" i="6"/>
  <c r="F435" i="6"/>
  <c r="H435" i="6" s="1"/>
  <c r="N434" i="6"/>
  <c r="G434" i="6"/>
  <c r="F434" i="6"/>
  <c r="H434" i="6" s="1"/>
  <c r="N433" i="6"/>
  <c r="G433" i="6"/>
  <c r="F433" i="6"/>
  <c r="H433" i="6" s="1"/>
  <c r="N432" i="6"/>
  <c r="G432" i="6"/>
  <c r="F432" i="6"/>
  <c r="H432" i="6" s="1"/>
  <c r="N431" i="6"/>
  <c r="G431" i="6"/>
  <c r="F431" i="6"/>
  <c r="H431" i="6" s="1"/>
  <c r="N430" i="6"/>
  <c r="G430" i="6"/>
  <c r="F430" i="6"/>
  <c r="H430" i="6" s="1"/>
  <c r="N429" i="6"/>
  <c r="G429" i="6"/>
  <c r="F429" i="6"/>
  <c r="H429" i="6" s="1"/>
  <c r="N428" i="6"/>
  <c r="G428" i="6"/>
  <c r="F428" i="6"/>
  <c r="H428" i="6" s="1"/>
  <c r="N427" i="6"/>
  <c r="G427" i="6"/>
  <c r="F427" i="6"/>
  <c r="H427" i="6" s="1"/>
  <c r="N426" i="6"/>
  <c r="G426" i="6"/>
  <c r="F426" i="6"/>
  <c r="H426" i="6" s="1"/>
  <c r="N425" i="6"/>
  <c r="G425" i="6"/>
  <c r="F425" i="6"/>
  <c r="H425" i="6" s="1"/>
  <c r="N424" i="6"/>
  <c r="G424" i="6"/>
  <c r="F424" i="6"/>
  <c r="H424" i="6" s="1"/>
  <c r="N423" i="6"/>
  <c r="G423" i="6"/>
  <c r="F423" i="6"/>
  <c r="H423" i="6" s="1"/>
  <c r="N422" i="6"/>
  <c r="G422" i="6"/>
  <c r="F422" i="6"/>
  <c r="H422" i="6" s="1"/>
  <c r="N421" i="6"/>
  <c r="G421" i="6"/>
  <c r="F421" i="6"/>
  <c r="H421" i="6" s="1"/>
  <c r="N420" i="6"/>
  <c r="G420" i="6"/>
  <c r="F420" i="6"/>
  <c r="H420" i="6" s="1"/>
  <c r="N419" i="6"/>
  <c r="G419" i="6"/>
  <c r="F419" i="6"/>
  <c r="H419" i="6" s="1"/>
  <c r="N418" i="6"/>
  <c r="G418" i="6"/>
  <c r="F418" i="6"/>
  <c r="H418" i="6" s="1"/>
  <c r="N417" i="6"/>
  <c r="G417" i="6"/>
  <c r="F417" i="6"/>
  <c r="H417" i="6" s="1"/>
  <c r="N416" i="6"/>
  <c r="G416" i="6"/>
  <c r="F416" i="6"/>
  <c r="H416" i="6" s="1"/>
  <c r="N415" i="6"/>
  <c r="G415" i="6"/>
  <c r="F415" i="6"/>
  <c r="H415" i="6" s="1"/>
  <c r="N414" i="6"/>
  <c r="G414" i="6"/>
  <c r="F414" i="6"/>
  <c r="H414" i="6" s="1"/>
  <c r="N413" i="6"/>
  <c r="G413" i="6"/>
  <c r="F413" i="6"/>
  <c r="H413" i="6" s="1"/>
  <c r="N412" i="6"/>
  <c r="G412" i="6"/>
  <c r="F412" i="6"/>
  <c r="H412" i="6" s="1"/>
  <c r="N411" i="6"/>
  <c r="G411" i="6"/>
  <c r="F411" i="6"/>
  <c r="H411" i="6" s="1"/>
  <c r="N410" i="6"/>
  <c r="G410" i="6"/>
  <c r="F410" i="6"/>
  <c r="H410" i="6" s="1"/>
  <c r="N409" i="6"/>
  <c r="G409" i="6"/>
  <c r="F409" i="6"/>
  <c r="H409" i="6" s="1"/>
  <c r="N408" i="6"/>
  <c r="G408" i="6"/>
  <c r="F408" i="6"/>
  <c r="H408" i="6" s="1"/>
  <c r="N407" i="6"/>
  <c r="G407" i="6"/>
  <c r="F407" i="6"/>
  <c r="H407" i="6" s="1"/>
  <c r="N406" i="6"/>
  <c r="G406" i="6"/>
  <c r="F406" i="6"/>
  <c r="H406" i="6" s="1"/>
  <c r="N405" i="6"/>
  <c r="G405" i="6"/>
  <c r="F405" i="6"/>
  <c r="H405" i="6" s="1"/>
  <c r="N404" i="6"/>
  <c r="G404" i="6"/>
  <c r="F404" i="6"/>
  <c r="H404" i="6" s="1"/>
  <c r="N403" i="6"/>
  <c r="G403" i="6"/>
  <c r="F403" i="6"/>
  <c r="H403" i="6" s="1"/>
  <c r="N402" i="6"/>
  <c r="G402" i="6"/>
  <c r="F402" i="6"/>
  <c r="H402" i="6" s="1"/>
  <c r="N401" i="6"/>
  <c r="G401" i="6"/>
  <c r="F401" i="6"/>
  <c r="H401" i="6" s="1"/>
  <c r="N400" i="6"/>
  <c r="G400" i="6"/>
  <c r="F400" i="6"/>
  <c r="H400" i="6" s="1"/>
  <c r="N399" i="6"/>
  <c r="G399" i="6"/>
  <c r="F399" i="6"/>
  <c r="H399" i="6" s="1"/>
  <c r="N398" i="6"/>
  <c r="G398" i="6"/>
  <c r="F398" i="6"/>
  <c r="H398" i="6" s="1"/>
  <c r="N397" i="6"/>
  <c r="G397" i="6"/>
  <c r="F397" i="6"/>
  <c r="H397" i="6" s="1"/>
  <c r="N396" i="6"/>
  <c r="G396" i="6"/>
  <c r="F396" i="6"/>
  <c r="H396" i="6" s="1"/>
  <c r="N395" i="6"/>
  <c r="G395" i="6"/>
  <c r="F395" i="6"/>
  <c r="H395" i="6" s="1"/>
  <c r="N394" i="6"/>
  <c r="G394" i="6"/>
  <c r="F394" i="6"/>
  <c r="H394" i="6" s="1"/>
  <c r="N393" i="6"/>
  <c r="G393" i="6"/>
  <c r="F393" i="6"/>
  <c r="H393" i="6" s="1"/>
  <c r="N392" i="6"/>
  <c r="G392" i="6"/>
  <c r="F392" i="6"/>
  <c r="H392" i="6" s="1"/>
  <c r="N391" i="6"/>
  <c r="G391" i="6"/>
  <c r="F391" i="6"/>
  <c r="H391" i="6" s="1"/>
  <c r="N390" i="6"/>
  <c r="G390" i="6"/>
  <c r="F390" i="6"/>
  <c r="H390" i="6" s="1"/>
  <c r="N389" i="6"/>
  <c r="G389" i="6"/>
  <c r="F389" i="6"/>
  <c r="H389" i="6" s="1"/>
  <c r="N388" i="6"/>
  <c r="G388" i="6"/>
  <c r="F388" i="6"/>
  <c r="H388" i="6" s="1"/>
  <c r="N387" i="6"/>
  <c r="G387" i="6"/>
  <c r="F387" i="6"/>
  <c r="H387" i="6" s="1"/>
  <c r="N386" i="6"/>
  <c r="G386" i="6"/>
  <c r="F386" i="6"/>
  <c r="H386" i="6" s="1"/>
  <c r="N385" i="6"/>
  <c r="G385" i="6"/>
  <c r="F385" i="6"/>
  <c r="H385" i="6" s="1"/>
  <c r="N384" i="6"/>
  <c r="G384" i="6"/>
  <c r="F384" i="6"/>
  <c r="H384" i="6" s="1"/>
  <c r="N383" i="6"/>
  <c r="G383" i="6"/>
  <c r="F383" i="6"/>
  <c r="H383" i="6" s="1"/>
  <c r="N382" i="6"/>
  <c r="G382" i="6"/>
  <c r="F382" i="6"/>
  <c r="H382" i="6" s="1"/>
  <c r="N381" i="6"/>
  <c r="G381" i="6"/>
  <c r="F381" i="6"/>
  <c r="H381" i="6" s="1"/>
  <c r="N380" i="6"/>
  <c r="G380" i="6"/>
  <c r="F380" i="6"/>
  <c r="H380" i="6" s="1"/>
  <c r="N379" i="6"/>
  <c r="G379" i="6"/>
  <c r="F379" i="6"/>
  <c r="H379" i="6" s="1"/>
  <c r="N378" i="6"/>
  <c r="G378" i="6"/>
  <c r="F378" i="6"/>
  <c r="H378" i="6" s="1"/>
  <c r="N377" i="6"/>
  <c r="G377" i="6"/>
  <c r="F377" i="6"/>
  <c r="H377" i="6" s="1"/>
  <c r="N376" i="6"/>
  <c r="G376" i="6"/>
  <c r="F376" i="6"/>
  <c r="H376" i="6" s="1"/>
  <c r="N375" i="6"/>
  <c r="G375" i="6"/>
  <c r="F375" i="6"/>
  <c r="H375" i="6" s="1"/>
  <c r="N374" i="6"/>
  <c r="G374" i="6"/>
  <c r="F374" i="6"/>
  <c r="H374" i="6" s="1"/>
  <c r="N373" i="6"/>
  <c r="G373" i="6"/>
  <c r="F373" i="6"/>
  <c r="H373" i="6" s="1"/>
  <c r="N372" i="6"/>
  <c r="G372" i="6"/>
  <c r="F372" i="6"/>
  <c r="H372" i="6" s="1"/>
  <c r="N371" i="6"/>
  <c r="G371" i="6"/>
  <c r="F371" i="6"/>
  <c r="H371" i="6" s="1"/>
  <c r="N370" i="6"/>
  <c r="G370" i="6"/>
  <c r="F370" i="6"/>
  <c r="H370" i="6" s="1"/>
  <c r="N369" i="6"/>
  <c r="G369" i="6"/>
  <c r="F369" i="6"/>
  <c r="H369" i="6" s="1"/>
  <c r="N368" i="6"/>
  <c r="G368" i="6"/>
  <c r="F368" i="6"/>
  <c r="H368" i="6" s="1"/>
  <c r="N367" i="6"/>
  <c r="G367" i="6"/>
  <c r="F367" i="6"/>
  <c r="H367" i="6" s="1"/>
  <c r="N366" i="6"/>
  <c r="G366" i="6"/>
  <c r="F366" i="6"/>
  <c r="H366" i="6" s="1"/>
  <c r="N365" i="6"/>
  <c r="G365" i="6"/>
  <c r="F365" i="6"/>
  <c r="H365" i="6" s="1"/>
  <c r="N364" i="6"/>
  <c r="G364" i="6"/>
  <c r="F364" i="6"/>
  <c r="H364" i="6" s="1"/>
  <c r="N363" i="6"/>
  <c r="G363" i="6"/>
  <c r="F363" i="6"/>
  <c r="H363" i="6" s="1"/>
  <c r="N362" i="6"/>
  <c r="G362" i="6"/>
  <c r="F362" i="6"/>
  <c r="H362" i="6" s="1"/>
  <c r="N361" i="6"/>
  <c r="G361" i="6"/>
  <c r="F361" i="6"/>
  <c r="H361" i="6" s="1"/>
  <c r="N360" i="6"/>
  <c r="O360" i="6" s="1"/>
  <c r="G360" i="6"/>
  <c r="F360" i="6"/>
  <c r="H360" i="6" s="1"/>
  <c r="N359" i="6"/>
  <c r="O359" i="6" s="1"/>
  <c r="G359" i="6"/>
  <c r="F359" i="6"/>
  <c r="H359" i="6" s="1"/>
  <c r="N358" i="6"/>
  <c r="O358" i="6" s="1"/>
  <c r="G358" i="6"/>
  <c r="F358" i="6"/>
  <c r="H358" i="6" s="1"/>
  <c r="N357" i="6"/>
  <c r="O357" i="6" s="1"/>
  <c r="G357" i="6"/>
  <c r="F357" i="6"/>
  <c r="H357" i="6" s="1"/>
  <c r="N356" i="6"/>
  <c r="O356" i="6" s="1"/>
  <c r="G356" i="6"/>
  <c r="F356" i="6"/>
  <c r="H356" i="6" s="1"/>
  <c r="N355" i="6"/>
  <c r="O355" i="6" s="1"/>
  <c r="G355" i="6"/>
  <c r="F355" i="6"/>
  <c r="H355" i="6" s="1"/>
  <c r="N354" i="6"/>
  <c r="O354" i="6" s="1"/>
  <c r="G354" i="6"/>
  <c r="F354" i="6"/>
  <c r="H354" i="6" s="1"/>
  <c r="N353" i="6"/>
  <c r="O353" i="6" s="1"/>
  <c r="G353" i="6"/>
  <c r="F353" i="6"/>
  <c r="H353" i="6" s="1"/>
  <c r="N352" i="6"/>
  <c r="O352" i="6" s="1"/>
  <c r="G352" i="6"/>
  <c r="F352" i="6"/>
  <c r="H352" i="6" s="1"/>
  <c r="N351" i="6"/>
  <c r="O351" i="6" s="1"/>
  <c r="G351" i="6"/>
  <c r="F351" i="6"/>
  <c r="H351" i="6" s="1"/>
  <c r="N350" i="6"/>
  <c r="O350" i="6" s="1"/>
  <c r="G350" i="6"/>
  <c r="F350" i="6"/>
  <c r="H350" i="6" s="1"/>
  <c r="N349" i="6"/>
  <c r="O349" i="6" s="1"/>
  <c r="G349" i="6"/>
  <c r="F349" i="6"/>
  <c r="H349" i="6" s="1"/>
  <c r="N348" i="6"/>
  <c r="O348" i="6" s="1"/>
  <c r="G348" i="6"/>
  <c r="F348" i="6"/>
  <c r="H348" i="6" s="1"/>
  <c r="N347" i="6"/>
  <c r="O347" i="6" s="1"/>
  <c r="G347" i="6"/>
  <c r="F347" i="6"/>
  <c r="H347" i="6" s="1"/>
  <c r="N346" i="6"/>
  <c r="O346" i="6" s="1"/>
  <c r="G346" i="6"/>
  <c r="F346" i="6"/>
  <c r="H346" i="6" s="1"/>
  <c r="N345" i="6"/>
  <c r="O345" i="6" s="1"/>
  <c r="G345" i="6"/>
  <c r="F345" i="6"/>
  <c r="H345" i="6" s="1"/>
  <c r="N344" i="6"/>
  <c r="O344" i="6" s="1"/>
  <c r="G344" i="6"/>
  <c r="F344" i="6"/>
  <c r="H344" i="6" s="1"/>
  <c r="N343" i="6"/>
  <c r="O343" i="6" s="1"/>
  <c r="G343" i="6"/>
  <c r="F343" i="6"/>
  <c r="H343" i="6" s="1"/>
  <c r="N342" i="6"/>
  <c r="O342" i="6" s="1"/>
  <c r="G342" i="6"/>
  <c r="F342" i="6"/>
  <c r="H342" i="6" s="1"/>
  <c r="N341" i="6"/>
  <c r="O341" i="6" s="1"/>
  <c r="G341" i="6"/>
  <c r="F341" i="6"/>
  <c r="H341" i="6" s="1"/>
  <c r="N340" i="6"/>
  <c r="O340" i="6" s="1"/>
  <c r="G340" i="6"/>
  <c r="F340" i="6"/>
  <c r="H340" i="6" s="1"/>
  <c r="N339" i="6"/>
  <c r="O339" i="6" s="1"/>
  <c r="G339" i="6"/>
  <c r="F339" i="6"/>
  <c r="H339" i="6" s="1"/>
  <c r="N338" i="6"/>
  <c r="O338" i="6" s="1"/>
  <c r="G338" i="6"/>
  <c r="F338" i="6"/>
  <c r="H338" i="6" s="1"/>
  <c r="N337" i="6"/>
  <c r="O337" i="6" s="1"/>
  <c r="G337" i="6"/>
  <c r="F337" i="6"/>
  <c r="H337" i="6" s="1"/>
  <c r="N336" i="6"/>
  <c r="O336" i="6" s="1"/>
  <c r="G336" i="6"/>
  <c r="F336" i="6"/>
  <c r="H336" i="6" s="1"/>
  <c r="N335" i="6"/>
  <c r="O335" i="6" s="1"/>
  <c r="G335" i="6"/>
  <c r="F335" i="6"/>
  <c r="H335" i="6" s="1"/>
  <c r="N334" i="6"/>
  <c r="O334" i="6" s="1"/>
  <c r="G334" i="6"/>
  <c r="F334" i="6"/>
  <c r="H334" i="6" s="1"/>
  <c r="N333" i="6"/>
  <c r="O333" i="6" s="1"/>
  <c r="G333" i="6"/>
  <c r="F333" i="6"/>
  <c r="H333" i="6" s="1"/>
  <c r="N332" i="6"/>
  <c r="O332" i="6" s="1"/>
  <c r="G332" i="6"/>
  <c r="F332" i="6"/>
  <c r="H332" i="6" s="1"/>
  <c r="N331" i="6"/>
  <c r="O331" i="6" s="1"/>
  <c r="G331" i="6"/>
  <c r="F331" i="6"/>
  <c r="H331" i="6" s="1"/>
  <c r="N330" i="6"/>
  <c r="O330" i="6" s="1"/>
  <c r="G330" i="6"/>
  <c r="F330" i="6"/>
  <c r="H330" i="6" s="1"/>
  <c r="N329" i="6"/>
  <c r="O329" i="6" s="1"/>
  <c r="G329" i="6"/>
  <c r="F329" i="6"/>
  <c r="H329" i="6" s="1"/>
  <c r="N328" i="6"/>
  <c r="O328" i="6" s="1"/>
  <c r="G328" i="6"/>
  <c r="F328" i="6"/>
  <c r="H328" i="6" s="1"/>
  <c r="N327" i="6"/>
  <c r="O327" i="6" s="1"/>
  <c r="G327" i="6"/>
  <c r="F327" i="6"/>
  <c r="H327" i="6" s="1"/>
  <c r="N326" i="6"/>
  <c r="O326" i="6" s="1"/>
  <c r="G326" i="6"/>
  <c r="F326" i="6"/>
  <c r="H326" i="6" s="1"/>
  <c r="N325" i="6"/>
  <c r="O325" i="6" s="1"/>
  <c r="G325" i="6"/>
  <c r="F325" i="6"/>
  <c r="H325" i="6" s="1"/>
  <c r="N324" i="6"/>
  <c r="O324" i="6" s="1"/>
  <c r="G324" i="6"/>
  <c r="F324" i="6"/>
  <c r="H324" i="6" s="1"/>
  <c r="N323" i="6"/>
  <c r="O323" i="6" s="1"/>
  <c r="G323" i="6"/>
  <c r="F323" i="6"/>
  <c r="H323" i="6" s="1"/>
  <c r="N322" i="6"/>
  <c r="O322" i="6" s="1"/>
  <c r="G322" i="6"/>
  <c r="F322" i="6"/>
  <c r="H322" i="6" s="1"/>
  <c r="N321" i="6"/>
  <c r="O321" i="6" s="1"/>
  <c r="G321" i="6"/>
  <c r="F321" i="6"/>
  <c r="H321" i="6" s="1"/>
  <c r="N320" i="6"/>
  <c r="O320" i="6" s="1"/>
  <c r="G320" i="6"/>
  <c r="F320" i="6"/>
  <c r="H320" i="6" s="1"/>
  <c r="N319" i="6"/>
  <c r="O319" i="6" s="1"/>
  <c r="G319" i="6"/>
  <c r="F319" i="6"/>
  <c r="H319" i="6" s="1"/>
  <c r="N318" i="6"/>
  <c r="O318" i="6" s="1"/>
  <c r="G318" i="6"/>
  <c r="F318" i="6"/>
  <c r="H318" i="6" s="1"/>
  <c r="N317" i="6"/>
  <c r="O317" i="6" s="1"/>
  <c r="G317" i="6"/>
  <c r="F317" i="6"/>
  <c r="H317" i="6" s="1"/>
  <c r="N316" i="6"/>
  <c r="O316" i="6" s="1"/>
  <c r="G316" i="6"/>
  <c r="F316" i="6"/>
  <c r="H316" i="6" s="1"/>
  <c r="N315" i="6"/>
  <c r="O315" i="6" s="1"/>
  <c r="G315" i="6"/>
  <c r="F315" i="6"/>
  <c r="H315" i="6" s="1"/>
  <c r="N314" i="6"/>
  <c r="O314" i="6" s="1"/>
  <c r="G314" i="6"/>
  <c r="F314" i="6"/>
  <c r="H314" i="6" s="1"/>
  <c r="N313" i="6"/>
  <c r="O313" i="6" s="1"/>
  <c r="G313" i="6"/>
  <c r="F313" i="6"/>
  <c r="H313" i="6" s="1"/>
  <c r="N312" i="6"/>
  <c r="O312" i="6" s="1"/>
  <c r="G312" i="6"/>
  <c r="F312" i="6"/>
  <c r="H312" i="6" s="1"/>
  <c r="N311" i="6"/>
  <c r="O311" i="6" s="1"/>
  <c r="G311" i="6"/>
  <c r="F311" i="6"/>
  <c r="H311" i="6" s="1"/>
  <c r="N310" i="6"/>
  <c r="O310" i="6" s="1"/>
  <c r="G310" i="6"/>
  <c r="F310" i="6"/>
  <c r="H310" i="6" s="1"/>
  <c r="N309" i="6"/>
  <c r="O309" i="6" s="1"/>
  <c r="G309" i="6"/>
  <c r="F309" i="6"/>
  <c r="H309" i="6" s="1"/>
  <c r="N308" i="6"/>
  <c r="O308" i="6" s="1"/>
  <c r="G308" i="6"/>
  <c r="F308" i="6"/>
  <c r="H308" i="6" s="1"/>
  <c r="N307" i="6"/>
  <c r="O307" i="6" s="1"/>
  <c r="G307" i="6"/>
  <c r="F307" i="6"/>
  <c r="H307" i="6" s="1"/>
  <c r="N306" i="6"/>
  <c r="O306" i="6" s="1"/>
  <c r="G306" i="6"/>
  <c r="F306" i="6"/>
  <c r="H306" i="6" s="1"/>
  <c r="N305" i="6"/>
  <c r="O305" i="6" s="1"/>
  <c r="G305" i="6"/>
  <c r="F305" i="6"/>
  <c r="H305" i="6" s="1"/>
  <c r="N304" i="6"/>
  <c r="O304" i="6" s="1"/>
  <c r="G304" i="6"/>
  <c r="F304" i="6"/>
  <c r="H304" i="6" s="1"/>
  <c r="N303" i="6"/>
  <c r="O303" i="6" s="1"/>
  <c r="G303" i="6"/>
  <c r="F303" i="6"/>
  <c r="H303" i="6" s="1"/>
  <c r="N302" i="6"/>
  <c r="O302" i="6" s="1"/>
  <c r="G302" i="6"/>
  <c r="F302" i="6"/>
  <c r="H302" i="6" s="1"/>
  <c r="N301" i="6"/>
  <c r="O301" i="6" s="1"/>
  <c r="G301" i="6"/>
  <c r="F301" i="6"/>
  <c r="H301" i="6" s="1"/>
  <c r="N300" i="6"/>
  <c r="O300" i="6" s="1"/>
  <c r="G300" i="6"/>
  <c r="F300" i="6"/>
  <c r="H300" i="6" s="1"/>
  <c r="N299" i="6"/>
  <c r="O299" i="6" s="1"/>
  <c r="G299" i="6"/>
  <c r="F299" i="6"/>
  <c r="H299" i="6" s="1"/>
  <c r="N298" i="6"/>
  <c r="O298" i="6" s="1"/>
  <c r="G298" i="6"/>
  <c r="F298" i="6"/>
  <c r="H298" i="6" s="1"/>
  <c r="N297" i="6"/>
  <c r="O297" i="6" s="1"/>
  <c r="G297" i="6"/>
  <c r="F297" i="6"/>
  <c r="H297" i="6" s="1"/>
  <c r="N296" i="6"/>
  <c r="O296" i="6" s="1"/>
  <c r="G296" i="6"/>
  <c r="F296" i="6"/>
  <c r="H296" i="6" s="1"/>
  <c r="N295" i="6"/>
  <c r="O295" i="6" s="1"/>
  <c r="G295" i="6"/>
  <c r="F295" i="6"/>
  <c r="H295" i="6" s="1"/>
  <c r="N294" i="6"/>
  <c r="O294" i="6" s="1"/>
  <c r="G294" i="6"/>
  <c r="F294" i="6"/>
  <c r="H294" i="6" s="1"/>
  <c r="N293" i="6"/>
  <c r="O293" i="6" s="1"/>
  <c r="G293" i="6"/>
  <c r="F293" i="6"/>
  <c r="H293" i="6" s="1"/>
  <c r="N292" i="6"/>
  <c r="O292" i="6" s="1"/>
  <c r="G292" i="6"/>
  <c r="F292" i="6"/>
  <c r="H292" i="6" s="1"/>
  <c r="N291" i="6"/>
  <c r="O291" i="6" s="1"/>
  <c r="G291" i="6"/>
  <c r="F291" i="6"/>
  <c r="H291" i="6" s="1"/>
  <c r="N290" i="6"/>
  <c r="O290" i="6" s="1"/>
  <c r="G290" i="6"/>
  <c r="F290" i="6"/>
  <c r="H290" i="6" s="1"/>
  <c r="N289" i="6"/>
  <c r="O289" i="6" s="1"/>
  <c r="G289" i="6"/>
  <c r="F289" i="6"/>
  <c r="H289" i="6" s="1"/>
  <c r="N288" i="6"/>
  <c r="O288" i="6" s="1"/>
  <c r="G288" i="6"/>
  <c r="F288" i="6"/>
  <c r="H288" i="6" s="1"/>
  <c r="N287" i="6"/>
  <c r="O287" i="6" s="1"/>
  <c r="G287" i="6"/>
  <c r="F287" i="6"/>
  <c r="H287" i="6" s="1"/>
  <c r="N286" i="6"/>
  <c r="O286" i="6" s="1"/>
  <c r="G286" i="6"/>
  <c r="F286" i="6"/>
  <c r="H286" i="6" s="1"/>
  <c r="N285" i="6"/>
  <c r="O285" i="6" s="1"/>
  <c r="G285" i="6"/>
  <c r="F285" i="6"/>
  <c r="H285" i="6" s="1"/>
  <c r="N284" i="6"/>
  <c r="O284" i="6" s="1"/>
  <c r="G284" i="6"/>
  <c r="F284" i="6"/>
  <c r="H284" i="6" s="1"/>
  <c r="N283" i="6"/>
  <c r="O283" i="6" s="1"/>
  <c r="G283" i="6"/>
  <c r="F283" i="6"/>
  <c r="H283" i="6" s="1"/>
  <c r="N282" i="6"/>
  <c r="O282" i="6" s="1"/>
  <c r="G282" i="6"/>
  <c r="F282" i="6"/>
  <c r="H282" i="6" s="1"/>
  <c r="N281" i="6"/>
  <c r="O281" i="6" s="1"/>
  <c r="G281" i="6"/>
  <c r="F281" i="6"/>
  <c r="H281" i="6" s="1"/>
  <c r="N280" i="6"/>
  <c r="O280" i="6" s="1"/>
  <c r="G280" i="6"/>
  <c r="F280" i="6"/>
  <c r="H280" i="6" s="1"/>
  <c r="N279" i="6"/>
  <c r="O279" i="6" s="1"/>
  <c r="G279" i="6"/>
  <c r="F279" i="6"/>
  <c r="H279" i="6" s="1"/>
  <c r="N278" i="6"/>
  <c r="O278" i="6" s="1"/>
  <c r="G278" i="6"/>
  <c r="F278" i="6"/>
  <c r="H278" i="6" s="1"/>
  <c r="N277" i="6"/>
  <c r="O277" i="6" s="1"/>
  <c r="G277" i="6"/>
  <c r="F277" i="6"/>
  <c r="H277" i="6" s="1"/>
  <c r="N276" i="6"/>
  <c r="O276" i="6" s="1"/>
  <c r="G276" i="6"/>
  <c r="F276" i="6"/>
  <c r="H276" i="6" s="1"/>
  <c r="N275" i="6"/>
  <c r="O275" i="6" s="1"/>
  <c r="G275" i="6"/>
  <c r="F275" i="6"/>
  <c r="H275" i="6" s="1"/>
  <c r="N274" i="6"/>
  <c r="O274" i="6" s="1"/>
  <c r="G274" i="6"/>
  <c r="F274" i="6"/>
  <c r="H274" i="6" s="1"/>
  <c r="N273" i="6"/>
  <c r="O273" i="6" s="1"/>
  <c r="G273" i="6"/>
  <c r="F273" i="6"/>
  <c r="H273" i="6" s="1"/>
  <c r="N272" i="6"/>
  <c r="O272" i="6" s="1"/>
  <c r="G272" i="6"/>
  <c r="F272" i="6"/>
  <c r="H272" i="6" s="1"/>
  <c r="N271" i="6"/>
  <c r="O271" i="6" s="1"/>
  <c r="G271" i="6"/>
  <c r="F271" i="6"/>
  <c r="H271" i="6" s="1"/>
  <c r="N270" i="6"/>
  <c r="O270" i="6" s="1"/>
  <c r="G270" i="6"/>
  <c r="F270" i="6"/>
  <c r="H270" i="6" s="1"/>
  <c r="N269" i="6"/>
  <c r="O269" i="6" s="1"/>
  <c r="G269" i="6"/>
  <c r="F269" i="6"/>
  <c r="H269" i="6" s="1"/>
  <c r="N268" i="6"/>
  <c r="O268" i="6" s="1"/>
  <c r="G268" i="6"/>
  <c r="F268" i="6"/>
  <c r="H268" i="6" s="1"/>
  <c r="N267" i="6"/>
  <c r="O267" i="6" s="1"/>
  <c r="G267" i="6"/>
  <c r="F267" i="6"/>
  <c r="H267" i="6" s="1"/>
  <c r="N266" i="6"/>
  <c r="O266" i="6" s="1"/>
  <c r="G266" i="6"/>
  <c r="F266" i="6"/>
  <c r="H266" i="6" s="1"/>
  <c r="N265" i="6"/>
  <c r="O265" i="6" s="1"/>
  <c r="G265" i="6"/>
  <c r="F265" i="6"/>
  <c r="H265" i="6" s="1"/>
  <c r="N264" i="6"/>
  <c r="O264" i="6" s="1"/>
  <c r="G264" i="6"/>
  <c r="F264" i="6"/>
  <c r="H264" i="6" s="1"/>
  <c r="N263" i="6"/>
  <c r="O263" i="6" s="1"/>
  <c r="G263" i="6"/>
  <c r="F263" i="6"/>
  <c r="H263" i="6" s="1"/>
  <c r="N262" i="6"/>
  <c r="O262" i="6" s="1"/>
  <c r="G262" i="6"/>
  <c r="F262" i="6"/>
  <c r="H262" i="6" s="1"/>
  <c r="N261" i="6"/>
  <c r="O261" i="6" s="1"/>
  <c r="G261" i="6"/>
  <c r="F261" i="6"/>
  <c r="H261" i="6" s="1"/>
  <c r="N260" i="6"/>
  <c r="O260" i="6" s="1"/>
  <c r="G260" i="6"/>
  <c r="F260" i="6"/>
  <c r="H260" i="6" s="1"/>
  <c r="N259" i="6"/>
  <c r="O259" i="6" s="1"/>
  <c r="G259" i="6"/>
  <c r="F259" i="6"/>
  <c r="H259" i="6" s="1"/>
  <c r="N258" i="6"/>
  <c r="O258" i="6" s="1"/>
  <c r="G258" i="6"/>
  <c r="F258" i="6"/>
  <c r="H258" i="6" s="1"/>
  <c r="N257" i="6"/>
  <c r="O257" i="6" s="1"/>
  <c r="G257" i="6"/>
  <c r="F257" i="6"/>
  <c r="H257" i="6" s="1"/>
  <c r="N256" i="6"/>
  <c r="O256" i="6" s="1"/>
  <c r="G256" i="6"/>
  <c r="F256" i="6"/>
  <c r="H256" i="6" s="1"/>
  <c r="N255" i="6"/>
  <c r="O255" i="6" s="1"/>
  <c r="G255" i="6"/>
  <c r="F255" i="6"/>
  <c r="H255" i="6" s="1"/>
  <c r="N254" i="6"/>
  <c r="O254" i="6" s="1"/>
  <c r="G254" i="6"/>
  <c r="F254" i="6"/>
  <c r="H254" i="6" s="1"/>
  <c r="N253" i="6"/>
  <c r="O253" i="6" s="1"/>
  <c r="G253" i="6"/>
  <c r="F253" i="6"/>
  <c r="H253" i="6" s="1"/>
  <c r="N252" i="6"/>
  <c r="O252" i="6" s="1"/>
  <c r="G252" i="6"/>
  <c r="F252" i="6"/>
  <c r="H252" i="6" s="1"/>
  <c r="N251" i="6"/>
  <c r="O251" i="6" s="1"/>
  <c r="G251" i="6"/>
  <c r="F251" i="6"/>
  <c r="H251" i="6" s="1"/>
  <c r="N250" i="6"/>
  <c r="O250" i="6" s="1"/>
  <c r="G250" i="6"/>
  <c r="F250" i="6"/>
  <c r="H250" i="6" s="1"/>
  <c r="N249" i="6"/>
  <c r="O249" i="6" s="1"/>
  <c r="G249" i="6"/>
  <c r="F249" i="6"/>
  <c r="H249" i="6" s="1"/>
  <c r="N248" i="6"/>
  <c r="O248" i="6" s="1"/>
  <c r="G248" i="6"/>
  <c r="F248" i="6"/>
  <c r="H248" i="6" s="1"/>
  <c r="N247" i="6"/>
  <c r="O247" i="6" s="1"/>
  <c r="G247" i="6"/>
  <c r="F247" i="6"/>
  <c r="H247" i="6" s="1"/>
  <c r="N246" i="6"/>
  <c r="O246" i="6" s="1"/>
  <c r="G246" i="6"/>
  <c r="F246" i="6"/>
  <c r="H246" i="6" s="1"/>
  <c r="N245" i="6"/>
  <c r="O245" i="6" s="1"/>
  <c r="G245" i="6"/>
  <c r="F245" i="6"/>
  <c r="H245" i="6" s="1"/>
  <c r="N244" i="6"/>
  <c r="O244" i="6" s="1"/>
  <c r="G244" i="6"/>
  <c r="F244" i="6"/>
  <c r="H244" i="6" s="1"/>
  <c r="N243" i="6"/>
  <c r="O243" i="6" s="1"/>
  <c r="G243" i="6"/>
  <c r="F243" i="6"/>
  <c r="H243" i="6" s="1"/>
  <c r="N242" i="6"/>
  <c r="O242" i="6" s="1"/>
  <c r="G242" i="6"/>
  <c r="F242" i="6"/>
  <c r="H242" i="6" s="1"/>
  <c r="N241" i="6"/>
  <c r="O241" i="6" s="1"/>
  <c r="G241" i="6"/>
  <c r="F241" i="6"/>
  <c r="H241" i="6" s="1"/>
  <c r="N240" i="6"/>
  <c r="O240" i="6" s="1"/>
  <c r="G240" i="6"/>
  <c r="F240" i="6"/>
  <c r="H240" i="6" s="1"/>
  <c r="N239" i="6"/>
  <c r="O239" i="6" s="1"/>
  <c r="G239" i="6"/>
  <c r="F239" i="6"/>
  <c r="H239" i="6" s="1"/>
  <c r="N238" i="6"/>
  <c r="O238" i="6" s="1"/>
  <c r="G238" i="6"/>
  <c r="F238" i="6"/>
  <c r="H238" i="6" s="1"/>
  <c r="N237" i="6"/>
  <c r="O237" i="6" s="1"/>
  <c r="G237" i="6"/>
  <c r="F237" i="6"/>
  <c r="H237" i="6" s="1"/>
  <c r="N236" i="6"/>
  <c r="O236" i="6" s="1"/>
  <c r="G236" i="6"/>
  <c r="F236" i="6"/>
  <c r="H236" i="6" s="1"/>
  <c r="N235" i="6"/>
  <c r="O235" i="6" s="1"/>
  <c r="G235" i="6"/>
  <c r="F235" i="6"/>
  <c r="H235" i="6" s="1"/>
  <c r="N234" i="6"/>
  <c r="O234" i="6" s="1"/>
  <c r="G234" i="6"/>
  <c r="F234" i="6"/>
  <c r="H234" i="6" s="1"/>
  <c r="N233" i="6"/>
  <c r="O233" i="6" s="1"/>
  <c r="G233" i="6"/>
  <c r="F233" i="6"/>
  <c r="H233" i="6" s="1"/>
  <c r="N232" i="6"/>
  <c r="O232" i="6" s="1"/>
  <c r="G232" i="6"/>
  <c r="F232" i="6"/>
  <c r="H232" i="6" s="1"/>
  <c r="N231" i="6"/>
  <c r="O231" i="6" s="1"/>
  <c r="G231" i="6"/>
  <c r="F231" i="6"/>
  <c r="H231" i="6" s="1"/>
  <c r="N230" i="6"/>
  <c r="O230" i="6" s="1"/>
  <c r="G230" i="6"/>
  <c r="F230" i="6"/>
  <c r="H230" i="6" s="1"/>
  <c r="N229" i="6"/>
  <c r="O229" i="6" s="1"/>
  <c r="G229" i="6"/>
  <c r="F229" i="6"/>
  <c r="H229" i="6" s="1"/>
  <c r="N228" i="6"/>
  <c r="O228" i="6" s="1"/>
  <c r="G228" i="6"/>
  <c r="F228" i="6"/>
  <c r="H228" i="6" s="1"/>
  <c r="N227" i="6"/>
  <c r="O227" i="6" s="1"/>
  <c r="G227" i="6"/>
  <c r="F227" i="6"/>
  <c r="H227" i="6" s="1"/>
  <c r="N226" i="6"/>
  <c r="O226" i="6" s="1"/>
  <c r="G226" i="6"/>
  <c r="F226" i="6"/>
  <c r="H226" i="6" s="1"/>
  <c r="N225" i="6"/>
  <c r="O225" i="6" s="1"/>
  <c r="G225" i="6"/>
  <c r="F225" i="6"/>
  <c r="H225" i="6" s="1"/>
  <c r="N224" i="6"/>
  <c r="O224" i="6" s="1"/>
  <c r="G224" i="6"/>
  <c r="F224" i="6"/>
  <c r="H224" i="6" s="1"/>
  <c r="N223" i="6"/>
  <c r="O223" i="6" s="1"/>
  <c r="G223" i="6"/>
  <c r="F223" i="6"/>
  <c r="H223" i="6" s="1"/>
  <c r="N222" i="6"/>
  <c r="O222" i="6" s="1"/>
  <c r="G222" i="6"/>
  <c r="F222" i="6"/>
  <c r="H222" i="6" s="1"/>
  <c r="N221" i="6"/>
  <c r="O221" i="6" s="1"/>
  <c r="G221" i="6"/>
  <c r="F221" i="6"/>
  <c r="H221" i="6" s="1"/>
  <c r="N220" i="6"/>
  <c r="O220" i="6" s="1"/>
  <c r="G220" i="6"/>
  <c r="F220" i="6"/>
  <c r="H220" i="6" s="1"/>
  <c r="N219" i="6"/>
  <c r="O219" i="6" s="1"/>
  <c r="G219" i="6"/>
  <c r="F219" i="6"/>
  <c r="H219" i="6" s="1"/>
  <c r="N218" i="6"/>
  <c r="O218" i="6" s="1"/>
  <c r="G218" i="6"/>
  <c r="F218" i="6"/>
  <c r="H218" i="6" s="1"/>
  <c r="N217" i="6"/>
  <c r="O217" i="6" s="1"/>
  <c r="G217" i="6"/>
  <c r="F217" i="6"/>
  <c r="H217" i="6" s="1"/>
  <c r="N216" i="6"/>
  <c r="O216" i="6" s="1"/>
  <c r="G216" i="6"/>
  <c r="F216" i="6"/>
  <c r="H216" i="6" s="1"/>
  <c r="N215" i="6"/>
  <c r="O215" i="6" s="1"/>
  <c r="G215" i="6"/>
  <c r="F215" i="6"/>
  <c r="H215" i="6" s="1"/>
  <c r="N214" i="6"/>
  <c r="O214" i="6" s="1"/>
  <c r="G214" i="6"/>
  <c r="F214" i="6"/>
  <c r="H214" i="6" s="1"/>
  <c r="N213" i="6"/>
  <c r="O213" i="6" s="1"/>
  <c r="G213" i="6"/>
  <c r="F213" i="6"/>
  <c r="H213" i="6" s="1"/>
  <c r="N212" i="6"/>
  <c r="O212" i="6" s="1"/>
  <c r="G212" i="6"/>
  <c r="F212" i="6"/>
  <c r="H212" i="6" s="1"/>
  <c r="N211" i="6"/>
  <c r="O211" i="6" s="1"/>
  <c r="G211" i="6"/>
  <c r="F211" i="6"/>
  <c r="H211" i="6" s="1"/>
  <c r="N210" i="6"/>
  <c r="O210" i="6" s="1"/>
  <c r="G210" i="6"/>
  <c r="F210" i="6"/>
  <c r="H210" i="6" s="1"/>
  <c r="N209" i="6"/>
  <c r="O209" i="6" s="1"/>
  <c r="G209" i="6"/>
  <c r="F209" i="6"/>
  <c r="H209" i="6" s="1"/>
  <c r="N208" i="6"/>
  <c r="O208" i="6" s="1"/>
  <c r="G208" i="6"/>
  <c r="F208" i="6"/>
  <c r="H208" i="6" s="1"/>
  <c r="N207" i="6"/>
  <c r="O207" i="6" s="1"/>
  <c r="G207" i="6"/>
  <c r="F207" i="6"/>
  <c r="H207" i="6" s="1"/>
  <c r="N206" i="6"/>
  <c r="O206" i="6" s="1"/>
  <c r="G206" i="6"/>
  <c r="F206" i="6"/>
  <c r="H206" i="6" s="1"/>
  <c r="N205" i="6"/>
  <c r="O205" i="6" s="1"/>
  <c r="G205" i="6"/>
  <c r="F205" i="6"/>
  <c r="H205" i="6" s="1"/>
  <c r="N204" i="6"/>
  <c r="O204" i="6" s="1"/>
  <c r="G204" i="6"/>
  <c r="F204" i="6"/>
  <c r="H204" i="6" s="1"/>
  <c r="N203" i="6"/>
  <c r="O203" i="6" s="1"/>
  <c r="G203" i="6"/>
  <c r="F203" i="6"/>
  <c r="H203" i="6" s="1"/>
  <c r="N202" i="6"/>
  <c r="O202" i="6" s="1"/>
  <c r="G202" i="6"/>
  <c r="F202" i="6"/>
  <c r="H202" i="6" s="1"/>
  <c r="N201" i="6"/>
  <c r="O201" i="6" s="1"/>
  <c r="G201" i="6"/>
  <c r="F201" i="6"/>
  <c r="H201" i="6" s="1"/>
  <c r="N200" i="6"/>
  <c r="O200" i="6" s="1"/>
  <c r="G200" i="6"/>
  <c r="F200" i="6"/>
  <c r="H200" i="6" s="1"/>
  <c r="N199" i="6"/>
  <c r="O199" i="6" s="1"/>
  <c r="G199" i="6"/>
  <c r="F199" i="6"/>
  <c r="H199" i="6" s="1"/>
  <c r="N198" i="6"/>
  <c r="O198" i="6" s="1"/>
  <c r="G198" i="6"/>
  <c r="F198" i="6"/>
  <c r="H198" i="6" s="1"/>
  <c r="N197" i="6"/>
  <c r="O197" i="6" s="1"/>
  <c r="G197" i="6"/>
  <c r="F197" i="6"/>
  <c r="H197" i="6" s="1"/>
  <c r="N196" i="6"/>
  <c r="O196" i="6" s="1"/>
  <c r="G196" i="6"/>
  <c r="F196" i="6"/>
  <c r="H196" i="6" s="1"/>
  <c r="N195" i="6"/>
  <c r="O195" i="6" s="1"/>
  <c r="G195" i="6"/>
  <c r="F195" i="6"/>
  <c r="H195" i="6" s="1"/>
  <c r="N194" i="6"/>
  <c r="O194" i="6" s="1"/>
  <c r="G194" i="6"/>
  <c r="F194" i="6"/>
  <c r="H194" i="6" s="1"/>
  <c r="N193" i="6"/>
  <c r="O193" i="6" s="1"/>
  <c r="G193" i="6"/>
  <c r="F193" i="6"/>
  <c r="H193" i="6" s="1"/>
  <c r="N192" i="6"/>
  <c r="O192" i="6" s="1"/>
  <c r="G192" i="6"/>
  <c r="F192" i="6"/>
  <c r="H192" i="6" s="1"/>
  <c r="N191" i="6"/>
  <c r="O191" i="6" s="1"/>
  <c r="G191" i="6"/>
  <c r="F191" i="6"/>
  <c r="H191" i="6" s="1"/>
  <c r="N190" i="6"/>
  <c r="O190" i="6" s="1"/>
  <c r="G190" i="6"/>
  <c r="F190" i="6"/>
  <c r="H190" i="6" s="1"/>
  <c r="N189" i="6"/>
  <c r="O189" i="6" s="1"/>
  <c r="G189" i="6"/>
  <c r="F189" i="6"/>
  <c r="H189" i="6" s="1"/>
  <c r="N188" i="6"/>
  <c r="O188" i="6" s="1"/>
  <c r="G188" i="6"/>
  <c r="F188" i="6"/>
  <c r="H188" i="6" s="1"/>
  <c r="N187" i="6"/>
  <c r="O187" i="6" s="1"/>
  <c r="G187" i="6"/>
  <c r="F187" i="6"/>
  <c r="H187" i="6" s="1"/>
  <c r="N186" i="6"/>
  <c r="O186" i="6" s="1"/>
  <c r="G186" i="6"/>
  <c r="F186" i="6"/>
  <c r="H186" i="6" s="1"/>
  <c r="N185" i="6"/>
  <c r="O185" i="6" s="1"/>
  <c r="G185" i="6"/>
  <c r="F185" i="6"/>
  <c r="H185" i="6" s="1"/>
  <c r="N184" i="6"/>
  <c r="O184" i="6" s="1"/>
  <c r="G184" i="6"/>
  <c r="F184" i="6"/>
  <c r="H184" i="6" s="1"/>
  <c r="N183" i="6"/>
  <c r="O183" i="6" s="1"/>
  <c r="G183" i="6"/>
  <c r="F183" i="6"/>
  <c r="H183" i="6" s="1"/>
  <c r="N182" i="6"/>
  <c r="O182" i="6" s="1"/>
  <c r="G182" i="6"/>
  <c r="F182" i="6"/>
  <c r="H182" i="6" s="1"/>
  <c r="N181" i="6"/>
  <c r="O181" i="6" s="1"/>
  <c r="G181" i="6"/>
  <c r="F181" i="6"/>
  <c r="H181" i="6" s="1"/>
  <c r="N180" i="6"/>
  <c r="O180" i="6" s="1"/>
  <c r="G180" i="6"/>
  <c r="F180" i="6"/>
  <c r="H180" i="6" s="1"/>
  <c r="N179" i="6"/>
  <c r="O179" i="6" s="1"/>
  <c r="G179" i="6"/>
  <c r="F179" i="6"/>
  <c r="H179" i="6" s="1"/>
  <c r="N178" i="6"/>
  <c r="O178" i="6" s="1"/>
  <c r="G178" i="6"/>
  <c r="F178" i="6"/>
  <c r="H178" i="6" s="1"/>
  <c r="N177" i="6"/>
  <c r="O177" i="6" s="1"/>
  <c r="G177" i="6"/>
  <c r="F177" i="6"/>
  <c r="H177" i="6" s="1"/>
  <c r="N176" i="6"/>
  <c r="O176" i="6" s="1"/>
  <c r="G176" i="6"/>
  <c r="F176" i="6"/>
  <c r="H176" i="6" s="1"/>
  <c r="N175" i="6"/>
  <c r="O175" i="6" s="1"/>
  <c r="G175" i="6"/>
  <c r="F175" i="6"/>
  <c r="H175" i="6" s="1"/>
  <c r="N174" i="6"/>
  <c r="O174" i="6" s="1"/>
  <c r="G174" i="6"/>
  <c r="F174" i="6"/>
  <c r="H174" i="6" s="1"/>
  <c r="N173" i="6"/>
  <c r="O173" i="6" s="1"/>
  <c r="G173" i="6"/>
  <c r="F173" i="6"/>
  <c r="H173" i="6" s="1"/>
  <c r="N172" i="6"/>
  <c r="O172" i="6" s="1"/>
  <c r="G172" i="6"/>
  <c r="F172" i="6"/>
  <c r="H172" i="6" s="1"/>
  <c r="N171" i="6"/>
  <c r="O171" i="6" s="1"/>
  <c r="G171" i="6"/>
  <c r="F171" i="6"/>
  <c r="H171" i="6" s="1"/>
  <c r="N170" i="6"/>
  <c r="O170" i="6" s="1"/>
  <c r="G170" i="6"/>
  <c r="F170" i="6"/>
  <c r="H170" i="6" s="1"/>
  <c r="N169" i="6"/>
  <c r="O169" i="6" s="1"/>
  <c r="G169" i="6"/>
  <c r="F169" i="6"/>
  <c r="H169" i="6" s="1"/>
  <c r="N168" i="6"/>
  <c r="O168" i="6" s="1"/>
  <c r="G168" i="6"/>
  <c r="F168" i="6"/>
  <c r="H168" i="6" s="1"/>
  <c r="N167" i="6"/>
  <c r="O167" i="6" s="1"/>
  <c r="G167" i="6"/>
  <c r="F167" i="6"/>
  <c r="H167" i="6" s="1"/>
  <c r="N166" i="6"/>
  <c r="O166" i="6" s="1"/>
  <c r="G166" i="6"/>
  <c r="F166" i="6"/>
  <c r="H166" i="6" s="1"/>
  <c r="N165" i="6"/>
  <c r="O165" i="6" s="1"/>
  <c r="G165" i="6"/>
  <c r="F165" i="6"/>
  <c r="H165" i="6" s="1"/>
  <c r="N164" i="6"/>
  <c r="O164" i="6" s="1"/>
  <c r="G164" i="6"/>
  <c r="F164" i="6"/>
  <c r="H164" i="6" s="1"/>
  <c r="N163" i="6"/>
  <c r="O163" i="6" s="1"/>
  <c r="G163" i="6"/>
  <c r="F163" i="6"/>
  <c r="H163" i="6" s="1"/>
  <c r="N162" i="6"/>
  <c r="O162" i="6" s="1"/>
  <c r="G162" i="6"/>
  <c r="F162" i="6"/>
  <c r="H162" i="6" s="1"/>
  <c r="N161" i="6"/>
  <c r="O161" i="6" s="1"/>
  <c r="G161" i="6"/>
  <c r="F161" i="6"/>
  <c r="H161" i="6" s="1"/>
  <c r="N160" i="6"/>
  <c r="O160" i="6" s="1"/>
  <c r="G160" i="6"/>
  <c r="F160" i="6"/>
  <c r="H160" i="6" s="1"/>
  <c r="N159" i="6"/>
  <c r="O159" i="6" s="1"/>
  <c r="G159" i="6"/>
  <c r="F159" i="6"/>
  <c r="H159" i="6" s="1"/>
  <c r="N158" i="6"/>
  <c r="O158" i="6" s="1"/>
  <c r="G158" i="6"/>
  <c r="F158" i="6"/>
  <c r="H158" i="6" s="1"/>
  <c r="N157" i="6"/>
  <c r="O157" i="6" s="1"/>
  <c r="G157" i="6"/>
  <c r="F157" i="6"/>
  <c r="H157" i="6" s="1"/>
  <c r="N156" i="6"/>
  <c r="O156" i="6" s="1"/>
  <c r="G156" i="6"/>
  <c r="F156" i="6"/>
  <c r="H156" i="6" s="1"/>
  <c r="N155" i="6"/>
  <c r="O155" i="6" s="1"/>
  <c r="G155" i="6"/>
  <c r="F155" i="6"/>
  <c r="H155" i="6" s="1"/>
  <c r="N154" i="6"/>
  <c r="O154" i="6" s="1"/>
  <c r="G154" i="6"/>
  <c r="F154" i="6"/>
  <c r="H154" i="6" s="1"/>
  <c r="N153" i="6"/>
  <c r="O153" i="6" s="1"/>
  <c r="G153" i="6"/>
  <c r="F153" i="6"/>
  <c r="H153" i="6" s="1"/>
  <c r="N152" i="6"/>
  <c r="O152" i="6" s="1"/>
  <c r="G152" i="6"/>
  <c r="F152" i="6"/>
  <c r="H152" i="6" s="1"/>
  <c r="N151" i="6"/>
  <c r="O151" i="6" s="1"/>
  <c r="G151" i="6"/>
  <c r="F151" i="6"/>
  <c r="H151" i="6" s="1"/>
  <c r="N150" i="6"/>
  <c r="O150" i="6" s="1"/>
  <c r="G150" i="6"/>
  <c r="F150" i="6"/>
  <c r="H150" i="6" s="1"/>
  <c r="N149" i="6"/>
  <c r="O149" i="6" s="1"/>
  <c r="G149" i="6"/>
  <c r="F149" i="6"/>
  <c r="H149" i="6" s="1"/>
  <c r="N148" i="6"/>
  <c r="O148" i="6" s="1"/>
  <c r="G148" i="6"/>
  <c r="F148" i="6"/>
  <c r="H148" i="6" s="1"/>
  <c r="N147" i="6"/>
  <c r="O147" i="6" s="1"/>
  <c r="G147" i="6"/>
  <c r="F147" i="6"/>
  <c r="H147" i="6" s="1"/>
  <c r="N146" i="6"/>
  <c r="O146" i="6" s="1"/>
  <c r="G146" i="6"/>
  <c r="F146" i="6"/>
  <c r="H146" i="6" s="1"/>
  <c r="N145" i="6"/>
  <c r="O145" i="6" s="1"/>
  <c r="G145" i="6"/>
  <c r="F145" i="6"/>
  <c r="H145" i="6" s="1"/>
  <c r="N144" i="6"/>
  <c r="O144" i="6" s="1"/>
  <c r="G144" i="6"/>
  <c r="F144" i="6"/>
  <c r="H144" i="6" s="1"/>
  <c r="N143" i="6"/>
  <c r="O143" i="6" s="1"/>
  <c r="G143" i="6"/>
  <c r="F143" i="6"/>
  <c r="H143" i="6" s="1"/>
  <c r="N142" i="6"/>
  <c r="O142" i="6" s="1"/>
  <c r="G142" i="6"/>
  <c r="F142" i="6"/>
  <c r="H142" i="6" s="1"/>
  <c r="N141" i="6"/>
  <c r="O141" i="6" s="1"/>
  <c r="G141" i="6"/>
  <c r="F141" i="6"/>
  <c r="H141" i="6" s="1"/>
  <c r="N140" i="6"/>
  <c r="O140" i="6" s="1"/>
  <c r="G140" i="6"/>
  <c r="F140" i="6"/>
  <c r="H140" i="6" s="1"/>
  <c r="N139" i="6"/>
  <c r="O139" i="6" s="1"/>
  <c r="G139" i="6"/>
  <c r="F139" i="6"/>
  <c r="H139" i="6" s="1"/>
  <c r="N138" i="6"/>
  <c r="O138" i="6" s="1"/>
  <c r="G138" i="6"/>
  <c r="F138" i="6"/>
  <c r="H138" i="6" s="1"/>
  <c r="N137" i="6"/>
  <c r="O137" i="6" s="1"/>
  <c r="G137" i="6"/>
  <c r="F137" i="6"/>
  <c r="H137" i="6" s="1"/>
  <c r="N136" i="6"/>
  <c r="O136" i="6" s="1"/>
  <c r="G136" i="6"/>
  <c r="F136" i="6"/>
  <c r="H136" i="6" s="1"/>
  <c r="N135" i="6"/>
  <c r="O135" i="6" s="1"/>
  <c r="G135" i="6"/>
  <c r="F135" i="6"/>
  <c r="H135" i="6" s="1"/>
  <c r="N134" i="6"/>
  <c r="O134" i="6" s="1"/>
  <c r="G134" i="6"/>
  <c r="F134" i="6"/>
  <c r="H134" i="6" s="1"/>
  <c r="N133" i="6"/>
  <c r="O133" i="6" s="1"/>
  <c r="G133" i="6"/>
  <c r="F133" i="6"/>
  <c r="H133" i="6" s="1"/>
  <c r="N132" i="6"/>
  <c r="O132" i="6" s="1"/>
  <c r="G132" i="6"/>
  <c r="F132" i="6"/>
  <c r="H132" i="6" s="1"/>
  <c r="N131" i="6"/>
  <c r="O131" i="6" s="1"/>
  <c r="G131" i="6"/>
  <c r="F131" i="6"/>
  <c r="H131" i="6" s="1"/>
  <c r="N130" i="6"/>
  <c r="O130" i="6" s="1"/>
  <c r="G130" i="6"/>
  <c r="F130" i="6"/>
  <c r="H130" i="6" s="1"/>
  <c r="N129" i="6"/>
  <c r="O129" i="6" s="1"/>
  <c r="G129" i="6"/>
  <c r="F129" i="6"/>
  <c r="H129" i="6" s="1"/>
  <c r="N128" i="6"/>
  <c r="O128" i="6" s="1"/>
  <c r="G128" i="6"/>
  <c r="F128" i="6"/>
  <c r="H128" i="6" s="1"/>
  <c r="N127" i="6"/>
  <c r="O127" i="6" s="1"/>
  <c r="G127" i="6"/>
  <c r="F127" i="6"/>
  <c r="H127" i="6" s="1"/>
  <c r="N126" i="6"/>
  <c r="O126" i="6" s="1"/>
  <c r="G126" i="6"/>
  <c r="F126" i="6"/>
  <c r="H126" i="6" s="1"/>
  <c r="N125" i="6"/>
  <c r="O125" i="6" s="1"/>
  <c r="G125" i="6"/>
  <c r="F125" i="6"/>
  <c r="H125" i="6" s="1"/>
  <c r="N124" i="6"/>
  <c r="O124" i="6" s="1"/>
  <c r="G124" i="6"/>
  <c r="F124" i="6"/>
  <c r="H124" i="6" s="1"/>
  <c r="N123" i="6"/>
  <c r="O123" i="6" s="1"/>
  <c r="G123" i="6"/>
  <c r="F123" i="6"/>
  <c r="H123" i="6" s="1"/>
  <c r="N122" i="6"/>
  <c r="O122" i="6" s="1"/>
  <c r="G122" i="6"/>
  <c r="F122" i="6"/>
  <c r="H122" i="6" s="1"/>
  <c r="N121" i="6"/>
  <c r="O121" i="6" s="1"/>
  <c r="G121" i="6"/>
  <c r="F121" i="6"/>
  <c r="H121" i="6" s="1"/>
  <c r="N120" i="6"/>
  <c r="O120" i="6" s="1"/>
  <c r="G120" i="6"/>
  <c r="F120" i="6"/>
  <c r="H120" i="6" s="1"/>
  <c r="N119" i="6"/>
  <c r="O119" i="6" s="1"/>
  <c r="G119" i="6"/>
  <c r="F119" i="6"/>
  <c r="H119" i="6" s="1"/>
  <c r="N118" i="6"/>
  <c r="O118" i="6" s="1"/>
  <c r="G118" i="6"/>
  <c r="F118" i="6"/>
  <c r="H118" i="6" s="1"/>
  <c r="N117" i="6"/>
  <c r="O117" i="6" s="1"/>
  <c r="G117" i="6"/>
  <c r="F117" i="6"/>
  <c r="H117" i="6" s="1"/>
  <c r="N116" i="6"/>
  <c r="O116" i="6" s="1"/>
  <c r="G116" i="6"/>
  <c r="F116" i="6"/>
  <c r="H116" i="6" s="1"/>
  <c r="N115" i="6"/>
  <c r="O115" i="6" s="1"/>
  <c r="G115" i="6"/>
  <c r="F115" i="6"/>
  <c r="H115" i="6" s="1"/>
  <c r="N114" i="6"/>
  <c r="O114" i="6" s="1"/>
  <c r="G114" i="6"/>
  <c r="F114" i="6"/>
  <c r="H114" i="6" s="1"/>
  <c r="N113" i="6"/>
  <c r="O113" i="6" s="1"/>
  <c r="G113" i="6"/>
  <c r="F113" i="6"/>
  <c r="H113" i="6" s="1"/>
  <c r="N112" i="6"/>
  <c r="O112" i="6" s="1"/>
  <c r="G112" i="6"/>
  <c r="F112" i="6"/>
  <c r="H112" i="6" s="1"/>
  <c r="N111" i="6"/>
  <c r="O111" i="6" s="1"/>
  <c r="G111" i="6"/>
  <c r="F111" i="6"/>
  <c r="H111" i="6" s="1"/>
  <c r="N110" i="6"/>
  <c r="O110" i="6" s="1"/>
  <c r="G110" i="6"/>
  <c r="F110" i="6"/>
  <c r="H110" i="6" s="1"/>
  <c r="N109" i="6"/>
  <c r="O109" i="6" s="1"/>
  <c r="G109" i="6"/>
  <c r="F109" i="6"/>
  <c r="H109" i="6" s="1"/>
  <c r="N108" i="6"/>
  <c r="O108" i="6" s="1"/>
  <c r="G108" i="6"/>
  <c r="F108" i="6"/>
  <c r="H108" i="6" s="1"/>
  <c r="N107" i="6"/>
  <c r="O107" i="6" s="1"/>
  <c r="G107" i="6"/>
  <c r="F107" i="6"/>
  <c r="H107" i="6" s="1"/>
  <c r="N106" i="6"/>
  <c r="O106" i="6" s="1"/>
  <c r="G106" i="6"/>
  <c r="F106" i="6"/>
  <c r="H106" i="6" s="1"/>
  <c r="N105" i="6"/>
  <c r="O105" i="6" s="1"/>
  <c r="G105" i="6"/>
  <c r="F105" i="6"/>
  <c r="H105" i="6" s="1"/>
  <c r="N104" i="6"/>
  <c r="O104" i="6" s="1"/>
  <c r="G104" i="6"/>
  <c r="F104" i="6"/>
  <c r="H104" i="6" s="1"/>
  <c r="N103" i="6"/>
  <c r="O103" i="6" s="1"/>
  <c r="G103" i="6"/>
  <c r="F103" i="6"/>
  <c r="H103" i="6" s="1"/>
  <c r="N102" i="6"/>
  <c r="O102" i="6" s="1"/>
  <c r="G102" i="6"/>
  <c r="F102" i="6"/>
  <c r="H102" i="6" s="1"/>
  <c r="N101" i="6"/>
  <c r="O101" i="6" s="1"/>
  <c r="G101" i="6"/>
  <c r="F101" i="6"/>
  <c r="H101" i="6" s="1"/>
  <c r="N100" i="6"/>
  <c r="O100" i="6" s="1"/>
  <c r="G100" i="6"/>
  <c r="F100" i="6"/>
  <c r="H100" i="6" s="1"/>
  <c r="N99" i="6"/>
  <c r="O99" i="6" s="1"/>
  <c r="G99" i="6"/>
  <c r="F99" i="6"/>
  <c r="H99" i="6" s="1"/>
  <c r="N98" i="6"/>
  <c r="O98" i="6" s="1"/>
  <c r="G98" i="6"/>
  <c r="F98" i="6"/>
  <c r="H98" i="6" s="1"/>
  <c r="N97" i="6"/>
  <c r="O97" i="6" s="1"/>
  <c r="G97" i="6"/>
  <c r="F97" i="6"/>
  <c r="H97" i="6" s="1"/>
  <c r="N96" i="6"/>
  <c r="O96" i="6" s="1"/>
  <c r="G96" i="6"/>
  <c r="F96" i="6"/>
  <c r="H96" i="6" s="1"/>
  <c r="N95" i="6"/>
  <c r="O95" i="6" s="1"/>
  <c r="G95" i="6"/>
  <c r="F95" i="6"/>
  <c r="H95" i="6" s="1"/>
  <c r="N94" i="6"/>
  <c r="O94" i="6" s="1"/>
  <c r="G94" i="6"/>
  <c r="F94" i="6"/>
  <c r="H94" i="6" s="1"/>
  <c r="N93" i="6"/>
  <c r="O93" i="6" s="1"/>
  <c r="G93" i="6"/>
  <c r="F93" i="6"/>
  <c r="H93" i="6" s="1"/>
  <c r="N92" i="6"/>
  <c r="O92" i="6" s="1"/>
  <c r="G92" i="6"/>
  <c r="F92" i="6"/>
  <c r="H92" i="6" s="1"/>
  <c r="N91" i="6"/>
  <c r="O91" i="6" s="1"/>
  <c r="G91" i="6"/>
  <c r="F91" i="6"/>
  <c r="H91" i="6" s="1"/>
  <c r="N90" i="6"/>
  <c r="O90" i="6" s="1"/>
  <c r="G90" i="6"/>
  <c r="F90" i="6"/>
  <c r="H90" i="6" s="1"/>
  <c r="N89" i="6"/>
  <c r="O89" i="6" s="1"/>
  <c r="G89" i="6"/>
  <c r="F89" i="6"/>
  <c r="H89" i="6" s="1"/>
  <c r="N88" i="6"/>
  <c r="O88" i="6" s="1"/>
  <c r="G88" i="6"/>
  <c r="F88" i="6"/>
  <c r="H88" i="6" s="1"/>
  <c r="N87" i="6"/>
  <c r="O87" i="6" s="1"/>
  <c r="G87" i="6"/>
  <c r="F87" i="6"/>
  <c r="H87" i="6" s="1"/>
  <c r="N86" i="6"/>
  <c r="O86" i="6" s="1"/>
  <c r="G86" i="6"/>
  <c r="F86" i="6"/>
  <c r="H86" i="6" s="1"/>
  <c r="N85" i="6"/>
  <c r="O85" i="6" s="1"/>
  <c r="G85" i="6"/>
  <c r="F85" i="6"/>
  <c r="H85" i="6" s="1"/>
  <c r="N84" i="6"/>
  <c r="O84" i="6" s="1"/>
  <c r="G84" i="6"/>
  <c r="F84" i="6"/>
  <c r="H84" i="6" s="1"/>
  <c r="N83" i="6"/>
  <c r="O83" i="6" s="1"/>
  <c r="G83" i="6"/>
  <c r="F83" i="6"/>
  <c r="H83" i="6" s="1"/>
  <c r="N82" i="6"/>
  <c r="O82" i="6" s="1"/>
  <c r="G82" i="6"/>
  <c r="F82" i="6"/>
  <c r="H82" i="6" s="1"/>
  <c r="N81" i="6"/>
  <c r="O81" i="6" s="1"/>
  <c r="G81" i="6"/>
  <c r="F81" i="6"/>
  <c r="H81" i="6" s="1"/>
  <c r="N80" i="6"/>
  <c r="O80" i="6" s="1"/>
  <c r="G80" i="6"/>
  <c r="F80" i="6"/>
  <c r="H80" i="6" s="1"/>
  <c r="N79" i="6"/>
  <c r="O79" i="6" s="1"/>
  <c r="G79" i="6"/>
  <c r="F79" i="6"/>
  <c r="H79" i="6" s="1"/>
  <c r="N78" i="6"/>
  <c r="O78" i="6" s="1"/>
  <c r="G78" i="6"/>
  <c r="F78" i="6"/>
  <c r="H78" i="6" s="1"/>
  <c r="N77" i="6"/>
  <c r="O77" i="6" s="1"/>
  <c r="G77" i="6"/>
  <c r="F77" i="6"/>
  <c r="H77" i="6" s="1"/>
  <c r="N76" i="6"/>
  <c r="O76" i="6" s="1"/>
  <c r="G76" i="6"/>
  <c r="F76" i="6"/>
  <c r="H76" i="6" s="1"/>
  <c r="N75" i="6"/>
  <c r="O75" i="6" s="1"/>
  <c r="G75" i="6"/>
  <c r="F75" i="6"/>
  <c r="H75" i="6" s="1"/>
  <c r="N74" i="6"/>
  <c r="O74" i="6" s="1"/>
  <c r="G74" i="6"/>
  <c r="F74" i="6"/>
  <c r="H74" i="6" s="1"/>
  <c r="N73" i="6"/>
  <c r="O73" i="6" s="1"/>
  <c r="G73" i="6"/>
  <c r="F73" i="6"/>
  <c r="H73" i="6" s="1"/>
  <c r="N72" i="6"/>
  <c r="O72" i="6" s="1"/>
  <c r="G72" i="6"/>
  <c r="F72" i="6"/>
  <c r="H72" i="6" s="1"/>
  <c r="N71" i="6"/>
  <c r="O71" i="6" s="1"/>
  <c r="G71" i="6"/>
  <c r="F71" i="6"/>
  <c r="H71" i="6" s="1"/>
  <c r="N70" i="6"/>
  <c r="O70" i="6" s="1"/>
  <c r="G70" i="6"/>
  <c r="F70" i="6"/>
  <c r="H70" i="6" s="1"/>
  <c r="N69" i="6"/>
  <c r="O69" i="6" s="1"/>
  <c r="G69" i="6"/>
  <c r="F69" i="6"/>
  <c r="H69" i="6" s="1"/>
  <c r="N68" i="6"/>
  <c r="O68" i="6" s="1"/>
  <c r="G68" i="6"/>
  <c r="F68" i="6"/>
  <c r="H68" i="6" s="1"/>
  <c r="N67" i="6"/>
  <c r="O67" i="6" s="1"/>
  <c r="G67" i="6"/>
  <c r="F67" i="6"/>
  <c r="H67" i="6" s="1"/>
  <c r="N66" i="6"/>
  <c r="O66" i="6" s="1"/>
  <c r="G66" i="6"/>
  <c r="F66" i="6"/>
  <c r="H66" i="6" s="1"/>
  <c r="N65" i="6"/>
  <c r="O65" i="6" s="1"/>
  <c r="G65" i="6"/>
  <c r="F65" i="6"/>
  <c r="H65" i="6" s="1"/>
  <c r="N64" i="6"/>
  <c r="O64" i="6" s="1"/>
  <c r="G64" i="6"/>
  <c r="F64" i="6"/>
  <c r="H64" i="6" s="1"/>
  <c r="N63" i="6"/>
  <c r="O63" i="6" s="1"/>
  <c r="G63" i="6"/>
  <c r="F63" i="6"/>
  <c r="H63" i="6" s="1"/>
  <c r="N62" i="6"/>
  <c r="O62" i="6" s="1"/>
  <c r="G62" i="6"/>
  <c r="F62" i="6"/>
  <c r="H62" i="6" s="1"/>
  <c r="N61" i="6"/>
  <c r="O61" i="6" s="1"/>
  <c r="G61" i="6"/>
  <c r="F61" i="6"/>
  <c r="H61" i="6" s="1"/>
  <c r="N60" i="6"/>
  <c r="O60" i="6" s="1"/>
  <c r="G60" i="6"/>
  <c r="F60" i="6"/>
  <c r="H60" i="6" s="1"/>
  <c r="N59" i="6"/>
  <c r="O59" i="6" s="1"/>
  <c r="G59" i="6"/>
  <c r="F59" i="6"/>
  <c r="H59" i="6" s="1"/>
  <c r="N58" i="6"/>
  <c r="O58" i="6" s="1"/>
  <c r="G58" i="6"/>
  <c r="F58" i="6"/>
  <c r="H58" i="6" s="1"/>
  <c r="N57" i="6"/>
  <c r="O57" i="6" s="1"/>
  <c r="G57" i="6"/>
  <c r="F57" i="6"/>
  <c r="H57" i="6" s="1"/>
  <c r="N56" i="6"/>
  <c r="O56" i="6" s="1"/>
  <c r="G56" i="6"/>
  <c r="F56" i="6"/>
  <c r="H56" i="6" s="1"/>
  <c r="N55" i="6"/>
  <c r="O55" i="6" s="1"/>
  <c r="G55" i="6"/>
  <c r="F55" i="6"/>
  <c r="H55" i="6" s="1"/>
  <c r="N54" i="6"/>
  <c r="O54" i="6" s="1"/>
  <c r="G54" i="6"/>
  <c r="F54" i="6"/>
  <c r="H54" i="6" s="1"/>
  <c r="N53" i="6"/>
  <c r="O53" i="6" s="1"/>
  <c r="G53" i="6"/>
  <c r="F53" i="6"/>
  <c r="H53" i="6" s="1"/>
  <c r="N52" i="6"/>
  <c r="O52" i="6" s="1"/>
  <c r="G52" i="6"/>
  <c r="F52" i="6"/>
  <c r="H52" i="6" s="1"/>
  <c r="N51" i="6"/>
  <c r="O51" i="6" s="1"/>
  <c r="G51" i="6"/>
  <c r="F51" i="6"/>
  <c r="H51" i="6" s="1"/>
  <c r="N50" i="6"/>
  <c r="O50" i="6" s="1"/>
  <c r="G50" i="6"/>
  <c r="F50" i="6"/>
  <c r="H50" i="6" s="1"/>
  <c r="N49" i="6"/>
  <c r="O49" i="6" s="1"/>
  <c r="G49" i="6"/>
  <c r="F49" i="6"/>
  <c r="H49" i="6" s="1"/>
  <c r="N48" i="6"/>
  <c r="O48" i="6" s="1"/>
  <c r="G48" i="6"/>
  <c r="F48" i="6"/>
  <c r="H48" i="6" s="1"/>
  <c r="N47" i="6"/>
  <c r="O47" i="6" s="1"/>
  <c r="G47" i="6"/>
  <c r="F47" i="6"/>
  <c r="H47" i="6" s="1"/>
  <c r="N46" i="6"/>
  <c r="O46" i="6" s="1"/>
  <c r="G46" i="6"/>
  <c r="F46" i="6"/>
  <c r="H46" i="6" s="1"/>
  <c r="N45" i="6"/>
  <c r="O45" i="6" s="1"/>
  <c r="G45" i="6"/>
  <c r="F45" i="6"/>
  <c r="H45" i="6" s="1"/>
  <c r="N44" i="6"/>
  <c r="O44" i="6" s="1"/>
  <c r="G44" i="6"/>
  <c r="F44" i="6"/>
  <c r="H44" i="6" s="1"/>
  <c r="N43" i="6"/>
  <c r="O43" i="6" s="1"/>
  <c r="G43" i="6"/>
  <c r="F43" i="6"/>
  <c r="H43" i="6" s="1"/>
  <c r="N42" i="6"/>
  <c r="O42" i="6" s="1"/>
  <c r="G42" i="6"/>
  <c r="F42" i="6"/>
  <c r="H42" i="6" s="1"/>
  <c r="N41" i="6"/>
  <c r="O41" i="6" s="1"/>
  <c r="G41" i="6"/>
  <c r="F41" i="6"/>
  <c r="H41" i="6" s="1"/>
  <c r="N40" i="6"/>
  <c r="O40" i="6" s="1"/>
  <c r="G40" i="6"/>
  <c r="F40" i="6"/>
  <c r="H40" i="6" s="1"/>
  <c r="N39" i="6"/>
  <c r="O39" i="6" s="1"/>
  <c r="G39" i="6"/>
  <c r="F39" i="6"/>
  <c r="H39" i="6" s="1"/>
  <c r="N38" i="6"/>
  <c r="O38" i="6" s="1"/>
  <c r="G38" i="6"/>
  <c r="F38" i="6"/>
  <c r="H38" i="6" s="1"/>
  <c r="N37" i="6"/>
  <c r="O37" i="6" s="1"/>
  <c r="G37" i="6"/>
  <c r="F37" i="6"/>
  <c r="H37" i="6" s="1"/>
  <c r="N36" i="6"/>
  <c r="O36" i="6" s="1"/>
  <c r="G36" i="6"/>
  <c r="F36" i="6"/>
  <c r="N35" i="6"/>
  <c r="O35" i="6" s="1"/>
  <c r="G35" i="6"/>
  <c r="F35" i="6"/>
  <c r="H35" i="6" s="1"/>
  <c r="N34" i="6"/>
  <c r="O34" i="6" s="1"/>
  <c r="G34" i="6"/>
  <c r="F34" i="6"/>
  <c r="H34" i="6" s="1"/>
  <c r="N33" i="6"/>
  <c r="O33" i="6" s="1"/>
  <c r="G33" i="6"/>
  <c r="F33" i="6"/>
  <c r="H33" i="6" s="1"/>
  <c r="N32" i="6"/>
  <c r="O32" i="6" s="1"/>
  <c r="G32" i="6"/>
  <c r="F32" i="6"/>
  <c r="H32" i="6" s="1"/>
  <c r="N31" i="6"/>
  <c r="O31" i="6" s="1"/>
  <c r="G31" i="6"/>
  <c r="F31" i="6"/>
  <c r="H31" i="6" s="1"/>
  <c r="N30" i="6"/>
  <c r="O30" i="6" s="1"/>
  <c r="G30" i="6"/>
  <c r="F30" i="6"/>
  <c r="H30" i="6" s="1"/>
  <c r="N29" i="6"/>
  <c r="O29" i="6" s="1"/>
  <c r="G29" i="6"/>
  <c r="F29" i="6"/>
  <c r="H29" i="6" s="1"/>
  <c r="N28" i="6"/>
  <c r="O28" i="6" s="1"/>
  <c r="G28" i="6"/>
  <c r="F28" i="6"/>
  <c r="H28" i="6" s="1"/>
  <c r="N27" i="6"/>
  <c r="O27" i="6" s="1"/>
  <c r="G27" i="6"/>
  <c r="F27" i="6"/>
  <c r="H27" i="6" s="1"/>
  <c r="N26" i="6"/>
  <c r="O26" i="6" s="1"/>
  <c r="G26" i="6"/>
  <c r="F26" i="6"/>
  <c r="H26" i="6" s="1"/>
  <c r="N25" i="6"/>
  <c r="O25" i="6" s="1"/>
  <c r="G25" i="6"/>
  <c r="F25" i="6"/>
  <c r="H25" i="6" s="1"/>
  <c r="N24" i="6"/>
  <c r="O24" i="6" s="1"/>
  <c r="G24" i="6"/>
  <c r="F24" i="6"/>
  <c r="H24" i="6" s="1"/>
  <c r="N23" i="6"/>
  <c r="O23" i="6" s="1"/>
  <c r="G23" i="6"/>
  <c r="F23" i="6"/>
  <c r="H23" i="6" s="1"/>
  <c r="N22" i="6"/>
  <c r="O22" i="6" s="1"/>
  <c r="G22" i="6"/>
  <c r="F22" i="6"/>
  <c r="H22" i="6" s="1"/>
  <c r="N21" i="6"/>
  <c r="O21" i="6" s="1"/>
  <c r="G21" i="6"/>
  <c r="F21" i="6"/>
  <c r="H21" i="6" s="1"/>
  <c r="N20" i="6"/>
  <c r="O20" i="6" s="1"/>
  <c r="G20" i="6"/>
  <c r="F20" i="6"/>
  <c r="H20" i="6" s="1"/>
  <c r="N19" i="6"/>
  <c r="O19" i="6" s="1"/>
  <c r="G19" i="6"/>
  <c r="F19" i="6"/>
  <c r="H19" i="6" s="1"/>
  <c r="N18" i="6"/>
  <c r="O18" i="6" s="1"/>
  <c r="G18" i="6"/>
  <c r="F18" i="6"/>
  <c r="H18" i="6" s="1"/>
  <c r="N17" i="6"/>
  <c r="O17" i="6" s="1"/>
  <c r="G17" i="6"/>
  <c r="F17" i="6"/>
  <c r="H17" i="6" s="1"/>
  <c r="N16" i="6"/>
  <c r="O16" i="6" s="1"/>
  <c r="G16" i="6"/>
  <c r="F16" i="6"/>
  <c r="H16" i="6" s="1"/>
  <c r="B8" i="6"/>
  <c r="D8" i="6" s="1"/>
  <c r="B5" i="6"/>
  <c r="B4" i="6"/>
  <c r="B3" i="6"/>
  <c r="BO71" i="5"/>
  <c r="BN71" i="5"/>
  <c r="BL71" i="5"/>
  <c r="BK71" i="5"/>
  <c r="BI71" i="5"/>
  <c r="BH71" i="5"/>
  <c r="BF71" i="5"/>
  <c r="BE71" i="5"/>
  <c r="BC71" i="5"/>
  <c r="BB71" i="5"/>
  <c r="AZ71" i="5"/>
  <c r="AY71" i="5"/>
  <c r="AW71" i="5"/>
  <c r="AV71" i="5"/>
  <c r="AT71" i="5"/>
  <c r="AS71" i="5"/>
  <c r="AQ71" i="5"/>
  <c r="AP71" i="5"/>
  <c r="AN71" i="5"/>
  <c r="AM71" i="5"/>
  <c r="AK71" i="5"/>
  <c r="AJ71" i="5"/>
  <c r="AH71" i="5"/>
  <c r="AG71" i="5"/>
  <c r="AE71" i="5"/>
  <c r="AD71" i="5"/>
  <c r="AB71" i="5"/>
  <c r="AA71" i="5"/>
  <c r="Y71" i="5"/>
  <c r="X71" i="5"/>
  <c r="V71" i="5"/>
  <c r="U71" i="5"/>
  <c r="S71" i="5"/>
  <c r="R71" i="5"/>
  <c r="P71" i="5"/>
  <c r="O71" i="5"/>
  <c r="M71" i="5"/>
  <c r="L71" i="5"/>
  <c r="J71" i="5"/>
  <c r="I71" i="5"/>
  <c r="F71" i="5"/>
  <c r="G71" i="5" s="1"/>
  <c r="D71" i="5"/>
  <c r="E71" i="5" s="1"/>
  <c r="C71" i="5"/>
  <c r="BO70" i="5"/>
  <c r="BN70" i="5"/>
  <c r="BL70" i="5"/>
  <c r="BK70" i="5"/>
  <c r="BI70" i="5"/>
  <c r="BH70" i="5"/>
  <c r="BF70" i="5"/>
  <c r="BE70" i="5"/>
  <c r="BC70" i="5"/>
  <c r="BB70" i="5"/>
  <c r="AZ70" i="5"/>
  <c r="AY70" i="5"/>
  <c r="AW70" i="5"/>
  <c r="AV70" i="5"/>
  <c r="AT70" i="5"/>
  <c r="AS70" i="5"/>
  <c r="AQ70" i="5"/>
  <c r="AP70" i="5"/>
  <c r="AN70" i="5"/>
  <c r="AM70" i="5"/>
  <c r="AK70" i="5"/>
  <c r="AJ70" i="5"/>
  <c r="AH70" i="5"/>
  <c r="AG70" i="5"/>
  <c r="AE70" i="5"/>
  <c r="AD70" i="5"/>
  <c r="AB70" i="5"/>
  <c r="AA70" i="5"/>
  <c r="Y70" i="5"/>
  <c r="X70" i="5"/>
  <c r="V70" i="5"/>
  <c r="U70" i="5"/>
  <c r="S70" i="5"/>
  <c r="R70" i="5"/>
  <c r="P70" i="5"/>
  <c r="O70" i="5"/>
  <c r="M70" i="5"/>
  <c r="L70" i="5"/>
  <c r="J70" i="5"/>
  <c r="I70" i="5"/>
  <c r="F70" i="5"/>
  <c r="G70" i="5" s="1"/>
  <c r="D70" i="5"/>
  <c r="E70" i="5" s="1"/>
  <c r="C70" i="5"/>
  <c r="BO69" i="5"/>
  <c r="BN69" i="5"/>
  <c r="BL69" i="5"/>
  <c r="BK69" i="5"/>
  <c r="BI69" i="5"/>
  <c r="BH69" i="5"/>
  <c r="BF69" i="5"/>
  <c r="BE69" i="5"/>
  <c r="BC69" i="5"/>
  <c r="BB69" i="5"/>
  <c r="AZ69" i="5"/>
  <c r="AY69" i="5"/>
  <c r="AW69" i="5"/>
  <c r="AV69" i="5"/>
  <c r="AT69" i="5"/>
  <c r="AS69" i="5"/>
  <c r="AQ69" i="5"/>
  <c r="AP69" i="5"/>
  <c r="AN69" i="5"/>
  <c r="AM69" i="5"/>
  <c r="AK69" i="5"/>
  <c r="AJ69" i="5"/>
  <c r="AH69" i="5"/>
  <c r="AG69" i="5"/>
  <c r="AE69" i="5"/>
  <c r="AD69" i="5"/>
  <c r="AB69" i="5"/>
  <c r="AA69" i="5"/>
  <c r="Y69" i="5"/>
  <c r="X69" i="5"/>
  <c r="V69" i="5"/>
  <c r="U69" i="5"/>
  <c r="S69" i="5"/>
  <c r="R69" i="5"/>
  <c r="P69" i="5"/>
  <c r="O69" i="5"/>
  <c r="M69" i="5"/>
  <c r="L69" i="5"/>
  <c r="J69" i="5"/>
  <c r="I69" i="5"/>
  <c r="F69" i="5"/>
  <c r="G69" i="5" s="1"/>
  <c r="D69" i="5"/>
  <c r="E69" i="5" s="1"/>
  <c r="C69" i="5"/>
  <c r="BO68" i="5"/>
  <c r="BN68" i="5"/>
  <c r="BL68" i="5"/>
  <c r="BK68" i="5"/>
  <c r="BI68" i="5"/>
  <c r="BH68" i="5"/>
  <c r="BF68" i="5"/>
  <c r="BE68" i="5"/>
  <c r="BC68" i="5"/>
  <c r="BB68" i="5"/>
  <c r="AZ68" i="5"/>
  <c r="AY68" i="5"/>
  <c r="AW68" i="5"/>
  <c r="AV68" i="5"/>
  <c r="AT68" i="5"/>
  <c r="AS68" i="5"/>
  <c r="AQ68" i="5"/>
  <c r="AP68" i="5"/>
  <c r="AN68" i="5"/>
  <c r="AM68" i="5"/>
  <c r="AK68" i="5"/>
  <c r="AJ68" i="5"/>
  <c r="AH68" i="5"/>
  <c r="AG68" i="5"/>
  <c r="AE68" i="5"/>
  <c r="AD68" i="5"/>
  <c r="AB68" i="5"/>
  <c r="AA68" i="5"/>
  <c r="Y68" i="5"/>
  <c r="X68" i="5"/>
  <c r="V68" i="5"/>
  <c r="U68" i="5"/>
  <c r="S68" i="5"/>
  <c r="R68" i="5"/>
  <c r="P68" i="5"/>
  <c r="O68" i="5"/>
  <c r="M68" i="5"/>
  <c r="L68" i="5"/>
  <c r="J68" i="5"/>
  <c r="I68" i="5"/>
  <c r="F68" i="5"/>
  <c r="G68" i="5" s="1"/>
  <c r="D68" i="5"/>
  <c r="E68" i="5" s="1"/>
  <c r="C68" i="5"/>
  <c r="BO67" i="5"/>
  <c r="BN67" i="5"/>
  <c r="BL67" i="5"/>
  <c r="BK67" i="5"/>
  <c r="BI67" i="5"/>
  <c r="BH67" i="5"/>
  <c r="BF67" i="5"/>
  <c r="BE67" i="5"/>
  <c r="BC67" i="5"/>
  <c r="BB67" i="5"/>
  <c r="AZ67" i="5"/>
  <c r="AY67" i="5"/>
  <c r="AW67" i="5"/>
  <c r="AV67" i="5"/>
  <c r="AT67" i="5"/>
  <c r="AS67" i="5"/>
  <c r="AQ67" i="5"/>
  <c r="AP67" i="5"/>
  <c r="AN67" i="5"/>
  <c r="AM67" i="5"/>
  <c r="AK67" i="5"/>
  <c r="AJ67" i="5"/>
  <c r="AH67" i="5"/>
  <c r="AG67" i="5"/>
  <c r="AE67" i="5"/>
  <c r="AD67" i="5"/>
  <c r="AB67" i="5"/>
  <c r="AA67" i="5"/>
  <c r="Y67" i="5"/>
  <c r="X67" i="5"/>
  <c r="V67" i="5"/>
  <c r="U67" i="5"/>
  <c r="S67" i="5"/>
  <c r="R67" i="5"/>
  <c r="P67" i="5"/>
  <c r="O67" i="5"/>
  <c r="M67" i="5"/>
  <c r="L67" i="5"/>
  <c r="J67" i="5"/>
  <c r="I67" i="5"/>
  <c r="F67" i="5"/>
  <c r="G67" i="5" s="1"/>
  <c r="D67" i="5"/>
  <c r="E67" i="5" s="1"/>
  <c r="C67" i="5"/>
  <c r="BO66" i="5"/>
  <c r="BN66" i="5"/>
  <c r="BL66" i="5"/>
  <c r="BK66" i="5"/>
  <c r="BI66" i="5"/>
  <c r="BH66" i="5"/>
  <c r="BF66" i="5"/>
  <c r="BE66" i="5"/>
  <c r="BC66" i="5"/>
  <c r="BB66" i="5"/>
  <c r="AZ66" i="5"/>
  <c r="AY66" i="5"/>
  <c r="AW66" i="5"/>
  <c r="AV66" i="5"/>
  <c r="AT66" i="5"/>
  <c r="AS66" i="5"/>
  <c r="AQ66" i="5"/>
  <c r="AP66" i="5"/>
  <c r="AN66" i="5"/>
  <c r="AM66" i="5"/>
  <c r="AK66" i="5"/>
  <c r="AJ66" i="5"/>
  <c r="AH66" i="5"/>
  <c r="AG66" i="5"/>
  <c r="AE66" i="5"/>
  <c r="AD66" i="5"/>
  <c r="AB66" i="5"/>
  <c r="AA66" i="5"/>
  <c r="Y66" i="5"/>
  <c r="X66" i="5"/>
  <c r="V66" i="5"/>
  <c r="U66" i="5"/>
  <c r="S66" i="5"/>
  <c r="R66" i="5"/>
  <c r="P66" i="5"/>
  <c r="O66" i="5"/>
  <c r="M66" i="5"/>
  <c r="L66" i="5"/>
  <c r="J66" i="5"/>
  <c r="I66" i="5"/>
  <c r="F66" i="5"/>
  <c r="G66" i="5" s="1"/>
  <c r="D66" i="5"/>
  <c r="E66" i="5" s="1"/>
  <c r="C66" i="5"/>
  <c r="BO65" i="5"/>
  <c r="BN65" i="5"/>
  <c r="BL65" i="5"/>
  <c r="BK65" i="5"/>
  <c r="BI65" i="5"/>
  <c r="BH65" i="5"/>
  <c r="BF65" i="5"/>
  <c r="BE65" i="5"/>
  <c r="BC65" i="5"/>
  <c r="BB65" i="5"/>
  <c r="AZ65" i="5"/>
  <c r="AY65" i="5"/>
  <c r="AW65" i="5"/>
  <c r="AV65" i="5"/>
  <c r="AT65" i="5"/>
  <c r="AS65" i="5"/>
  <c r="AQ65" i="5"/>
  <c r="AP65" i="5"/>
  <c r="AN65" i="5"/>
  <c r="AM65" i="5"/>
  <c r="AK65" i="5"/>
  <c r="AJ65" i="5"/>
  <c r="AH65" i="5"/>
  <c r="AG65" i="5"/>
  <c r="AE65" i="5"/>
  <c r="AD65" i="5"/>
  <c r="AB65" i="5"/>
  <c r="AA65" i="5"/>
  <c r="Y65" i="5"/>
  <c r="X65" i="5"/>
  <c r="V65" i="5"/>
  <c r="U65" i="5"/>
  <c r="S65" i="5"/>
  <c r="R65" i="5"/>
  <c r="P65" i="5"/>
  <c r="O65" i="5"/>
  <c r="M65" i="5"/>
  <c r="L65" i="5"/>
  <c r="J65" i="5"/>
  <c r="I65" i="5"/>
  <c r="F65" i="5"/>
  <c r="G65" i="5" s="1"/>
  <c r="D65" i="5"/>
  <c r="E65" i="5" s="1"/>
  <c r="C65" i="5"/>
  <c r="BO64" i="5"/>
  <c r="BN64" i="5"/>
  <c r="BL64" i="5"/>
  <c r="BK64" i="5"/>
  <c r="BI64" i="5"/>
  <c r="BH64" i="5"/>
  <c r="BF64" i="5"/>
  <c r="BE64" i="5"/>
  <c r="BC64" i="5"/>
  <c r="BB64" i="5"/>
  <c r="AZ64" i="5"/>
  <c r="AY64" i="5"/>
  <c r="AW64" i="5"/>
  <c r="AV64" i="5"/>
  <c r="AT64" i="5"/>
  <c r="AS64" i="5"/>
  <c r="AQ64" i="5"/>
  <c r="AP64" i="5"/>
  <c r="AN64" i="5"/>
  <c r="AM64" i="5"/>
  <c r="AK64" i="5"/>
  <c r="AJ64" i="5"/>
  <c r="AH64" i="5"/>
  <c r="AG64" i="5"/>
  <c r="AE64" i="5"/>
  <c r="AD64" i="5"/>
  <c r="AB64" i="5"/>
  <c r="AA64" i="5"/>
  <c r="Y64" i="5"/>
  <c r="X64" i="5"/>
  <c r="V64" i="5"/>
  <c r="U64" i="5"/>
  <c r="S64" i="5"/>
  <c r="R64" i="5"/>
  <c r="P64" i="5"/>
  <c r="O64" i="5"/>
  <c r="M64" i="5"/>
  <c r="L64" i="5"/>
  <c r="J64" i="5"/>
  <c r="I64" i="5"/>
  <c r="F64" i="5"/>
  <c r="G64" i="5" s="1"/>
  <c r="D64" i="5"/>
  <c r="E64" i="5" s="1"/>
  <c r="C64" i="5"/>
  <c r="BO63" i="5"/>
  <c r="BN63" i="5"/>
  <c r="BL63" i="5"/>
  <c r="BK63" i="5"/>
  <c r="BI63" i="5"/>
  <c r="BH63" i="5"/>
  <c r="BF63" i="5"/>
  <c r="BE63" i="5"/>
  <c r="BC63" i="5"/>
  <c r="BB63" i="5"/>
  <c r="AZ63" i="5"/>
  <c r="AY63" i="5"/>
  <c r="AW63" i="5"/>
  <c r="AV63" i="5"/>
  <c r="AT63" i="5"/>
  <c r="AS63" i="5"/>
  <c r="AQ63" i="5"/>
  <c r="AP63" i="5"/>
  <c r="AN63" i="5"/>
  <c r="AM63" i="5"/>
  <c r="AK63" i="5"/>
  <c r="AJ63" i="5"/>
  <c r="AH63" i="5"/>
  <c r="AG63" i="5"/>
  <c r="AE63" i="5"/>
  <c r="AD63" i="5"/>
  <c r="AB63" i="5"/>
  <c r="AA63" i="5"/>
  <c r="Y63" i="5"/>
  <c r="X63" i="5"/>
  <c r="V63" i="5"/>
  <c r="U63" i="5"/>
  <c r="S63" i="5"/>
  <c r="R63" i="5"/>
  <c r="P63" i="5"/>
  <c r="O63" i="5"/>
  <c r="M63" i="5"/>
  <c r="L63" i="5"/>
  <c r="J63" i="5"/>
  <c r="I63" i="5"/>
  <c r="F63" i="5"/>
  <c r="G63" i="5" s="1"/>
  <c r="D63" i="5"/>
  <c r="E63" i="5" s="1"/>
  <c r="C63" i="5"/>
  <c r="BO62" i="5"/>
  <c r="BN62" i="5"/>
  <c r="BL62" i="5"/>
  <c r="BK62" i="5"/>
  <c r="BI62" i="5"/>
  <c r="BH62" i="5"/>
  <c r="BF62" i="5"/>
  <c r="BE62" i="5"/>
  <c r="BC62" i="5"/>
  <c r="BB62" i="5"/>
  <c r="AZ62" i="5"/>
  <c r="AY62" i="5"/>
  <c r="AW62" i="5"/>
  <c r="AV62" i="5"/>
  <c r="AT62" i="5"/>
  <c r="AS62" i="5"/>
  <c r="AQ62" i="5"/>
  <c r="AP62" i="5"/>
  <c r="AN62" i="5"/>
  <c r="AM62" i="5"/>
  <c r="AK62" i="5"/>
  <c r="AJ62" i="5"/>
  <c r="AH62" i="5"/>
  <c r="AG62" i="5"/>
  <c r="AE62" i="5"/>
  <c r="AD62" i="5"/>
  <c r="AB62" i="5"/>
  <c r="AA62" i="5"/>
  <c r="Y62" i="5"/>
  <c r="X62" i="5"/>
  <c r="V62" i="5"/>
  <c r="U62" i="5"/>
  <c r="S62" i="5"/>
  <c r="R62" i="5"/>
  <c r="P62" i="5"/>
  <c r="O62" i="5"/>
  <c r="M62" i="5"/>
  <c r="L62" i="5"/>
  <c r="J62" i="5"/>
  <c r="I62" i="5"/>
  <c r="F62" i="5"/>
  <c r="G62" i="5" s="1"/>
  <c r="D62" i="5"/>
  <c r="E62" i="5" s="1"/>
  <c r="C62" i="5"/>
  <c r="BO61" i="5"/>
  <c r="BN61" i="5"/>
  <c r="BL61" i="5"/>
  <c r="BK61" i="5"/>
  <c r="BI61" i="5"/>
  <c r="BH61" i="5"/>
  <c r="BF61" i="5"/>
  <c r="BE61" i="5"/>
  <c r="BC61" i="5"/>
  <c r="BB61" i="5"/>
  <c r="AZ61" i="5"/>
  <c r="AY61" i="5"/>
  <c r="AW61" i="5"/>
  <c r="AV61" i="5"/>
  <c r="AT61" i="5"/>
  <c r="AS61" i="5"/>
  <c r="AQ61" i="5"/>
  <c r="AP61" i="5"/>
  <c r="AN61" i="5"/>
  <c r="AM61" i="5"/>
  <c r="AK61" i="5"/>
  <c r="AJ61" i="5"/>
  <c r="AH61" i="5"/>
  <c r="AG61" i="5"/>
  <c r="AE61" i="5"/>
  <c r="AD61" i="5"/>
  <c r="AB61" i="5"/>
  <c r="AA61" i="5"/>
  <c r="Y61" i="5"/>
  <c r="X61" i="5"/>
  <c r="V61" i="5"/>
  <c r="U61" i="5"/>
  <c r="S61" i="5"/>
  <c r="R61" i="5"/>
  <c r="P61" i="5"/>
  <c r="O61" i="5"/>
  <c r="M61" i="5"/>
  <c r="L61" i="5"/>
  <c r="J61" i="5"/>
  <c r="I61" i="5"/>
  <c r="F61" i="5"/>
  <c r="G61" i="5" s="1"/>
  <c r="D61" i="5"/>
  <c r="E61" i="5" s="1"/>
  <c r="C61" i="5"/>
  <c r="BO60" i="5"/>
  <c r="BN60" i="5"/>
  <c r="BL60" i="5"/>
  <c r="BK60" i="5"/>
  <c r="BI60" i="5"/>
  <c r="BH60" i="5"/>
  <c r="BF60" i="5"/>
  <c r="BE60" i="5"/>
  <c r="BC60" i="5"/>
  <c r="BB60" i="5"/>
  <c r="AZ60" i="5"/>
  <c r="AY60" i="5"/>
  <c r="AW60" i="5"/>
  <c r="AV60" i="5"/>
  <c r="AT60" i="5"/>
  <c r="AS60" i="5"/>
  <c r="AQ60" i="5"/>
  <c r="AP60" i="5"/>
  <c r="AN60" i="5"/>
  <c r="AM60" i="5"/>
  <c r="AK60" i="5"/>
  <c r="AJ60" i="5"/>
  <c r="AH60" i="5"/>
  <c r="AG60" i="5"/>
  <c r="AE60" i="5"/>
  <c r="AD60" i="5"/>
  <c r="AB60" i="5"/>
  <c r="AA60" i="5"/>
  <c r="Y60" i="5"/>
  <c r="X60" i="5"/>
  <c r="V60" i="5"/>
  <c r="U60" i="5"/>
  <c r="S60" i="5"/>
  <c r="R60" i="5"/>
  <c r="P60" i="5"/>
  <c r="O60" i="5"/>
  <c r="M60" i="5"/>
  <c r="L60" i="5"/>
  <c r="J60" i="5"/>
  <c r="I60" i="5"/>
  <c r="F60" i="5"/>
  <c r="G60" i="5" s="1"/>
  <c r="D60" i="5"/>
  <c r="E60" i="5" s="1"/>
  <c r="C60" i="5"/>
  <c r="BO59" i="5"/>
  <c r="BN59" i="5"/>
  <c r="BL59" i="5"/>
  <c r="BK59" i="5"/>
  <c r="BI59" i="5"/>
  <c r="BH59" i="5"/>
  <c r="BF59" i="5"/>
  <c r="BE59" i="5"/>
  <c r="BC59" i="5"/>
  <c r="BB59" i="5"/>
  <c r="AZ59" i="5"/>
  <c r="AY59" i="5"/>
  <c r="AW59" i="5"/>
  <c r="AV59" i="5"/>
  <c r="AT59" i="5"/>
  <c r="AS59" i="5"/>
  <c r="AQ59" i="5"/>
  <c r="AP59" i="5"/>
  <c r="AN59" i="5"/>
  <c r="AM59" i="5"/>
  <c r="AK59" i="5"/>
  <c r="AJ59" i="5"/>
  <c r="AH59" i="5"/>
  <c r="AG59" i="5"/>
  <c r="AE59" i="5"/>
  <c r="AD59" i="5"/>
  <c r="AB59" i="5"/>
  <c r="AA59" i="5"/>
  <c r="Y59" i="5"/>
  <c r="X59" i="5"/>
  <c r="V59" i="5"/>
  <c r="U59" i="5"/>
  <c r="S59" i="5"/>
  <c r="R59" i="5"/>
  <c r="P59" i="5"/>
  <c r="O59" i="5"/>
  <c r="M59" i="5"/>
  <c r="L59" i="5"/>
  <c r="J59" i="5"/>
  <c r="I59" i="5"/>
  <c r="F59" i="5"/>
  <c r="G59" i="5" s="1"/>
  <c r="D59" i="5"/>
  <c r="E59" i="5" s="1"/>
  <c r="C59" i="5"/>
  <c r="BO58" i="5"/>
  <c r="BN58" i="5"/>
  <c r="BL58" i="5"/>
  <c r="BK58" i="5"/>
  <c r="BI58" i="5"/>
  <c r="BH58" i="5"/>
  <c r="BF58" i="5"/>
  <c r="BE58" i="5"/>
  <c r="BC58" i="5"/>
  <c r="BB58" i="5"/>
  <c r="AZ58" i="5"/>
  <c r="AY58" i="5"/>
  <c r="AW58" i="5"/>
  <c r="AV58" i="5"/>
  <c r="AT58" i="5"/>
  <c r="AS58" i="5"/>
  <c r="AQ58" i="5"/>
  <c r="AP58" i="5"/>
  <c r="AN58" i="5"/>
  <c r="AM58" i="5"/>
  <c r="AK58" i="5"/>
  <c r="AJ58" i="5"/>
  <c r="AH58" i="5"/>
  <c r="AG58" i="5"/>
  <c r="AE58" i="5"/>
  <c r="AD58" i="5"/>
  <c r="AB58" i="5"/>
  <c r="AA58" i="5"/>
  <c r="Y58" i="5"/>
  <c r="X58" i="5"/>
  <c r="V58" i="5"/>
  <c r="U58" i="5"/>
  <c r="S58" i="5"/>
  <c r="R58" i="5"/>
  <c r="P58" i="5"/>
  <c r="O58" i="5"/>
  <c r="M58" i="5"/>
  <c r="L58" i="5"/>
  <c r="J58" i="5"/>
  <c r="I58" i="5"/>
  <c r="F58" i="5"/>
  <c r="G58" i="5" s="1"/>
  <c r="D58" i="5"/>
  <c r="E58" i="5" s="1"/>
  <c r="C58" i="5"/>
  <c r="BO57" i="5"/>
  <c r="BN57" i="5"/>
  <c r="BL57" i="5"/>
  <c r="BK57" i="5"/>
  <c r="BI57" i="5"/>
  <c r="BH57" i="5"/>
  <c r="BF57" i="5"/>
  <c r="BE57" i="5"/>
  <c r="BC57" i="5"/>
  <c r="BB57" i="5"/>
  <c r="AZ57" i="5"/>
  <c r="AY57" i="5"/>
  <c r="AW57" i="5"/>
  <c r="AV57" i="5"/>
  <c r="AT57" i="5"/>
  <c r="AS57" i="5"/>
  <c r="AQ57" i="5"/>
  <c r="AP57" i="5"/>
  <c r="AN57" i="5"/>
  <c r="AM57" i="5"/>
  <c r="AK57" i="5"/>
  <c r="AJ57" i="5"/>
  <c r="AH57" i="5"/>
  <c r="AG57" i="5"/>
  <c r="AE57" i="5"/>
  <c r="AD57" i="5"/>
  <c r="AB57" i="5"/>
  <c r="AA57" i="5"/>
  <c r="Y57" i="5"/>
  <c r="X57" i="5"/>
  <c r="V57" i="5"/>
  <c r="U57" i="5"/>
  <c r="S57" i="5"/>
  <c r="R57" i="5"/>
  <c r="P57" i="5"/>
  <c r="O57" i="5"/>
  <c r="M57" i="5"/>
  <c r="L57" i="5"/>
  <c r="J57" i="5"/>
  <c r="I57" i="5"/>
  <c r="F57" i="5"/>
  <c r="G57" i="5" s="1"/>
  <c r="D57" i="5"/>
  <c r="E57" i="5" s="1"/>
  <c r="C57" i="5"/>
  <c r="BO56" i="5"/>
  <c r="BN56" i="5"/>
  <c r="BL56" i="5"/>
  <c r="BK56" i="5"/>
  <c r="BI56" i="5"/>
  <c r="BH56" i="5"/>
  <c r="BF56" i="5"/>
  <c r="BE56" i="5"/>
  <c r="BC56" i="5"/>
  <c r="BB56" i="5"/>
  <c r="AZ56" i="5"/>
  <c r="AY56" i="5"/>
  <c r="AW56" i="5"/>
  <c r="AV56" i="5"/>
  <c r="AT56" i="5"/>
  <c r="AS56" i="5"/>
  <c r="AQ56" i="5"/>
  <c r="AP56" i="5"/>
  <c r="AN56" i="5"/>
  <c r="AM56" i="5"/>
  <c r="AK56" i="5"/>
  <c r="AJ56" i="5"/>
  <c r="AH56" i="5"/>
  <c r="AG56" i="5"/>
  <c r="AE56" i="5"/>
  <c r="AD56" i="5"/>
  <c r="AB56" i="5"/>
  <c r="AA56" i="5"/>
  <c r="Y56" i="5"/>
  <c r="X56" i="5"/>
  <c r="V56" i="5"/>
  <c r="U56" i="5"/>
  <c r="S56" i="5"/>
  <c r="R56" i="5"/>
  <c r="P56" i="5"/>
  <c r="O56" i="5"/>
  <c r="M56" i="5"/>
  <c r="L56" i="5"/>
  <c r="J56" i="5"/>
  <c r="I56" i="5"/>
  <c r="F56" i="5"/>
  <c r="G56" i="5" s="1"/>
  <c r="D56" i="5"/>
  <c r="E56" i="5" s="1"/>
  <c r="C56" i="5"/>
  <c r="BO55" i="5"/>
  <c r="BN55" i="5"/>
  <c r="BL55" i="5"/>
  <c r="BK55" i="5"/>
  <c r="BI55" i="5"/>
  <c r="BH55" i="5"/>
  <c r="BF55" i="5"/>
  <c r="BE55" i="5"/>
  <c r="BC55" i="5"/>
  <c r="BB55" i="5"/>
  <c r="AZ55" i="5"/>
  <c r="AY55" i="5"/>
  <c r="AW55" i="5"/>
  <c r="AV55" i="5"/>
  <c r="AT55" i="5"/>
  <c r="AS55" i="5"/>
  <c r="AQ55" i="5"/>
  <c r="AP55" i="5"/>
  <c r="AN55" i="5"/>
  <c r="AM55" i="5"/>
  <c r="AK55" i="5"/>
  <c r="AJ55" i="5"/>
  <c r="AH55" i="5"/>
  <c r="AG55" i="5"/>
  <c r="AE55" i="5"/>
  <c r="AD55" i="5"/>
  <c r="AB55" i="5"/>
  <c r="AA55" i="5"/>
  <c r="Y55" i="5"/>
  <c r="X55" i="5"/>
  <c r="V55" i="5"/>
  <c r="U55" i="5"/>
  <c r="S55" i="5"/>
  <c r="R55" i="5"/>
  <c r="P55" i="5"/>
  <c r="O55" i="5"/>
  <c r="M55" i="5"/>
  <c r="L55" i="5"/>
  <c r="J55" i="5"/>
  <c r="I55" i="5"/>
  <c r="F55" i="5"/>
  <c r="G55" i="5" s="1"/>
  <c r="D55" i="5"/>
  <c r="E55" i="5" s="1"/>
  <c r="C55" i="5"/>
  <c r="BO54" i="5"/>
  <c r="BN54" i="5"/>
  <c r="BL54" i="5"/>
  <c r="BK54" i="5"/>
  <c r="BI54" i="5"/>
  <c r="BH54" i="5"/>
  <c r="BF54" i="5"/>
  <c r="BE54" i="5"/>
  <c r="BC54" i="5"/>
  <c r="BB54" i="5"/>
  <c r="AZ54" i="5"/>
  <c r="AY54" i="5"/>
  <c r="AW54" i="5"/>
  <c r="AV54" i="5"/>
  <c r="AT54" i="5"/>
  <c r="AS54" i="5"/>
  <c r="AQ54" i="5"/>
  <c r="AP54" i="5"/>
  <c r="AN54" i="5"/>
  <c r="AM54" i="5"/>
  <c r="AK54" i="5"/>
  <c r="AJ54" i="5"/>
  <c r="AH54" i="5"/>
  <c r="AG54" i="5"/>
  <c r="AE54" i="5"/>
  <c r="AD54" i="5"/>
  <c r="AB54" i="5"/>
  <c r="AA54" i="5"/>
  <c r="Y54" i="5"/>
  <c r="X54" i="5"/>
  <c r="V54" i="5"/>
  <c r="U54" i="5"/>
  <c r="S54" i="5"/>
  <c r="R54" i="5"/>
  <c r="P54" i="5"/>
  <c r="O54" i="5"/>
  <c r="M54" i="5"/>
  <c r="L54" i="5"/>
  <c r="J54" i="5"/>
  <c r="I54" i="5"/>
  <c r="F54" i="5"/>
  <c r="G54" i="5" s="1"/>
  <c r="D54" i="5"/>
  <c r="E54" i="5" s="1"/>
  <c r="C54" i="5"/>
  <c r="BO53" i="5"/>
  <c r="BN53" i="5"/>
  <c r="BL53" i="5"/>
  <c r="BK53" i="5"/>
  <c r="BI53" i="5"/>
  <c r="BH53" i="5"/>
  <c r="BF53" i="5"/>
  <c r="BE53" i="5"/>
  <c r="BC53" i="5"/>
  <c r="BB53" i="5"/>
  <c r="AZ53" i="5"/>
  <c r="AY53" i="5"/>
  <c r="AW53" i="5"/>
  <c r="AV53" i="5"/>
  <c r="AT53" i="5"/>
  <c r="AS53" i="5"/>
  <c r="AQ53" i="5"/>
  <c r="AP53" i="5"/>
  <c r="AN53" i="5"/>
  <c r="AM53" i="5"/>
  <c r="AK53" i="5"/>
  <c r="AJ53" i="5"/>
  <c r="AH53" i="5"/>
  <c r="AG53" i="5"/>
  <c r="AE53" i="5"/>
  <c r="AD53" i="5"/>
  <c r="AB53" i="5"/>
  <c r="AA53" i="5"/>
  <c r="Y53" i="5"/>
  <c r="X53" i="5"/>
  <c r="V53" i="5"/>
  <c r="U53" i="5"/>
  <c r="S53" i="5"/>
  <c r="R53" i="5"/>
  <c r="P53" i="5"/>
  <c r="O53" i="5"/>
  <c r="M53" i="5"/>
  <c r="L53" i="5"/>
  <c r="J53" i="5"/>
  <c r="I53" i="5"/>
  <c r="F53" i="5"/>
  <c r="G53" i="5" s="1"/>
  <c r="D53" i="5"/>
  <c r="E53" i="5" s="1"/>
  <c r="C53" i="5"/>
  <c r="BO52" i="5"/>
  <c r="BN52" i="5"/>
  <c r="BL52" i="5"/>
  <c r="BK52" i="5"/>
  <c r="BI52" i="5"/>
  <c r="BH52" i="5"/>
  <c r="BF52" i="5"/>
  <c r="BE52" i="5"/>
  <c r="BC52" i="5"/>
  <c r="BB52" i="5"/>
  <c r="AZ52" i="5"/>
  <c r="AY52" i="5"/>
  <c r="AW52" i="5"/>
  <c r="AV52" i="5"/>
  <c r="AT52" i="5"/>
  <c r="AS52" i="5"/>
  <c r="AQ52" i="5"/>
  <c r="AP52" i="5"/>
  <c r="AN52" i="5"/>
  <c r="AM52" i="5"/>
  <c r="AK52" i="5"/>
  <c r="AJ52" i="5"/>
  <c r="AH52" i="5"/>
  <c r="AG52" i="5"/>
  <c r="AE52" i="5"/>
  <c r="AD52" i="5"/>
  <c r="AB52" i="5"/>
  <c r="AA52" i="5"/>
  <c r="Y52" i="5"/>
  <c r="X52" i="5"/>
  <c r="V52" i="5"/>
  <c r="U52" i="5"/>
  <c r="S52" i="5"/>
  <c r="R52" i="5"/>
  <c r="P52" i="5"/>
  <c r="O52" i="5"/>
  <c r="M52" i="5"/>
  <c r="L52" i="5"/>
  <c r="J52" i="5"/>
  <c r="I52" i="5"/>
  <c r="F52" i="5"/>
  <c r="G52" i="5" s="1"/>
  <c r="D52" i="5"/>
  <c r="E52" i="5" s="1"/>
  <c r="C52" i="5"/>
  <c r="BO51" i="5"/>
  <c r="BN51" i="5"/>
  <c r="BL51" i="5"/>
  <c r="BK51" i="5"/>
  <c r="BI51" i="5"/>
  <c r="BH51" i="5"/>
  <c r="BF51" i="5"/>
  <c r="BE51" i="5"/>
  <c r="BC51" i="5"/>
  <c r="BB51" i="5"/>
  <c r="AZ51" i="5"/>
  <c r="AY51" i="5"/>
  <c r="AW51" i="5"/>
  <c r="AV51" i="5"/>
  <c r="AT51" i="5"/>
  <c r="AS51" i="5"/>
  <c r="AQ51" i="5"/>
  <c r="AP51" i="5"/>
  <c r="AN51" i="5"/>
  <c r="AM51" i="5"/>
  <c r="AK51" i="5"/>
  <c r="AJ51" i="5"/>
  <c r="AH51" i="5"/>
  <c r="AG51" i="5"/>
  <c r="AE51" i="5"/>
  <c r="AD51" i="5"/>
  <c r="AB51" i="5"/>
  <c r="AA51" i="5"/>
  <c r="Y51" i="5"/>
  <c r="X51" i="5"/>
  <c r="V51" i="5"/>
  <c r="U51" i="5"/>
  <c r="S51" i="5"/>
  <c r="R51" i="5"/>
  <c r="P51" i="5"/>
  <c r="O51" i="5"/>
  <c r="M51" i="5"/>
  <c r="L51" i="5"/>
  <c r="J51" i="5"/>
  <c r="I51" i="5"/>
  <c r="F51" i="5"/>
  <c r="G51" i="5" s="1"/>
  <c r="D51" i="5"/>
  <c r="E51" i="5" s="1"/>
  <c r="C51" i="5"/>
  <c r="BO50" i="5"/>
  <c r="BN50" i="5"/>
  <c r="BL50" i="5"/>
  <c r="BK50" i="5"/>
  <c r="BI50" i="5"/>
  <c r="BH50" i="5"/>
  <c r="BF50" i="5"/>
  <c r="BE50" i="5"/>
  <c r="BC50" i="5"/>
  <c r="BB50" i="5"/>
  <c r="AZ50" i="5"/>
  <c r="AY50" i="5"/>
  <c r="AW50" i="5"/>
  <c r="AV50" i="5"/>
  <c r="AT50" i="5"/>
  <c r="AS50" i="5"/>
  <c r="AQ50" i="5"/>
  <c r="AP50" i="5"/>
  <c r="AN50" i="5"/>
  <c r="AM50" i="5"/>
  <c r="AK50" i="5"/>
  <c r="AJ50" i="5"/>
  <c r="AH50" i="5"/>
  <c r="AG50" i="5"/>
  <c r="AE50" i="5"/>
  <c r="AD50" i="5"/>
  <c r="AB50" i="5"/>
  <c r="AA50" i="5"/>
  <c r="Y50" i="5"/>
  <c r="X50" i="5"/>
  <c r="V50" i="5"/>
  <c r="U50" i="5"/>
  <c r="S50" i="5"/>
  <c r="R50" i="5"/>
  <c r="P50" i="5"/>
  <c r="O50" i="5"/>
  <c r="M50" i="5"/>
  <c r="L50" i="5"/>
  <c r="J50" i="5"/>
  <c r="I50" i="5"/>
  <c r="F50" i="5"/>
  <c r="G50" i="5" s="1"/>
  <c r="D50" i="5"/>
  <c r="E50" i="5" s="1"/>
  <c r="C50" i="5"/>
  <c r="BO49" i="5"/>
  <c r="BN49" i="5"/>
  <c r="BL49" i="5"/>
  <c r="BK49" i="5"/>
  <c r="BI49" i="5"/>
  <c r="BH49" i="5"/>
  <c r="BF49" i="5"/>
  <c r="BE49" i="5"/>
  <c r="BC49" i="5"/>
  <c r="BB49" i="5"/>
  <c r="AZ49" i="5"/>
  <c r="AY49" i="5"/>
  <c r="AW49" i="5"/>
  <c r="AV49" i="5"/>
  <c r="AT49" i="5"/>
  <c r="AS49" i="5"/>
  <c r="AQ49" i="5"/>
  <c r="AP49" i="5"/>
  <c r="AN49" i="5"/>
  <c r="AM49" i="5"/>
  <c r="AK49" i="5"/>
  <c r="AJ49" i="5"/>
  <c r="AH49" i="5"/>
  <c r="AG49" i="5"/>
  <c r="AE49" i="5"/>
  <c r="AD49" i="5"/>
  <c r="AB49" i="5"/>
  <c r="AA49" i="5"/>
  <c r="Y49" i="5"/>
  <c r="X49" i="5"/>
  <c r="V49" i="5"/>
  <c r="U49" i="5"/>
  <c r="S49" i="5"/>
  <c r="R49" i="5"/>
  <c r="P49" i="5"/>
  <c r="O49" i="5"/>
  <c r="M49" i="5"/>
  <c r="L49" i="5"/>
  <c r="J49" i="5"/>
  <c r="I49" i="5"/>
  <c r="F49" i="5"/>
  <c r="G49" i="5" s="1"/>
  <c r="D49" i="5"/>
  <c r="E49" i="5" s="1"/>
  <c r="C49" i="5"/>
  <c r="BO48" i="5"/>
  <c r="BN48" i="5"/>
  <c r="BL48" i="5"/>
  <c r="BK48" i="5"/>
  <c r="BI48" i="5"/>
  <c r="BH48" i="5"/>
  <c r="BF48" i="5"/>
  <c r="BE48" i="5"/>
  <c r="BC48" i="5"/>
  <c r="BB48" i="5"/>
  <c r="AZ48" i="5"/>
  <c r="AY48" i="5"/>
  <c r="AW48" i="5"/>
  <c r="AV48" i="5"/>
  <c r="AT48" i="5"/>
  <c r="AS48" i="5"/>
  <c r="AQ48" i="5"/>
  <c r="AP48" i="5"/>
  <c r="AN48" i="5"/>
  <c r="AM48" i="5"/>
  <c r="AK48" i="5"/>
  <c r="AJ48" i="5"/>
  <c r="AH48" i="5"/>
  <c r="AG48" i="5"/>
  <c r="AE48" i="5"/>
  <c r="AD48" i="5"/>
  <c r="AB48" i="5"/>
  <c r="AA48" i="5"/>
  <c r="Y48" i="5"/>
  <c r="X48" i="5"/>
  <c r="V48" i="5"/>
  <c r="U48" i="5"/>
  <c r="S48" i="5"/>
  <c r="R48" i="5"/>
  <c r="P48" i="5"/>
  <c r="O48" i="5"/>
  <c r="M48" i="5"/>
  <c r="L48" i="5"/>
  <c r="J48" i="5"/>
  <c r="I48" i="5"/>
  <c r="F48" i="5"/>
  <c r="G48" i="5" s="1"/>
  <c r="D48" i="5"/>
  <c r="E48" i="5" s="1"/>
  <c r="C48" i="5"/>
  <c r="BO47" i="5"/>
  <c r="BN47" i="5"/>
  <c r="BL47" i="5"/>
  <c r="BK47" i="5"/>
  <c r="BI47" i="5"/>
  <c r="BH47" i="5"/>
  <c r="BF47" i="5"/>
  <c r="BE47" i="5"/>
  <c r="BC47" i="5"/>
  <c r="BB47" i="5"/>
  <c r="AZ47" i="5"/>
  <c r="AY47" i="5"/>
  <c r="AW47" i="5"/>
  <c r="AV47" i="5"/>
  <c r="AT47" i="5"/>
  <c r="AS47" i="5"/>
  <c r="AQ47" i="5"/>
  <c r="AP47" i="5"/>
  <c r="AN47" i="5"/>
  <c r="AM47" i="5"/>
  <c r="AK47" i="5"/>
  <c r="AJ47" i="5"/>
  <c r="AH47" i="5"/>
  <c r="AG47" i="5"/>
  <c r="AE47" i="5"/>
  <c r="AD47" i="5"/>
  <c r="AB47" i="5"/>
  <c r="AA47" i="5"/>
  <c r="Y47" i="5"/>
  <c r="X47" i="5"/>
  <c r="V47" i="5"/>
  <c r="U47" i="5"/>
  <c r="S47" i="5"/>
  <c r="R47" i="5"/>
  <c r="P47" i="5"/>
  <c r="O47" i="5"/>
  <c r="M47" i="5"/>
  <c r="L47" i="5"/>
  <c r="J47" i="5"/>
  <c r="I47" i="5"/>
  <c r="F47" i="5"/>
  <c r="G47" i="5" s="1"/>
  <c r="D47" i="5"/>
  <c r="E47" i="5" s="1"/>
  <c r="C47" i="5"/>
  <c r="BO46" i="5"/>
  <c r="BN46" i="5"/>
  <c r="BL46" i="5"/>
  <c r="BK46" i="5"/>
  <c r="BI46" i="5"/>
  <c r="BH46" i="5"/>
  <c r="BF46" i="5"/>
  <c r="BE46" i="5"/>
  <c r="BC46" i="5"/>
  <c r="BB46" i="5"/>
  <c r="AZ46" i="5"/>
  <c r="AY46" i="5"/>
  <c r="AW46" i="5"/>
  <c r="AV46" i="5"/>
  <c r="AT46" i="5"/>
  <c r="AS46" i="5"/>
  <c r="AQ46" i="5"/>
  <c r="AP46" i="5"/>
  <c r="AN46" i="5"/>
  <c r="AM46" i="5"/>
  <c r="AK46" i="5"/>
  <c r="AJ46" i="5"/>
  <c r="AH46" i="5"/>
  <c r="AG46" i="5"/>
  <c r="AE46" i="5"/>
  <c r="AD46" i="5"/>
  <c r="AB46" i="5"/>
  <c r="AA46" i="5"/>
  <c r="Y46" i="5"/>
  <c r="X46" i="5"/>
  <c r="V46" i="5"/>
  <c r="U46" i="5"/>
  <c r="S46" i="5"/>
  <c r="R46" i="5"/>
  <c r="P46" i="5"/>
  <c r="O46" i="5"/>
  <c r="M46" i="5"/>
  <c r="L46" i="5"/>
  <c r="J46" i="5"/>
  <c r="I46" i="5"/>
  <c r="F46" i="5"/>
  <c r="G46" i="5" s="1"/>
  <c r="D46" i="5"/>
  <c r="E46" i="5" s="1"/>
  <c r="C46" i="5"/>
  <c r="BO45" i="5"/>
  <c r="BN45" i="5"/>
  <c r="BL45" i="5"/>
  <c r="BK45" i="5"/>
  <c r="BI45" i="5"/>
  <c r="BH45" i="5"/>
  <c r="BF45" i="5"/>
  <c r="BE45" i="5"/>
  <c r="BC45" i="5"/>
  <c r="BB45" i="5"/>
  <c r="AZ45" i="5"/>
  <c r="AY45" i="5"/>
  <c r="AW45" i="5"/>
  <c r="AV45" i="5"/>
  <c r="AT45" i="5"/>
  <c r="AS45" i="5"/>
  <c r="AQ45" i="5"/>
  <c r="AP45" i="5"/>
  <c r="AN45" i="5"/>
  <c r="AM45" i="5"/>
  <c r="AK45" i="5"/>
  <c r="AJ45" i="5"/>
  <c r="AH45" i="5"/>
  <c r="AG45" i="5"/>
  <c r="AE45" i="5"/>
  <c r="AD45" i="5"/>
  <c r="AB45" i="5"/>
  <c r="AA45" i="5"/>
  <c r="Y45" i="5"/>
  <c r="X45" i="5"/>
  <c r="V45" i="5"/>
  <c r="U45" i="5"/>
  <c r="S45" i="5"/>
  <c r="R45" i="5"/>
  <c r="P45" i="5"/>
  <c r="O45" i="5"/>
  <c r="M45" i="5"/>
  <c r="L45" i="5"/>
  <c r="J45" i="5"/>
  <c r="I45" i="5"/>
  <c r="F45" i="5"/>
  <c r="G45" i="5" s="1"/>
  <c r="D45" i="5"/>
  <c r="E45" i="5" s="1"/>
  <c r="C45" i="5"/>
  <c r="BO44" i="5"/>
  <c r="BN44" i="5"/>
  <c r="BL44" i="5"/>
  <c r="BK44" i="5"/>
  <c r="BI44" i="5"/>
  <c r="BH44" i="5"/>
  <c r="BF44" i="5"/>
  <c r="BE44" i="5"/>
  <c r="BC44" i="5"/>
  <c r="BB44" i="5"/>
  <c r="AZ44" i="5"/>
  <c r="AY44" i="5"/>
  <c r="AW44" i="5"/>
  <c r="AV44" i="5"/>
  <c r="AT44" i="5"/>
  <c r="AS44" i="5"/>
  <c r="AQ44" i="5"/>
  <c r="AP44" i="5"/>
  <c r="AN44" i="5"/>
  <c r="AM44" i="5"/>
  <c r="AK44" i="5"/>
  <c r="AJ44" i="5"/>
  <c r="AH44" i="5"/>
  <c r="AG44" i="5"/>
  <c r="AE44" i="5"/>
  <c r="AD44" i="5"/>
  <c r="AB44" i="5"/>
  <c r="AA44" i="5"/>
  <c r="Y44" i="5"/>
  <c r="X44" i="5"/>
  <c r="V44" i="5"/>
  <c r="U44" i="5"/>
  <c r="S44" i="5"/>
  <c r="R44" i="5"/>
  <c r="P44" i="5"/>
  <c r="O44" i="5"/>
  <c r="M44" i="5"/>
  <c r="L44" i="5"/>
  <c r="J44" i="5"/>
  <c r="I44" i="5"/>
  <c r="F44" i="5"/>
  <c r="G44" i="5" s="1"/>
  <c r="D44" i="5"/>
  <c r="E44" i="5" s="1"/>
  <c r="C44" i="5"/>
  <c r="BO43" i="5"/>
  <c r="BN43" i="5"/>
  <c r="BL43" i="5"/>
  <c r="BK43" i="5"/>
  <c r="BI43" i="5"/>
  <c r="BH43" i="5"/>
  <c r="BF43" i="5"/>
  <c r="BE43" i="5"/>
  <c r="BC43" i="5"/>
  <c r="BB43" i="5"/>
  <c r="AZ43" i="5"/>
  <c r="AY43" i="5"/>
  <c r="AW43" i="5"/>
  <c r="AV43" i="5"/>
  <c r="AT43" i="5"/>
  <c r="AS43" i="5"/>
  <c r="AQ43" i="5"/>
  <c r="AP43" i="5"/>
  <c r="AN43" i="5"/>
  <c r="AM43" i="5"/>
  <c r="AK43" i="5"/>
  <c r="AJ43" i="5"/>
  <c r="AH43" i="5"/>
  <c r="AG43" i="5"/>
  <c r="AE43" i="5"/>
  <c r="AD43" i="5"/>
  <c r="AB43" i="5"/>
  <c r="AA43" i="5"/>
  <c r="Y43" i="5"/>
  <c r="X43" i="5"/>
  <c r="V43" i="5"/>
  <c r="U43" i="5"/>
  <c r="S43" i="5"/>
  <c r="R43" i="5"/>
  <c r="P43" i="5"/>
  <c r="O43" i="5"/>
  <c r="M43" i="5"/>
  <c r="L43" i="5"/>
  <c r="J43" i="5"/>
  <c r="I43" i="5"/>
  <c r="F43" i="5"/>
  <c r="G43" i="5" s="1"/>
  <c r="D43" i="5"/>
  <c r="E43" i="5" s="1"/>
  <c r="C43" i="5"/>
  <c r="BO42" i="5"/>
  <c r="BN42" i="5"/>
  <c r="BL42" i="5"/>
  <c r="BK42" i="5"/>
  <c r="BI42" i="5"/>
  <c r="BH42" i="5"/>
  <c r="BF42" i="5"/>
  <c r="BE42" i="5"/>
  <c r="BC42" i="5"/>
  <c r="BB42" i="5"/>
  <c r="AZ42" i="5"/>
  <c r="AY42" i="5"/>
  <c r="AW42" i="5"/>
  <c r="AV42" i="5"/>
  <c r="AT42" i="5"/>
  <c r="AS42" i="5"/>
  <c r="AQ42" i="5"/>
  <c r="AP42" i="5"/>
  <c r="AN42" i="5"/>
  <c r="AM42" i="5"/>
  <c r="AK42" i="5"/>
  <c r="AJ42" i="5"/>
  <c r="AH42" i="5"/>
  <c r="AG42" i="5"/>
  <c r="AE42" i="5"/>
  <c r="AD42" i="5"/>
  <c r="AB42" i="5"/>
  <c r="AA42" i="5"/>
  <c r="Y42" i="5"/>
  <c r="X42" i="5"/>
  <c r="V42" i="5"/>
  <c r="U42" i="5"/>
  <c r="S42" i="5"/>
  <c r="R42" i="5"/>
  <c r="P42" i="5"/>
  <c r="O42" i="5"/>
  <c r="M42" i="5"/>
  <c r="L42" i="5"/>
  <c r="J42" i="5"/>
  <c r="I42" i="5"/>
  <c r="F42" i="5"/>
  <c r="G42" i="5" s="1"/>
  <c r="D42" i="5"/>
  <c r="E42" i="5" s="1"/>
  <c r="C42" i="5"/>
  <c r="BO41" i="5"/>
  <c r="BN41" i="5"/>
  <c r="BL41" i="5"/>
  <c r="BK41" i="5"/>
  <c r="BI41" i="5"/>
  <c r="BH41" i="5"/>
  <c r="BF41" i="5"/>
  <c r="BE41" i="5"/>
  <c r="BC41" i="5"/>
  <c r="BB41" i="5"/>
  <c r="AZ41" i="5"/>
  <c r="AY41" i="5"/>
  <c r="AW41" i="5"/>
  <c r="AV41" i="5"/>
  <c r="AT41" i="5"/>
  <c r="AS41" i="5"/>
  <c r="AQ41" i="5"/>
  <c r="AP41" i="5"/>
  <c r="AN41" i="5"/>
  <c r="AM41" i="5"/>
  <c r="AK41" i="5"/>
  <c r="AJ41" i="5"/>
  <c r="AH41" i="5"/>
  <c r="AG41" i="5"/>
  <c r="AE41" i="5"/>
  <c r="AD41" i="5"/>
  <c r="AB41" i="5"/>
  <c r="AA41" i="5"/>
  <c r="Y41" i="5"/>
  <c r="X41" i="5"/>
  <c r="V41" i="5"/>
  <c r="U41" i="5"/>
  <c r="S41" i="5"/>
  <c r="R41" i="5"/>
  <c r="P41" i="5"/>
  <c r="O41" i="5"/>
  <c r="M41" i="5"/>
  <c r="L41" i="5"/>
  <c r="J41" i="5"/>
  <c r="I41" i="5"/>
  <c r="F41" i="5"/>
  <c r="G41" i="5" s="1"/>
  <c r="D41" i="5"/>
  <c r="E41" i="5" s="1"/>
  <c r="C41" i="5"/>
  <c r="BO40" i="5"/>
  <c r="BN40" i="5"/>
  <c r="BL40" i="5"/>
  <c r="BK40" i="5"/>
  <c r="BI40" i="5"/>
  <c r="BH40" i="5"/>
  <c r="BF40" i="5"/>
  <c r="BE40" i="5"/>
  <c r="BC40" i="5"/>
  <c r="BB40" i="5"/>
  <c r="AZ40" i="5"/>
  <c r="AY40" i="5"/>
  <c r="AW40" i="5"/>
  <c r="AV40" i="5"/>
  <c r="AT40" i="5"/>
  <c r="AS40" i="5"/>
  <c r="AQ40" i="5"/>
  <c r="AP40" i="5"/>
  <c r="AN40" i="5"/>
  <c r="AM40" i="5"/>
  <c r="AK40" i="5"/>
  <c r="AJ40" i="5"/>
  <c r="AH40" i="5"/>
  <c r="AG40" i="5"/>
  <c r="AE40" i="5"/>
  <c r="AD40" i="5"/>
  <c r="AB40" i="5"/>
  <c r="AA40" i="5"/>
  <c r="Y40" i="5"/>
  <c r="X40" i="5"/>
  <c r="V40" i="5"/>
  <c r="U40" i="5"/>
  <c r="S40" i="5"/>
  <c r="R40" i="5"/>
  <c r="P40" i="5"/>
  <c r="O40" i="5"/>
  <c r="M40" i="5"/>
  <c r="L40" i="5"/>
  <c r="J40" i="5"/>
  <c r="I40" i="5"/>
  <c r="F40" i="5"/>
  <c r="G40" i="5" s="1"/>
  <c r="D40" i="5"/>
  <c r="E40" i="5" s="1"/>
  <c r="C40" i="5"/>
  <c r="BO39" i="5"/>
  <c r="BN39" i="5"/>
  <c r="BL39" i="5"/>
  <c r="BK39" i="5"/>
  <c r="BI39" i="5"/>
  <c r="BH39" i="5"/>
  <c r="BF39" i="5"/>
  <c r="BE39" i="5"/>
  <c r="BC39" i="5"/>
  <c r="BB39" i="5"/>
  <c r="AZ39" i="5"/>
  <c r="AY39" i="5"/>
  <c r="AW39" i="5"/>
  <c r="AV39" i="5"/>
  <c r="AT39" i="5"/>
  <c r="AS39" i="5"/>
  <c r="AQ39" i="5"/>
  <c r="AP39" i="5"/>
  <c r="AN39" i="5"/>
  <c r="AM39" i="5"/>
  <c r="AK39" i="5"/>
  <c r="AJ39" i="5"/>
  <c r="AH39" i="5"/>
  <c r="AG39" i="5"/>
  <c r="AE39" i="5"/>
  <c r="AD39" i="5"/>
  <c r="AB39" i="5"/>
  <c r="AA39" i="5"/>
  <c r="Y39" i="5"/>
  <c r="X39" i="5"/>
  <c r="V39" i="5"/>
  <c r="U39" i="5"/>
  <c r="S39" i="5"/>
  <c r="R39" i="5"/>
  <c r="P39" i="5"/>
  <c r="O39" i="5"/>
  <c r="M39" i="5"/>
  <c r="L39" i="5"/>
  <c r="J39" i="5"/>
  <c r="I39" i="5"/>
  <c r="F39" i="5"/>
  <c r="G39" i="5" s="1"/>
  <c r="D39" i="5"/>
  <c r="E39" i="5" s="1"/>
  <c r="C39" i="5"/>
  <c r="BO38" i="5"/>
  <c r="BN38" i="5"/>
  <c r="BL38" i="5"/>
  <c r="BK38" i="5"/>
  <c r="BI38" i="5"/>
  <c r="BH38" i="5"/>
  <c r="BF38" i="5"/>
  <c r="BE38" i="5"/>
  <c r="BC38" i="5"/>
  <c r="BB38" i="5"/>
  <c r="AZ38" i="5"/>
  <c r="AY38" i="5"/>
  <c r="AW38" i="5"/>
  <c r="AV38" i="5"/>
  <c r="AT38" i="5"/>
  <c r="AS38" i="5"/>
  <c r="AQ38" i="5"/>
  <c r="AP38" i="5"/>
  <c r="AN38" i="5"/>
  <c r="AM38" i="5"/>
  <c r="AK38" i="5"/>
  <c r="AJ38" i="5"/>
  <c r="AH38" i="5"/>
  <c r="AG38" i="5"/>
  <c r="AE38" i="5"/>
  <c r="AD38" i="5"/>
  <c r="AB38" i="5"/>
  <c r="AA38" i="5"/>
  <c r="Y38" i="5"/>
  <c r="X38" i="5"/>
  <c r="V38" i="5"/>
  <c r="U38" i="5"/>
  <c r="S38" i="5"/>
  <c r="R38" i="5"/>
  <c r="P38" i="5"/>
  <c r="O38" i="5"/>
  <c r="M38" i="5"/>
  <c r="L38" i="5"/>
  <c r="J38" i="5"/>
  <c r="I38" i="5"/>
  <c r="F38" i="5"/>
  <c r="G38" i="5" s="1"/>
  <c r="D38" i="5"/>
  <c r="E38" i="5" s="1"/>
  <c r="C38" i="5"/>
  <c r="BO37" i="5"/>
  <c r="BN37" i="5"/>
  <c r="BL37" i="5"/>
  <c r="BK37" i="5"/>
  <c r="BI37" i="5"/>
  <c r="BH37" i="5"/>
  <c r="BF37" i="5"/>
  <c r="BE37" i="5"/>
  <c r="BC37" i="5"/>
  <c r="BB37" i="5"/>
  <c r="AZ37" i="5"/>
  <c r="AY37" i="5"/>
  <c r="AW37" i="5"/>
  <c r="AV37" i="5"/>
  <c r="AT37" i="5"/>
  <c r="AS37" i="5"/>
  <c r="AQ37" i="5"/>
  <c r="AP37" i="5"/>
  <c r="AN37" i="5"/>
  <c r="AM37" i="5"/>
  <c r="AK37" i="5"/>
  <c r="AJ37" i="5"/>
  <c r="AH37" i="5"/>
  <c r="AG37" i="5"/>
  <c r="AE37" i="5"/>
  <c r="AD37" i="5"/>
  <c r="AB37" i="5"/>
  <c r="AA37" i="5"/>
  <c r="Y37" i="5"/>
  <c r="X37" i="5"/>
  <c r="V37" i="5"/>
  <c r="U37" i="5"/>
  <c r="S37" i="5"/>
  <c r="R37" i="5"/>
  <c r="P37" i="5"/>
  <c r="O37" i="5"/>
  <c r="M37" i="5"/>
  <c r="L37" i="5"/>
  <c r="J37" i="5"/>
  <c r="I37" i="5"/>
  <c r="F37" i="5"/>
  <c r="G37" i="5" s="1"/>
  <c r="D37" i="5"/>
  <c r="E37" i="5" s="1"/>
  <c r="C37" i="5"/>
  <c r="BO36" i="5"/>
  <c r="BN36" i="5"/>
  <c r="BL36" i="5"/>
  <c r="BK36" i="5"/>
  <c r="BI36" i="5"/>
  <c r="BH36" i="5"/>
  <c r="BF36" i="5"/>
  <c r="BE36" i="5"/>
  <c r="BC36" i="5"/>
  <c r="BB36" i="5"/>
  <c r="AZ36" i="5"/>
  <c r="AY36" i="5"/>
  <c r="AW36" i="5"/>
  <c r="AV36" i="5"/>
  <c r="AT36" i="5"/>
  <c r="AS36" i="5"/>
  <c r="AQ36" i="5"/>
  <c r="AP36" i="5"/>
  <c r="AN36" i="5"/>
  <c r="AM36" i="5"/>
  <c r="AK36" i="5"/>
  <c r="AJ36" i="5"/>
  <c r="AH36" i="5"/>
  <c r="AG36" i="5"/>
  <c r="AE36" i="5"/>
  <c r="AD36" i="5"/>
  <c r="AB36" i="5"/>
  <c r="AA36" i="5"/>
  <c r="Y36" i="5"/>
  <c r="X36" i="5"/>
  <c r="V36" i="5"/>
  <c r="U36" i="5"/>
  <c r="S36" i="5"/>
  <c r="R36" i="5"/>
  <c r="P36" i="5"/>
  <c r="O36" i="5"/>
  <c r="M36" i="5"/>
  <c r="L36" i="5"/>
  <c r="J36" i="5"/>
  <c r="I36" i="5"/>
  <c r="F36" i="5"/>
  <c r="G36" i="5" s="1"/>
  <c r="D36" i="5"/>
  <c r="E36" i="5" s="1"/>
  <c r="C36" i="5"/>
  <c r="BO35" i="5"/>
  <c r="BN35" i="5"/>
  <c r="BL35" i="5"/>
  <c r="BK35" i="5"/>
  <c r="BI35" i="5"/>
  <c r="BH35" i="5"/>
  <c r="BF35" i="5"/>
  <c r="BE35" i="5"/>
  <c r="BC35" i="5"/>
  <c r="BB35" i="5"/>
  <c r="AZ35" i="5"/>
  <c r="AY35" i="5"/>
  <c r="AW35" i="5"/>
  <c r="AV35" i="5"/>
  <c r="AT35" i="5"/>
  <c r="AS35" i="5"/>
  <c r="AQ35" i="5"/>
  <c r="AP35" i="5"/>
  <c r="AN35" i="5"/>
  <c r="AM35" i="5"/>
  <c r="AK35" i="5"/>
  <c r="AJ35" i="5"/>
  <c r="AH35" i="5"/>
  <c r="AG35" i="5"/>
  <c r="AE35" i="5"/>
  <c r="AD35" i="5"/>
  <c r="AB35" i="5"/>
  <c r="AA35" i="5"/>
  <c r="Y35" i="5"/>
  <c r="X35" i="5"/>
  <c r="V35" i="5"/>
  <c r="U35" i="5"/>
  <c r="S35" i="5"/>
  <c r="R35" i="5"/>
  <c r="P35" i="5"/>
  <c r="O35" i="5"/>
  <c r="M35" i="5"/>
  <c r="L35" i="5"/>
  <c r="J35" i="5"/>
  <c r="I35" i="5"/>
  <c r="F35" i="5"/>
  <c r="G35" i="5" s="1"/>
  <c r="D35" i="5"/>
  <c r="E35" i="5" s="1"/>
  <c r="C35" i="5"/>
  <c r="BO34" i="5"/>
  <c r="BN34" i="5"/>
  <c r="BL34" i="5"/>
  <c r="BK34" i="5"/>
  <c r="BI34" i="5"/>
  <c r="BH34" i="5"/>
  <c r="BF34" i="5"/>
  <c r="BE34" i="5"/>
  <c r="BC34" i="5"/>
  <c r="BB34" i="5"/>
  <c r="AZ34" i="5"/>
  <c r="AY34" i="5"/>
  <c r="AW34" i="5"/>
  <c r="AV34" i="5"/>
  <c r="AT34" i="5"/>
  <c r="AS34" i="5"/>
  <c r="AQ34" i="5"/>
  <c r="AP34" i="5"/>
  <c r="AN34" i="5"/>
  <c r="AM34" i="5"/>
  <c r="AK34" i="5"/>
  <c r="AJ34" i="5"/>
  <c r="AH34" i="5"/>
  <c r="AG34" i="5"/>
  <c r="AE34" i="5"/>
  <c r="AD34" i="5"/>
  <c r="AB34" i="5"/>
  <c r="AA34" i="5"/>
  <c r="Y34" i="5"/>
  <c r="X34" i="5"/>
  <c r="V34" i="5"/>
  <c r="U34" i="5"/>
  <c r="S34" i="5"/>
  <c r="R34" i="5"/>
  <c r="P34" i="5"/>
  <c r="O34" i="5"/>
  <c r="M34" i="5"/>
  <c r="L34" i="5"/>
  <c r="J34" i="5"/>
  <c r="I34" i="5"/>
  <c r="F34" i="5"/>
  <c r="G34" i="5" s="1"/>
  <c r="D34" i="5"/>
  <c r="E34" i="5" s="1"/>
  <c r="C34" i="5"/>
  <c r="BO33" i="5"/>
  <c r="BN33" i="5"/>
  <c r="BL33" i="5"/>
  <c r="BK33" i="5"/>
  <c r="BI33" i="5"/>
  <c r="BH33" i="5"/>
  <c r="BF33" i="5"/>
  <c r="BE33" i="5"/>
  <c r="BC33" i="5"/>
  <c r="BB33" i="5"/>
  <c r="AZ33" i="5"/>
  <c r="AY33" i="5"/>
  <c r="AW33" i="5"/>
  <c r="AV33" i="5"/>
  <c r="AT33" i="5"/>
  <c r="AS33" i="5"/>
  <c r="AQ33" i="5"/>
  <c r="AP33" i="5"/>
  <c r="AN33" i="5"/>
  <c r="AM33" i="5"/>
  <c r="AK33" i="5"/>
  <c r="AJ33" i="5"/>
  <c r="AH33" i="5"/>
  <c r="AG33" i="5"/>
  <c r="AE33" i="5"/>
  <c r="AD33" i="5"/>
  <c r="AB33" i="5"/>
  <c r="AA33" i="5"/>
  <c r="Y33" i="5"/>
  <c r="X33" i="5"/>
  <c r="V33" i="5"/>
  <c r="U33" i="5"/>
  <c r="S33" i="5"/>
  <c r="R33" i="5"/>
  <c r="P33" i="5"/>
  <c r="O33" i="5"/>
  <c r="M33" i="5"/>
  <c r="L33" i="5"/>
  <c r="J33" i="5"/>
  <c r="I33" i="5"/>
  <c r="F33" i="5"/>
  <c r="G33" i="5" s="1"/>
  <c r="D33" i="5"/>
  <c r="E33" i="5" s="1"/>
  <c r="C33" i="5"/>
  <c r="BO32" i="5"/>
  <c r="BN32" i="5"/>
  <c r="BL32" i="5"/>
  <c r="BK32" i="5"/>
  <c r="BI32" i="5"/>
  <c r="BH32" i="5"/>
  <c r="BF32" i="5"/>
  <c r="BE32" i="5"/>
  <c r="BC32" i="5"/>
  <c r="BB32" i="5"/>
  <c r="AZ32" i="5"/>
  <c r="AY32" i="5"/>
  <c r="AW32" i="5"/>
  <c r="AV32" i="5"/>
  <c r="AT32" i="5"/>
  <c r="AS32" i="5"/>
  <c r="AQ32" i="5"/>
  <c r="AP32" i="5"/>
  <c r="AN32" i="5"/>
  <c r="AM32" i="5"/>
  <c r="AK32" i="5"/>
  <c r="AJ32" i="5"/>
  <c r="AH32" i="5"/>
  <c r="AG32" i="5"/>
  <c r="AE32" i="5"/>
  <c r="AD32" i="5"/>
  <c r="AB32" i="5"/>
  <c r="AA32" i="5"/>
  <c r="Y32" i="5"/>
  <c r="X32" i="5"/>
  <c r="V32" i="5"/>
  <c r="U32" i="5"/>
  <c r="S32" i="5"/>
  <c r="R32" i="5"/>
  <c r="P32" i="5"/>
  <c r="O32" i="5"/>
  <c r="M32" i="5"/>
  <c r="L32" i="5"/>
  <c r="J32" i="5"/>
  <c r="I32" i="5"/>
  <c r="F32" i="5"/>
  <c r="G32" i="5" s="1"/>
  <c r="D32" i="5"/>
  <c r="E32" i="5" s="1"/>
  <c r="C32" i="5"/>
  <c r="BO31" i="5"/>
  <c r="BN31" i="5"/>
  <c r="BL31" i="5"/>
  <c r="BK31" i="5"/>
  <c r="BI31" i="5"/>
  <c r="BH31" i="5"/>
  <c r="BF31" i="5"/>
  <c r="BE31" i="5"/>
  <c r="BC31" i="5"/>
  <c r="BB31" i="5"/>
  <c r="AZ31" i="5"/>
  <c r="AY31" i="5"/>
  <c r="AW31" i="5"/>
  <c r="AV31" i="5"/>
  <c r="AT31" i="5"/>
  <c r="AS31" i="5"/>
  <c r="AQ31" i="5"/>
  <c r="AP31" i="5"/>
  <c r="AN31" i="5"/>
  <c r="AM31" i="5"/>
  <c r="AK31" i="5"/>
  <c r="AJ31" i="5"/>
  <c r="AH31" i="5"/>
  <c r="AG31" i="5"/>
  <c r="AE31" i="5"/>
  <c r="AD31" i="5"/>
  <c r="AB31" i="5"/>
  <c r="AA31" i="5"/>
  <c r="Y31" i="5"/>
  <c r="X31" i="5"/>
  <c r="V31" i="5"/>
  <c r="U31" i="5"/>
  <c r="S31" i="5"/>
  <c r="R31" i="5"/>
  <c r="P31" i="5"/>
  <c r="O31" i="5"/>
  <c r="M31" i="5"/>
  <c r="L31" i="5"/>
  <c r="J31" i="5"/>
  <c r="I31" i="5"/>
  <c r="F31" i="5"/>
  <c r="G31" i="5" s="1"/>
  <c r="D31" i="5"/>
  <c r="E31" i="5" s="1"/>
  <c r="C31" i="5"/>
  <c r="BO30" i="5"/>
  <c r="BN30" i="5"/>
  <c r="BL30" i="5"/>
  <c r="BK30" i="5"/>
  <c r="BI30" i="5"/>
  <c r="BH30" i="5"/>
  <c r="BF30" i="5"/>
  <c r="BE30" i="5"/>
  <c r="BC30" i="5"/>
  <c r="BB30" i="5"/>
  <c r="AZ30" i="5"/>
  <c r="AY30" i="5"/>
  <c r="AW30" i="5"/>
  <c r="AV30" i="5"/>
  <c r="AT30" i="5"/>
  <c r="AS30" i="5"/>
  <c r="AQ30" i="5"/>
  <c r="AP30" i="5"/>
  <c r="AN30" i="5"/>
  <c r="AM30" i="5"/>
  <c r="AK30" i="5"/>
  <c r="AJ30" i="5"/>
  <c r="AH30" i="5"/>
  <c r="AG30" i="5"/>
  <c r="AE30" i="5"/>
  <c r="AD30" i="5"/>
  <c r="AB30" i="5"/>
  <c r="AA30" i="5"/>
  <c r="Y30" i="5"/>
  <c r="X30" i="5"/>
  <c r="V30" i="5"/>
  <c r="U30" i="5"/>
  <c r="S30" i="5"/>
  <c r="R30" i="5"/>
  <c r="P30" i="5"/>
  <c r="O30" i="5"/>
  <c r="M30" i="5"/>
  <c r="L30" i="5"/>
  <c r="J30" i="5"/>
  <c r="I30" i="5"/>
  <c r="F30" i="5"/>
  <c r="G30" i="5" s="1"/>
  <c r="D30" i="5"/>
  <c r="E30" i="5" s="1"/>
  <c r="C30" i="5"/>
  <c r="BO29" i="5"/>
  <c r="BN29" i="5"/>
  <c r="BL29" i="5"/>
  <c r="BK29" i="5"/>
  <c r="BI29" i="5"/>
  <c r="BH29" i="5"/>
  <c r="BF29" i="5"/>
  <c r="BE29" i="5"/>
  <c r="BC29" i="5"/>
  <c r="BB29" i="5"/>
  <c r="AZ29" i="5"/>
  <c r="AY29" i="5"/>
  <c r="AW29" i="5"/>
  <c r="AV29" i="5"/>
  <c r="AT29" i="5"/>
  <c r="AS29" i="5"/>
  <c r="AQ29" i="5"/>
  <c r="AP29" i="5"/>
  <c r="AN29" i="5"/>
  <c r="AM29" i="5"/>
  <c r="AK29" i="5"/>
  <c r="AJ29" i="5"/>
  <c r="AH29" i="5"/>
  <c r="AG29" i="5"/>
  <c r="AE29" i="5"/>
  <c r="AD29" i="5"/>
  <c r="AB29" i="5"/>
  <c r="AA29" i="5"/>
  <c r="Y29" i="5"/>
  <c r="X29" i="5"/>
  <c r="V29" i="5"/>
  <c r="U29" i="5"/>
  <c r="S29" i="5"/>
  <c r="R29" i="5"/>
  <c r="P29" i="5"/>
  <c r="O29" i="5"/>
  <c r="M29" i="5"/>
  <c r="L29" i="5"/>
  <c r="J29" i="5"/>
  <c r="I29" i="5"/>
  <c r="F29" i="5"/>
  <c r="G29" i="5" s="1"/>
  <c r="D29" i="5"/>
  <c r="E29" i="5" s="1"/>
  <c r="C29" i="5"/>
  <c r="BO28" i="5"/>
  <c r="BN28" i="5"/>
  <c r="BL28" i="5"/>
  <c r="BK28" i="5"/>
  <c r="BI28" i="5"/>
  <c r="BH28" i="5"/>
  <c r="BF28" i="5"/>
  <c r="BE28" i="5"/>
  <c r="BC28" i="5"/>
  <c r="BB28" i="5"/>
  <c r="AZ28" i="5"/>
  <c r="AY28" i="5"/>
  <c r="AW28" i="5"/>
  <c r="AV28" i="5"/>
  <c r="AT28" i="5"/>
  <c r="AS28" i="5"/>
  <c r="AQ28" i="5"/>
  <c r="AP28" i="5"/>
  <c r="AN28" i="5"/>
  <c r="AM28" i="5"/>
  <c r="AK28" i="5"/>
  <c r="AJ28" i="5"/>
  <c r="AH28" i="5"/>
  <c r="AG28" i="5"/>
  <c r="AE28" i="5"/>
  <c r="AD28" i="5"/>
  <c r="AB28" i="5"/>
  <c r="AA28" i="5"/>
  <c r="Y28" i="5"/>
  <c r="X28" i="5"/>
  <c r="V28" i="5"/>
  <c r="U28" i="5"/>
  <c r="S28" i="5"/>
  <c r="R28" i="5"/>
  <c r="P28" i="5"/>
  <c r="O28" i="5"/>
  <c r="M28" i="5"/>
  <c r="L28" i="5"/>
  <c r="J28" i="5"/>
  <c r="I28" i="5"/>
  <c r="F28" i="5"/>
  <c r="G28" i="5" s="1"/>
  <c r="D28" i="5"/>
  <c r="E28" i="5" s="1"/>
  <c r="C28" i="5"/>
  <c r="BO27" i="5"/>
  <c r="BN27" i="5"/>
  <c r="BL27" i="5"/>
  <c r="BK27" i="5"/>
  <c r="BI27" i="5"/>
  <c r="BH27" i="5"/>
  <c r="BF27" i="5"/>
  <c r="BE27" i="5"/>
  <c r="BC27" i="5"/>
  <c r="BB27" i="5"/>
  <c r="AZ27" i="5"/>
  <c r="AY27" i="5"/>
  <c r="AW27" i="5"/>
  <c r="AV27" i="5"/>
  <c r="AT27" i="5"/>
  <c r="AS27" i="5"/>
  <c r="AQ27" i="5"/>
  <c r="AP27" i="5"/>
  <c r="AN27" i="5"/>
  <c r="AM27" i="5"/>
  <c r="AK27" i="5"/>
  <c r="AJ27" i="5"/>
  <c r="AH27" i="5"/>
  <c r="AG27" i="5"/>
  <c r="AE27" i="5"/>
  <c r="AD27" i="5"/>
  <c r="AB27" i="5"/>
  <c r="AA27" i="5"/>
  <c r="Y27" i="5"/>
  <c r="X27" i="5"/>
  <c r="V27" i="5"/>
  <c r="U27" i="5"/>
  <c r="S27" i="5"/>
  <c r="R27" i="5"/>
  <c r="P27" i="5"/>
  <c r="O27" i="5"/>
  <c r="M27" i="5"/>
  <c r="L27" i="5"/>
  <c r="J27" i="5"/>
  <c r="I27" i="5"/>
  <c r="F27" i="5"/>
  <c r="G27" i="5" s="1"/>
  <c r="D27" i="5"/>
  <c r="E27" i="5" s="1"/>
  <c r="C27" i="5"/>
  <c r="BO26" i="5"/>
  <c r="BN26" i="5"/>
  <c r="BL26" i="5"/>
  <c r="BK26" i="5"/>
  <c r="BI26" i="5"/>
  <c r="BH26" i="5"/>
  <c r="BF26" i="5"/>
  <c r="BE26" i="5"/>
  <c r="BC26" i="5"/>
  <c r="BB26" i="5"/>
  <c r="AZ26" i="5"/>
  <c r="AY26" i="5"/>
  <c r="AW26" i="5"/>
  <c r="AV26" i="5"/>
  <c r="AT26" i="5"/>
  <c r="AS26" i="5"/>
  <c r="AQ26" i="5"/>
  <c r="AP26" i="5"/>
  <c r="AN26" i="5"/>
  <c r="AM26" i="5"/>
  <c r="AK26" i="5"/>
  <c r="AJ26" i="5"/>
  <c r="AH26" i="5"/>
  <c r="AG26" i="5"/>
  <c r="AE26" i="5"/>
  <c r="AD26" i="5"/>
  <c r="AB26" i="5"/>
  <c r="AA26" i="5"/>
  <c r="Y26" i="5"/>
  <c r="X26" i="5"/>
  <c r="V26" i="5"/>
  <c r="U26" i="5"/>
  <c r="S26" i="5"/>
  <c r="R26" i="5"/>
  <c r="P26" i="5"/>
  <c r="O26" i="5"/>
  <c r="M26" i="5"/>
  <c r="L26" i="5"/>
  <c r="J26" i="5"/>
  <c r="I26" i="5"/>
  <c r="F26" i="5"/>
  <c r="G26" i="5" s="1"/>
  <c r="D26" i="5"/>
  <c r="E26" i="5" s="1"/>
  <c r="C26" i="5"/>
  <c r="BO25" i="5"/>
  <c r="BN25" i="5"/>
  <c r="BL25" i="5"/>
  <c r="BK25" i="5"/>
  <c r="BI25" i="5"/>
  <c r="BH25" i="5"/>
  <c r="BF25" i="5"/>
  <c r="BE25" i="5"/>
  <c r="BC25" i="5"/>
  <c r="BB25" i="5"/>
  <c r="AZ25" i="5"/>
  <c r="AY25" i="5"/>
  <c r="AW25" i="5"/>
  <c r="AV25" i="5"/>
  <c r="AT25" i="5"/>
  <c r="AS25" i="5"/>
  <c r="AQ25" i="5"/>
  <c r="AP25" i="5"/>
  <c r="AN25" i="5"/>
  <c r="AM25" i="5"/>
  <c r="AK25" i="5"/>
  <c r="AJ25" i="5"/>
  <c r="AH25" i="5"/>
  <c r="AG25" i="5"/>
  <c r="AE25" i="5"/>
  <c r="AD25" i="5"/>
  <c r="AB25" i="5"/>
  <c r="AA25" i="5"/>
  <c r="Y25" i="5"/>
  <c r="X25" i="5"/>
  <c r="V25" i="5"/>
  <c r="U25" i="5"/>
  <c r="S25" i="5"/>
  <c r="R25" i="5"/>
  <c r="P25" i="5"/>
  <c r="O25" i="5"/>
  <c r="M25" i="5"/>
  <c r="L25" i="5"/>
  <c r="J25" i="5"/>
  <c r="I25" i="5"/>
  <c r="F25" i="5"/>
  <c r="G25" i="5" s="1"/>
  <c r="D25" i="5"/>
  <c r="E25" i="5" s="1"/>
  <c r="C25" i="5"/>
  <c r="BO24" i="5"/>
  <c r="BN24" i="5"/>
  <c r="BL24" i="5"/>
  <c r="BK24" i="5"/>
  <c r="BI24" i="5"/>
  <c r="BH24" i="5"/>
  <c r="BF24" i="5"/>
  <c r="BE24" i="5"/>
  <c r="BC24" i="5"/>
  <c r="BB24" i="5"/>
  <c r="AZ24" i="5"/>
  <c r="AY24" i="5"/>
  <c r="AW24" i="5"/>
  <c r="AV24" i="5"/>
  <c r="AT24" i="5"/>
  <c r="AS24" i="5"/>
  <c r="AQ24" i="5"/>
  <c r="AP24" i="5"/>
  <c r="AN24" i="5"/>
  <c r="AM24" i="5"/>
  <c r="AK24" i="5"/>
  <c r="AJ24" i="5"/>
  <c r="AH24" i="5"/>
  <c r="AG24" i="5"/>
  <c r="AE24" i="5"/>
  <c r="AD24" i="5"/>
  <c r="AB24" i="5"/>
  <c r="AA24" i="5"/>
  <c r="Y24" i="5"/>
  <c r="X24" i="5"/>
  <c r="V24" i="5"/>
  <c r="U24" i="5"/>
  <c r="S24" i="5"/>
  <c r="R24" i="5"/>
  <c r="P24" i="5"/>
  <c r="O24" i="5"/>
  <c r="M24" i="5"/>
  <c r="L24" i="5"/>
  <c r="J24" i="5"/>
  <c r="I24" i="5"/>
  <c r="F24" i="5"/>
  <c r="G24" i="5" s="1"/>
  <c r="D24" i="5"/>
  <c r="E24" i="5" s="1"/>
  <c r="C24" i="5"/>
  <c r="BO23" i="5"/>
  <c r="BN23" i="5"/>
  <c r="BL23" i="5"/>
  <c r="BK23" i="5"/>
  <c r="BI23" i="5"/>
  <c r="BH23" i="5"/>
  <c r="BF23" i="5"/>
  <c r="BE23" i="5"/>
  <c r="BC23" i="5"/>
  <c r="BB23" i="5"/>
  <c r="AZ23" i="5"/>
  <c r="AY23" i="5"/>
  <c r="AW23" i="5"/>
  <c r="AV23" i="5"/>
  <c r="AT23" i="5"/>
  <c r="AS23" i="5"/>
  <c r="AQ23" i="5"/>
  <c r="AP23" i="5"/>
  <c r="AN23" i="5"/>
  <c r="AM23" i="5"/>
  <c r="AK23" i="5"/>
  <c r="AJ23" i="5"/>
  <c r="AH23" i="5"/>
  <c r="AG23" i="5"/>
  <c r="AE23" i="5"/>
  <c r="AD23" i="5"/>
  <c r="AB23" i="5"/>
  <c r="AA23" i="5"/>
  <c r="Y23" i="5"/>
  <c r="X23" i="5"/>
  <c r="V23" i="5"/>
  <c r="U23" i="5"/>
  <c r="S23" i="5"/>
  <c r="R23" i="5"/>
  <c r="P23" i="5"/>
  <c r="O23" i="5"/>
  <c r="M23" i="5"/>
  <c r="L23" i="5"/>
  <c r="J23" i="5"/>
  <c r="I23" i="5"/>
  <c r="F23" i="5"/>
  <c r="G23" i="5" s="1"/>
  <c r="D23" i="5"/>
  <c r="E23" i="5" s="1"/>
  <c r="C23" i="5"/>
  <c r="BO22" i="5"/>
  <c r="BN22" i="5"/>
  <c r="BL22" i="5"/>
  <c r="BK22" i="5"/>
  <c r="BI22" i="5"/>
  <c r="BH22" i="5"/>
  <c r="BF22" i="5"/>
  <c r="BE22" i="5"/>
  <c r="BC22" i="5"/>
  <c r="BB22" i="5"/>
  <c r="AZ22" i="5"/>
  <c r="AY22" i="5"/>
  <c r="AW22" i="5"/>
  <c r="AV22" i="5"/>
  <c r="AT22" i="5"/>
  <c r="AS22" i="5"/>
  <c r="AQ22" i="5"/>
  <c r="AP22" i="5"/>
  <c r="AN22" i="5"/>
  <c r="AM22" i="5"/>
  <c r="AK22" i="5"/>
  <c r="AJ22" i="5"/>
  <c r="AH22" i="5"/>
  <c r="AG22" i="5"/>
  <c r="AE22" i="5"/>
  <c r="AD22" i="5"/>
  <c r="AB22" i="5"/>
  <c r="AA22" i="5"/>
  <c r="Y22" i="5"/>
  <c r="X22" i="5"/>
  <c r="V22" i="5"/>
  <c r="U22" i="5"/>
  <c r="S22" i="5"/>
  <c r="R22" i="5"/>
  <c r="P22" i="5"/>
  <c r="O22" i="5"/>
  <c r="M22" i="5"/>
  <c r="L22" i="5"/>
  <c r="J22" i="5"/>
  <c r="I22" i="5"/>
  <c r="F22" i="5"/>
  <c r="G22" i="5" s="1"/>
  <c r="D22" i="5"/>
  <c r="E22" i="5" s="1"/>
  <c r="C22" i="5"/>
  <c r="BO21" i="5"/>
  <c r="BN21" i="5"/>
  <c r="BL21" i="5"/>
  <c r="BK21" i="5"/>
  <c r="BI21" i="5"/>
  <c r="BH21" i="5"/>
  <c r="BF21" i="5"/>
  <c r="BE21" i="5"/>
  <c r="BC21" i="5"/>
  <c r="BB21" i="5"/>
  <c r="AZ21" i="5"/>
  <c r="AY21" i="5"/>
  <c r="AW21" i="5"/>
  <c r="AV21" i="5"/>
  <c r="AT21" i="5"/>
  <c r="AS21" i="5"/>
  <c r="AQ21" i="5"/>
  <c r="AP21" i="5"/>
  <c r="AN21" i="5"/>
  <c r="AM21" i="5"/>
  <c r="AK21" i="5"/>
  <c r="AJ21" i="5"/>
  <c r="AH21" i="5"/>
  <c r="AG21" i="5"/>
  <c r="AE21" i="5"/>
  <c r="AD21" i="5"/>
  <c r="AB21" i="5"/>
  <c r="AA21" i="5"/>
  <c r="Y21" i="5"/>
  <c r="X21" i="5"/>
  <c r="V21" i="5"/>
  <c r="U21" i="5"/>
  <c r="S21" i="5"/>
  <c r="R21" i="5"/>
  <c r="P21" i="5"/>
  <c r="O21" i="5"/>
  <c r="M21" i="5"/>
  <c r="L21" i="5"/>
  <c r="J21" i="5"/>
  <c r="I21" i="5"/>
  <c r="F21" i="5"/>
  <c r="G21" i="5" s="1"/>
  <c r="D21" i="5"/>
  <c r="E21" i="5" s="1"/>
  <c r="C21" i="5"/>
  <c r="BO20" i="5"/>
  <c r="BN20" i="5"/>
  <c r="BL20" i="5"/>
  <c r="BK20" i="5"/>
  <c r="BI20" i="5"/>
  <c r="BH20" i="5"/>
  <c r="BF20" i="5"/>
  <c r="BE20" i="5"/>
  <c r="BC20" i="5"/>
  <c r="BB20" i="5"/>
  <c r="AZ20" i="5"/>
  <c r="AY20" i="5"/>
  <c r="AW20" i="5"/>
  <c r="AV20" i="5"/>
  <c r="AT20" i="5"/>
  <c r="AS20" i="5"/>
  <c r="AQ20" i="5"/>
  <c r="AP20" i="5"/>
  <c r="AN20" i="5"/>
  <c r="AM20" i="5"/>
  <c r="AK20" i="5"/>
  <c r="AJ20" i="5"/>
  <c r="AH20" i="5"/>
  <c r="AG20" i="5"/>
  <c r="AE20" i="5"/>
  <c r="AD20" i="5"/>
  <c r="AB20" i="5"/>
  <c r="AA20" i="5"/>
  <c r="Y20" i="5"/>
  <c r="X20" i="5"/>
  <c r="V20" i="5"/>
  <c r="U20" i="5"/>
  <c r="S20" i="5"/>
  <c r="R20" i="5"/>
  <c r="P20" i="5"/>
  <c r="O20" i="5"/>
  <c r="M20" i="5"/>
  <c r="L20" i="5"/>
  <c r="J20" i="5"/>
  <c r="I20" i="5"/>
  <c r="F20" i="5"/>
  <c r="G20" i="5" s="1"/>
  <c r="D20" i="5"/>
  <c r="E20" i="5" s="1"/>
  <c r="C20" i="5"/>
  <c r="BO19" i="5"/>
  <c r="BN19" i="5"/>
  <c r="BL19" i="5"/>
  <c r="BK19" i="5"/>
  <c r="BI19" i="5"/>
  <c r="BH19" i="5"/>
  <c r="BF19" i="5"/>
  <c r="BE19" i="5"/>
  <c r="BC19" i="5"/>
  <c r="BB19" i="5"/>
  <c r="AZ19" i="5"/>
  <c r="AY19" i="5"/>
  <c r="AW19" i="5"/>
  <c r="AV19" i="5"/>
  <c r="AT19" i="5"/>
  <c r="AS19" i="5"/>
  <c r="AQ19" i="5"/>
  <c r="AP19" i="5"/>
  <c r="AN19" i="5"/>
  <c r="AM19" i="5"/>
  <c r="AK19" i="5"/>
  <c r="AJ19" i="5"/>
  <c r="AH19" i="5"/>
  <c r="AG19" i="5"/>
  <c r="AE19" i="5"/>
  <c r="AD19" i="5"/>
  <c r="AB19" i="5"/>
  <c r="AA19" i="5"/>
  <c r="Y19" i="5"/>
  <c r="X19" i="5"/>
  <c r="V19" i="5"/>
  <c r="U19" i="5"/>
  <c r="S19" i="5"/>
  <c r="R19" i="5"/>
  <c r="P19" i="5"/>
  <c r="O19" i="5"/>
  <c r="M19" i="5"/>
  <c r="L19" i="5"/>
  <c r="J19" i="5"/>
  <c r="I19" i="5"/>
  <c r="F19" i="5"/>
  <c r="G19" i="5" s="1"/>
  <c r="D19" i="5"/>
  <c r="E19" i="5" s="1"/>
  <c r="C19" i="5"/>
  <c r="BO18" i="5"/>
  <c r="BN18" i="5"/>
  <c r="BL18" i="5"/>
  <c r="BK18" i="5"/>
  <c r="BI18" i="5"/>
  <c r="BH18" i="5"/>
  <c r="BF18" i="5"/>
  <c r="BE18" i="5"/>
  <c r="BC18" i="5"/>
  <c r="BB18" i="5"/>
  <c r="AZ18" i="5"/>
  <c r="AY18" i="5"/>
  <c r="AW18" i="5"/>
  <c r="AV18" i="5"/>
  <c r="AT18" i="5"/>
  <c r="AS18" i="5"/>
  <c r="AQ18" i="5"/>
  <c r="AP18" i="5"/>
  <c r="AN18" i="5"/>
  <c r="AM18" i="5"/>
  <c r="AK18" i="5"/>
  <c r="AJ18" i="5"/>
  <c r="AH18" i="5"/>
  <c r="AG18" i="5"/>
  <c r="AE18" i="5"/>
  <c r="AD18" i="5"/>
  <c r="AB18" i="5"/>
  <c r="AA18" i="5"/>
  <c r="Y18" i="5"/>
  <c r="X18" i="5"/>
  <c r="V18" i="5"/>
  <c r="U18" i="5"/>
  <c r="S18" i="5"/>
  <c r="R18" i="5"/>
  <c r="P18" i="5"/>
  <c r="O18" i="5"/>
  <c r="M18" i="5"/>
  <c r="L18" i="5"/>
  <c r="J18" i="5"/>
  <c r="I18" i="5"/>
  <c r="F18" i="5"/>
  <c r="G18" i="5" s="1"/>
  <c r="D18" i="5"/>
  <c r="E18" i="5" s="1"/>
  <c r="C18" i="5"/>
  <c r="BO17" i="5"/>
  <c r="BN17" i="5"/>
  <c r="BL17" i="5"/>
  <c r="BK17" i="5"/>
  <c r="BI17" i="5"/>
  <c r="BH17" i="5"/>
  <c r="BF17" i="5"/>
  <c r="BE17" i="5"/>
  <c r="BC17" i="5"/>
  <c r="BB17" i="5"/>
  <c r="AZ17" i="5"/>
  <c r="AY17" i="5"/>
  <c r="AW17" i="5"/>
  <c r="AV17" i="5"/>
  <c r="AT17" i="5"/>
  <c r="AS17" i="5"/>
  <c r="AQ17" i="5"/>
  <c r="AP17" i="5"/>
  <c r="AN17" i="5"/>
  <c r="AM17" i="5"/>
  <c r="AK17" i="5"/>
  <c r="AJ17" i="5"/>
  <c r="AH17" i="5"/>
  <c r="AG17" i="5"/>
  <c r="AE17" i="5"/>
  <c r="AD17" i="5"/>
  <c r="AB17" i="5"/>
  <c r="AA17" i="5"/>
  <c r="Y17" i="5"/>
  <c r="X17" i="5"/>
  <c r="V17" i="5"/>
  <c r="U17" i="5"/>
  <c r="S17" i="5"/>
  <c r="R17" i="5"/>
  <c r="P17" i="5"/>
  <c r="O17" i="5"/>
  <c r="M17" i="5"/>
  <c r="L17" i="5"/>
  <c r="J17" i="5"/>
  <c r="I17" i="5"/>
  <c r="F17" i="5"/>
  <c r="G17" i="5" s="1"/>
  <c r="D17" i="5"/>
  <c r="E17" i="5" s="1"/>
  <c r="C17" i="5"/>
  <c r="BO16" i="5"/>
  <c r="BN16" i="5"/>
  <c r="BL16" i="5"/>
  <c r="BK16" i="5"/>
  <c r="BI16" i="5"/>
  <c r="BH16" i="5"/>
  <c r="BF16" i="5"/>
  <c r="BE16" i="5"/>
  <c r="BC16" i="5"/>
  <c r="BB16" i="5"/>
  <c r="AZ16" i="5"/>
  <c r="AY16" i="5"/>
  <c r="AW16" i="5"/>
  <c r="AV16" i="5"/>
  <c r="AT16" i="5"/>
  <c r="AS16" i="5"/>
  <c r="AQ16" i="5"/>
  <c r="AP16" i="5"/>
  <c r="AN16" i="5"/>
  <c r="AM16" i="5"/>
  <c r="AK16" i="5"/>
  <c r="AJ16" i="5"/>
  <c r="AH16" i="5"/>
  <c r="AG16" i="5"/>
  <c r="AE16" i="5"/>
  <c r="AD16" i="5"/>
  <c r="AB16" i="5"/>
  <c r="AA16" i="5"/>
  <c r="Y16" i="5"/>
  <c r="X16" i="5"/>
  <c r="V16" i="5"/>
  <c r="U16" i="5"/>
  <c r="S16" i="5"/>
  <c r="R16" i="5"/>
  <c r="P16" i="5"/>
  <c r="O16" i="5"/>
  <c r="M16" i="5"/>
  <c r="L16" i="5"/>
  <c r="J16" i="5"/>
  <c r="I16" i="5"/>
  <c r="F16" i="5"/>
  <c r="G16" i="5" s="1"/>
  <c r="D16" i="5"/>
  <c r="E16" i="5" s="1"/>
  <c r="C16" i="5"/>
  <c r="BO15" i="5"/>
  <c r="BN15" i="5"/>
  <c r="BL15" i="5"/>
  <c r="BK15" i="5"/>
  <c r="BI15" i="5"/>
  <c r="BH15" i="5"/>
  <c r="BF15" i="5"/>
  <c r="BE15" i="5"/>
  <c r="BC15" i="5"/>
  <c r="BB15" i="5"/>
  <c r="AZ15" i="5"/>
  <c r="AY15" i="5"/>
  <c r="AW15" i="5"/>
  <c r="AV15" i="5"/>
  <c r="AT15" i="5"/>
  <c r="AS15" i="5"/>
  <c r="AQ15" i="5"/>
  <c r="AP15" i="5"/>
  <c r="AN15" i="5"/>
  <c r="AM15" i="5"/>
  <c r="AK15" i="5"/>
  <c r="AJ15" i="5"/>
  <c r="AH15" i="5"/>
  <c r="AG15" i="5"/>
  <c r="AE15" i="5"/>
  <c r="AD15" i="5"/>
  <c r="AB15" i="5"/>
  <c r="AA15" i="5"/>
  <c r="Y15" i="5"/>
  <c r="X15" i="5"/>
  <c r="V15" i="5"/>
  <c r="U15" i="5"/>
  <c r="S15" i="5"/>
  <c r="R15" i="5"/>
  <c r="P15" i="5"/>
  <c r="O15" i="5"/>
  <c r="M15" i="5"/>
  <c r="L15" i="5"/>
  <c r="J15" i="5"/>
  <c r="I15" i="5"/>
  <c r="F15" i="5"/>
  <c r="G15" i="5" s="1"/>
  <c r="D15" i="5"/>
  <c r="E15" i="5" s="1"/>
  <c r="C15" i="5"/>
  <c r="BO14" i="5"/>
  <c r="BN14" i="5"/>
  <c r="BL14" i="5"/>
  <c r="BK14" i="5"/>
  <c r="BI14" i="5"/>
  <c r="BH14" i="5"/>
  <c r="BF14" i="5"/>
  <c r="BE14" i="5"/>
  <c r="BC14" i="5"/>
  <c r="BB14" i="5"/>
  <c r="AZ14" i="5"/>
  <c r="AY14" i="5"/>
  <c r="AW14" i="5"/>
  <c r="AV14" i="5"/>
  <c r="AT14" i="5"/>
  <c r="AS14" i="5"/>
  <c r="AQ14" i="5"/>
  <c r="AP14" i="5"/>
  <c r="AN14" i="5"/>
  <c r="AM14" i="5"/>
  <c r="AK14" i="5"/>
  <c r="AJ14" i="5"/>
  <c r="AH14" i="5"/>
  <c r="AG14" i="5"/>
  <c r="AE14" i="5"/>
  <c r="AD14" i="5"/>
  <c r="AB14" i="5"/>
  <c r="AA14" i="5"/>
  <c r="Y14" i="5"/>
  <c r="X14" i="5"/>
  <c r="V14" i="5"/>
  <c r="U14" i="5"/>
  <c r="S14" i="5"/>
  <c r="R14" i="5"/>
  <c r="P14" i="5"/>
  <c r="O14" i="5"/>
  <c r="M14" i="5"/>
  <c r="L14" i="5"/>
  <c r="J14" i="5"/>
  <c r="I14" i="5"/>
  <c r="F14" i="5"/>
  <c r="G14" i="5" s="1"/>
  <c r="D14" i="5"/>
  <c r="E14" i="5" s="1"/>
  <c r="C14" i="5"/>
  <c r="BO13" i="5"/>
  <c r="BN13" i="5"/>
  <c r="BL13" i="5"/>
  <c r="BK13" i="5"/>
  <c r="BI13" i="5"/>
  <c r="BH13" i="5"/>
  <c r="BF13" i="5"/>
  <c r="BE13" i="5"/>
  <c r="BC13" i="5"/>
  <c r="BB13" i="5"/>
  <c r="AZ13" i="5"/>
  <c r="AY13" i="5"/>
  <c r="AW13" i="5"/>
  <c r="AV13" i="5"/>
  <c r="AT13" i="5"/>
  <c r="AS13" i="5"/>
  <c r="AQ13" i="5"/>
  <c r="AP13" i="5"/>
  <c r="AN13" i="5"/>
  <c r="AM13" i="5"/>
  <c r="AK13" i="5"/>
  <c r="AJ13" i="5"/>
  <c r="AH13" i="5"/>
  <c r="AG13" i="5"/>
  <c r="AE13" i="5"/>
  <c r="AD13" i="5"/>
  <c r="AB13" i="5"/>
  <c r="AA13" i="5"/>
  <c r="Y13" i="5"/>
  <c r="X13" i="5"/>
  <c r="V13" i="5"/>
  <c r="U13" i="5"/>
  <c r="S13" i="5"/>
  <c r="R13" i="5"/>
  <c r="P13" i="5"/>
  <c r="O13" i="5"/>
  <c r="M13" i="5"/>
  <c r="L13" i="5"/>
  <c r="J13" i="5"/>
  <c r="I13" i="5"/>
  <c r="F13" i="5"/>
  <c r="G13" i="5" s="1"/>
  <c r="D13" i="5"/>
  <c r="E13" i="5" s="1"/>
  <c r="C13" i="5"/>
  <c r="H1839" i="4"/>
  <c r="H1844" i="4" s="1"/>
  <c r="F1836" i="4"/>
  <c r="C1836" i="4"/>
  <c r="H1836" i="4" s="1"/>
  <c r="F1835" i="4"/>
  <c r="C1835" i="4"/>
  <c r="H1835" i="4" s="1"/>
  <c r="F1834" i="4"/>
  <c r="C1834" i="4"/>
  <c r="H1834" i="4" s="1"/>
  <c r="F1833" i="4"/>
  <c r="C1833" i="4"/>
  <c r="H1833" i="4" s="1"/>
  <c r="F1832" i="4"/>
  <c r="C1832" i="4"/>
  <c r="H1832" i="4" s="1"/>
  <c r="F1831" i="4"/>
  <c r="C1831" i="4"/>
  <c r="H1831" i="4" s="1"/>
  <c r="F1830" i="4"/>
  <c r="C1830" i="4"/>
  <c r="H1830" i="4" s="1"/>
  <c r="F1829" i="4"/>
  <c r="C1829" i="4"/>
  <c r="H1829" i="4" s="1"/>
  <c r="F1828" i="4"/>
  <c r="C1828" i="4"/>
  <c r="H1828" i="4" s="1"/>
  <c r="F1827" i="4"/>
  <c r="C1827" i="4"/>
  <c r="H1827" i="4" s="1"/>
  <c r="F1826" i="4"/>
  <c r="C1826" i="4"/>
  <c r="H1826" i="4" s="1"/>
  <c r="F1825" i="4"/>
  <c r="C1825" i="4"/>
  <c r="F1824" i="4"/>
  <c r="C1824" i="4"/>
  <c r="H1824" i="4" s="1"/>
  <c r="F1823" i="4"/>
  <c r="C1823" i="4"/>
  <c r="H1823" i="4" s="1"/>
  <c r="F1822" i="4"/>
  <c r="C1822" i="4"/>
  <c r="H1822" i="4" s="1"/>
  <c r="F1821" i="4"/>
  <c r="C1821" i="4"/>
  <c r="H1821" i="4" s="1"/>
  <c r="F1820" i="4"/>
  <c r="C1820" i="4"/>
  <c r="H1820" i="4" s="1"/>
  <c r="F1819" i="4"/>
  <c r="C1819" i="4"/>
  <c r="H1819" i="4" s="1"/>
  <c r="F1818" i="4"/>
  <c r="C1818" i="4"/>
  <c r="H1818" i="4" s="1"/>
  <c r="F1817" i="4"/>
  <c r="C1817" i="4"/>
  <c r="H1817" i="4" s="1"/>
  <c r="F1816" i="4"/>
  <c r="C1816" i="4"/>
  <c r="H1816" i="4" s="1"/>
  <c r="F1815" i="4"/>
  <c r="C1815" i="4"/>
  <c r="F1814" i="4"/>
  <c r="C1814" i="4"/>
  <c r="H1814" i="4" s="1"/>
  <c r="F1813" i="4"/>
  <c r="C1813" i="4"/>
  <c r="F1812" i="4"/>
  <c r="C1812" i="4"/>
  <c r="H1812" i="4" s="1"/>
  <c r="F1811" i="4"/>
  <c r="C1811" i="4"/>
  <c r="H1811" i="4" s="1"/>
  <c r="F1810" i="4"/>
  <c r="C1810" i="4"/>
  <c r="H1810" i="4" s="1"/>
  <c r="F1809" i="4"/>
  <c r="C1809" i="4"/>
  <c r="H1809" i="4" s="1"/>
  <c r="F1808" i="4"/>
  <c r="C1808" i="4"/>
  <c r="H1808" i="4" s="1"/>
  <c r="F1807" i="4"/>
  <c r="C1807" i="4"/>
  <c r="H1807" i="4" s="1"/>
  <c r="F1806" i="4"/>
  <c r="C1806" i="4"/>
  <c r="H1806" i="4" s="1"/>
  <c r="F1805" i="4"/>
  <c r="C1805" i="4"/>
  <c r="H1805" i="4" s="1"/>
  <c r="F1804" i="4"/>
  <c r="C1804" i="4"/>
  <c r="H1804" i="4" s="1"/>
  <c r="F1803" i="4"/>
  <c r="C1803" i="4"/>
  <c r="H1803" i="4" s="1"/>
  <c r="F1802" i="4"/>
  <c r="C1802" i="4"/>
  <c r="H1802" i="4" s="1"/>
  <c r="F1801" i="4"/>
  <c r="C1801" i="4"/>
  <c r="H1801" i="4" s="1"/>
  <c r="F1800" i="4"/>
  <c r="C1800" i="4"/>
  <c r="H1800" i="4" s="1"/>
  <c r="F1799" i="4"/>
  <c r="C1799" i="4"/>
  <c r="H1799" i="4" s="1"/>
  <c r="F1798" i="4"/>
  <c r="C1798" i="4"/>
  <c r="H1798" i="4" s="1"/>
  <c r="F1797" i="4"/>
  <c r="C1797" i="4"/>
  <c r="H1797" i="4" s="1"/>
  <c r="F1796" i="4"/>
  <c r="C1796" i="4"/>
  <c r="H1796" i="4" s="1"/>
  <c r="F1795" i="4"/>
  <c r="C1795" i="4"/>
  <c r="H1795" i="4" s="1"/>
  <c r="F1794" i="4"/>
  <c r="C1794" i="4"/>
  <c r="H1794" i="4" s="1"/>
  <c r="F1793" i="4"/>
  <c r="C1793" i="4"/>
  <c r="H1793" i="4" s="1"/>
  <c r="F1792" i="4"/>
  <c r="C1792" i="4"/>
  <c r="H1792" i="4" s="1"/>
  <c r="F1791" i="4"/>
  <c r="C1791" i="4"/>
  <c r="H1791" i="4" s="1"/>
  <c r="F1790" i="4"/>
  <c r="C1790" i="4"/>
  <c r="H1790" i="4" s="1"/>
  <c r="F1789" i="4"/>
  <c r="C1789" i="4"/>
  <c r="H1789" i="4" s="1"/>
  <c r="F1788" i="4"/>
  <c r="C1788" i="4"/>
  <c r="H1788" i="4" s="1"/>
  <c r="F1787" i="4"/>
  <c r="C1787" i="4"/>
  <c r="H1787" i="4" s="1"/>
  <c r="F1786" i="4"/>
  <c r="C1786" i="4"/>
  <c r="H1786" i="4" s="1"/>
  <c r="F1785" i="4"/>
  <c r="C1785" i="4"/>
  <c r="H1785" i="4" s="1"/>
  <c r="F1784" i="4"/>
  <c r="C1784" i="4"/>
  <c r="H1784" i="4" s="1"/>
  <c r="F1783" i="4"/>
  <c r="C1783" i="4"/>
  <c r="H1783" i="4" s="1"/>
  <c r="F1782" i="4"/>
  <c r="C1782" i="4"/>
  <c r="H1782" i="4" s="1"/>
  <c r="F1781" i="4"/>
  <c r="C1781" i="4"/>
  <c r="H1781" i="4" s="1"/>
  <c r="F1780" i="4"/>
  <c r="C1780" i="4"/>
  <c r="H1780" i="4" s="1"/>
  <c r="F1779" i="4"/>
  <c r="C1779" i="4"/>
  <c r="H1779" i="4" s="1"/>
  <c r="F1778" i="4"/>
  <c r="C1778" i="4"/>
  <c r="H1778" i="4" s="1"/>
  <c r="F1777" i="4"/>
  <c r="C1777" i="4"/>
  <c r="H1777" i="4" s="1"/>
  <c r="F1776" i="4"/>
  <c r="C1776" i="4"/>
  <c r="H1776" i="4" s="1"/>
  <c r="F1775" i="4"/>
  <c r="C1775" i="4"/>
  <c r="H1775" i="4" s="1"/>
  <c r="F1774" i="4"/>
  <c r="C1774" i="4"/>
  <c r="H1774" i="4" s="1"/>
  <c r="F1773" i="4"/>
  <c r="C1773" i="4"/>
  <c r="H1773" i="4" s="1"/>
  <c r="F1772" i="4"/>
  <c r="C1772" i="4"/>
  <c r="H1772" i="4" s="1"/>
  <c r="F1771" i="4"/>
  <c r="C1771" i="4"/>
  <c r="H1771" i="4" s="1"/>
  <c r="F1770" i="4"/>
  <c r="C1770" i="4"/>
  <c r="H1770" i="4" s="1"/>
  <c r="F1769" i="4"/>
  <c r="C1769" i="4"/>
  <c r="H1769" i="4" s="1"/>
  <c r="F1768" i="4"/>
  <c r="C1768" i="4"/>
  <c r="H1768" i="4" s="1"/>
  <c r="F1767" i="4"/>
  <c r="C1767" i="4"/>
  <c r="H1767" i="4" s="1"/>
  <c r="F1766" i="4"/>
  <c r="C1766" i="4"/>
  <c r="H1766" i="4" s="1"/>
  <c r="F1765" i="4"/>
  <c r="C1765" i="4"/>
  <c r="H1765" i="4" s="1"/>
  <c r="F1764" i="4"/>
  <c r="C1764" i="4"/>
  <c r="H1764" i="4" s="1"/>
  <c r="F1763" i="4"/>
  <c r="C1763" i="4"/>
  <c r="H1763" i="4" s="1"/>
  <c r="F1762" i="4"/>
  <c r="C1762" i="4"/>
  <c r="H1762" i="4" s="1"/>
  <c r="F1761" i="4"/>
  <c r="C1761" i="4"/>
  <c r="H1761" i="4" s="1"/>
  <c r="F1760" i="4"/>
  <c r="C1760" i="4"/>
  <c r="H1760" i="4" s="1"/>
  <c r="F1759" i="4"/>
  <c r="C1759" i="4"/>
  <c r="H1759" i="4" s="1"/>
  <c r="F1758" i="4"/>
  <c r="C1758" i="4"/>
  <c r="H1758" i="4" s="1"/>
  <c r="F1757" i="4"/>
  <c r="C1757" i="4"/>
  <c r="H1757" i="4" s="1"/>
  <c r="F1756" i="4"/>
  <c r="C1756" i="4"/>
  <c r="H1756" i="4" s="1"/>
  <c r="F1755" i="4"/>
  <c r="C1755" i="4"/>
  <c r="H1755" i="4" s="1"/>
  <c r="F1754" i="4"/>
  <c r="C1754" i="4"/>
  <c r="H1754" i="4" s="1"/>
  <c r="F1753" i="4"/>
  <c r="C1753" i="4"/>
  <c r="H1753" i="4" s="1"/>
  <c r="F1752" i="4"/>
  <c r="C1752" i="4"/>
  <c r="H1752" i="4" s="1"/>
  <c r="F1751" i="4"/>
  <c r="C1751" i="4"/>
  <c r="H1751" i="4" s="1"/>
  <c r="F1750" i="4"/>
  <c r="C1750" i="4"/>
  <c r="H1750" i="4" s="1"/>
  <c r="F1749" i="4"/>
  <c r="C1749" i="4"/>
  <c r="H1749" i="4" s="1"/>
  <c r="F1748" i="4"/>
  <c r="C1748" i="4"/>
  <c r="H1748" i="4" s="1"/>
  <c r="F1747" i="4"/>
  <c r="C1747" i="4"/>
  <c r="H1747" i="4" s="1"/>
  <c r="F1746" i="4"/>
  <c r="C1746" i="4"/>
  <c r="F1745" i="4"/>
  <c r="C1745" i="4"/>
  <c r="H1745" i="4" s="1"/>
  <c r="F1744" i="4"/>
  <c r="C1744" i="4"/>
  <c r="H1744" i="4" s="1"/>
  <c r="F1743" i="4"/>
  <c r="C1743" i="4"/>
  <c r="H1743" i="4" s="1"/>
  <c r="F1742" i="4"/>
  <c r="C1742" i="4"/>
  <c r="F1741" i="4"/>
  <c r="C1741" i="4"/>
  <c r="H1741" i="4" s="1"/>
  <c r="F1740" i="4"/>
  <c r="C1740" i="4"/>
  <c r="H1740" i="4" s="1"/>
  <c r="F1739" i="4"/>
  <c r="C1739" i="4"/>
  <c r="H1739" i="4" s="1"/>
  <c r="F1738" i="4"/>
  <c r="C1738" i="4"/>
  <c r="H1738" i="4" s="1"/>
  <c r="F1737" i="4"/>
  <c r="C1737" i="4"/>
  <c r="H1737" i="4" s="1"/>
  <c r="F1736" i="4"/>
  <c r="C1736" i="4"/>
  <c r="H1736" i="4" s="1"/>
  <c r="F1735" i="4"/>
  <c r="C1735" i="4"/>
  <c r="H1735" i="4" s="1"/>
  <c r="F1734" i="4"/>
  <c r="C1734" i="4"/>
  <c r="H1734" i="4" s="1"/>
  <c r="F1733" i="4"/>
  <c r="C1733" i="4"/>
  <c r="H1733" i="4" s="1"/>
  <c r="F1732" i="4"/>
  <c r="C1732" i="4"/>
  <c r="F1731" i="4"/>
  <c r="C1731" i="4"/>
  <c r="H1731" i="4" s="1"/>
  <c r="F1730" i="4"/>
  <c r="C1730" i="4"/>
  <c r="H1730" i="4" s="1"/>
  <c r="F1729" i="4"/>
  <c r="C1729" i="4"/>
  <c r="H1729" i="4" s="1"/>
  <c r="F1728" i="4"/>
  <c r="C1728" i="4"/>
  <c r="H1728" i="4" s="1"/>
  <c r="F1727" i="4"/>
  <c r="C1727" i="4"/>
  <c r="H1727" i="4" s="1"/>
  <c r="F1726" i="4"/>
  <c r="C1726" i="4"/>
  <c r="H1726" i="4" s="1"/>
  <c r="F1725" i="4"/>
  <c r="C1725" i="4"/>
  <c r="H1725" i="4" s="1"/>
  <c r="F1724" i="4"/>
  <c r="C1724" i="4"/>
  <c r="H1724" i="4" s="1"/>
  <c r="F1723" i="4"/>
  <c r="C1723" i="4"/>
  <c r="H1723" i="4" s="1"/>
  <c r="F1722" i="4"/>
  <c r="C1722" i="4"/>
  <c r="H1722" i="4" s="1"/>
  <c r="F1721" i="4"/>
  <c r="C1721" i="4"/>
  <c r="H1721" i="4" s="1"/>
  <c r="F1720" i="4"/>
  <c r="C1720" i="4"/>
  <c r="F1719" i="4"/>
  <c r="C1719" i="4"/>
  <c r="H1719" i="4" s="1"/>
  <c r="F1718" i="4"/>
  <c r="C1718" i="4"/>
  <c r="H1718" i="4" s="1"/>
  <c r="F1717" i="4"/>
  <c r="C1717" i="4"/>
  <c r="H1717" i="4" s="1"/>
  <c r="F1716" i="4"/>
  <c r="C1716" i="4"/>
  <c r="H1716" i="4" s="1"/>
  <c r="F1715" i="4"/>
  <c r="C1715" i="4"/>
  <c r="H1715" i="4" s="1"/>
  <c r="F1714" i="4"/>
  <c r="C1714" i="4"/>
  <c r="H1714" i="4" s="1"/>
  <c r="F1713" i="4"/>
  <c r="C1713" i="4"/>
  <c r="H1713" i="4" s="1"/>
  <c r="F1712" i="4"/>
  <c r="C1712" i="4"/>
  <c r="H1712" i="4" s="1"/>
  <c r="F1711" i="4"/>
  <c r="C1711" i="4"/>
  <c r="H1711" i="4" s="1"/>
  <c r="F1710" i="4"/>
  <c r="C1710" i="4"/>
  <c r="H1710" i="4" s="1"/>
  <c r="F1709" i="4"/>
  <c r="C1709" i="4"/>
  <c r="H1709" i="4" s="1"/>
  <c r="F1708" i="4"/>
  <c r="C1708" i="4"/>
  <c r="H1708" i="4" s="1"/>
  <c r="F1707" i="4"/>
  <c r="C1707" i="4"/>
  <c r="H1707" i="4" s="1"/>
  <c r="F1706" i="4"/>
  <c r="C1706" i="4"/>
  <c r="H1706" i="4" s="1"/>
  <c r="F1705" i="4"/>
  <c r="C1705" i="4"/>
  <c r="H1705" i="4" s="1"/>
  <c r="F1704" i="4"/>
  <c r="C1704" i="4"/>
  <c r="H1704" i="4" s="1"/>
  <c r="F1703" i="4"/>
  <c r="C1703" i="4"/>
  <c r="H1703" i="4" s="1"/>
  <c r="F1702" i="4"/>
  <c r="C1702" i="4"/>
  <c r="H1702" i="4" s="1"/>
  <c r="F1701" i="4"/>
  <c r="C1701" i="4"/>
  <c r="H1701" i="4" s="1"/>
  <c r="F1700" i="4"/>
  <c r="C1700" i="4"/>
  <c r="H1700" i="4" s="1"/>
  <c r="F1699" i="4"/>
  <c r="C1699" i="4"/>
  <c r="H1699" i="4" s="1"/>
  <c r="F1698" i="4"/>
  <c r="C1698" i="4"/>
  <c r="H1698" i="4" s="1"/>
  <c r="F1697" i="4"/>
  <c r="C1697" i="4"/>
  <c r="H1697" i="4" s="1"/>
  <c r="F1696" i="4"/>
  <c r="C1696" i="4"/>
  <c r="H1696" i="4" s="1"/>
  <c r="F1695" i="4"/>
  <c r="C1695" i="4"/>
  <c r="H1695" i="4" s="1"/>
  <c r="F1694" i="4"/>
  <c r="C1694" i="4"/>
  <c r="H1694" i="4" s="1"/>
  <c r="F1693" i="4"/>
  <c r="C1693" i="4"/>
  <c r="H1693" i="4" s="1"/>
  <c r="F1692" i="4"/>
  <c r="C1692" i="4"/>
  <c r="H1692" i="4" s="1"/>
  <c r="F1691" i="4"/>
  <c r="C1691" i="4"/>
  <c r="H1691" i="4" s="1"/>
  <c r="F1690" i="4"/>
  <c r="C1690" i="4"/>
  <c r="H1690" i="4" s="1"/>
  <c r="F1689" i="4"/>
  <c r="C1689" i="4"/>
  <c r="H1689" i="4" s="1"/>
  <c r="F1688" i="4"/>
  <c r="C1688" i="4"/>
  <c r="H1688" i="4" s="1"/>
  <c r="F1687" i="4"/>
  <c r="C1687" i="4"/>
  <c r="H1687" i="4" s="1"/>
  <c r="F1686" i="4"/>
  <c r="C1686" i="4"/>
  <c r="H1686" i="4" s="1"/>
  <c r="F1685" i="4"/>
  <c r="C1685" i="4"/>
  <c r="H1685" i="4" s="1"/>
  <c r="F1684" i="4"/>
  <c r="C1684" i="4"/>
  <c r="H1684" i="4" s="1"/>
  <c r="F1683" i="4"/>
  <c r="C1683" i="4"/>
  <c r="H1683" i="4" s="1"/>
  <c r="F1682" i="4"/>
  <c r="C1682" i="4"/>
  <c r="H1682" i="4" s="1"/>
  <c r="F1681" i="4"/>
  <c r="C1681" i="4"/>
  <c r="H1681" i="4" s="1"/>
  <c r="F1680" i="4"/>
  <c r="C1680" i="4"/>
  <c r="H1680" i="4" s="1"/>
  <c r="F1679" i="4"/>
  <c r="C1679" i="4"/>
  <c r="H1679" i="4" s="1"/>
  <c r="F1678" i="4"/>
  <c r="C1678" i="4"/>
  <c r="H1678" i="4" s="1"/>
  <c r="F1677" i="4"/>
  <c r="C1677" i="4"/>
  <c r="H1677" i="4" s="1"/>
  <c r="F1676" i="4"/>
  <c r="C1676" i="4"/>
  <c r="H1676" i="4" s="1"/>
  <c r="F1675" i="4"/>
  <c r="C1675" i="4"/>
  <c r="H1675" i="4" s="1"/>
  <c r="F1674" i="4"/>
  <c r="C1674" i="4"/>
  <c r="H1674" i="4" s="1"/>
  <c r="F1673" i="4"/>
  <c r="C1673" i="4"/>
  <c r="H1673" i="4" s="1"/>
  <c r="F1672" i="4"/>
  <c r="C1672" i="4"/>
  <c r="H1672" i="4" s="1"/>
  <c r="F1671" i="4"/>
  <c r="C1671" i="4"/>
  <c r="H1671" i="4" s="1"/>
  <c r="F1670" i="4"/>
  <c r="C1670" i="4"/>
  <c r="H1670" i="4" s="1"/>
  <c r="F1669" i="4"/>
  <c r="C1669" i="4"/>
  <c r="H1669" i="4" s="1"/>
  <c r="F1668" i="4"/>
  <c r="C1668" i="4"/>
  <c r="H1668" i="4" s="1"/>
  <c r="F1667" i="4"/>
  <c r="C1667" i="4"/>
  <c r="H1667" i="4" s="1"/>
  <c r="F1666" i="4"/>
  <c r="C1666" i="4"/>
  <c r="H1666" i="4" s="1"/>
  <c r="F1665" i="4"/>
  <c r="C1665" i="4"/>
  <c r="H1665" i="4" s="1"/>
  <c r="F1664" i="4"/>
  <c r="C1664" i="4"/>
  <c r="H1664" i="4" s="1"/>
  <c r="F1663" i="4"/>
  <c r="C1663" i="4"/>
  <c r="H1663" i="4" s="1"/>
  <c r="F1662" i="4"/>
  <c r="C1662" i="4"/>
  <c r="H1662" i="4" s="1"/>
  <c r="F1661" i="4"/>
  <c r="C1661" i="4"/>
  <c r="H1661" i="4" s="1"/>
  <c r="F1660" i="4"/>
  <c r="C1660" i="4"/>
  <c r="H1660" i="4" s="1"/>
  <c r="F1659" i="4"/>
  <c r="C1659" i="4"/>
  <c r="H1659" i="4" s="1"/>
  <c r="F1658" i="4"/>
  <c r="C1658" i="4"/>
  <c r="H1658" i="4" s="1"/>
  <c r="F1657" i="4"/>
  <c r="C1657" i="4"/>
  <c r="H1657" i="4" s="1"/>
  <c r="F1656" i="4"/>
  <c r="C1656" i="4"/>
  <c r="H1656" i="4" s="1"/>
  <c r="F1655" i="4"/>
  <c r="C1655" i="4"/>
  <c r="H1655" i="4" s="1"/>
  <c r="F1654" i="4"/>
  <c r="C1654" i="4"/>
  <c r="H1654" i="4" s="1"/>
  <c r="F1653" i="4"/>
  <c r="C1653" i="4"/>
  <c r="H1653" i="4" s="1"/>
  <c r="F1652" i="4"/>
  <c r="C1652" i="4"/>
  <c r="H1652" i="4" s="1"/>
  <c r="F1651" i="4"/>
  <c r="C1651" i="4"/>
  <c r="H1651" i="4" s="1"/>
  <c r="F1650" i="4"/>
  <c r="C1650" i="4"/>
  <c r="H1650" i="4" s="1"/>
  <c r="F1649" i="4"/>
  <c r="C1649" i="4"/>
  <c r="H1649" i="4" s="1"/>
  <c r="F1648" i="4"/>
  <c r="C1648" i="4"/>
  <c r="H1648" i="4" s="1"/>
  <c r="F1647" i="4"/>
  <c r="C1647" i="4"/>
  <c r="H1647" i="4" s="1"/>
  <c r="F1646" i="4"/>
  <c r="C1646" i="4"/>
  <c r="H1646" i="4" s="1"/>
  <c r="F1645" i="4"/>
  <c r="C1645" i="4"/>
  <c r="H1645" i="4" s="1"/>
  <c r="F1644" i="4"/>
  <c r="C1644" i="4"/>
  <c r="H1644" i="4" s="1"/>
  <c r="F1643" i="4"/>
  <c r="C1643" i="4"/>
  <c r="H1643" i="4" s="1"/>
  <c r="F1642" i="4"/>
  <c r="C1642" i="4"/>
  <c r="H1642" i="4" s="1"/>
  <c r="F1641" i="4"/>
  <c r="C1641" i="4"/>
  <c r="H1641" i="4" s="1"/>
  <c r="F1640" i="4"/>
  <c r="C1640" i="4"/>
  <c r="H1640" i="4" s="1"/>
  <c r="F1639" i="4"/>
  <c r="C1639" i="4"/>
  <c r="H1639" i="4" s="1"/>
  <c r="F1638" i="4"/>
  <c r="C1638" i="4"/>
  <c r="H1638" i="4" s="1"/>
  <c r="F1637" i="4"/>
  <c r="C1637" i="4"/>
  <c r="H1637" i="4" s="1"/>
  <c r="F1636" i="4"/>
  <c r="C1636" i="4"/>
  <c r="H1636" i="4" s="1"/>
  <c r="F1635" i="4"/>
  <c r="C1635" i="4"/>
  <c r="H1635" i="4" s="1"/>
  <c r="F1634" i="4"/>
  <c r="C1634" i="4"/>
  <c r="H1634" i="4" s="1"/>
  <c r="F1633" i="4"/>
  <c r="C1633" i="4"/>
  <c r="H1633" i="4" s="1"/>
  <c r="F1632" i="4"/>
  <c r="C1632" i="4"/>
  <c r="H1632" i="4" s="1"/>
  <c r="F1631" i="4"/>
  <c r="C1631" i="4"/>
  <c r="H1631" i="4" s="1"/>
  <c r="F1630" i="4"/>
  <c r="C1630" i="4"/>
  <c r="H1630" i="4" s="1"/>
  <c r="F1629" i="4"/>
  <c r="C1629" i="4"/>
  <c r="H1629" i="4" s="1"/>
  <c r="F1628" i="4"/>
  <c r="C1628" i="4"/>
  <c r="H1628" i="4" s="1"/>
  <c r="F1627" i="4"/>
  <c r="C1627" i="4"/>
  <c r="H1627" i="4" s="1"/>
  <c r="F1626" i="4"/>
  <c r="C1626" i="4"/>
  <c r="H1626" i="4" s="1"/>
  <c r="F1625" i="4"/>
  <c r="C1625" i="4"/>
  <c r="H1625" i="4" s="1"/>
  <c r="F1624" i="4"/>
  <c r="C1624" i="4"/>
  <c r="H1624" i="4" s="1"/>
  <c r="F1623" i="4"/>
  <c r="C1623" i="4"/>
  <c r="H1623" i="4" s="1"/>
  <c r="F1622" i="4"/>
  <c r="C1622" i="4"/>
  <c r="H1622" i="4" s="1"/>
  <c r="F1621" i="4"/>
  <c r="C1621" i="4"/>
  <c r="H1621" i="4" s="1"/>
  <c r="F1620" i="4"/>
  <c r="C1620" i="4"/>
  <c r="H1620" i="4" s="1"/>
  <c r="F1619" i="4"/>
  <c r="C1619" i="4"/>
  <c r="H1619" i="4" s="1"/>
  <c r="F1618" i="4"/>
  <c r="C1618" i="4"/>
  <c r="H1618" i="4" s="1"/>
  <c r="F1617" i="4"/>
  <c r="C1617" i="4"/>
  <c r="H1617" i="4" s="1"/>
  <c r="F1616" i="4"/>
  <c r="C1616" i="4"/>
  <c r="H1616" i="4" s="1"/>
  <c r="F1615" i="4"/>
  <c r="C1615" i="4"/>
  <c r="H1615" i="4" s="1"/>
  <c r="F1614" i="4"/>
  <c r="C1614" i="4"/>
  <c r="H1614" i="4" s="1"/>
  <c r="F1613" i="4"/>
  <c r="C1613" i="4"/>
  <c r="H1613" i="4" s="1"/>
  <c r="F1612" i="4"/>
  <c r="C1612" i="4"/>
  <c r="H1612" i="4" s="1"/>
  <c r="F1611" i="4"/>
  <c r="C1611" i="4"/>
  <c r="H1611" i="4" s="1"/>
  <c r="F1610" i="4"/>
  <c r="C1610" i="4"/>
  <c r="H1610" i="4" s="1"/>
  <c r="F1609" i="4"/>
  <c r="C1609" i="4"/>
  <c r="H1609" i="4" s="1"/>
  <c r="F1608" i="4"/>
  <c r="C1608" i="4"/>
  <c r="H1608" i="4" s="1"/>
  <c r="F1607" i="4"/>
  <c r="C1607" i="4"/>
  <c r="H1607" i="4" s="1"/>
  <c r="F1606" i="4"/>
  <c r="C1606" i="4"/>
  <c r="H1606" i="4" s="1"/>
  <c r="F1605" i="4"/>
  <c r="C1605" i="4"/>
  <c r="H1605" i="4" s="1"/>
  <c r="F1604" i="4"/>
  <c r="C1604" i="4"/>
  <c r="H1604" i="4" s="1"/>
  <c r="F1603" i="4"/>
  <c r="C1603" i="4"/>
  <c r="H1603" i="4" s="1"/>
  <c r="F1602" i="4"/>
  <c r="C1602" i="4"/>
  <c r="H1602" i="4" s="1"/>
  <c r="F1601" i="4"/>
  <c r="C1601" i="4"/>
  <c r="H1601" i="4" s="1"/>
  <c r="F1600" i="4"/>
  <c r="C1600" i="4"/>
  <c r="H1600" i="4" s="1"/>
  <c r="F1599" i="4"/>
  <c r="C1599" i="4"/>
  <c r="H1599" i="4" s="1"/>
  <c r="F1598" i="4"/>
  <c r="C1598" i="4"/>
  <c r="H1598" i="4" s="1"/>
  <c r="F1597" i="4"/>
  <c r="C1597" i="4"/>
  <c r="H1597" i="4" s="1"/>
  <c r="F1596" i="4"/>
  <c r="C1596" i="4"/>
  <c r="H1596" i="4" s="1"/>
  <c r="F1595" i="4"/>
  <c r="C1595" i="4"/>
  <c r="H1595" i="4" s="1"/>
  <c r="F1594" i="4"/>
  <c r="C1594" i="4"/>
  <c r="H1594" i="4" s="1"/>
  <c r="F1593" i="4"/>
  <c r="C1593" i="4"/>
  <c r="H1593" i="4" s="1"/>
  <c r="F1592" i="4"/>
  <c r="C1592" i="4"/>
  <c r="H1592" i="4" s="1"/>
  <c r="F1591" i="4"/>
  <c r="C1591" i="4"/>
  <c r="H1591" i="4" s="1"/>
  <c r="F1590" i="4"/>
  <c r="C1590" i="4"/>
  <c r="H1590" i="4" s="1"/>
  <c r="F1589" i="4"/>
  <c r="C1589" i="4"/>
  <c r="H1589" i="4" s="1"/>
  <c r="F1588" i="4"/>
  <c r="C1588" i="4"/>
  <c r="H1588" i="4" s="1"/>
  <c r="F1587" i="4"/>
  <c r="C1587" i="4"/>
  <c r="H1587" i="4" s="1"/>
  <c r="F1586" i="4"/>
  <c r="C1586" i="4"/>
  <c r="H1586" i="4" s="1"/>
  <c r="F1585" i="4"/>
  <c r="C1585" i="4"/>
  <c r="H1585" i="4" s="1"/>
  <c r="F1584" i="4"/>
  <c r="C1584" i="4"/>
  <c r="H1584" i="4" s="1"/>
  <c r="F1583" i="4"/>
  <c r="C1583" i="4"/>
  <c r="H1583" i="4" s="1"/>
  <c r="F1582" i="4"/>
  <c r="C1582" i="4"/>
  <c r="H1582" i="4" s="1"/>
  <c r="F1581" i="4"/>
  <c r="C1581" i="4"/>
  <c r="H1581" i="4" s="1"/>
  <c r="F1580" i="4"/>
  <c r="C1580" i="4"/>
  <c r="H1580" i="4" s="1"/>
  <c r="F1579" i="4"/>
  <c r="C1579" i="4"/>
  <c r="H1579" i="4" s="1"/>
  <c r="F1578" i="4"/>
  <c r="C1578" i="4"/>
  <c r="F1577" i="4"/>
  <c r="C1577" i="4"/>
  <c r="H1577" i="4" s="1"/>
  <c r="F1576" i="4"/>
  <c r="C1576" i="4"/>
  <c r="H1576" i="4" s="1"/>
  <c r="F1575" i="4"/>
  <c r="C1575" i="4"/>
  <c r="H1575" i="4" s="1"/>
  <c r="F1574" i="4"/>
  <c r="C1574" i="4"/>
  <c r="H1574" i="4" s="1"/>
  <c r="F1573" i="4"/>
  <c r="C1573" i="4"/>
  <c r="H1573" i="4" s="1"/>
  <c r="F1572" i="4"/>
  <c r="C1572" i="4"/>
  <c r="H1572" i="4" s="1"/>
  <c r="F1571" i="4"/>
  <c r="C1571" i="4"/>
  <c r="H1571" i="4" s="1"/>
  <c r="F1570" i="4"/>
  <c r="C1570" i="4"/>
  <c r="H1570" i="4" s="1"/>
  <c r="F1569" i="4"/>
  <c r="C1569" i="4"/>
  <c r="H1569" i="4" s="1"/>
  <c r="F1568" i="4"/>
  <c r="C1568" i="4"/>
  <c r="H1568" i="4" s="1"/>
  <c r="F1567" i="4"/>
  <c r="C1567" i="4"/>
  <c r="H1567" i="4" s="1"/>
  <c r="F1566" i="4"/>
  <c r="C1566" i="4"/>
  <c r="H1566" i="4" s="1"/>
  <c r="F1565" i="4"/>
  <c r="C1565" i="4"/>
  <c r="H1565" i="4" s="1"/>
  <c r="F1564" i="4"/>
  <c r="C1564" i="4"/>
  <c r="H1564" i="4" s="1"/>
  <c r="F1563" i="4"/>
  <c r="C1563" i="4"/>
  <c r="H1563" i="4" s="1"/>
  <c r="F1562" i="4"/>
  <c r="C1562" i="4"/>
  <c r="H1562" i="4" s="1"/>
  <c r="F1561" i="4"/>
  <c r="C1561" i="4"/>
  <c r="H1561" i="4" s="1"/>
  <c r="F1560" i="4"/>
  <c r="C1560" i="4"/>
  <c r="H1560" i="4" s="1"/>
  <c r="F1559" i="4"/>
  <c r="C1559" i="4"/>
  <c r="H1559" i="4" s="1"/>
  <c r="F1558" i="4"/>
  <c r="C1558" i="4"/>
  <c r="H1558" i="4" s="1"/>
  <c r="F1557" i="4"/>
  <c r="C1557" i="4"/>
  <c r="H1557" i="4" s="1"/>
  <c r="F1556" i="4"/>
  <c r="C1556" i="4"/>
  <c r="H1556" i="4" s="1"/>
  <c r="F1555" i="4"/>
  <c r="C1555" i="4"/>
  <c r="H1555" i="4" s="1"/>
  <c r="F1554" i="4"/>
  <c r="C1554" i="4"/>
  <c r="H1554" i="4" s="1"/>
  <c r="F1553" i="4"/>
  <c r="C1553" i="4"/>
  <c r="H1553" i="4" s="1"/>
  <c r="F1552" i="4"/>
  <c r="C1552" i="4"/>
  <c r="H1552" i="4" s="1"/>
  <c r="F1551" i="4"/>
  <c r="C1551" i="4"/>
  <c r="H1551" i="4" s="1"/>
  <c r="F1550" i="4"/>
  <c r="C1550" i="4"/>
  <c r="H1550" i="4" s="1"/>
  <c r="F1549" i="4"/>
  <c r="C1549" i="4"/>
  <c r="H1549" i="4" s="1"/>
  <c r="F1548" i="4"/>
  <c r="C1548" i="4"/>
  <c r="H1548" i="4" s="1"/>
  <c r="F1547" i="4"/>
  <c r="C1547" i="4"/>
  <c r="H1547" i="4" s="1"/>
  <c r="F1546" i="4"/>
  <c r="C1546" i="4"/>
  <c r="H1546" i="4" s="1"/>
  <c r="F1545" i="4"/>
  <c r="C1545" i="4"/>
  <c r="H1545" i="4" s="1"/>
  <c r="F1544" i="4"/>
  <c r="C1544" i="4"/>
  <c r="H1544" i="4" s="1"/>
  <c r="F1543" i="4"/>
  <c r="C1543" i="4"/>
  <c r="H1543" i="4" s="1"/>
  <c r="F1542" i="4"/>
  <c r="C1542" i="4"/>
  <c r="H1542" i="4" s="1"/>
  <c r="F1541" i="4"/>
  <c r="C1541" i="4"/>
  <c r="H1541" i="4" s="1"/>
  <c r="F1540" i="4"/>
  <c r="C1540" i="4"/>
  <c r="H1540" i="4" s="1"/>
  <c r="F1539" i="4"/>
  <c r="C1539" i="4"/>
  <c r="H1539" i="4" s="1"/>
  <c r="F1538" i="4"/>
  <c r="C1538" i="4"/>
  <c r="H1538" i="4" s="1"/>
  <c r="F1537" i="4"/>
  <c r="C1537" i="4"/>
  <c r="H1537" i="4" s="1"/>
  <c r="F1536" i="4"/>
  <c r="C1536" i="4"/>
  <c r="H1536" i="4" s="1"/>
  <c r="F1535" i="4"/>
  <c r="C1535" i="4"/>
  <c r="H1535" i="4" s="1"/>
  <c r="F1534" i="4"/>
  <c r="C1534" i="4"/>
  <c r="H1534" i="4" s="1"/>
  <c r="F1533" i="4"/>
  <c r="C1533" i="4"/>
  <c r="H1533" i="4" s="1"/>
  <c r="F1532" i="4"/>
  <c r="C1532" i="4"/>
  <c r="H1532" i="4" s="1"/>
  <c r="F1531" i="4"/>
  <c r="C1531" i="4"/>
  <c r="H1531" i="4" s="1"/>
  <c r="F1530" i="4"/>
  <c r="C1530" i="4"/>
  <c r="H1530" i="4" s="1"/>
  <c r="F1529" i="4"/>
  <c r="C1529" i="4"/>
  <c r="H1529" i="4" s="1"/>
  <c r="F1528" i="4"/>
  <c r="C1528" i="4"/>
  <c r="H1528" i="4" s="1"/>
  <c r="F1527" i="4"/>
  <c r="C1527" i="4"/>
  <c r="H1527" i="4" s="1"/>
  <c r="F1526" i="4"/>
  <c r="C1526" i="4"/>
  <c r="H1526" i="4" s="1"/>
  <c r="F1525" i="4"/>
  <c r="C1525" i="4"/>
  <c r="H1525" i="4" s="1"/>
  <c r="F1524" i="4"/>
  <c r="C1524" i="4"/>
  <c r="H1524" i="4" s="1"/>
  <c r="F1523" i="4"/>
  <c r="C1523" i="4"/>
  <c r="H1523" i="4" s="1"/>
  <c r="F1522" i="4"/>
  <c r="C1522" i="4"/>
  <c r="H1522" i="4" s="1"/>
  <c r="F1521" i="4"/>
  <c r="C1521" i="4"/>
  <c r="F1520" i="4"/>
  <c r="C1520" i="4"/>
  <c r="H1520" i="4" s="1"/>
  <c r="F1519" i="4"/>
  <c r="C1519" i="4"/>
  <c r="H1519" i="4" s="1"/>
  <c r="F1518" i="4"/>
  <c r="C1518" i="4"/>
  <c r="H1518" i="4" s="1"/>
  <c r="F1517" i="4"/>
  <c r="C1517" i="4"/>
  <c r="F1516" i="4"/>
  <c r="C1516" i="4"/>
  <c r="H1516" i="4" s="1"/>
  <c r="F1515" i="4"/>
  <c r="C1515" i="4"/>
  <c r="H1515" i="4" s="1"/>
  <c r="F1514" i="4"/>
  <c r="C1514" i="4"/>
  <c r="H1514" i="4" s="1"/>
  <c r="F1513" i="4"/>
  <c r="C1513" i="4"/>
  <c r="H1513" i="4" s="1"/>
  <c r="F1512" i="4"/>
  <c r="C1512" i="4"/>
  <c r="H1512" i="4" s="1"/>
  <c r="F1511" i="4"/>
  <c r="C1511" i="4"/>
  <c r="H1511" i="4" s="1"/>
  <c r="F1510" i="4"/>
  <c r="C1510" i="4"/>
  <c r="H1510" i="4" s="1"/>
  <c r="F1509" i="4"/>
  <c r="C1509" i="4"/>
  <c r="H1509" i="4" s="1"/>
  <c r="F1508" i="4"/>
  <c r="C1508" i="4"/>
  <c r="H1508" i="4" s="1"/>
  <c r="F1507" i="4"/>
  <c r="C1507" i="4"/>
  <c r="H1507" i="4" s="1"/>
  <c r="F1506" i="4"/>
  <c r="C1506" i="4"/>
  <c r="F1505" i="4"/>
  <c r="C1505" i="4"/>
  <c r="H1505" i="4" s="1"/>
  <c r="F1504" i="4"/>
  <c r="C1504" i="4"/>
  <c r="H1504" i="4" s="1"/>
  <c r="F1503" i="4"/>
  <c r="C1503" i="4"/>
  <c r="H1503" i="4" s="1"/>
  <c r="F1502" i="4"/>
  <c r="C1502" i="4"/>
  <c r="H1502" i="4" s="1"/>
  <c r="F1501" i="4"/>
  <c r="C1501" i="4"/>
  <c r="H1501" i="4" s="1"/>
  <c r="F1500" i="4"/>
  <c r="C1500" i="4"/>
  <c r="H1500" i="4" s="1"/>
  <c r="F1499" i="4"/>
  <c r="C1499" i="4"/>
  <c r="H1499" i="4" s="1"/>
  <c r="F1498" i="4"/>
  <c r="C1498" i="4"/>
  <c r="H1498" i="4" s="1"/>
  <c r="F1497" i="4"/>
  <c r="C1497" i="4"/>
  <c r="H1497" i="4" s="1"/>
  <c r="F1496" i="4"/>
  <c r="C1496" i="4"/>
  <c r="H1496" i="4" s="1"/>
  <c r="F1495" i="4"/>
  <c r="C1495" i="4"/>
  <c r="H1495" i="4" s="1"/>
  <c r="F1494" i="4"/>
  <c r="C1494" i="4"/>
  <c r="H1494" i="4" s="1"/>
  <c r="F1493" i="4"/>
  <c r="C1493" i="4"/>
  <c r="H1493" i="4" s="1"/>
  <c r="F1492" i="4"/>
  <c r="C1492" i="4"/>
  <c r="H1492" i="4" s="1"/>
  <c r="F1491" i="4"/>
  <c r="C1491" i="4"/>
  <c r="H1491" i="4" s="1"/>
  <c r="F1490" i="4"/>
  <c r="C1490" i="4"/>
  <c r="H1490" i="4" s="1"/>
  <c r="F1489" i="4"/>
  <c r="C1489" i="4"/>
  <c r="H1489" i="4" s="1"/>
  <c r="F1488" i="4"/>
  <c r="C1488" i="4"/>
  <c r="H1488" i="4" s="1"/>
  <c r="F1487" i="4"/>
  <c r="C1487" i="4"/>
  <c r="H1487" i="4" s="1"/>
  <c r="F1486" i="4"/>
  <c r="C1486" i="4"/>
  <c r="H1486" i="4" s="1"/>
  <c r="F1485" i="4"/>
  <c r="C1485" i="4"/>
  <c r="H1485" i="4" s="1"/>
  <c r="F1484" i="4"/>
  <c r="C1484" i="4"/>
  <c r="H1484" i="4" s="1"/>
  <c r="F1483" i="4"/>
  <c r="C1483" i="4"/>
  <c r="H1483" i="4" s="1"/>
  <c r="F1482" i="4"/>
  <c r="C1482" i="4"/>
  <c r="H1482" i="4" s="1"/>
  <c r="F1481" i="4"/>
  <c r="C1481" i="4"/>
  <c r="H1481" i="4" s="1"/>
  <c r="F1480" i="4"/>
  <c r="C1480" i="4"/>
  <c r="H1480" i="4" s="1"/>
  <c r="F1479" i="4"/>
  <c r="C1479" i="4"/>
  <c r="H1479" i="4" s="1"/>
  <c r="F1478" i="4"/>
  <c r="C1478" i="4"/>
  <c r="H1478" i="4" s="1"/>
  <c r="F1477" i="4"/>
  <c r="C1477" i="4"/>
  <c r="H1477" i="4" s="1"/>
  <c r="F1476" i="4"/>
  <c r="C1476" i="4"/>
  <c r="H1476" i="4" s="1"/>
  <c r="F1475" i="4"/>
  <c r="C1475" i="4"/>
  <c r="H1475" i="4" s="1"/>
  <c r="F1474" i="4"/>
  <c r="C1474" i="4"/>
  <c r="H1474" i="4" s="1"/>
  <c r="F1473" i="4"/>
  <c r="C1473" i="4"/>
  <c r="H1473" i="4" s="1"/>
  <c r="F1472" i="4"/>
  <c r="C1472" i="4"/>
  <c r="H1472" i="4" s="1"/>
  <c r="F1471" i="4"/>
  <c r="C1471" i="4"/>
  <c r="H1471" i="4" s="1"/>
  <c r="F1470" i="4"/>
  <c r="C1470" i="4"/>
  <c r="H1470" i="4" s="1"/>
  <c r="F1469" i="4"/>
  <c r="C1469" i="4"/>
  <c r="H1469" i="4" s="1"/>
  <c r="F1468" i="4"/>
  <c r="C1468" i="4"/>
  <c r="H1468" i="4" s="1"/>
  <c r="F1467" i="4"/>
  <c r="C1467" i="4"/>
  <c r="H1467" i="4" s="1"/>
  <c r="F1466" i="4"/>
  <c r="C1466" i="4"/>
  <c r="H1466" i="4" s="1"/>
  <c r="F1465" i="4"/>
  <c r="C1465" i="4"/>
  <c r="H1465" i="4" s="1"/>
  <c r="F1464" i="4"/>
  <c r="C1464" i="4"/>
  <c r="H1464" i="4" s="1"/>
  <c r="F1463" i="4"/>
  <c r="C1463" i="4"/>
  <c r="H1463" i="4" s="1"/>
  <c r="F1462" i="4"/>
  <c r="C1462" i="4"/>
  <c r="H1462" i="4" s="1"/>
  <c r="F1461" i="4"/>
  <c r="C1461" i="4"/>
  <c r="H1461" i="4" s="1"/>
  <c r="F1460" i="4"/>
  <c r="C1460" i="4"/>
  <c r="H1460" i="4" s="1"/>
  <c r="F1459" i="4"/>
  <c r="C1459" i="4"/>
  <c r="H1459" i="4" s="1"/>
  <c r="F1458" i="4"/>
  <c r="C1458" i="4"/>
  <c r="H1458" i="4" s="1"/>
  <c r="F1457" i="4"/>
  <c r="C1457" i="4"/>
  <c r="H1457" i="4" s="1"/>
  <c r="F1456" i="4"/>
  <c r="C1456" i="4"/>
  <c r="H1456" i="4" s="1"/>
  <c r="F1455" i="4"/>
  <c r="C1455" i="4"/>
  <c r="H1455" i="4" s="1"/>
  <c r="F1454" i="4"/>
  <c r="C1454" i="4"/>
  <c r="H1454" i="4" s="1"/>
  <c r="F1453" i="4"/>
  <c r="C1453" i="4"/>
  <c r="H1453" i="4" s="1"/>
  <c r="F1452" i="4"/>
  <c r="C1452" i="4"/>
  <c r="H1452" i="4" s="1"/>
  <c r="F1451" i="4"/>
  <c r="C1451" i="4"/>
  <c r="H1451" i="4" s="1"/>
  <c r="F1450" i="4"/>
  <c r="C1450" i="4"/>
  <c r="H1450" i="4" s="1"/>
  <c r="F1449" i="4"/>
  <c r="C1449" i="4"/>
  <c r="H1449" i="4" s="1"/>
  <c r="F1448" i="4"/>
  <c r="C1448" i="4"/>
  <c r="F1447" i="4"/>
  <c r="C1447" i="4"/>
  <c r="H1447" i="4" s="1"/>
  <c r="F1446" i="4"/>
  <c r="C1446" i="4"/>
  <c r="H1446" i="4" s="1"/>
  <c r="F1445" i="4"/>
  <c r="C1445" i="4"/>
  <c r="H1445" i="4" s="1"/>
  <c r="F1444" i="4"/>
  <c r="C1444" i="4"/>
  <c r="H1444" i="4" s="1"/>
  <c r="F1443" i="4"/>
  <c r="C1443" i="4"/>
  <c r="H1443" i="4" s="1"/>
  <c r="F1442" i="4"/>
  <c r="C1442" i="4"/>
  <c r="H1442" i="4" s="1"/>
  <c r="F1441" i="4"/>
  <c r="C1441" i="4"/>
  <c r="H1441" i="4" s="1"/>
  <c r="F1440" i="4"/>
  <c r="C1440" i="4"/>
  <c r="H1440" i="4" s="1"/>
  <c r="F1439" i="4"/>
  <c r="C1439" i="4"/>
  <c r="H1439" i="4" s="1"/>
  <c r="F1438" i="4"/>
  <c r="C1438" i="4"/>
  <c r="H1438" i="4" s="1"/>
  <c r="F1437" i="4"/>
  <c r="C1437" i="4"/>
  <c r="H1437" i="4" s="1"/>
  <c r="F1436" i="4"/>
  <c r="C1436" i="4"/>
  <c r="H1436" i="4" s="1"/>
  <c r="F1435" i="4"/>
  <c r="C1435" i="4"/>
  <c r="H1435" i="4" s="1"/>
  <c r="F1434" i="4"/>
  <c r="C1434" i="4"/>
  <c r="H1434" i="4" s="1"/>
  <c r="F1433" i="4"/>
  <c r="C1433" i="4"/>
  <c r="H1433" i="4" s="1"/>
  <c r="F1432" i="4"/>
  <c r="C1432" i="4"/>
  <c r="H1432" i="4" s="1"/>
  <c r="F1431" i="4"/>
  <c r="C1431" i="4"/>
  <c r="H1431" i="4" s="1"/>
  <c r="F1430" i="4"/>
  <c r="C1430" i="4"/>
  <c r="H1430" i="4" s="1"/>
  <c r="F1429" i="4"/>
  <c r="C1429" i="4"/>
  <c r="H1429" i="4" s="1"/>
  <c r="F1428" i="4"/>
  <c r="C1428" i="4"/>
  <c r="H1428" i="4" s="1"/>
  <c r="F1427" i="4"/>
  <c r="C1427" i="4"/>
  <c r="H1427" i="4" s="1"/>
  <c r="F1426" i="4"/>
  <c r="C1426" i="4"/>
  <c r="H1426" i="4" s="1"/>
  <c r="F1425" i="4"/>
  <c r="C1425" i="4"/>
  <c r="H1425" i="4" s="1"/>
  <c r="F1424" i="4"/>
  <c r="C1424" i="4"/>
  <c r="H1424" i="4" s="1"/>
  <c r="F1423" i="4"/>
  <c r="C1423" i="4"/>
  <c r="H1423" i="4" s="1"/>
  <c r="F1422" i="4"/>
  <c r="C1422" i="4"/>
  <c r="H1422" i="4" s="1"/>
  <c r="F1421" i="4"/>
  <c r="C1421" i="4"/>
  <c r="H1421" i="4" s="1"/>
  <c r="F1420" i="4"/>
  <c r="C1420" i="4"/>
  <c r="H1420" i="4" s="1"/>
  <c r="F1419" i="4"/>
  <c r="C1419" i="4"/>
  <c r="H1419" i="4" s="1"/>
  <c r="F1418" i="4"/>
  <c r="C1418" i="4"/>
  <c r="H1418" i="4" s="1"/>
  <c r="F1417" i="4"/>
  <c r="C1417" i="4"/>
  <c r="H1417" i="4" s="1"/>
  <c r="F1416" i="4"/>
  <c r="C1416" i="4"/>
  <c r="H1416" i="4" s="1"/>
  <c r="F1415" i="4"/>
  <c r="C1415" i="4"/>
  <c r="H1415" i="4" s="1"/>
  <c r="F1414" i="4"/>
  <c r="C1414" i="4"/>
  <c r="H1414" i="4" s="1"/>
  <c r="F1413" i="4"/>
  <c r="C1413" i="4"/>
  <c r="H1413" i="4" s="1"/>
  <c r="F1412" i="4"/>
  <c r="C1412" i="4"/>
  <c r="H1412" i="4" s="1"/>
  <c r="F1411" i="4"/>
  <c r="C1411" i="4"/>
  <c r="H1411" i="4" s="1"/>
  <c r="F1410" i="4"/>
  <c r="C1410" i="4"/>
  <c r="H1410" i="4" s="1"/>
  <c r="F1409" i="4"/>
  <c r="C1409" i="4"/>
  <c r="F1408" i="4"/>
  <c r="C1408" i="4"/>
  <c r="H1408" i="4" s="1"/>
  <c r="F1407" i="4"/>
  <c r="C1407" i="4"/>
  <c r="H1407" i="4" s="1"/>
  <c r="F1406" i="4"/>
  <c r="C1406" i="4"/>
  <c r="H1406" i="4" s="1"/>
  <c r="F1405" i="4"/>
  <c r="C1405" i="4"/>
  <c r="H1405" i="4" s="1"/>
  <c r="F1404" i="4"/>
  <c r="C1404" i="4"/>
  <c r="H1404" i="4" s="1"/>
  <c r="F1403" i="4"/>
  <c r="C1403" i="4"/>
  <c r="H1403" i="4" s="1"/>
  <c r="F1402" i="4"/>
  <c r="C1402" i="4"/>
  <c r="H1402" i="4" s="1"/>
  <c r="F1401" i="4"/>
  <c r="C1401" i="4"/>
  <c r="H1401" i="4" s="1"/>
  <c r="F1400" i="4"/>
  <c r="C1400" i="4"/>
  <c r="H1400" i="4" s="1"/>
  <c r="F1399" i="4"/>
  <c r="C1399" i="4"/>
  <c r="H1399" i="4" s="1"/>
  <c r="F1398" i="4"/>
  <c r="C1398" i="4"/>
  <c r="H1398" i="4" s="1"/>
  <c r="F1397" i="4"/>
  <c r="C1397" i="4"/>
  <c r="H1397" i="4" s="1"/>
  <c r="F1396" i="4"/>
  <c r="C1396" i="4"/>
  <c r="H1396" i="4" s="1"/>
  <c r="F1395" i="4"/>
  <c r="C1395" i="4"/>
  <c r="H1395" i="4" s="1"/>
  <c r="F1394" i="4"/>
  <c r="C1394" i="4"/>
  <c r="H1394" i="4" s="1"/>
  <c r="F1393" i="4"/>
  <c r="C1393" i="4"/>
  <c r="H1393" i="4" s="1"/>
  <c r="F1392" i="4"/>
  <c r="C1392" i="4"/>
  <c r="H1392" i="4" s="1"/>
  <c r="F1391" i="4"/>
  <c r="C1391" i="4"/>
  <c r="H1391" i="4" s="1"/>
  <c r="F1390" i="4"/>
  <c r="C1390" i="4"/>
  <c r="H1390" i="4" s="1"/>
  <c r="F1389" i="4"/>
  <c r="C1389" i="4"/>
  <c r="H1389" i="4" s="1"/>
  <c r="F1388" i="4"/>
  <c r="C1388" i="4"/>
  <c r="H1388" i="4" s="1"/>
  <c r="F1387" i="4"/>
  <c r="C1387" i="4"/>
  <c r="H1387" i="4" s="1"/>
  <c r="F1386" i="4"/>
  <c r="C1386" i="4"/>
  <c r="H1386" i="4" s="1"/>
  <c r="F1385" i="4"/>
  <c r="C1385" i="4"/>
  <c r="H1385" i="4" s="1"/>
  <c r="F1384" i="4"/>
  <c r="C1384" i="4"/>
  <c r="H1384" i="4" s="1"/>
  <c r="F1383" i="4"/>
  <c r="C1383" i="4"/>
  <c r="H1383" i="4" s="1"/>
  <c r="F1382" i="4"/>
  <c r="C1382" i="4"/>
  <c r="H1382" i="4" s="1"/>
  <c r="F1381" i="4"/>
  <c r="C1381" i="4"/>
  <c r="H1381" i="4" s="1"/>
  <c r="F1380" i="4"/>
  <c r="C1380" i="4"/>
  <c r="H1380" i="4" s="1"/>
  <c r="F1379" i="4"/>
  <c r="C1379" i="4"/>
  <c r="F1378" i="4"/>
  <c r="C1378" i="4"/>
  <c r="H1378" i="4" s="1"/>
  <c r="F1377" i="4"/>
  <c r="C1377" i="4"/>
  <c r="H1377" i="4" s="1"/>
  <c r="F1376" i="4"/>
  <c r="C1376" i="4"/>
  <c r="H1376" i="4" s="1"/>
  <c r="F1375" i="4"/>
  <c r="C1375" i="4"/>
  <c r="H1375" i="4" s="1"/>
  <c r="F1374" i="4"/>
  <c r="C1374" i="4"/>
  <c r="H1374" i="4" s="1"/>
  <c r="F1373" i="4"/>
  <c r="C1373" i="4"/>
  <c r="H1373" i="4" s="1"/>
  <c r="F1372" i="4"/>
  <c r="C1372" i="4"/>
  <c r="H1372" i="4" s="1"/>
  <c r="F1371" i="4"/>
  <c r="C1371" i="4"/>
  <c r="H1371" i="4" s="1"/>
  <c r="F1370" i="4"/>
  <c r="C1370" i="4"/>
  <c r="H1370" i="4" s="1"/>
  <c r="F1369" i="4"/>
  <c r="C1369" i="4"/>
  <c r="H1369" i="4" s="1"/>
  <c r="F1368" i="4"/>
  <c r="C1368" i="4"/>
  <c r="H1368" i="4" s="1"/>
  <c r="F1367" i="4"/>
  <c r="C1367" i="4"/>
  <c r="H1367" i="4" s="1"/>
  <c r="F1366" i="4"/>
  <c r="C1366" i="4"/>
  <c r="H1366" i="4" s="1"/>
  <c r="F1365" i="4"/>
  <c r="C1365" i="4"/>
  <c r="H1365" i="4" s="1"/>
  <c r="F1364" i="4"/>
  <c r="C1364" i="4"/>
  <c r="H1364" i="4" s="1"/>
  <c r="F1363" i="4"/>
  <c r="C1363" i="4"/>
  <c r="H1363" i="4" s="1"/>
  <c r="F1362" i="4"/>
  <c r="C1362" i="4"/>
  <c r="H1362" i="4" s="1"/>
  <c r="F1361" i="4"/>
  <c r="C1361" i="4"/>
  <c r="H1361" i="4" s="1"/>
  <c r="F1360" i="4"/>
  <c r="C1360" i="4"/>
  <c r="H1360" i="4" s="1"/>
  <c r="F1359" i="4"/>
  <c r="C1359" i="4"/>
  <c r="H1359" i="4" s="1"/>
  <c r="F1358" i="4"/>
  <c r="C1358" i="4"/>
  <c r="H1358" i="4" s="1"/>
  <c r="F1357" i="4"/>
  <c r="C1357" i="4"/>
  <c r="H1357" i="4" s="1"/>
  <c r="F1356" i="4"/>
  <c r="C1356" i="4"/>
  <c r="H1356" i="4" s="1"/>
  <c r="F1355" i="4"/>
  <c r="C1355" i="4"/>
  <c r="H1355" i="4" s="1"/>
  <c r="F1354" i="4"/>
  <c r="C1354" i="4"/>
  <c r="H1354" i="4" s="1"/>
  <c r="F1353" i="4"/>
  <c r="C1353" i="4"/>
  <c r="H1353" i="4" s="1"/>
  <c r="F1352" i="4"/>
  <c r="C1352" i="4"/>
  <c r="H1352" i="4" s="1"/>
  <c r="F1351" i="4"/>
  <c r="C1351" i="4"/>
  <c r="H1351" i="4" s="1"/>
  <c r="F1350" i="4"/>
  <c r="C1350" i="4"/>
  <c r="H1350" i="4" s="1"/>
  <c r="F1349" i="4"/>
  <c r="C1349" i="4"/>
  <c r="H1349" i="4" s="1"/>
  <c r="F1348" i="4"/>
  <c r="C1348" i="4"/>
  <c r="H1348" i="4" s="1"/>
  <c r="F1347" i="4"/>
  <c r="C1347" i="4"/>
  <c r="H1347" i="4" s="1"/>
  <c r="F1346" i="4"/>
  <c r="C1346" i="4"/>
  <c r="H1346" i="4" s="1"/>
  <c r="F1345" i="4"/>
  <c r="C1345" i="4"/>
  <c r="H1345" i="4" s="1"/>
  <c r="F1344" i="4"/>
  <c r="C1344" i="4"/>
  <c r="H1344" i="4" s="1"/>
  <c r="F1343" i="4"/>
  <c r="C1343" i="4"/>
  <c r="H1343" i="4" s="1"/>
  <c r="F1342" i="4"/>
  <c r="C1342" i="4"/>
  <c r="H1342" i="4" s="1"/>
  <c r="F1341" i="4"/>
  <c r="C1341" i="4"/>
  <c r="H1341" i="4" s="1"/>
  <c r="F1340" i="4"/>
  <c r="C1340" i="4"/>
  <c r="H1340" i="4" s="1"/>
  <c r="F1339" i="4"/>
  <c r="C1339" i="4"/>
  <c r="H1339" i="4" s="1"/>
  <c r="F1338" i="4"/>
  <c r="C1338" i="4"/>
  <c r="H1338" i="4" s="1"/>
  <c r="F1337" i="4"/>
  <c r="C1337" i="4"/>
  <c r="H1337" i="4" s="1"/>
  <c r="F1336" i="4"/>
  <c r="C1336" i="4"/>
  <c r="H1336" i="4" s="1"/>
  <c r="F1335" i="4"/>
  <c r="C1335" i="4"/>
  <c r="H1335" i="4" s="1"/>
  <c r="F1334" i="4"/>
  <c r="C1334" i="4"/>
  <c r="H1334" i="4" s="1"/>
  <c r="F1333" i="4"/>
  <c r="C1333" i="4"/>
  <c r="H1333" i="4" s="1"/>
  <c r="F1332" i="4"/>
  <c r="C1332" i="4"/>
  <c r="H1332" i="4" s="1"/>
  <c r="F1331" i="4"/>
  <c r="C1331" i="4"/>
  <c r="H1331" i="4" s="1"/>
  <c r="F1330" i="4"/>
  <c r="C1330" i="4"/>
  <c r="H1330" i="4" s="1"/>
  <c r="F1329" i="4"/>
  <c r="C1329" i="4"/>
  <c r="H1329" i="4" s="1"/>
  <c r="F1328" i="4"/>
  <c r="C1328" i="4"/>
  <c r="H1328" i="4" s="1"/>
  <c r="F1327" i="4"/>
  <c r="C1327" i="4"/>
  <c r="H1327" i="4" s="1"/>
  <c r="F1326" i="4"/>
  <c r="C1326" i="4"/>
  <c r="H1326" i="4" s="1"/>
  <c r="F1325" i="4"/>
  <c r="C1325" i="4"/>
  <c r="H1325" i="4" s="1"/>
  <c r="F1324" i="4"/>
  <c r="C1324" i="4"/>
  <c r="H1324" i="4" s="1"/>
  <c r="F1323" i="4"/>
  <c r="C1323" i="4"/>
  <c r="H1323" i="4" s="1"/>
  <c r="F1322" i="4"/>
  <c r="C1322" i="4"/>
  <c r="H1322" i="4" s="1"/>
  <c r="F1321" i="4"/>
  <c r="C1321" i="4"/>
  <c r="H1321" i="4" s="1"/>
  <c r="F1320" i="4"/>
  <c r="C1320" i="4"/>
  <c r="H1320" i="4" s="1"/>
  <c r="F1319" i="4"/>
  <c r="C1319" i="4"/>
  <c r="H1319" i="4" s="1"/>
  <c r="F1318" i="4"/>
  <c r="C1318" i="4"/>
  <c r="H1318" i="4" s="1"/>
  <c r="F1317" i="4"/>
  <c r="C1317" i="4"/>
  <c r="H1317" i="4" s="1"/>
  <c r="F1316" i="4"/>
  <c r="C1316" i="4"/>
  <c r="H1316" i="4" s="1"/>
  <c r="F1315" i="4"/>
  <c r="C1315" i="4"/>
  <c r="H1315" i="4" s="1"/>
  <c r="F1314" i="4"/>
  <c r="C1314" i="4"/>
  <c r="H1314" i="4" s="1"/>
  <c r="F1313" i="4"/>
  <c r="C1313" i="4"/>
  <c r="H1313" i="4" s="1"/>
  <c r="F1312" i="4"/>
  <c r="C1312" i="4"/>
  <c r="H1312" i="4" s="1"/>
  <c r="F1311" i="4"/>
  <c r="C1311" i="4"/>
  <c r="H1311" i="4" s="1"/>
  <c r="F1310" i="4"/>
  <c r="C1310" i="4"/>
  <c r="H1310" i="4" s="1"/>
  <c r="F1309" i="4"/>
  <c r="C1309" i="4"/>
  <c r="H1309" i="4" s="1"/>
  <c r="F1308" i="4"/>
  <c r="C1308" i="4"/>
  <c r="H1308" i="4" s="1"/>
  <c r="F1307" i="4"/>
  <c r="C1307" i="4"/>
  <c r="H1307" i="4" s="1"/>
  <c r="F1306" i="4"/>
  <c r="C1306" i="4"/>
  <c r="H1306" i="4" s="1"/>
  <c r="F1305" i="4"/>
  <c r="C1305" i="4"/>
  <c r="H1305" i="4" s="1"/>
  <c r="F1304" i="4"/>
  <c r="C1304" i="4"/>
  <c r="H1304" i="4" s="1"/>
  <c r="F1303" i="4"/>
  <c r="C1303" i="4"/>
  <c r="H1303" i="4" s="1"/>
  <c r="F1302" i="4"/>
  <c r="C1302" i="4"/>
  <c r="H1302" i="4" s="1"/>
  <c r="F1301" i="4"/>
  <c r="C1301" i="4"/>
  <c r="H1301" i="4" s="1"/>
  <c r="F1300" i="4"/>
  <c r="C1300" i="4"/>
  <c r="H1300" i="4" s="1"/>
  <c r="F1299" i="4"/>
  <c r="C1299" i="4"/>
  <c r="H1299" i="4" s="1"/>
  <c r="F1298" i="4"/>
  <c r="C1298" i="4"/>
  <c r="H1298" i="4" s="1"/>
  <c r="F1297" i="4"/>
  <c r="C1297" i="4"/>
  <c r="H1297" i="4" s="1"/>
  <c r="F1296" i="4"/>
  <c r="C1296" i="4"/>
  <c r="H1296" i="4" s="1"/>
  <c r="F1295" i="4"/>
  <c r="C1295" i="4"/>
  <c r="H1295" i="4" s="1"/>
  <c r="F1294" i="4"/>
  <c r="C1294" i="4"/>
  <c r="H1294" i="4" s="1"/>
  <c r="F1293" i="4"/>
  <c r="C1293" i="4"/>
  <c r="H1293" i="4" s="1"/>
  <c r="F1292" i="4"/>
  <c r="C1292" i="4"/>
  <c r="H1292" i="4" s="1"/>
  <c r="F1291" i="4"/>
  <c r="C1291" i="4"/>
  <c r="H1291" i="4" s="1"/>
  <c r="F1290" i="4"/>
  <c r="C1290" i="4"/>
  <c r="H1290" i="4" s="1"/>
  <c r="F1289" i="4"/>
  <c r="C1289" i="4"/>
  <c r="H1289" i="4" s="1"/>
  <c r="F1288" i="4"/>
  <c r="C1288" i="4"/>
  <c r="H1288" i="4" s="1"/>
  <c r="F1287" i="4"/>
  <c r="C1287" i="4"/>
  <c r="H1287" i="4" s="1"/>
  <c r="F1286" i="4"/>
  <c r="C1286" i="4"/>
  <c r="H1286" i="4" s="1"/>
  <c r="F1285" i="4"/>
  <c r="C1285" i="4"/>
  <c r="H1285" i="4" s="1"/>
  <c r="F1284" i="4"/>
  <c r="C1284" i="4"/>
  <c r="H1284" i="4" s="1"/>
  <c r="F1283" i="4"/>
  <c r="C1283" i="4"/>
  <c r="H1283" i="4" s="1"/>
  <c r="F1282" i="4"/>
  <c r="C1282" i="4"/>
  <c r="H1282" i="4" s="1"/>
  <c r="F1281" i="4"/>
  <c r="C1281" i="4"/>
  <c r="H1281" i="4" s="1"/>
  <c r="F1280" i="4"/>
  <c r="C1280" i="4"/>
  <c r="H1280" i="4" s="1"/>
  <c r="F1279" i="4"/>
  <c r="C1279" i="4"/>
  <c r="H1279" i="4" s="1"/>
  <c r="F1278" i="4"/>
  <c r="C1278" i="4"/>
  <c r="H1278" i="4" s="1"/>
  <c r="F1277" i="4"/>
  <c r="C1277" i="4"/>
  <c r="H1277" i="4" s="1"/>
  <c r="F1276" i="4"/>
  <c r="C1276" i="4"/>
  <c r="H1276" i="4" s="1"/>
  <c r="F1275" i="4"/>
  <c r="C1275" i="4"/>
  <c r="H1275" i="4" s="1"/>
  <c r="F1274" i="4"/>
  <c r="C1274" i="4"/>
  <c r="H1274" i="4" s="1"/>
  <c r="F1273" i="4"/>
  <c r="C1273" i="4"/>
  <c r="H1273" i="4" s="1"/>
  <c r="F1272" i="4"/>
  <c r="C1272" i="4"/>
  <c r="H1272" i="4" s="1"/>
  <c r="F1271" i="4"/>
  <c r="C1271" i="4"/>
  <c r="H1271" i="4" s="1"/>
  <c r="F1270" i="4"/>
  <c r="C1270" i="4"/>
  <c r="H1270" i="4" s="1"/>
  <c r="F1269" i="4"/>
  <c r="C1269" i="4"/>
  <c r="H1269" i="4" s="1"/>
  <c r="F1268" i="4"/>
  <c r="C1268" i="4"/>
  <c r="H1268" i="4" s="1"/>
  <c r="F1267" i="4"/>
  <c r="C1267" i="4"/>
  <c r="H1267" i="4" s="1"/>
  <c r="F1266" i="4"/>
  <c r="C1266" i="4"/>
  <c r="H1266" i="4" s="1"/>
  <c r="F1265" i="4"/>
  <c r="C1265" i="4"/>
  <c r="H1265" i="4" s="1"/>
  <c r="F1264" i="4"/>
  <c r="C1264" i="4"/>
  <c r="H1264" i="4" s="1"/>
  <c r="F1263" i="4"/>
  <c r="C1263" i="4"/>
  <c r="H1263" i="4" s="1"/>
  <c r="F1262" i="4"/>
  <c r="C1262" i="4"/>
  <c r="H1262" i="4" s="1"/>
  <c r="F1261" i="4"/>
  <c r="C1261" i="4"/>
  <c r="H1261" i="4" s="1"/>
  <c r="F1260" i="4"/>
  <c r="C1260" i="4"/>
  <c r="H1260" i="4" s="1"/>
  <c r="F1259" i="4"/>
  <c r="C1259" i="4"/>
  <c r="H1259" i="4" s="1"/>
  <c r="F1258" i="4"/>
  <c r="C1258" i="4"/>
  <c r="H1258" i="4" s="1"/>
  <c r="F1257" i="4"/>
  <c r="C1257" i="4"/>
  <c r="H1257" i="4" s="1"/>
  <c r="F1256" i="4"/>
  <c r="C1256" i="4"/>
  <c r="H1256" i="4" s="1"/>
  <c r="F1255" i="4"/>
  <c r="C1255" i="4"/>
  <c r="H1255" i="4" s="1"/>
  <c r="F1254" i="4"/>
  <c r="C1254" i="4"/>
  <c r="H1254" i="4" s="1"/>
  <c r="F1253" i="4"/>
  <c r="C1253" i="4"/>
  <c r="H1253" i="4" s="1"/>
  <c r="F1252" i="4"/>
  <c r="C1252" i="4"/>
  <c r="H1252" i="4" s="1"/>
  <c r="F1251" i="4"/>
  <c r="C1251" i="4"/>
  <c r="H1251" i="4" s="1"/>
  <c r="F1250" i="4"/>
  <c r="C1250" i="4"/>
  <c r="H1250" i="4" s="1"/>
  <c r="F1249" i="4"/>
  <c r="C1249" i="4"/>
  <c r="H1249" i="4" s="1"/>
  <c r="F1248" i="4"/>
  <c r="C1248" i="4"/>
  <c r="H1248" i="4" s="1"/>
  <c r="F1247" i="4"/>
  <c r="C1247" i="4"/>
  <c r="H1247" i="4" s="1"/>
  <c r="F1246" i="4"/>
  <c r="C1246" i="4"/>
  <c r="H1246" i="4" s="1"/>
  <c r="F1245" i="4"/>
  <c r="C1245" i="4"/>
  <c r="H1245" i="4" s="1"/>
  <c r="F1244" i="4"/>
  <c r="C1244" i="4"/>
  <c r="H1244" i="4" s="1"/>
  <c r="F1243" i="4"/>
  <c r="C1243" i="4"/>
  <c r="H1243" i="4" s="1"/>
  <c r="F1242" i="4"/>
  <c r="C1242" i="4"/>
  <c r="H1242" i="4" s="1"/>
  <c r="F1241" i="4"/>
  <c r="C1241" i="4"/>
  <c r="H1241" i="4" s="1"/>
  <c r="F1240" i="4"/>
  <c r="C1240" i="4"/>
  <c r="H1240" i="4" s="1"/>
  <c r="F1239" i="4"/>
  <c r="C1239" i="4"/>
  <c r="H1239" i="4" s="1"/>
  <c r="F1238" i="4"/>
  <c r="C1238" i="4"/>
  <c r="H1238" i="4" s="1"/>
  <c r="F1237" i="4"/>
  <c r="C1237" i="4"/>
  <c r="H1237" i="4" s="1"/>
  <c r="F1236" i="4"/>
  <c r="C1236" i="4"/>
  <c r="H1236" i="4" s="1"/>
  <c r="F1235" i="4"/>
  <c r="C1235" i="4"/>
  <c r="H1235" i="4" s="1"/>
  <c r="F1234" i="4"/>
  <c r="C1234" i="4"/>
  <c r="H1234" i="4" s="1"/>
  <c r="F1233" i="4"/>
  <c r="C1233" i="4"/>
  <c r="H1233" i="4" s="1"/>
  <c r="F1232" i="4"/>
  <c r="C1232" i="4"/>
  <c r="H1232" i="4" s="1"/>
  <c r="F1231" i="4"/>
  <c r="C1231" i="4"/>
  <c r="H1231" i="4" s="1"/>
  <c r="F1230" i="4"/>
  <c r="C1230" i="4"/>
  <c r="H1230" i="4" s="1"/>
  <c r="F1229" i="4"/>
  <c r="C1229" i="4"/>
  <c r="H1229" i="4" s="1"/>
  <c r="F1228" i="4"/>
  <c r="C1228" i="4"/>
  <c r="H1228" i="4" s="1"/>
  <c r="F1227" i="4"/>
  <c r="C1227" i="4"/>
  <c r="H1227" i="4" s="1"/>
  <c r="F1226" i="4"/>
  <c r="C1226" i="4"/>
  <c r="H1226" i="4" s="1"/>
  <c r="F1225" i="4"/>
  <c r="C1225" i="4"/>
  <c r="H1225" i="4" s="1"/>
  <c r="F1224" i="4"/>
  <c r="C1224" i="4"/>
  <c r="H1224" i="4" s="1"/>
  <c r="F1223" i="4"/>
  <c r="C1223" i="4"/>
  <c r="H1223" i="4" s="1"/>
  <c r="F1222" i="4"/>
  <c r="C1222" i="4"/>
  <c r="H1222" i="4" s="1"/>
  <c r="F1221" i="4"/>
  <c r="C1221" i="4"/>
  <c r="H1221" i="4" s="1"/>
  <c r="F1220" i="4"/>
  <c r="C1220" i="4"/>
  <c r="H1220" i="4" s="1"/>
  <c r="F1219" i="4"/>
  <c r="C1219" i="4"/>
  <c r="H1219" i="4" s="1"/>
  <c r="F1218" i="4"/>
  <c r="C1218" i="4"/>
  <c r="H1218" i="4" s="1"/>
  <c r="F1217" i="4"/>
  <c r="C1217" i="4"/>
  <c r="H1217" i="4" s="1"/>
  <c r="F1216" i="4"/>
  <c r="C1216" i="4"/>
  <c r="H1216" i="4" s="1"/>
  <c r="F1215" i="4"/>
  <c r="C1215" i="4"/>
  <c r="H1215" i="4" s="1"/>
  <c r="F1214" i="4"/>
  <c r="C1214" i="4"/>
  <c r="H1214" i="4" s="1"/>
  <c r="F1213" i="4"/>
  <c r="C1213" i="4"/>
  <c r="H1213" i="4" s="1"/>
  <c r="F1212" i="4"/>
  <c r="C1212" i="4"/>
  <c r="H1212" i="4" s="1"/>
  <c r="F1211" i="4"/>
  <c r="C1211" i="4"/>
  <c r="H1211" i="4" s="1"/>
  <c r="F1210" i="4"/>
  <c r="C1210" i="4"/>
  <c r="H1210" i="4" s="1"/>
  <c r="F1209" i="4"/>
  <c r="C1209" i="4"/>
  <c r="H1209" i="4" s="1"/>
  <c r="F1208" i="4"/>
  <c r="C1208" i="4"/>
  <c r="H1208" i="4" s="1"/>
  <c r="F1207" i="4"/>
  <c r="C1207" i="4"/>
  <c r="H1207" i="4" s="1"/>
  <c r="F1206" i="4"/>
  <c r="C1206" i="4"/>
  <c r="H1206" i="4" s="1"/>
  <c r="F1205" i="4"/>
  <c r="C1205" i="4"/>
  <c r="H1205" i="4" s="1"/>
  <c r="F1204" i="4"/>
  <c r="C1204" i="4"/>
  <c r="H1204" i="4" s="1"/>
  <c r="F1203" i="4"/>
  <c r="C1203" i="4"/>
  <c r="H1203" i="4" s="1"/>
  <c r="F1202" i="4"/>
  <c r="C1202" i="4"/>
  <c r="H1202" i="4" s="1"/>
  <c r="F1201" i="4"/>
  <c r="C1201" i="4"/>
  <c r="H1201" i="4" s="1"/>
  <c r="F1200" i="4"/>
  <c r="C1200" i="4"/>
  <c r="H1200" i="4" s="1"/>
  <c r="F1199" i="4"/>
  <c r="C1199" i="4"/>
  <c r="H1199" i="4" s="1"/>
  <c r="F1198" i="4"/>
  <c r="C1198" i="4"/>
  <c r="H1198" i="4" s="1"/>
  <c r="F1197" i="4"/>
  <c r="C1197" i="4"/>
  <c r="H1197" i="4" s="1"/>
  <c r="F1196" i="4"/>
  <c r="C1196" i="4"/>
  <c r="H1196" i="4" s="1"/>
  <c r="F1195" i="4"/>
  <c r="C1195" i="4"/>
  <c r="H1195" i="4" s="1"/>
  <c r="F1194" i="4"/>
  <c r="C1194" i="4"/>
  <c r="H1194" i="4" s="1"/>
  <c r="F1193" i="4"/>
  <c r="C1193" i="4"/>
  <c r="H1193" i="4" s="1"/>
  <c r="F1192" i="4"/>
  <c r="C1192" i="4"/>
  <c r="H1192" i="4" s="1"/>
  <c r="F1191" i="4"/>
  <c r="C1191" i="4"/>
  <c r="H1191" i="4" s="1"/>
  <c r="F1190" i="4"/>
  <c r="C1190" i="4"/>
  <c r="H1190" i="4" s="1"/>
  <c r="F1189" i="4"/>
  <c r="C1189" i="4"/>
  <c r="H1189" i="4" s="1"/>
  <c r="F1188" i="4"/>
  <c r="C1188" i="4"/>
  <c r="H1188" i="4" s="1"/>
  <c r="F1187" i="4"/>
  <c r="C1187" i="4"/>
  <c r="H1187" i="4" s="1"/>
  <c r="F1186" i="4"/>
  <c r="C1186" i="4"/>
  <c r="H1186" i="4" s="1"/>
  <c r="F1185" i="4"/>
  <c r="C1185" i="4"/>
  <c r="H1185" i="4" s="1"/>
  <c r="F1184" i="4"/>
  <c r="C1184" i="4"/>
  <c r="H1184" i="4" s="1"/>
  <c r="F1183" i="4"/>
  <c r="C1183" i="4"/>
  <c r="H1183" i="4" s="1"/>
  <c r="F1182" i="4"/>
  <c r="C1182" i="4"/>
  <c r="H1182" i="4" s="1"/>
  <c r="F1181" i="4"/>
  <c r="C1181" i="4"/>
  <c r="H1181" i="4" s="1"/>
  <c r="F1180" i="4"/>
  <c r="C1180" i="4"/>
  <c r="H1180" i="4" s="1"/>
  <c r="F1179" i="4"/>
  <c r="C1179" i="4"/>
  <c r="H1179" i="4" s="1"/>
  <c r="F1178" i="4"/>
  <c r="C1178" i="4"/>
  <c r="H1178" i="4" s="1"/>
  <c r="F1177" i="4"/>
  <c r="C1177" i="4"/>
  <c r="H1177" i="4" s="1"/>
  <c r="F1176" i="4"/>
  <c r="C1176" i="4"/>
  <c r="H1176" i="4" s="1"/>
  <c r="F1175" i="4"/>
  <c r="C1175" i="4"/>
  <c r="H1175" i="4" s="1"/>
  <c r="F1174" i="4"/>
  <c r="C1174" i="4"/>
  <c r="H1174" i="4" s="1"/>
  <c r="F1173" i="4"/>
  <c r="C1173" i="4"/>
  <c r="H1173" i="4" s="1"/>
  <c r="F1172" i="4"/>
  <c r="C1172" i="4"/>
  <c r="H1172" i="4" s="1"/>
  <c r="F1171" i="4"/>
  <c r="C1171" i="4"/>
  <c r="H1171" i="4" s="1"/>
  <c r="F1170" i="4"/>
  <c r="C1170" i="4"/>
  <c r="H1170" i="4" s="1"/>
  <c r="F1169" i="4"/>
  <c r="C1169" i="4"/>
  <c r="H1169" i="4" s="1"/>
  <c r="F1168" i="4"/>
  <c r="C1168" i="4"/>
  <c r="H1168" i="4" s="1"/>
  <c r="F1167" i="4"/>
  <c r="C1167" i="4"/>
  <c r="H1167" i="4" s="1"/>
  <c r="F1166" i="4"/>
  <c r="C1166" i="4"/>
  <c r="H1166" i="4" s="1"/>
  <c r="F1165" i="4"/>
  <c r="C1165" i="4"/>
  <c r="H1165" i="4" s="1"/>
  <c r="F1164" i="4"/>
  <c r="C1164" i="4"/>
  <c r="H1164" i="4" s="1"/>
  <c r="F1163" i="4"/>
  <c r="C1163" i="4"/>
  <c r="H1163" i="4" s="1"/>
  <c r="F1162" i="4"/>
  <c r="C1162" i="4"/>
  <c r="H1162" i="4" s="1"/>
  <c r="F1161" i="4"/>
  <c r="C1161" i="4"/>
  <c r="H1161" i="4" s="1"/>
  <c r="F1160" i="4"/>
  <c r="C1160" i="4"/>
  <c r="H1160" i="4" s="1"/>
  <c r="F1159" i="4"/>
  <c r="C1159" i="4"/>
  <c r="H1159" i="4" s="1"/>
  <c r="F1158" i="4"/>
  <c r="C1158" i="4"/>
  <c r="H1158" i="4" s="1"/>
  <c r="F1157" i="4"/>
  <c r="C1157" i="4"/>
  <c r="H1157" i="4" s="1"/>
  <c r="F1156" i="4"/>
  <c r="C1156" i="4"/>
  <c r="H1156" i="4" s="1"/>
  <c r="F1155" i="4"/>
  <c r="C1155" i="4"/>
  <c r="H1155" i="4" s="1"/>
  <c r="F1154" i="4"/>
  <c r="C1154" i="4"/>
  <c r="H1154" i="4" s="1"/>
  <c r="F1153" i="4"/>
  <c r="C1153" i="4"/>
  <c r="H1153" i="4" s="1"/>
  <c r="F1152" i="4"/>
  <c r="C1152" i="4"/>
  <c r="H1152" i="4" s="1"/>
  <c r="F1151" i="4"/>
  <c r="C1151" i="4"/>
  <c r="H1151" i="4" s="1"/>
  <c r="F1150" i="4"/>
  <c r="C1150" i="4"/>
  <c r="H1150" i="4" s="1"/>
  <c r="F1149" i="4"/>
  <c r="C1149" i="4"/>
  <c r="H1149" i="4" s="1"/>
  <c r="F1148" i="4"/>
  <c r="C1148" i="4"/>
  <c r="H1148" i="4" s="1"/>
  <c r="F1147" i="4"/>
  <c r="C1147" i="4"/>
  <c r="H1147" i="4" s="1"/>
  <c r="F1146" i="4"/>
  <c r="C1146" i="4"/>
  <c r="H1146" i="4" s="1"/>
  <c r="F1145" i="4"/>
  <c r="C1145" i="4"/>
  <c r="H1145" i="4" s="1"/>
  <c r="F1144" i="4"/>
  <c r="C1144" i="4"/>
  <c r="H1144" i="4" s="1"/>
  <c r="F1143" i="4"/>
  <c r="C1143" i="4"/>
  <c r="H1143" i="4" s="1"/>
  <c r="F1142" i="4"/>
  <c r="C1142" i="4"/>
  <c r="H1142" i="4" s="1"/>
  <c r="F1141" i="4"/>
  <c r="C1141" i="4"/>
  <c r="H1141" i="4" s="1"/>
  <c r="F1140" i="4"/>
  <c r="C1140" i="4"/>
  <c r="H1140" i="4" s="1"/>
  <c r="F1139" i="4"/>
  <c r="C1139" i="4"/>
  <c r="H1139" i="4" s="1"/>
  <c r="F1138" i="4"/>
  <c r="C1138" i="4"/>
  <c r="H1138" i="4" s="1"/>
  <c r="F1137" i="4"/>
  <c r="C1137" i="4"/>
  <c r="H1137" i="4" s="1"/>
  <c r="F1136" i="4"/>
  <c r="C1136" i="4"/>
  <c r="H1136" i="4" s="1"/>
  <c r="F1135" i="4"/>
  <c r="C1135" i="4"/>
  <c r="H1135" i="4" s="1"/>
  <c r="F1134" i="4"/>
  <c r="C1134" i="4"/>
  <c r="H1134" i="4" s="1"/>
  <c r="F1133" i="4"/>
  <c r="C1133" i="4"/>
  <c r="H1133" i="4" s="1"/>
  <c r="F1132" i="4"/>
  <c r="C1132" i="4"/>
  <c r="H1132" i="4" s="1"/>
  <c r="F1131" i="4"/>
  <c r="C1131" i="4"/>
  <c r="H1131" i="4" s="1"/>
  <c r="F1130" i="4"/>
  <c r="C1130" i="4"/>
  <c r="H1130" i="4" s="1"/>
  <c r="F1129" i="4"/>
  <c r="C1129" i="4"/>
  <c r="H1129" i="4" s="1"/>
  <c r="F1128" i="4"/>
  <c r="C1128" i="4"/>
  <c r="H1128" i="4" s="1"/>
  <c r="F1127" i="4"/>
  <c r="C1127" i="4"/>
  <c r="H1127" i="4" s="1"/>
  <c r="F1126" i="4"/>
  <c r="C1126" i="4"/>
  <c r="H1126" i="4" s="1"/>
  <c r="F1125" i="4"/>
  <c r="C1125" i="4"/>
  <c r="H1125" i="4" s="1"/>
  <c r="F1124" i="4"/>
  <c r="C1124" i="4"/>
  <c r="H1124" i="4" s="1"/>
  <c r="F1123" i="4"/>
  <c r="C1123" i="4"/>
  <c r="H1123" i="4" s="1"/>
  <c r="F1122" i="4"/>
  <c r="C1122" i="4"/>
  <c r="H1122" i="4" s="1"/>
  <c r="F1121" i="4"/>
  <c r="C1121" i="4"/>
  <c r="H1121" i="4" s="1"/>
  <c r="F1120" i="4"/>
  <c r="C1120" i="4"/>
  <c r="H1120" i="4" s="1"/>
  <c r="F1119" i="4"/>
  <c r="C1119" i="4"/>
  <c r="H1119" i="4" s="1"/>
  <c r="F1118" i="4"/>
  <c r="C1118" i="4"/>
  <c r="H1118" i="4" s="1"/>
  <c r="F1117" i="4"/>
  <c r="C1117" i="4"/>
  <c r="H1117" i="4" s="1"/>
  <c r="F1116" i="4"/>
  <c r="C1116" i="4"/>
  <c r="H1116" i="4" s="1"/>
  <c r="F1115" i="4"/>
  <c r="C1115" i="4"/>
  <c r="H1115" i="4" s="1"/>
  <c r="F1114" i="4"/>
  <c r="C1114" i="4"/>
  <c r="H1114" i="4" s="1"/>
  <c r="F1113" i="4"/>
  <c r="C1113" i="4"/>
  <c r="H1113" i="4" s="1"/>
  <c r="F1112" i="4"/>
  <c r="C1112" i="4"/>
  <c r="H1112" i="4" s="1"/>
  <c r="F1111" i="4"/>
  <c r="C1111" i="4"/>
  <c r="H1111" i="4" s="1"/>
  <c r="F1110" i="4"/>
  <c r="C1110" i="4"/>
  <c r="H1110" i="4" s="1"/>
  <c r="F1109" i="4"/>
  <c r="C1109" i="4"/>
  <c r="H1109" i="4" s="1"/>
  <c r="F1108" i="4"/>
  <c r="C1108" i="4"/>
  <c r="H1108" i="4" s="1"/>
  <c r="F1107" i="4"/>
  <c r="C1107" i="4"/>
  <c r="H1107" i="4" s="1"/>
  <c r="F1106" i="4"/>
  <c r="C1106" i="4"/>
  <c r="H1106" i="4" s="1"/>
  <c r="F1105" i="4"/>
  <c r="C1105" i="4"/>
  <c r="F1104" i="4"/>
  <c r="C1104" i="4"/>
  <c r="H1104" i="4" s="1"/>
  <c r="F1103" i="4"/>
  <c r="C1103" i="4"/>
  <c r="H1103" i="4" s="1"/>
  <c r="F1102" i="4"/>
  <c r="C1102" i="4"/>
  <c r="H1102" i="4" s="1"/>
  <c r="F1101" i="4"/>
  <c r="C1101" i="4"/>
  <c r="H1101" i="4" s="1"/>
  <c r="F1100" i="4"/>
  <c r="C1100" i="4"/>
  <c r="H1100" i="4" s="1"/>
  <c r="F1099" i="4"/>
  <c r="C1099" i="4"/>
  <c r="H1099" i="4" s="1"/>
  <c r="F1098" i="4"/>
  <c r="C1098" i="4"/>
  <c r="H1098" i="4" s="1"/>
  <c r="F1097" i="4"/>
  <c r="C1097" i="4"/>
  <c r="H1097" i="4" s="1"/>
  <c r="F1096" i="4"/>
  <c r="C1096" i="4"/>
  <c r="H1096" i="4" s="1"/>
  <c r="F1095" i="4"/>
  <c r="C1095" i="4"/>
  <c r="H1095" i="4" s="1"/>
  <c r="F1094" i="4"/>
  <c r="C1094" i="4"/>
  <c r="H1094" i="4" s="1"/>
  <c r="F1093" i="4"/>
  <c r="C1093" i="4"/>
  <c r="H1093" i="4" s="1"/>
  <c r="F1092" i="4"/>
  <c r="C1092" i="4"/>
  <c r="H1092" i="4" s="1"/>
  <c r="F1091" i="4"/>
  <c r="C1091" i="4"/>
  <c r="H1091" i="4" s="1"/>
  <c r="F1090" i="4"/>
  <c r="C1090" i="4"/>
  <c r="H1090" i="4" s="1"/>
  <c r="F1089" i="4"/>
  <c r="C1089" i="4"/>
  <c r="H1089" i="4" s="1"/>
  <c r="F1088" i="4"/>
  <c r="C1088" i="4"/>
  <c r="H1088" i="4" s="1"/>
  <c r="F1087" i="4"/>
  <c r="C1087" i="4"/>
  <c r="H1087" i="4" s="1"/>
  <c r="F1086" i="4"/>
  <c r="C1086" i="4"/>
  <c r="H1086" i="4" s="1"/>
  <c r="F1085" i="4"/>
  <c r="C1085" i="4"/>
  <c r="H1085" i="4" s="1"/>
  <c r="F1084" i="4"/>
  <c r="C1084" i="4"/>
  <c r="H1084" i="4" s="1"/>
  <c r="F1083" i="4"/>
  <c r="C1083" i="4"/>
  <c r="H1083" i="4" s="1"/>
  <c r="F1082" i="4"/>
  <c r="C1082" i="4"/>
  <c r="H1082" i="4" s="1"/>
  <c r="F1081" i="4"/>
  <c r="C1081" i="4"/>
  <c r="H1081" i="4" s="1"/>
  <c r="F1080" i="4"/>
  <c r="C1080" i="4"/>
  <c r="H1080" i="4" s="1"/>
  <c r="F1079" i="4"/>
  <c r="C1079" i="4"/>
  <c r="H1079" i="4" s="1"/>
  <c r="F1078" i="4"/>
  <c r="C1078" i="4"/>
  <c r="H1078" i="4" s="1"/>
  <c r="F1077" i="4"/>
  <c r="C1077" i="4"/>
  <c r="H1077" i="4" s="1"/>
  <c r="F1076" i="4"/>
  <c r="C1076" i="4"/>
  <c r="H1076" i="4" s="1"/>
  <c r="F1075" i="4"/>
  <c r="C1075" i="4"/>
  <c r="H1075" i="4" s="1"/>
  <c r="F1074" i="4"/>
  <c r="C1074" i="4"/>
  <c r="H1074" i="4" s="1"/>
  <c r="F1073" i="4"/>
  <c r="C1073" i="4"/>
  <c r="H1073" i="4" s="1"/>
  <c r="F1072" i="4"/>
  <c r="C1072" i="4"/>
  <c r="H1072" i="4" s="1"/>
  <c r="F1071" i="4"/>
  <c r="C1071" i="4"/>
  <c r="H1071" i="4" s="1"/>
  <c r="F1070" i="4"/>
  <c r="C1070" i="4"/>
  <c r="H1070" i="4" s="1"/>
  <c r="F1069" i="4"/>
  <c r="C1069" i="4"/>
  <c r="H1069" i="4" s="1"/>
  <c r="F1068" i="4"/>
  <c r="C1068" i="4"/>
  <c r="H1068" i="4" s="1"/>
  <c r="F1067" i="4"/>
  <c r="C1067" i="4"/>
  <c r="H1067" i="4" s="1"/>
  <c r="F1066" i="4"/>
  <c r="C1066" i="4"/>
  <c r="H1066" i="4" s="1"/>
  <c r="F1065" i="4"/>
  <c r="C1065" i="4"/>
  <c r="H1065" i="4" s="1"/>
  <c r="F1064" i="4"/>
  <c r="C1064" i="4"/>
  <c r="H1064" i="4" s="1"/>
  <c r="F1063" i="4"/>
  <c r="C1063" i="4"/>
  <c r="H1063" i="4" s="1"/>
  <c r="F1062" i="4"/>
  <c r="C1062" i="4"/>
  <c r="H1062" i="4" s="1"/>
  <c r="F1061" i="4"/>
  <c r="C1061" i="4"/>
  <c r="H1061" i="4" s="1"/>
  <c r="F1060" i="4"/>
  <c r="C1060" i="4"/>
  <c r="H1060" i="4" s="1"/>
  <c r="F1059" i="4"/>
  <c r="C1059" i="4"/>
  <c r="H1059" i="4" s="1"/>
  <c r="F1058" i="4"/>
  <c r="C1058" i="4"/>
  <c r="H1058" i="4" s="1"/>
  <c r="F1057" i="4"/>
  <c r="C1057" i="4"/>
  <c r="H1057" i="4" s="1"/>
  <c r="F1056" i="4"/>
  <c r="C1056" i="4"/>
  <c r="H1056" i="4" s="1"/>
  <c r="F1055" i="4"/>
  <c r="C1055" i="4"/>
  <c r="H1055" i="4" s="1"/>
  <c r="F1054" i="4"/>
  <c r="C1054" i="4"/>
  <c r="H1054" i="4" s="1"/>
  <c r="F1053" i="4"/>
  <c r="C1053" i="4"/>
  <c r="H1053" i="4" s="1"/>
  <c r="F1052" i="4"/>
  <c r="C1052" i="4"/>
  <c r="H1052" i="4" s="1"/>
  <c r="F1051" i="4"/>
  <c r="C1051" i="4"/>
  <c r="H1051" i="4" s="1"/>
  <c r="F1050" i="4"/>
  <c r="C1050" i="4"/>
  <c r="H1050" i="4" s="1"/>
  <c r="F1049" i="4"/>
  <c r="C1049" i="4"/>
  <c r="H1049" i="4" s="1"/>
  <c r="F1048" i="4"/>
  <c r="C1048" i="4"/>
  <c r="H1048" i="4" s="1"/>
  <c r="F1047" i="4"/>
  <c r="C1047" i="4"/>
  <c r="H1047" i="4" s="1"/>
  <c r="F1046" i="4"/>
  <c r="C1046" i="4"/>
  <c r="H1046" i="4" s="1"/>
  <c r="F1045" i="4"/>
  <c r="C1045" i="4"/>
  <c r="H1045" i="4" s="1"/>
  <c r="F1044" i="4"/>
  <c r="C1044" i="4"/>
  <c r="F1043" i="4"/>
  <c r="C1043" i="4"/>
  <c r="H1043" i="4" s="1"/>
  <c r="F1042" i="4"/>
  <c r="C1042" i="4"/>
  <c r="H1042" i="4" s="1"/>
  <c r="F1041" i="4"/>
  <c r="C1041" i="4"/>
  <c r="H1041" i="4" s="1"/>
  <c r="F1040" i="4"/>
  <c r="C1040" i="4"/>
  <c r="H1040" i="4" s="1"/>
  <c r="F1039" i="4"/>
  <c r="C1039" i="4"/>
  <c r="H1039" i="4" s="1"/>
  <c r="F1038" i="4"/>
  <c r="C1038" i="4"/>
  <c r="H1038" i="4" s="1"/>
  <c r="F1037" i="4"/>
  <c r="C1037" i="4"/>
  <c r="H1037" i="4" s="1"/>
  <c r="F1036" i="4"/>
  <c r="C1036" i="4"/>
  <c r="H1036" i="4" s="1"/>
  <c r="F1035" i="4"/>
  <c r="C1035" i="4"/>
  <c r="H1035" i="4" s="1"/>
  <c r="F1034" i="4"/>
  <c r="C1034" i="4"/>
  <c r="H1034" i="4" s="1"/>
  <c r="F1033" i="4"/>
  <c r="C1033" i="4"/>
  <c r="H1033" i="4" s="1"/>
  <c r="F1032" i="4"/>
  <c r="C1032" i="4"/>
  <c r="H1032" i="4" s="1"/>
  <c r="F1031" i="4"/>
  <c r="C1031" i="4"/>
  <c r="H1031" i="4" s="1"/>
  <c r="F1030" i="4"/>
  <c r="C1030" i="4"/>
  <c r="H1030" i="4" s="1"/>
  <c r="F1029" i="4"/>
  <c r="C1029" i="4"/>
  <c r="H1029" i="4" s="1"/>
  <c r="F1028" i="4"/>
  <c r="C1028" i="4"/>
  <c r="H1028" i="4" s="1"/>
  <c r="F1027" i="4"/>
  <c r="C1027" i="4"/>
  <c r="H1027" i="4" s="1"/>
  <c r="F1026" i="4"/>
  <c r="C1026" i="4"/>
  <c r="H1026" i="4" s="1"/>
  <c r="F1025" i="4"/>
  <c r="C1025" i="4"/>
  <c r="H1025" i="4" s="1"/>
  <c r="F1024" i="4"/>
  <c r="C1024" i="4"/>
  <c r="H1024" i="4" s="1"/>
  <c r="F1023" i="4"/>
  <c r="C1023" i="4"/>
  <c r="H1023" i="4" s="1"/>
  <c r="F1022" i="4"/>
  <c r="C1022" i="4"/>
  <c r="H1022" i="4" s="1"/>
  <c r="F1021" i="4"/>
  <c r="C1021" i="4"/>
  <c r="H1021" i="4" s="1"/>
  <c r="F1020" i="4"/>
  <c r="C1020" i="4"/>
  <c r="H1020" i="4" s="1"/>
  <c r="F1019" i="4"/>
  <c r="C1019" i="4"/>
  <c r="H1019" i="4" s="1"/>
  <c r="F1018" i="4"/>
  <c r="C1018" i="4"/>
  <c r="H1018" i="4" s="1"/>
  <c r="F1017" i="4"/>
  <c r="C1017" i="4"/>
  <c r="H1017" i="4" s="1"/>
  <c r="F1016" i="4"/>
  <c r="C1016" i="4"/>
  <c r="H1016" i="4" s="1"/>
  <c r="F1015" i="4"/>
  <c r="C1015" i="4"/>
  <c r="H1015" i="4" s="1"/>
  <c r="F1014" i="4"/>
  <c r="C1014" i="4"/>
  <c r="H1014" i="4" s="1"/>
  <c r="F1013" i="4"/>
  <c r="C1013" i="4"/>
  <c r="H1013" i="4" s="1"/>
  <c r="F1012" i="4"/>
  <c r="C1012" i="4"/>
  <c r="H1012" i="4" s="1"/>
  <c r="F1011" i="4"/>
  <c r="C1011" i="4"/>
  <c r="H1011" i="4" s="1"/>
  <c r="F1010" i="4"/>
  <c r="C1010" i="4"/>
  <c r="H1010" i="4" s="1"/>
  <c r="F1009" i="4"/>
  <c r="C1009" i="4"/>
  <c r="H1009" i="4" s="1"/>
  <c r="F1008" i="4"/>
  <c r="C1008" i="4"/>
  <c r="H1008" i="4" s="1"/>
  <c r="F1007" i="4"/>
  <c r="C1007" i="4"/>
  <c r="H1007" i="4" s="1"/>
  <c r="F1006" i="4"/>
  <c r="C1006" i="4"/>
  <c r="H1006" i="4" s="1"/>
  <c r="F1005" i="4"/>
  <c r="C1005" i="4"/>
  <c r="H1005" i="4" s="1"/>
  <c r="F1004" i="4"/>
  <c r="C1004" i="4"/>
  <c r="H1004" i="4" s="1"/>
  <c r="F1003" i="4"/>
  <c r="C1003" i="4"/>
  <c r="H1003" i="4" s="1"/>
  <c r="F1002" i="4"/>
  <c r="C1002" i="4"/>
  <c r="H1002" i="4" s="1"/>
  <c r="F1001" i="4"/>
  <c r="C1001" i="4"/>
  <c r="H1001" i="4" s="1"/>
  <c r="F1000" i="4"/>
  <c r="C1000" i="4"/>
  <c r="H1000" i="4" s="1"/>
  <c r="F999" i="4"/>
  <c r="C999" i="4"/>
  <c r="H999" i="4" s="1"/>
  <c r="F998" i="4"/>
  <c r="C998" i="4"/>
  <c r="H998" i="4" s="1"/>
  <c r="F997" i="4"/>
  <c r="C997" i="4"/>
  <c r="H997" i="4" s="1"/>
  <c r="F996" i="4"/>
  <c r="C996" i="4"/>
  <c r="H996" i="4" s="1"/>
  <c r="F995" i="4"/>
  <c r="C995" i="4"/>
  <c r="H995" i="4" s="1"/>
  <c r="F994" i="4"/>
  <c r="C994" i="4"/>
  <c r="H994" i="4" s="1"/>
  <c r="F993" i="4"/>
  <c r="C993" i="4"/>
  <c r="F992" i="4"/>
  <c r="C992" i="4"/>
  <c r="H992" i="4" s="1"/>
  <c r="F991" i="4"/>
  <c r="C991" i="4"/>
  <c r="H991" i="4" s="1"/>
  <c r="F990" i="4"/>
  <c r="C990" i="4"/>
  <c r="H990" i="4" s="1"/>
  <c r="F989" i="4"/>
  <c r="C989" i="4"/>
  <c r="H989" i="4" s="1"/>
  <c r="F988" i="4"/>
  <c r="C988" i="4"/>
  <c r="H988" i="4" s="1"/>
  <c r="F987" i="4"/>
  <c r="C987" i="4"/>
  <c r="H987" i="4" s="1"/>
  <c r="F986" i="4"/>
  <c r="C986" i="4"/>
  <c r="H986" i="4" s="1"/>
  <c r="F985" i="4"/>
  <c r="C985" i="4"/>
  <c r="H985" i="4" s="1"/>
  <c r="F984" i="4"/>
  <c r="C984" i="4"/>
  <c r="H984" i="4" s="1"/>
  <c r="F983" i="4"/>
  <c r="C983" i="4"/>
  <c r="H983" i="4" s="1"/>
  <c r="F982" i="4"/>
  <c r="C982" i="4"/>
  <c r="H982" i="4" s="1"/>
  <c r="F981" i="4"/>
  <c r="C981" i="4"/>
  <c r="H981" i="4" s="1"/>
  <c r="F980" i="4"/>
  <c r="C980" i="4"/>
  <c r="H980" i="4" s="1"/>
  <c r="F979" i="4"/>
  <c r="C979" i="4"/>
  <c r="H979" i="4" s="1"/>
  <c r="F978" i="4"/>
  <c r="C978" i="4"/>
  <c r="H978" i="4" s="1"/>
  <c r="F977" i="4"/>
  <c r="C977" i="4"/>
  <c r="H977" i="4" s="1"/>
  <c r="F976" i="4"/>
  <c r="C976" i="4"/>
  <c r="H976" i="4" s="1"/>
  <c r="F975" i="4"/>
  <c r="C975" i="4"/>
  <c r="H975" i="4" s="1"/>
  <c r="F974" i="4"/>
  <c r="C974" i="4"/>
  <c r="H974" i="4" s="1"/>
  <c r="F973" i="4"/>
  <c r="C973" i="4"/>
  <c r="H973" i="4" s="1"/>
  <c r="F972" i="4"/>
  <c r="C972" i="4"/>
  <c r="H972" i="4" s="1"/>
  <c r="F971" i="4"/>
  <c r="C971" i="4"/>
  <c r="H971" i="4" s="1"/>
  <c r="F970" i="4"/>
  <c r="C970" i="4"/>
  <c r="H970" i="4" s="1"/>
  <c r="F969" i="4"/>
  <c r="C969" i="4"/>
  <c r="H969" i="4" s="1"/>
  <c r="F968" i="4"/>
  <c r="C968" i="4"/>
  <c r="H968" i="4" s="1"/>
  <c r="F967" i="4"/>
  <c r="C967" i="4"/>
  <c r="H967" i="4" s="1"/>
  <c r="F966" i="4"/>
  <c r="C966" i="4"/>
  <c r="H966" i="4" s="1"/>
  <c r="F965" i="4"/>
  <c r="C965" i="4"/>
  <c r="H965" i="4" s="1"/>
  <c r="F964" i="4"/>
  <c r="C964" i="4"/>
  <c r="H964" i="4" s="1"/>
  <c r="F963" i="4"/>
  <c r="C963" i="4"/>
  <c r="H963" i="4" s="1"/>
  <c r="F962" i="4"/>
  <c r="C962" i="4"/>
  <c r="H962" i="4" s="1"/>
  <c r="F961" i="4"/>
  <c r="C961" i="4"/>
  <c r="H961" i="4" s="1"/>
  <c r="F960" i="4"/>
  <c r="C960" i="4"/>
  <c r="H960" i="4" s="1"/>
  <c r="F959" i="4"/>
  <c r="C959" i="4"/>
  <c r="H959" i="4" s="1"/>
  <c r="F958" i="4"/>
  <c r="C958" i="4"/>
  <c r="H958" i="4" s="1"/>
  <c r="F957" i="4"/>
  <c r="C957" i="4"/>
  <c r="H957" i="4" s="1"/>
  <c r="F956" i="4"/>
  <c r="C956" i="4"/>
  <c r="H956" i="4" s="1"/>
  <c r="F955" i="4"/>
  <c r="C955" i="4"/>
  <c r="H955" i="4" s="1"/>
  <c r="F954" i="4"/>
  <c r="C954" i="4"/>
  <c r="H954" i="4" s="1"/>
  <c r="F953" i="4"/>
  <c r="C953" i="4"/>
  <c r="H953" i="4" s="1"/>
  <c r="F952" i="4"/>
  <c r="C952" i="4"/>
  <c r="H952" i="4" s="1"/>
  <c r="F951" i="4"/>
  <c r="C951" i="4"/>
  <c r="H951" i="4" s="1"/>
  <c r="F950" i="4"/>
  <c r="C950" i="4"/>
  <c r="H950" i="4" s="1"/>
  <c r="F949" i="4"/>
  <c r="C949" i="4"/>
  <c r="H949" i="4" s="1"/>
  <c r="F948" i="4"/>
  <c r="C948" i="4"/>
  <c r="H948" i="4" s="1"/>
  <c r="F947" i="4"/>
  <c r="C947" i="4"/>
  <c r="H947" i="4" s="1"/>
  <c r="F946" i="4"/>
  <c r="C946" i="4"/>
  <c r="H946" i="4" s="1"/>
  <c r="F945" i="4"/>
  <c r="C945" i="4"/>
  <c r="H945" i="4" s="1"/>
  <c r="F944" i="4"/>
  <c r="C944" i="4"/>
  <c r="H944" i="4" s="1"/>
  <c r="F943" i="4"/>
  <c r="C943" i="4"/>
  <c r="H943" i="4" s="1"/>
  <c r="F942" i="4"/>
  <c r="C942" i="4"/>
  <c r="H942" i="4" s="1"/>
  <c r="F941" i="4"/>
  <c r="C941" i="4"/>
  <c r="H941" i="4" s="1"/>
  <c r="F940" i="4"/>
  <c r="C940" i="4"/>
  <c r="H940" i="4" s="1"/>
  <c r="F939" i="4"/>
  <c r="C939" i="4"/>
  <c r="H939" i="4" s="1"/>
  <c r="F938" i="4"/>
  <c r="C938" i="4"/>
  <c r="H938" i="4" s="1"/>
  <c r="F937" i="4"/>
  <c r="C937" i="4"/>
  <c r="H937" i="4" s="1"/>
  <c r="F936" i="4"/>
  <c r="C936" i="4"/>
  <c r="H936" i="4" s="1"/>
  <c r="F935" i="4"/>
  <c r="C935" i="4"/>
  <c r="H935" i="4" s="1"/>
  <c r="F934" i="4"/>
  <c r="C934" i="4"/>
  <c r="H934" i="4" s="1"/>
  <c r="F933" i="4"/>
  <c r="C933" i="4"/>
  <c r="H933" i="4" s="1"/>
  <c r="F932" i="4"/>
  <c r="C932" i="4"/>
  <c r="F931" i="4"/>
  <c r="C931" i="4"/>
  <c r="F930" i="4"/>
  <c r="C930" i="4"/>
  <c r="H930" i="4" s="1"/>
  <c r="F929" i="4"/>
  <c r="C929" i="4"/>
  <c r="H929" i="4" s="1"/>
  <c r="F928" i="4"/>
  <c r="C928" i="4"/>
  <c r="H928" i="4" s="1"/>
  <c r="F927" i="4"/>
  <c r="C927" i="4"/>
  <c r="H927" i="4" s="1"/>
  <c r="F926" i="4"/>
  <c r="C926" i="4"/>
  <c r="H926" i="4" s="1"/>
  <c r="F925" i="4"/>
  <c r="C925" i="4"/>
  <c r="H925" i="4" s="1"/>
  <c r="F924" i="4"/>
  <c r="C924" i="4"/>
  <c r="H924" i="4" s="1"/>
  <c r="F923" i="4"/>
  <c r="C923" i="4"/>
  <c r="F922" i="4"/>
  <c r="C922" i="4"/>
  <c r="H922" i="4" s="1"/>
  <c r="F921" i="4"/>
  <c r="C921" i="4"/>
  <c r="H921" i="4" s="1"/>
  <c r="F920" i="4"/>
  <c r="C920" i="4"/>
  <c r="H920" i="4" s="1"/>
  <c r="F919" i="4"/>
  <c r="C919" i="4"/>
  <c r="H919" i="4" s="1"/>
  <c r="F918" i="4"/>
  <c r="C918" i="4"/>
  <c r="H918" i="4" s="1"/>
  <c r="F917" i="4"/>
  <c r="C917" i="4"/>
  <c r="H917" i="4" s="1"/>
  <c r="F916" i="4"/>
  <c r="C916" i="4"/>
  <c r="H916" i="4" s="1"/>
  <c r="F915" i="4"/>
  <c r="C915" i="4"/>
  <c r="H915" i="4" s="1"/>
  <c r="F914" i="4"/>
  <c r="C914" i="4"/>
  <c r="H914" i="4" s="1"/>
  <c r="F913" i="4"/>
  <c r="C913" i="4"/>
  <c r="H913" i="4" s="1"/>
  <c r="F912" i="4"/>
  <c r="C912" i="4"/>
  <c r="H912" i="4" s="1"/>
  <c r="F911" i="4"/>
  <c r="C911" i="4"/>
  <c r="H911" i="4" s="1"/>
  <c r="F910" i="4"/>
  <c r="C910" i="4"/>
  <c r="H910" i="4" s="1"/>
  <c r="F909" i="4"/>
  <c r="C909" i="4"/>
  <c r="H909" i="4" s="1"/>
  <c r="F908" i="4"/>
  <c r="C908" i="4"/>
  <c r="H908" i="4" s="1"/>
  <c r="F907" i="4"/>
  <c r="C907" i="4"/>
  <c r="H907" i="4" s="1"/>
  <c r="F906" i="4"/>
  <c r="C906" i="4"/>
  <c r="H906" i="4" s="1"/>
  <c r="F905" i="4"/>
  <c r="C905" i="4"/>
  <c r="H905" i="4" s="1"/>
  <c r="F904" i="4"/>
  <c r="C904" i="4"/>
  <c r="H904" i="4" s="1"/>
  <c r="F903" i="4"/>
  <c r="C903" i="4"/>
  <c r="H903" i="4" s="1"/>
  <c r="F902" i="4"/>
  <c r="C902" i="4"/>
  <c r="H902" i="4" s="1"/>
  <c r="F901" i="4"/>
  <c r="C901" i="4"/>
  <c r="H901" i="4" s="1"/>
  <c r="F900" i="4"/>
  <c r="C900" i="4"/>
  <c r="H900" i="4" s="1"/>
  <c r="F899" i="4"/>
  <c r="C899" i="4"/>
  <c r="H899" i="4" s="1"/>
  <c r="F898" i="4"/>
  <c r="C898" i="4"/>
  <c r="H898" i="4" s="1"/>
  <c r="F897" i="4"/>
  <c r="C897" i="4"/>
  <c r="H897" i="4" s="1"/>
  <c r="F896" i="4"/>
  <c r="C896" i="4"/>
  <c r="H896" i="4" s="1"/>
  <c r="F895" i="4"/>
  <c r="C895" i="4"/>
  <c r="H895" i="4" s="1"/>
  <c r="F894" i="4"/>
  <c r="C894" i="4"/>
  <c r="H894" i="4" s="1"/>
  <c r="F893" i="4"/>
  <c r="C893" i="4"/>
  <c r="H893" i="4" s="1"/>
  <c r="F892" i="4"/>
  <c r="C892" i="4"/>
  <c r="H892" i="4" s="1"/>
  <c r="F891" i="4"/>
  <c r="C891" i="4"/>
  <c r="H891" i="4" s="1"/>
  <c r="F890" i="4"/>
  <c r="C890" i="4"/>
  <c r="H890" i="4" s="1"/>
  <c r="F889" i="4"/>
  <c r="C889" i="4"/>
  <c r="H889" i="4" s="1"/>
  <c r="F888" i="4"/>
  <c r="C888" i="4"/>
  <c r="H888" i="4" s="1"/>
  <c r="F887" i="4"/>
  <c r="C887" i="4"/>
  <c r="H887" i="4" s="1"/>
  <c r="F886" i="4"/>
  <c r="C886" i="4"/>
  <c r="H886" i="4" s="1"/>
  <c r="F885" i="4"/>
  <c r="C885" i="4"/>
  <c r="H885" i="4" s="1"/>
  <c r="F884" i="4"/>
  <c r="C884" i="4"/>
  <c r="H884" i="4" s="1"/>
  <c r="F883" i="4"/>
  <c r="C883" i="4"/>
  <c r="H883" i="4" s="1"/>
  <c r="F882" i="4"/>
  <c r="C882" i="4"/>
  <c r="H882" i="4" s="1"/>
  <c r="F881" i="4"/>
  <c r="C881" i="4"/>
  <c r="H881" i="4" s="1"/>
  <c r="F880" i="4"/>
  <c r="C880" i="4"/>
  <c r="H880" i="4" s="1"/>
  <c r="F879" i="4"/>
  <c r="C879" i="4"/>
  <c r="H879" i="4" s="1"/>
  <c r="F878" i="4"/>
  <c r="C878" i="4"/>
  <c r="H878" i="4" s="1"/>
  <c r="F877" i="4"/>
  <c r="C877" i="4"/>
  <c r="H877" i="4" s="1"/>
  <c r="F876" i="4"/>
  <c r="C876" i="4"/>
  <c r="H876" i="4" s="1"/>
  <c r="F875" i="4"/>
  <c r="C875" i="4"/>
  <c r="H875" i="4" s="1"/>
  <c r="F874" i="4"/>
  <c r="C874" i="4"/>
  <c r="H874" i="4" s="1"/>
  <c r="F873" i="4"/>
  <c r="C873" i="4"/>
  <c r="H873" i="4" s="1"/>
  <c r="F872" i="4"/>
  <c r="C872" i="4"/>
  <c r="H872" i="4" s="1"/>
  <c r="F871" i="4"/>
  <c r="C871" i="4"/>
  <c r="H871" i="4" s="1"/>
  <c r="F870" i="4"/>
  <c r="C870" i="4"/>
  <c r="H870" i="4" s="1"/>
  <c r="F869" i="4"/>
  <c r="C869" i="4"/>
  <c r="H869" i="4" s="1"/>
  <c r="F868" i="4"/>
  <c r="C868" i="4"/>
  <c r="H868" i="4" s="1"/>
  <c r="F867" i="4"/>
  <c r="C867" i="4"/>
  <c r="H867" i="4" s="1"/>
  <c r="F866" i="4"/>
  <c r="C866" i="4"/>
  <c r="H866" i="4" s="1"/>
  <c r="F865" i="4"/>
  <c r="C865" i="4"/>
  <c r="H865" i="4" s="1"/>
  <c r="F864" i="4"/>
  <c r="C864" i="4"/>
  <c r="H864" i="4" s="1"/>
  <c r="F863" i="4"/>
  <c r="C863" i="4"/>
  <c r="H863" i="4" s="1"/>
  <c r="F862" i="4"/>
  <c r="C862" i="4"/>
  <c r="H862" i="4" s="1"/>
  <c r="F861" i="4"/>
  <c r="C861" i="4"/>
  <c r="H861" i="4" s="1"/>
  <c r="F860" i="4"/>
  <c r="C860" i="4"/>
  <c r="H860" i="4" s="1"/>
  <c r="F859" i="4"/>
  <c r="C859" i="4"/>
  <c r="H859" i="4" s="1"/>
  <c r="F858" i="4"/>
  <c r="C858" i="4"/>
  <c r="H858" i="4" s="1"/>
  <c r="F857" i="4"/>
  <c r="C857" i="4"/>
  <c r="H857" i="4" s="1"/>
  <c r="F856" i="4"/>
  <c r="C856" i="4"/>
  <c r="H856" i="4" s="1"/>
  <c r="F855" i="4"/>
  <c r="C855" i="4"/>
  <c r="H855" i="4" s="1"/>
  <c r="F854" i="4"/>
  <c r="C854" i="4"/>
  <c r="H854" i="4" s="1"/>
  <c r="F853" i="4"/>
  <c r="C853" i="4"/>
  <c r="H853" i="4" s="1"/>
  <c r="F852" i="4"/>
  <c r="C852" i="4"/>
  <c r="H852" i="4" s="1"/>
  <c r="F851" i="4"/>
  <c r="C851" i="4"/>
  <c r="F850" i="4"/>
  <c r="C850" i="4"/>
  <c r="H850" i="4" s="1"/>
  <c r="F849" i="4"/>
  <c r="C849" i="4"/>
  <c r="H849" i="4" s="1"/>
  <c r="F848" i="4"/>
  <c r="C848" i="4"/>
  <c r="H848" i="4" s="1"/>
  <c r="F847" i="4"/>
  <c r="C847" i="4"/>
  <c r="H847" i="4" s="1"/>
  <c r="F846" i="4"/>
  <c r="C846" i="4"/>
  <c r="H846" i="4" s="1"/>
  <c r="F845" i="4"/>
  <c r="C845" i="4"/>
  <c r="H845" i="4" s="1"/>
  <c r="F844" i="4"/>
  <c r="C844" i="4"/>
  <c r="H844" i="4" s="1"/>
  <c r="F843" i="4"/>
  <c r="C843" i="4"/>
  <c r="H843" i="4" s="1"/>
  <c r="F842" i="4"/>
  <c r="C842" i="4"/>
  <c r="H842" i="4" s="1"/>
  <c r="F841" i="4"/>
  <c r="C841" i="4"/>
  <c r="H841" i="4" s="1"/>
  <c r="F840" i="4"/>
  <c r="C840" i="4"/>
  <c r="H840" i="4" s="1"/>
  <c r="F839" i="4"/>
  <c r="C839" i="4"/>
  <c r="H839" i="4" s="1"/>
  <c r="F838" i="4"/>
  <c r="C838" i="4"/>
  <c r="H838" i="4" s="1"/>
  <c r="F837" i="4"/>
  <c r="C837" i="4"/>
  <c r="H837" i="4" s="1"/>
  <c r="F836" i="4"/>
  <c r="C836" i="4"/>
  <c r="H836" i="4" s="1"/>
  <c r="F835" i="4"/>
  <c r="C835" i="4"/>
  <c r="H835" i="4" s="1"/>
  <c r="F834" i="4"/>
  <c r="C834" i="4"/>
  <c r="H834" i="4" s="1"/>
  <c r="F833" i="4"/>
  <c r="C833" i="4"/>
  <c r="H833" i="4" s="1"/>
  <c r="F832" i="4"/>
  <c r="C832" i="4"/>
  <c r="H832" i="4" s="1"/>
  <c r="F831" i="4"/>
  <c r="C831" i="4"/>
  <c r="H831" i="4" s="1"/>
  <c r="F830" i="4"/>
  <c r="C830" i="4"/>
  <c r="H830" i="4" s="1"/>
  <c r="F829" i="4"/>
  <c r="C829" i="4"/>
  <c r="H829" i="4" s="1"/>
  <c r="F828" i="4"/>
  <c r="C828" i="4"/>
  <c r="H828" i="4" s="1"/>
  <c r="F827" i="4"/>
  <c r="C827" i="4"/>
  <c r="H827" i="4" s="1"/>
  <c r="F826" i="4"/>
  <c r="C826" i="4"/>
  <c r="H826" i="4" s="1"/>
  <c r="F825" i="4"/>
  <c r="C825" i="4"/>
  <c r="H825" i="4" s="1"/>
  <c r="F824" i="4"/>
  <c r="C824" i="4"/>
  <c r="H824" i="4" s="1"/>
  <c r="F823" i="4"/>
  <c r="C823" i="4"/>
  <c r="H823" i="4" s="1"/>
  <c r="F822" i="4"/>
  <c r="C822" i="4"/>
  <c r="H822" i="4" s="1"/>
  <c r="F821" i="4"/>
  <c r="C821" i="4"/>
  <c r="H821" i="4" s="1"/>
  <c r="F820" i="4"/>
  <c r="C820" i="4"/>
  <c r="H820" i="4" s="1"/>
  <c r="F819" i="4"/>
  <c r="C819" i="4"/>
  <c r="H819" i="4" s="1"/>
  <c r="F818" i="4"/>
  <c r="C818" i="4"/>
  <c r="H818" i="4" s="1"/>
  <c r="F817" i="4"/>
  <c r="C817" i="4"/>
  <c r="H817" i="4" s="1"/>
  <c r="F816" i="4"/>
  <c r="C816" i="4"/>
  <c r="H816" i="4" s="1"/>
  <c r="F815" i="4"/>
  <c r="C815" i="4"/>
  <c r="H815" i="4" s="1"/>
  <c r="F814" i="4"/>
  <c r="C814" i="4"/>
  <c r="H814" i="4" s="1"/>
  <c r="F813" i="4"/>
  <c r="C813" i="4"/>
  <c r="H813" i="4" s="1"/>
  <c r="F812" i="4"/>
  <c r="C812" i="4"/>
  <c r="H812" i="4" s="1"/>
  <c r="F811" i="4"/>
  <c r="C811" i="4"/>
  <c r="H811" i="4" s="1"/>
  <c r="F810" i="4"/>
  <c r="C810" i="4"/>
  <c r="H810" i="4" s="1"/>
  <c r="F809" i="4"/>
  <c r="C809" i="4"/>
  <c r="H809" i="4" s="1"/>
  <c r="F808" i="4"/>
  <c r="C808" i="4"/>
  <c r="H808" i="4" s="1"/>
  <c r="F807" i="4"/>
  <c r="C807" i="4"/>
  <c r="H807" i="4" s="1"/>
  <c r="F806" i="4"/>
  <c r="C806" i="4"/>
  <c r="H806" i="4" s="1"/>
  <c r="F805" i="4"/>
  <c r="C805" i="4"/>
  <c r="H805" i="4" s="1"/>
  <c r="F804" i="4"/>
  <c r="C804" i="4"/>
  <c r="H804" i="4" s="1"/>
  <c r="F803" i="4"/>
  <c r="C803" i="4"/>
  <c r="H803" i="4" s="1"/>
  <c r="F802" i="4"/>
  <c r="C802" i="4"/>
  <c r="H802" i="4" s="1"/>
  <c r="F801" i="4"/>
  <c r="C801" i="4"/>
  <c r="H801" i="4" s="1"/>
  <c r="F800" i="4"/>
  <c r="C800" i="4"/>
  <c r="H800" i="4" s="1"/>
  <c r="F799" i="4"/>
  <c r="C799" i="4"/>
  <c r="H799" i="4" s="1"/>
  <c r="F798" i="4"/>
  <c r="C798" i="4"/>
  <c r="H798" i="4" s="1"/>
  <c r="F797" i="4"/>
  <c r="C797" i="4"/>
  <c r="H797" i="4" s="1"/>
  <c r="F796" i="4"/>
  <c r="C796" i="4"/>
  <c r="H796" i="4" s="1"/>
  <c r="F795" i="4"/>
  <c r="C795" i="4"/>
  <c r="H795" i="4" s="1"/>
  <c r="F794" i="4"/>
  <c r="C794" i="4"/>
  <c r="H794" i="4" s="1"/>
  <c r="F793" i="4"/>
  <c r="C793" i="4"/>
  <c r="H793" i="4" s="1"/>
  <c r="F792" i="4"/>
  <c r="C792" i="4"/>
  <c r="H792" i="4" s="1"/>
  <c r="F791" i="4"/>
  <c r="C791" i="4"/>
  <c r="H791" i="4" s="1"/>
  <c r="F790" i="4"/>
  <c r="C790" i="4"/>
  <c r="H790" i="4" s="1"/>
  <c r="F789" i="4"/>
  <c r="C789" i="4"/>
  <c r="H789" i="4" s="1"/>
  <c r="F788" i="4"/>
  <c r="C788" i="4"/>
  <c r="H788" i="4" s="1"/>
  <c r="F787" i="4"/>
  <c r="C787" i="4"/>
  <c r="H787" i="4" s="1"/>
  <c r="F786" i="4"/>
  <c r="C786" i="4"/>
  <c r="H786" i="4" s="1"/>
  <c r="F785" i="4"/>
  <c r="C785" i="4"/>
  <c r="H785" i="4" s="1"/>
  <c r="F784" i="4"/>
  <c r="C784" i="4"/>
  <c r="H784" i="4" s="1"/>
  <c r="F783" i="4"/>
  <c r="C783" i="4"/>
  <c r="H783" i="4" s="1"/>
  <c r="F782" i="4"/>
  <c r="C782" i="4"/>
  <c r="H782" i="4" s="1"/>
  <c r="F781" i="4"/>
  <c r="C781" i="4"/>
  <c r="H781" i="4" s="1"/>
  <c r="F780" i="4"/>
  <c r="C780" i="4"/>
  <c r="H780" i="4" s="1"/>
  <c r="F779" i="4"/>
  <c r="C779" i="4"/>
  <c r="H779" i="4" s="1"/>
  <c r="F778" i="4"/>
  <c r="C778" i="4"/>
  <c r="H778" i="4" s="1"/>
  <c r="F777" i="4"/>
  <c r="C777" i="4"/>
  <c r="H777" i="4" s="1"/>
  <c r="F776" i="4"/>
  <c r="C776" i="4"/>
  <c r="H776" i="4" s="1"/>
  <c r="F775" i="4"/>
  <c r="C775" i="4"/>
  <c r="H775" i="4" s="1"/>
  <c r="F774" i="4"/>
  <c r="C774" i="4"/>
  <c r="H774" i="4" s="1"/>
  <c r="F773" i="4"/>
  <c r="C773" i="4"/>
  <c r="H773" i="4" s="1"/>
  <c r="F772" i="4"/>
  <c r="C772" i="4"/>
  <c r="H772" i="4" s="1"/>
  <c r="F771" i="4"/>
  <c r="C771" i="4"/>
  <c r="H771" i="4" s="1"/>
  <c r="F770" i="4"/>
  <c r="C770" i="4"/>
  <c r="F769" i="4"/>
  <c r="C769" i="4"/>
  <c r="H769" i="4" s="1"/>
  <c r="F768" i="4"/>
  <c r="C768" i="4"/>
  <c r="H768" i="4" s="1"/>
  <c r="F767" i="4"/>
  <c r="C767" i="4"/>
  <c r="H767" i="4" s="1"/>
  <c r="F766" i="4"/>
  <c r="C766" i="4"/>
  <c r="H766" i="4" s="1"/>
  <c r="F765" i="4"/>
  <c r="C765" i="4"/>
  <c r="F764" i="4"/>
  <c r="C764" i="4"/>
  <c r="H764" i="4" s="1"/>
  <c r="F763" i="4"/>
  <c r="C763" i="4"/>
  <c r="H763" i="4" s="1"/>
  <c r="F762" i="4"/>
  <c r="C762" i="4"/>
  <c r="H762" i="4" s="1"/>
  <c r="F761" i="4"/>
  <c r="C761" i="4"/>
  <c r="H761" i="4" s="1"/>
  <c r="F760" i="4"/>
  <c r="C760" i="4"/>
  <c r="H760" i="4" s="1"/>
  <c r="F759" i="4"/>
  <c r="C759" i="4"/>
  <c r="H759" i="4" s="1"/>
  <c r="F758" i="4"/>
  <c r="C758" i="4"/>
  <c r="H758" i="4" s="1"/>
  <c r="F757" i="4"/>
  <c r="C757" i="4"/>
  <c r="H757" i="4" s="1"/>
  <c r="F756" i="4"/>
  <c r="C756" i="4"/>
  <c r="H756" i="4" s="1"/>
  <c r="F755" i="4"/>
  <c r="C755" i="4"/>
  <c r="H755" i="4" s="1"/>
  <c r="F754" i="4"/>
  <c r="C754" i="4"/>
  <c r="H754" i="4" s="1"/>
  <c r="F753" i="4"/>
  <c r="C753" i="4"/>
  <c r="F752" i="4"/>
  <c r="C752" i="4"/>
  <c r="H752" i="4" s="1"/>
  <c r="F751" i="4"/>
  <c r="C751" i="4"/>
  <c r="H751" i="4" s="1"/>
  <c r="F750" i="4"/>
  <c r="C750" i="4"/>
  <c r="H750" i="4" s="1"/>
  <c r="F749" i="4"/>
  <c r="C749" i="4"/>
  <c r="H749" i="4" s="1"/>
  <c r="F748" i="4"/>
  <c r="C748" i="4"/>
  <c r="H748" i="4" s="1"/>
  <c r="F747" i="4"/>
  <c r="C747" i="4"/>
  <c r="H747" i="4" s="1"/>
  <c r="F746" i="4"/>
  <c r="C746" i="4"/>
  <c r="H746" i="4" s="1"/>
  <c r="F745" i="4"/>
  <c r="C745" i="4"/>
  <c r="H745" i="4" s="1"/>
  <c r="F744" i="4"/>
  <c r="C744" i="4"/>
  <c r="H744" i="4" s="1"/>
  <c r="F743" i="4"/>
  <c r="C743" i="4"/>
  <c r="H743" i="4" s="1"/>
  <c r="F742" i="4"/>
  <c r="C742" i="4"/>
  <c r="H742" i="4" s="1"/>
  <c r="F741" i="4"/>
  <c r="C741" i="4"/>
  <c r="H741" i="4" s="1"/>
  <c r="F740" i="4"/>
  <c r="C740" i="4"/>
  <c r="H740" i="4" s="1"/>
  <c r="F739" i="4"/>
  <c r="C739" i="4"/>
  <c r="H739" i="4" s="1"/>
  <c r="F738" i="4"/>
  <c r="C738" i="4"/>
  <c r="H738" i="4" s="1"/>
  <c r="F737" i="4"/>
  <c r="C737" i="4"/>
  <c r="H737" i="4" s="1"/>
  <c r="F736" i="4"/>
  <c r="C736" i="4"/>
  <c r="H736" i="4" s="1"/>
  <c r="F735" i="4"/>
  <c r="C735" i="4"/>
  <c r="H735" i="4" s="1"/>
  <c r="F734" i="4"/>
  <c r="C734" i="4"/>
  <c r="H734" i="4" s="1"/>
  <c r="F733" i="4"/>
  <c r="C733" i="4"/>
  <c r="H733" i="4" s="1"/>
  <c r="F732" i="4"/>
  <c r="C732" i="4"/>
  <c r="H732" i="4" s="1"/>
  <c r="F731" i="4"/>
  <c r="C731" i="4"/>
  <c r="H731" i="4" s="1"/>
  <c r="F730" i="4"/>
  <c r="C730" i="4"/>
  <c r="H730" i="4" s="1"/>
  <c r="F729" i="4"/>
  <c r="C729" i="4"/>
  <c r="H729" i="4" s="1"/>
  <c r="F728" i="4"/>
  <c r="C728" i="4"/>
  <c r="H728" i="4" s="1"/>
  <c r="F727" i="4"/>
  <c r="C727" i="4"/>
  <c r="H727" i="4" s="1"/>
  <c r="F726" i="4"/>
  <c r="C726" i="4"/>
  <c r="H726" i="4" s="1"/>
  <c r="F725" i="4"/>
  <c r="C725" i="4"/>
  <c r="H725" i="4" s="1"/>
  <c r="F724" i="4"/>
  <c r="C724" i="4"/>
  <c r="H724" i="4" s="1"/>
  <c r="F723" i="4"/>
  <c r="C723" i="4"/>
  <c r="H723" i="4" s="1"/>
  <c r="F722" i="4"/>
  <c r="C722" i="4"/>
  <c r="H722" i="4" s="1"/>
  <c r="F721" i="4"/>
  <c r="C721" i="4"/>
  <c r="H721" i="4" s="1"/>
  <c r="F720" i="4"/>
  <c r="C720" i="4"/>
  <c r="H720" i="4" s="1"/>
  <c r="F719" i="4"/>
  <c r="C719" i="4"/>
  <c r="H719" i="4" s="1"/>
  <c r="F718" i="4"/>
  <c r="C718" i="4"/>
  <c r="H718" i="4" s="1"/>
  <c r="F717" i="4"/>
  <c r="C717" i="4"/>
  <c r="H717" i="4" s="1"/>
  <c r="F716" i="4"/>
  <c r="C716" i="4"/>
  <c r="H716" i="4" s="1"/>
  <c r="F715" i="4"/>
  <c r="C715" i="4"/>
  <c r="H715" i="4" s="1"/>
  <c r="F714" i="4"/>
  <c r="C714" i="4"/>
  <c r="H714" i="4" s="1"/>
  <c r="F713" i="4"/>
  <c r="C713" i="4"/>
  <c r="H713" i="4" s="1"/>
  <c r="F712" i="4"/>
  <c r="C712" i="4"/>
  <c r="H712" i="4" s="1"/>
  <c r="F711" i="4"/>
  <c r="C711" i="4"/>
  <c r="H711" i="4" s="1"/>
  <c r="F710" i="4"/>
  <c r="C710" i="4"/>
  <c r="H710" i="4" s="1"/>
  <c r="F709" i="4"/>
  <c r="C709" i="4"/>
  <c r="H709" i="4" s="1"/>
  <c r="F708" i="4"/>
  <c r="C708" i="4"/>
  <c r="H708" i="4" s="1"/>
  <c r="F707" i="4"/>
  <c r="C707" i="4"/>
  <c r="H707" i="4" s="1"/>
  <c r="F706" i="4"/>
  <c r="C706" i="4"/>
  <c r="H706" i="4" s="1"/>
  <c r="F705" i="4"/>
  <c r="C705" i="4"/>
  <c r="H705" i="4" s="1"/>
  <c r="F704" i="4"/>
  <c r="C704" i="4"/>
  <c r="H704" i="4" s="1"/>
  <c r="F703" i="4"/>
  <c r="C703" i="4"/>
  <c r="H703" i="4" s="1"/>
  <c r="F702" i="4"/>
  <c r="C702" i="4"/>
  <c r="H702" i="4" s="1"/>
  <c r="F701" i="4"/>
  <c r="C701" i="4"/>
  <c r="H701" i="4" s="1"/>
  <c r="F700" i="4"/>
  <c r="C700" i="4"/>
  <c r="H700" i="4" s="1"/>
  <c r="F699" i="4"/>
  <c r="C699" i="4"/>
  <c r="H699" i="4" s="1"/>
  <c r="F698" i="4"/>
  <c r="C698" i="4"/>
  <c r="H698" i="4" s="1"/>
  <c r="F697" i="4"/>
  <c r="C697" i="4"/>
  <c r="H697" i="4" s="1"/>
  <c r="F696" i="4"/>
  <c r="C696" i="4"/>
  <c r="H696" i="4" s="1"/>
  <c r="F695" i="4"/>
  <c r="C695" i="4"/>
  <c r="H695" i="4" s="1"/>
  <c r="F694" i="4"/>
  <c r="C694" i="4"/>
  <c r="H694" i="4" s="1"/>
  <c r="F693" i="4"/>
  <c r="C693" i="4"/>
  <c r="H693" i="4" s="1"/>
  <c r="F692" i="4"/>
  <c r="C692" i="4"/>
  <c r="H692" i="4" s="1"/>
  <c r="F691" i="4"/>
  <c r="C691" i="4"/>
  <c r="H691" i="4" s="1"/>
  <c r="F690" i="4"/>
  <c r="C690" i="4"/>
  <c r="H690" i="4" s="1"/>
  <c r="F689" i="4"/>
  <c r="C689" i="4"/>
  <c r="H689" i="4" s="1"/>
  <c r="F688" i="4"/>
  <c r="C688" i="4"/>
  <c r="H688" i="4" s="1"/>
  <c r="F687" i="4"/>
  <c r="C687" i="4"/>
  <c r="H687" i="4" s="1"/>
  <c r="F686" i="4"/>
  <c r="C686" i="4"/>
  <c r="H686" i="4" s="1"/>
  <c r="F685" i="4"/>
  <c r="C685" i="4"/>
  <c r="H685" i="4" s="1"/>
  <c r="F684" i="4"/>
  <c r="C684" i="4"/>
  <c r="H684" i="4" s="1"/>
  <c r="F683" i="4"/>
  <c r="C683" i="4"/>
  <c r="H683" i="4" s="1"/>
  <c r="F682" i="4"/>
  <c r="C682" i="4"/>
  <c r="F681" i="4"/>
  <c r="C681" i="4"/>
  <c r="F680" i="4"/>
  <c r="C680" i="4"/>
  <c r="H680" i="4" s="1"/>
  <c r="F679" i="4"/>
  <c r="C679" i="4"/>
  <c r="H679" i="4" s="1"/>
  <c r="F678" i="4"/>
  <c r="C678" i="4"/>
  <c r="H678" i="4" s="1"/>
  <c r="F677" i="4"/>
  <c r="C677" i="4"/>
  <c r="H677" i="4" s="1"/>
  <c r="F676" i="4"/>
  <c r="C676" i="4"/>
  <c r="H676" i="4" s="1"/>
  <c r="F675" i="4"/>
  <c r="C675" i="4"/>
  <c r="H675" i="4" s="1"/>
  <c r="F674" i="4"/>
  <c r="C674" i="4"/>
  <c r="H674" i="4" s="1"/>
  <c r="F673" i="4"/>
  <c r="C673" i="4"/>
  <c r="H673" i="4" s="1"/>
  <c r="F672" i="4"/>
  <c r="C672" i="4"/>
  <c r="H672" i="4" s="1"/>
  <c r="F671" i="4"/>
  <c r="C671" i="4"/>
  <c r="H671" i="4" s="1"/>
  <c r="F670" i="4"/>
  <c r="C670" i="4"/>
  <c r="H670" i="4" s="1"/>
  <c r="F669" i="4"/>
  <c r="C669" i="4"/>
  <c r="H669" i="4" s="1"/>
  <c r="F668" i="4"/>
  <c r="C668" i="4"/>
  <c r="H668" i="4" s="1"/>
  <c r="F667" i="4"/>
  <c r="C667" i="4"/>
  <c r="H667" i="4" s="1"/>
  <c r="F666" i="4"/>
  <c r="C666" i="4"/>
  <c r="H666" i="4" s="1"/>
  <c r="F665" i="4"/>
  <c r="C665" i="4"/>
  <c r="H665" i="4" s="1"/>
  <c r="F664" i="4"/>
  <c r="C664" i="4"/>
  <c r="H664" i="4" s="1"/>
  <c r="F663" i="4"/>
  <c r="C663" i="4"/>
  <c r="H663" i="4" s="1"/>
  <c r="F662" i="4"/>
  <c r="C662" i="4"/>
  <c r="F661" i="4"/>
  <c r="C661" i="4"/>
  <c r="F660" i="4"/>
  <c r="C660" i="4"/>
  <c r="H660" i="4" s="1"/>
  <c r="F659" i="4"/>
  <c r="C659" i="4"/>
  <c r="H659" i="4" s="1"/>
  <c r="F658" i="4"/>
  <c r="C658" i="4"/>
  <c r="H658" i="4" s="1"/>
  <c r="F657" i="4"/>
  <c r="C657" i="4"/>
  <c r="H657" i="4" s="1"/>
  <c r="F656" i="4"/>
  <c r="C656" i="4"/>
  <c r="H656" i="4" s="1"/>
  <c r="F655" i="4"/>
  <c r="C655" i="4"/>
  <c r="H655" i="4" s="1"/>
  <c r="F654" i="4"/>
  <c r="C654" i="4"/>
  <c r="H654" i="4" s="1"/>
  <c r="F653" i="4"/>
  <c r="C653" i="4"/>
  <c r="H653" i="4" s="1"/>
  <c r="F652" i="4"/>
  <c r="C652" i="4"/>
  <c r="H652" i="4" s="1"/>
  <c r="F651" i="4"/>
  <c r="C651" i="4"/>
  <c r="H651" i="4" s="1"/>
  <c r="F650" i="4"/>
  <c r="C650" i="4"/>
  <c r="H650" i="4" s="1"/>
  <c r="F649" i="4"/>
  <c r="C649" i="4"/>
  <c r="H649" i="4" s="1"/>
  <c r="F648" i="4"/>
  <c r="C648" i="4"/>
  <c r="H648" i="4" s="1"/>
  <c r="F647" i="4"/>
  <c r="C647" i="4"/>
  <c r="H647" i="4" s="1"/>
  <c r="F646" i="4"/>
  <c r="C646" i="4"/>
  <c r="H646" i="4" s="1"/>
  <c r="F645" i="4"/>
  <c r="C645" i="4"/>
  <c r="H645" i="4" s="1"/>
  <c r="F644" i="4"/>
  <c r="C644" i="4"/>
  <c r="H644" i="4" s="1"/>
  <c r="F643" i="4"/>
  <c r="C643" i="4"/>
  <c r="H643" i="4" s="1"/>
  <c r="F642" i="4"/>
  <c r="C642" i="4"/>
  <c r="H642" i="4" s="1"/>
  <c r="F641" i="4"/>
  <c r="C641" i="4"/>
  <c r="H641" i="4" s="1"/>
  <c r="F640" i="4"/>
  <c r="C640" i="4"/>
  <c r="H640" i="4" s="1"/>
  <c r="F639" i="4"/>
  <c r="C639" i="4"/>
  <c r="H639" i="4" s="1"/>
  <c r="F638" i="4"/>
  <c r="C638" i="4"/>
  <c r="H638" i="4" s="1"/>
  <c r="F637" i="4"/>
  <c r="C637" i="4"/>
  <c r="H637" i="4" s="1"/>
  <c r="F636" i="4"/>
  <c r="C636" i="4"/>
  <c r="H636" i="4" s="1"/>
  <c r="F635" i="4"/>
  <c r="C635" i="4"/>
  <c r="H635" i="4" s="1"/>
  <c r="F634" i="4"/>
  <c r="C634" i="4"/>
  <c r="H634" i="4" s="1"/>
  <c r="F633" i="4"/>
  <c r="C633" i="4"/>
  <c r="H633" i="4" s="1"/>
  <c r="F632" i="4"/>
  <c r="C632" i="4"/>
  <c r="H632" i="4" s="1"/>
  <c r="F631" i="4"/>
  <c r="C631" i="4"/>
  <c r="H631" i="4" s="1"/>
  <c r="F630" i="4"/>
  <c r="C630" i="4"/>
  <c r="H630" i="4" s="1"/>
  <c r="F629" i="4"/>
  <c r="C629" i="4"/>
  <c r="H629" i="4" s="1"/>
  <c r="F628" i="4"/>
  <c r="C628" i="4"/>
  <c r="H628" i="4" s="1"/>
  <c r="F627" i="4"/>
  <c r="C627" i="4"/>
  <c r="H627" i="4" s="1"/>
  <c r="F626" i="4"/>
  <c r="C626" i="4"/>
  <c r="H626" i="4" s="1"/>
  <c r="F625" i="4"/>
  <c r="C625" i="4"/>
  <c r="H625" i="4" s="1"/>
  <c r="F624" i="4"/>
  <c r="C624" i="4"/>
  <c r="H624" i="4" s="1"/>
  <c r="F623" i="4"/>
  <c r="C623" i="4"/>
  <c r="H623" i="4" s="1"/>
  <c r="F622" i="4"/>
  <c r="C622" i="4"/>
  <c r="H622" i="4" s="1"/>
  <c r="F621" i="4"/>
  <c r="C621" i="4"/>
  <c r="H621" i="4" s="1"/>
  <c r="F620" i="4"/>
  <c r="C620" i="4"/>
  <c r="H620" i="4" s="1"/>
  <c r="F619" i="4"/>
  <c r="C619" i="4"/>
  <c r="H619" i="4" s="1"/>
  <c r="F618" i="4"/>
  <c r="C618" i="4"/>
  <c r="H618" i="4" s="1"/>
  <c r="F617" i="4"/>
  <c r="C617" i="4"/>
  <c r="H617" i="4" s="1"/>
  <c r="F616" i="4"/>
  <c r="C616" i="4"/>
  <c r="H616" i="4" s="1"/>
  <c r="F615" i="4"/>
  <c r="C615" i="4"/>
  <c r="H615" i="4" s="1"/>
  <c r="F614" i="4"/>
  <c r="C614" i="4"/>
  <c r="H614" i="4" s="1"/>
  <c r="F613" i="4"/>
  <c r="C613" i="4"/>
  <c r="H613" i="4" s="1"/>
  <c r="F612" i="4"/>
  <c r="C612" i="4"/>
  <c r="H612" i="4" s="1"/>
  <c r="F611" i="4"/>
  <c r="C611" i="4"/>
  <c r="H611" i="4" s="1"/>
  <c r="F610" i="4"/>
  <c r="C610" i="4"/>
  <c r="H610" i="4" s="1"/>
  <c r="F609" i="4"/>
  <c r="C609" i="4"/>
  <c r="H609" i="4" s="1"/>
  <c r="F608" i="4"/>
  <c r="C608" i="4"/>
  <c r="H608" i="4" s="1"/>
  <c r="F607" i="4"/>
  <c r="C607" i="4"/>
  <c r="H607" i="4" s="1"/>
  <c r="F606" i="4"/>
  <c r="C606" i="4"/>
  <c r="H606" i="4" s="1"/>
  <c r="F605" i="4"/>
  <c r="C605" i="4"/>
  <c r="H605" i="4" s="1"/>
  <c r="F604" i="4"/>
  <c r="C604" i="4"/>
  <c r="H604" i="4" s="1"/>
  <c r="F603" i="4"/>
  <c r="C603" i="4"/>
  <c r="H603" i="4" s="1"/>
  <c r="F602" i="4"/>
  <c r="C602" i="4"/>
  <c r="H602" i="4" s="1"/>
  <c r="F601" i="4"/>
  <c r="C601" i="4"/>
  <c r="H601" i="4" s="1"/>
  <c r="F600" i="4"/>
  <c r="C600" i="4"/>
  <c r="H600" i="4" s="1"/>
  <c r="F599" i="4"/>
  <c r="C599" i="4"/>
  <c r="H599" i="4" s="1"/>
  <c r="F598" i="4"/>
  <c r="C598" i="4"/>
  <c r="H598" i="4" s="1"/>
  <c r="F597" i="4"/>
  <c r="C597" i="4"/>
  <c r="H597" i="4" s="1"/>
  <c r="F596" i="4"/>
  <c r="C596" i="4"/>
  <c r="H596" i="4" s="1"/>
  <c r="F595" i="4"/>
  <c r="C595" i="4"/>
  <c r="H595" i="4" s="1"/>
  <c r="F594" i="4"/>
  <c r="C594" i="4"/>
  <c r="H594" i="4" s="1"/>
  <c r="F593" i="4"/>
  <c r="C593" i="4"/>
  <c r="H593" i="4" s="1"/>
  <c r="F592" i="4"/>
  <c r="C592" i="4"/>
  <c r="H592" i="4" s="1"/>
  <c r="F591" i="4"/>
  <c r="C591" i="4"/>
  <c r="H591" i="4" s="1"/>
  <c r="F590" i="4"/>
  <c r="C590" i="4"/>
  <c r="H590" i="4" s="1"/>
  <c r="F589" i="4"/>
  <c r="C589" i="4"/>
  <c r="H589" i="4" s="1"/>
  <c r="F588" i="4"/>
  <c r="C588" i="4"/>
  <c r="H588" i="4" s="1"/>
  <c r="F587" i="4"/>
  <c r="C587" i="4"/>
  <c r="H587" i="4" s="1"/>
  <c r="F586" i="4"/>
  <c r="C586" i="4"/>
  <c r="H586" i="4" s="1"/>
  <c r="F585" i="4"/>
  <c r="C585" i="4"/>
  <c r="H585" i="4" s="1"/>
  <c r="F584" i="4"/>
  <c r="C584" i="4"/>
  <c r="H584" i="4" s="1"/>
  <c r="F583" i="4"/>
  <c r="C583" i="4"/>
  <c r="H583" i="4" s="1"/>
  <c r="F582" i="4"/>
  <c r="C582" i="4"/>
  <c r="H582" i="4" s="1"/>
  <c r="F581" i="4"/>
  <c r="C581" i="4"/>
  <c r="H581" i="4" s="1"/>
  <c r="F580" i="4"/>
  <c r="C580" i="4"/>
  <c r="H580" i="4" s="1"/>
  <c r="F579" i="4"/>
  <c r="C579" i="4"/>
  <c r="H579" i="4" s="1"/>
  <c r="F578" i="4"/>
  <c r="C578" i="4"/>
  <c r="H578" i="4" s="1"/>
  <c r="F577" i="4"/>
  <c r="C577" i="4"/>
  <c r="H577" i="4" s="1"/>
  <c r="F576" i="4"/>
  <c r="C576" i="4"/>
  <c r="H576" i="4" s="1"/>
  <c r="F575" i="4"/>
  <c r="C575" i="4"/>
  <c r="H575" i="4" s="1"/>
  <c r="F574" i="4"/>
  <c r="C574" i="4"/>
  <c r="H574" i="4" s="1"/>
  <c r="F573" i="4"/>
  <c r="C573" i="4"/>
  <c r="H573" i="4" s="1"/>
  <c r="F572" i="4"/>
  <c r="C572" i="4"/>
  <c r="H572" i="4" s="1"/>
  <c r="F571" i="4"/>
  <c r="C571" i="4"/>
  <c r="H571" i="4" s="1"/>
  <c r="F570" i="4"/>
  <c r="C570" i="4"/>
  <c r="H570" i="4" s="1"/>
  <c r="F569" i="4"/>
  <c r="C569" i="4"/>
  <c r="H569" i="4" s="1"/>
  <c r="F568" i="4"/>
  <c r="C568" i="4"/>
  <c r="H568" i="4" s="1"/>
  <c r="F567" i="4"/>
  <c r="C567" i="4"/>
  <c r="H567" i="4" s="1"/>
  <c r="F566" i="4"/>
  <c r="C566" i="4"/>
  <c r="H566" i="4" s="1"/>
  <c r="F565" i="4"/>
  <c r="C565" i="4"/>
  <c r="H565" i="4" s="1"/>
  <c r="F564" i="4"/>
  <c r="C564" i="4"/>
  <c r="H564" i="4" s="1"/>
  <c r="F563" i="4"/>
  <c r="C563" i="4"/>
  <c r="H563" i="4" s="1"/>
  <c r="F562" i="4"/>
  <c r="C562" i="4"/>
  <c r="H562" i="4" s="1"/>
  <c r="F561" i="4"/>
  <c r="C561" i="4"/>
  <c r="H561" i="4" s="1"/>
  <c r="F560" i="4"/>
  <c r="C560" i="4"/>
  <c r="H560" i="4" s="1"/>
  <c r="F559" i="4"/>
  <c r="C559" i="4"/>
  <c r="H559" i="4" s="1"/>
  <c r="F558" i="4"/>
  <c r="C558" i="4"/>
  <c r="H558" i="4" s="1"/>
  <c r="F557" i="4"/>
  <c r="C557" i="4"/>
  <c r="H557" i="4" s="1"/>
  <c r="F556" i="4"/>
  <c r="C556" i="4"/>
  <c r="H556" i="4" s="1"/>
  <c r="F555" i="4"/>
  <c r="C555" i="4"/>
  <c r="H555" i="4" s="1"/>
  <c r="F554" i="4"/>
  <c r="C554" i="4"/>
  <c r="H554" i="4" s="1"/>
  <c r="F553" i="4"/>
  <c r="C553" i="4"/>
  <c r="H553" i="4" s="1"/>
  <c r="F552" i="4"/>
  <c r="C552" i="4"/>
  <c r="H552" i="4" s="1"/>
  <c r="F551" i="4"/>
  <c r="C551" i="4"/>
  <c r="H551" i="4" s="1"/>
  <c r="F550" i="4"/>
  <c r="C550" i="4"/>
  <c r="H550" i="4" s="1"/>
  <c r="F549" i="4"/>
  <c r="C549" i="4"/>
  <c r="H549" i="4" s="1"/>
  <c r="F548" i="4"/>
  <c r="C548" i="4"/>
  <c r="H548" i="4" s="1"/>
  <c r="F547" i="4"/>
  <c r="C547" i="4"/>
  <c r="H547" i="4" s="1"/>
  <c r="F546" i="4"/>
  <c r="C546" i="4"/>
  <c r="H546" i="4" s="1"/>
  <c r="F545" i="4"/>
  <c r="C545" i="4"/>
  <c r="H545" i="4" s="1"/>
  <c r="F544" i="4"/>
  <c r="C544" i="4"/>
  <c r="H544" i="4" s="1"/>
  <c r="F543" i="4"/>
  <c r="C543" i="4"/>
  <c r="H543" i="4" s="1"/>
  <c r="F542" i="4"/>
  <c r="C542" i="4"/>
  <c r="H542" i="4" s="1"/>
  <c r="F541" i="4"/>
  <c r="C541" i="4"/>
  <c r="H541" i="4" s="1"/>
  <c r="F540" i="4"/>
  <c r="C540" i="4"/>
  <c r="H540" i="4" s="1"/>
  <c r="F539" i="4"/>
  <c r="C539" i="4"/>
  <c r="H539" i="4" s="1"/>
  <c r="F538" i="4"/>
  <c r="C538" i="4"/>
  <c r="H538" i="4" s="1"/>
  <c r="F537" i="4"/>
  <c r="C537" i="4"/>
  <c r="H537" i="4" s="1"/>
  <c r="F536" i="4"/>
  <c r="C536" i="4"/>
  <c r="H536" i="4" s="1"/>
  <c r="F535" i="4"/>
  <c r="C535" i="4"/>
  <c r="H535" i="4" s="1"/>
  <c r="F534" i="4"/>
  <c r="C534" i="4"/>
  <c r="H534" i="4" s="1"/>
  <c r="F533" i="4"/>
  <c r="C533" i="4"/>
  <c r="H533" i="4" s="1"/>
  <c r="F532" i="4"/>
  <c r="C532" i="4"/>
  <c r="H532" i="4" s="1"/>
  <c r="F531" i="4"/>
  <c r="C531" i="4"/>
  <c r="H531" i="4" s="1"/>
  <c r="F530" i="4"/>
  <c r="C530" i="4"/>
  <c r="H530" i="4" s="1"/>
  <c r="F529" i="4"/>
  <c r="C529" i="4"/>
  <c r="H529" i="4" s="1"/>
  <c r="F528" i="4"/>
  <c r="C528" i="4"/>
  <c r="H528" i="4" s="1"/>
  <c r="F527" i="4"/>
  <c r="C527" i="4"/>
  <c r="H527" i="4" s="1"/>
  <c r="F526" i="4"/>
  <c r="C526" i="4"/>
  <c r="H526" i="4" s="1"/>
  <c r="F525" i="4"/>
  <c r="C525" i="4"/>
  <c r="H525" i="4" s="1"/>
  <c r="F524" i="4"/>
  <c r="C524" i="4"/>
  <c r="H524" i="4" s="1"/>
  <c r="F523" i="4"/>
  <c r="C523" i="4"/>
  <c r="H523" i="4" s="1"/>
  <c r="F522" i="4"/>
  <c r="C522" i="4"/>
  <c r="H522" i="4" s="1"/>
  <c r="F521" i="4"/>
  <c r="C521" i="4"/>
  <c r="H521" i="4" s="1"/>
  <c r="F520" i="4"/>
  <c r="C520" i="4"/>
  <c r="H520" i="4" s="1"/>
  <c r="F519" i="4"/>
  <c r="C519" i="4"/>
  <c r="H519" i="4" s="1"/>
  <c r="F518" i="4"/>
  <c r="C518" i="4"/>
  <c r="H518" i="4" s="1"/>
  <c r="F517" i="4"/>
  <c r="C517" i="4"/>
  <c r="H517" i="4" s="1"/>
  <c r="F516" i="4"/>
  <c r="C516" i="4"/>
  <c r="H516" i="4" s="1"/>
  <c r="F515" i="4"/>
  <c r="C515" i="4"/>
  <c r="H515" i="4" s="1"/>
  <c r="F514" i="4"/>
  <c r="C514" i="4"/>
  <c r="H514" i="4" s="1"/>
  <c r="F513" i="4"/>
  <c r="C513" i="4"/>
  <c r="H513" i="4" s="1"/>
  <c r="F512" i="4"/>
  <c r="C512" i="4"/>
  <c r="H512" i="4" s="1"/>
  <c r="F511" i="4"/>
  <c r="C511" i="4"/>
  <c r="H511" i="4" s="1"/>
  <c r="F510" i="4"/>
  <c r="C510" i="4"/>
  <c r="H510" i="4" s="1"/>
  <c r="F509" i="4"/>
  <c r="C509" i="4"/>
  <c r="H509" i="4" s="1"/>
  <c r="F508" i="4"/>
  <c r="C508" i="4"/>
  <c r="H508" i="4" s="1"/>
  <c r="F507" i="4"/>
  <c r="C507" i="4"/>
  <c r="H507" i="4" s="1"/>
  <c r="F506" i="4"/>
  <c r="C506" i="4"/>
  <c r="H506" i="4" s="1"/>
  <c r="F505" i="4"/>
  <c r="C505" i="4"/>
  <c r="H505" i="4" s="1"/>
  <c r="F504" i="4"/>
  <c r="C504" i="4"/>
  <c r="H504" i="4" s="1"/>
  <c r="F503" i="4"/>
  <c r="C503" i="4"/>
  <c r="H503" i="4" s="1"/>
  <c r="F502" i="4"/>
  <c r="C502" i="4"/>
  <c r="H502" i="4" s="1"/>
  <c r="F501" i="4"/>
  <c r="C501" i="4"/>
  <c r="H501" i="4" s="1"/>
  <c r="F500" i="4"/>
  <c r="C500" i="4"/>
  <c r="H500" i="4" s="1"/>
  <c r="F499" i="4"/>
  <c r="C499" i="4"/>
  <c r="H499" i="4" s="1"/>
  <c r="F498" i="4"/>
  <c r="C498" i="4"/>
  <c r="H498" i="4" s="1"/>
  <c r="F497" i="4"/>
  <c r="C497" i="4"/>
  <c r="H497" i="4" s="1"/>
  <c r="F496" i="4"/>
  <c r="C496" i="4"/>
  <c r="H496" i="4" s="1"/>
  <c r="F495" i="4"/>
  <c r="C495" i="4"/>
  <c r="H495" i="4" s="1"/>
  <c r="F494" i="4"/>
  <c r="C494" i="4"/>
  <c r="H494" i="4" s="1"/>
  <c r="F493" i="4"/>
  <c r="C493" i="4"/>
  <c r="H493" i="4" s="1"/>
  <c r="F492" i="4"/>
  <c r="C492" i="4"/>
  <c r="F491" i="4"/>
  <c r="C491" i="4"/>
  <c r="H491" i="4" s="1"/>
  <c r="F490" i="4"/>
  <c r="C490" i="4"/>
  <c r="H490" i="4" s="1"/>
  <c r="F489" i="4"/>
  <c r="C489" i="4"/>
  <c r="F488" i="4"/>
  <c r="C488" i="4"/>
  <c r="H488" i="4" s="1"/>
  <c r="F487" i="4"/>
  <c r="C487" i="4"/>
  <c r="H487" i="4" s="1"/>
  <c r="F486" i="4"/>
  <c r="C486" i="4"/>
  <c r="H486" i="4" s="1"/>
  <c r="F485" i="4"/>
  <c r="C485" i="4"/>
  <c r="H485" i="4" s="1"/>
  <c r="F484" i="4"/>
  <c r="C484" i="4"/>
  <c r="H484" i="4" s="1"/>
  <c r="F483" i="4"/>
  <c r="C483" i="4"/>
  <c r="H483" i="4" s="1"/>
  <c r="F482" i="4"/>
  <c r="C482" i="4"/>
  <c r="H482" i="4" s="1"/>
  <c r="F481" i="4"/>
  <c r="C481" i="4"/>
  <c r="H481" i="4" s="1"/>
  <c r="F480" i="4"/>
  <c r="C480" i="4"/>
  <c r="H480" i="4" s="1"/>
  <c r="F479" i="4"/>
  <c r="C479" i="4"/>
  <c r="H479" i="4" s="1"/>
  <c r="F478" i="4"/>
  <c r="C478" i="4"/>
  <c r="H478" i="4" s="1"/>
  <c r="F477" i="4"/>
  <c r="C477" i="4"/>
  <c r="H477" i="4" s="1"/>
  <c r="F476" i="4"/>
  <c r="C476" i="4"/>
  <c r="H476" i="4" s="1"/>
  <c r="F475" i="4"/>
  <c r="C475" i="4"/>
  <c r="H475" i="4" s="1"/>
  <c r="F474" i="4"/>
  <c r="C474" i="4"/>
  <c r="H474" i="4" s="1"/>
  <c r="F473" i="4"/>
  <c r="C473" i="4"/>
  <c r="H473" i="4" s="1"/>
  <c r="F472" i="4"/>
  <c r="C472" i="4"/>
  <c r="H472" i="4" s="1"/>
  <c r="F471" i="4"/>
  <c r="C471" i="4"/>
  <c r="H471" i="4" s="1"/>
  <c r="F470" i="4"/>
  <c r="C470" i="4"/>
  <c r="H470" i="4" s="1"/>
  <c r="F469" i="4"/>
  <c r="C469" i="4"/>
  <c r="H469" i="4" s="1"/>
  <c r="F468" i="4"/>
  <c r="C468" i="4"/>
  <c r="H468" i="4" s="1"/>
  <c r="F467" i="4"/>
  <c r="C467" i="4"/>
  <c r="H467" i="4" s="1"/>
  <c r="F466" i="4"/>
  <c r="C466" i="4"/>
  <c r="H466" i="4" s="1"/>
  <c r="F465" i="4"/>
  <c r="C465" i="4"/>
  <c r="H465" i="4" s="1"/>
  <c r="F464" i="4"/>
  <c r="C464" i="4"/>
  <c r="H464" i="4" s="1"/>
  <c r="F463" i="4"/>
  <c r="C463" i="4"/>
  <c r="H463" i="4" s="1"/>
  <c r="F462" i="4"/>
  <c r="C462" i="4"/>
  <c r="H462" i="4" s="1"/>
  <c r="F461" i="4"/>
  <c r="C461" i="4"/>
  <c r="H461" i="4" s="1"/>
  <c r="F460" i="4"/>
  <c r="C460" i="4"/>
  <c r="H460" i="4" s="1"/>
  <c r="F459" i="4"/>
  <c r="C459" i="4"/>
  <c r="H459" i="4" s="1"/>
  <c r="F458" i="4"/>
  <c r="C458" i="4"/>
  <c r="H458" i="4" s="1"/>
  <c r="F457" i="4"/>
  <c r="C457" i="4"/>
  <c r="H457" i="4" s="1"/>
  <c r="F456" i="4"/>
  <c r="C456" i="4"/>
  <c r="H456" i="4" s="1"/>
  <c r="F455" i="4"/>
  <c r="C455" i="4"/>
  <c r="H455" i="4" s="1"/>
  <c r="F454" i="4"/>
  <c r="C454" i="4"/>
  <c r="H454" i="4" s="1"/>
  <c r="F453" i="4"/>
  <c r="C453" i="4"/>
  <c r="H453" i="4" s="1"/>
  <c r="F452" i="4"/>
  <c r="C452" i="4"/>
  <c r="H452" i="4" s="1"/>
  <c r="F451" i="4"/>
  <c r="C451" i="4"/>
  <c r="H451" i="4" s="1"/>
  <c r="F450" i="4"/>
  <c r="C450" i="4"/>
  <c r="H450" i="4" s="1"/>
  <c r="F449" i="4"/>
  <c r="C449" i="4"/>
  <c r="H449" i="4" s="1"/>
  <c r="F448" i="4"/>
  <c r="C448" i="4"/>
  <c r="H448" i="4" s="1"/>
  <c r="F447" i="4"/>
  <c r="C447" i="4"/>
  <c r="H447" i="4" s="1"/>
  <c r="F446" i="4"/>
  <c r="C446" i="4"/>
  <c r="H446" i="4" s="1"/>
  <c r="F445" i="4"/>
  <c r="C445" i="4"/>
  <c r="H445" i="4" s="1"/>
  <c r="F444" i="4"/>
  <c r="C444" i="4"/>
  <c r="H444" i="4" s="1"/>
  <c r="F443" i="4"/>
  <c r="C443" i="4"/>
  <c r="H443" i="4" s="1"/>
  <c r="F442" i="4"/>
  <c r="C442" i="4"/>
  <c r="H442" i="4" s="1"/>
  <c r="F441" i="4"/>
  <c r="C441" i="4"/>
  <c r="H441" i="4" s="1"/>
  <c r="F440" i="4"/>
  <c r="C440" i="4"/>
  <c r="H440" i="4" s="1"/>
  <c r="F439" i="4"/>
  <c r="C439" i="4"/>
  <c r="H439" i="4" s="1"/>
  <c r="F438" i="4"/>
  <c r="C438" i="4"/>
  <c r="H438" i="4" s="1"/>
  <c r="F437" i="4"/>
  <c r="C437" i="4"/>
  <c r="H437" i="4" s="1"/>
  <c r="F436" i="4"/>
  <c r="C436" i="4"/>
  <c r="H436" i="4" s="1"/>
  <c r="F435" i="4"/>
  <c r="C435" i="4"/>
  <c r="H435" i="4" s="1"/>
  <c r="F434" i="4"/>
  <c r="C434" i="4"/>
  <c r="H434" i="4" s="1"/>
  <c r="F433" i="4"/>
  <c r="C433" i="4"/>
  <c r="H433" i="4" s="1"/>
  <c r="F432" i="4"/>
  <c r="C432" i="4"/>
  <c r="H432" i="4" s="1"/>
  <c r="F431" i="4"/>
  <c r="C431" i="4"/>
  <c r="H431" i="4" s="1"/>
  <c r="F430" i="4"/>
  <c r="C430" i="4"/>
  <c r="H430" i="4" s="1"/>
  <c r="F429" i="4"/>
  <c r="C429" i="4"/>
  <c r="H429" i="4" s="1"/>
  <c r="F428" i="4"/>
  <c r="C428" i="4"/>
  <c r="H428" i="4" s="1"/>
  <c r="F427" i="4"/>
  <c r="C427" i="4"/>
  <c r="H427" i="4" s="1"/>
  <c r="F426" i="4"/>
  <c r="C426" i="4"/>
  <c r="H426" i="4" s="1"/>
  <c r="F425" i="4"/>
  <c r="C425" i="4"/>
  <c r="H425" i="4" s="1"/>
  <c r="F424" i="4"/>
  <c r="C424" i="4"/>
  <c r="H424" i="4" s="1"/>
  <c r="F423" i="4"/>
  <c r="C423" i="4"/>
  <c r="H423" i="4" s="1"/>
  <c r="F422" i="4"/>
  <c r="C422" i="4"/>
  <c r="H422" i="4" s="1"/>
  <c r="F421" i="4"/>
  <c r="C421" i="4"/>
  <c r="H421" i="4" s="1"/>
  <c r="F420" i="4"/>
  <c r="C420" i="4"/>
  <c r="H420" i="4" s="1"/>
  <c r="F419" i="4"/>
  <c r="C419" i="4"/>
  <c r="H419" i="4" s="1"/>
  <c r="F418" i="4"/>
  <c r="C418" i="4"/>
  <c r="H418" i="4" s="1"/>
  <c r="F417" i="4"/>
  <c r="C417" i="4"/>
  <c r="H417" i="4" s="1"/>
  <c r="F416" i="4"/>
  <c r="C416" i="4"/>
  <c r="H416" i="4" s="1"/>
  <c r="F415" i="4"/>
  <c r="C415" i="4"/>
  <c r="H415" i="4" s="1"/>
  <c r="F414" i="4"/>
  <c r="C414" i="4"/>
  <c r="H414" i="4" s="1"/>
  <c r="F413" i="4"/>
  <c r="C413" i="4"/>
  <c r="H413" i="4" s="1"/>
  <c r="F412" i="4"/>
  <c r="C412" i="4"/>
  <c r="H412" i="4" s="1"/>
  <c r="F411" i="4"/>
  <c r="C411" i="4"/>
  <c r="H411" i="4" s="1"/>
  <c r="F410" i="4"/>
  <c r="C410" i="4"/>
  <c r="H410" i="4" s="1"/>
  <c r="F409" i="4"/>
  <c r="C409" i="4"/>
  <c r="H409" i="4" s="1"/>
  <c r="F408" i="4"/>
  <c r="C408" i="4"/>
  <c r="H408" i="4" s="1"/>
  <c r="F407" i="4"/>
  <c r="C407" i="4"/>
  <c r="H407" i="4" s="1"/>
  <c r="F406" i="4"/>
  <c r="C406" i="4"/>
  <c r="H406" i="4" s="1"/>
  <c r="F405" i="4"/>
  <c r="C405" i="4"/>
  <c r="H405" i="4" s="1"/>
  <c r="F404" i="4"/>
  <c r="C404" i="4"/>
  <c r="H404" i="4" s="1"/>
  <c r="F403" i="4"/>
  <c r="C403" i="4"/>
  <c r="H403" i="4" s="1"/>
  <c r="F402" i="4"/>
  <c r="C402" i="4"/>
  <c r="H402" i="4" s="1"/>
  <c r="F401" i="4"/>
  <c r="C401" i="4"/>
  <c r="H401" i="4" s="1"/>
  <c r="F400" i="4"/>
  <c r="C400" i="4"/>
  <c r="H400" i="4" s="1"/>
  <c r="F399" i="4"/>
  <c r="C399" i="4"/>
  <c r="H399" i="4" s="1"/>
  <c r="F398" i="4"/>
  <c r="C398" i="4"/>
  <c r="H398" i="4" s="1"/>
  <c r="F397" i="4"/>
  <c r="C397" i="4"/>
  <c r="H397" i="4" s="1"/>
  <c r="F396" i="4"/>
  <c r="C396" i="4"/>
  <c r="H396" i="4" s="1"/>
  <c r="F395" i="4"/>
  <c r="C395" i="4"/>
  <c r="H395" i="4" s="1"/>
  <c r="F394" i="4"/>
  <c r="C394" i="4"/>
  <c r="H394" i="4" s="1"/>
  <c r="F393" i="4"/>
  <c r="C393" i="4"/>
  <c r="H393" i="4" s="1"/>
  <c r="F392" i="4"/>
  <c r="C392" i="4"/>
  <c r="H392" i="4" s="1"/>
  <c r="F391" i="4"/>
  <c r="C391" i="4"/>
  <c r="H391" i="4" s="1"/>
  <c r="F390" i="4"/>
  <c r="C390" i="4"/>
  <c r="H390" i="4" s="1"/>
  <c r="F389" i="4"/>
  <c r="C389" i="4"/>
  <c r="H389" i="4" s="1"/>
  <c r="F388" i="4"/>
  <c r="C388" i="4"/>
  <c r="H388" i="4" s="1"/>
  <c r="F387" i="4"/>
  <c r="C387" i="4"/>
  <c r="H387" i="4" s="1"/>
  <c r="F386" i="4"/>
  <c r="C386" i="4"/>
  <c r="H386" i="4" s="1"/>
  <c r="F385" i="4"/>
  <c r="C385" i="4"/>
  <c r="F384" i="4"/>
  <c r="C384" i="4"/>
  <c r="H384" i="4" s="1"/>
  <c r="F383" i="4"/>
  <c r="C383" i="4"/>
  <c r="H383" i="4" s="1"/>
  <c r="F382" i="4"/>
  <c r="C382" i="4"/>
  <c r="H382" i="4" s="1"/>
  <c r="F381" i="4"/>
  <c r="C381" i="4"/>
  <c r="H381" i="4" s="1"/>
  <c r="F380" i="4"/>
  <c r="C380" i="4"/>
  <c r="H380" i="4" s="1"/>
  <c r="F379" i="4"/>
  <c r="C379" i="4"/>
  <c r="H379" i="4" s="1"/>
  <c r="F378" i="4"/>
  <c r="C378" i="4"/>
  <c r="H378" i="4" s="1"/>
  <c r="F377" i="4"/>
  <c r="C377" i="4"/>
  <c r="H377" i="4" s="1"/>
  <c r="F376" i="4"/>
  <c r="C376" i="4"/>
  <c r="H376" i="4" s="1"/>
  <c r="F375" i="4"/>
  <c r="C375" i="4"/>
  <c r="H375" i="4" s="1"/>
  <c r="F374" i="4"/>
  <c r="C374" i="4"/>
  <c r="F373" i="4"/>
  <c r="C373" i="4"/>
  <c r="H373" i="4" s="1"/>
  <c r="F372" i="4"/>
  <c r="C372" i="4"/>
  <c r="H372" i="4" s="1"/>
  <c r="F371" i="4"/>
  <c r="C371" i="4"/>
  <c r="H371" i="4" s="1"/>
  <c r="F370" i="4"/>
  <c r="C370" i="4"/>
  <c r="H370" i="4" s="1"/>
  <c r="F369" i="4"/>
  <c r="C369" i="4"/>
  <c r="H369" i="4" s="1"/>
  <c r="F368" i="4"/>
  <c r="C368" i="4"/>
  <c r="H368" i="4" s="1"/>
  <c r="F367" i="4"/>
  <c r="C367" i="4"/>
  <c r="H367" i="4" s="1"/>
  <c r="F366" i="4"/>
  <c r="C366" i="4"/>
  <c r="H366" i="4" s="1"/>
  <c r="F365" i="4"/>
  <c r="C365" i="4"/>
  <c r="H365" i="4" s="1"/>
  <c r="F364" i="4"/>
  <c r="C364" i="4"/>
  <c r="H364" i="4" s="1"/>
  <c r="F363" i="4"/>
  <c r="C363" i="4"/>
  <c r="H363" i="4" s="1"/>
  <c r="F362" i="4"/>
  <c r="C362" i="4"/>
  <c r="H362" i="4" s="1"/>
  <c r="F361" i="4"/>
  <c r="C361" i="4"/>
  <c r="H361" i="4" s="1"/>
  <c r="F360" i="4"/>
  <c r="C360" i="4"/>
  <c r="H360" i="4" s="1"/>
  <c r="F359" i="4"/>
  <c r="C359" i="4"/>
  <c r="H359" i="4" s="1"/>
  <c r="F358" i="4"/>
  <c r="C358" i="4"/>
  <c r="H358" i="4" s="1"/>
  <c r="F357" i="4"/>
  <c r="C357" i="4"/>
  <c r="H357" i="4" s="1"/>
  <c r="F356" i="4"/>
  <c r="C356" i="4"/>
  <c r="H356" i="4" s="1"/>
  <c r="F355" i="4"/>
  <c r="C355" i="4"/>
  <c r="H355" i="4" s="1"/>
  <c r="F354" i="4"/>
  <c r="C354" i="4"/>
  <c r="H354" i="4" s="1"/>
  <c r="F353" i="4"/>
  <c r="C353" i="4"/>
  <c r="H353" i="4" s="1"/>
  <c r="F352" i="4"/>
  <c r="C352" i="4"/>
  <c r="H352" i="4" s="1"/>
  <c r="F351" i="4"/>
  <c r="C351" i="4"/>
  <c r="H351" i="4" s="1"/>
  <c r="F350" i="4"/>
  <c r="C350" i="4"/>
  <c r="H350" i="4" s="1"/>
  <c r="F349" i="4"/>
  <c r="C349" i="4"/>
  <c r="H349" i="4" s="1"/>
  <c r="F348" i="4"/>
  <c r="C348" i="4"/>
  <c r="H348" i="4" s="1"/>
  <c r="F347" i="4"/>
  <c r="C347" i="4"/>
  <c r="H347" i="4" s="1"/>
  <c r="F346" i="4"/>
  <c r="C346" i="4"/>
  <c r="H346" i="4" s="1"/>
  <c r="F345" i="4"/>
  <c r="C345" i="4"/>
  <c r="H345" i="4" s="1"/>
  <c r="F344" i="4"/>
  <c r="C344" i="4"/>
  <c r="H344" i="4" s="1"/>
  <c r="F343" i="4"/>
  <c r="C343" i="4"/>
  <c r="H343" i="4" s="1"/>
  <c r="F342" i="4"/>
  <c r="C342" i="4"/>
  <c r="H342" i="4" s="1"/>
  <c r="F341" i="4"/>
  <c r="C341" i="4"/>
  <c r="H341" i="4" s="1"/>
  <c r="F340" i="4"/>
  <c r="C340" i="4"/>
  <c r="H340" i="4" s="1"/>
  <c r="F339" i="4"/>
  <c r="C339" i="4"/>
  <c r="H339" i="4" s="1"/>
  <c r="F338" i="4"/>
  <c r="C338" i="4"/>
  <c r="H338" i="4" s="1"/>
  <c r="F337" i="4"/>
  <c r="C337" i="4"/>
  <c r="H337" i="4" s="1"/>
  <c r="F336" i="4"/>
  <c r="C336" i="4"/>
  <c r="H336" i="4" s="1"/>
  <c r="F335" i="4"/>
  <c r="C335" i="4"/>
  <c r="H335" i="4" s="1"/>
  <c r="F334" i="4"/>
  <c r="C334" i="4"/>
  <c r="H334" i="4" s="1"/>
  <c r="F333" i="4"/>
  <c r="C333" i="4"/>
  <c r="H333" i="4" s="1"/>
  <c r="F332" i="4"/>
  <c r="C332" i="4"/>
  <c r="H332" i="4" s="1"/>
  <c r="F331" i="4"/>
  <c r="C331" i="4"/>
  <c r="H331" i="4" s="1"/>
  <c r="F330" i="4"/>
  <c r="C330" i="4"/>
  <c r="H330" i="4" s="1"/>
  <c r="F329" i="4"/>
  <c r="C329" i="4"/>
  <c r="H329" i="4" s="1"/>
  <c r="F328" i="4"/>
  <c r="C328" i="4"/>
  <c r="H328" i="4" s="1"/>
  <c r="F327" i="4"/>
  <c r="C327" i="4"/>
  <c r="H327" i="4" s="1"/>
  <c r="F326" i="4"/>
  <c r="C326" i="4"/>
  <c r="H326" i="4" s="1"/>
  <c r="F325" i="4"/>
  <c r="C325" i="4"/>
  <c r="H325" i="4" s="1"/>
  <c r="F324" i="4"/>
  <c r="C324" i="4"/>
  <c r="H324" i="4" s="1"/>
  <c r="F323" i="4"/>
  <c r="C323" i="4"/>
  <c r="F322" i="4"/>
  <c r="C322" i="4"/>
  <c r="H322" i="4" s="1"/>
  <c r="F321" i="4"/>
  <c r="C321" i="4"/>
  <c r="H321" i="4" s="1"/>
  <c r="F320" i="4"/>
  <c r="C320" i="4"/>
  <c r="H320" i="4" s="1"/>
  <c r="F319" i="4"/>
  <c r="C319" i="4"/>
  <c r="H319" i="4" s="1"/>
  <c r="F318" i="4"/>
  <c r="C318" i="4"/>
  <c r="H318" i="4" s="1"/>
  <c r="F317" i="4"/>
  <c r="C317" i="4"/>
  <c r="H317" i="4" s="1"/>
  <c r="F316" i="4"/>
  <c r="C316" i="4"/>
  <c r="H316" i="4" s="1"/>
  <c r="F315" i="4"/>
  <c r="C315" i="4"/>
  <c r="H315" i="4" s="1"/>
  <c r="F314" i="4"/>
  <c r="C314" i="4"/>
  <c r="H314" i="4" s="1"/>
  <c r="F313" i="4"/>
  <c r="C313" i="4"/>
  <c r="H313" i="4" s="1"/>
  <c r="F312" i="4"/>
  <c r="C312" i="4"/>
  <c r="H312" i="4" s="1"/>
  <c r="F311" i="4"/>
  <c r="C311" i="4"/>
  <c r="H311" i="4" s="1"/>
  <c r="F310" i="4"/>
  <c r="C310" i="4"/>
  <c r="H310" i="4" s="1"/>
  <c r="F309" i="4"/>
  <c r="C309" i="4"/>
  <c r="H309" i="4" s="1"/>
  <c r="F308" i="4"/>
  <c r="C308" i="4"/>
  <c r="H308" i="4" s="1"/>
  <c r="F307" i="4"/>
  <c r="C307" i="4"/>
  <c r="H307" i="4" s="1"/>
  <c r="F306" i="4"/>
  <c r="C306" i="4"/>
  <c r="H306" i="4" s="1"/>
  <c r="F305" i="4"/>
  <c r="C305" i="4"/>
  <c r="H305" i="4" s="1"/>
  <c r="F304" i="4"/>
  <c r="C304" i="4"/>
  <c r="H304" i="4" s="1"/>
  <c r="F303" i="4"/>
  <c r="C303" i="4"/>
  <c r="H303" i="4" s="1"/>
  <c r="F302" i="4"/>
  <c r="C302" i="4"/>
  <c r="H302" i="4" s="1"/>
  <c r="F301" i="4"/>
  <c r="C301" i="4"/>
  <c r="H301" i="4" s="1"/>
  <c r="F300" i="4"/>
  <c r="C300" i="4"/>
  <c r="H300" i="4" s="1"/>
  <c r="F299" i="4"/>
  <c r="C299" i="4"/>
  <c r="H299" i="4" s="1"/>
  <c r="F298" i="4"/>
  <c r="C298" i="4"/>
  <c r="H298" i="4" s="1"/>
  <c r="F297" i="4"/>
  <c r="C297" i="4"/>
  <c r="H297" i="4" s="1"/>
  <c r="F296" i="4"/>
  <c r="C296" i="4"/>
  <c r="H296" i="4" s="1"/>
  <c r="F295" i="4"/>
  <c r="C295" i="4"/>
  <c r="H295" i="4" s="1"/>
  <c r="F294" i="4"/>
  <c r="C294" i="4"/>
  <c r="H294" i="4" s="1"/>
  <c r="F293" i="4"/>
  <c r="C293" i="4"/>
  <c r="H293" i="4" s="1"/>
  <c r="F292" i="4"/>
  <c r="C292" i="4"/>
  <c r="H292" i="4" s="1"/>
  <c r="F291" i="4"/>
  <c r="C291" i="4"/>
  <c r="H291" i="4" s="1"/>
  <c r="F290" i="4"/>
  <c r="C290" i="4"/>
  <c r="H290" i="4" s="1"/>
  <c r="F289" i="4"/>
  <c r="C289" i="4"/>
  <c r="H289" i="4" s="1"/>
  <c r="F288" i="4"/>
  <c r="C288" i="4"/>
  <c r="H288" i="4" s="1"/>
  <c r="F287" i="4"/>
  <c r="C287" i="4"/>
  <c r="H287" i="4" s="1"/>
  <c r="F286" i="4"/>
  <c r="C286" i="4"/>
  <c r="H286" i="4" s="1"/>
  <c r="F285" i="4"/>
  <c r="C285" i="4"/>
  <c r="H285" i="4" s="1"/>
  <c r="F284" i="4"/>
  <c r="C284" i="4"/>
  <c r="H284" i="4" s="1"/>
  <c r="F283" i="4"/>
  <c r="C283" i="4"/>
  <c r="H283" i="4" s="1"/>
  <c r="F282" i="4"/>
  <c r="C282" i="4"/>
  <c r="H282" i="4" s="1"/>
  <c r="F281" i="4"/>
  <c r="C281" i="4"/>
  <c r="H281" i="4" s="1"/>
  <c r="F280" i="4"/>
  <c r="C280" i="4"/>
  <c r="H280" i="4" s="1"/>
  <c r="F279" i="4"/>
  <c r="C279" i="4"/>
  <c r="H279" i="4" s="1"/>
  <c r="F278" i="4"/>
  <c r="C278" i="4"/>
  <c r="H278" i="4" s="1"/>
  <c r="F277" i="4"/>
  <c r="C277" i="4"/>
  <c r="H277" i="4" s="1"/>
  <c r="F276" i="4"/>
  <c r="C276" i="4"/>
  <c r="H276" i="4" s="1"/>
  <c r="F275" i="4"/>
  <c r="C275" i="4"/>
  <c r="H275" i="4" s="1"/>
  <c r="F274" i="4"/>
  <c r="C274" i="4"/>
  <c r="H274" i="4" s="1"/>
  <c r="F273" i="4"/>
  <c r="C273" i="4"/>
  <c r="H273" i="4" s="1"/>
  <c r="F272" i="4"/>
  <c r="C272" i="4"/>
  <c r="H272" i="4" s="1"/>
  <c r="F271" i="4"/>
  <c r="C271" i="4"/>
  <c r="H271" i="4" s="1"/>
  <c r="F270" i="4"/>
  <c r="C270" i="4"/>
  <c r="H270" i="4" s="1"/>
  <c r="F269" i="4"/>
  <c r="C269" i="4"/>
  <c r="H269" i="4" s="1"/>
  <c r="F268" i="4"/>
  <c r="C268" i="4"/>
  <c r="H268" i="4" s="1"/>
  <c r="F267" i="4"/>
  <c r="C267" i="4"/>
  <c r="H267" i="4" s="1"/>
  <c r="F266" i="4"/>
  <c r="C266" i="4"/>
  <c r="H266" i="4" s="1"/>
  <c r="F265" i="4"/>
  <c r="C265" i="4"/>
  <c r="H265" i="4" s="1"/>
  <c r="F264" i="4"/>
  <c r="C264" i="4"/>
  <c r="H264" i="4" s="1"/>
  <c r="F263" i="4"/>
  <c r="C263" i="4"/>
  <c r="H263" i="4" s="1"/>
  <c r="F262" i="4"/>
  <c r="C262" i="4"/>
  <c r="H262" i="4" s="1"/>
  <c r="F261" i="4"/>
  <c r="C261" i="4"/>
  <c r="H261" i="4" s="1"/>
  <c r="F260" i="4"/>
  <c r="C260" i="4"/>
  <c r="H260" i="4" s="1"/>
  <c r="F259" i="4"/>
  <c r="C259" i="4"/>
  <c r="H259" i="4" s="1"/>
  <c r="F258" i="4"/>
  <c r="C258" i="4"/>
  <c r="H258" i="4" s="1"/>
  <c r="F257" i="4"/>
  <c r="C257" i="4"/>
  <c r="H257" i="4" s="1"/>
  <c r="F256" i="4"/>
  <c r="C256" i="4"/>
  <c r="H256" i="4" s="1"/>
  <c r="F255" i="4"/>
  <c r="C255" i="4"/>
  <c r="H255" i="4" s="1"/>
  <c r="F254" i="4"/>
  <c r="C254" i="4"/>
  <c r="H254" i="4" s="1"/>
  <c r="F253" i="4"/>
  <c r="C253" i="4"/>
  <c r="H253" i="4" s="1"/>
  <c r="F252" i="4"/>
  <c r="C252" i="4"/>
  <c r="H252" i="4" s="1"/>
  <c r="F251" i="4"/>
  <c r="C251" i="4"/>
  <c r="H251" i="4" s="1"/>
  <c r="F250" i="4"/>
  <c r="C250" i="4"/>
  <c r="H250" i="4" s="1"/>
  <c r="F249" i="4"/>
  <c r="C249" i="4"/>
  <c r="H249" i="4" s="1"/>
  <c r="F248" i="4"/>
  <c r="C248" i="4"/>
  <c r="H248" i="4" s="1"/>
  <c r="F247" i="4"/>
  <c r="C247" i="4"/>
  <c r="H247" i="4" s="1"/>
  <c r="F246" i="4"/>
  <c r="C246" i="4"/>
  <c r="H246" i="4" s="1"/>
  <c r="F245" i="4"/>
  <c r="C245" i="4"/>
  <c r="H245" i="4" s="1"/>
  <c r="F244" i="4"/>
  <c r="C244" i="4"/>
  <c r="H244" i="4" s="1"/>
  <c r="F243" i="4"/>
  <c r="C243" i="4"/>
  <c r="H243" i="4" s="1"/>
  <c r="F242" i="4"/>
  <c r="C242" i="4"/>
  <c r="H242" i="4" s="1"/>
  <c r="F241" i="4"/>
  <c r="C241" i="4"/>
  <c r="H241" i="4" s="1"/>
  <c r="F240" i="4"/>
  <c r="C240" i="4"/>
  <c r="H240" i="4" s="1"/>
  <c r="F239" i="4"/>
  <c r="C239" i="4"/>
  <c r="H239" i="4" s="1"/>
  <c r="F238" i="4"/>
  <c r="C238" i="4"/>
  <c r="H238" i="4" s="1"/>
  <c r="F237" i="4"/>
  <c r="C237" i="4"/>
  <c r="H237" i="4" s="1"/>
  <c r="F236" i="4"/>
  <c r="C236" i="4"/>
  <c r="H236" i="4" s="1"/>
  <c r="F235" i="4"/>
  <c r="C235" i="4"/>
  <c r="H235" i="4" s="1"/>
  <c r="F234" i="4"/>
  <c r="C234" i="4"/>
  <c r="H234" i="4" s="1"/>
  <c r="F233" i="4"/>
  <c r="C233" i="4"/>
  <c r="H233" i="4" s="1"/>
  <c r="F232" i="4"/>
  <c r="C232" i="4"/>
  <c r="H232" i="4" s="1"/>
  <c r="F231" i="4"/>
  <c r="C231" i="4"/>
  <c r="H231" i="4" s="1"/>
  <c r="F230" i="4"/>
  <c r="C230" i="4"/>
  <c r="H230" i="4" s="1"/>
  <c r="F229" i="4"/>
  <c r="C229" i="4"/>
  <c r="H229" i="4" s="1"/>
  <c r="F228" i="4"/>
  <c r="C228" i="4"/>
  <c r="H228" i="4" s="1"/>
  <c r="F227" i="4"/>
  <c r="C227" i="4"/>
  <c r="H227" i="4" s="1"/>
  <c r="F226" i="4"/>
  <c r="C226" i="4"/>
  <c r="H226" i="4" s="1"/>
  <c r="F225" i="4"/>
  <c r="C225" i="4"/>
  <c r="H225" i="4" s="1"/>
  <c r="F224" i="4"/>
  <c r="C224" i="4"/>
  <c r="H224" i="4" s="1"/>
  <c r="F223" i="4"/>
  <c r="C223" i="4"/>
  <c r="H223" i="4" s="1"/>
  <c r="F222" i="4"/>
  <c r="C222" i="4"/>
  <c r="H222" i="4" s="1"/>
  <c r="F221" i="4"/>
  <c r="C221" i="4"/>
  <c r="H221" i="4" s="1"/>
  <c r="F220" i="4"/>
  <c r="C220" i="4"/>
  <c r="H220" i="4" s="1"/>
  <c r="F219" i="4"/>
  <c r="C219" i="4"/>
  <c r="H219" i="4" s="1"/>
  <c r="F218" i="4"/>
  <c r="C218" i="4"/>
  <c r="H218" i="4" s="1"/>
  <c r="F217" i="4"/>
  <c r="C217" i="4"/>
  <c r="H217" i="4" s="1"/>
  <c r="F216" i="4"/>
  <c r="C216" i="4"/>
  <c r="H216" i="4" s="1"/>
  <c r="F215" i="4"/>
  <c r="C215" i="4"/>
  <c r="H215" i="4" s="1"/>
  <c r="F214" i="4"/>
  <c r="C214" i="4"/>
  <c r="H214" i="4" s="1"/>
  <c r="F213" i="4"/>
  <c r="C213" i="4"/>
  <c r="H213" i="4" s="1"/>
  <c r="F212" i="4"/>
  <c r="C212" i="4"/>
  <c r="H212" i="4" s="1"/>
  <c r="F211" i="4"/>
  <c r="C211" i="4"/>
  <c r="H211" i="4" s="1"/>
  <c r="F210" i="4"/>
  <c r="C210" i="4"/>
  <c r="H210" i="4" s="1"/>
  <c r="F209" i="4"/>
  <c r="C209" i="4"/>
  <c r="H209" i="4" s="1"/>
  <c r="F208" i="4"/>
  <c r="C208" i="4"/>
  <c r="H208" i="4" s="1"/>
  <c r="F207" i="4"/>
  <c r="C207" i="4"/>
  <c r="H207" i="4" s="1"/>
  <c r="F206" i="4"/>
  <c r="C206" i="4"/>
  <c r="H206" i="4" s="1"/>
  <c r="F205" i="4"/>
  <c r="C205" i="4"/>
  <c r="H205" i="4" s="1"/>
  <c r="F204" i="4"/>
  <c r="C204" i="4"/>
  <c r="H204" i="4" s="1"/>
  <c r="F203" i="4"/>
  <c r="C203" i="4"/>
  <c r="H203" i="4" s="1"/>
  <c r="F202" i="4"/>
  <c r="C202" i="4"/>
  <c r="H202" i="4" s="1"/>
  <c r="F201" i="4"/>
  <c r="C201" i="4"/>
  <c r="H201" i="4" s="1"/>
  <c r="F200" i="4"/>
  <c r="C200" i="4"/>
  <c r="H200" i="4" s="1"/>
  <c r="F199" i="4"/>
  <c r="C199" i="4"/>
  <c r="H199" i="4" s="1"/>
  <c r="F198" i="4"/>
  <c r="C198" i="4"/>
  <c r="H198" i="4" s="1"/>
  <c r="F197" i="4"/>
  <c r="C197" i="4"/>
  <c r="H197" i="4" s="1"/>
  <c r="F196" i="4"/>
  <c r="C196" i="4"/>
  <c r="H196" i="4" s="1"/>
  <c r="F195" i="4"/>
  <c r="C195" i="4"/>
  <c r="H195" i="4" s="1"/>
  <c r="F194" i="4"/>
  <c r="C194" i="4"/>
  <c r="H194" i="4" s="1"/>
  <c r="F193" i="4"/>
  <c r="C193" i="4"/>
  <c r="H193" i="4" s="1"/>
  <c r="F192" i="4"/>
  <c r="C192" i="4"/>
  <c r="H192" i="4" s="1"/>
  <c r="F191" i="4"/>
  <c r="C191" i="4"/>
  <c r="H191" i="4" s="1"/>
  <c r="F190" i="4"/>
  <c r="C190" i="4"/>
  <c r="F189" i="4"/>
  <c r="C189" i="4"/>
  <c r="H189" i="4" s="1"/>
  <c r="F188" i="4"/>
  <c r="C188" i="4"/>
  <c r="H188" i="4" s="1"/>
  <c r="F187" i="4"/>
  <c r="C187" i="4"/>
  <c r="H187" i="4" s="1"/>
  <c r="F186" i="4"/>
  <c r="C186" i="4"/>
  <c r="H186" i="4" s="1"/>
  <c r="F185" i="4"/>
  <c r="C185" i="4"/>
  <c r="H185" i="4" s="1"/>
  <c r="F184" i="4"/>
  <c r="C184" i="4"/>
  <c r="H184" i="4" s="1"/>
  <c r="F183" i="4"/>
  <c r="C183" i="4"/>
  <c r="H183" i="4" s="1"/>
  <c r="F182" i="4"/>
  <c r="C182" i="4"/>
  <c r="H182" i="4" s="1"/>
  <c r="F181" i="4"/>
  <c r="C181" i="4"/>
  <c r="H181" i="4" s="1"/>
  <c r="F180" i="4"/>
  <c r="C180" i="4"/>
  <c r="H180" i="4" s="1"/>
  <c r="F179" i="4"/>
  <c r="C179" i="4"/>
  <c r="H179" i="4" s="1"/>
  <c r="F178" i="4"/>
  <c r="C178" i="4"/>
  <c r="H178" i="4" s="1"/>
  <c r="F177" i="4"/>
  <c r="C177" i="4"/>
  <c r="H177" i="4" s="1"/>
  <c r="F176" i="4"/>
  <c r="C176" i="4"/>
  <c r="H176" i="4" s="1"/>
  <c r="F175" i="4"/>
  <c r="C175" i="4"/>
  <c r="H175" i="4" s="1"/>
  <c r="F174" i="4"/>
  <c r="C174" i="4"/>
  <c r="H174" i="4" s="1"/>
  <c r="F173" i="4"/>
  <c r="C173" i="4"/>
  <c r="F172" i="4"/>
  <c r="C172" i="4"/>
  <c r="H172" i="4" s="1"/>
  <c r="F171" i="4"/>
  <c r="C171" i="4"/>
  <c r="H171" i="4" s="1"/>
  <c r="F170" i="4"/>
  <c r="C170" i="4"/>
  <c r="H170" i="4" s="1"/>
  <c r="F169" i="4"/>
  <c r="C169" i="4"/>
  <c r="H169" i="4" s="1"/>
  <c r="F168" i="4"/>
  <c r="C168" i="4"/>
  <c r="H168" i="4" s="1"/>
  <c r="F167" i="4"/>
  <c r="C167" i="4"/>
  <c r="H167" i="4" s="1"/>
  <c r="F166" i="4"/>
  <c r="C166" i="4"/>
  <c r="H166" i="4" s="1"/>
  <c r="F165" i="4"/>
  <c r="C165" i="4"/>
  <c r="H165" i="4" s="1"/>
  <c r="F164" i="4"/>
  <c r="C164" i="4"/>
  <c r="H164" i="4" s="1"/>
  <c r="F163" i="4"/>
  <c r="C163" i="4"/>
  <c r="H163" i="4" s="1"/>
  <c r="F162" i="4"/>
  <c r="C162" i="4"/>
  <c r="H162" i="4" s="1"/>
  <c r="F161" i="4"/>
  <c r="C161" i="4"/>
  <c r="H161" i="4" s="1"/>
  <c r="F160" i="4"/>
  <c r="C160" i="4"/>
  <c r="H160" i="4" s="1"/>
  <c r="F159" i="4"/>
  <c r="C159" i="4"/>
  <c r="H159" i="4" s="1"/>
  <c r="F158" i="4"/>
  <c r="C158" i="4"/>
  <c r="H158" i="4" s="1"/>
  <c r="F157" i="4"/>
  <c r="C157" i="4"/>
  <c r="H157" i="4" s="1"/>
  <c r="F156" i="4"/>
  <c r="C156" i="4"/>
  <c r="H156" i="4" s="1"/>
  <c r="F155" i="4"/>
  <c r="C155" i="4"/>
  <c r="H155" i="4" s="1"/>
  <c r="F154" i="4"/>
  <c r="C154" i="4"/>
  <c r="H154" i="4" s="1"/>
  <c r="F153" i="4"/>
  <c r="C153" i="4"/>
  <c r="H153" i="4" s="1"/>
  <c r="F152" i="4"/>
  <c r="C152" i="4"/>
  <c r="H152" i="4" s="1"/>
  <c r="F151" i="4"/>
  <c r="C151" i="4"/>
  <c r="H151" i="4" s="1"/>
  <c r="F150" i="4"/>
  <c r="C150" i="4"/>
  <c r="H150" i="4" s="1"/>
  <c r="F149" i="4"/>
  <c r="C149" i="4"/>
  <c r="H149" i="4" s="1"/>
  <c r="F148" i="4"/>
  <c r="C148" i="4"/>
  <c r="H148" i="4" s="1"/>
  <c r="F147" i="4"/>
  <c r="C147" i="4"/>
  <c r="H147" i="4" s="1"/>
  <c r="F146" i="4"/>
  <c r="C146" i="4"/>
  <c r="H146" i="4" s="1"/>
  <c r="F145" i="4"/>
  <c r="C145" i="4"/>
  <c r="H145" i="4" s="1"/>
  <c r="F144" i="4"/>
  <c r="C144" i="4"/>
  <c r="H144" i="4" s="1"/>
  <c r="F143" i="4"/>
  <c r="C143" i="4"/>
  <c r="H143" i="4" s="1"/>
  <c r="F142" i="4"/>
  <c r="C142" i="4"/>
  <c r="H142" i="4" s="1"/>
  <c r="F141" i="4"/>
  <c r="C141" i="4"/>
  <c r="H141" i="4" s="1"/>
  <c r="F140" i="4"/>
  <c r="C140" i="4"/>
  <c r="H140" i="4" s="1"/>
  <c r="F139" i="4"/>
  <c r="C139" i="4"/>
  <c r="H139" i="4" s="1"/>
  <c r="F138" i="4"/>
  <c r="C138" i="4"/>
  <c r="H138" i="4" s="1"/>
  <c r="F137" i="4"/>
  <c r="C137" i="4"/>
  <c r="H137" i="4" s="1"/>
  <c r="F136" i="4"/>
  <c r="C136" i="4"/>
  <c r="H136" i="4" s="1"/>
  <c r="F135" i="4"/>
  <c r="C135" i="4"/>
  <c r="H135" i="4" s="1"/>
  <c r="F134" i="4"/>
  <c r="C134" i="4"/>
  <c r="H134" i="4" s="1"/>
  <c r="F133" i="4"/>
  <c r="C133" i="4"/>
  <c r="H133" i="4" s="1"/>
  <c r="F132" i="4"/>
  <c r="C132" i="4"/>
  <c r="H132" i="4" s="1"/>
  <c r="F131" i="4"/>
  <c r="C131" i="4"/>
  <c r="H131" i="4" s="1"/>
  <c r="F130" i="4"/>
  <c r="C130" i="4"/>
  <c r="H130" i="4" s="1"/>
  <c r="F129" i="4"/>
  <c r="C129" i="4"/>
  <c r="H129" i="4" s="1"/>
  <c r="F128" i="4"/>
  <c r="C128" i="4"/>
  <c r="H128" i="4" s="1"/>
  <c r="F127" i="4"/>
  <c r="C127" i="4"/>
  <c r="H127" i="4" s="1"/>
  <c r="F126" i="4"/>
  <c r="C126" i="4"/>
  <c r="H126" i="4" s="1"/>
  <c r="F125" i="4"/>
  <c r="C125" i="4"/>
  <c r="H125" i="4" s="1"/>
  <c r="F124" i="4"/>
  <c r="C124" i="4"/>
  <c r="H124" i="4" s="1"/>
  <c r="F123" i="4"/>
  <c r="C123" i="4"/>
  <c r="H123" i="4" s="1"/>
  <c r="F122" i="4"/>
  <c r="C122" i="4"/>
  <c r="H122" i="4" s="1"/>
  <c r="F121" i="4"/>
  <c r="C121" i="4"/>
  <c r="H121" i="4" s="1"/>
  <c r="F120" i="4"/>
  <c r="C120" i="4"/>
  <c r="H120" i="4" s="1"/>
  <c r="F119" i="4"/>
  <c r="C119" i="4"/>
  <c r="H119" i="4" s="1"/>
  <c r="F118" i="4"/>
  <c r="C118" i="4"/>
  <c r="H118" i="4" s="1"/>
  <c r="F117" i="4"/>
  <c r="C117" i="4"/>
  <c r="H117" i="4" s="1"/>
  <c r="F116" i="4"/>
  <c r="C116" i="4"/>
  <c r="H116" i="4" s="1"/>
  <c r="F115" i="4"/>
  <c r="C115" i="4"/>
  <c r="H115" i="4" s="1"/>
  <c r="F114" i="4"/>
  <c r="C114" i="4"/>
  <c r="H114" i="4" s="1"/>
  <c r="F113" i="4"/>
  <c r="C113" i="4"/>
  <c r="H113" i="4" s="1"/>
  <c r="F112" i="4"/>
  <c r="C112" i="4"/>
  <c r="H112" i="4" s="1"/>
  <c r="F111" i="4"/>
  <c r="C111" i="4"/>
  <c r="H111" i="4" s="1"/>
  <c r="F110" i="4"/>
  <c r="C110" i="4"/>
  <c r="H110" i="4" s="1"/>
  <c r="F109" i="4"/>
  <c r="C109" i="4"/>
  <c r="H109" i="4" s="1"/>
  <c r="F108" i="4"/>
  <c r="C108" i="4"/>
  <c r="H108" i="4" s="1"/>
  <c r="F107" i="4"/>
  <c r="C107" i="4"/>
  <c r="H107" i="4" s="1"/>
  <c r="F106" i="4"/>
  <c r="C106" i="4"/>
  <c r="H106" i="4" s="1"/>
  <c r="F105" i="4"/>
  <c r="C105" i="4"/>
  <c r="H105" i="4" s="1"/>
  <c r="F104" i="4"/>
  <c r="C104" i="4"/>
  <c r="H104" i="4" s="1"/>
  <c r="F103" i="4"/>
  <c r="C103" i="4"/>
  <c r="H103" i="4" s="1"/>
  <c r="F102" i="4"/>
  <c r="C102" i="4"/>
  <c r="H102" i="4" s="1"/>
  <c r="F101" i="4"/>
  <c r="C101" i="4"/>
  <c r="H101" i="4" s="1"/>
  <c r="F100" i="4"/>
  <c r="C100" i="4"/>
  <c r="H100" i="4" s="1"/>
  <c r="F99" i="4"/>
  <c r="C99" i="4"/>
  <c r="H99" i="4" s="1"/>
  <c r="F98" i="4"/>
  <c r="C98" i="4"/>
  <c r="H98" i="4" s="1"/>
  <c r="F97" i="4"/>
  <c r="C97" i="4"/>
  <c r="H97" i="4" s="1"/>
  <c r="F96" i="4"/>
  <c r="C96" i="4"/>
  <c r="H96" i="4" s="1"/>
  <c r="F95" i="4"/>
  <c r="C95" i="4"/>
  <c r="H95" i="4" s="1"/>
  <c r="F94" i="4"/>
  <c r="C94" i="4"/>
  <c r="H94" i="4" s="1"/>
  <c r="F93" i="4"/>
  <c r="C93" i="4"/>
  <c r="H93" i="4" s="1"/>
  <c r="F92" i="4"/>
  <c r="C92" i="4"/>
  <c r="H92" i="4" s="1"/>
  <c r="F91" i="4"/>
  <c r="C91" i="4"/>
  <c r="H91" i="4" s="1"/>
  <c r="F90" i="4"/>
  <c r="C90" i="4"/>
  <c r="H90" i="4" s="1"/>
  <c r="F89" i="4"/>
  <c r="C89" i="4"/>
  <c r="H89" i="4" s="1"/>
  <c r="F88" i="4"/>
  <c r="C88" i="4"/>
  <c r="H88" i="4" s="1"/>
  <c r="F87" i="4"/>
  <c r="C87" i="4"/>
  <c r="H87" i="4" s="1"/>
  <c r="F86" i="4"/>
  <c r="C86" i="4"/>
  <c r="H86" i="4" s="1"/>
  <c r="F85" i="4"/>
  <c r="C85" i="4"/>
  <c r="H85" i="4" s="1"/>
  <c r="F84" i="4"/>
  <c r="C84" i="4"/>
  <c r="H84" i="4" s="1"/>
  <c r="F83" i="4"/>
  <c r="C83" i="4"/>
  <c r="H83" i="4" s="1"/>
  <c r="F82" i="4"/>
  <c r="C82" i="4"/>
  <c r="H82" i="4" s="1"/>
  <c r="F81" i="4"/>
  <c r="C81" i="4"/>
  <c r="H81" i="4" s="1"/>
  <c r="F80" i="4"/>
  <c r="C80" i="4"/>
  <c r="H80" i="4" s="1"/>
  <c r="F79" i="4"/>
  <c r="C79" i="4"/>
  <c r="H79" i="4" s="1"/>
  <c r="F78" i="4"/>
  <c r="C78" i="4"/>
  <c r="H78" i="4" s="1"/>
  <c r="F77" i="4"/>
  <c r="C77" i="4"/>
  <c r="H77" i="4" s="1"/>
  <c r="F76" i="4"/>
  <c r="C76" i="4"/>
  <c r="H76" i="4" s="1"/>
  <c r="F75" i="4"/>
  <c r="C75" i="4"/>
  <c r="H75" i="4" s="1"/>
  <c r="F74" i="4"/>
  <c r="C74" i="4"/>
  <c r="H74" i="4" s="1"/>
  <c r="F73" i="4"/>
  <c r="C73" i="4"/>
  <c r="H73" i="4" s="1"/>
  <c r="F72" i="4"/>
  <c r="C72" i="4"/>
  <c r="H72" i="4" s="1"/>
  <c r="F71" i="4"/>
  <c r="C71" i="4"/>
  <c r="H71" i="4" s="1"/>
  <c r="F70" i="4"/>
  <c r="C70" i="4"/>
  <c r="H70" i="4" s="1"/>
  <c r="F69" i="4"/>
  <c r="C69" i="4"/>
  <c r="H69" i="4" s="1"/>
  <c r="F68" i="4"/>
  <c r="C68" i="4"/>
  <c r="H68" i="4" s="1"/>
  <c r="F67" i="4"/>
  <c r="C67" i="4"/>
  <c r="H67" i="4" s="1"/>
  <c r="F66" i="4"/>
  <c r="C66" i="4"/>
  <c r="H66" i="4" s="1"/>
  <c r="F65" i="4"/>
  <c r="C65" i="4"/>
  <c r="H65" i="4" s="1"/>
  <c r="F64" i="4"/>
  <c r="C64" i="4"/>
  <c r="H64" i="4" s="1"/>
  <c r="F63" i="4"/>
  <c r="C63" i="4"/>
  <c r="H63" i="4" s="1"/>
  <c r="F62" i="4"/>
  <c r="C62" i="4"/>
  <c r="H62" i="4" s="1"/>
  <c r="F61" i="4"/>
  <c r="C61" i="4"/>
  <c r="H61" i="4" s="1"/>
  <c r="F60" i="4"/>
  <c r="C60" i="4"/>
  <c r="H60" i="4" s="1"/>
  <c r="F59" i="4"/>
  <c r="C59" i="4"/>
  <c r="H59" i="4" s="1"/>
  <c r="F58" i="4"/>
  <c r="C58" i="4"/>
  <c r="H58" i="4" s="1"/>
  <c r="F57" i="4"/>
  <c r="C57" i="4"/>
  <c r="H57" i="4" s="1"/>
  <c r="F56" i="4"/>
  <c r="C56" i="4"/>
  <c r="H56" i="4" s="1"/>
  <c r="F55" i="4"/>
  <c r="C55" i="4"/>
  <c r="H55" i="4" s="1"/>
  <c r="F54" i="4"/>
  <c r="C54" i="4"/>
  <c r="H54" i="4" s="1"/>
  <c r="F53" i="4"/>
  <c r="C53" i="4"/>
  <c r="H53" i="4" s="1"/>
  <c r="F52" i="4"/>
  <c r="C52" i="4"/>
  <c r="H52" i="4" s="1"/>
  <c r="F51" i="4"/>
  <c r="C51" i="4"/>
  <c r="H51" i="4" s="1"/>
  <c r="F50" i="4"/>
  <c r="C50" i="4"/>
  <c r="H50" i="4" s="1"/>
  <c r="F49" i="4"/>
  <c r="C49" i="4"/>
  <c r="H49" i="4" s="1"/>
  <c r="F48" i="4"/>
  <c r="C48" i="4"/>
  <c r="H48" i="4" s="1"/>
  <c r="F47" i="4"/>
  <c r="C47" i="4"/>
  <c r="H47" i="4" s="1"/>
  <c r="F46" i="4"/>
  <c r="C46" i="4"/>
  <c r="H46" i="4" s="1"/>
  <c r="F45" i="4"/>
  <c r="C45" i="4"/>
  <c r="H45" i="4" s="1"/>
  <c r="F44" i="4"/>
  <c r="C44" i="4"/>
  <c r="H44" i="4" s="1"/>
  <c r="F43" i="4"/>
  <c r="C43" i="4"/>
  <c r="H43" i="4" s="1"/>
  <c r="F42" i="4"/>
  <c r="C42" i="4"/>
  <c r="H42" i="4" s="1"/>
  <c r="F41" i="4"/>
  <c r="C41" i="4"/>
  <c r="H41" i="4" s="1"/>
  <c r="F40" i="4"/>
  <c r="C40" i="4"/>
  <c r="H40" i="4" s="1"/>
  <c r="F39" i="4"/>
  <c r="C39" i="4"/>
  <c r="H39" i="4" s="1"/>
  <c r="F38" i="4"/>
  <c r="C38" i="4"/>
  <c r="H38" i="4" s="1"/>
  <c r="F37" i="4"/>
  <c r="C37" i="4"/>
  <c r="H37" i="4" s="1"/>
  <c r="F36" i="4"/>
  <c r="C36" i="4"/>
  <c r="H36" i="4" s="1"/>
  <c r="F35" i="4"/>
  <c r="C35" i="4"/>
  <c r="H35" i="4" s="1"/>
  <c r="F34" i="4"/>
  <c r="C34" i="4"/>
  <c r="H34" i="4" s="1"/>
  <c r="F33" i="4"/>
  <c r="C33" i="4"/>
  <c r="H33" i="4" s="1"/>
  <c r="F32" i="4"/>
  <c r="C32" i="4"/>
  <c r="H32" i="4" s="1"/>
  <c r="F31" i="4"/>
  <c r="C31" i="4"/>
  <c r="H31" i="4" s="1"/>
  <c r="F30" i="4"/>
  <c r="C30" i="4"/>
  <c r="H30" i="4" s="1"/>
  <c r="F29" i="4"/>
  <c r="C29" i="4"/>
  <c r="H29" i="4" s="1"/>
  <c r="F28" i="4"/>
  <c r="C28" i="4"/>
  <c r="H28" i="4" s="1"/>
  <c r="F27" i="4"/>
  <c r="C27" i="4"/>
  <c r="H27" i="4" s="1"/>
  <c r="F26" i="4"/>
  <c r="C26" i="4"/>
  <c r="H26" i="4" s="1"/>
  <c r="F25" i="4"/>
  <c r="C25" i="4"/>
  <c r="H25" i="4" s="1"/>
  <c r="F24" i="4"/>
  <c r="C24" i="4"/>
  <c r="H24" i="4" s="1"/>
  <c r="F23" i="4"/>
  <c r="C23" i="4"/>
  <c r="H23" i="4" s="1"/>
  <c r="F22" i="4"/>
  <c r="C22" i="4"/>
  <c r="H22" i="4" s="1"/>
  <c r="F21" i="4"/>
  <c r="C21" i="4"/>
  <c r="H21" i="4" s="1"/>
  <c r="F20" i="4"/>
  <c r="C20" i="4"/>
  <c r="H20" i="4" s="1"/>
  <c r="F19" i="4"/>
  <c r="C19" i="4"/>
  <c r="H19" i="4" s="1"/>
  <c r="F18" i="4"/>
  <c r="C18" i="4"/>
  <c r="H18" i="4" s="1"/>
  <c r="F17" i="4"/>
  <c r="C17" i="4"/>
  <c r="H17" i="4" s="1"/>
  <c r="F16" i="4"/>
  <c r="C16" i="4"/>
  <c r="H16" i="4" s="1"/>
  <c r="F15" i="4"/>
  <c r="C15" i="4"/>
  <c r="H15" i="4" s="1"/>
  <c r="F14" i="4"/>
  <c r="C14" i="4"/>
  <c r="H14" i="4" s="1"/>
  <c r="F13" i="4"/>
  <c r="C13" i="4"/>
  <c r="H13" i="4" s="1"/>
  <c r="F12" i="4"/>
  <c r="C12" i="4"/>
  <c r="H12" i="4" s="1"/>
  <c r="F11" i="4"/>
  <c r="C11" i="4"/>
  <c r="H11" i="4" s="1"/>
  <c r="F10" i="4"/>
  <c r="C10" i="4"/>
  <c r="H10" i="4" s="1"/>
  <c r="F9" i="4"/>
  <c r="C9" i="4"/>
  <c r="H9" i="4" s="1"/>
  <c r="F8" i="4"/>
  <c r="C8" i="4"/>
  <c r="H8" i="4" s="1"/>
  <c r="F7" i="4"/>
  <c r="C7" i="4"/>
  <c r="H7" i="4" s="1"/>
  <c r="F6" i="4"/>
  <c r="C6" i="4"/>
  <c r="H6" i="4" s="1"/>
  <c r="F5" i="4"/>
  <c r="C5" i="4"/>
  <c r="H5" i="4" s="1"/>
  <c r="K46" i="3"/>
  <c r="H46" i="3"/>
  <c r="G46" i="3"/>
  <c r="K45" i="3"/>
  <c r="H45" i="3"/>
  <c r="G45" i="3"/>
  <c r="K44" i="3"/>
  <c r="H44" i="3"/>
  <c r="G44" i="3"/>
  <c r="K43" i="3"/>
  <c r="H43" i="3"/>
  <c r="G43" i="3"/>
  <c r="K42" i="3"/>
  <c r="H42" i="3"/>
  <c r="G42" i="3"/>
  <c r="K41" i="3"/>
  <c r="H41" i="3"/>
  <c r="G41" i="3"/>
  <c r="K40" i="3"/>
  <c r="H40" i="3"/>
  <c r="G40" i="3"/>
  <c r="K39" i="3"/>
  <c r="H39" i="3"/>
  <c r="G39" i="3"/>
  <c r="K38" i="3"/>
  <c r="H38" i="3"/>
  <c r="G38" i="3"/>
  <c r="K37" i="3"/>
  <c r="H37" i="3"/>
  <c r="G37" i="3"/>
  <c r="K36" i="3"/>
  <c r="H36" i="3"/>
  <c r="G36" i="3"/>
  <c r="K35" i="3"/>
  <c r="H35" i="3"/>
  <c r="G35" i="3"/>
  <c r="K34" i="3"/>
  <c r="H34" i="3"/>
  <c r="G34" i="3"/>
  <c r="K33" i="3"/>
  <c r="H33" i="3"/>
  <c r="G33" i="3"/>
  <c r="K32" i="3"/>
  <c r="H32" i="3"/>
  <c r="G32" i="3"/>
  <c r="K31" i="3"/>
  <c r="H31" i="3"/>
  <c r="G31" i="3"/>
  <c r="K30" i="3"/>
  <c r="H30" i="3"/>
  <c r="G30" i="3"/>
  <c r="K29" i="3"/>
  <c r="H29" i="3"/>
  <c r="G29" i="3"/>
  <c r="K28" i="3"/>
  <c r="H28" i="3"/>
  <c r="G28" i="3"/>
  <c r="K27" i="3"/>
  <c r="H27" i="3"/>
  <c r="G27" i="3"/>
  <c r="K26" i="3"/>
  <c r="H26" i="3"/>
  <c r="G26" i="3"/>
  <c r="K25" i="3"/>
  <c r="H25" i="3"/>
  <c r="G25" i="3"/>
  <c r="K24" i="3"/>
  <c r="H24" i="3"/>
  <c r="G24" i="3"/>
  <c r="K23" i="3"/>
  <c r="H23" i="3"/>
  <c r="G23" i="3"/>
  <c r="K22" i="3"/>
  <c r="H22" i="3"/>
  <c r="G22" i="3"/>
  <c r="K21" i="3"/>
  <c r="H21" i="3"/>
  <c r="G21" i="3"/>
  <c r="K20" i="3"/>
  <c r="H20" i="3"/>
  <c r="G20" i="3"/>
  <c r="K19" i="3"/>
  <c r="H19" i="3"/>
  <c r="G19" i="3"/>
  <c r="K18" i="3"/>
  <c r="H18" i="3"/>
  <c r="G18" i="3"/>
  <c r="K17" i="3"/>
  <c r="H17" i="3"/>
  <c r="G17" i="3"/>
  <c r="K16" i="3"/>
  <c r="H16" i="3"/>
  <c r="G16" i="3"/>
  <c r="K15" i="3"/>
  <c r="H15" i="3"/>
  <c r="G15" i="3"/>
  <c r="K14" i="3"/>
  <c r="H14" i="3"/>
  <c r="G14" i="3"/>
  <c r="K13" i="3"/>
  <c r="H13" i="3"/>
  <c r="G13" i="3"/>
  <c r="K12" i="3"/>
  <c r="H12" i="3"/>
  <c r="G12" i="3"/>
  <c r="K11" i="3"/>
  <c r="H11" i="3"/>
  <c r="G11" i="3"/>
  <c r="K10" i="3"/>
  <c r="H10" i="3"/>
  <c r="G10" i="3"/>
  <c r="K9" i="3"/>
  <c r="H9" i="3"/>
  <c r="G9" i="3"/>
  <c r="K8" i="3"/>
  <c r="H8" i="3"/>
  <c r="G8" i="3"/>
  <c r="K7" i="3"/>
  <c r="H7" i="3"/>
  <c r="G7" i="3"/>
  <c r="K6" i="3"/>
  <c r="H6" i="3"/>
  <c r="G6" i="3"/>
  <c r="K5" i="3"/>
  <c r="H5" i="3"/>
  <c r="G5" i="3"/>
  <c r="K4" i="3"/>
  <c r="H4" i="3"/>
  <c r="G4" i="3"/>
  <c r="K3" i="3"/>
  <c r="H3" i="3"/>
  <c r="G3" i="3"/>
  <c r="K2" i="3"/>
  <c r="H2" i="3"/>
  <c r="G2" i="3"/>
  <c r="F38" i="2"/>
  <c r="G38" i="2" s="1"/>
  <c r="F37" i="2"/>
  <c r="G37" i="2" s="1"/>
  <c r="F36" i="2"/>
  <c r="G36" i="2" s="1"/>
  <c r="F35" i="2"/>
  <c r="G35" i="2" s="1"/>
  <c r="F34" i="2"/>
  <c r="G34" i="2" s="1"/>
  <c r="F33" i="2"/>
  <c r="G33" i="2" s="1"/>
  <c r="F32" i="2"/>
  <c r="G32" i="2" s="1"/>
  <c r="F31" i="2"/>
  <c r="G31" i="2" s="1"/>
  <c r="F30" i="2"/>
  <c r="G30" i="2" s="1"/>
  <c r="F29" i="2"/>
  <c r="G29" i="2" s="1"/>
  <c r="F28" i="2"/>
  <c r="G28" i="2" s="1"/>
  <c r="F27" i="2"/>
  <c r="G27" i="2" s="1"/>
  <c r="F26" i="2"/>
  <c r="G26" i="2" s="1"/>
  <c r="F25" i="2"/>
  <c r="G25" i="2" s="1"/>
  <c r="F24" i="2"/>
  <c r="G24" i="2" s="1"/>
  <c r="F23" i="2"/>
  <c r="G23" i="2" s="1"/>
  <c r="F22" i="2"/>
  <c r="G22" i="2" s="1"/>
  <c r="F21" i="2"/>
  <c r="G21" i="2" s="1"/>
  <c r="F20" i="2"/>
  <c r="G20" i="2" s="1"/>
  <c r="F19" i="2"/>
  <c r="G19" i="2" s="1"/>
  <c r="F18" i="2"/>
  <c r="G18" i="2" s="1"/>
  <c r="F17" i="2"/>
  <c r="G17" i="2" s="1"/>
  <c r="F16" i="2"/>
  <c r="G16" i="2" s="1"/>
  <c r="F15" i="2"/>
  <c r="G15" i="2" s="1"/>
  <c r="F14" i="2"/>
  <c r="G14" i="2" s="1"/>
  <c r="F13" i="2"/>
  <c r="G13" i="2" s="1"/>
  <c r="F12" i="2"/>
  <c r="G12" i="2" s="1"/>
  <c r="F11" i="2"/>
  <c r="G11" i="2" s="1"/>
  <c r="F10" i="2"/>
  <c r="G10" i="2" s="1"/>
  <c r="F9" i="2"/>
  <c r="G9" i="2" s="1"/>
  <c r="F8" i="2"/>
  <c r="G8" i="2" s="1"/>
  <c r="F7" i="2"/>
  <c r="G7" i="2" s="1"/>
  <c r="F6" i="2"/>
  <c r="G6" i="2" s="1"/>
  <c r="F5" i="2"/>
  <c r="G5" i="2" s="1"/>
  <c r="F4" i="2"/>
  <c r="G4" i="2" s="1"/>
  <c r="F3" i="2"/>
  <c r="G3" i="2" s="1"/>
  <c r="F2" i="2"/>
  <c r="G2" i="2" s="1"/>
  <c r="H227" i="7" l="1"/>
  <c r="H1732" i="4"/>
  <c r="H1517" i="4"/>
  <c r="H1506" i="4"/>
  <c r="H1409" i="4"/>
  <c r="H1044" i="4"/>
  <c r="H931" i="4"/>
  <c r="H323" i="4"/>
  <c r="H16" i="7"/>
  <c r="H1099" i="6"/>
  <c r="H1097" i="6"/>
  <c r="H781" i="6"/>
  <c r="H36" i="6"/>
  <c r="H1746" i="4"/>
  <c r="H993" i="4"/>
  <c r="H932" i="4"/>
  <c r="H770" i="4"/>
  <c r="H765" i="4"/>
  <c r="H753" i="4"/>
  <c r="H489" i="4"/>
  <c r="H385" i="4"/>
  <c r="H1825" i="4"/>
  <c r="H1742" i="4"/>
  <c r="H1578" i="4"/>
  <c r="H1448" i="4"/>
  <c r="H1379" i="4"/>
  <c r="H923" i="4"/>
  <c r="H492" i="4"/>
  <c r="H263" i="7"/>
  <c r="H851" i="4"/>
  <c r="H682" i="4"/>
  <c r="H662" i="4"/>
  <c r="H259" i="7"/>
  <c r="H102" i="7"/>
  <c r="O73" i="7"/>
  <c r="H36" i="7"/>
  <c r="H1068" i="6"/>
  <c r="H705" i="6"/>
  <c r="H485" i="6"/>
  <c r="H1815" i="4"/>
  <c r="H1813" i="4"/>
  <c r="H1105" i="4"/>
  <c r="H681" i="4"/>
  <c r="H374" i="4"/>
  <c r="H190" i="4"/>
  <c r="H1720" i="4"/>
  <c r="H1521" i="4"/>
  <c r="H661" i="4"/>
  <c r="H173" i="4"/>
  <c r="H1838" i="4" s="1"/>
  <c r="P995" i="7"/>
  <c r="O995" i="7"/>
  <c r="P863" i="7"/>
  <c r="O863" i="7"/>
  <c r="O731" i="7"/>
  <c r="P731" i="7"/>
  <c r="O478" i="7"/>
  <c r="P478" i="7"/>
  <c r="O477" i="7"/>
  <c r="P477" i="7"/>
  <c r="P476" i="7"/>
  <c r="O476" i="7"/>
  <c r="P475" i="7"/>
  <c r="O475" i="7"/>
  <c r="P474" i="7"/>
  <c r="O474" i="7"/>
  <c r="O471" i="7"/>
  <c r="P471" i="7"/>
  <c r="P469" i="7"/>
  <c r="O469" i="7"/>
  <c r="P468" i="7"/>
  <c r="O468" i="7"/>
  <c r="P332" i="7"/>
  <c r="O332" i="7"/>
  <c r="P331" i="7"/>
  <c r="O331" i="7"/>
  <c r="O330" i="7"/>
  <c r="P330" i="7"/>
  <c r="P329" i="7"/>
  <c r="O329" i="7"/>
  <c r="O327" i="7"/>
  <c r="P327" i="7"/>
  <c r="O326" i="7"/>
  <c r="P326" i="7"/>
  <c r="O325" i="7"/>
  <c r="P325" i="7"/>
  <c r="P323" i="7"/>
  <c r="O323" i="7"/>
  <c r="P322" i="7"/>
  <c r="O322" i="7"/>
  <c r="O321" i="7"/>
  <c r="P321" i="7"/>
  <c r="O317" i="7"/>
  <c r="P317" i="7"/>
  <c r="P312" i="7"/>
  <c r="O312" i="7"/>
  <c r="O311" i="7"/>
  <c r="P311" i="7"/>
  <c r="P309" i="7"/>
  <c r="O309" i="7"/>
  <c r="P308" i="7"/>
  <c r="O308" i="7"/>
  <c r="O307" i="7"/>
  <c r="P307" i="7"/>
  <c r="O306" i="7"/>
  <c r="P306" i="7"/>
  <c r="P304" i="7"/>
  <c r="O304" i="7"/>
  <c r="P303" i="7"/>
  <c r="O303" i="7"/>
  <c r="P301" i="7"/>
  <c r="O301" i="7"/>
  <c r="P299" i="7"/>
  <c r="O299" i="7"/>
  <c r="P296" i="7"/>
  <c r="O296" i="7"/>
  <c r="O294" i="7"/>
  <c r="P294" i="7"/>
  <c r="O293" i="7"/>
  <c r="P293" i="7"/>
  <c r="O292" i="7"/>
  <c r="P292" i="7"/>
  <c r="O291" i="7"/>
  <c r="P291" i="7"/>
  <c r="P290" i="7"/>
  <c r="O290" i="7"/>
  <c r="O287" i="7"/>
  <c r="P287" i="7"/>
  <c r="P286" i="7"/>
  <c r="O286" i="7"/>
  <c r="O285" i="7"/>
  <c r="P285" i="7"/>
  <c r="O284" i="7"/>
  <c r="P284" i="7"/>
  <c r="P283" i="7"/>
  <c r="O283" i="7"/>
  <c r="P282" i="7"/>
  <c r="O282" i="7"/>
  <c r="P281" i="7"/>
  <c r="O281" i="7"/>
  <c r="P280" i="7"/>
  <c r="O280" i="7"/>
  <c r="P279" i="7"/>
  <c r="O279" i="7"/>
  <c r="P278" i="7"/>
  <c r="O278" i="7"/>
  <c r="P277" i="7"/>
  <c r="O277" i="7"/>
  <c r="P276" i="7"/>
  <c r="O276" i="7"/>
  <c r="O275" i="7"/>
  <c r="P275" i="7"/>
  <c r="O274" i="7"/>
  <c r="P274" i="7"/>
  <c r="P273" i="7"/>
  <c r="O273" i="7"/>
  <c r="O272" i="7"/>
  <c r="P272" i="7"/>
  <c r="O271" i="7"/>
  <c r="P271" i="7"/>
  <c r="O270" i="7"/>
  <c r="P270" i="7"/>
  <c r="P269" i="7"/>
  <c r="O269" i="7"/>
  <c r="P268" i="7"/>
  <c r="O268" i="7"/>
  <c r="P267" i="7"/>
  <c r="O267" i="7"/>
  <c r="O266" i="7"/>
  <c r="P266" i="7"/>
  <c r="P265" i="7"/>
  <c r="O265" i="7"/>
  <c r="P264" i="7"/>
  <c r="O264" i="7"/>
  <c r="O263" i="7"/>
  <c r="P263" i="7"/>
  <c r="P262" i="7"/>
  <c r="O262" i="7"/>
  <c r="P261" i="7"/>
  <c r="O261" i="7"/>
  <c r="P260" i="7"/>
  <c r="O260" i="7"/>
  <c r="P259" i="7"/>
  <c r="O259" i="7"/>
  <c r="P258" i="7"/>
  <c r="O258" i="7"/>
  <c r="O257" i="7"/>
  <c r="P257" i="7"/>
  <c r="O256" i="7"/>
  <c r="P256" i="7"/>
  <c r="O254" i="7"/>
  <c r="P254" i="7"/>
  <c r="O253" i="7"/>
  <c r="P253" i="7"/>
  <c r="P251" i="7"/>
  <c r="O251" i="7"/>
  <c r="O250" i="7"/>
  <c r="P250" i="7"/>
  <c r="O249" i="7"/>
  <c r="P249" i="7"/>
  <c r="P248" i="7"/>
  <c r="O248" i="7"/>
  <c r="O247" i="7"/>
  <c r="P247" i="7"/>
  <c r="P246" i="7"/>
  <c r="O246" i="7"/>
  <c r="O245" i="7"/>
  <c r="P245" i="7"/>
  <c r="O244" i="7"/>
  <c r="P244" i="7"/>
  <c r="P243" i="7"/>
  <c r="O243" i="7"/>
  <c r="O242" i="7"/>
  <c r="P242" i="7"/>
  <c r="P241" i="7"/>
  <c r="O241" i="7"/>
  <c r="P240" i="7"/>
  <c r="O240" i="7"/>
  <c r="P239" i="7"/>
  <c r="O239" i="7"/>
  <c r="O238" i="7"/>
  <c r="P238" i="7"/>
  <c r="P236" i="7"/>
  <c r="O236" i="7"/>
  <c r="O235" i="7"/>
  <c r="P235" i="7"/>
  <c r="P234" i="7"/>
  <c r="O234" i="7"/>
  <c r="O233" i="7"/>
  <c r="P233" i="7"/>
  <c r="P232" i="7"/>
  <c r="O232" i="7"/>
  <c r="P231" i="7"/>
  <c r="O231" i="7"/>
  <c r="P230" i="7"/>
  <c r="O230" i="7"/>
  <c r="O229" i="7"/>
  <c r="P229" i="7"/>
  <c r="P228" i="7"/>
  <c r="O228" i="7"/>
  <c r="O227" i="7"/>
  <c r="P227" i="7"/>
  <c r="P226" i="7"/>
  <c r="O226" i="7"/>
  <c r="O225" i="7"/>
  <c r="P225" i="7"/>
  <c r="O223" i="7"/>
  <c r="P223" i="7"/>
  <c r="P222" i="7"/>
  <c r="O222" i="7"/>
  <c r="P221" i="7"/>
  <c r="O221" i="7"/>
  <c r="O220" i="7"/>
  <c r="P220" i="7"/>
  <c r="P219" i="7"/>
  <c r="O219" i="7"/>
  <c r="O218" i="7"/>
  <c r="P218" i="7"/>
  <c r="P217" i="7"/>
  <c r="O217" i="7"/>
  <c r="P216" i="7"/>
  <c r="O216" i="7"/>
  <c r="P214" i="7"/>
  <c r="O214" i="7"/>
  <c r="P213" i="7"/>
  <c r="O213" i="7"/>
  <c r="O212" i="7"/>
  <c r="P212" i="7"/>
  <c r="P210" i="7"/>
  <c r="O210" i="7"/>
  <c r="P209" i="7"/>
  <c r="O209" i="7"/>
  <c r="P208" i="7"/>
  <c r="O208" i="7"/>
  <c r="P206" i="7"/>
  <c r="O206" i="7"/>
  <c r="O205" i="7"/>
  <c r="P205" i="7"/>
  <c r="O204" i="7"/>
  <c r="P204" i="7"/>
  <c r="P202" i="7"/>
  <c r="O202" i="7"/>
  <c r="O201" i="7"/>
  <c r="P201" i="7"/>
  <c r="P200" i="7"/>
  <c r="O200" i="7"/>
  <c r="P199" i="7"/>
  <c r="O199" i="7"/>
  <c r="P197" i="7"/>
  <c r="O197" i="7"/>
  <c r="O196" i="7"/>
  <c r="P196" i="7"/>
  <c r="O194" i="7"/>
  <c r="P194" i="7"/>
  <c r="P193" i="7"/>
  <c r="O193" i="7"/>
  <c r="O191" i="7"/>
  <c r="P191" i="7"/>
  <c r="P190" i="7"/>
  <c r="O190" i="7"/>
  <c r="O189" i="7"/>
  <c r="P189" i="7"/>
  <c r="P188" i="7"/>
  <c r="O188" i="7"/>
  <c r="P187" i="7"/>
  <c r="O187" i="7"/>
  <c r="P186" i="7"/>
  <c r="O186" i="7"/>
  <c r="O185" i="7"/>
  <c r="P185" i="7"/>
  <c r="O184" i="7"/>
  <c r="P184" i="7"/>
  <c r="P183" i="7"/>
  <c r="O183" i="7"/>
  <c r="O182" i="7"/>
  <c r="P182" i="7"/>
  <c r="P181" i="7"/>
  <c r="O181" i="7"/>
  <c r="O180" i="7"/>
  <c r="P180" i="7"/>
  <c r="O178" i="7"/>
  <c r="P178" i="7"/>
  <c r="P177" i="7"/>
  <c r="O177" i="7"/>
  <c r="O176" i="7"/>
  <c r="P176" i="7"/>
  <c r="O175" i="7"/>
  <c r="P175" i="7"/>
  <c r="P174" i="7"/>
  <c r="O174" i="7"/>
  <c r="O173" i="7"/>
  <c r="P173" i="7"/>
  <c r="P172" i="7"/>
  <c r="O172" i="7"/>
  <c r="P171" i="7"/>
  <c r="O171" i="7"/>
  <c r="P170" i="7"/>
  <c r="O170" i="7"/>
  <c r="P169" i="7"/>
  <c r="O169" i="7"/>
  <c r="P168" i="7"/>
  <c r="O168" i="7"/>
  <c r="P166" i="7"/>
  <c r="O166" i="7"/>
  <c r="P165" i="7"/>
  <c r="O165" i="7"/>
  <c r="P164" i="7"/>
  <c r="O164" i="7"/>
  <c r="O161" i="7"/>
  <c r="P161" i="7"/>
  <c r="O160" i="7"/>
  <c r="P160" i="7"/>
  <c r="P159" i="7"/>
  <c r="O159" i="7"/>
  <c r="P158" i="7"/>
  <c r="O158" i="7"/>
  <c r="O157" i="7"/>
  <c r="P157" i="7"/>
  <c r="O156" i="7"/>
  <c r="P156" i="7"/>
  <c r="P154" i="7"/>
  <c r="O154" i="7"/>
  <c r="P153" i="7"/>
  <c r="O153" i="7"/>
  <c r="O152" i="7"/>
  <c r="P152" i="7"/>
  <c r="P151" i="7"/>
  <c r="O151" i="7"/>
  <c r="P150" i="7"/>
  <c r="O150" i="7"/>
  <c r="O149" i="7"/>
  <c r="P149" i="7"/>
  <c r="O148" i="7"/>
  <c r="P148" i="7"/>
  <c r="P147" i="7"/>
  <c r="O147" i="7"/>
  <c r="P146" i="7"/>
  <c r="O146" i="7"/>
  <c r="P145" i="7"/>
  <c r="O145" i="7"/>
  <c r="O143" i="7"/>
  <c r="P143" i="7"/>
  <c r="P141" i="7"/>
  <c r="O141" i="7"/>
  <c r="O140" i="7"/>
  <c r="P140" i="7"/>
  <c r="P139" i="7"/>
  <c r="O139" i="7"/>
  <c r="P138" i="7"/>
  <c r="O138" i="7"/>
  <c r="Q137" i="7"/>
  <c r="R137" i="7"/>
  <c r="S137" i="7" s="1"/>
  <c r="P135" i="7"/>
  <c r="O135" i="7"/>
  <c r="P134" i="7"/>
  <c r="O134" i="7"/>
  <c r="P133" i="7"/>
  <c r="O133" i="7"/>
  <c r="O132" i="7"/>
  <c r="P132" i="7"/>
  <c r="O131" i="7"/>
  <c r="P131" i="7"/>
  <c r="P130" i="7"/>
  <c r="O130" i="7"/>
  <c r="O129" i="7"/>
  <c r="P129" i="7"/>
  <c r="O127" i="7"/>
  <c r="P127" i="7"/>
  <c r="O126" i="7"/>
  <c r="P126" i="7"/>
  <c r="P125" i="7"/>
  <c r="O125" i="7"/>
  <c r="O121" i="7"/>
  <c r="P121" i="7"/>
  <c r="P120" i="7"/>
  <c r="O120" i="7"/>
  <c r="P118" i="7"/>
  <c r="O118" i="7"/>
  <c r="P117" i="7"/>
  <c r="O117" i="7"/>
  <c r="P116" i="7"/>
  <c r="O116" i="7"/>
  <c r="P115" i="7"/>
  <c r="O115" i="7"/>
  <c r="P114" i="7"/>
  <c r="O114" i="7"/>
  <c r="O113" i="7"/>
  <c r="P113" i="7"/>
  <c r="O111" i="7"/>
  <c r="P111" i="7"/>
  <c r="O110" i="7"/>
  <c r="P110" i="7"/>
  <c r="P109" i="7"/>
  <c r="O109" i="7"/>
  <c r="P108" i="7"/>
  <c r="O108" i="7"/>
  <c r="O106" i="7"/>
  <c r="P106" i="7"/>
  <c r="O105" i="7"/>
  <c r="P105" i="7"/>
  <c r="P104" i="7"/>
  <c r="O104" i="7"/>
  <c r="P103" i="7"/>
  <c r="O103" i="7"/>
  <c r="P102" i="7"/>
  <c r="O102" i="7"/>
  <c r="O101" i="7"/>
  <c r="P101" i="7"/>
  <c r="P100" i="7"/>
  <c r="O100" i="7"/>
  <c r="O98" i="7"/>
  <c r="P98" i="7"/>
  <c r="P97" i="7"/>
  <c r="O97" i="7"/>
  <c r="O96" i="7"/>
  <c r="P96" i="7"/>
  <c r="O95" i="7"/>
  <c r="P95" i="7"/>
  <c r="O94" i="7"/>
  <c r="P94" i="7"/>
  <c r="P93" i="7"/>
  <c r="O93" i="7"/>
  <c r="P92" i="7"/>
  <c r="O92" i="7"/>
  <c r="P91" i="7"/>
  <c r="O91" i="7"/>
  <c r="O90" i="7"/>
  <c r="P90" i="7"/>
  <c r="P89" i="7"/>
  <c r="O89" i="7"/>
  <c r="P88" i="7"/>
  <c r="O88" i="7"/>
  <c r="O87" i="7"/>
  <c r="P87" i="7"/>
  <c r="O86" i="7"/>
  <c r="P86" i="7"/>
  <c r="P85" i="7"/>
  <c r="O85" i="7"/>
  <c r="O83" i="7"/>
  <c r="P83" i="7"/>
  <c r="O82" i="7"/>
  <c r="P82" i="7"/>
  <c r="P81" i="7"/>
  <c r="O81" i="7"/>
  <c r="P80" i="7"/>
  <c r="O80" i="7"/>
  <c r="O79" i="7"/>
  <c r="P79" i="7"/>
  <c r="P78" i="7"/>
  <c r="O78" i="7"/>
  <c r="P76" i="7"/>
  <c r="O76" i="7"/>
  <c r="P75" i="7"/>
  <c r="O75" i="7"/>
  <c r="P74" i="7"/>
  <c r="O74" i="7"/>
  <c r="P72" i="7"/>
  <c r="O72" i="7"/>
  <c r="P71" i="7"/>
  <c r="O71" i="7"/>
  <c r="P70" i="7"/>
  <c r="O70" i="7"/>
  <c r="P69" i="7"/>
  <c r="O69" i="7"/>
  <c r="O68" i="7"/>
  <c r="P68" i="7"/>
  <c r="P66" i="7"/>
  <c r="O66" i="7"/>
  <c r="O64" i="7"/>
  <c r="P64" i="7"/>
  <c r="O63" i="7"/>
  <c r="P63" i="7"/>
  <c r="P61" i="7"/>
  <c r="O61" i="7"/>
  <c r="P60" i="7"/>
  <c r="O60" i="7"/>
  <c r="P58" i="7"/>
  <c r="O58" i="7"/>
  <c r="P57" i="7"/>
  <c r="O57" i="7"/>
  <c r="P56" i="7"/>
  <c r="O56" i="7"/>
  <c r="O54" i="7"/>
  <c r="P54" i="7"/>
  <c r="O53" i="7"/>
  <c r="P53" i="7"/>
  <c r="O52" i="7"/>
  <c r="P52" i="7"/>
  <c r="O51" i="7"/>
  <c r="P51" i="7"/>
  <c r="O50" i="7"/>
  <c r="P50" i="7"/>
  <c r="P49" i="7"/>
  <c r="O49" i="7"/>
  <c r="P48" i="7"/>
  <c r="O48" i="7"/>
  <c r="P47" i="7"/>
  <c r="O47" i="7"/>
  <c r="P45" i="7"/>
  <c r="O45" i="7"/>
  <c r="P44" i="7"/>
  <c r="O44" i="7"/>
  <c r="O43" i="7"/>
  <c r="P43" i="7"/>
  <c r="P42" i="7"/>
  <c r="O42" i="7"/>
  <c r="P41" i="7"/>
  <c r="O41" i="7"/>
  <c r="P40" i="7"/>
  <c r="O40" i="7"/>
  <c r="P39" i="7"/>
  <c r="O39" i="7"/>
  <c r="P38" i="7"/>
  <c r="O38" i="7"/>
  <c r="O37" i="7"/>
  <c r="P37" i="7"/>
  <c r="O36" i="7"/>
  <c r="P36" i="7"/>
  <c r="O35" i="7"/>
  <c r="P35" i="7"/>
  <c r="O34" i="7"/>
  <c r="P34" i="7"/>
  <c r="P33" i="7"/>
  <c r="O33" i="7"/>
  <c r="O32" i="7"/>
  <c r="P32" i="7"/>
  <c r="P31" i="7"/>
  <c r="O31" i="7"/>
  <c r="O30" i="7"/>
  <c r="P30" i="7"/>
  <c r="P29" i="7"/>
  <c r="O29" i="7"/>
  <c r="P27" i="7"/>
  <c r="O27" i="7"/>
  <c r="P26" i="7"/>
  <c r="O26" i="7"/>
  <c r="P25" i="7"/>
  <c r="O25" i="7"/>
  <c r="P24" i="7"/>
  <c r="O24" i="7"/>
  <c r="P23" i="7"/>
  <c r="O23" i="7"/>
  <c r="P22" i="7"/>
  <c r="O22" i="7"/>
  <c r="P21" i="7"/>
  <c r="O21" i="7"/>
  <c r="O20" i="7"/>
  <c r="P20" i="7"/>
  <c r="O19" i="7"/>
  <c r="P19" i="7"/>
  <c r="O18" i="7"/>
  <c r="P18" i="7"/>
  <c r="O17" i="7"/>
  <c r="P17" i="7"/>
  <c r="O16" i="7"/>
  <c r="P16" i="7"/>
  <c r="R1126" i="7"/>
  <c r="S1126" i="7" s="1"/>
  <c r="Q1126" i="7"/>
  <c r="R1125" i="7"/>
  <c r="S1125" i="7" s="1"/>
  <c r="Q1125" i="7"/>
  <c r="R1124" i="7"/>
  <c r="S1124" i="7" s="1"/>
  <c r="Q1124" i="7"/>
  <c r="R1123" i="7"/>
  <c r="S1123" i="7" s="1"/>
  <c r="Q1123" i="7"/>
  <c r="R1122" i="7"/>
  <c r="S1122" i="7" s="1"/>
  <c r="Q1122" i="7"/>
  <c r="R1121" i="7"/>
  <c r="S1121" i="7" s="1"/>
  <c r="Q1121" i="7"/>
  <c r="R1120" i="7"/>
  <c r="S1120" i="7" s="1"/>
  <c r="Q1120" i="7"/>
  <c r="R1119" i="7"/>
  <c r="S1119" i="7" s="1"/>
  <c r="Q1119" i="7"/>
  <c r="R1118" i="7"/>
  <c r="S1118" i="7" s="1"/>
  <c r="Q1118" i="7"/>
  <c r="R1117" i="7"/>
  <c r="S1117" i="7" s="1"/>
  <c r="Q1117" i="7"/>
  <c r="R1116" i="7"/>
  <c r="S1116" i="7" s="1"/>
  <c r="Q1116" i="7"/>
  <c r="R1115" i="7"/>
  <c r="S1115" i="7" s="1"/>
  <c r="Q1115" i="7"/>
  <c r="R1114" i="7"/>
  <c r="S1114" i="7" s="1"/>
  <c r="Q1114" i="7"/>
  <c r="R1113" i="7"/>
  <c r="S1113" i="7" s="1"/>
  <c r="Q1113" i="7"/>
  <c r="Q1112" i="7"/>
  <c r="R1112" i="7"/>
  <c r="S1112" i="7" s="1"/>
  <c r="Q1111" i="7"/>
  <c r="R1111" i="7"/>
  <c r="S1111" i="7" s="1"/>
  <c r="R1110" i="7"/>
  <c r="S1110" i="7" s="1"/>
  <c r="Q1110" i="7"/>
  <c r="R1109" i="7"/>
  <c r="S1109" i="7" s="1"/>
  <c r="Q1109" i="7"/>
  <c r="R1108" i="7"/>
  <c r="S1108" i="7" s="1"/>
  <c r="Q1108" i="7"/>
  <c r="R1107" i="7"/>
  <c r="S1107" i="7" s="1"/>
  <c r="Q1107" i="7"/>
  <c r="Q1106" i="7"/>
  <c r="R1106" i="7"/>
  <c r="S1106" i="7" s="1"/>
  <c r="R1105" i="7"/>
  <c r="S1105" i="7" s="1"/>
  <c r="Q1105" i="7"/>
  <c r="R1104" i="7"/>
  <c r="S1104" i="7" s="1"/>
  <c r="Q1104" i="7"/>
  <c r="R1103" i="7"/>
  <c r="S1103" i="7" s="1"/>
  <c r="Q1103" i="7"/>
  <c r="Q1102" i="7"/>
  <c r="R1102" i="7"/>
  <c r="S1102" i="7" s="1"/>
  <c r="R1101" i="7"/>
  <c r="S1101" i="7" s="1"/>
  <c r="Q1101" i="7"/>
  <c r="R1100" i="7"/>
  <c r="S1100" i="7" s="1"/>
  <c r="Q1100" i="7"/>
  <c r="Q1099" i="7"/>
  <c r="R1099" i="7"/>
  <c r="S1099" i="7" s="1"/>
  <c r="R1098" i="7"/>
  <c r="S1098" i="7" s="1"/>
  <c r="Q1098" i="7"/>
  <c r="R1097" i="7"/>
  <c r="S1097" i="7" s="1"/>
  <c r="Q1097" i="7"/>
  <c r="R1096" i="7"/>
  <c r="S1096" i="7" s="1"/>
  <c r="Q1096" i="7"/>
  <c r="R1095" i="7"/>
  <c r="S1095" i="7" s="1"/>
  <c r="Q1095" i="7"/>
  <c r="R1094" i="7"/>
  <c r="S1094" i="7" s="1"/>
  <c r="Q1094" i="7"/>
  <c r="R1093" i="7"/>
  <c r="S1093" i="7" s="1"/>
  <c r="Q1093" i="7"/>
  <c r="R1092" i="7"/>
  <c r="S1092" i="7" s="1"/>
  <c r="Q1092" i="7"/>
  <c r="R1091" i="7"/>
  <c r="S1091" i="7" s="1"/>
  <c r="Q1091" i="7"/>
  <c r="R1090" i="7"/>
  <c r="S1090" i="7" s="1"/>
  <c r="Q1090" i="7"/>
  <c r="R1089" i="7"/>
  <c r="S1089" i="7" s="1"/>
  <c r="Q1089" i="7"/>
  <c r="R1088" i="7"/>
  <c r="S1088" i="7" s="1"/>
  <c r="Q1088" i="7"/>
  <c r="Q1087" i="7"/>
  <c r="R1087" i="7"/>
  <c r="S1087" i="7" s="1"/>
  <c r="R1086" i="7"/>
  <c r="S1086" i="7" s="1"/>
  <c r="Q1086" i="7"/>
  <c r="R1085" i="7"/>
  <c r="S1085" i="7" s="1"/>
  <c r="Q1085" i="7"/>
  <c r="R1084" i="7"/>
  <c r="S1084" i="7" s="1"/>
  <c r="Q1084" i="7"/>
  <c r="R1083" i="7"/>
  <c r="S1083" i="7" s="1"/>
  <c r="Q1083" i="7"/>
  <c r="R1082" i="7"/>
  <c r="S1082" i="7" s="1"/>
  <c r="Q1082" i="7"/>
  <c r="Q1081" i="7"/>
  <c r="R1081" i="7"/>
  <c r="S1081" i="7" s="1"/>
  <c r="Q1080" i="7"/>
  <c r="R1080" i="7"/>
  <c r="S1080" i="7" s="1"/>
  <c r="R1079" i="7"/>
  <c r="S1079" i="7" s="1"/>
  <c r="Q1079" i="7"/>
  <c r="R1078" i="7"/>
  <c r="S1078" i="7" s="1"/>
  <c r="Q1078" i="7"/>
  <c r="R1077" i="7"/>
  <c r="S1077" i="7" s="1"/>
  <c r="Q1077" i="7"/>
  <c r="R1076" i="7"/>
  <c r="S1076" i="7" s="1"/>
  <c r="Q1076" i="7"/>
  <c r="R1075" i="7"/>
  <c r="S1075" i="7" s="1"/>
  <c r="Q1075" i="7"/>
  <c r="Q1074" i="7"/>
  <c r="R1074" i="7"/>
  <c r="S1074" i="7" s="1"/>
  <c r="R1073" i="7"/>
  <c r="S1073" i="7" s="1"/>
  <c r="Q1073" i="7"/>
  <c r="R1072" i="7"/>
  <c r="S1072" i="7" s="1"/>
  <c r="Q1072" i="7"/>
  <c r="R1071" i="7"/>
  <c r="S1071" i="7" s="1"/>
  <c r="Q1071" i="7"/>
  <c r="R1070" i="7"/>
  <c r="S1070" i="7" s="1"/>
  <c r="Q1070" i="7"/>
  <c r="R1069" i="7"/>
  <c r="S1069" i="7" s="1"/>
  <c r="Q1069" i="7"/>
  <c r="R1068" i="7"/>
  <c r="S1068" i="7" s="1"/>
  <c r="Q1068" i="7"/>
  <c r="R1067" i="7"/>
  <c r="S1067" i="7" s="1"/>
  <c r="Q1067" i="7"/>
  <c r="R1066" i="7"/>
  <c r="S1066" i="7" s="1"/>
  <c r="Q1066" i="7"/>
  <c r="R1065" i="7"/>
  <c r="S1065" i="7" s="1"/>
  <c r="Q1065" i="7"/>
  <c r="R1064" i="7"/>
  <c r="S1064" i="7" s="1"/>
  <c r="Q1064" i="7"/>
  <c r="Q1063" i="7"/>
  <c r="R1063" i="7"/>
  <c r="S1063" i="7" s="1"/>
  <c r="Q1062" i="7"/>
  <c r="R1062" i="7"/>
  <c r="S1062" i="7" s="1"/>
  <c r="R1061" i="7"/>
  <c r="S1061" i="7" s="1"/>
  <c r="Q1061" i="7"/>
  <c r="R1060" i="7"/>
  <c r="S1060" i="7" s="1"/>
  <c r="Q1060" i="7"/>
  <c r="R1059" i="7"/>
  <c r="S1059" i="7" s="1"/>
  <c r="Q1059" i="7"/>
  <c r="R1058" i="7"/>
  <c r="S1058" i="7" s="1"/>
  <c r="Q1058" i="7"/>
  <c r="Q1057" i="7"/>
  <c r="R1057" i="7"/>
  <c r="S1057" i="7" s="1"/>
  <c r="R1056" i="7"/>
  <c r="S1056" i="7" s="1"/>
  <c r="Q1056" i="7"/>
  <c r="R1055" i="7"/>
  <c r="S1055" i="7" s="1"/>
  <c r="Q1055" i="7"/>
  <c r="R1054" i="7"/>
  <c r="S1054" i="7" s="1"/>
  <c r="Q1054" i="7"/>
  <c r="Q1053" i="7"/>
  <c r="R1053" i="7"/>
  <c r="S1053" i="7" s="1"/>
  <c r="R1052" i="7"/>
  <c r="S1052" i="7" s="1"/>
  <c r="Q1052" i="7"/>
  <c r="R1051" i="7"/>
  <c r="S1051" i="7" s="1"/>
  <c r="Q1051" i="7"/>
  <c r="R1050" i="7"/>
  <c r="S1050" i="7" s="1"/>
  <c r="Q1050" i="7"/>
  <c r="R1049" i="7"/>
  <c r="S1049" i="7" s="1"/>
  <c r="Q1049" i="7"/>
  <c r="R1048" i="7"/>
  <c r="S1048" i="7" s="1"/>
  <c r="Q1048" i="7"/>
  <c r="R1047" i="7"/>
  <c r="S1047" i="7" s="1"/>
  <c r="Q1047" i="7"/>
  <c r="R1046" i="7"/>
  <c r="S1046" i="7" s="1"/>
  <c r="Q1046" i="7"/>
  <c r="R1045" i="7"/>
  <c r="S1045" i="7" s="1"/>
  <c r="Q1045" i="7"/>
  <c r="R1044" i="7"/>
  <c r="S1044" i="7" s="1"/>
  <c r="Q1044" i="7"/>
  <c r="R1043" i="7"/>
  <c r="S1043" i="7" s="1"/>
  <c r="Q1043" i="7"/>
  <c r="R1042" i="7"/>
  <c r="S1042" i="7" s="1"/>
  <c r="Q1042" i="7"/>
  <c r="R1041" i="7"/>
  <c r="S1041" i="7" s="1"/>
  <c r="Q1041" i="7"/>
  <c r="R1040" i="7"/>
  <c r="S1040" i="7" s="1"/>
  <c r="Q1040" i="7"/>
  <c r="R1039" i="7"/>
  <c r="S1039" i="7" s="1"/>
  <c r="Q1039" i="7"/>
  <c r="R1038" i="7"/>
  <c r="S1038" i="7" s="1"/>
  <c r="Q1038" i="7"/>
  <c r="Q1037" i="7"/>
  <c r="R1037" i="7"/>
  <c r="S1037" i="7" s="1"/>
  <c r="R1036" i="7"/>
  <c r="S1036" i="7" s="1"/>
  <c r="Q1036" i="7"/>
  <c r="R1035" i="7"/>
  <c r="S1035" i="7" s="1"/>
  <c r="Q1035" i="7"/>
  <c r="R1034" i="7"/>
  <c r="S1034" i="7" s="1"/>
  <c r="Q1034" i="7"/>
  <c r="R1033" i="7"/>
  <c r="S1033" i="7" s="1"/>
  <c r="Q1033" i="7"/>
  <c r="R1032" i="7"/>
  <c r="S1032" i="7" s="1"/>
  <c r="Q1032" i="7"/>
  <c r="Q1031" i="7"/>
  <c r="R1031" i="7"/>
  <c r="S1031" i="7" s="1"/>
  <c r="R1030" i="7"/>
  <c r="S1030" i="7" s="1"/>
  <c r="Q1030" i="7"/>
  <c r="R1029" i="7"/>
  <c r="S1029" i="7" s="1"/>
  <c r="Q1029" i="7"/>
  <c r="R1028" i="7"/>
  <c r="S1028" i="7" s="1"/>
  <c r="Q1028" i="7"/>
  <c r="R1027" i="7"/>
  <c r="S1027" i="7" s="1"/>
  <c r="Q1027" i="7"/>
  <c r="R1026" i="7"/>
  <c r="S1026" i="7" s="1"/>
  <c r="Q1026" i="7"/>
  <c r="R1025" i="7"/>
  <c r="S1025" i="7" s="1"/>
  <c r="Q1025" i="7"/>
  <c r="Q1024" i="7"/>
  <c r="R1024" i="7"/>
  <c r="S1024" i="7" s="1"/>
  <c r="R1023" i="7"/>
  <c r="S1023" i="7" s="1"/>
  <c r="Q1023" i="7"/>
  <c r="R1022" i="7"/>
  <c r="S1022" i="7" s="1"/>
  <c r="Q1022" i="7"/>
  <c r="R1021" i="7"/>
  <c r="S1021" i="7" s="1"/>
  <c r="Q1021" i="7"/>
  <c r="R1020" i="7"/>
  <c r="S1020" i="7" s="1"/>
  <c r="Q1020" i="7"/>
  <c r="R1019" i="7"/>
  <c r="S1019" i="7" s="1"/>
  <c r="Q1019" i="7"/>
  <c r="Q1018" i="7"/>
  <c r="R1018" i="7"/>
  <c r="S1018" i="7" s="1"/>
  <c r="R1017" i="7"/>
  <c r="S1017" i="7" s="1"/>
  <c r="Q1017" i="7"/>
  <c r="R1016" i="7"/>
  <c r="S1016" i="7" s="1"/>
  <c r="Q1016" i="7"/>
  <c r="R1015" i="7"/>
  <c r="S1015" i="7" s="1"/>
  <c r="Q1015" i="7"/>
  <c r="Q1014" i="7"/>
  <c r="R1014" i="7"/>
  <c r="S1014" i="7" s="1"/>
  <c r="Q1013" i="7"/>
  <c r="R1013" i="7"/>
  <c r="S1013" i="7" s="1"/>
  <c r="R1012" i="7"/>
  <c r="S1012" i="7" s="1"/>
  <c r="Q1012" i="7"/>
  <c r="R1011" i="7"/>
  <c r="S1011" i="7" s="1"/>
  <c r="Q1011" i="7"/>
  <c r="R1010" i="7"/>
  <c r="S1010" i="7" s="1"/>
  <c r="Q1010" i="7"/>
  <c r="R1009" i="7"/>
  <c r="S1009" i="7" s="1"/>
  <c r="Q1009" i="7"/>
  <c r="Q1008" i="7"/>
  <c r="R1008" i="7"/>
  <c r="S1008" i="7" s="1"/>
  <c r="R1007" i="7"/>
  <c r="S1007" i="7" s="1"/>
  <c r="Q1007" i="7"/>
  <c r="R1006" i="7"/>
  <c r="S1006" i="7" s="1"/>
  <c r="Q1006" i="7"/>
  <c r="R1005" i="7"/>
  <c r="S1005" i="7" s="1"/>
  <c r="Q1005" i="7"/>
  <c r="Q1004" i="7"/>
  <c r="R1004" i="7"/>
  <c r="S1004" i="7" s="1"/>
  <c r="R1003" i="7"/>
  <c r="S1003" i="7" s="1"/>
  <c r="Q1003" i="7"/>
  <c r="R1002" i="7"/>
  <c r="S1002" i="7" s="1"/>
  <c r="Q1002" i="7"/>
  <c r="R1001" i="7"/>
  <c r="S1001" i="7" s="1"/>
  <c r="Q1001" i="7"/>
  <c r="R1000" i="7"/>
  <c r="S1000" i="7" s="1"/>
  <c r="Q1000" i="7"/>
  <c r="R999" i="7"/>
  <c r="S999" i="7" s="1"/>
  <c r="Q999" i="7"/>
  <c r="P998" i="7"/>
  <c r="O998" i="7"/>
  <c r="R997" i="7"/>
  <c r="S997" i="7" s="1"/>
  <c r="Q997" i="7"/>
  <c r="R996" i="7"/>
  <c r="S996" i="7" s="1"/>
  <c r="Q996" i="7"/>
  <c r="R995" i="7"/>
  <c r="S995" i="7" s="1"/>
  <c r="Q995" i="7"/>
  <c r="R994" i="7"/>
  <c r="S994" i="7" s="1"/>
  <c r="Q994" i="7"/>
  <c r="R993" i="7"/>
  <c r="S993" i="7" s="1"/>
  <c r="Q993" i="7"/>
  <c r="R992" i="7"/>
  <c r="S992" i="7" s="1"/>
  <c r="Q992" i="7"/>
  <c r="R991" i="7"/>
  <c r="S991" i="7" s="1"/>
  <c r="Q991" i="7"/>
  <c r="R990" i="7"/>
  <c r="S990" i="7" s="1"/>
  <c r="Q990" i="7"/>
  <c r="R989" i="7"/>
  <c r="S989" i="7" s="1"/>
  <c r="Q989" i="7"/>
  <c r="Q988" i="7"/>
  <c r="R988" i="7"/>
  <c r="S988" i="7" s="1"/>
  <c r="R987" i="7"/>
  <c r="S987" i="7" s="1"/>
  <c r="Q987" i="7"/>
  <c r="R986" i="7"/>
  <c r="S986" i="7" s="1"/>
  <c r="Q986" i="7"/>
  <c r="R985" i="7"/>
  <c r="S985" i="7" s="1"/>
  <c r="Q985" i="7"/>
  <c r="R984" i="7"/>
  <c r="S984" i="7" s="1"/>
  <c r="Q984" i="7"/>
  <c r="R983" i="7"/>
  <c r="S983" i="7" s="1"/>
  <c r="Q983" i="7"/>
  <c r="Q982" i="7"/>
  <c r="R982" i="7"/>
  <c r="S982" i="7" s="1"/>
  <c r="Q981" i="7"/>
  <c r="R981" i="7"/>
  <c r="S981" i="7" s="1"/>
  <c r="R980" i="7"/>
  <c r="S980" i="7" s="1"/>
  <c r="Q980" i="7"/>
  <c r="R979" i="7"/>
  <c r="S979" i="7" s="1"/>
  <c r="Q979" i="7"/>
  <c r="R978" i="7"/>
  <c r="S978" i="7" s="1"/>
  <c r="Q978" i="7"/>
  <c r="R977" i="7"/>
  <c r="S977" i="7" s="1"/>
  <c r="Q977" i="7"/>
  <c r="R976" i="7"/>
  <c r="S976" i="7" s="1"/>
  <c r="Q976" i="7"/>
  <c r="Q975" i="7"/>
  <c r="R975" i="7"/>
  <c r="S975" i="7" s="1"/>
  <c r="R974" i="7"/>
  <c r="S974" i="7" s="1"/>
  <c r="Q974" i="7"/>
  <c r="R973" i="7"/>
  <c r="S973" i="7" s="1"/>
  <c r="Q973" i="7"/>
  <c r="R972" i="7"/>
  <c r="S972" i="7" s="1"/>
  <c r="Q972" i="7"/>
  <c r="R971" i="7"/>
  <c r="S971" i="7" s="1"/>
  <c r="Q971" i="7"/>
  <c r="R970" i="7"/>
  <c r="S970" i="7" s="1"/>
  <c r="Q970" i="7"/>
  <c r="R969" i="7"/>
  <c r="S969" i="7" s="1"/>
  <c r="Q969" i="7"/>
  <c r="R968" i="7"/>
  <c r="S968" i="7" s="1"/>
  <c r="Q968" i="7"/>
  <c r="R967" i="7"/>
  <c r="S967" i="7" s="1"/>
  <c r="Q967" i="7"/>
  <c r="R966" i="7"/>
  <c r="S966" i="7" s="1"/>
  <c r="Q966" i="7"/>
  <c r="R965" i="7"/>
  <c r="S965" i="7" s="1"/>
  <c r="Q965" i="7"/>
  <c r="Q964" i="7"/>
  <c r="R964" i="7"/>
  <c r="S964" i="7" s="1"/>
  <c r="Q963" i="7"/>
  <c r="R963" i="7"/>
  <c r="S963" i="7" s="1"/>
  <c r="R962" i="7"/>
  <c r="S962" i="7" s="1"/>
  <c r="Q962" i="7"/>
  <c r="R961" i="7"/>
  <c r="S961" i="7" s="1"/>
  <c r="Q961" i="7"/>
  <c r="R960" i="7"/>
  <c r="S960" i="7" s="1"/>
  <c r="Q960" i="7"/>
  <c r="R959" i="7"/>
  <c r="S959" i="7" s="1"/>
  <c r="Q959" i="7"/>
  <c r="Q958" i="7"/>
  <c r="R958" i="7"/>
  <c r="S958" i="7" s="1"/>
  <c r="R957" i="7"/>
  <c r="S957" i="7" s="1"/>
  <c r="Q957" i="7"/>
  <c r="R956" i="7"/>
  <c r="S956" i="7" s="1"/>
  <c r="Q956" i="7"/>
  <c r="R955" i="7"/>
  <c r="S955" i="7" s="1"/>
  <c r="Q955" i="7"/>
  <c r="Q954" i="7"/>
  <c r="R954" i="7"/>
  <c r="S954" i="7" s="1"/>
  <c r="R953" i="7"/>
  <c r="S953" i="7" s="1"/>
  <c r="Q953" i="7"/>
  <c r="R952" i="7"/>
  <c r="S952" i="7" s="1"/>
  <c r="Q952" i="7"/>
  <c r="R951" i="7"/>
  <c r="S951" i="7" s="1"/>
  <c r="Q951" i="7"/>
  <c r="R950" i="7"/>
  <c r="S950" i="7" s="1"/>
  <c r="Q950" i="7"/>
  <c r="R949" i="7"/>
  <c r="S949" i="7" s="1"/>
  <c r="Q949" i="7"/>
  <c r="R948" i="7"/>
  <c r="S948" i="7" s="1"/>
  <c r="Q948" i="7"/>
  <c r="R947" i="7"/>
  <c r="S947" i="7" s="1"/>
  <c r="Q947" i="7"/>
  <c r="R946" i="7"/>
  <c r="S946" i="7" s="1"/>
  <c r="Q946" i="7"/>
  <c r="R945" i="7"/>
  <c r="S945" i="7" s="1"/>
  <c r="Q945" i="7"/>
  <c r="R944" i="7"/>
  <c r="S944" i="7" s="1"/>
  <c r="Q944" i="7"/>
  <c r="R943" i="7"/>
  <c r="S943" i="7" s="1"/>
  <c r="Q943" i="7"/>
  <c r="R942" i="7"/>
  <c r="S942" i="7" s="1"/>
  <c r="Q942" i="7"/>
  <c r="R941" i="7"/>
  <c r="S941" i="7" s="1"/>
  <c r="Q941" i="7"/>
  <c r="R940" i="7"/>
  <c r="S940" i="7" s="1"/>
  <c r="Q940" i="7"/>
  <c r="R939" i="7"/>
  <c r="S939" i="7" s="1"/>
  <c r="Q939" i="7"/>
  <c r="R938" i="7"/>
  <c r="S938" i="7" s="1"/>
  <c r="Q938" i="7"/>
  <c r="R937" i="7"/>
  <c r="S937" i="7" s="1"/>
  <c r="Q937" i="7"/>
  <c r="R936" i="7"/>
  <c r="S936" i="7" s="1"/>
  <c r="Q936" i="7"/>
  <c r="R935" i="7"/>
  <c r="S935" i="7" s="1"/>
  <c r="Q935" i="7"/>
  <c r="R934" i="7"/>
  <c r="S934" i="7" s="1"/>
  <c r="Q934" i="7"/>
  <c r="R933" i="7"/>
  <c r="S933" i="7" s="1"/>
  <c r="Q933" i="7"/>
  <c r="R932" i="7"/>
  <c r="S932" i="7" s="1"/>
  <c r="Q932" i="7"/>
  <c r="R931" i="7"/>
  <c r="S931" i="7" s="1"/>
  <c r="Q931" i="7"/>
  <c r="R930" i="7"/>
  <c r="S930" i="7" s="1"/>
  <c r="Q930" i="7"/>
  <c r="R929" i="7"/>
  <c r="S929" i="7" s="1"/>
  <c r="Q929" i="7"/>
  <c r="R928" i="7"/>
  <c r="S928" i="7" s="1"/>
  <c r="Q928" i="7"/>
  <c r="R927" i="7"/>
  <c r="S927" i="7" s="1"/>
  <c r="Q927" i="7"/>
  <c r="R926" i="7"/>
  <c r="S926" i="7" s="1"/>
  <c r="Q926" i="7"/>
  <c r="R925" i="7"/>
  <c r="S925" i="7" s="1"/>
  <c r="Q925" i="7"/>
  <c r="R924" i="7"/>
  <c r="S924" i="7" s="1"/>
  <c r="Q924" i="7"/>
  <c r="R923" i="7"/>
  <c r="S923" i="7" s="1"/>
  <c r="Q923" i="7"/>
  <c r="R922" i="7"/>
  <c r="S922" i="7" s="1"/>
  <c r="Q922" i="7"/>
  <c r="R921" i="7"/>
  <c r="S921" i="7" s="1"/>
  <c r="Q921" i="7"/>
  <c r="R920" i="7"/>
  <c r="S920" i="7" s="1"/>
  <c r="Q920" i="7"/>
  <c r="Q919" i="7"/>
  <c r="R919" i="7"/>
  <c r="S919" i="7" s="1"/>
  <c r="R918" i="7"/>
  <c r="S918" i="7" s="1"/>
  <c r="Q918" i="7"/>
  <c r="R917" i="7"/>
  <c r="S917" i="7" s="1"/>
  <c r="Q917" i="7"/>
  <c r="R916" i="7"/>
  <c r="S916" i="7" s="1"/>
  <c r="Q916" i="7"/>
  <c r="R915" i="7"/>
  <c r="S915" i="7" s="1"/>
  <c r="Q915" i="7"/>
  <c r="R914" i="7"/>
  <c r="S914" i="7" s="1"/>
  <c r="Q914" i="7"/>
  <c r="R913" i="7"/>
  <c r="S913" i="7" s="1"/>
  <c r="Q913" i="7"/>
  <c r="R912" i="7"/>
  <c r="S912" i="7" s="1"/>
  <c r="Q912" i="7"/>
  <c r="R911" i="7"/>
  <c r="S911" i="7" s="1"/>
  <c r="Q911" i="7"/>
  <c r="Q910" i="7"/>
  <c r="R910" i="7"/>
  <c r="S910" i="7" s="1"/>
  <c r="Q909" i="7"/>
  <c r="R909" i="7"/>
  <c r="S909" i="7" s="1"/>
  <c r="R908" i="7"/>
  <c r="S908" i="7" s="1"/>
  <c r="Q908" i="7"/>
  <c r="R907" i="7"/>
  <c r="S907" i="7" s="1"/>
  <c r="Q907" i="7"/>
  <c r="R906" i="7"/>
  <c r="S906" i="7" s="1"/>
  <c r="Q906" i="7"/>
  <c r="R905" i="7"/>
  <c r="S905" i="7" s="1"/>
  <c r="Q905" i="7"/>
  <c r="R904" i="7"/>
  <c r="S904" i="7" s="1"/>
  <c r="Q904" i="7"/>
  <c r="R903" i="7"/>
  <c r="S903" i="7" s="1"/>
  <c r="Q903" i="7"/>
  <c r="R902" i="7"/>
  <c r="S902" i="7" s="1"/>
  <c r="Q902" i="7"/>
  <c r="R901" i="7"/>
  <c r="S901" i="7" s="1"/>
  <c r="Q901" i="7"/>
  <c r="R900" i="7"/>
  <c r="S900" i="7" s="1"/>
  <c r="Q900" i="7"/>
  <c r="R899" i="7"/>
  <c r="S899" i="7" s="1"/>
  <c r="Q899" i="7"/>
  <c r="R898" i="7"/>
  <c r="S898" i="7" s="1"/>
  <c r="Q898" i="7"/>
  <c r="R897" i="7"/>
  <c r="S897" i="7" s="1"/>
  <c r="Q897" i="7"/>
  <c r="R896" i="7"/>
  <c r="S896" i="7" s="1"/>
  <c r="Q896" i="7"/>
  <c r="R895" i="7"/>
  <c r="S895" i="7" s="1"/>
  <c r="Q895" i="7"/>
  <c r="R894" i="7"/>
  <c r="S894" i="7" s="1"/>
  <c r="Q894" i="7"/>
  <c r="Q893" i="7"/>
  <c r="R893" i="7"/>
  <c r="S893" i="7" s="1"/>
  <c r="Q892" i="7"/>
  <c r="R892" i="7"/>
  <c r="S892" i="7" s="1"/>
  <c r="R891" i="7"/>
  <c r="S891" i="7" s="1"/>
  <c r="Q891" i="7"/>
  <c r="R890" i="7"/>
  <c r="S890" i="7" s="1"/>
  <c r="Q890" i="7"/>
  <c r="R889" i="7"/>
  <c r="S889" i="7" s="1"/>
  <c r="Q889" i="7"/>
  <c r="R888" i="7"/>
  <c r="S888" i="7" s="1"/>
  <c r="Q888" i="7"/>
  <c r="Q887" i="7"/>
  <c r="R887" i="7"/>
  <c r="S887" i="7" s="1"/>
  <c r="Q886" i="7"/>
  <c r="R886" i="7"/>
  <c r="S886" i="7" s="1"/>
  <c r="R885" i="7"/>
  <c r="S885" i="7" s="1"/>
  <c r="Q885" i="7"/>
  <c r="R884" i="7"/>
  <c r="S884" i="7" s="1"/>
  <c r="Q884" i="7"/>
  <c r="R883" i="7"/>
  <c r="S883" i="7" s="1"/>
  <c r="Q883" i="7"/>
  <c r="Q882" i="7"/>
  <c r="R882" i="7"/>
  <c r="S882" i="7" s="1"/>
  <c r="R881" i="7"/>
  <c r="S881" i="7" s="1"/>
  <c r="Q881" i="7"/>
  <c r="R880" i="7"/>
  <c r="S880" i="7" s="1"/>
  <c r="Q880" i="7"/>
  <c r="R879" i="7"/>
  <c r="S879" i="7" s="1"/>
  <c r="Q879" i="7"/>
  <c r="R878" i="7"/>
  <c r="S878" i="7" s="1"/>
  <c r="Q878" i="7"/>
  <c r="R877" i="7"/>
  <c r="S877" i="7" s="1"/>
  <c r="Q877" i="7"/>
  <c r="R876" i="7"/>
  <c r="S876" i="7" s="1"/>
  <c r="Q876" i="7"/>
  <c r="R875" i="7"/>
  <c r="S875" i="7" s="1"/>
  <c r="Q875" i="7"/>
  <c r="R874" i="7"/>
  <c r="S874" i="7" s="1"/>
  <c r="Q874" i="7"/>
  <c r="R873" i="7"/>
  <c r="S873" i="7" s="1"/>
  <c r="Q873" i="7"/>
  <c r="R872" i="7"/>
  <c r="S872" i="7" s="1"/>
  <c r="Q872" i="7"/>
  <c r="R871" i="7"/>
  <c r="S871" i="7" s="1"/>
  <c r="Q871" i="7"/>
  <c r="R870" i="7"/>
  <c r="S870" i="7" s="1"/>
  <c r="Q870" i="7"/>
  <c r="R869" i="7"/>
  <c r="S869" i="7" s="1"/>
  <c r="Q869" i="7"/>
  <c r="P868" i="7"/>
  <c r="O868" i="7"/>
  <c r="Q867" i="7"/>
  <c r="R867" i="7"/>
  <c r="S867" i="7" s="1"/>
  <c r="Q866" i="7"/>
  <c r="R866" i="7"/>
  <c r="S866" i="7" s="1"/>
  <c r="Q865" i="7"/>
  <c r="R865" i="7"/>
  <c r="S865" i="7" s="1"/>
  <c r="Q864" i="7"/>
  <c r="R864" i="7"/>
  <c r="S864" i="7" s="1"/>
  <c r="R863" i="7"/>
  <c r="S863" i="7" s="1"/>
  <c r="Q863" i="7"/>
  <c r="R862" i="7"/>
  <c r="S862" i="7" s="1"/>
  <c r="Q862" i="7"/>
  <c r="Q861" i="7"/>
  <c r="R861" i="7"/>
  <c r="S861" i="7" s="1"/>
  <c r="Q860" i="7"/>
  <c r="R860" i="7"/>
  <c r="S860" i="7" s="1"/>
  <c r="R859" i="7"/>
  <c r="S859" i="7" s="1"/>
  <c r="Q859" i="7"/>
  <c r="R858" i="7"/>
  <c r="S858" i="7" s="1"/>
  <c r="Q858" i="7"/>
  <c r="Q857" i="7"/>
  <c r="R857" i="7"/>
  <c r="S857" i="7" s="1"/>
  <c r="Q856" i="7"/>
  <c r="R856" i="7"/>
  <c r="S856" i="7" s="1"/>
  <c r="R855" i="7"/>
  <c r="S855" i="7" s="1"/>
  <c r="Q855" i="7"/>
  <c r="Q854" i="7"/>
  <c r="R854" i="7"/>
  <c r="S854" i="7" s="1"/>
  <c r="Q853" i="7"/>
  <c r="R853" i="7"/>
  <c r="S853" i="7" s="1"/>
  <c r="R852" i="7"/>
  <c r="S852" i="7" s="1"/>
  <c r="Q852" i="7"/>
  <c r="R851" i="7"/>
  <c r="S851" i="7" s="1"/>
  <c r="Q851" i="7"/>
  <c r="Q850" i="7"/>
  <c r="R850" i="7"/>
  <c r="S850" i="7" s="1"/>
  <c r="Q849" i="7"/>
  <c r="R849" i="7"/>
  <c r="S849" i="7" s="1"/>
  <c r="R848" i="7"/>
  <c r="S848" i="7" s="1"/>
  <c r="Q848" i="7"/>
  <c r="R847" i="7"/>
  <c r="S847" i="7" s="1"/>
  <c r="Q847" i="7"/>
  <c r="Q846" i="7"/>
  <c r="R846" i="7"/>
  <c r="S846" i="7" s="1"/>
  <c r="Q845" i="7"/>
  <c r="R845" i="7"/>
  <c r="S845" i="7" s="1"/>
  <c r="Q844" i="7"/>
  <c r="R844" i="7"/>
  <c r="S844" i="7" s="1"/>
  <c r="R843" i="7"/>
  <c r="S843" i="7" s="1"/>
  <c r="Q843" i="7"/>
  <c r="Q842" i="7"/>
  <c r="R842" i="7"/>
  <c r="S842" i="7" s="1"/>
  <c r="Q841" i="7"/>
  <c r="R841" i="7"/>
  <c r="S841" i="7" s="1"/>
  <c r="Q840" i="7"/>
  <c r="R840" i="7"/>
  <c r="S840" i="7" s="1"/>
  <c r="R839" i="7"/>
  <c r="S839" i="7" s="1"/>
  <c r="Q839" i="7"/>
  <c r="Q838" i="7"/>
  <c r="R838" i="7"/>
  <c r="S838" i="7" s="1"/>
  <c r="Q837" i="7"/>
  <c r="R837" i="7"/>
  <c r="S837" i="7" s="1"/>
  <c r="R836" i="7"/>
  <c r="S836" i="7" s="1"/>
  <c r="Q836" i="7"/>
  <c r="R835" i="7"/>
  <c r="S835" i="7" s="1"/>
  <c r="Q835" i="7"/>
  <c r="R834" i="7"/>
  <c r="S834" i="7" s="1"/>
  <c r="Q834" i="7"/>
  <c r="R833" i="7"/>
  <c r="S833" i="7" s="1"/>
  <c r="Q833" i="7"/>
  <c r="R832" i="7"/>
  <c r="S832" i="7" s="1"/>
  <c r="Q832" i="7"/>
  <c r="Q831" i="7"/>
  <c r="R831" i="7"/>
  <c r="S831" i="7" s="1"/>
  <c r="R830" i="7"/>
  <c r="S830" i="7" s="1"/>
  <c r="Q830" i="7"/>
  <c r="R829" i="7"/>
  <c r="S829" i="7" s="1"/>
  <c r="Q829" i="7"/>
  <c r="R828" i="7"/>
  <c r="S828" i="7" s="1"/>
  <c r="Q828" i="7"/>
  <c r="Q827" i="7"/>
  <c r="R827" i="7"/>
  <c r="S827" i="7" s="1"/>
  <c r="Q826" i="7"/>
  <c r="R826" i="7"/>
  <c r="S826" i="7" s="1"/>
  <c r="R825" i="7"/>
  <c r="S825" i="7" s="1"/>
  <c r="Q825" i="7"/>
  <c r="Q824" i="7"/>
  <c r="R824" i="7"/>
  <c r="S824" i="7" s="1"/>
  <c r="Q823" i="7"/>
  <c r="R823" i="7"/>
  <c r="S823" i="7" s="1"/>
  <c r="Q822" i="7"/>
  <c r="R822" i="7"/>
  <c r="S822" i="7" s="1"/>
  <c r="R821" i="7"/>
  <c r="S821" i="7" s="1"/>
  <c r="Q821" i="7"/>
  <c r="R820" i="7"/>
  <c r="S820" i="7" s="1"/>
  <c r="Q820" i="7"/>
  <c r="R819" i="7"/>
  <c r="S819" i="7" s="1"/>
  <c r="Q819" i="7"/>
  <c r="R818" i="7"/>
  <c r="S818" i="7" s="1"/>
  <c r="Q818" i="7"/>
  <c r="Q817" i="7"/>
  <c r="R817" i="7"/>
  <c r="S817" i="7" s="1"/>
  <c r="R816" i="7"/>
  <c r="S816" i="7" s="1"/>
  <c r="Q816" i="7"/>
  <c r="R815" i="7"/>
  <c r="S815" i="7" s="1"/>
  <c r="Q815" i="7"/>
  <c r="R814" i="7"/>
  <c r="S814" i="7" s="1"/>
  <c r="Q814" i="7"/>
  <c r="R813" i="7"/>
  <c r="S813" i="7" s="1"/>
  <c r="Q813" i="7"/>
  <c r="Q812" i="7"/>
  <c r="R812" i="7"/>
  <c r="S812" i="7" s="1"/>
  <c r="Q811" i="7"/>
  <c r="R811" i="7"/>
  <c r="S811" i="7" s="1"/>
  <c r="R810" i="7"/>
  <c r="S810" i="7" s="1"/>
  <c r="Q810" i="7"/>
  <c r="R809" i="7"/>
  <c r="S809" i="7" s="1"/>
  <c r="Q809" i="7"/>
  <c r="Q808" i="7"/>
  <c r="R808" i="7"/>
  <c r="S808" i="7" s="1"/>
  <c r="Q807" i="7"/>
  <c r="R807" i="7"/>
  <c r="S807" i="7" s="1"/>
  <c r="R806" i="7"/>
  <c r="S806" i="7" s="1"/>
  <c r="Q806" i="7"/>
  <c r="Q805" i="7"/>
  <c r="R805" i="7"/>
  <c r="S805" i="7" s="1"/>
  <c r="R804" i="7"/>
  <c r="S804" i="7" s="1"/>
  <c r="Q804" i="7"/>
  <c r="Q803" i="7"/>
  <c r="R803" i="7"/>
  <c r="S803" i="7" s="1"/>
  <c r="R802" i="7"/>
  <c r="S802" i="7" s="1"/>
  <c r="Q802" i="7"/>
  <c r="R801" i="7"/>
  <c r="S801" i="7" s="1"/>
  <c r="Q801" i="7"/>
  <c r="R800" i="7"/>
  <c r="S800" i="7" s="1"/>
  <c r="Q800" i="7"/>
  <c r="R799" i="7"/>
  <c r="S799" i="7" s="1"/>
  <c r="Q799" i="7"/>
  <c r="R798" i="7"/>
  <c r="S798" i="7" s="1"/>
  <c r="Q798" i="7"/>
  <c r="R797" i="7"/>
  <c r="S797" i="7" s="1"/>
  <c r="Q797" i="7"/>
  <c r="R796" i="7"/>
  <c r="S796" i="7" s="1"/>
  <c r="Q796" i="7"/>
  <c r="Q795" i="7"/>
  <c r="R795" i="7"/>
  <c r="S795" i="7" s="1"/>
  <c r="R794" i="7"/>
  <c r="S794" i="7" s="1"/>
  <c r="Q794" i="7"/>
  <c r="Q793" i="7"/>
  <c r="R793" i="7"/>
  <c r="S793" i="7" s="1"/>
  <c r="R792" i="7"/>
  <c r="S792" i="7" s="1"/>
  <c r="Q792" i="7"/>
  <c r="Q791" i="7"/>
  <c r="R791" i="7"/>
  <c r="S791" i="7" s="1"/>
  <c r="R790" i="7"/>
  <c r="S790" i="7" s="1"/>
  <c r="Q790" i="7"/>
  <c r="R789" i="7"/>
  <c r="S789" i="7" s="1"/>
  <c r="Q789" i="7"/>
  <c r="R788" i="7"/>
  <c r="S788" i="7" s="1"/>
  <c r="Q788" i="7"/>
  <c r="R787" i="7"/>
  <c r="S787" i="7" s="1"/>
  <c r="Q787" i="7"/>
  <c r="Q786" i="7"/>
  <c r="R786" i="7"/>
  <c r="S786" i="7" s="1"/>
  <c r="R785" i="7"/>
  <c r="S785" i="7" s="1"/>
  <c r="Q785" i="7"/>
  <c r="R784" i="7"/>
  <c r="S784" i="7" s="1"/>
  <c r="Q784" i="7"/>
  <c r="R783" i="7"/>
  <c r="S783" i="7" s="1"/>
  <c r="Q783" i="7"/>
  <c r="R782" i="7"/>
  <c r="S782" i="7" s="1"/>
  <c r="Q782" i="7"/>
  <c r="Q781" i="7"/>
  <c r="R781" i="7"/>
  <c r="S781" i="7" s="1"/>
  <c r="Q780" i="7"/>
  <c r="R780" i="7"/>
  <c r="S780" i="7" s="1"/>
  <c r="Q779" i="7"/>
  <c r="R779" i="7"/>
  <c r="S779" i="7" s="1"/>
  <c r="R778" i="7"/>
  <c r="S778" i="7" s="1"/>
  <c r="Q778" i="7"/>
  <c r="Q777" i="7"/>
  <c r="R777" i="7"/>
  <c r="S777" i="7" s="1"/>
  <c r="R776" i="7"/>
  <c r="S776" i="7" s="1"/>
  <c r="Q776" i="7"/>
  <c r="Q775" i="7"/>
  <c r="R775" i="7"/>
  <c r="S775" i="7" s="1"/>
  <c r="Q774" i="7"/>
  <c r="R774" i="7"/>
  <c r="S774" i="7" s="1"/>
  <c r="Q773" i="7"/>
  <c r="R773" i="7"/>
  <c r="S773" i="7" s="1"/>
  <c r="R772" i="7"/>
  <c r="S772" i="7" s="1"/>
  <c r="Q772" i="7"/>
  <c r="Q771" i="7"/>
  <c r="R771" i="7"/>
  <c r="S771" i="7" s="1"/>
  <c r="R770" i="7"/>
  <c r="S770" i="7" s="1"/>
  <c r="Q770" i="7"/>
  <c r="Q769" i="7"/>
  <c r="R769" i="7"/>
  <c r="S769" i="7" s="1"/>
  <c r="R768" i="7"/>
  <c r="S768" i="7" s="1"/>
  <c r="Q768" i="7"/>
  <c r="R767" i="7"/>
  <c r="S767" i="7" s="1"/>
  <c r="Q767" i="7"/>
  <c r="R766" i="7"/>
  <c r="S766" i="7" s="1"/>
  <c r="Q766" i="7"/>
  <c r="R765" i="7"/>
  <c r="S765" i="7" s="1"/>
  <c r="Q765" i="7"/>
  <c r="Q764" i="7"/>
  <c r="R764" i="7"/>
  <c r="S764" i="7" s="1"/>
  <c r="Q763" i="7"/>
  <c r="R763" i="7"/>
  <c r="S763" i="7" s="1"/>
  <c r="R762" i="7"/>
  <c r="S762" i="7" s="1"/>
  <c r="Q762" i="7"/>
  <c r="R761" i="7"/>
  <c r="S761" i="7" s="1"/>
  <c r="Q761" i="7"/>
  <c r="R760" i="7"/>
  <c r="S760" i="7" s="1"/>
  <c r="Q760" i="7"/>
  <c r="R759" i="7"/>
  <c r="S759" i="7" s="1"/>
  <c r="Q759" i="7"/>
  <c r="R758" i="7"/>
  <c r="S758" i="7" s="1"/>
  <c r="Q758" i="7"/>
  <c r="R757" i="7"/>
  <c r="S757" i="7" s="1"/>
  <c r="Q757" i="7"/>
  <c r="R756" i="7"/>
  <c r="S756" i="7" s="1"/>
  <c r="Q756" i="7"/>
  <c r="R755" i="7"/>
  <c r="S755" i="7" s="1"/>
  <c r="Q755" i="7"/>
  <c r="R754" i="7"/>
  <c r="S754" i="7" s="1"/>
  <c r="Q754" i="7"/>
  <c r="R753" i="7"/>
  <c r="S753" i="7" s="1"/>
  <c r="Q753" i="7"/>
  <c r="R752" i="7"/>
  <c r="S752" i="7" s="1"/>
  <c r="Q752" i="7"/>
  <c r="R751" i="7"/>
  <c r="S751" i="7" s="1"/>
  <c r="Q751" i="7"/>
  <c r="R750" i="7"/>
  <c r="S750" i="7" s="1"/>
  <c r="Q750" i="7"/>
  <c r="R749" i="7"/>
  <c r="S749" i="7" s="1"/>
  <c r="Q749" i="7"/>
  <c r="R748" i="7"/>
  <c r="S748" i="7" s="1"/>
  <c r="Q748" i="7"/>
  <c r="Q747" i="7"/>
  <c r="R747" i="7"/>
  <c r="S747" i="7" s="1"/>
  <c r="R746" i="7"/>
  <c r="S746" i="7" s="1"/>
  <c r="Q746" i="7"/>
  <c r="Q745" i="7"/>
  <c r="R745" i="7"/>
  <c r="S745" i="7" s="1"/>
  <c r="Q744" i="7"/>
  <c r="R744" i="7"/>
  <c r="S744" i="7" s="1"/>
  <c r="Q743" i="7"/>
  <c r="R743" i="7"/>
  <c r="S743" i="7" s="1"/>
  <c r="Q742" i="7"/>
  <c r="R742" i="7"/>
  <c r="S742" i="7" s="1"/>
  <c r="Q741" i="7"/>
  <c r="R741" i="7"/>
  <c r="S741" i="7" s="1"/>
  <c r="Q740" i="7"/>
  <c r="R740" i="7"/>
  <c r="S740" i="7" s="1"/>
  <c r="P739" i="7"/>
  <c r="O739" i="7"/>
  <c r="R738" i="7"/>
  <c r="S738" i="7" s="1"/>
  <c r="Q738" i="7"/>
  <c r="Q737" i="7"/>
  <c r="R737" i="7"/>
  <c r="S737" i="7" s="1"/>
  <c r="R736" i="7"/>
  <c r="S736" i="7" s="1"/>
  <c r="Q736" i="7"/>
  <c r="Q735" i="7"/>
  <c r="R735" i="7"/>
  <c r="S735" i="7" s="1"/>
  <c r="Q734" i="7"/>
  <c r="R734" i="7"/>
  <c r="S734" i="7" s="1"/>
  <c r="Q733" i="7"/>
  <c r="R733" i="7"/>
  <c r="S733" i="7" s="1"/>
  <c r="Q732" i="7"/>
  <c r="R732" i="7"/>
  <c r="S732" i="7" s="1"/>
  <c r="Q731" i="7"/>
  <c r="R731" i="7"/>
  <c r="S731" i="7" s="1"/>
  <c r="Q730" i="7"/>
  <c r="R730" i="7"/>
  <c r="S730" i="7" s="1"/>
  <c r="Q729" i="7"/>
  <c r="R729" i="7"/>
  <c r="S729" i="7" s="1"/>
  <c r="R728" i="7"/>
  <c r="S728" i="7" s="1"/>
  <c r="Q728" i="7"/>
  <c r="R727" i="7"/>
  <c r="S727" i="7" s="1"/>
  <c r="Q727" i="7"/>
  <c r="R726" i="7"/>
  <c r="S726" i="7" s="1"/>
  <c r="Q726" i="7"/>
  <c r="R725" i="7"/>
  <c r="S725" i="7" s="1"/>
  <c r="Q725" i="7"/>
  <c r="Q724" i="7"/>
  <c r="R724" i="7"/>
  <c r="S724" i="7" s="1"/>
  <c r="R723" i="7"/>
  <c r="S723" i="7" s="1"/>
  <c r="Q723" i="7"/>
  <c r="R722" i="7"/>
  <c r="S722" i="7" s="1"/>
  <c r="Q722" i="7"/>
  <c r="R721" i="7"/>
  <c r="S721" i="7" s="1"/>
  <c r="Q721" i="7"/>
  <c r="R720" i="7"/>
  <c r="S720" i="7" s="1"/>
  <c r="Q720" i="7"/>
  <c r="R719" i="7"/>
  <c r="S719" i="7" s="1"/>
  <c r="Q719" i="7"/>
  <c r="R718" i="7"/>
  <c r="S718" i="7" s="1"/>
  <c r="Q718" i="7"/>
  <c r="R717" i="7"/>
  <c r="S717" i="7" s="1"/>
  <c r="Q717" i="7"/>
  <c r="R716" i="7"/>
  <c r="S716" i="7" s="1"/>
  <c r="Q716" i="7"/>
  <c r="Q715" i="7"/>
  <c r="R715" i="7"/>
  <c r="S715" i="7" s="1"/>
  <c r="R714" i="7"/>
  <c r="S714" i="7" s="1"/>
  <c r="Q714" i="7"/>
  <c r="Q713" i="7"/>
  <c r="R713" i="7"/>
  <c r="S713" i="7" s="1"/>
  <c r="R712" i="7"/>
  <c r="S712" i="7" s="1"/>
  <c r="Q712" i="7"/>
  <c r="Q711" i="7"/>
  <c r="R711" i="7"/>
  <c r="S711" i="7" s="1"/>
  <c r="R710" i="7"/>
  <c r="S710" i="7" s="1"/>
  <c r="Q710" i="7"/>
  <c r="R709" i="7"/>
  <c r="S709" i="7" s="1"/>
  <c r="Q709" i="7"/>
  <c r="Q708" i="7"/>
  <c r="R708" i="7"/>
  <c r="S708" i="7" s="1"/>
  <c r="Q707" i="7"/>
  <c r="R707" i="7"/>
  <c r="S707" i="7" s="1"/>
  <c r="R706" i="7"/>
  <c r="S706" i="7" s="1"/>
  <c r="Q706" i="7"/>
  <c r="R705" i="7"/>
  <c r="S705" i="7" s="1"/>
  <c r="Q705" i="7"/>
  <c r="Q704" i="7"/>
  <c r="R704" i="7"/>
  <c r="S704" i="7" s="1"/>
  <c r="R703" i="7"/>
  <c r="S703" i="7" s="1"/>
  <c r="Q703" i="7"/>
  <c r="R702" i="7"/>
  <c r="S702" i="7" s="1"/>
  <c r="Q702" i="7"/>
  <c r="Q701" i="7"/>
  <c r="R701" i="7"/>
  <c r="S701" i="7" s="1"/>
  <c r="Q700" i="7"/>
  <c r="R700" i="7"/>
  <c r="S700" i="7" s="1"/>
  <c r="R699" i="7"/>
  <c r="S699" i="7" s="1"/>
  <c r="Q699" i="7"/>
  <c r="R698" i="7"/>
  <c r="S698" i="7" s="1"/>
  <c r="Q698" i="7"/>
  <c r="R697" i="7"/>
  <c r="S697" i="7" s="1"/>
  <c r="Q697" i="7"/>
  <c r="R696" i="7"/>
  <c r="S696" i="7" s="1"/>
  <c r="Q696" i="7"/>
  <c r="R695" i="7"/>
  <c r="S695" i="7" s="1"/>
  <c r="Q695" i="7"/>
  <c r="Q694" i="7"/>
  <c r="R694" i="7"/>
  <c r="S694" i="7" s="1"/>
  <c r="Q693" i="7"/>
  <c r="R693" i="7"/>
  <c r="S693" i="7" s="1"/>
  <c r="Q692" i="7"/>
  <c r="R692" i="7"/>
  <c r="S692" i="7" s="1"/>
  <c r="R691" i="7"/>
  <c r="S691" i="7" s="1"/>
  <c r="Q691" i="7"/>
  <c r="R690" i="7"/>
  <c r="S690" i="7" s="1"/>
  <c r="Q690" i="7"/>
  <c r="Q689" i="7"/>
  <c r="R689" i="7"/>
  <c r="S689" i="7" s="1"/>
  <c r="Q688" i="7"/>
  <c r="R688" i="7"/>
  <c r="S688" i="7" s="1"/>
  <c r="Q687" i="7"/>
  <c r="R687" i="7"/>
  <c r="S687" i="7" s="1"/>
  <c r="R686" i="7"/>
  <c r="S686" i="7" s="1"/>
  <c r="Q686" i="7"/>
  <c r="R685" i="7"/>
  <c r="S685" i="7" s="1"/>
  <c r="Q685" i="7"/>
  <c r="R684" i="7"/>
  <c r="S684" i="7" s="1"/>
  <c r="Q684" i="7"/>
  <c r="R683" i="7"/>
  <c r="S683" i="7" s="1"/>
  <c r="Q683" i="7"/>
  <c r="R682" i="7"/>
  <c r="S682" i="7" s="1"/>
  <c r="Q682" i="7"/>
  <c r="Q681" i="7"/>
  <c r="R681" i="7"/>
  <c r="S681" i="7" s="1"/>
  <c r="Q680" i="7"/>
  <c r="R680" i="7"/>
  <c r="S680" i="7" s="1"/>
  <c r="Q679" i="7"/>
  <c r="R679" i="7"/>
  <c r="S679" i="7" s="1"/>
  <c r="R678" i="7"/>
  <c r="S678" i="7" s="1"/>
  <c r="Q678" i="7"/>
  <c r="Q677" i="7"/>
  <c r="R677" i="7"/>
  <c r="S677" i="7" s="1"/>
  <c r="Q676" i="7"/>
  <c r="R676" i="7"/>
  <c r="S676" i="7" s="1"/>
  <c r="Q675" i="7"/>
  <c r="R675" i="7"/>
  <c r="S675" i="7" s="1"/>
  <c r="R674" i="7"/>
  <c r="S674" i="7" s="1"/>
  <c r="Q674" i="7"/>
  <c r="R673" i="7"/>
  <c r="S673" i="7" s="1"/>
  <c r="Q673" i="7"/>
  <c r="R672" i="7"/>
  <c r="S672" i="7" s="1"/>
  <c r="Q672" i="7"/>
  <c r="R671" i="7"/>
  <c r="S671" i="7" s="1"/>
  <c r="Q671" i="7"/>
  <c r="R670" i="7"/>
  <c r="S670" i="7" s="1"/>
  <c r="Q670" i="7"/>
  <c r="Q669" i="7"/>
  <c r="R669" i="7"/>
  <c r="S669" i="7" s="1"/>
  <c r="Q668" i="7"/>
  <c r="R668" i="7"/>
  <c r="S668" i="7" s="1"/>
  <c r="R667" i="7"/>
  <c r="S667" i="7" s="1"/>
  <c r="Q667" i="7"/>
  <c r="R666" i="7"/>
  <c r="S666" i="7" s="1"/>
  <c r="Q666" i="7"/>
  <c r="R665" i="7"/>
  <c r="S665" i="7" s="1"/>
  <c r="Q665" i="7"/>
  <c r="Q664" i="7"/>
  <c r="R664" i="7"/>
  <c r="S664" i="7" s="1"/>
  <c r="Q663" i="7"/>
  <c r="R663" i="7"/>
  <c r="S663" i="7" s="1"/>
  <c r="Q662" i="7"/>
  <c r="R662" i="7"/>
  <c r="S662" i="7" s="1"/>
  <c r="Q661" i="7"/>
  <c r="R661" i="7"/>
  <c r="S661" i="7" s="1"/>
  <c r="Q660" i="7"/>
  <c r="R660" i="7"/>
  <c r="S660" i="7" s="1"/>
  <c r="Q659" i="7"/>
  <c r="R659" i="7"/>
  <c r="S659" i="7" s="1"/>
  <c r="Q658" i="7"/>
  <c r="R658" i="7"/>
  <c r="S658" i="7" s="1"/>
  <c r="R657" i="7"/>
  <c r="S657" i="7" s="1"/>
  <c r="Q657" i="7"/>
  <c r="R656" i="7"/>
  <c r="S656" i="7" s="1"/>
  <c r="Q656" i="7"/>
  <c r="R655" i="7"/>
  <c r="S655" i="7" s="1"/>
  <c r="Q655" i="7"/>
  <c r="Q654" i="7"/>
  <c r="R654" i="7"/>
  <c r="S654" i="7" s="1"/>
  <c r="Q653" i="7"/>
  <c r="R653" i="7"/>
  <c r="S653" i="7" s="1"/>
  <c r="Q652" i="7"/>
  <c r="R652" i="7"/>
  <c r="S652" i="7" s="1"/>
  <c r="Q651" i="7"/>
  <c r="R651" i="7"/>
  <c r="S651" i="7" s="1"/>
  <c r="Q650" i="7"/>
  <c r="R650" i="7"/>
  <c r="S650" i="7" s="1"/>
  <c r="Q649" i="7"/>
  <c r="R649" i="7"/>
  <c r="S649" i="7" s="1"/>
  <c r="R648" i="7"/>
  <c r="S648" i="7" s="1"/>
  <c r="Q648" i="7"/>
  <c r="Q647" i="7"/>
  <c r="R647" i="7"/>
  <c r="S647" i="7" s="1"/>
  <c r="Q646" i="7"/>
  <c r="R646" i="7"/>
  <c r="S646" i="7" s="1"/>
  <c r="R645" i="7"/>
  <c r="S645" i="7" s="1"/>
  <c r="Q645" i="7"/>
  <c r="Q644" i="7"/>
  <c r="R644" i="7"/>
  <c r="S644" i="7" s="1"/>
  <c r="Q643" i="7"/>
  <c r="R643" i="7"/>
  <c r="S643" i="7" s="1"/>
  <c r="R642" i="7"/>
  <c r="S642" i="7" s="1"/>
  <c r="Q642" i="7"/>
  <c r="R641" i="7"/>
  <c r="S641" i="7" s="1"/>
  <c r="Q641" i="7"/>
  <c r="R640" i="7"/>
  <c r="S640" i="7" s="1"/>
  <c r="Q640" i="7"/>
  <c r="Q639" i="7"/>
  <c r="R639" i="7"/>
  <c r="S639" i="7" s="1"/>
  <c r="Q638" i="7"/>
  <c r="R638" i="7"/>
  <c r="S638" i="7" s="1"/>
  <c r="R637" i="7"/>
  <c r="S637" i="7" s="1"/>
  <c r="Q637" i="7"/>
  <c r="R636" i="7"/>
  <c r="S636" i="7" s="1"/>
  <c r="Q636" i="7"/>
  <c r="R635" i="7"/>
  <c r="S635" i="7" s="1"/>
  <c r="Q635" i="7"/>
  <c r="R634" i="7"/>
  <c r="S634" i="7" s="1"/>
  <c r="Q634" i="7"/>
  <c r="Q633" i="7"/>
  <c r="R633" i="7"/>
  <c r="S633" i="7" s="1"/>
  <c r="Q632" i="7"/>
  <c r="R632" i="7"/>
  <c r="S632" i="7" s="1"/>
  <c r="Q631" i="7"/>
  <c r="R631" i="7"/>
  <c r="S631" i="7" s="1"/>
  <c r="Q630" i="7"/>
  <c r="R630" i="7"/>
  <c r="S630" i="7" s="1"/>
  <c r="R629" i="7"/>
  <c r="S629" i="7" s="1"/>
  <c r="Q629" i="7"/>
  <c r="Q628" i="7"/>
  <c r="R628" i="7"/>
  <c r="S628" i="7" s="1"/>
  <c r="Q627" i="7"/>
  <c r="R627" i="7"/>
  <c r="S627" i="7" s="1"/>
  <c r="Q626" i="7"/>
  <c r="R626" i="7"/>
  <c r="S626" i="7" s="1"/>
  <c r="Q625" i="7"/>
  <c r="R625" i="7"/>
  <c r="S625" i="7" s="1"/>
  <c r="R624" i="7"/>
  <c r="S624" i="7" s="1"/>
  <c r="Q624" i="7"/>
  <c r="R623" i="7"/>
  <c r="S623" i="7" s="1"/>
  <c r="Q623" i="7"/>
  <c r="R622" i="7"/>
  <c r="S622" i="7" s="1"/>
  <c r="Q622" i="7"/>
  <c r="Q621" i="7"/>
  <c r="R621" i="7"/>
  <c r="S621" i="7" s="1"/>
  <c r="R620" i="7"/>
  <c r="S620" i="7" s="1"/>
  <c r="Q620" i="7"/>
  <c r="R619" i="7"/>
  <c r="S619" i="7" s="1"/>
  <c r="Q619" i="7"/>
  <c r="R618" i="7"/>
  <c r="S618" i="7" s="1"/>
  <c r="Q618" i="7"/>
  <c r="Q617" i="7"/>
  <c r="R617" i="7"/>
  <c r="S617" i="7" s="1"/>
  <c r="R616" i="7"/>
  <c r="S616" i="7" s="1"/>
  <c r="Q616" i="7"/>
  <c r="R615" i="7"/>
  <c r="S615" i="7" s="1"/>
  <c r="Q615" i="7"/>
  <c r="R614" i="7"/>
  <c r="S614" i="7" s="1"/>
  <c r="Q614" i="7"/>
  <c r="Q613" i="7"/>
  <c r="R613" i="7"/>
  <c r="S613" i="7" s="1"/>
  <c r="R612" i="7"/>
  <c r="S612" i="7" s="1"/>
  <c r="Q612" i="7"/>
  <c r="Q611" i="7"/>
  <c r="R611" i="7"/>
  <c r="S611" i="7" s="1"/>
  <c r="Q610" i="7"/>
  <c r="R610" i="7"/>
  <c r="S610" i="7" s="1"/>
  <c r="Q609" i="7"/>
  <c r="R609" i="7"/>
  <c r="S609" i="7" s="1"/>
  <c r="Q608" i="7"/>
  <c r="R608" i="7"/>
  <c r="S608" i="7" s="1"/>
  <c r="R607" i="7"/>
  <c r="S607" i="7" s="1"/>
  <c r="Q607" i="7"/>
  <c r="Q606" i="7"/>
  <c r="R606" i="7"/>
  <c r="S606" i="7" s="1"/>
  <c r="Q605" i="7"/>
  <c r="R605" i="7"/>
  <c r="S605" i="7" s="1"/>
  <c r="Q604" i="7"/>
  <c r="R604" i="7"/>
  <c r="S604" i="7" s="1"/>
  <c r="Q603" i="7"/>
  <c r="R603" i="7"/>
  <c r="S603" i="7" s="1"/>
  <c r="Q602" i="7"/>
  <c r="R602" i="7"/>
  <c r="S602" i="7" s="1"/>
  <c r="R601" i="7"/>
  <c r="S601" i="7" s="1"/>
  <c r="Q601" i="7"/>
  <c r="Q600" i="7"/>
  <c r="R600" i="7"/>
  <c r="S600" i="7" s="1"/>
  <c r="R599" i="7"/>
  <c r="S599" i="7" s="1"/>
  <c r="Q599" i="7"/>
  <c r="R598" i="7"/>
  <c r="S598" i="7" s="1"/>
  <c r="Q598" i="7"/>
  <c r="Q597" i="7"/>
  <c r="R597" i="7"/>
  <c r="S597" i="7" s="1"/>
  <c r="Q596" i="7"/>
  <c r="R596" i="7"/>
  <c r="S596" i="7" s="1"/>
  <c r="Q595" i="7"/>
  <c r="R595" i="7"/>
  <c r="S595" i="7" s="1"/>
  <c r="R594" i="7"/>
  <c r="S594" i="7" s="1"/>
  <c r="Q594" i="7"/>
  <c r="R593" i="7"/>
  <c r="S593" i="7" s="1"/>
  <c r="Q593" i="7"/>
  <c r="R592" i="7"/>
  <c r="S592" i="7" s="1"/>
  <c r="Q592" i="7"/>
  <c r="R591" i="7"/>
  <c r="S591" i="7" s="1"/>
  <c r="Q591" i="7"/>
  <c r="R590" i="7"/>
  <c r="S590" i="7" s="1"/>
  <c r="Q590" i="7"/>
  <c r="R589" i="7"/>
  <c r="S589" i="7" s="1"/>
  <c r="Q589" i="7"/>
  <c r="Q588" i="7"/>
  <c r="R588" i="7"/>
  <c r="S588" i="7" s="1"/>
  <c r="Q587" i="7"/>
  <c r="R587" i="7"/>
  <c r="S587" i="7" s="1"/>
  <c r="Q586" i="7"/>
  <c r="R586" i="7"/>
  <c r="S586" i="7" s="1"/>
  <c r="R585" i="7"/>
  <c r="S585" i="7" s="1"/>
  <c r="Q585" i="7"/>
  <c r="R584" i="7"/>
  <c r="S584" i="7" s="1"/>
  <c r="Q584" i="7"/>
  <c r="R583" i="7"/>
  <c r="S583" i="7" s="1"/>
  <c r="Q583" i="7"/>
  <c r="R582" i="7"/>
  <c r="S582" i="7" s="1"/>
  <c r="Q582" i="7"/>
  <c r="Q581" i="7"/>
  <c r="R581" i="7"/>
  <c r="S581" i="7" s="1"/>
  <c r="R580" i="7"/>
  <c r="S580" i="7" s="1"/>
  <c r="Q580" i="7"/>
  <c r="Q579" i="7"/>
  <c r="R579" i="7"/>
  <c r="S579" i="7" s="1"/>
  <c r="Q578" i="7"/>
  <c r="R578" i="7"/>
  <c r="S578" i="7" s="1"/>
  <c r="Q577" i="7"/>
  <c r="R577" i="7"/>
  <c r="S577" i="7" s="1"/>
  <c r="R576" i="7"/>
  <c r="S576" i="7" s="1"/>
  <c r="Q576" i="7"/>
  <c r="Q575" i="7"/>
  <c r="R575" i="7"/>
  <c r="S575" i="7" s="1"/>
  <c r="Q574" i="7"/>
  <c r="R574" i="7"/>
  <c r="S574" i="7" s="1"/>
  <c r="R573" i="7"/>
  <c r="S573" i="7" s="1"/>
  <c r="Q573" i="7"/>
  <c r="R572" i="7"/>
  <c r="S572" i="7" s="1"/>
  <c r="Q572" i="7"/>
  <c r="R571" i="7"/>
  <c r="S571" i="7" s="1"/>
  <c r="Q571" i="7"/>
  <c r="R570" i="7"/>
  <c r="S570" i="7" s="1"/>
  <c r="Q570" i="7"/>
  <c r="Q569" i="7"/>
  <c r="R569" i="7"/>
  <c r="S569" i="7" s="1"/>
  <c r="Q568" i="7"/>
  <c r="R568" i="7"/>
  <c r="S568" i="7" s="1"/>
  <c r="Q567" i="7"/>
  <c r="R567" i="7"/>
  <c r="S567" i="7" s="1"/>
  <c r="R566" i="7"/>
  <c r="S566" i="7" s="1"/>
  <c r="Q566" i="7"/>
  <c r="Q565" i="7"/>
  <c r="R565" i="7"/>
  <c r="S565" i="7" s="1"/>
  <c r="Q564" i="7"/>
  <c r="R564" i="7"/>
  <c r="S564" i="7" s="1"/>
  <c r="Q563" i="7"/>
  <c r="R563" i="7"/>
  <c r="S563" i="7" s="1"/>
  <c r="Q562" i="7"/>
  <c r="R562" i="7"/>
  <c r="S562" i="7" s="1"/>
  <c r="R561" i="7"/>
  <c r="S561" i="7" s="1"/>
  <c r="Q561" i="7"/>
  <c r="R560" i="7"/>
  <c r="S560" i="7" s="1"/>
  <c r="Q560" i="7"/>
  <c r="R559" i="7"/>
  <c r="S559" i="7" s="1"/>
  <c r="Q559" i="7"/>
  <c r="R558" i="7"/>
  <c r="S558" i="7" s="1"/>
  <c r="Q558" i="7"/>
  <c r="R557" i="7"/>
  <c r="S557" i="7" s="1"/>
  <c r="Q557" i="7"/>
  <c r="R556" i="7"/>
  <c r="S556" i="7" s="1"/>
  <c r="Q556" i="7"/>
  <c r="R555" i="7"/>
  <c r="S555" i="7" s="1"/>
  <c r="Q555" i="7"/>
  <c r="R554" i="7"/>
  <c r="S554" i="7" s="1"/>
  <c r="Q554" i="7"/>
  <c r="R553" i="7"/>
  <c r="S553" i="7" s="1"/>
  <c r="Q553" i="7"/>
  <c r="Q552" i="7"/>
  <c r="R552" i="7"/>
  <c r="S552" i="7" s="1"/>
  <c r="R551" i="7"/>
  <c r="S551" i="7" s="1"/>
  <c r="Q551" i="7"/>
  <c r="R550" i="7"/>
  <c r="S550" i="7" s="1"/>
  <c r="Q550" i="7"/>
  <c r="R549" i="7"/>
  <c r="S549" i="7" s="1"/>
  <c r="Q549" i="7"/>
  <c r="R548" i="7"/>
  <c r="S548" i="7" s="1"/>
  <c r="Q548" i="7"/>
  <c r="Q547" i="7"/>
  <c r="R547" i="7"/>
  <c r="S547" i="7" s="1"/>
  <c r="Q546" i="7"/>
  <c r="R546" i="7"/>
  <c r="S546" i="7" s="1"/>
  <c r="Q545" i="7"/>
  <c r="R545" i="7"/>
  <c r="S545" i="7" s="1"/>
  <c r="R544" i="7"/>
  <c r="S544" i="7" s="1"/>
  <c r="Q544" i="7"/>
  <c r="Q543" i="7"/>
  <c r="R543" i="7"/>
  <c r="S543" i="7" s="1"/>
  <c r="R542" i="7"/>
  <c r="S542" i="7" s="1"/>
  <c r="Q542" i="7"/>
  <c r="R541" i="7"/>
  <c r="S541" i="7" s="1"/>
  <c r="Q541" i="7"/>
  <c r="Q540" i="7"/>
  <c r="R540" i="7"/>
  <c r="S540" i="7" s="1"/>
  <c r="Q539" i="7"/>
  <c r="R539" i="7"/>
  <c r="S539" i="7" s="1"/>
  <c r="R538" i="7"/>
  <c r="S538" i="7" s="1"/>
  <c r="Q538" i="7"/>
  <c r="Q537" i="7"/>
  <c r="R537" i="7"/>
  <c r="S537" i="7" s="1"/>
  <c r="Q536" i="7"/>
  <c r="R536" i="7"/>
  <c r="S536" i="7" s="1"/>
  <c r="R535" i="7"/>
  <c r="S535" i="7" s="1"/>
  <c r="Q535" i="7"/>
  <c r="R534" i="7"/>
  <c r="S534" i="7" s="1"/>
  <c r="Q534" i="7"/>
  <c r="Q533" i="7"/>
  <c r="R533" i="7"/>
  <c r="S533" i="7" s="1"/>
  <c r="Q532" i="7"/>
  <c r="R532" i="7"/>
  <c r="S532" i="7" s="1"/>
  <c r="R531" i="7"/>
  <c r="S531" i="7" s="1"/>
  <c r="Q531" i="7"/>
  <c r="R530" i="7"/>
  <c r="S530" i="7" s="1"/>
  <c r="Q530" i="7"/>
  <c r="R529" i="7"/>
  <c r="S529" i="7" s="1"/>
  <c r="Q529" i="7"/>
  <c r="Q528" i="7"/>
  <c r="R528" i="7"/>
  <c r="S528" i="7" s="1"/>
  <c r="Q527" i="7"/>
  <c r="R527" i="7"/>
  <c r="S527" i="7" s="1"/>
  <c r="R526" i="7"/>
  <c r="S526" i="7" s="1"/>
  <c r="Q526" i="7"/>
  <c r="Q525" i="7"/>
  <c r="R525" i="7"/>
  <c r="S525" i="7" s="1"/>
  <c r="R524" i="7"/>
  <c r="S524" i="7" s="1"/>
  <c r="Q524" i="7"/>
  <c r="R523" i="7"/>
  <c r="S523" i="7" s="1"/>
  <c r="Q523" i="7"/>
  <c r="R522" i="7"/>
  <c r="S522" i="7" s="1"/>
  <c r="Q522" i="7"/>
  <c r="R521" i="7"/>
  <c r="S521" i="7" s="1"/>
  <c r="Q521" i="7"/>
  <c r="R520" i="7"/>
  <c r="S520" i="7" s="1"/>
  <c r="Q520" i="7"/>
  <c r="Q519" i="7"/>
  <c r="R519" i="7"/>
  <c r="S519" i="7" s="1"/>
  <c r="Q518" i="7"/>
  <c r="R518" i="7"/>
  <c r="S518" i="7" s="1"/>
  <c r="Q517" i="7"/>
  <c r="R517" i="7"/>
  <c r="S517" i="7" s="1"/>
  <c r="Q516" i="7"/>
  <c r="R516" i="7"/>
  <c r="S516" i="7" s="1"/>
  <c r="Q515" i="7"/>
  <c r="R515" i="7"/>
  <c r="S515" i="7" s="1"/>
  <c r="R514" i="7"/>
  <c r="S514" i="7" s="1"/>
  <c r="Q514" i="7"/>
  <c r="R513" i="7"/>
  <c r="S513" i="7" s="1"/>
  <c r="Q513" i="7"/>
  <c r="R512" i="7"/>
  <c r="S512" i="7" s="1"/>
  <c r="Q512" i="7"/>
  <c r="R511" i="7"/>
  <c r="S511" i="7" s="1"/>
  <c r="Q511" i="7"/>
  <c r="R510" i="7"/>
  <c r="S510" i="7" s="1"/>
  <c r="Q510" i="7"/>
  <c r="R509" i="7"/>
  <c r="S509" i="7" s="1"/>
  <c r="Q509" i="7"/>
  <c r="Q508" i="7"/>
  <c r="R508" i="7"/>
  <c r="S508" i="7" s="1"/>
  <c r="Q507" i="7"/>
  <c r="R507" i="7"/>
  <c r="S507" i="7" s="1"/>
  <c r="Q506" i="7"/>
  <c r="R506" i="7"/>
  <c r="S506" i="7" s="1"/>
  <c r="R505" i="7"/>
  <c r="S505" i="7" s="1"/>
  <c r="Q505" i="7"/>
  <c r="Q504" i="7"/>
  <c r="R504" i="7"/>
  <c r="S504" i="7" s="1"/>
  <c r="R503" i="7"/>
  <c r="S503" i="7" s="1"/>
  <c r="Q503" i="7"/>
  <c r="R502" i="7"/>
  <c r="S502" i="7" s="1"/>
  <c r="Q502" i="7"/>
  <c r="R501" i="7"/>
  <c r="S501" i="7" s="1"/>
  <c r="Q501" i="7"/>
  <c r="Q500" i="7"/>
  <c r="R500" i="7"/>
  <c r="S500" i="7" s="1"/>
  <c r="Q499" i="7"/>
  <c r="R499" i="7"/>
  <c r="S499" i="7" s="1"/>
  <c r="R498" i="7"/>
  <c r="S498" i="7" s="1"/>
  <c r="Q498" i="7"/>
  <c r="Q497" i="7"/>
  <c r="R497" i="7"/>
  <c r="S497" i="7" s="1"/>
  <c r="Q496" i="7"/>
  <c r="R496" i="7"/>
  <c r="S496" i="7" s="1"/>
  <c r="R495" i="7"/>
  <c r="S495" i="7" s="1"/>
  <c r="Q495" i="7"/>
  <c r="Q494" i="7"/>
  <c r="R494" i="7"/>
  <c r="S494" i="7" s="1"/>
  <c r="R493" i="7"/>
  <c r="S493" i="7" s="1"/>
  <c r="Q493" i="7"/>
  <c r="R492" i="7"/>
  <c r="S492" i="7" s="1"/>
  <c r="Q492" i="7"/>
  <c r="Q491" i="7"/>
  <c r="R491" i="7"/>
  <c r="S491" i="7" s="1"/>
  <c r="R490" i="7"/>
  <c r="S490" i="7" s="1"/>
  <c r="Q490" i="7"/>
  <c r="Q489" i="7"/>
  <c r="R489" i="7"/>
  <c r="S489" i="7" s="1"/>
  <c r="Q488" i="7"/>
  <c r="R488" i="7"/>
  <c r="S488" i="7" s="1"/>
  <c r="Q487" i="7"/>
  <c r="R487" i="7"/>
  <c r="S487" i="7" s="1"/>
  <c r="R486" i="7"/>
  <c r="S486" i="7" s="1"/>
  <c r="Q486" i="7"/>
  <c r="Q485" i="7"/>
  <c r="R485" i="7"/>
  <c r="S485" i="7" s="1"/>
  <c r="Q484" i="7"/>
  <c r="R484" i="7"/>
  <c r="S484" i="7" s="1"/>
  <c r="R483" i="7"/>
  <c r="S483" i="7" s="1"/>
  <c r="Q483" i="7"/>
  <c r="R482" i="7"/>
  <c r="S482" i="7" s="1"/>
  <c r="Q482" i="7"/>
  <c r="R481" i="7"/>
  <c r="S481" i="7" s="1"/>
  <c r="Q481" i="7"/>
  <c r="R480" i="7"/>
  <c r="S480" i="7" s="1"/>
  <c r="Q480" i="7"/>
  <c r="R479" i="7"/>
  <c r="S479" i="7" s="1"/>
  <c r="Q479" i="7"/>
  <c r="Q473" i="7"/>
  <c r="R473" i="7"/>
  <c r="S473" i="7" s="1"/>
  <c r="R472" i="7"/>
  <c r="S472" i="7" s="1"/>
  <c r="Q472" i="7"/>
  <c r="Q470" i="7"/>
  <c r="R470" i="7"/>
  <c r="S470" i="7" s="1"/>
  <c r="Q467" i="7"/>
  <c r="R467" i="7"/>
  <c r="S467" i="7" s="1"/>
  <c r="R466" i="7"/>
  <c r="S466" i="7" s="1"/>
  <c r="Q466" i="7"/>
  <c r="Q465" i="7"/>
  <c r="R465" i="7"/>
  <c r="S465" i="7" s="1"/>
  <c r="Q464" i="7"/>
  <c r="R464" i="7"/>
  <c r="S464" i="7" s="1"/>
  <c r="Q463" i="7"/>
  <c r="R463" i="7"/>
  <c r="S463" i="7" s="1"/>
  <c r="Q462" i="7"/>
  <c r="R462" i="7"/>
  <c r="S462" i="7" s="1"/>
  <c r="R461" i="7"/>
  <c r="S461" i="7" s="1"/>
  <c r="Q461" i="7"/>
  <c r="Q460" i="7"/>
  <c r="R460" i="7"/>
  <c r="S460" i="7" s="1"/>
  <c r="R459" i="7"/>
  <c r="S459" i="7" s="1"/>
  <c r="Q459" i="7"/>
  <c r="Q458" i="7"/>
  <c r="R458" i="7"/>
  <c r="S458" i="7" s="1"/>
  <c r="R457" i="7"/>
  <c r="S457" i="7" s="1"/>
  <c r="Q457" i="7"/>
  <c r="R456" i="7"/>
  <c r="S456" i="7" s="1"/>
  <c r="Q456" i="7"/>
  <c r="R455" i="7"/>
  <c r="S455" i="7" s="1"/>
  <c r="Q455" i="7"/>
  <c r="Q454" i="7"/>
  <c r="R454" i="7"/>
  <c r="S454" i="7" s="1"/>
  <c r="R453" i="7"/>
  <c r="S453" i="7" s="1"/>
  <c r="Q453" i="7"/>
  <c r="R452" i="7"/>
  <c r="S452" i="7" s="1"/>
  <c r="Q452" i="7"/>
  <c r="R451" i="7"/>
  <c r="S451" i="7" s="1"/>
  <c r="Q451" i="7"/>
  <c r="Q450" i="7"/>
  <c r="R450" i="7"/>
  <c r="S450" i="7" s="1"/>
  <c r="Q449" i="7"/>
  <c r="R449" i="7"/>
  <c r="S449" i="7" s="1"/>
  <c r="R448" i="7"/>
  <c r="S448" i="7" s="1"/>
  <c r="Q448" i="7"/>
  <c r="R447" i="7"/>
  <c r="S447" i="7" s="1"/>
  <c r="Q447" i="7"/>
  <c r="R446" i="7"/>
  <c r="S446" i="7" s="1"/>
  <c r="Q446" i="7"/>
  <c r="R445" i="7"/>
  <c r="S445" i="7" s="1"/>
  <c r="Q445" i="7"/>
  <c r="R444" i="7"/>
  <c r="S444" i="7" s="1"/>
  <c r="Q444" i="7"/>
  <c r="R443" i="7"/>
  <c r="S443" i="7" s="1"/>
  <c r="Q443" i="7"/>
  <c r="Q442" i="7"/>
  <c r="R442" i="7"/>
  <c r="S442" i="7" s="1"/>
  <c r="Q441" i="7"/>
  <c r="R441" i="7"/>
  <c r="S441" i="7" s="1"/>
  <c r="R440" i="7"/>
  <c r="S440" i="7" s="1"/>
  <c r="Q440" i="7"/>
  <c r="R439" i="7"/>
  <c r="S439" i="7" s="1"/>
  <c r="Q439" i="7"/>
  <c r="R438" i="7"/>
  <c r="S438" i="7" s="1"/>
  <c r="Q438" i="7"/>
  <c r="Q437" i="7"/>
  <c r="R437" i="7"/>
  <c r="S437" i="7" s="1"/>
  <c r="Q436" i="7"/>
  <c r="R436" i="7"/>
  <c r="S436" i="7" s="1"/>
  <c r="R435" i="7"/>
  <c r="S435" i="7" s="1"/>
  <c r="Q435" i="7"/>
  <c r="R434" i="7"/>
  <c r="S434" i="7" s="1"/>
  <c r="Q434" i="7"/>
  <c r="Q433" i="7"/>
  <c r="R433" i="7"/>
  <c r="S433" i="7" s="1"/>
  <c r="Q432" i="7"/>
  <c r="R432" i="7"/>
  <c r="S432" i="7" s="1"/>
  <c r="R431" i="7"/>
  <c r="S431" i="7" s="1"/>
  <c r="Q431" i="7"/>
  <c r="R430" i="7"/>
  <c r="S430" i="7" s="1"/>
  <c r="Q430" i="7"/>
  <c r="R429" i="7"/>
  <c r="S429" i="7" s="1"/>
  <c r="Q429" i="7"/>
  <c r="R428" i="7"/>
  <c r="S428" i="7" s="1"/>
  <c r="Q428" i="7"/>
  <c r="R427" i="7"/>
  <c r="S427" i="7" s="1"/>
  <c r="Q427" i="7"/>
  <c r="R426" i="7"/>
  <c r="S426" i="7" s="1"/>
  <c r="Q426" i="7"/>
  <c r="Q425" i="7"/>
  <c r="R425" i="7"/>
  <c r="S425" i="7" s="1"/>
  <c r="Q424" i="7"/>
  <c r="R424" i="7"/>
  <c r="S424" i="7" s="1"/>
  <c r="R423" i="7"/>
  <c r="S423" i="7" s="1"/>
  <c r="Q423" i="7"/>
  <c r="R422" i="7"/>
  <c r="S422" i="7" s="1"/>
  <c r="Q422" i="7"/>
  <c r="R421" i="7"/>
  <c r="S421" i="7" s="1"/>
  <c r="Q421" i="7"/>
  <c r="Q420" i="7"/>
  <c r="R420" i="7"/>
  <c r="S420" i="7" s="1"/>
  <c r="R419" i="7"/>
  <c r="S419" i="7" s="1"/>
  <c r="Q419" i="7"/>
  <c r="Q418" i="7"/>
  <c r="R418" i="7"/>
  <c r="S418" i="7" s="1"/>
  <c r="Q417" i="7"/>
  <c r="R417" i="7"/>
  <c r="S417" i="7" s="1"/>
  <c r="R416" i="7"/>
  <c r="S416" i="7" s="1"/>
  <c r="Q416" i="7"/>
  <c r="Q415" i="7"/>
  <c r="R415" i="7"/>
  <c r="S415" i="7" s="1"/>
  <c r="Q414" i="7"/>
  <c r="R414" i="7"/>
  <c r="S414" i="7" s="1"/>
  <c r="Q413" i="7"/>
  <c r="R413" i="7"/>
  <c r="S413" i="7" s="1"/>
  <c r="Q412" i="7"/>
  <c r="R412" i="7"/>
  <c r="S412" i="7" s="1"/>
  <c r="Q411" i="7"/>
  <c r="R411" i="7"/>
  <c r="S411" i="7" s="1"/>
  <c r="Q410" i="7"/>
  <c r="R410" i="7"/>
  <c r="S410" i="7" s="1"/>
  <c r="Q409" i="7"/>
  <c r="R409" i="7"/>
  <c r="S409" i="7" s="1"/>
  <c r="Q408" i="7"/>
  <c r="R408" i="7"/>
  <c r="S408" i="7" s="1"/>
  <c r="R407" i="7"/>
  <c r="S407" i="7" s="1"/>
  <c r="Q407" i="7"/>
  <c r="Q406" i="7"/>
  <c r="R406" i="7"/>
  <c r="S406" i="7" s="1"/>
  <c r="R405" i="7"/>
  <c r="S405" i="7" s="1"/>
  <c r="Q405" i="7"/>
  <c r="R404" i="7"/>
  <c r="S404" i="7" s="1"/>
  <c r="Q404" i="7"/>
  <c r="R403" i="7"/>
  <c r="S403" i="7" s="1"/>
  <c r="Q403" i="7"/>
  <c r="R402" i="7"/>
  <c r="S402" i="7" s="1"/>
  <c r="Q402" i="7"/>
  <c r="R401" i="7"/>
  <c r="S401" i="7" s="1"/>
  <c r="Q401" i="7"/>
  <c r="R400" i="7"/>
  <c r="S400" i="7" s="1"/>
  <c r="Q400" i="7"/>
  <c r="R399" i="7"/>
  <c r="S399" i="7" s="1"/>
  <c r="Q399" i="7"/>
  <c r="Q398" i="7"/>
  <c r="R398" i="7"/>
  <c r="S398" i="7" s="1"/>
  <c r="R397" i="7"/>
  <c r="S397" i="7" s="1"/>
  <c r="Q397" i="7"/>
  <c r="R396" i="7"/>
  <c r="S396" i="7" s="1"/>
  <c r="Q396" i="7"/>
  <c r="R395" i="7"/>
  <c r="S395" i="7" s="1"/>
  <c r="Q395" i="7"/>
  <c r="Q394" i="7"/>
  <c r="R394" i="7"/>
  <c r="S394" i="7" s="1"/>
  <c r="Q393" i="7"/>
  <c r="R393" i="7"/>
  <c r="S393" i="7" s="1"/>
  <c r="Q392" i="7"/>
  <c r="R392" i="7"/>
  <c r="S392" i="7" s="1"/>
  <c r="Q391" i="7"/>
  <c r="R391" i="7"/>
  <c r="S391" i="7" s="1"/>
  <c r="R390" i="7"/>
  <c r="S390" i="7" s="1"/>
  <c r="Q390" i="7"/>
  <c r="R389" i="7"/>
  <c r="S389" i="7" s="1"/>
  <c r="Q389" i="7"/>
  <c r="Q388" i="7"/>
  <c r="R388" i="7"/>
  <c r="S388" i="7" s="1"/>
  <c r="R387" i="7"/>
  <c r="S387" i="7" s="1"/>
  <c r="Q387" i="7"/>
  <c r="R386" i="7"/>
  <c r="S386" i="7" s="1"/>
  <c r="Q386" i="7"/>
  <c r="R385" i="7"/>
  <c r="S385" i="7" s="1"/>
  <c r="Q385" i="7"/>
  <c r="Q384" i="7"/>
  <c r="R384" i="7"/>
  <c r="S384" i="7" s="1"/>
  <c r="Q383" i="7"/>
  <c r="R383" i="7"/>
  <c r="S383" i="7" s="1"/>
  <c r="R382" i="7"/>
  <c r="S382" i="7" s="1"/>
  <c r="Q382" i="7"/>
  <c r="Q381" i="7"/>
  <c r="R381" i="7"/>
  <c r="S381" i="7" s="1"/>
  <c r="Q380" i="7"/>
  <c r="R380" i="7"/>
  <c r="S380" i="7" s="1"/>
  <c r="R379" i="7"/>
  <c r="S379" i="7" s="1"/>
  <c r="Q379" i="7"/>
  <c r="Q378" i="7"/>
  <c r="R378" i="7"/>
  <c r="S378" i="7" s="1"/>
  <c r="R377" i="7"/>
  <c r="S377" i="7" s="1"/>
  <c r="Q377" i="7"/>
  <c r="R376" i="7"/>
  <c r="S376" i="7" s="1"/>
  <c r="Q376" i="7"/>
  <c r="Q375" i="7"/>
  <c r="R375" i="7"/>
  <c r="S375" i="7" s="1"/>
  <c r="Q374" i="7"/>
  <c r="R374" i="7"/>
  <c r="S374" i="7" s="1"/>
  <c r="Q373" i="7"/>
  <c r="R373" i="7"/>
  <c r="S373" i="7" s="1"/>
  <c r="Q372" i="7"/>
  <c r="R372" i="7"/>
  <c r="S372" i="7" s="1"/>
  <c r="R371" i="7"/>
  <c r="S371" i="7" s="1"/>
  <c r="Q371" i="7"/>
  <c r="Q370" i="7"/>
  <c r="R370" i="7"/>
  <c r="S370" i="7" s="1"/>
  <c r="R369" i="7"/>
  <c r="S369" i="7" s="1"/>
  <c r="Q369" i="7"/>
  <c r="Q368" i="7"/>
  <c r="R368" i="7"/>
  <c r="S368" i="7" s="1"/>
  <c r="Q367" i="7"/>
  <c r="R367" i="7"/>
  <c r="S367" i="7" s="1"/>
  <c r="R366" i="7"/>
  <c r="S366" i="7" s="1"/>
  <c r="Q366" i="7"/>
  <c r="Q365" i="7"/>
  <c r="R365" i="7"/>
  <c r="S365" i="7" s="1"/>
  <c r="R364" i="7"/>
  <c r="S364" i="7" s="1"/>
  <c r="Q364" i="7"/>
  <c r="R363" i="7"/>
  <c r="S363" i="7" s="1"/>
  <c r="Q363" i="7"/>
  <c r="R362" i="7"/>
  <c r="S362" i="7" s="1"/>
  <c r="Q362" i="7"/>
  <c r="Q361" i="7"/>
  <c r="R361" i="7"/>
  <c r="S361" i="7" s="1"/>
  <c r="R360" i="7"/>
  <c r="S360" i="7" s="1"/>
  <c r="Q360" i="7"/>
  <c r="Q359" i="7"/>
  <c r="R359" i="7"/>
  <c r="S359" i="7" s="1"/>
  <c r="R358" i="7"/>
  <c r="S358" i="7" s="1"/>
  <c r="Q358" i="7"/>
  <c r="R357" i="7"/>
  <c r="S357" i="7" s="1"/>
  <c r="Q357" i="7"/>
  <c r="R356" i="7"/>
  <c r="S356" i="7" s="1"/>
  <c r="Q356" i="7"/>
  <c r="R355" i="7"/>
  <c r="S355" i="7" s="1"/>
  <c r="Q355" i="7"/>
  <c r="R354" i="7"/>
  <c r="S354" i="7" s="1"/>
  <c r="Q354" i="7"/>
  <c r="R353" i="7"/>
  <c r="S353" i="7" s="1"/>
  <c r="Q353" i="7"/>
  <c r="Q352" i="7"/>
  <c r="R352" i="7"/>
  <c r="S352" i="7" s="1"/>
  <c r="R351" i="7"/>
  <c r="S351" i="7" s="1"/>
  <c r="Q351" i="7"/>
  <c r="Q350" i="7"/>
  <c r="R350" i="7"/>
  <c r="S350" i="7" s="1"/>
  <c r="Q349" i="7"/>
  <c r="R349" i="7"/>
  <c r="S349" i="7" s="1"/>
  <c r="Q348" i="7"/>
  <c r="R348" i="7"/>
  <c r="S348" i="7" s="1"/>
  <c r="Q347" i="7"/>
  <c r="R347" i="7"/>
  <c r="S347" i="7" s="1"/>
  <c r="R346" i="7"/>
  <c r="S346" i="7" s="1"/>
  <c r="Q346" i="7"/>
  <c r="R345" i="7"/>
  <c r="S345" i="7" s="1"/>
  <c r="Q345" i="7"/>
  <c r="R344" i="7"/>
  <c r="S344" i="7" s="1"/>
  <c r="Q344" i="7"/>
  <c r="R343" i="7"/>
  <c r="S343" i="7" s="1"/>
  <c r="Q343" i="7"/>
  <c r="P342" i="7"/>
  <c r="O342" i="7"/>
  <c r="R341" i="7"/>
  <c r="S341" i="7" s="1"/>
  <c r="Q341" i="7"/>
  <c r="R340" i="7"/>
  <c r="S340" i="7" s="1"/>
  <c r="Q340" i="7"/>
  <c r="Q339" i="7"/>
  <c r="R339" i="7"/>
  <c r="S339" i="7" s="1"/>
  <c r="R338" i="7"/>
  <c r="S338" i="7" s="1"/>
  <c r="Q338" i="7"/>
  <c r="Q337" i="7"/>
  <c r="R337" i="7"/>
  <c r="S337" i="7" s="1"/>
  <c r="Q336" i="7"/>
  <c r="R336" i="7"/>
  <c r="S336" i="7" s="1"/>
  <c r="R335" i="7"/>
  <c r="S335" i="7" s="1"/>
  <c r="Q335" i="7"/>
  <c r="R334" i="7"/>
  <c r="S334" i="7" s="1"/>
  <c r="Q334" i="7"/>
  <c r="R333" i="7"/>
  <c r="S333" i="7" s="1"/>
  <c r="Q333" i="7"/>
  <c r="R332" i="7"/>
  <c r="S332" i="7" s="1"/>
  <c r="Q332" i="7"/>
  <c r="Q331" i="7"/>
  <c r="R331" i="7"/>
  <c r="S331" i="7" s="1"/>
  <c r="Q330" i="7"/>
  <c r="R330" i="7"/>
  <c r="S330" i="7" s="1"/>
  <c r="Q329" i="7"/>
  <c r="R329" i="7"/>
  <c r="S329" i="7" s="1"/>
  <c r="Q328" i="7"/>
  <c r="R328" i="7"/>
  <c r="S328" i="7" s="1"/>
  <c r="Q327" i="7"/>
  <c r="R327" i="7"/>
  <c r="S327" i="7" s="1"/>
  <c r="R326" i="7"/>
  <c r="S326" i="7" s="1"/>
  <c r="Q326" i="7"/>
  <c r="R325" i="7"/>
  <c r="S325" i="7" s="1"/>
  <c r="Q325" i="7"/>
  <c r="Q324" i="7"/>
  <c r="R324" i="7"/>
  <c r="S324" i="7" s="1"/>
  <c r="Q323" i="7"/>
  <c r="R323" i="7"/>
  <c r="S323" i="7" s="1"/>
  <c r="Q322" i="7"/>
  <c r="R322" i="7"/>
  <c r="S322" i="7" s="1"/>
  <c r="Q321" i="7"/>
  <c r="R321" i="7"/>
  <c r="S321" i="7" s="1"/>
  <c r="Q320" i="7"/>
  <c r="R320" i="7"/>
  <c r="S320" i="7" s="1"/>
  <c r="R319" i="7"/>
  <c r="S319" i="7" s="1"/>
  <c r="Q319" i="7"/>
  <c r="R318" i="7"/>
  <c r="S318" i="7" s="1"/>
  <c r="Q318" i="7"/>
  <c r="R317" i="7"/>
  <c r="S317" i="7" s="1"/>
  <c r="Q317" i="7"/>
  <c r="Q316" i="7"/>
  <c r="R316" i="7"/>
  <c r="S316" i="7" s="1"/>
  <c r="R315" i="7"/>
  <c r="S315" i="7" s="1"/>
  <c r="Q315" i="7"/>
  <c r="R314" i="7"/>
  <c r="S314" i="7" s="1"/>
  <c r="Q314" i="7"/>
  <c r="Q313" i="7"/>
  <c r="R313" i="7"/>
  <c r="S313" i="7" s="1"/>
  <c r="Q312" i="7"/>
  <c r="R312" i="7"/>
  <c r="S312" i="7" s="1"/>
  <c r="R311" i="7"/>
  <c r="S311" i="7" s="1"/>
  <c r="Q311" i="7"/>
  <c r="Q310" i="7"/>
  <c r="R310" i="7"/>
  <c r="S310" i="7" s="1"/>
  <c r="R309" i="7"/>
  <c r="S309" i="7" s="1"/>
  <c r="Q309" i="7"/>
  <c r="Q308" i="7"/>
  <c r="R308" i="7"/>
  <c r="S308" i="7" s="1"/>
  <c r="Q307" i="7"/>
  <c r="R307" i="7"/>
  <c r="S307" i="7" s="1"/>
  <c r="Q306" i="7"/>
  <c r="R306" i="7"/>
  <c r="S306" i="7" s="1"/>
  <c r="Q305" i="7"/>
  <c r="R305" i="7"/>
  <c r="S305" i="7" s="1"/>
  <c r="Q304" i="7"/>
  <c r="R304" i="7"/>
  <c r="S304" i="7" s="1"/>
  <c r="R303" i="7"/>
  <c r="S303" i="7" s="1"/>
  <c r="Q303" i="7"/>
  <c r="Q302" i="7"/>
  <c r="R302" i="7"/>
  <c r="S302" i="7" s="1"/>
  <c r="R301" i="7"/>
  <c r="S301" i="7" s="1"/>
  <c r="Q301" i="7"/>
  <c r="O300" i="7"/>
  <c r="P300" i="7"/>
  <c r="Q299" i="7"/>
  <c r="R299" i="7"/>
  <c r="S299" i="7" s="1"/>
  <c r="O298" i="7"/>
  <c r="P298" i="7"/>
  <c r="R297" i="7"/>
  <c r="S297" i="7" s="1"/>
  <c r="Q297" i="7"/>
  <c r="Q296" i="7"/>
  <c r="R296" i="7"/>
  <c r="S296" i="7" s="1"/>
  <c r="R295" i="7"/>
  <c r="S295" i="7" s="1"/>
  <c r="Q295" i="7"/>
  <c r="Q294" i="7"/>
  <c r="R294" i="7"/>
  <c r="S294" i="7" s="1"/>
  <c r="R293" i="7"/>
  <c r="S293" i="7" s="1"/>
  <c r="Q293" i="7"/>
  <c r="R292" i="7"/>
  <c r="S292" i="7" s="1"/>
  <c r="Q292" i="7"/>
  <c r="Q291" i="7"/>
  <c r="R291" i="7"/>
  <c r="S291" i="7" s="1"/>
  <c r="R290" i="7"/>
  <c r="S290" i="7" s="1"/>
  <c r="Q290" i="7"/>
  <c r="R289" i="7"/>
  <c r="S289" i="7" s="1"/>
  <c r="Q289" i="7"/>
  <c r="Q288" i="7"/>
  <c r="R288" i="7"/>
  <c r="S288" i="7" s="1"/>
  <c r="R287" i="7"/>
  <c r="S287" i="7" s="1"/>
  <c r="Q287" i="7"/>
  <c r="R286" i="7"/>
  <c r="S286" i="7" s="1"/>
  <c r="Q286" i="7"/>
  <c r="Q285" i="7"/>
  <c r="R285" i="7"/>
  <c r="S285" i="7" s="1"/>
  <c r="Q284" i="7"/>
  <c r="R284" i="7"/>
  <c r="S284" i="7" s="1"/>
  <c r="Q283" i="7"/>
  <c r="R283" i="7"/>
  <c r="S283" i="7" s="1"/>
  <c r="R282" i="7"/>
  <c r="S282" i="7" s="1"/>
  <c r="Q282" i="7"/>
  <c r="R281" i="7"/>
  <c r="S281" i="7" s="1"/>
  <c r="Q281" i="7"/>
  <c r="R280" i="7"/>
  <c r="S280" i="7" s="1"/>
  <c r="Q280" i="7"/>
  <c r="R279" i="7"/>
  <c r="S279" i="7" s="1"/>
  <c r="Q279" i="7"/>
  <c r="Q278" i="7"/>
  <c r="R278" i="7"/>
  <c r="S278" i="7" s="1"/>
  <c r="Q277" i="7"/>
  <c r="R277" i="7"/>
  <c r="S277" i="7" s="1"/>
  <c r="R276" i="7"/>
  <c r="S276" i="7" s="1"/>
  <c r="Q276" i="7"/>
  <c r="Q275" i="7"/>
  <c r="R275" i="7"/>
  <c r="S275" i="7" s="1"/>
  <c r="Q274" i="7"/>
  <c r="R274" i="7"/>
  <c r="S274" i="7" s="1"/>
  <c r="R273" i="7"/>
  <c r="S273" i="7" s="1"/>
  <c r="Q273" i="7"/>
  <c r="Q272" i="7"/>
  <c r="R272" i="7"/>
  <c r="S272" i="7" s="1"/>
  <c r="R271" i="7"/>
  <c r="S271" i="7" s="1"/>
  <c r="Q271" i="7"/>
  <c r="Q270" i="7"/>
  <c r="R270" i="7"/>
  <c r="S270" i="7" s="1"/>
  <c r="R269" i="7"/>
  <c r="S269" i="7" s="1"/>
  <c r="Q269" i="7"/>
  <c r="R268" i="7"/>
  <c r="S268" i="7" s="1"/>
  <c r="Q268" i="7"/>
  <c r="R267" i="7"/>
  <c r="S267" i="7" s="1"/>
  <c r="Q267" i="7"/>
  <c r="Q266" i="7"/>
  <c r="R266" i="7"/>
  <c r="S266" i="7" s="1"/>
  <c r="Q265" i="7"/>
  <c r="R265" i="7"/>
  <c r="S265" i="7" s="1"/>
  <c r="R264" i="7"/>
  <c r="S264" i="7" s="1"/>
  <c r="Q264" i="7"/>
  <c r="R263" i="7"/>
  <c r="S263" i="7" s="1"/>
  <c r="Q263" i="7"/>
  <c r="R262" i="7"/>
  <c r="S262" i="7" s="1"/>
  <c r="Q262" i="7"/>
  <c r="Q261" i="7"/>
  <c r="R261" i="7"/>
  <c r="S261" i="7" s="1"/>
  <c r="R260" i="7"/>
  <c r="S260" i="7" s="1"/>
  <c r="Q260" i="7"/>
  <c r="Q259" i="7"/>
  <c r="R259" i="7"/>
  <c r="S259" i="7" s="1"/>
  <c r="R258" i="7"/>
  <c r="S258" i="7" s="1"/>
  <c r="Q258" i="7"/>
  <c r="Q257" i="7"/>
  <c r="R257" i="7"/>
  <c r="S257" i="7" s="1"/>
  <c r="R255" i="7"/>
  <c r="S255" i="7" s="1"/>
  <c r="Q255" i="7"/>
  <c r="O252" i="7"/>
  <c r="P252" i="7"/>
  <c r="O237" i="7"/>
  <c r="P237" i="7"/>
  <c r="Q224" i="7"/>
  <c r="R224" i="7"/>
  <c r="S224" i="7" s="1"/>
  <c r="Q215" i="7"/>
  <c r="R215" i="7"/>
  <c r="S215" i="7" s="1"/>
  <c r="R211" i="7"/>
  <c r="S211" i="7" s="1"/>
  <c r="Q211" i="7"/>
  <c r="R207" i="7"/>
  <c r="S207" i="7" s="1"/>
  <c r="Q207" i="7"/>
  <c r="R203" i="7"/>
  <c r="S203" i="7" s="1"/>
  <c r="Q203" i="7"/>
  <c r="Q198" i="7"/>
  <c r="R198" i="7"/>
  <c r="S198" i="7" s="1"/>
  <c r="Q195" i="7"/>
  <c r="R195" i="7"/>
  <c r="S195" i="7" s="1"/>
  <c r="R192" i="7"/>
  <c r="S192" i="7" s="1"/>
  <c r="Q192" i="7"/>
  <c r="R179" i="7"/>
  <c r="S179" i="7" s="1"/>
  <c r="Q179" i="7"/>
  <c r="O167" i="7"/>
  <c r="P167" i="7"/>
  <c r="Q163" i="7"/>
  <c r="R163" i="7"/>
  <c r="S163" i="7" s="1"/>
  <c r="P162" i="7"/>
  <c r="O162" i="7"/>
  <c r="R157" i="7"/>
  <c r="S157" i="7" s="1"/>
  <c r="Q157" i="7"/>
  <c r="Q156" i="7"/>
  <c r="R156" i="7"/>
  <c r="S156" i="7" s="1"/>
  <c r="Q155" i="7"/>
  <c r="R155" i="7"/>
  <c r="S155" i="7" s="1"/>
  <c r="Q154" i="7"/>
  <c r="R154" i="7"/>
  <c r="S154" i="7" s="1"/>
  <c r="Q153" i="7"/>
  <c r="R153" i="7"/>
  <c r="S153" i="7" s="1"/>
  <c r="R152" i="7"/>
  <c r="S152" i="7" s="1"/>
  <c r="Q152" i="7"/>
  <c r="Q151" i="7"/>
  <c r="R151" i="7"/>
  <c r="S151" i="7" s="1"/>
  <c r="Q150" i="7"/>
  <c r="R150" i="7"/>
  <c r="S150" i="7" s="1"/>
  <c r="Q149" i="7"/>
  <c r="R149" i="7"/>
  <c r="S149" i="7" s="1"/>
  <c r="Q148" i="7"/>
  <c r="R148" i="7"/>
  <c r="S148" i="7" s="1"/>
  <c r="R147" i="7"/>
  <c r="S147" i="7" s="1"/>
  <c r="Q147" i="7"/>
  <c r="R146" i="7"/>
  <c r="S146" i="7" s="1"/>
  <c r="Q146" i="7"/>
  <c r="R145" i="7"/>
  <c r="S145" i="7" s="1"/>
  <c r="Q145" i="7"/>
  <c r="Q144" i="7"/>
  <c r="R144" i="7"/>
  <c r="S144" i="7" s="1"/>
  <c r="Q143" i="7"/>
  <c r="R143" i="7"/>
  <c r="S143" i="7" s="1"/>
  <c r="O142" i="7"/>
  <c r="P142" i="7"/>
  <c r="Q141" i="7"/>
  <c r="R141" i="7"/>
  <c r="S141" i="7" s="1"/>
  <c r="R140" i="7"/>
  <c r="S140" i="7" s="1"/>
  <c r="Q140" i="7"/>
  <c r="R139" i="7"/>
  <c r="S139" i="7" s="1"/>
  <c r="Q139" i="7"/>
  <c r="R138" i="7"/>
  <c r="S138" i="7" s="1"/>
  <c r="Q138" i="7"/>
  <c r="Q136" i="7"/>
  <c r="R136" i="7"/>
  <c r="S136" i="7" s="1"/>
  <c r="Q135" i="7"/>
  <c r="R135" i="7"/>
  <c r="S135" i="7" s="1"/>
  <c r="R134" i="7"/>
  <c r="S134" i="7" s="1"/>
  <c r="Q134" i="7"/>
  <c r="Q133" i="7"/>
  <c r="R133" i="7"/>
  <c r="S133" i="7" s="1"/>
  <c r="Q132" i="7"/>
  <c r="R132" i="7"/>
  <c r="S132" i="7" s="1"/>
  <c r="Q131" i="7"/>
  <c r="R131" i="7"/>
  <c r="S131" i="7" s="1"/>
  <c r="R130" i="7"/>
  <c r="S130" i="7" s="1"/>
  <c r="Q130" i="7"/>
  <c r="R129" i="7"/>
  <c r="S129" i="7" s="1"/>
  <c r="Q129" i="7"/>
  <c r="R128" i="7"/>
  <c r="S128" i="7" s="1"/>
  <c r="Q128" i="7"/>
  <c r="Q127" i="7"/>
  <c r="R127" i="7"/>
  <c r="S127" i="7" s="1"/>
  <c r="Q126" i="7"/>
  <c r="R126" i="7"/>
  <c r="S126" i="7" s="1"/>
  <c r="Q125" i="7"/>
  <c r="R125" i="7"/>
  <c r="S125" i="7" s="1"/>
  <c r="P124" i="7"/>
  <c r="O124" i="7"/>
  <c r="R123" i="7"/>
  <c r="S123" i="7" s="1"/>
  <c r="Q123" i="7"/>
  <c r="O122" i="7"/>
  <c r="P122" i="7"/>
  <c r="Q121" i="7"/>
  <c r="R121" i="7"/>
  <c r="S121" i="7" s="1"/>
  <c r="Q120" i="7"/>
  <c r="R120" i="7"/>
  <c r="S120" i="7" s="1"/>
  <c r="O119" i="7"/>
  <c r="P119" i="7"/>
  <c r="Q118" i="7"/>
  <c r="R118" i="7"/>
  <c r="S118" i="7" s="1"/>
  <c r="Q117" i="7"/>
  <c r="R117" i="7"/>
  <c r="S117" i="7" s="1"/>
  <c r="Q116" i="7"/>
  <c r="R116" i="7"/>
  <c r="S116" i="7" s="1"/>
  <c r="Q115" i="7"/>
  <c r="R115" i="7"/>
  <c r="S115" i="7" s="1"/>
  <c r="R114" i="7"/>
  <c r="S114" i="7" s="1"/>
  <c r="Q114" i="7"/>
  <c r="R113" i="7"/>
  <c r="S113" i="7" s="1"/>
  <c r="Q113" i="7"/>
  <c r="Q112" i="7"/>
  <c r="R112" i="7"/>
  <c r="S112" i="7" s="1"/>
  <c r="R111" i="7"/>
  <c r="S111" i="7" s="1"/>
  <c r="Q111" i="7"/>
  <c r="R110" i="7"/>
  <c r="S110" i="7" s="1"/>
  <c r="Q110" i="7"/>
  <c r="R109" i="7"/>
  <c r="S109" i="7" s="1"/>
  <c r="Q109" i="7"/>
  <c r="R108" i="7"/>
  <c r="S108" i="7" s="1"/>
  <c r="Q108" i="7"/>
  <c r="R107" i="7"/>
  <c r="S107" i="7" s="1"/>
  <c r="Q107" i="7"/>
  <c r="R106" i="7"/>
  <c r="S106" i="7" s="1"/>
  <c r="Q106" i="7"/>
  <c r="Q105" i="7"/>
  <c r="R105" i="7"/>
  <c r="S105" i="7" s="1"/>
  <c r="Q104" i="7"/>
  <c r="R104" i="7"/>
  <c r="S104" i="7" s="1"/>
  <c r="Q103" i="7"/>
  <c r="R103" i="7"/>
  <c r="S103" i="7" s="1"/>
  <c r="Q102" i="7"/>
  <c r="R102" i="7"/>
  <c r="S102" i="7" s="1"/>
  <c r="R101" i="7"/>
  <c r="S101" i="7" s="1"/>
  <c r="Q101" i="7"/>
  <c r="Q100" i="7"/>
  <c r="R100" i="7"/>
  <c r="S100" i="7" s="1"/>
  <c r="Q99" i="7"/>
  <c r="R99" i="7"/>
  <c r="S99" i="7" s="1"/>
  <c r="Q98" i="7"/>
  <c r="R98" i="7"/>
  <c r="S98" i="7" s="1"/>
  <c r="R97" i="7"/>
  <c r="S97" i="7" s="1"/>
  <c r="Q97" i="7"/>
  <c r="R96" i="7"/>
  <c r="S96" i="7" s="1"/>
  <c r="Q96" i="7"/>
  <c r="R95" i="7"/>
  <c r="S95" i="7" s="1"/>
  <c r="Q95" i="7"/>
  <c r="Q94" i="7"/>
  <c r="R94" i="7"/>
  <c r="S94" i="7" s="1"/>
  <c r="Q93" i="7"/>
  <c r="R93" i="7"/>
  <c r="S93" i="7" s="1"/>
  <c r="Q92" i="7"/>
  <c r="R92" i="7"/>
  <c r="S92" i="7" s="1"/>
  <c r="R91" i="7"/>
  <c r="S91" i="7" s="1"/>
  <c r="Q91" i="7"/>
  <c r="Q90" i="7"/>
  <c r="R90" i="7"/>
  <c r="S90" i="7" s="1"/>
  <c r="R89" i="7"/>
  <c r="S89" i="7" s="1"/>
  <c r="Q89" i="7"/>
  <c r="R88" i="7"/>
  <c r="S88" i="7" s="1"/>
  <c r="Q88" i="7"/>
  <c r="R87" i="7"/>
  <c r="S87" i="7" s="1"/>
  <c r="Q87" i="7"/>
  <c r="Q86" i="7"/>
  <c r="R86" i="7"/>
  <c r="S86" i="7" s="1"/>
  <c r="Q85" i="7"/>
  <c r="R85" i="7"/>
  <c r="S85" i="7" s="1"/>
  <c r="R84" i="7"/>
  <c r="S84" i="7" s="1"/>
  <c r="Q84" i="7"/>
  <c r="R83" i="7"/>
  <c r="S83" i="7" s="1"/>
  <c r="Q83" i="7"/>
  <c r="Q82" i="7"/>
  <c r="R82" i="7"/>
  <c r="S82" i="7" s="1"/>
  <c r="R81" i="7"/>
  <c r="S81" i="7" s="1"/>
  <c r="Q81" i="7"/>
  <c r="R80" i="7"/>
  <c r="S80" i="7" s="1"/>
  <c r="Q80" i="7"/>
  <c r="Q79" i="7"/>
  <c r="R79" i="7"/>
  <c r="S79" i="7" s="1"/>
  <c r="Q78" i="7"/>
  <c r="R78" i="7"/>
  <c r="S78" i="7" s="1"/>
  <c r="Q77" i="7"/>
  <c r="R77" i="7"/>
  <c r="S77" i="7" s="1"/>
  <c r="Q76" i="7"/>
  <c r="R76" i="7"/>
  <c r="S76" i="7" s="1"/>
  <c r="Q75" i="7"/>
  <c r="R75" i="7"/>
  <c r="S75" i="7" s="1"/>
  <c r="Q74" i="7"/>
  <c r="R74" i="7"/>
  <c r="S74" i="7" s="1"/>
  <c r="Q73" i="7"/>
  <c r="R73" i="7"/>
  <c r="S73" i="7" s="1"/>
  <c r="R72" i="7"/>
  <c r="S72" i="7" s="1"/>
  <c r="Q72" i="7"/>
  <c r="R71" i="7"/>
  <c r="S71" i="7" s="1"/>
  <c r="Q71" i="7"/>
  <c r="Q70" i="7"/>
  <c r="R70" i="7"/>
  <c r="S70" i="7" s="1"/>
  <c r="R69" i="7"/>
  <c r="S69" i="7" s="1"/>
  <c r="Q69" i="7"/>
  <c r="R68" i="7"/>
  <c r="S68" i="7" s="1"/>
  <c r="Q68" i="7"/>
  <c r="R67" i="7"/>
  <c r="S67" i="7" s="1"/>
  <c r="Q67" i="7"/>
  <c r="R66" i="7"/>
  <c r="S66" i="7" s="1"/>
  <c r="Q66" i="7"/>
  <c r="R65" i="7"/>
  <c r="S65" i="7" s="1"/>
  <c r="Q65" i="7"/>
  <c r="R64" i="7"/>
  <c r="S64" i="7" s="1"/>
  <c r="Q64" i="7"/>
  <c r="Q63" i="7"/>
  <c r="R63" i="7"/>
  <c r="S63" i="7" s="1"/>
  <c r="Q62" i="7"/>
  <c r="R62" i="7"/>
  <c r="S62" i="7" s="1"/>
  <c r="Q61" i="7"/>
  <c r="R61" i="7"/>
  <c r="S61" i="7" s="1"/>
  <c r="R60" i="7"/>
  <c r="S60" i="7" s="1"/>
  <c r="Q60" i="7"/>
  <c r="O59" i="7"/>
  <c r="P59" i="7"/>
  <c r="Q58" i="7"/>
  <c r="R58" i="7"/>
  <c r="S58" i="7" s="1"/>
  <c r="R57" i="7"/>
  <c r="S57" i="7" s="1"/>
  <c r="Q57" i="7"/>
  <c r="Q56" i="7"/>
  <c r="R56" i="7"/>
  <c r="S56" i="7" s="1"/>
  <c r="Q55" i="7"/>
  <c r="R55" i="7"/>
  <c r="S55" i="7" s="1"/>
  <c r="R54" i="7"/>
  <c r="S54" i="7" s="1"/>
  <c r="Q54" i="7"/>
  <c r="R53" i="7"/>
  <c r="S53" i="7" s="1"/>
  <c r="Q53" i="7"/>
  <c r="R52" i="7"/>
  <c r="S52" i="7" s="1"/>
  <c r="Q52" i="7"/>
  <c r="R51" i="7"/>
  <c r="S51" i="7" s="1"/>
  <c r="Q51" i="7"/>
  <c r="R50" i="7"/>
  <c r="S50" i="7" s="1"/>
  <c r="Q50" i="7"/>
  <c r="Q49" i="7"/>
  <c r="R49" i="7"/>
  <c r="S49" i="7" s="1"/>
  <c r="R48" i="7"/>
  <c r="S48" i="7" s="1"/>
  <c r="Q48" i="7"/>
  <c r="R47" i="7"/>
  <c r="S47" i="7" s="1"/>
  <c r="Q47" i="7"/>
  <c r="P46" i="7"/>
  <c r="O46" i="7"/>
  <c r="R45" i="7"/>
  <c r="S45" i="7" s="1"/>
  <c r="Q45" i="7"/>
  <c r="Q44" i="7"/>
  <c r="R44" i="7"/>
  <c r="S44" i="7" s="1"/>
  <c r="R43" i="7"/>
  <c r="S43" i="7" s="1"/>
  <c r="Q43" i="7"/>
  <c r="Q42" i="7"/>
  <c r="R42" i="7"/>
  <c r="S42" i="7" s="1"/>
  <c r="Q41" i="7"/>
  <c r="R41" i="7"/>
  <c r="S41" i="7" s="1"/>
  <c r="R40" i="7"/>
  <c r="S40" i="7" s="1"/>
  <c r="Q40" i="7"/>
  <c r="R39" i="7"/>
  <c r="S39" i="7" s="1"/>
  <c r="Q39" i="7"/>
  <c r="R38" i="7"/>
  <c r="S38" i="7" s="1"/>
  <c r="Q38" i="7"/>
  <c r="Q37" i="7"/>
  <c r="R37" i="7"/>
  <c r="S37" i="7" s="1"/>
  <c r="Q36" i="7"/>
  <c r="R36" i="7"/>
  <c r="S36" i="7" s="1"/>
  <c r="R35" i="7"/>
  <c r="S35" i="7" s="1"/>
  <c r="Q35" i="7"/>
  <c r="R34" i="7"/>
  <c r="S34" i="7" s="1"/>
  <c r="Q34" i="7"/>
  <c r="R33" i="7"/>
  <c r="S33" i="7" s="1"/>
  <c r="Q33" i="7"/>
  <c r="R32" i="7"/>
  <c r="S32" i="7" s="1"/>
  <c r="Q32" i="7"/>
  <c r="Q31" i="7"/>
  <c r="R31" i="7"/>
  <c r="S31" i="7" s="1"/>
  <c r="R30" i="7"/>
  <c r="S30" i="7" s="1"/>
  <c r="Q30" i="7"/>
  <c r="R29" i="7"/>
  <c r="S29" i="7" s="1"/>
  <c r="Q29" i="7"/>
  <c r="R28" i="7"/>
  <c r="S28" i="7" s="1"/>
  <c r="Q28" i="7"/>
  <c r="Q27" i="7"/>
  <c r="R27" i="7"/>
  <c r="S27" i="7" s="1"/>
  <c r="R26" i="7"/>
  <c r="S26" i="7" s="1"/>
  <c r="Q26" i="7"/>
  <c r="R25" i="7"/>
  <c r="S25" i="7" s="1"/>
  <c r="Q25" i="7"/>
  <c r="Q24" i="7"/>
  <c r="R24" i="7"/>
  <c r="S24" i="7" s="1"/>
  <c r="R23" i="7"/>
  <c r="S23" i="7" s="1"/>
  <c r="Q23" i="7"/>
  <c r="Q22" i="7"/>
  <c r="R22" i="7"/>
  <c r="S22" i="7" s="1"/>
  <c r="Q21" i="7"/>
  <c r="R21" i="7"/>
  <c r="S21" i="7" s="1"/>
  <c r="R20" i="7"/>
  <c r="S20" i="7" s="1"/>
  <c r="Q20" i="7"/>
  <c r="R19" i="7"/>
  <c r="S19" i="7" s="1"/>
  <c r="Q19" i="7"/>
  <c r="Q18" i="7"/>
  <c r="R18" i="7"/>
  <c r="S18" i="7" s="1"/>
  <c r="Q17" i="7"/>
  <c r="R17" i="7"/>
  <c r="S17" i="7" s="1"/>
  <c r="R16" i="7"/>
  <c r="Q16" i="7"/>
  <c r="B6" i="7"/>
  <c r="B7" i="7"/>
  <c r="E3" i="8"/>
  <c r="G3" i="8" s="1"/>
  <c r="D5" i="7"/>
  <c r="E2" i="8"/>
  <c r="G2" i="8" s="1"/>
  <c r="D4" i="7"/>
  <c r="B6" i="6"/>
  <c r="B7" i="6"/>
  <c r="B3" i="8"/>
  <c r="D3" i="8" s="1"/>
  <c r="D5" i="6"/>
  <c r="B2" i="8"/>
  <c r="D2" i="8" s="1"/>
  <c r="D4" i="6"/>
  <c r="K84" i="5"/>
  <c r="T84" i="5"/>
  <c r="AC84" i="5"/>
  <c r="AF84" i="5"/>
  <c r="AO84" i="5"/>
  <c r="AX84" i="5"/>
  <c r="BD84" i="5"/>
  <c r="BM84" i="5"/>
  <c r="N84" i="5"/>
  <c r="W84" i="5"/>
  <c r="AI84" i="5"/>
  <c r="AR84" i="5"/>
  <c r="BG84" i="5"/>
  <c r="H84" i="5"/>
  <c r="Q84" i="5"/>
  <c r="Z84" i="5"/>
  <c r="AL84" i="5"/>
  <c r="AU84" i="5"/>
  <c r="BA84" i="5"/>
  <c r="BJ84" i="5"/>
  <c r="K80" i="5"/>
  <c r="N80" i="5"/>
  <c r="T80" i="5"/>
  <c r="AC80" i="5"/>
  <c r="AL80" i="5"/>
  <c r="AU80" i="5"/>
  <c r="BD80" i="5"/>
  <c r="BM80" i="5"/>
  <c r="W80" i="5"/>
  <c r="AF80" i="5"/>
  <c r="AR80" i="5"/>
  <c r="BA80" i="5"/>
  <c r="BG80" i="5"/>
  <c r="H80" i="5"/>
  <c r="Q80" i="5"/>
  <c r="Z80" i="5"/>
  <c r="AI80" i="5"/>
  <c r="AO80" i="5"/>
  <c r="AX80" i="5"/>
  <c r="BJ80" i="5"/>
  <c r="BJ81" i="5" s="1"/>
  <c r="BJ82" i="5" s="1"/>
  <c r="N78" i="5"/>
  <c r="W78" i="5"/>
  <c r="AF78" i="5"/>
  <c r="AO78" i="5"/>
  <c r="BA78" i="5"/>
  <c r="BG78" i="5"/>
  <c r="K78" i="5"/>
  <c r="BJ78" i="5"/>
  <c r="AX78" i="5"/>
  <c r="AR78" i="5"/>
  <c r="AL78" i="5"/>
  <c r="AC78" i="5"/>
  <c r="T78" i="5"/>
  <c r="BM78" i="5"/>
  <c r="H78" i="5"/>
  <c r="Q78" i="5"/>
  <c r="AI78" i="5"/>
  <c r="Z78" i="5"/>
  <c r="BD78" i="5"/>
  <c r="AU78" i="5"/>
  <c r="AU79" i="5" s="1"/>
  <c r="H1843" i="4"/>
  <c r="H1845" i="4"/>
  <c r="O647" i="6"/>
  <c r="O646" i="6"/>
  <c r="O645" i="6"/>
  <c r="O644" i="6"/>
  <c r="O643" i="6"/>
  <c r="O642" i="6"/>
  <c r="O641" i="6"/>
  <c r="O640" i="6"/>
  <c r="O639" i="6"/>
  <c r="O638" i="6"/>
  <c r="O637" i="6"/>
  <c r="O636" i="6"/>
  <c r="O635" i="6"/>
  <c r="O634" i="6"/>
  <c r="O633" i="6"/>
  <c r="O632" i="6"/>
  <c r="O631" i="6"/>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K85" i="5" l="1"/>
  <c r="K86" i="5" s="1"/>
  <c r="Q478" i="7"/>
  <c r="R478" i="7"/>
  <c r="S478" i="7" s="1"/>
  <c r="Q477" i="7"/>
  <c r="R477" i="7"/>
  <c r="S477" i="7" s="1"/>
  <c r="R476" i="7"/>
  <c r="S476" i="7" s="1"/>
  <c r="Q476" i="7"/>
  <c r="R475" i="7"/>
  <c r="S475" i="7" s="1"/>
  <c r="Q475" i="7"/>
  <c r="Q474" i="7"/>
  <c r="R474" i="7"/>
  <c r="S474" i="7" s="1"/>
  <c r="Q471" i="7"/>
  <c r="R471" i="7"/>
  <c r="S471" i="7" s="1"/>
  <c r="Q469" i="7"/>
  <c r="R469" i="7"/>
  <c r="S469" i="7" s="1"/>
  <c r="R468" i="7"/>
  <c r="S468" i="7" s="1"/>
  <c r="Q468" i="7"/>
  <c r="R256" i="7"/>
  <c r="S256" i="7" s="1"/>
  <c r="Q256" i="7"/>
  <c r="R254" i="7"/>
  <c r="S254" i="7" s="1"/>
  <c r="Q254" i="7"/>
  <c r="R253" i="7"/>
  <c r="S253" i="7" s="1"/>
  <c r="Q253" i="7"/>
  <c r="R251" i="7"/>
  <c r="S251" i="7" s="1"/>
  <c r="Q251" i="7"/>
  <c r="R250" i="7"/>
  <c r="S250" i="7" s="1"/>
  <c r="Q250" i="7"/>
  <c r="R249" i="7"/>
  <c r="S249" i="7" s="1"/>
  <c r="Q249" i="7"/>
  <c r="Q248" i="7"/>
  <c r="R248" i="7"/>
  <c r="S248" i="7" s="1"/>
  <c r="R247" i="7"/>
  <c r="S247" i="7" s="1"/>
  <c r="Q247" i="7"/>
  <c r="R246" i="7"/>
  <c r="S246" i="7" s="1"/>
  <c r="Q246" i="7"/>
  <c r="Q245" i="7"/>
  <c r="R245" i="7"/>
  <c r="S245" i="7" s="1"/>
  <c r="Q244" i="7"/>
  <c r="R244" i="7"/>
  <c r="S244" i="7" s="1"/>
  <c r="R243" i="7"/>
  <c r="S243" i="7" s="1"/>
  <c r="Q243" i="7"/>
  <c r="Q242" i="7"/>
  <c r="R242" i="7"/>
  <c r="S242" i="7" s="1"/>
  <c r="R241" i="7"/>
  <c r="S241" i="7" s="1"/>
  <c r="Q241" i="7"/>
  <c r="R240" i="7"/>
  <c r="S240" i="7" s="1"/>
  <c r="Q240" i="7"/>
  <c r="R239" i="7"/>
  <c r="S239" i="7" s="1"/>
  <c r="Q239" i="7"/>
  <c r="R238" i="7"/>
  <c r="S238" i="7" s="1"/>
  <c r="Q238" i="7"/>
  <c r="R236" i="7"/>
  <c r="S236" i="7" s="1"/>
  <c r="Q236" i="7"/>
  <c r="R235" i="7"/>
  <c r="S235" i="7" s="1"/>
  <c r="Q235" i="7"/>
  <c r="R234" i="7"/>
  <c r="S234" i="7" s="1"/>
  <c r="Q234" i="7"/>
  <c r="R233" i="7"/>
  <c r="S233" i="7" s="1"/>
  <c r="Q233" i="7"/>
  <c r="R232" i="7"/>
  <c r="S232" i="7" s="1"/>
  <c r="Q232" i="7"/>
  <c r="Q231" i="7"/>
  <c r="R231" i="7"/>
  <c r="S231" i="7" s="1"/>
  <c r="R230" i="7"/>
  <c r="S230" i="7" s="1"/>
  <c r="Q230" i="7"/>
  <c r="Q229" i="7"/>
  <c r="R229" i="7"/>
  <c r="S229" i="7" s="1"/>
  <c r="R228" i="7"/>
  <c r="S228" i="7" s="1"/>
  <c r="Q228" i="7"/>
  <c r="R227" i="7"/>
  <c r="S227" i="7" s="1"/>
  <c r="Q227" i="7"/>
  <c r="Q226" i="7"/>
  <c r="R226" i="7"/>
  <c r="S226" i="7" s="1"/>
  <c r="R225" i="7"/>
  <c r="S225" i="7" s="1"/>
  <c r="Q225" i="7"/>
  <c r="R223" i="7"/>
  <c r="S223" i="7" s="1"/>
  <c r="Q223" i="7"/>
  <c r="Q222" i="7"/>
  <c r="R222" i="7"/>
  <c r="S222" i="7" s="1"/>
  <c r="R221" i="7"/>
  <c r="S221" i="7" s="1"/>
  <c r="Q221" i="7"/>
  <c r="Q220" i="7"/>
  <c r="R220" i="7"/>
  <c r="S220" i="7" s="1"/>
  <c r="R219" i="7"/>
  <c r="S219" i="7" s="1"/>
  <c r="Q219" i="7"/>
  <c r="Q218" i="7"/>
  <c r="R218" i="7"/>
  <c r="S218" i="7" s="1"/>
  <c r="Q217" i="7"/>
  <c r="R217" i="7"/>
  <c r="S217" i="7" s="1"/>
  <c r="Q216" i="7"/>
  <c r="R216" i="7"/>
  <c r="S216" i="7" s="1"/>
  <c r="R214" i="7"/>
  <c r="S214" i="7" s="1"/>
  <c r="Q214" i="7"/>
  <c r="Q213" i="7"/>
  <c r="R213" i="7"/>
  <c r="S213" i="7" s="1"/>
  <c r="R212" i="7"/>
  <c r="S212" i="7" s="1"/>
  <c r="Q212" i="7"/>
  <c r="R210" i="7"/>
  <c r="S210" i="7" s="1"/>
  <c r="Q210" i="7"/>
  <c r="Q209" i="7"/>
  <c r="R209" i="7"/>
  <c r="S209" i="7" s="1"/>
  <c r="R208" i="7"/>
  <c r="S208" i="7" s="1"/>
  <c r="Q208" i="7"/>
  <c r="R206" i="7"/>
  <c r="S206" i="7" s="1"/>
  <c r="Q206" i="7"/>
  <c r="Q205" i="7"/>
  <c r="R205" i="7"/>
  <c r="S205" i="7" s="1"/>
  <c r="Q204" i="7"/>
  <c r="R204" i="7"/>
  <c r="S204" i="7" s="1"/>
  <c r="Q202" i="7"/>
  <c r="R202" i="7"/>
  <c r="S202" i="7" s="1"/>
  <c r="R201" i="7"/>
  <c r="S201" i="7" s="1"/>
  <c r="Q201" i="7"/>
  <c r="Q200" i="7"/>
  <c r="R200" i="7"/>
  <c r="S200" i="7" s="1"/>
  <c r="Q199" i="7"/>
  <c r="R199" i="7"/>
  <c r="S199" i="7" s="1"/>
  <c r="Q197" i="7"/>
  <c r="R197" i="7"/>
  <c r="S197" i="7" s="1"/>
  <c r="R196" i="7"/>
  <c r="S196" i="7" s="1"/>
  <c r="Q196" i="7"/>
  <c r="R194" i="7"/>
  <c r="S194" i="7" s="1"/>
  <c r="Q194" i="7"/>
  <c r="Q193" i="7"/>
  <c r="R193" i="7"/>
  <c r="S193" i="7" s="1"/>
  <c r="Q191" i="7"/>
  <c r="R191" i="7"/>
  <c r="S191" i="7" s="1"/>
  <c r="Q190" i="7"/>
  <c r="R190" i="7"/>
  <c r="S190" i="7" s="1"/>
  <c r="Q189" i="7"/>
  <c r="R189" i="7"/>
  <c r="S189" i="7" s="1"/>
  <c r="Q188" i="7"/>
  <c r="R188" i="7"/>
  <c r="S188" i="7" s="1"/>
  <c r="Q187" i="7"/>
  <c r="R187" i="7"/>
  <c r="S187" i="7" s="1"/>
  <c r="R186" i="7"/>
  <c r="S186" i="7" s="1"/>
  <c r="Q186" i="7"/>
  <c r="R185" i="7"/>
  <c r="S185" i="7" s="1"/>
  <c r="Q185" i="7"/>
  <c r="R184" i="7"/>
  <c r="S184" i="7" s="1"/>
  <c r="Q184" i="7"/>
  <c r="R183" i="7"/>
  <c r="S183" i="7" s="1"/>
  <c r="Q183" i="7"/>
  <c r="R182" i="7"/>
  <c r="S182" i="7" s="1"/>
  <c r="Q182" i="7"/>
  <c r="Q181" i="7"/>
  <c r="R181" i="7"/>
  <c r="S181" i="7" s="1"/>
  <c r="Q180" i="7"/>
  <c r="R180" i="7"/>
  <c r="S180" i="7" s="1"/>
  <c r="Q178" i="7"/>
  <c r="R178" i="7"/>
  <c r="S178" i="7" s="1"/>
  <c r="Q177" i="7"/>
  <c r="R177" i="7"/>
  <c r="S177" i="7" s="1"/>
  <c r="Q176" i="7"/>
  <c r="R176" i="7"/>
  <c r="S176" i="7" s="1"/>
  <c r="Q175" i="7"/>
  <c r="R175" i="7"/>
  <c r="S175" i="7" s="1"/>
  <c r="R174" i="7"/>
  <c r="S174" i="7" s="1"/>
  <c r="Q174" i="7"/>
  <c r="Q173" i="7"/>
  <c r="R173" i="7"/>
  <c r="S173" i="7" s="1"/>
  <c r="Q172" i="7"/>
  <c r="R172" i="7"/>
  <c r="S172" i="7" s="1"/>
  <c r="Q171" i="7"/>
  <c r="R171" i="7"/>
  <c r="S171" i="7" s="1"/>
  <c r="R170" i="7"/>
  <c r="S170" i="7" s="1"/>
  <c r="Q170" i="7"/>
  <c r="R169" i="7"/>
  <c r="S169" i="7" s="1"/>
  <c r="Q169" i="7"/>
  <c r="Q168" i="7"/>
  <c r="R168" i="7"/>
  <c r="S168" i="7" s="1"/>
  <c r="R166" i="7"/>
  <c r="S166" i="7" s="1"/>
  <c r="Q166" i="7"/>
  <c r="Q165" i="7"/>
  <c r="R165" i="7"/>
  <c r="S165" i="7" s="1"/>
  <c r="Q164" i="7"/>
  <c r="R164" i="7"/>
  <c r="S164" i="7" s="1"/>
  <c r="Q161" i="7"/>
  <c r="R161" i="7"/>
  <c r="S161" i="7" s="1"/>
  <c r="Q160" i="7"/>
  <c r="R160" i="7"/>
  <c r="S160" i="7" s="1"/>
  <c r="R159" i="7"/>
  <c r="S159" i="7" s="1"/>
  <c r="Q159" i="7"/>
  <c r="R158" i="7"/>
  <c r="S158" i="7" s="1"/>
  <c r="Q158" i="7"/>
  <c r="Q998" i="7"/>
  <c r="R998" i="7"/>
  <c r="S998" i="7" s="1"/>
  <c r="Q868" i="7"/>
  <c r="R868" i="7"/>
  <c r="S868" i="7" s="1"/>
  <c r="Q739" i="7"/>
  <c r="R739" i="7"/>
  <c r="S739" i="7" s="1"/>
  <c r="Q342" i="7"/>
  <c r="R342" i="7"/>
  <c r="S342" i="7" s="1"/>
  <c r="Q300" i="7"/>
  <c r="R300" i="7"/>
  <c r="S300" i="7" s="1"/>
  <c r="Q298" i="7"/>
  <c r="R298" i="7"/>
  <c r="S298" i="7" s="1"/>
  <c r="Q252" i="7"/>
  <c r="R252" i="7"/>
  <c r="S252" i="7" s="1"/>
  <c r="Q237" i="7"/>
  <c r="R237" i="7"/>
  <c r="S237" i="7" s="1"/>
  <c r="Q167" i="7"/>
  <c r="R167" i="7"/>
  <c r="S167" i="7" s="1"/>
  <c r="Q162" i="7"/>
  <c r="R162" i="7"/>
  <c r="S162" i="7" s="1"/>
  <c r="Q142" i="7"/>
  <c r="R142" i="7"/>
  <c r="S142" i="7" s="1"/>
  <c r="Q124" i="7"/>
  <c r="R124" i="7"/>
  <c r="S124" i="7" s="1"/>
  <c r="Q122" i="7"/>
  <c r="R122" i="7"/>
  <c r="S122" i="7" s="1"/>
  <c r="Q119" i="7"/>
  <c r="R119" i="7"/>
  <c r="S119" i="7" s="1"/>
  <c r="Q59" i="7"/>
  <c r="R59" i="7"/>
  <c r="S59" i="7" s="1"/>
  <c r="Q46" i="7"/>
  <c r="B13" i="7" s="1"/>
  <c r="R46" i="7"/>
  <c r="S16" i="7"/>
  <c r="D6" i="7"/>
  <c r="E4" i="8"/>
  <c r="G4" i="8" s="1"/>
  <c r="D6" i="6"/>
  <c r="B4" i="8"/>
  <c r="D4" i="8" s="1"/>
  <c r="H79" i="5"/>
  <c r="B91" i="5"/>
  <c r="AC85" i="5"/>
  <c r="AC86" i="5" s="1"/>
  <c r="BD85" i="5"/>
  <c r="BD86" i="5" s="1"/>
  <c r="W85" i="5"/>
  <c r="W86" i="5" s="1"/>
  <c r="BG85" i="5"/>
  <c r="BG86" i="5" s="1"/>
  <c r="Z85" i="5"/>
  <c r="Z86" i="5" s="1"/>
  <c r="BA85" i="5"/>
  <c r="BA86" i="5" s="1"/>
  <c r="K81" i="5"/>
  <c r="K82" i="5" s="1"/>
  <c r="AC81" i="5"/>
  <c r="AC82" i="5" s="1"/>
  <c r="BD81" i="5"/>
  <c r="BD82" i="5" s="1"/>
  <c r="AF81" i="5"/>
  <c r="AF82" i="5" s="1"/>
  <c r="BG81" i="5"/>
  <c r="BG82" i="5" s="1"/>
  <c r="Q81" i="5"/>
  <c r="Q82" i="5" s="1"/>
  <c r="AO81" i="5"/>
  <c r="AO82" i="5" s="1"/>
  <c r="N79" i="5"/>
  <c r="AF79" i="5"/>
  <c r="BA79" i="5"/>
  <c r="AX79" i="5"/>
  <c r="T79" i="5"/>
  <c r="Q79" i="5"/>
  <c r="BD79" i="5"/>
  <c r="AF85" i="5"/>
  <c r="AF86" i="5" s="1"/>
  <c r="AX85" i="5"/>
  <c r="AX86" i="5" s="1"/>
  <c r="BM85" i="5"/>
  <c r="BM86" i="5" s="1"/>
  <c r="AI85" i="5"/>
  <c r="AI86" i="5" s="1"/>
  <c r="H85" i="5"/>
  <c r="H86" i="5" s="1"/>
  <c r="AL85" i="5"/>
  <c r="AL86" i="5" s="1"/>
  <c r="BJ85" i="5"/>
  <c r="BJ86" i="5" s="1"/>
  <c r="T81" i="5"/>
  <c r="T82" i="5" s="1"/>
  <c r="AL81" i="5"/>
  <c r="AL82" i="5" s="1"/>
  <c r="BM81" i="5"/>
  <c r="BM82" i="5" s="1"/>
  <c r="AR81" i="5"/>
  <c r="AR82" i="5" s="1"/>
  <c r="H81" i="5"/>
  <c r="H82" i="5" s="1"/>
  <c r="AI81" i="5"/>
  <c r="AI82" i="5" s="1"/>
  <c r="BG79" i="5"/>
  <c r="BJ79" i="5"/>
  <c r="AL79" i="5"/>
  <c r="BM79" i="5"/>
  <c r="AI79" i="5"/>
  <c r="T85" i="5"/>
  <c r="T86" i="5" s="1"/>
  <c r="AO85" i="5"/>
  <c r="AO86" i="5" s="1"/>
  <c r="N85" i="5"/>
  <c r="N86" i="5" s="1"/>
  <c r="AR85" i="5"/>
  <c r="AR86" i="5" s="1"/>
  <c r="Q85" i="5"/>
  <c r="Q86" i="5" s="1"/>
  <c r="AU85" i="5"/>
  <c r="AU86" i="5" s="1"/>
  <c r="N81" i="5"/>
  <c r="N82" i="5" s="1"/>
  <c r="AU81" i="5"/>
  <c r="AU82" i="5" s="1"/>
  <c r="W81" i="5"/>
  <c r="W82" i="5" s="1"/>
  <c r="BA81" i="5"/>
  <c r="BA82" i="5" s="1"/>
  <c r="Z81" i="5"/>
  <c r="Z82" i="5" s="1"/>
  <c r="AX81" i="5"/>
  <c r="AX82" i="5" s="1"/>
  <c r="W79" i="5"/>
  <c r="AO79" i="5"/>
  <c r="K79" i="5"/>
  <c r="AR79" i="5"/>
  <c r="AC79" i="5"/>
  <c r="Z79" i="5"/>
  <c r="B10" i="6"/>
  <c r="B11" i="6"/>
  <c r="B9" i="6"/>
  <c r="B12" i="6"/>
  <c r="K83" i="5" l="1"/>
  <c r="BA87" i="5"/>
  <c r="B11" i="7"/>
  <c r="B12" i="7"/>
  <c r="B10" i="7"/>
  <c r="B9" i="7"/>
  <c r="B93" i="5"/>
  <c r="B94" i="5"/>
  <c r="B95" i="5"/>
  <c r="K87" i="5"/>
  <c r="H87" i="5"/>
  <c r="BJ83" i="5"/>
  <c r="H83" i="5"/>
  <c r="B6" i="8"/>
  <c r="D6" i="8" s="1"/>
  <c r="D10" i="6"/>
  <c r="B7" i="8"/>
  <c r="D7" i="8" s="1"/>
  <c r="D11" i="6"/>
  <c r="D9" i="6"/>
  <c r="B5" i="8"/>
  <c r="D5" i="8" s="1"/>
  <c r="AC87" i="5"/>
  <c r="BD87" i="5"/>
  <c r="W87" i="5"/>
  <c r="BG87" i="5"/>
  <c r="Z87" i="5"/>
  <c r="AC83" i="5"/>
  <c r="BD83" i="5"/>
  <c r="AF83" i="5"/>
  <c r="BG83" i="5"/>
  <c r="Q83" i="5"/>
  <c r="AO83" i="5"/>
  <c r="AF87" i="5"/>
  <c r="AX87" i="5"/>
  <c r="BM87" i="5"/>
  <c r="AI87" i="5"/>
  <c r="AL87" i="5"/>
  <c r="BJ87" i="5"/>
  <c r="T83" i="5"/>
  <c r="AL83" i="5"/>
  <c r="BM83" i="5"/>
  <c r="AR83" i="5"/>
  <c r="AI83" i="5"/>
  <c r="T87" i="5"/>
  <c r="AO87" i="5"/>
  <c r="N87" i="5"/>
  <c r="AR87" i="5"/>
  <c r="Q87" i="5"/>
  <c r="N83" i="5"/>
  <c r="AU83" i="5"/>
  <c r="BA83" i="5"/>
  <c r="Z83" i="5"/>
  <c r="AU87" i="5"/>
  <c r="W83" i="5"/>
  <c r="AX83" i="5"/>
  <c r="S46" i="7"/>
  <c r="B8" i="7"/>
  <c r="D8" i="7" s="1"/>
  <c r="D11" i="7" l="1"/>
  <c r="E7" i="8"/>
  <c r="G7" i="8" s="1"/>
  <c r="D10" i="7"/>
  <c r="E6" i="8"/>
  <c r="G6" i="8" s="1"/>
  <c r="D9" i="7"/>
  <c r="E5" i="8"/>
  <c r="G5" i="8" s="1"/>
  <c r="B102" i="5"/>
  <c r="B103" i="5"/>
  <c r="B101" i="5"/>
  <c r="B105" i="5" s="1"/>
  <c r="B100" i="5"/>
  <c r="B104" i="5" s="1"/>
  <c r="B96" i="5"/>
  <c r="B98" i="5" s="1"/>
  <c r="B108" i="5" l="1"/>
  <c r="B109" i="5"/>
  <c r="B111" i="5" s="1"/>
</calcChain>
</file>

<file path=xl/sharedStrings.xml><?xml version="1.0" encoding="utf-8"?>
<sst xmlns="http://schemas.openxmlformats.org/spreadsheetml/2006/main" count="890" uniqueCount="571">
  <si>
    <t>Bộ kiểm chứng thủ công - HUIM-IPS trên UJIIndoorLoc</t>
  </si>
  <si>
    <t>Mục đích: mọi con số chính của bài (minUtil, HUI, độ chính xác %, sai số mét) được Excel TÍNH LẠI bằng công thức từ dữ liệu thô. Bạn không phải tin script: bấm vào ô bất kỳ để xem công thức.</t>
  </si>
  <si>
    <t>Quy ước màu: chữ XANH DƯƠNG = số chép từ file dữ liệu/kết quả (đầu vào); chữ ĐEN = công thức Excel; ô NỀN XANH LÁ = ô kiểm tra (KHỚP/ĐẠT là đúng).</t>
  </si>
  <si>
    <t>THỨ TỰ KIỂM TRA ĐỀ NGHỊ</t>
  </si>
  <si>
    <t>Bước 1 - sheet 1_minUtil: minUtil tuyệt đối = minUtil(%) / 100 x tổng utility CSDL. Cột 'Kiểm tra' phải là KHỚP ở cả 37 lần khai phá. Ba dòng tô đậm là ba ngưỡng dùng trong các biểu đồ (A 1,9294%, B 2%, C 1,7321%).</t>
  </si>
  <si>
    <t>Bước 2 - sheet 2_HUI_mau: với từng HUI mẫu, utility do EFIM báo cáo phải bằng utility tính lại độc lập từ CSV (cột KHỚP) và phải &gt;= minUtil (cột ĐẠT). Script verify_huim.py đã làm phép này cho TẤT CẢ HUI, và còn vét cạn mọi tổ hợp 1-3 WAP để chứng minh EFIM không bỏ sót (xem sheet 9).</t>
  </si>
  <si>
    <t>Bước 3 - sheet 3_HUI_tinh_tay: cộng tay một HUI qua từng giao dịch: q = làm tròn(1 + (RSSI+104)/104 x 99), u(X,T) = tổng q x p, u(X) = tổng các u(X,T). So với số EFIM báo cáo và với minUtil.</t>
  </si>
  <si>
    <t>Bước 4 - sheet 4_kNN_tinh_tay: một fingerprint của validationData được định vị từng bước bằng công thức: biểu diễn tín hiệu -&gt; khoảng cách tới các fingerprint huấn luyện -&gt; láng giềng gần nhất -&gt; trọng số -&gt; toạ độ dự đoán -&gt; sai số mét.</t>
  </si>
  <si>
    <t>Bước 5 - sheet 5 và 6: 1.111 dự đoán của mô hình cũ (k-NN k=1) và mô hình tối ưu. Mỗi dòng có công thức 'đúng tòa nhà?', 'đúng tầng?', sai số mét. Ô tổng hợp ở đầu sheet = AVERAGE / MEDIAN / PERCENTILE của các cột đó.</t>
  </si>
  <si>
    <t>Bước 6 - sheet 7_TongHop: so số Excel tính được với số trong báo cáo/biểu đồ. Tất cả phải KHỚP.</t>
  </si>
  <si>
    <t>Bước 7 - sheet 8_HeSo_Mercator: hệ số 0,766126 đổi 'mét toạ độ' sang mét thực địa được tính lại từ vĩ độ của khu vực (cos(vĩ độ)).</t>
  </si>
  <si>
    <t>HIỂU ĐÚNG CÁC CON SỐ</t>
  </si>
  <si>
    <t>- Độ chính xác joint 87,76% (mô hình cũ) nghĩa là 975 / 1.111 fingerprint kiểm định được đoán đúng CẢ tòa nhà LẪN tầng. Đếm được bằng SUM trên cột 'Đúng cả hai?' của sheet 5. Mô hình tối ưu (sheet 6): 1052 / 1.111 = 94,69%.</t>
  </si>
  <si>
    <t>- Sai số trung bình: mô hình cũ 9,28 m, mô hình tối ưu 5,36 m (mét thực địa). Mô hình tối ưu là trung bình toạ độ của 2 member; mỗi member dịch RSSI truy vấn đi δ dB, lấy 12 láng giềng Bray-Curtis gần nhất, trọng số 1/d^4.</t>
  </si>
  <si>
    <t>- Sai số mét của một fingerprint = khoảng cách thẳng giữa toạ độ thật và toạ độ dự đoán: căn((x1-x2)^2 + (y1-y2)^2) x 0,766126. 'Sai số trung bình' là AVERAGE của cột đó; 'trung vị' là MEDIAN.</t>
  </si>
  <si>
    <t>- Không có dữ liệu validation nào được dùng để chọn tham số: mô hình tối ưu được chọn trên các fold 'giữ lại người đo' của trainingData (xem results/positioning_optimisation.json, mục protocol).</t>
  </si>
  <si>
    <t>KIỂM TRA BẰNG PYTHON (độc lập với code thí nghiệm)</t>
  </si>
  <si>
    <t>python src/verify_huim.py                 - tính lại mọi HUI từ CSV, vét cạn tổ hợp 1-3 WAP</t>
  </si>
  <si>
    <t>python src/verify_positioning.py          - tính lại độ chính xác và sai số chỉ bằng thư viện chuẩn (csv + math)</t>
  </si>
  <si>
    <t>python src/verify_positioning.py --brute 25   - tìm lại láng giềng gần nhất trên toàn bộ 19.937 dòng cho 25 dòng ngẫu nhiên</t>
  </si>
  <si>
    <t>python src/verify_positioning.py --row 17     - in toàn bộ phép tính cho dòng 17 của validationData.csv</t>
  </si>
  <si>
    <t>Ghi chú: 'dòng' (csv_line) luôn là số dòng khi mở file CSV bằng Excel (dòng 1 là tiêu đề), nên có thể nhảy thẳng tới dòng đó để đối chiếu.</t>
  </si>
  <si>
    <t>Mở CSV gốc bằng Excel: file dùng dấu phẩy ngăn cột và dấu chấm thập phân. Nếu Excel đang dùng định dạng số kiểu Việt Nam, mở trực tiếp có thể dồn cả dòng vào một ô hoặc đọc sai số; khi đó dùng Data -&gt; From Text/CSV, Delimiter = Comma, Locale = English (United States).</t>
  </si>
  <si>
    <t>Model</t>
  </si>
  <si>
    <t>Run tag</t>
  </si>
  <si>
    <t>minUtil (%)</t>
  </si>
  <si>
    <t>Tổng utility CSDL</t>
  </si>
  <si>
    <t>minUtil tuyệt đối (huim_runs.csv)</t>
  </si>
  <si>
    <t>minUtil tuyệt đối = C/100*D</t>
  </si>
  <si>
    <t>Kiểm tra</t>
  </si>
  <si>
    <t>Trạng thái</t>
  </si>
  <si>
    <t>Số HUI</t>
  </si>
  <si>
    <t>Số WAP (union)</t>
  </si>
  <si>
    <t>A</t>
  </si>
  <si>
    <t>A_signal__20pct</t>
  </si>
  <si>
    <t>COMPLETED</t>
  </si>
  <si>
    <t>A_signal__15pct</t>
  </si>
  <si>
    <t>A_signal__10pct</t>
  </si>
  <si>
    <t>A_signal__7.5pct</t>
  </si>
  <si>
    <t>A_signal__5pct</t>
  </si>
  <si>
    <t>A_signal__4pct</t>
  </si>
  <si>
    <t>A_signal__3.5pct</t>
  </si>
  <si>
    <t>A_signal__3pct</t>
  </si>
  <si>
    <t>A_signal__2.5pct</t>
  </si>
  <si>
    <t>A_signal__2pct</t>
  </si>
  <si>
    <t>A_signal__1.9294pct</t>
  </si>
  <si>
    <t>A_signal__1.8612pct</t>
  </si>
  <si>
    <t>ABORTED_RESOURCE_LIMIT</t>
  </si>
  <si>
    <t>A_signal__1.7321pct</t>
  </si>
  <si>
    <t>A_signal__1.5pct</t>
  </si>
  <si>
    <t>B</t>
  </si>
  <si>
    <t>B_discriminative__20pct</t>
  </si>
  <si>
    <t>B_discriminative__15pct</t>
  </si>
  <si>
    <t>B_discriminative__10pct</t>
  </si>
  <si>
    <t>B_discriminative__7.5pct</t>
  </si>
  <si>
    <t>B_discriminative__5pct</t>
  </si>
  <si>
    <t>B_discriminative__4pct</t>
  </si>
  <si>
    <t>B_discriminative__3.5pct</t>
  </si>
  <si>
    <t>B_discriminative__3pct</t>
  </si>
  <si>
    <t>B_discriminative__2.5pct</t>
  </si>
  <si>
    <t>B_discriminative__2pct</t>
  </si>
  <si>
    <t>B_discriminative__1.5pct</t>
  </si>
  <si>
    <t>C</t>
  </si>
  <si>
    <t>C_rare_discriminative__20pct</t>
  </si>
  <si>
    <t>C_rare_discriminative__15pct</t>
  </si>
  <si>
    <t>C_rare_discriminative__10pct</t>
  </si>
  <si>
    <t>C_rare_discriminative__7.5pct</t>
  </si>
  <si>
    <t>C_rare_discriminative__5pct</t>
  </si>
  <si>
    <t>C_rare_discriminative__4pct</t>
  </si>
  <si>
    <t>C_rare_discriminative__3.5pct</t>
  </si>
  <si>
    <t>C_rare_discriminative__3pct</t>
  </si>
  <si>
    <t>C_rare_discriminative__2.5pct</t>
  </si>
  <si>
    <t>C_rare_discriminative__2pct</t>
  </si>
  <si>
    <t>C_rare_discriminative__1.7321pct</t>
  </si>
  <si>
    <t>C_rare_discriminative__1.5pct</t>
  </si>
  <si>
    <t>Dòng in đậm: ngưỡng thấp nhất CHẠY XONG của mỗi model, là ngưỡng dùng trong các biểu đồ HUIM.</t>
  </si>
  <si>
    <t>Run</t>
  </si>
  <si>
    <t>Itemset (các WAP)</t>
  </si>
  <si>
    <t>Độ dài</t>
  </si>
  <si>
    <t>u(X) do EFIM báo cáo</t>
  </si>
  <si>
    <t>u(X) tính lại từ CSV (verify_huim.py)</t>
  </si>
  <si>
    <t>minUtil tuyệt đối</t>
  </si>
  <si>
    <t>u(X) &gt;= minUtil ?</t>
  </si>
  <si>
    <t>EFIM = tính lại ?</t>
  </si>
  <si>
    <t>Support EFIM</t>
  </si>
  <si>
    <t>Support tính lại</t>
  </si>
  <si>
    <t>Support khớp ?</t>
  </si>
  <si>
    <t>WAP517 WAP502 WAP496</t>
  </si>
  <si>
    <t>WAP516 WAP495 WAP501</t>
  </si>
  <si>
    <t>WAP065 WAP066 WAP061 WAP062</t>
  </si>
  <si>
    <t>WAP096 WAP097 WAP516 WAP495 WAP501</t>
  </si>
  <si>
    <t>WAP063 WAP064 WAP065 WAP066 WAP061 WAP062</t>
  </si>
  <si>
    <t>WAP394 WAP313 WAP371 WAP282 WAP369 WAP315 WAP258 WAP372 WAP260 WAP316 WAP261 WAP278 WAP274 WAP329 WAP396 WAP334 WAP340 WAP284</t>
  </si>
  <si>
    <t>WAP394 WAP338 WAP371 WAP282 WAP369 WAP315 WAP258 WAP372 WAP260 WAP316 WAP386 WAP261 WAP278 WAP274 WAP329 WAP396 WAP340 WAP284</t>
  </si>
  <si>
    <t>WAP394 WAP338 WAP313 WAP371 WAP390 WAP282 WAP369 WAP315 WAP258 WAP372 WAP260 WAP316 WAP386 WAP261 WAP278 WAP274 WAP329 WAP295 WAP334 WAP340 WAP262 WAP284</t>
  </si>
  <si>
    <t>WAP394 WAP338 WAP313 WAP371 WAP390 WAP282 WAP369 WAP315 WAP258 WAP372 WAP260 WAP386 WAP261 WAP278 WAP274 WAP329 WAP405 WAP396 WAP334 WAP340 WAP262 WAP284</t>
  </si>
  <si>
    <t>WAP394 WAP338 WAP313 WAP371 WAP282 WAP369 WAP315 WAP258 WAP372 WAP260 WAP316 WAP386 WAP261 WAP278 WAP274 WAP329 WAP405 WAP334 WAP340 WAP288 WAP284</t>
  </si>
  <si>
    <t>WAP394 WAP313 WAP371 WAP282 WAP369 WAP315 WAP258 WAP372 WAP260 WAP316 WAP386 WAP261 WAP278 WAP274 WAP329 WAP396 WAP334 WAP340 WAP288 WAP284</t>
  </si>
  <si>
    <t>WAP394 WAP338 WAP313 WAP371 WAP282 WAP369 WAP258 WAP372 WAP260 WAP316 WAP386 WAP261 WAP278 WAP274 WAP329 WAP351 WAP396 WAP334 WAP340 WAP284</t>
  </si>
  <si>
    <t>WAP394 WAP338 WAP313 WAP371 WAP282 WAP369 WAP315 WAP258 WAP372 WAP260 WAP316 WAP261 WAP278 WAP274 WAP329 WAP351 WAP405 WAP396 WAP340 WAP262 WAP284</t>
  </si>
  <si>
    <t>WAP338 WAP313 WAP371 WAP390 WAP282 WAP369 WAP315 WAP258 WAP372 WAP260 WAP316 WAP386 WAP261 WAP278 WAP274 WAP329 WAP295 WAP405 WAP396 WAP334 WAP340 WAP262 WAP284</t>
  </si>
  <si>
    <t>WAP394 WAP338 WAP313 WAP371 WAP390 WAP282 WAP369 WAP315 WAP258 WAP372 WAP260 WAP316 WAP386 WAP261 WAP278 WAP274 WAP405 WAP396 WAP334 WAP340 WAP262 WAP284</t>
  </si>
  <si>
    <t>WAP517 WAP496</t>
  </si>
  <si>
    <t>WAP078 WAP517 WAP502 WAP496</t>
  </si>
  <si>
    <t>WAP502 WAP496</t>
  </si>
  <si>
    <t>WAP077 WAP078 WAP517 WAP502 WAP496</t>
  </si>
  <si>
    <t>WAP335 WAP391 WAP479 WAP139 WAP068 WAP060 WAP128 WAP127 WAP389 WAP277 WAP082 WAP332 WAP117 WAP118 WAP063 WAP064 WAP085 WAP084 WAP069 WAP070 WAP087 WAP517 WAP502 WAP496</t>
  </si>
  <si>
    <t>WAP063 WAP085 WAP084 WAP065 WAP066 WAP517 WAP502 WAP496</t>
  </si>
  <si>
    <t>WAP279 WAP391 WAP481 WAP511 WAP139 WAP138 WAP068 WAP060 WAP128 WAP127 WAP389 WAP277 WAP082 WAP117 WAP118 WAP063 WAP064 WAP085 WAP070 WAP087 WAP517 WAP502 WAP496</t>
  </si>
  <si>
    <t>WAP335 WAP479 WAP481 WAP511 WAP139 WAP138 WAP068 WAP060 WAP127 WAP277 WAP082 WAP332 WAP117 WAP118 WAP063 WAP064 WAP085 WAP084 WAP070 WAP087 WAP517 WAP502 WAP496</t>
  </si>
  <si>
    <t>WAP335 WAP391 WAP479 WAP481 WAP511 WAP139 WAP138 WAP060 WAP128 WAP127 WAP277 WAP082 WAP332 WAP117 WAP118 WAP063 WAP064 WAP085 WAP069 WAP070 WAP087 WAP517 WAP502</t>
  </si>
  <si>
    <t>WAP082 WAP064 WAP069 WAP070 WAP087 WAP517 WAP502 WAP496</t>
  </si>
  <si>
    <t>WAP335 WAP391 WAP481 WAP511 WAP139 WAP138 WAP068 WAP060 WAP128 WAP127 WAP389 WAP277 WAP332 WAP118 WAP064 WAP085 WAP084 WAP069 WAP070 WAP087 WAP517 WAP502 WAP496</t>
  </si>
  <si>
    <t>WAP279 WAP391 WAP481 WAP511 WAP139 WAP138 WAP128 WAP127 WAP389 WAP277 WAP082 WAP332 WAP118 WAP063 WAP064 WAP085 WAP084 WAP069 WAP070 WAP087 WAP517 WAP502 WAP496</t>
  </si>
  <si>
    <t>WAP516 WAP501 WAP073 WAP074 WAP077 WAP078</t>
  </si>
  <si>
    <t>WAP279 WAP335 WAP391 WAP479 WAP481 WAP511 WAP139 WAP138 WAP060 WAP128 WAP127 WAP389 WAP277 WAP117 WAP118 WAP063 WAP064 WAP084 WAP069 WAP070 WAP087 WAP517 WAP502 WAP496</t>
  </si>
  <si>
    <t>WAP099 WAP098 WAP516 WAP495 WAP501</t>
  </si>
  <si>
    <t>WAP335 WAP391 WAP479 WAP481 WAP138 WAP139 WAP068 WAP060 WAP127 WAP389 WAP277 WAP082 WAP332 WAP117 WAP118 WAP063 WAP064 WAP085 WAP069 WAP070 WAP087 WAP502 WAP496</t>
  </si>
  <si>
    <t>WAP479 WAP481 WAP511 WAP138 WAP139 WAP068 WAP060 WAP128 WAP127 WAP389 WAP277 WAP117 WAP118 WAP063 WAP064 WAP085 WAP084 WAP069 WAP070 WAP517 WAP502 WAP496</t>
  </si>
  <si>
    <t>WAP279 WAP335 WAP479 WAP481 WAP511 WAP138 WAP139 WAP068 WAP060 WAP128 WAP127 WAP389 WAP277 WAP082 WAP117 WAP063 WAP064 WAP085 WAP084 WAP070 WAP087 WAP502 WAP496</t>
  </si>
  <si>
    <t>WAP391 WAP511 WAP138 WAP139 WAP068 WAP060 WAP128 WAP127 WAP277 WAP332 WAP117 WAP118 WAP063 WAP064 WAP085 WAP084 WAP069 WAP070 WAP087 WAP517 WAP502 WAP496</t>
  </si>
  <si>
    <t>WAP279 WAP335 WAP391 WAP481 WAP511 WAP138 WAP139 WAP068 WAP128 WAP127 WAP389 WAP277 WAP082 WAP117 WAP118 WAP064 WAP085 WAP084 WAP070 WAP087 WAP517 WAP502 WAP496</t>
  </si>
  <si>
    <t>WAP279 WAP479 WAP481 WAP511 WAP138 WAP139 WAP068 WAP060 WAP127 WAP277 WAP082 WAP332 WAP117 WAP118 WAP063 WAP064 WAP085 WAP084 WAP069 WAP070 WAP087 WAP517 WAP502</t>
  </si>
  <si>
    <t>WAP279 WAP335 WAP479 WAP481 WAP511 WAP138 WAP139 WAP128 WAP127 WAP389 WAP277 WAP082 WAP332 WAP117 WAP118 WAP063 WAP064 WAP085 WAP069 WAP087 WAP517 WAP502 WAP496</t>
  </si>
  <si>
    <t>WAP279 WAP335 WAP391 WAP481 WAP511 WAP138 WAP139 WAP060 WAP128 WAP127 WAP389 WAP277 WAP332 WAP117 WAP063 WAP064 WAP069 WAP070 WAP087 WAP517 WAP502 WAP496</t>
  </si>
  <si>
    <t>WAP335 WAP391 WAP479 WAP481 WAP511 WAP138 WAP139 WAP068 WAP060 WAP128 WAP127 WAP389 WAP277 WAP082 WAP332 WAP117 WAP118 WAP063 WAP064 WAP085 WAP084 WAP087 WAP517 WAP502</t>
  </si>
  <si>
    <t>WAP279 WAP335 WAP391 WAP479 WAP481 WAP511 WAP138 WAP139 WAP068 WAP060 WAP128 WAP127 WAP277 WAP332 WAP117 WAP118 WAP063 WAP085 WAP069 WAP070 WAP087 WAP502 WAP496</t>
  </si>
  <si>
    <t>Mỗi run: 5 HUI utility lớn nhất, 5 HUI sát ngưỡng nhất (khó nhất), 5 HUI ngẫu nhiên. verify_huim.py kiểm tra TẤT CẢ HUI theo cùng cách.</t>
  </si>
  <si>
    <t>Cộng tay utility của HUI {WAP118, WAP517} - run B_discriminative__2pct</t>
  </si>
  <si>
    <t>Mỗi dòng là một giao dịch (fingerprint của trainingData.csv) chứa CẢ HAI WAP. q tính từ RSSI bằng công thức; p là trọng số ngoài của model (đầu vào, từ results/verification/p_values.csv).</t>
  </si>
  <si>
    <t>Dòng trong trainingData.csv</t>
  </si>
  <si>
    <t>RSSI WAP118</t>
  </si>
  <si>
    <t>q(WAP118,T)</t>
  </si>
  <si>
    <t>p(WAP118)</t>
  </si>
  <si>
    <t>RSSI WAP517</t>
  </si>
  <si>
    <t>q(WAP517,T)</t>
  </si>
  <si>
    <t>p(WAP517)</t>
  </si>
  <si>
    <t>u(X,T) = q·p + q·p</t>
  </si>
  <si>
    <t>u(X) = tổng cột H</t>
  </si>
  <si>
    <t>Support = số dòng</t>
  </si>
  <si>
    <t>Support do EFIM báo cáo</t>
  </si>
  <si>
    <t>Tổng của Excel = EFIM ?</t>
  </si>
  <si>
    <t>Định vị tay fingerprint dòng 854 của validationData.csv (dòng có sai số của mô hình tối ưu bằng trung vị)</t>
  </si>
  <si>
    <t>Tòa nhà / tầng thật</t>
  </si>
  <si>
    <t>2 / 1</t>
  </si>
  <si>
    <t>Chỉ liệt kê các WAP được phát hiện ở truy vấn hoặc ở ít nhất một ứng viên: WAP vắng mặt ở cả hai bên cho |0-0| = 0 và 0+0 = 0, không đổi khoảng cách.</t>
  </si>
  <si>
    <t>x thật (LONGITUDE)</t>
  </si>
  <si>
    <t>Ứng viên = láng giềng mà các mô hình đã chọn + 2 dòng ngẫu nhiên. Việc tìm trên TOÀN BỘ 19.937 dòng do verify_positioning.py --brute kiểm tra.</t>
  </si>
  <si>
    <t>y thật (LATITUDE)</t>
  </si>
  <si>
    <t>Mô hình tối ưu = trung bình toạ độ của các member; mỗi member dịch RSSI truy vấn đi δ dB, đổi sang biểu diễn của nó, lấy k láng giềng Bray-Curtis gần nhất, trọng số 1/d^p.</t>
  </si>
  <si>
    <t>k (số láng giềng mỗi member)</t>
  </si>
  <si>
    <t>p (trọng số = 1/d^p)</t>
  </si>
  <si>
    <t>Hệ số mét thực địa</t>
  </si>
  <si>
    <t>δ member 1 (exponential), dB</t>
  </si>
  <si>
    <t>δ member 2 (positive), dB</t>
  </si>
  <si>
    <t>WAP</t>
  </si>
  <si>
    <t>RSSI truy vấn</t>
  </si>
  <si>
    <t>positive (0..100)</t>
  </si>
  <si>
    <t>RSSI dịch δ1</t>
  </si>
  <si>
    <t>exponential sau dịch δ1</t>
  </si>
  <si>
    <t>RSSI dịch δ2</t>
  </si>
  <si>
    <t>positive sau dịch δ2</t>
  </si>
  <si>
    <t>RSSI dòng 3514</t>
  </si>
  <si>
    <t>positive dòng 3514</t>
  </si>
  <si>
    <t>exponential dòng 3514</t>
  </si>
  <si>
    <t>RSSI dòng 4206</t>
  </si>
  <si>
    <t>positive dòng 4206</t>
  </si>
  <si>
    <t>exponential dòng 4206</t>
  </si>
  <si>
    <t>RSSI dòng 18952</t>
  </si>
  <si>
    <t>positive dòng 18952</t>
  </si>
  <si>
    <t>exponential dòng 18952</t>
  </si>
  <si>
    <t>RSSI dòng 4349</t>
  </si>
  <si>
    <t>positive dòng 4349</t>
  </si>
  <si>
    <t>exponential dòng 4349</t>
  </si>
  <si>
    <t>RSSI dòng 18764</t>
  </si>
  <si>
    <t>positive dòng 18764</t>
  </si>
  <si>
    <t>exponential dòng 18764</t>
  </si>
  <si>
    <t>RSSI dòng 18860</t>
  </si>
  <si>
    <t>positive dòng 18860</t>
  </si>
  <si>
    <t>exponential dòng 18860</t>
  </si>
  <si>
    <t>RSSI dòng 19033</t>
  </si>
  <si>
    <t>positive dòng 19033</t>
  </si>
  <si>
    <t>exponential dòng 19033</t>
  </si>
  <si>
    <t>RSSI dòng 4066</t>
  </si>
  <si>
    <t>positive dòng 4066</t>
  </si>
  <si>
    <t>exponential dòng 4066</t>
  </si>
  <si>
    <t>RSSI dòng 4483</t>
  </si>
  <si>
    <t>positive dòng 4483</t>
  </si>
  <si>
    <t>exponential dòng 4483</t>
  </si>
  <si>
    <t>RSSI dòng 3934</t>
  </si>
  <si>
    <t>positive dòng 3934</t>
  </si>
  <si>
    <t>exponential dòng 3934</t>
  </si>
  <si>
    <t>RSSI dòng 19134</t>
  </si>
  <si>
    <t>positive dòng 19134</t>
  </si>
  <si>
    <t>exponential dòng 19134</t>
  </si>
  <si>
    <t>RSSI dòng 19227</t>
  </si>
  <si>
    <t>positive dòng 19227</t>
  </si>
  <si>
    <t>exponential dòng 19227</t>
  </si>
  <si>
    <t>RSSI dòng 3927</t>
  </si>
  <si>
    <t>positive dòng 3927</t>
  </si>
  <si>
    <t>exponential dòng 3927</t>
  </si>
  <si>
    <t>RSSI dòng 4345</t>
  </si>
  <si>
    <t>positive dòng 4345</t>
  </si>
  <si>
    <t>exponential dòng 4345</t>
  </si>
  <si>
    <t>RSSI dòng 18944</t>
  </si>
  <si>
    <t>positive dòng 18944</t>
  </si>
  <si>
    <t>exponential dòng 18944</t>
  </si>
  <si>
    <t>RSSI dòng 18863</t>
  </si>
  <si>
    <t>positive dòng 18863</t>
  </si>
  <si>
    <t>exponential dòng 18863</t>
  </si>
  <si>
    <t>RSSI dòng 3790</t>
  </si>
  <si>
    <t>positive dòng 3790</t>
  </si>
  <si>
    <t>exponential dòng 3790</t>
  </si>
  <si>
    <t>RSSI dòng 19125</t>
  </si>
  <si>
    <t>positive dòng 19125</t>
  </si>
  <si>
    <t>exponential dòng 19125</t>
  </si>
  <si>
    <t>RSSI dòng 18839</t>
  </si>
  <si>
    <t>positive dòng 18839</t>
  </si>
  <si>
    <t>exponential dòng 18839</t>
  </si>
  <si>
    <t>RSSI dòng 12464</t>
  </si>
  <si>
    <t>positive dòng 12464</t>
  </si>
  <si>
    <t>exponential dòng 12464</t>
  </si>
  <si>
    <t>WAP011</t>
  </si>
  <si>
    <t>WAP012</t>
  </si>
  <si>
    <t>WAP059</t>
  </si>
  <si>
    <t>WAP060</t>
  </si>
  <si>
    <t>WAP061</t>
  </si>
  <si>
    <t>WAP062</t>
  </si>
  <si>
    <t>WAP063</t>
  </si>
  <si>
    <t>WAP064</t>
  </si>
  <si>
    <t>WAP065</t>
  </si>
  <si>
    <t>WAP066</t>
  </si>
  <si>
    <t>WAP067</t>
  </si>
  <si>
    <t>WAP068</t>
  </si>
  <si>
    <t>WAP069</t>
  </si>
  <si>
    <t>WAP070</t>
  </si>
  <si>
    <t>WAP073</t>
  </si>
  <si>
    <t>WAP074</t>
  </si>
  <si>
    <t>WAP077</t>
  </si>
  <si>
    <t>WAP078</t>
  </si>
  <si>
    <t>WAP082</t>
  </si>
  <si>
    <t>WAP083</t>
  </si>
  <si>
    <t>WAP084</t>
  </si>
  <si>
    <t>WAP085</t>
  </si>
  <si>
    <t>WAP087</t>
  </si>
  <si>
    <t>WAP096</t>
  </si>
  <si>
    <t>WAP097</t>
  </si>
  <si>
    <t>WAP098</t>
  </si>
  <si>
    <t>WAP099</t>
  </si>
  <si>
    <t>WAP121</t>
  </si>
  <si>
    <t>WAP122</t>
  </si>
  <si>
    <t>WAP131</t>
  </si>
  <si>
    <t>WAP132</t>
  </si>
  <si>
    <t>WAP138</t>
  </si>
  <si>
    <t>WAP139</t>
  </si>
  <si>
    <t>WAP144</t>
  </si>
  <si>
    <t>WAP145</t>
  </si>
  <si>
    <t>WAP204</t>
  </si>
  <si>
    <t>WAP248</t>
  </si>
  <si>
    <t>WAP249</t>
  </si>
  <si>
    <t>WAP277</t>
  </si>
  <si>
    <t>WAP303</t>
  </si>
  <si>
    <t>WAP305</t>
  </si>
  <si>
    <t>WAP332</t>
  </si>
  <si>
    <t>WAP360</t>
  </si>
  <si>
    <t>WAP362</t>
  </si>
  <si>
    <t>WAP389</t>
  </si>
  <si>
    <t>WAP413</t>
  </si>
  <si>
    <t>WAP478</t>
  </si>
  <si>
    <t>WAP481</t>
  </si>
  <si>
    <t>WAP489</t>
  </si>
  <si>
    <t>WAP493</t>
  </si>
  <si>
    <t>WAP495</t>
  </si>
  <si>
    <t>WAP496</t>
  </si>
  <si>
    <t>WAP499</t>
  </si>
  <si>
    <t>WAP501</t>
  </si>
  <si>
    <t>WAP502</t>
  </si>
  <si>
    <t>WAP503</t>
  </si>
  <si>
    <t>WAP514</t>
  </si>
  <si>
    <t>WAP516</t>
  </si>
  <si>
    <t>WAP517</t>
  </si>
  <si>
    <t>Tòa nhà</t>
  </si>
  <si>
    <t>Tầng</t>
  </si>
  <si>
    <t>x</t>
  </si>
  <si>
    <t>y</t>
  </si>
  <si>
    <t>Manhattan với truy vấn positive (mô hình cũ)</t>
  </si>
  <si>
    <t>Hạng Manhattan</t>
  </si>
  <si>
    <t>Bray-Curtis member 1 (exponential, truy vấn dịch δ1)</t>
  </si>
  <si>
    <t>Hạng Bray-Curtis member 1</t>
  </si>
  <si>
    <t>Trọng số member 1 = 1/d^p nếu hạng &lt;= k</t>
  </si>
  <si>
    <t>Trọng số chuẩn hoá member 1</t>
  </si>
  <si>
    <t>Bray-Curtis member 2 (positive, truy vấn dịch δ2)</t>
  </si>
  <si>
    <t>Hạng Bray-Curtis member 2</t>
  </si>
  <si>
    <t>Trọng số member 2 = 1/d^p nếu hạng &lt;= k</t>
  </si>
  <si>
    <t>Trọng số chuẩn hoá member 2</t>
  </si>
  <si>
    <t>MÔ HÌNH CŨ (k-NN k=1, positive + Manhattan)</t>
  </si>
  <si>
    <t>Láng giềng gần nhất theo Excel (dòng)</t>
  </si>
  <si>
    <t>Láng giềng mô hình đã dùng (file dự đoán)</t>
  </si>
  <si>
    <t>x dự đoán = x của láng giềng đó</t>
  </si>
  <si>
    <t>y dự đoán</t>
  </si>
  <si>
    <t>Sai số (mét thực địa)</t>
  </si>
  <si>
    <t>Sai số trong file dự đoán</t>
  </si>
  <si>
    <t>MÔ HÌNH TỐI ƯU</t>
  </si>
  <si>
    <t>x member 1 = SUMPRODUCT(trọng số chuẩn hoá, x)</t>
  </si>
  <si>
    <t>y member 1</t>
  </si>
  <si>
    <t>x member 2 = SUMPRODUCT(trọng số chuẩn hoá, x)</t>
  </si>
  <si>
    <t>y member 2</t>
  </si>
  <si>
    <t>x dự đoán = trung bình các member</t>
  </si>
  <si>
    <t>x dự đoán trong file</t>
  </si>
  <si>
    <t>y dự đoán trong file</t>
  </si>
  <si>
    <t>Kiểm tra toạ độ</t>
  </si>
  <si>
    <t>DuDoan kNN cu</t>
  </si>
  <si>
    <t>Chỉ số</t>
  </si>
  <si>
    <t>Excel tính</t>
  </si>
  <si>
    <t>Báo cáo (JSON)</t>
  </si>
  <si>
    <t>Số fingerprint</t>
  </si>
  <si>
    <t>Độ chính xác tòa nhà</t>
  </si>
  <si>
    <t>Độ chính xác tầng</t>
  </si>
  <si>
    <t>Độ chính xác joint (tòa nhà + tầng)</t>
  </si>
  <si>
    <t>Số dòng đúng cả hai</t>
  </si>
  <si>
    <t>Sai số TB (m toạ độ chiếu)</t>
  </si>
  <si>
    <t>Sai số TB (m thực địa)</t>
  </si>
  <si>
    <t>Trung vị (m thực địa)</t>
  </si>
  <si>
    <t>Phân vị 90 (m thực địa)</t>
  </si>
  <si>
    <t>Tỉ lệ fingerprint sai số &lt;= 8 m</t>
  </si>
  <si>
    <t>Dòng validationData.csv</t>
  </si>
  <si>
    <t>Tòa nhà thật</t>
  </si>
  <si>
    <t>Tầng thật</t>
  </si>
  <si>
    <t>Tòa nhà dự đoán</t>
  </si>
  <si>
    <t>Tầng dự đoán</t>
  </si>
  <si>
    <t>Đúng tòa nhà? (1/0)</t>
  </si>
  <si>
    <t>Đúng tầng? (1/0)</t>
  </si>
  <si>
    <t>Đúng cả hai? (1/0)</t>
  </si>
  <si>
    <t>x thật</t>
  </si>
  <si>
    <t>y thật</t>
  </si>
  <si>
    <t>Láng giềng (dòng trainingData.csv)</t>
  </si>
  <si>
    <t>x dự đoán</t>
  </si>
  <si>
    <t>Sai số (m toạ độ chiếu)</t>
  </si>
  <si>
    <t>Sai số (m thực địa)</t>
  </si>
  <si>
    <t>DuDoan ToiUu</t>
  </si>
  <si>
    <t>Số dòng (x,y) dựng lại khớp file</t>
  </si>
  <si>
    <t>δ member 1 (dB)</t>
  </si>
  <si>
    <t>δ member 2 (dB)</t>
  </si>
  <si>
    <t>x dự đoán (file)</t>
  </si>
  <si>
    <t>y dự đoán (file)</t>
  </si>
  <si>
    <t>x dự đoán = TB member(Σw·x/Σw)</t>
  </si>
  <si>
    <t>y dự đoán (dựng lại)</t>
  </si>
  <si>
    <t>(x,y) khớp file? (1/0)</t>
  </si>
  <si>
    <t>M1 láng giềng 1: dòng</t>
  </si>
  <si>
    <t>M1 d1</t>
  </si>
  <si>
    <t>M1 x1</t>
  </si>
  <si>
    <t>M1 y1</t>
  </si>
  <si>
    <t>M1 w1=1/d^p</t>
  </si>
  <si>
    <t>M1 láng giềng 2: dòng</t>
  </si>
  <si>
    <t>M1 d2</t>
  </si>
  <si>
    <t>M1 x2</t>
  </si>
  <si>
    <t>M1 y2</t>
  </si>
  <si>
    <t>M1 w2=1/d^p</t>
  </si>
  <si>
    <t>M1 láng giềng 3: dòng</t>
  </si>
  <si>
    <t>M1 d3</t>
  </si>
  <si>
    <t>M1 x3</t>
  </si>
  <si>
    <t>M1 y3</t>
  </si>
  <si>
    <t>M1 w3=1/d^p</t>
  </si>
  <si>
    <t>M1 láng giềng 4: dòng</t>
  </si>
  <si>
    <t>M1 d4</t>
  </si>
  <si>
    <t>M1 x4</t>
  </si>
  <si>
    <t>M1 y4</t>
  </si>
  <si>
    <t>M1 w4=1/d^p</t>
  </si>
  <si>
    <t>M1 láng giềng 5: dòng</t>
  </si>
  <si>
    <t>M1 d5</t>
  </si>
  <si>
    <t>M1 x5</t>
  </si>
  <si>
    <t>M1 y5</t>
  </si>
  <si>
    <t>M1 w5=1/d^p</t>
  </si>
  <si>
    <t>M1 láng giềng 6: dòng</t>
  </si>
  <si>
    <t>M1 d6</t>
  </si>
  <si>
    <t>M1 x6</t>
  </si>
  <si>
    <t>M1 y6</t>
  </si>
  <si>
    <t>M1 w6=1/d^p</t>
  </si>
  <si>
    <t>M1 láng giềng 7: dòng</t>
  </si>
  <si>
    <t>M1 d7</t>
  </si>
  <si>
    <t>M1 x7</t>
  </si>
  <si>
    <t>M1 y7</t>
  </si>
  <si>
    <t>M1 w7=1/d^p</t>
  </si>
  <si>
    <t>M1 láng giềng 8: dòng</t>
  </si>
  <si>
    <t>M1 d8</t>
  </si>
  <si>
    <t>M1 x8</t>
  </si>
  <si>
    <t>M1 y8</t>
  </si>
  <si>
    <t>M1 w8=1/d^p</t>
  </si>
  <si>
    <t>M1 láng giềng 9: dòng</t>
  </si>
  <si>
    <t>M1 d9</t>
  </si>
  <si>
    <t>M1 x9</t>
  </si>
  <si>
    <t>M1 y9</t>
  </si>
  <si>
    <t>M1 w9=1/d^p</t>
  </si>
  <si>
    <t>M1 láng giềng 10: dòng</t>
  </si>
  <si>
    <t>M1 d10</t>
  </si>
  <si>
    <t>M1 x10</t>
  </si>
  <si>
    <t>M1 y10</t>
  </si>
  <si>
    <t>M1 w10=1/d^p</t>
  </si>
  <si>
    <t>M1 láng giềng 11: dòng</t>
  </si>
  <si>
    <t>M1 d11</t>
  </si>
  <si>
    <t>M1 x11</t>
  </si>
  <si>
    <t>M1 y11</t>
  </si>
  <si>
    <t>M1 w11=1/d^p</t>
  </si>
  <si>
    <t>M1 láng giềng 12: dòng</t>
  </si>
  <si>
    <t>M1 d12</t>
  </si>
  <si>
    <t>M1 x12</t>
  </si>
  <si>
    <t>M1 y12</t>
  </si>
  <si>
    <t>M1 w12=1/d^p</t>
  </si>
  <si>
    <t>M2 láng giềng 1: dòng</t>
  </si>
  <si>
    <t>M2 d1</t>
  </si>
  <si>
    <t>M2 x1</t>
  </si>
  <si>
    <t>M2 y1</t>
  </si>
  <si>
    <t>M2 w1=1/d^p</t>
  </si>
  <si>
    <t>M2 láng giềng 2: dòng</t>
  </si>
  <si>
    <t>M2 d2</t>
  </si>
  <si>
    <t>M2 x2</t>
  </si>
  <si>
    <t>M2 y2</t>
  </si>
  <si>
    <t>M2 w2=1/d^p</t>
  </si>
  <si>
    <t>M2 láng giềng 3: dòng</t>
  </si>
  <si>
    <t>M2 d3</t>
  </si>
  <si>
    <t>M2 x3</t>
  </si>
  <si>
    <t>M2 y3</t>
  </si>
  <si>
    <t>M2 w3=1/d^p</t>
  </si>
  <si>
    <t>M2 láng giềng 4: dòng</t>
  </si>
  <si>
    <t>M2 d4</t>
  </si>
  <si>
    <t>M2 x4</t>
  </si>
  <si>
    <t>M2 y4</t>
  </si>
  <si>
    <t>M2 w4=1/d^p</t>
  </si>
  <si>
    <t>M2 láng giềng 5: dòng</t>
  </si>
  <si>
    <t>M2 d5</t>
  </si>
  <si>
    <t>M2 x5</t>
  </si>
  <si>
    <t>M2 y5</t>
  </si>
  <si>
    <t>M2 w5=1/d^p</t>
  </si>
  <si>
    <t>M2 láng giềng 6: dòng</t>
  </si>
  <si>
    <t>M2 d6</t>
  </si>
  <si>
    <t>M2 x6</t>
  </si>
  <si>
    <t>M2 y6</t>
  </si>
  <si>
    <t>M2 w6=1/d^p</t>
  </si>
  <si>
    <t>M2 láng giềng 7: dòng</t>
  </si>
  <si>
    <t>M2 d7</t>
  </si>
  <si>
    <t>M2 x7</t>
  </si>
  <si>
    <t>M2 y7</t>
  </si>
  <si>
    <t>M2 w7=1/d^p</t>
  </si>
  <si>
    <t>M2 láng giềng 8: dòng</t>
  </si>
  <si>
    <t>M2 d8</t>
  </si>
  <si>
    <t>M2 x8</t>
  </si>
  <si>
    <t>M2 y8</t>
  </si>
  <si>
    <t>M2 w8=1/d^p</t>
  </si>
  <si>
    <t>M2 láng giềng 9: dòng</t>
  </si>
  <si>
    <t>M2 d9</t>
  </si>
  <si>
    <t>M2 x9</t>
  </si>
  <si>
    <t>M2 y9</t>
  </si>
  <si>
    <t>M2 w9=1/d^p</t>
  </si>
  <si>
    <t>M2 láng giềng 10: dòng</t>
  </si>
  <si>
    <t>M2 d10</t>
  </si>
  <si>
    <t>M2 x10</t>
  </si>
  <si>
    <t>M2 y10</t>
  </si>
  <si>
    <t>M2 w10=1/d^p</t>
  </si>
  <si>
    <t>M2 láng giềng 11: dòng</t>
  </si>
  <si>
    <t>M2 d11</t>
  </si>
  <si>
    <t>M2 x11</t>
  </si>
  <si>
    <t>M2 y11</t>
  </si>
  <si>
    <t>M2 w11=1/d^p</t>
  </si>
  <si>
    <t>M2 láng giềng 12: dòng</t>
  </si>
  <si>
    <t>M2 d12</t>
  </si>
  <si>
    <t>M2 x12</t>
  </si>
  <si>
    <t>M2 y12</t>
  </si>
  <si>
    <t>M2 w12=1/d^p</t>
  </si>
  <si>
    <t>Mô hình cũ: Excel</t>
  </si>
  <si>
    <t>Mô hình cũ: báo cáo</t>
  </si>
  <si>
    <t>Khớp?</t>
  </si>
  <si>
    <t>Mô hình tối ưu: Excel</t>
  </si>
  <si>
    <t>Mô hình tối ưu: báo cáo</t>
  </si>
  <si>
    <t>Chữ xanh lá = liên kết tới ô tổng hợp của sheet 5 và 6 (không phải số gõ tay).</t>
  </si>
  <si>
    <t>Vì sao nhân 0,766126: toạ độ của UJIIndoorLoc là Web Mercator (EPSG:3857), phóng đại khoảng cách 1/cos(vĩ độ) lần ở vĩ độ ~40°.</t>
  </si>
  <si>
    <t>LATITUDE nhỏ nhất của trainingData (m, Web Mercator)</t>
  </si>
  <si>
    <t>LATITUDE lớn nhất</t>
  </si>
  <si>
    <t>Bán kính trục lớn WGS84 R (m)</t>
  </si>
  <si>
    <t>y tâm = (min + max) / 2</t>
  </si>
  <si>
    <t>Vĩ độ (độ) = DEGREES(2*ATAN(EXP(y/R)) - PI()/2)</t>
  </si>
  <si>
    <t>Hệ số mét thực địa = COS(vĩ độ)</t>
  </si>
  <si>
    <t>Hệ số dùng trong code (ips_model.py)</t>
  </si>
  <si>
    <t>Kiểm tra (làm tròn 6 chữ số)</t>
  </si>
  <si>
    <t>Nguồn</t>
  </si>
  <si>
    <t>Run / mô hình</t>
  </si>
  <si>
    <t>Phép kiểm tra</t>
  </si>
  <si>
    <t>Kết quả</t>
  </si>
  <si>
    <t>Chi tiết</t>
  </si>
  <si>
    <t>huim_checks.json</t>
  </si>
  <si>
    <t>1 threshold</t>
  </si>
  <si>
    <t>PASS</t>
  </si>
  <si>
    <t>1.9294% x 9,058,242.0000 = 174,769.7211; huim_runs.csv says 174,769.7211</t>
  </si>
  <si>
    <t>2 q(i,T) and p(i)</t>
  </si>
  <si>
    <t>q identical: True; max |p_project - p_here| = 0.00e+00 over 520 WAPs, 0.00e+00 over the 0 WAPs at the 1e-6 floor (MI ~ 0)</t>
  </si>
  <si>
    <t>3 soundness u(X) &gt;= minUtil</t>
  </si>
  <si>
    <t>853 HUIs (saved list A_signal__1.9294pct.jsonl.gz); smallest recomputed u(X) = 174,772.0000 vs minUtil 174,769.7211; 0 below</t>
  </si>
  <si>
    <t>4 exact utilities</t>
  </si>
  <si>
    <t>max relative difference EFIM vs recomputed = 0.00e+00</t>
  </si>
  <si>
    <t>5 exact supports</t>
  </si>
  <si>
    <t>0 supports differ</t>
  </si>
  <si>
    <t>6 completeness length 1</t>
  </si>
  <si>
    <t>exhaustive search finds 0 itemsets with u &gt;= minUtil, EFIM reported 0; missing 0, extra 0</t>
  </si>
  <si>
    <t>6 completeness length 2</t>
  </si>
  <si>
    <t>exhaustive search finds 3 itemsets with u &gt;= minUtil, EFIM reported 3; missing 0, extra 0</t>
  </si>
  <si>
    <t>6 completeness length 3</t>
  </si>
  <si>
    <t>exhaustive search finds 8 itemsets with u &gt;= minUtil, EFIM reported 8; missing 0, extra 0</t>
  </si>
  <si>
    <t>7 WAP union = IPS feature set</t>
  </si>
  <si>
    <t>union of HUIs = 86 WAPs; ips_results.csv uses 86</t>
  </si>
  <si>
    <t>2% x 4,354,299.0649 = 87,085.9813; huim_runs.csv says 87,085.9813</t>
  </si>
  <si>
    <t>q identical: True; max |p_project - p_here| = 3.13e-10 over 465 WAPs, 1.00e-06 over the 55 WAPs at the 1e-6 floor (MI ~ 0)</t>
  </si>
  <si>
    <t>24,621 HUIs (saved list B_discriminative__2pct.jsonl.gz); smallest recomputed u(X) = 87,086.3740 vs minUtil 87,085.9813; 0 below</t>
  </si>
  <si>
    <t>max relative difference EFIM vs recomputed = 2.90e-10</t>
  </si>
  <si>
    <t>exhaustive search finds 4 itemsets with u &gt;= minUtil, EFIM reported 4; missing 0, extra 0</t>
  </si>
  <si>
    <t>exhaustive search finds 68 itemsets with u &gt;= minUtil, EFIM reported 68; missing 0, extra 0</t>
  </si>
  <si>
    <t>exhaustive search finds 357 itemsets with u &gt;= minUtil, EFIM reported 357; missing 0, extra 0</t>
  </si>
  <si>
    <t>union of HUIs = 79 WAPs; ips_results.csv uses 79</t>
  </si>
  <si>
    <t>1.7321% x 6,211,852.2745 = 107,595.4932; huim_runs.csv says 107,595.4932</t>
  </si>
  <si>
    <t>q identical: True; max |p_project - p_here| = 9.77e-10 over 465 WAPs, 1.00e-06 over the 55 WAPs at the 1e-6 floor (MI ~ 0)</t>
  </si>
  <si>
    <t>0 re-mined list</t>
  </si>
  <si>
    <t>52,902 HUIs re-mined; huim_runs.csv records 52,902</t>
  </si>
  <si>
    <t>52,902 HUIs (re-mined with src/huim/efim.py (COMPLETED); the saved file kept only the top-1000); smallest recomputed u(X) = 107,595.4938 vs minUtil 107,595.4932; 0 below</t>
  </si>
  <si>
    <t>max relative difference EFIM vs recomputed = 2.73e-14</t>
  </si>
  <si>
    <t>exhaustive search finds 37 itemsets with u &gt;= minUtil, EFIM reported 37; missing 0, extra 0</t>
  </si>
  <si>
    <t>exhaustive search finds 203 itemsets with u &gt;= minUtil, EFIM reported 203; missing 0, extra 0</t>
  </si>
  <si>
    <t>union of HUIs = 91 WAPs; ips_results.csv uses 91</t>
  </si>
  <si>
    <t>positioning_checks.json</t>
  </si>
  <si>
    <t>Web Mercator factor vs ips_model.py</t>
  </si>
  <si>
    <t>tính lại 0.766126 / báo cáo 0.766126</t>
  </si>
  <si>
    <t>study k-NN: building accuracy</t>
  </si>
  <si>
    <t>tính lại 0.987399 / báo cáo 0.987399</t>
  </si>
  <si>
    <t>study k-NN: floor accuracy</t>
  </si>
  <si>
    <t>tính lại 0.879388 / báo cáo 0.879388</t>
  </si>
  <si>
    <t>study k-NN: joint accuracy</t>
  </si>
  <si>
    <t>tính lại 0.877588 / báo cáo 0.877588</t>
  </si>
  <si>
    <t>study k-NN: (x, y) = weighted mean of neighbours</t>
  </si>
  <si>
    <t>tính lại 9.313225746154785e-10 / báo cáo 0.0</t>
  </si>
  <si>
    <t>study k-NN: mean error, projected m</t>
  </si>
  <si>
    <t>tính lại 12.109007 / báo cáo 12.109</t>
  </si>
  <si>
    <t>study k-NN: mean error, ground m</t>
  </si>
  <si>
    <t>tính lại 9.27703 / báo cáo 9.277</t>
  </si>
  <si>
    <t>study k-NN: median error, ground m</t>
  </si>
  <si>
    <t>tính lại 4.609561 / báo cáo 4.6096</t>
  </si>
  <si>
    <t>study k-NN: p75 error, ground m</t>
  </si>
  <si>
    <t>tính lại 9.388287 / báo cáo 9.3883</t>
  </si>
  <si>
    <t>study k-NN: p90 error, ground m</t>
  </si>
  <si>
    <t>tính lại 17.021232 / báo cáo 17.0212</t>
  </si>
  <si>
    <t>study k-NN: p95 error, ground m</t>
  </si>
  <si>
    <t>tính lại 27.814136 / báo cáo 27.8141</t>
  </si>
  <si>
    <t>optimised: building accuracy</t>
  </si>
  <si>
    <t>tính lại 0.9991 / báo cáo 0.9991</t>
  </si>
  <si>
    <t>optimised: floor accuracy</t>
  </si>
  <si>
    <t>tính lại 0.946895 / báo cáo 0.946895</t>
  </si>
  <si>
    <t>optimised: joint accuracy</t>
  </si>
  <si>
    <t>optimised: (x, y) = weighted mean of neighbours</t>
  </si>
  <si>
    <t>tính lại 1.862645149230957e-09 / báo cáo 0.0</t>
  </si>
  <si>
    <t>optimised: mean error, projected m</t>
  </si>
  <si>
    <t>tính lại 6.990783 / báo cáo 6.9908</t>
  </si>
  <si>
    <t>optimised: mean error, ground m</t>
  </si>
  <si>
    <t>tính lại 5.355823 / báo cáo 5.3558</t>
  </si>
  <si>
    <t>optimised: median error, ground m</t>
  </si>
  <si>
    <t>tính lại 3.522451 / báo cáo 3.5224</t>
  </si>
  <si>
    <t>optimised: p75 error, ground m</t>
  </si>
  <si>
    <t>tính lại 6.897292 / báo cáo 6.8973</t>
  </si>
  <si>
    <t>optimised: p90 error, ground m</t>
  </si>
  <si>
    <t>tính lại 11.892222 / báo cáo 11.8922</t>
  </si>
  <si>
    <t>optimised: p95 error, ground m</t>
  </si>
  <si>
    <t>tính lại 16.092565 / báo cáo 16.0926</t>
  </si>
  <si>
    <t>E. study k-NN (positive + Manhattan, k=1): nearest training row</t>
  </si>
  <si>
    <t>tính lại 25 / báo cáo 25</t>
  </si>
  <si>
    <t>E. optimised, member 1 (exponential + Bray-Curtis): nearest training row</t>
  </si>
  <si>
    <t>E. optimised, member 2 (positive + Bray-Curtis): nearest training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</si>
</sst>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0"/>
    <numFmt numFmtId="166" formatCode="0.000000"/>
    <numFmt numFmtId="167" formatCode="0.000"/>
    <numFmt numFmtId="168" formatCode="0.000E+00"/>
    <numFmt numFmtId="169" formatCode="0.0000%"/>
  </numFmts>
  <fonts count="9" x14ac:knownFonts="1">
    <font>
      <sz val="11"/>
      <color theme="1"/>
      <name val="Arial"/>
      <family val="2"/>
      <scheme val="minor"/>
    </font>
    <font>
      <b/>
      <sz val="13"/>
      <name val="Times New Roman"/>
    </font>
    <font>
      <sz val="10"/>
      <color rgb="FF000000"/>
      <name val="Times New Roman"/>
    </font>
    <font>
      <b/>
      <sz val="10"/>
      <name val="Times New Roman"/>
    </font>
    <font>
      <i/>
      <sz val="9"/>
      <color rgb="FF555555"/>
      <name val="Times New Roman"/>
    </font>
    <font>
      <sz val="10"/>
      <color rgb="FF0000FF"/>
      <name val="Times New Roman"/>
    </font>
    <font>
      <b/>
      <sz val="10"/>
      <color rgb="FF0000FF"/>
      <name val="Times New Roman"/>
    </font>
    <font>
      <b/>
      <sz val="10"/>
      <color rgb="FF000000"/>
      <name val="Times New Roman"/>
    </font>
    <font>
      <sz val="10"/>
      <color rgb="FF008000"/>
      <name val="Times New Roman"/>
    </font>
  </fonts>
  <fills count="4">
    <fill>
      <patternFill patternType="none"/>
    </fill>
    <fill>
      <patternFill patternType="gray125"/>
    </fill>
    <fill>
      <patternFill patternType="solid">
        <fgColor rgb="FFDDE3EA"/>
      </patternFill>
    </fill>
    <fill>
      <patternFill patternType="solid">
        <fgColor rgb="FFE2F0D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3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3" fillId="2" borderId="1" xfId="0" applyFont="1" applyFill="1" applyBorder="1" applyAlignment="1">
      <alignment horizontal="center" vertical="center" wrapText="1"/>
    </xf>
    <xf numFmtId="0" fontId="5" fillId="0" borderId="0" xfId="0" applyFont="1"/>
    <xf numFmtId="164" fontId="5" fillId="0" borderId="0" xfId="0" applyNumberFormat="1" applyFont="1"/>
    <xf numFmtId="165" fontId="5" fillId="0" borderId="0" xfId="0" applyNumberFormat="1" applyFont="1"/>
    <xf numFmtId="165" fontId="2" fillId="0" borderId="0" xfId="0" applyNumberFormat="1" applyFont="1"/>
    <xf numFmtId="0" fontId="2" fillId="3" borderId="0" xfId="0" applyFont="1" applyFill="1"/>
    <xf numFmtId="3" fontId="5" fillId="0" borderId="0" xfId="0" applyNumberFormat="1" applyFont="1"/>
    <xf numFmtId="0" fontId="6" fillId="0" borderId="0" xfId="0" applyFont="1"/>
    <xf numFmtId="164" fontId="6" fillId="0" borderId="0" xfId="0" applyNumberFormat="1" applyFont="1"/>
    <xf numFmtId="165" fontId="6" fillId="0" borderId="0" xfId="0" applyNumberFormat="1" applyFont="1"/>
    <xf numFmtId="165" fontId="7" fillId="0" borderId="0" xfId="0" applyNumberFormat="1" applyFont="1"/>
    <xf numFmtId="0" fontId="7" fillId="3" borderId="0" xfId="0" applyFont="1" applyFill="1"/>
    <xf numFmtId="3" fontId="6" fillId="0" borderId="0" xfId="0" applyNumberFormat="1" applyFont="1"/>
    <xf numFmtId="0" fontId="4" fillId="0" borderId="0" xfId="0" applyFont="1"/>
    <xf numFmtId="0" fontId="1" fillId="0" borderId="0" xfId="0" applyFont="1"/>
    <xf numFmtId="0" fontId="2" fillId="0" borderId="0" xfId="0" applyFont="1"/>
    <xf numFmtId="166" fontId="5" fillId="0" borderId="0" xfId="0" applyNumberFormat="1" applyFont="1"/>
    <xf numFmtId="0" fontId="3" fillId="0" borderId="0" xfId="0" applyFont="1"/>
    <xf numFmtId="167" fontId="2" fillId="0" borderId="0" xfId="0" applyNumberFormat="1" applyFont="1"/>
    <xf numFmtId="166" fontId="2" fillId="0" borderId="0" xfId="0" applyNumberFormat="1" applyFont="1"/>
    <xf numFmtId="168" fontId="2" fillId="0" borderId="0" xfId="0" applyNumberFormat="1" applyFont="1"/>
    <xf numFmtId="164" fontId="2" fillId="0" borderId="0" xfId="0" applyNumberFormat="1" applyFont="1"/>
    <xf numFmtId="1" fontId="2" fillId="0" borderId="0" xfId="0" applyNumberFormat="1" applyFont="1"/>
    <xf numFmtId="169" fontId="2" fillId="0" borderId="0" xfId="0" applyNumberFormat="1" applyFont="1"/>
    <xf numFmtId="169" fontId="5" fillId="0" borderId="0" xfId="0" applyNumberFormat="1" applyFont="1"/>
    <xf numFmtId="10" fontId="2" fillId="0" borderId="0" xfId="0" applyNumberFormat="1" applyFont="1"/>
    <xf numFmtId="10" fontId="8" fillId="0" borderId="0" xfId="0" applyNumberFormat="1" applyFont="1"/>
    <xf numFmtId="10" fontId="5" fillId="0" borderId="0" xfId="0" applyNumberFormat="1" applyFont="1"/>
    <xf numFmtId="167" fontId="8" fillId="0" borderId="0" xfId="0" applyNumberFormat="1" applyFont="1"/>
    <xf numFmtId="167" fontId="5" fillId="0" borderId="0" xfId="0" applyNumberFormat="1" applyFont="1"/>
    <xf numFmtId="0" fontId="3"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7"/>
  <sheetViews>
    <sheetView tabSelected="1" workbookViewId="0"/>
  </sheetViews>
  <sheetFormatPr defaultRowHeight="13.8" x14ac:dyDescent="0.25"/>
  <cols>
    <col min="1" max="1" width="4" customWidth="1"/>
    <col min="2" max="2" width="120" customWidth="1"/>
  </cols>
  <sheetData>
    <row r="1" spans="2:2" ht="16.8" x14ac:dyDescent="0.25">
      <c r="B1" s="1" t="s">
        <v>0</v>
      </c>
    </row>
    <row r="2" spans="2:2" ht="26.4" x14ac:dyDescent="0.25">
      <c r="B2" s="2" t="s">
        <v>1</v>
      </c>
    </row>
    <row r="3" spans="2:2" ht="26.4" x14ac:dyDescent="0.25">
      <c r="B3" s="3" t="s">
        <v>2</v>
      </c>
    </row>
    <row r="4" spans="2:2" x14ac:dyDescent="0.25">
      <c r="B4" s="2"/>
    </row>
    <row r="5" spans="2:2" x14ac:dyDescent="0.25">
      <c r="B5" s="3" t="s">
        <v>3</v>
      </c>
    </row>
    <row r="6" spans="2:2" ht="26.4" x14ac:dyDescent="0.25">
      <c r="B6" s="2" t="s">
        <v>4</v>
      </c>
    </row>
    <row r="7" spans="2:2" ht="26.4" x14ac:dyDescent="0.25">
      <c r="B7" s="2" t="s">
        <v>5</v>
      </c>
    </row>
    <row r="8" spans="2:2" ht="26.4" x14ac:dyDescent="0.25">
      <c r="B8" s="2" t="s">
        <v>6</v>
      </c>
    </row>
    <row r="9" spans="2:2" ht="26.4" x14ac:dyDescent="0.25">
      <c r="B9" s="2" t="s">
        <v>7</v>
      </c>
    </row>
    <row r="10" spans="2:2" ht="26.4" x14ac:dyDescent="0.25">
      <c r="B10" s="2" t="s">
        <v>8</v>
      </c>
    </row>
    <row r="11" spans="2:2" x14ac:dyDescent="0.25">
      <c r="B11" s="2" t="s">
        <v>9</v>
      </c>
    </row>
    <row r="12" spans="2:2" x14ac:dyDescent="0.25">
      <c r="B12" s="2" t="s">
        <v>10</v>
      </c>
    </row>
    <row r="13" spans="2:2" x14ac:dyDescent="0.25">
      <c r="B13" s="2"/>
    </row>
    <row r="14" spans="2:2" x14ac:dyDescent="0.25">
      <c r="B14" s="3" t="s">
        <v>11</v>
      </c>
    </row>
    <row r="15" spans="2:2" ht="26.4" x14ac:dyDescent="0.25">
      <c r="B15" s="2" t="s">
        <v>12</v>
      </c>
    </row>
    <row r="16" spans="2:2" ht="26.4" x14ac:dyDescent="0.25">
      <c r="B16" s="2" t="s">
        <v>13</v>
      </c>
    </row>
    <row r="17" spans="2:2" ht="26.4" x14ac:dyDescent="0.25">
      <c r="B17" s="2" t="s">
        <v>14</v>
      </c>
    </row>
    <row r="18" spans="2:2" ht="26.4" x14ac:dyDescent="0.25">
      <c r="B18" s="2" t="s">
        <v>15</v>
      </c>
    </row>
    <row r="19" spans="2:2" x14ac:dyDescent="0.25">
      <c r="B19" s="2"/>
    </row>
    <row r="20" spans="2:2" x14ac:dyDescent="0.25">
      <c r="B20" s="3" t="s">
        <v>16</v>
      </c>
    </row>
    <row r="21" spans="2:2" x14ac:dyDescent="0.25">
      <c r="B21" s="2" t="s">
        <v>17</v>
      </c>
    </row>
    <row r="22" spans="2:2" x14ac:dyDescent="0.25">
      <c r="B22" s="2" t="s">
        <v>18</v>
      </c>
    </row>
    <row r="23" spans="2:2" x14ac:dyDescent="0.25">
      <c r="B23" s="2" t="s">
        <v>19</v>
      </c>
    </row>
    <row r="24" spans="2:2" x14ac:dyDescent="0.25">
      <c r="B24" s="2" t="s">
        <v>20</v>
      </c>
    </row>
    <row r="25" spans="2:2" x14ac:dyDescent="0.25">
      <c r="B25" s="2"/>
    </row>
    <row r="26" spans="2:2" x14ac:dyDescent="0.25">
      <c r="B26" s="4" t="s">
        <v>21</v>
      </c>
    </row>
    <row r="27" spans="2:2" ht="24" x14ac:dyDescent="0.25">
      <c r="B27" s="4"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0"/>
  <sheetViews>
    <sheetView workbookViewId="0">
      <pane ySplit="1" topLeftCell="A2" activePane="bottomLeft" state="frozen"/>
      <selection pane="bottomLeft"/>
    </sheetView>
  </sheetViews>
  <sheetFormatPr defaultRowHeight="13.8" x14ac:dyDescent="0.25"/>
  <cols>
    <col min="1" max="1" width="8" customWidth="1"/>
    <col min="2" max="2" width="34" customWidth="1"/>
    <col min="3" max="3" width="12" customWidth="1"/>
    <col min="4" max="4" width="18" customWidth="1"/>
    <col min="5" max="6" width="22" customWidth="1"/>
    <col min="7" max="7" width="11" customWidth="1"/>
    <col min="8" max="8" width="26" customWidth="1"/>
    <col min="9" max="9" width="11" customWidth="1"/>
    <col min="10" max="10" width="12" customWidth="1"/>
  </cols>
  <sheetData>
    <row r="1" spans="1:10" ht="26.4" x14ac:dyDescent="0.25">
      <c r="A1" s="5" t="s">
        <v>23</v>
      </c>
      <c r="B1" s="5" t="s">
        <v>24</v>
      </c>
      <c r="C1" s="5" t="s">
        <v>25</v>
      </c>
      <c r="D1" s="5" t="s">
        <v>26</v>
      </c>
      <c r="E1" s="5" t="s">
        <v>27</v>
      </c>
      <c r="F1" s="5" t="s">
        <v>28</v>
      </c>
      <c r="G1" s="5" t="s">
        <v>29</v>
      </c>
      <c r="H1" s="5" t="s">
        <v>30</v>
      </c>
      <c r="I1" s="5" t="s">
        <v>31</v>
      </c>
      <c r="J1" s="5" t="s">
        <v>32</v>
      </c>
    </row>
    <row r="2" spans="1:10" x14ac:dyDescent="0.25">
      <c r="A2" s="6" t="s">
        <v>33</v>
      </c>
      <c r="B2" s="6" t="s">
        <v>34</v>
      </c>
      <c r="C2" s="7">
        <v>20</v>
      </c>
      <c r="D2" s="8">
        <v>9058242</v>
      </c>
      <c r="E2" s="8">
        <v>1811648.4</v>
      </c>
      <c r="F2" s="9">
        <f t="shared" ref="F2:F38" si="0">C2/100*D2</f>
        <v>1811648.4000000001</v>
      </c>
      <c r="G2" s="10" t="str">
        <f t="shared" ref="G2:G38" si="1">IF(ABS(F2-E2)&lt;=0.01,"KHỚP","LỆCH")</f>
        <v>KHỚP</v>
      </c>
      <c r="H2" s="6" t="s">
        <v>35</v>
      </c>
      <c r="I2" s="11">
        <v>0</v>
      </c>
      <c r="J2" s="6">
        <v>0</v>
      </c>
    </row>
    <row r="3" spans="1:10" x14ac:dyDescent="0.25">
      <c r="A3" s="6" t="s">
        <v>33</v>
      </c>
      <c r="B3" s="6" t="s">
        <v>36</v>
      </c>
      <c r="C3" s="7">
        <v>15</v>
      </c>
      <c r="D3" s="8">
        <v>9058242</v>
      </c>
      <c r="E3" s="8">
        <v>1358736.3</v>
      </c>
      <c r="F3" s="9">
        <f t="shared" si="0"/>
        <v>1358736.3</v>
      </c>
      <c r="G3" s="10" t="str">
        <f t="shared" si="1"/>
        <v>KHỚP</v>
      </c>
      <c r="H3" s="6" t="s">
        <v>35</v>
      </c>
      <c r="I3" s="11">
        <v>0</v>
      </c>
      <c r="J3" s="6">
        <v>0</v>
      </c>
    </row>
    <row r="4" spans="1:10" x14ac:dyDescent="0.25">
      <c r="A4" s="6" t="s">
        <v>33</v>
      </c>
      <c r="B4" s="6" t="s">
        <v>37</v>
      </c>
      <c r="C4" s="7">
        <v>10</v>
      </c>
      <c r="D4" s="8">
        <v>9058242</v>
      </c>
      <c r="E4" s="8">
        <v>905824.2</v>
      </c>
      <c r="F4" s="9">
        <f t="shared" si="0"/>
        <v>905824.20000000007</v>
      </c>
      <c r="G4" s="10" t="str">
        <f t="shared" si="1"/>
        <v>KHỚP</v>
      </c>
      <c r="H4" s="6" t="s">
        <v>35</v>
      </c>
      <c r="I4" s="11">
        <v>0</v>
      </c>
      <c r="J4" s="6">
        <v>0</v>
      </c>
    </row>
    <row r="5" spans="1:10" x14ac:dyDescent="0.25">
      <c r="A5" s="6" t="s">
        <v>33</v>
      </c>
      <c r="B5" s="6" t="s">
        <v>38</v>
      </c>
      <c r="C5" s="7">
        <v>7.5</v>
      </c>
      <c r="D5" s="8">
        <v>9058242</v>
      </c>
      <c r="E5" s="8">
        <v>679368.15</v>
      </c>
      <c r="F5" s="9">
        <f t="shared" si="0"/>
        <v>679368.15</v>
      </c>
      <c r="G5" s="10" t="str">
        <f t="shared" si="1"/>
        <v>KHỚP</v>
      </c>
      <c r="H5" s="6" t="s">
        <v>35</v>
      </c>
      <c r="I5" s="11">
        <v>0</v>
      </c>
      <c r="J5" s="6">
        <v>0</v>
      </c>
    </row>
    <row r="6" spans="1:10" x14ac:dyDescent="0.25">
      <c r="A6" s="6" t="s">
        <v>33</v>
      </c>
      <c r="B6" s="6" t="s">
        <v>39</v>
      </c>
      <c r="C6" s="7">
        <v>5</v>
      </c>
      <c r="D6" s="8">
        <v>9058242</v>
      </c>
      <c r="E6" s="8">
        <v>452912.1</v>
      </c>
      <c r="F6" s="9">
        <f t="shared" si="0"/>
        <v>452912.10000000003</v>
      </c>
      <c r="G6" s="10" t="str">
        <f t="shared" si="1"/>
        <v>KHỚP</v>
      </c>
      <c r="H6" s="6" t="s">
        <v>35</v>
      </c>
      <c r="I6" s="11">
        <v>0</v>
      </c>
      <c r="J6" s="6">
        <v>0</v>
      </c>
    </row>
    <row r="7" spans="1:10" x14ac:dyDescent="0.25">
      <c r="A7" s="6" t="s">
        <v>33</v>
      </c>
      <c r="B7" s="6" t="s">
        <v>40</v>
      </c>
      <c r="C7" s="7">
        <v>4</v>
      </c>
      <c r="D7" s="8">
        <v>9058242</v>
      </c>
      <c r="E7" s="8">
        <v>362329.68</v>
      </c>
      <c r="F7" s="9">
        <f t="shared" si="0"/>
        <v>362329.68</v>
      </c>
      <c r="G7" s="10" t="str">
        <f t="shared" si="1"/>
        <v>KHỚP</v>
      </c>
      <c r="H7" s="6" t="s">
        <v>35</v>
      </c>
      <c r="I7" s="11">
        <v>0</v>
      </c>
      <c r="J7" s="6">
        <v>0</v>
      </c>
    </row>
    <row r="8" spans="1:10" x14ac:dyDescent="0.25">
      <c r="A8" s="6" t="s">
        <v>33</v>
      </c>
      <c r="B8" s="6" t="s">
        <v>41</v>
      </c>
      <c r="C8" s="7">
        <v>3.5</v>
      </c>
      <c r="D8" s="8">
        <v>9058242</v>
      </c>
      <c r="E8" s="8">
        <v>317038.46999999997</v>
      </c>
      <c r="F8" s="9">
        <f t="shared" si="0"/>
        <v>317038.47000000003</v>
      </c>
      <c r="G8" s="10" t="str">
        <f t="shared" si="1"/>
        <v>KHỚP</v>
      </c>
      <c r="H8" s="6" t="s">
        <v>35</v>
      </c>
      <c r="I8" s="11">
        <v>0</v>
      </c>
      <c r="J8" s="6">
        <v>0</v>
      </c>
    </row>
    <row r="9" spans="1:10" x14ac:dyDescent="0.25">
      <c r="A9" s="6" t="s">
        <v>33</v>
      </c>
      <c r="B9" s="6" t="s">
        <v>42</v>
      </c>
      <c r="C9" s="7">
        <v>3</v>
      </c>
      <c r="D9" s="8">
        <v>9058242</v>
      </c>
      <c r="E9" s="8">
        <v>271747.26</v>
      </c>
      <c r="F9" s="9">
        <f t="shared" si="0"/>
        <v>271747.26</v>
      </c>
      <c r="G9" s="10" t="str">
        <f t="shared" si="1"/>
        <v>KHỚP</v>
      </c>
      <c r="H9" s="6" t="s">
        <v>35</v>
      </c>
      <c r="I9" s="11">
        <v>0</v>
      </c>
      <c r="J9" s="6">
        <v>0</v>
      </c>
    </row>
    <row r="10" spans="1:10" x14ac:dyDescent="0.25">
      <c r="A10" s="6" t="s">
        <v>33</v>
      </c>
      <c r="B10" s="6" t="s">
        <v>43</v>
      </c>
      <c r="C10" s="7">
        <v>2.5</v>
      </c>
      <c r="D10" s="8">
        <v>9058242</v>
      </c>
      <c r="E10" s="8">
        <v>226456.05</v>
      </c>
      <c r="F10" s="9">
        <f t="shared" si="0"/>
        <v>226456.05000000002</v>
      </c>
      <c r="G10" s="10" t="str">
        <f t="shared" si="1"/>
        <v>KHỚP</v>
      </c>
      <c r="H10" s="6" t="s">
        <v>35</v>
      </c>
      <c r="I10" s="11">
        <v>2</v>
      </c>
      <c r="J10" s="6">
        <v>6</v>
      </c>
    </row>
    <row r="11" spans="1:10" x14ac:dyDescent="0.25">
      <c r="A11" s="6" t="s">
        <v>33</v>
      </c>
      <c r="B11" s="6" t="s">
        <v>44</v>
      </c>
      <c r="C11" s="7">
        <v>2</v>
      </c>
      <c r="D11" s="8">
        <v>9058242</v>
      </c>
      <c r="E11" s="8">
        <v>181164.84</v>
      </c>
      <c r="F11" s="9">
        <f t="shared" si="0"/>
        <v>181164.84</v>
      </c>
      <c r="G11" s="10" t="str">
        <f t="shared" si="1"/>
        <v>KHỚP</v>
      </c>
      <c r="H11" s="6" t="s">
        <v>35</v>
      </c>
      <c r="I11" s="11">
        <v>130</v>
      </c>
      <c r="J11" s="6">
        <v>81</v>
      </c>
    </row>
    <row r="12" spans="1:10" x14ac:dyDescent="0.25">
      <c r="A12" s="12" t="s">
        <v>33</v>
      </c>
      <c r="B12" s="12" t="s">
        <v>45</v>
      </c>
      <c r="C12" s="13">
        <v>1.9294</v>
      </c>
      <c r="D12" s="14">
        <v>9058242</v>
      </c>
      <c r="E12" s="14">
        <v>174769.72114800001</v>
      </c>
      <c r="F12" s="15">
        <f t="shared" si="0"/>
        <v>174769.72114799998</v>
      </c>
      <c r="G12" s="16" t="str">
        <f t="shared" si="1"/>
        <v>KHỚP</v>
      </c>
      <c r="H12" s="12" t="s">
        <v>35</v>
      </c>
      <c r="I12" s="17">
        <v>853</v>
      </c>
      <c r="J12" s="12">
        <v>86</v>
      </c>
    </row>
    <row r="13" spans="1:10" x14ac:dyDescent="0.25">
      <c r="A13" s="6" t="s">
        <v>33</v>
      </c>
      <c r="B13" s="6" t="s">
        <v>46</v>
      </c>
      <c r="C13" s="7">
        <v>1.8612</v>
      </c>
      <c r="D13" s="8">
        <v>9058242</v>
      </c>
      <c r="E13" s="8">
        <v>168592.00010400001</v>
      </c>
      <c r="F13" s="9">
        <f t="shared" si="0"/>
        <v>168592.00010400001</v>
      </c>
      <c r="G13" s="10" t="str">
        <f t="shared" si="1"/>
        <v>KHỚP</v>
      </c>
      <c r="H13" s="6" t="s">
        <v>47</v>
      </c>
      <c r="I13" s="11">
        <v>5372</v>
      </c>
      <c r="J13" s="6">
        <v>31</v>
      </c>
    </row>
    <row r="14" spans="1:10" x14ac:dyDescent="0.25">
      <c r="A14" s="6" t="s">
        <v>33</v>
      </c>
      <c r="B14" s="6" t="s">
        <v>48</v>
      </c>
      <c r="C14" s="7">
        <v>1.7321</v>
      </c>
      <c r="D14" s="8">
        <v>9058242</v>
      </c>
      <c r="E14" s="8">
        <v>156897.80968199999</v>
      </c>
      <c r="F14" s="9">
        <f t="shared" si="0"/>
        <v>156897.80968199999</v>
      </c>
      <c r="G14" s="10" t="str">
        <f t="shared" si="1"/>
        <v>KHỚP</v>
      </c>
      <c r="H14" s="6" t="s">
        <v>47</v>
      </c>
      <c r="I14" s="11">
        <v>731</v>
      </c>
      <c r="J14" s="6">
        <v>67</v>
      </c>
    </row>
    <row r="15" spans="1:10" x14ac:dyDescent="0.25">
      <c r="A15" s="6" t="s">
        <v>33</v>
      </c>
      <c r="B15" s="6" t="s">
        <v>49</v>
      </c>
      <c r="C15" s="7">
        <v>1.5</v>
      </c>
      <c r="D15" s="8">
        <v>9058242</v>
      </c>
      <c r="E15" s="8">
        <v>135873.63</v>
      </c>
      <c r="F15" s="9">
        <f t="shared" si="0"/>
        <v>135873.63</v>
      </c>
      <c r="G15" s="10" t="str">
        <f t="shared" si="1"/>
        <v>KHỚP</v>
      </c>
      <c r="H15" s="6" t="s">
        <v>47</v>
      </c>
      <c r="I15" s="11">
        <v>593823</v>
      </c>
      <c r="J15" s="6">
        <v>74</v>
      </c>
    </row>
    <row r="16" spans="1:10" x14ac:dyDescent="0.25">
      <c r="A16" s="6" t="s">
        <v>50</v>
      </c>
      <c r="B16" s="6" t="s">
        <v>51</v>
      </c>
      <c r="C16" s="7">
        <v>20</v>
      </c>
      <c r="D16" s="8">
        <v>4354299.0637109997</v>
      </c>
      <c r="E16" s="8">
        <v>870859.81274199998</v>
      </c>
      <c r="F16" s="9">
        <f t="shared" si="0"/>
        <v>870859.81274219998</v>
      </c>
      <c r="G16" s="10" t="str">
        <f t="shared" si="1"/>
        <v>KHỚP</v>
      </c>
      <c r="H16" s="6" t="s">
        <v>35</v>
      </c>
      <c r="I16" s="11">
        <v>0</v>
      </c>
      <c r="J16" s="6">
        <v>0</v>
      </c>
    </row>
    <row r="17" spans="1:10" x14ac:dyDescent="0.25">
      <c r="A17" s="6" t="s">
        <v>50</v>
      </c>
      <c r="B17" s="6" t="s">
        <v>52</v>
      </c>
      <c r="C17" s="7">
        <v>15</v>
      </c>
      <c r="D17" s="8">
        <v>4354299.0637109997</v>
      </c>
      <c r="E17" s="8">
        <v>653144.85955699999</v>
      </c>
      <c r="F17" s="9">
        <f t="shared" si="0"/>
        <v>653144.85955664993</v>
      </c>
      <c r="G17" s="10" t="str">
        <f t="shared" si="1"/>
        <v>KHỚP</v>
      </c>
      <c r="H17" s="6" t="s">
        <v>35</v>
      </c>
      <c r="I17" s="11">
        <v>0</v>
      </c>
      <c r="J17" s="6">
        <v>0</v>
      </c>
    </row>
    <row r="18" spans="1:10" x14ac:dyDescent="0.25">
      <c r="A18" s="6" t="s">
        <v>50</v>
      </c>
      <c r="B18" s="6" t="s">
        <v>53</v>
      </c>
      <c r="C18" s="7">
        <v>10</v>
      </c>
      <c r="D18" s="8">
        <v>4354299.0637109997</v>
      </c>
      <c r="E18" s="8">
        <v>435429.90637099999</v>
      </c>
      <c r="F18" s="9">
        <f t="shared" si="0"/>
        <v>435429.90637109999</v>
      </c>
      <c r="G18" s="10" t="str">
        <f t="shared" si="1"/>
        <v>KHỚP</v>
      </c>
      <c r="H18" s="6" t="s">
        <v>35</v>
      </c>
      <c r="I18" s="11">
        <v>0</v>
      </c>
      <c r="J18" s="6">
        <v>0</v>
      </c>
    </row>
    <row r="19" spans="1:10" x14ac:dyDescent="0.25">
      <c r="A19" s="6" t="s">
        <v>50</v>
      </c>
      <c r="B19" s="6" t="s">
        <v>54</v>
      </c>
      <c r="C19" s="7">
        <v>7.5</v>
      </c>
      <c r="D19" s="8">
        <v>4354299.0637109997</v>
      </c>
      <c r="E19" s="8">
        <v>326572.42977799999</v>
      </c>
      <c r="F19" s="9">
        <f t="shared" si="0"/>
        <v>326572.42977832496</v>
      </c>
      <c r="G19" s="10" t="str">
        <f t="shared" si="1"/>
        <v>KHỚP</v>
      </c>
      <c r="H19" s="6" t="s">
        <v>35</v>
      </c>
      <c r="I19" s="11">
        <v>0</v>
      </c>
      <c r="J19" s="6">
        <v>0</v>
      </c>
    </row>
    <row r="20" spans="1:10" x14ac:dyDescent="0.25">
      <c r="A20" s="6" t="s">
        <v>50</v>
      </c>
      <c r="B20" s="6" t="s">
        <v>55</v>
      </c>
      <c r="C20" s="7">
        <v>5</v>
      </c>
      <c r="D20" s="8">
        <v>4354299.0637109997</v>
      </c>
      <c r="E20" s="8">
        <v>217714.953186</v>
      </c>
      <c r="F20" s="9">
        <f t="shared" si="0"/>
        <v>217714.95318555</v>
      </c>
      <c r="G20" s="10" t="str">
        <f t="shared" si="1"/>
        <v>KHỚP</v>
      </c>
      <c r="H20" s="6" t="s">
        <v>35</v>
      </c>
      <c r="I20" s="11">
        <v>1</v>
      </c>
      <c r="J20" s="6">
        <v>3</v>
      </c>
    </row>
    <row r="21" spans="1:10" x14ac:dyDescent="0.25">
      <c r="A21" s="6" t="s">
        <v>50</v>
      </c>
      <c r="B21" s="6" t="s">
        <v>56</v>
      </c>
      <c r="C21" s="7">
        <v>4</v>
      </c>
      <c r="D21" s="8">
        <v>4354299.0637109997</v>
      </c>
      <c r="E21" s="8">
        <v>174171.96254800001</v>
      </c>
      <c r="F21" s="9">
        <f t="shared" si="0"/>
        <v>174171.96254844</v>
      </c>
      <c r="G21" s="10" t="str">
        <f t="shared" si="1"/>
        <v>KHỚP</v>
      </c>
      <c r="H21" s="6" t="s">
        <v>35</v>
      </c>
      <c r="I21" s="11">
        <v>19</v>
      </c>
      <c r="J21" s="6">
        <v>19</v>
      </c>
    </row>
    <row r="22" spans="1:10" x14ac:dyDescent="0.25">
      <c r="A22" s="6" t="s">
        <v>50</v>
      </c>
      <c r="B22" s="6" t="s">
        <v>57</v>
      </c>
      <c r="C22" s="7">
        <v>3.5</v>
      </c>
      <c r="D22" s="8">
        <v>4354299.0637109997</v>
      </c>
      <c r="E22" s="8">
        <v>152400.46723000001</v>
      </c>
      <c r="F22" s="9">
        <f t="shared" si="0"/>
        <v>152400.46722988499</v>
      </c>
      <c r="G22" s="10" t="str">
        <f t="shared" si="1"/>
        <v>KHỚP</v>
      </c>
      <c r="H22" s="6" t="s">
        <v>35</v>
      </c>
      <c r="I22" s="11">
        <v>55</v>
      </c>
      <c r="J22" s="6">
        <v>25</v>
      </c>
    </row>
    <row r="23" spans="1:10" x14ac:dyDescent="0.25">
      <c r="A23" s="6" t="s">
        <v>50</v>
      </c>
      <c r="B23" s="6" t="s">
        <v>58</v>
      </c>
      <c r="C23" s="7">
        <v>3</v>
      </c>
      <c r="D23" s="8">
        <v>4354299.0637109997</v>
      </c>
      <c r="E23" s="8">
        <v>130628.971911</v>
      </c>
      <c r="F23" s="9">
        <f t="shared" si="0"/>
        <v>130628.97191132998</v>
      </c>
      <c r="G23" s="10" t="str">
        <f t="shared" si="1"/>
        <v>KHỚP</v>
      </c>
      <c r="H23" s="6" t="s">
        <v>35</v>
      </c>
      <c r="I23" s="11">
        <v>285</v>
      </c>
      <c r="J23" s="6">
        <v>40</v>
      </c>
    </row>
    <row r="24" spans="1:10" x14ac:dyDescent="0.25">
      <c r="A24" s="6" t="s">
        <v>50</v>
      </c>
      <c r="B24" s="6" t="s">
        <v>59</v>
      </c>
      <c r="C24" s="7">
        <v>2.5</v>
      </c>
      <c r="D24" s="8">
        <v>4354299.0637109997</v>
      </c>
      <c r="E24" s="8">
        <v>108857.476593</v>
      </c>
      <c r="F24" s="9">
        <f t="shared" si="0"/>
        <v>108857.476592775</v>
      </c>
      <c r="G24" s="10" t="str">
        <f t="shared" si="1"/>
        <v>KHỚP</v>
      </c>
      <c r="H24" s="6" t="s">
        <v>35</v>
      </c>
      <c r="I24" s="11">
        <v>1552</v>
      </c>
      <c r="J24" s="6">
        <v>58</v>
      </c>
    </row>
    <row r="25" spans="1:10" x14ac:dyDescent="0.25">
      <c r="A25" s="12" t="s">
        <v>50</v>
      </c>
      <c r="B25" s="12" t="s">
        <v>60</v>
      </c>
      <c r="C25" s="13">
        <v>2</v>
      </c>
      <c r="D25" s="14">
        <v>4354299.0637109997</v>
      </c>
      <c r="E25" s="14">
        <v>87085.981274000005</v>
      </c>
      <c r="F25" s="15">
        <f t="shared" si="0"/>
        <v>87085.981274220001</v>
      </c>
      <c r="G25" s="16" t="str">
        <f t="shared" si="1"/>
        <v>KHỚP</v>
      </c>
      <c r="H25" s="12" t="s">
        <v>35</v>
      </c>
      <c r="I25" s="17">
        <v>24621</v>
      </c>
      <c r="J25" s="12">
        <v>79</v>
      </c>
    </row>
    <row r="26" spans="1:10" x14ac:dyDescent="0.25">
      <c r="A26" s="6" t="s">
        <v>50</v>
      </c>
      <c r="B26" s="6" t="s">
        <v>61</v>
      </c>
      <c r="C26" s="7">
        <v>1.5</v>
      </c>
      <c r="D26" s="8">
        <v>4354299.0637109997</v>
      </c>
      <c r="E26" s="8">
        <v>65314.485955999997</v>
      </c>
      <c r="F26" s="9">
        <f t="shared" si="0"/>
        <v>65314.48595566499</v>
      </c>
      <c r="G26" s="10" t="str">
        <f t="shared" si="1"/>
        <v>KHỚP</v>
      </c>
      <c r="H26" s="6" t="s">
        <v>47</v>
      </c>
      <c r="I26" s="11">
        <v>1000001</v>
      </c>
      <c r="J26" s="6">
        <v>77</v>
      </c>
    </row>
    <row r="27" spans="1:10" x14ac:dyDescent="0.25">
      <c r="A27" s="6" t="s">
        <v>62</v>
      </c>
      <c r="B27" s="6" t="s">
        <v>63</v>
      </c>
      <c r="C27" s="7">
        <v>20</v>
      </c>
      <c r="D27" s="8">
        <v>6211852.2722509997</v>
      </c>
      <c r="E27" s="8">
        <v>1242370.4544500001</v>
      </c>
      <c r="F27" s="9">
        <f t="shared" si="0"/>
        <v>1242370.4544502001</v>
      </c>
      <c r="G27" s="10" t="str">
        <f t="shared" si="1"/>
        <v>KHỚP</v>
      </c>
      <c r="H27" s="6" t="s">
        <v>35</v>
      </c>
      <c r="I27" s="11">
        <v>0</v>
      </c>
      <c r="J27" s="6">
        <v>0</v>
      </c>
    </row>
    <row r="28" spans="1:10" x14ac:dyDescent="0.25">
      <c r="A28" s="6" t="s">
        <v>62</v>
      </c>
      <c r="B28" s="6" t="s">
        <v>64</v>
      </c>
      <c r="C28" s="7">
        <v>15</v>
      </c>
      <c r="D28" s="8">
        <v>6211852.2722509997</v>
      </c>
      <c r="E28" s="8">
        <v>931777.84083799995</v>
      </c>
      <c r="F28" s="9">
        <f t="shared" si="0"/>
        <v>931777.84083764988</v>
      </c>
      <c r="G28" s="10" t="str">
        <f t="shared" si="1"/>
        <v>KHỚP</v>
      </c>
      <c r="H28" s="6" t="s">
        <v>35</v>
      </c>
      <c r="I28" s="11">
        <v>0</v>
      </c>
      <c r="J28" s="6">
        <v>0</v>
      </c>
    </row>
    <row r="29" spans="1:10" x14ac:dyDescent="0.25">
      <c r="A29" s="6" t="s">
        <v>62</v>
      </c>
      <c r="B29" s="6" t="s">
        <v>65</v>
      </c>
      <c r="C29" s="7">
        <v>10</v>
      </c>
      <c r="D29" s="8">
        <v>6211852.2722509997</v>
      </c>
      <c r="E29" s="8">
        <v>621185.22722500004</v>
      </c>
      <c r="F29" s="9">
        <f t="shared" si="0"/>
        <v>621185.22722510004</v>
      </c>
      <c r="G29" s="10" t="str">
        <f t="shared" si="1"/>
        <v>KHỚP</v>
      </c>
      <c r="H29" s="6" t="s">
        <v>35</v>
      </c>
      <c r="I29" s="11">
        <v>0</v>
      </c>
      <c r="J29" s="6">
        <v>0</v>
      </c>
    </row>
    <row r="30" spans="1:10" x14ac:dyDescent="0.25">
      <c r="A30" s="6" t="s">
        <v>62</v>
      </c>
      <c r="B30" s="6" t="s">
        <v>66</v>
      </c>
      <c r="C30" s="7">
        <v>7.5</v>
      </c>
      <c r="D30" s="8">
        <v>6211852.2722509997</v>
      </c>
      <c r="E30" s="8">
        <v>465888.92041899997</v>
      </c>
      <c r="F30" s="9">
        <f t="shared" si="0"/>
        <v>465888.92041882494</v>
      </c>
      <c r="G30" s="10" t="str">
        <f t="shared" si="1"/>
        <v>KHỚP</v>
      </c>
      <c r="H30" s="6" t="s">
        <v>35</v>
      </c>
      <c r="I30" s="11">
        <v>0</v>
      </c>
      <c r="J30" s="6">
        <v>0</v>
      </c>
    </row>
    <row r="31" spans="1:10" x14ac:dyDescent="0.25">
      <c r="A31" s="6" t="s">
        <v>62</v>
      </c>
      <c r="B31" s="6" t="s">
        <v>67</v>
      </c>
      <c r="C31" s="7">
        <v>5</v>
      </c>
      <c r="D31" s="8">
        <v>6211852.2722509997</v>
      </c>
      <c r="E31" s="8">
        <v>310592.61361300002</v>
      </c>
      <c r="F31" s="9">
        <f t="shared" si="0"/>
        <v>310592.61361255002</v>
      </c>
      <c r="G31" s="10" t="str">
        <f t="shared" si="1"/>
        <v>KHỚP</v>
      </c>
      <c r="H31" s="6" t="s">
        <v>35</v>
      </c>
      <c r="I31" s="11">
        <v>0</v>
      </c>
      <c r="J31" s="6">
        <v>0</v>
      </c>
    </row>
    <row r="32" spans="1:10" x14ac:dyDescent="0.25">
      <c r="A32" s="6" t="s">
        <v>62</v>
      </c>
      <c r="B32" s="6" t="s">
        <v>68</v>
      </c>
      <c r="C32" s="7">
        <v>4</v>
      </c>
      <c r="D32" s="8">
        <v>6211852.2722509997</v>
      </c>
      <c r="E32" s="8">
        <v>248474.09088999999</v>
      </c>
      <c r="F32" s="9">
        <f t="shared" si="0"/>
        <v>248474.09089003998</v>
      </c>
      <c r="G32" s="10" t="str">
        <f t="shared" si="1"/>
        <v>KHỚP</v>
      </c>
      <c r="H32" s="6" t="s">
        <v>35</v>
      </c>
      <c r="I32" s="11">
        <v>0</v>
      </c>
      <c r="J32" s="6">
        <v>0</v>
      </c>
    </row>
    <row r="33" spans="1:10" x14ac:dyDescent="0.25">
      <c r="A33" s="6" t="s">
        <v>62</v>
      </c>
      <c r="B33" s="6" t="s">
        <v>69</v>
      </c>
      <c r="C33" s="7">
        <v>3.5</v>
      </c>
      <c r="D33" s="8">
        <v>6211852.2722509997</v>
      </c>
      <c r="E33" s="8">
        <v>217414.82952900001</v>
      </c>
      <c r="F33" s="9">
        <f t="shared" si="0"/>
        <v>217414.82952878502</v>
      </c>
      <c r="G33" s="10" t="str">
        <f t="shared" si="1"/>
        <v>KHỚP</v>
      </c>
      <c r="H33" s="6" t="s">
        <v>35</v>
      </c>
      <c r="I33" s="11">
        <v>2</v>
      </c>
      <c r="J33" s="6">
        <v>6</v>
      </c>
    </row>
    <row r="34" spans="1:10" x14ac:dyDescent="0.25">
      <c r="A34" s="6" t="s">
        <v>62</v>
      </c>
      <c r="B34" s="6" t="s">
        <v>70</v>
      </c>
      <c r="C34" s="7">
        <v>3</v>
      </c>
      <c r="D34" s="8">
        <v>6211852.2722509997</v>
      </c>
      <c r="E34" s="8">
        <v>186355.568168</v>
      </c>
      <c r="F34" s="9">
        <f t="shared" si="0"/>
        <v>186355.56816752997</v>
      </c>
      <c r="G34" s="10" t="str">
        <f t="shared" si="1"/>
        <v>KHỚP</v>
      </c>
      <c r="H34" s="6" t="s">
        <v>35</v>
      </c>
      <c r="I34" s="11">
        <v>6</v>
      </c>
      <c r="J34" s="6">
        <v>14</v>
      </c>
    </row>
    <row r="35" spans="1:10" x14ac:dyDescent="0.25">
      <c r="A35" s="6" t="s">
        <v>62</v>
      </c>
      <c r="B35" s="6" t="s">
        <v>71</v>
      </c>
      <c r="C35" s="7">
        <v>2.5</v>
      </c>
      <c r="D35" s="8">
        <v>6211852.2722509997</v>
      </c>
      <c r="E35" s="8">
        <v>155296.30680600001</v>
      </c>
      <c r="F35" s="9">
        <f t="shared" si="0"/>
        <v>155296.30680627501</v>
      </c>
      <c r="G35" s="10" t="str">
        <f t="shared" si="1"/>
        <v>KHỚP</v>
      </c>
      <c r="H35" s="6" t="s">
        <v>35</v>
      </c>
      <c r="I35" s="11">
        <v>108</v>
      </c>
      <c r="J35" s="6">
        <v>53</v>
      </c>
    </row>
    <row r="36" spans="1:10" x14ac:dyDescent="0.25">
      <c r="A36" s="6" t="s">
        <v>62</v>
      </c>
      <c r="B36" s="6" t="s">
        <v>72</v>
      </c>
      <c r="C36" s="7">
        <v>2</v>
      </c>
      <c r="D36" s="8">
        <v>6211852.2722509997</v>
      </c>
      <c r="E36" s="8">
        <v>124237.045445</v>
      </c>
      <c r="F36" s="9">
        <f t="shared" si="0"/>
        <v>124237.04544501999</v>
      </c>
      <c r="G36" s="10" t="str">
        <f t="shared" si="1"/>
        <v>KHỚP</v>
      </c>
      <c r="H36" s="6" t="s">
        <v>35</v>
      </c>
      <c r="I36" s="11">
        <v>1001</v>
      </c>
      <c r="J36" s="6">
        <v>81</v>
      </c>
    </row>
    <row r="37" spans="1:10" x14ac:dyDescent="0.25">
      <c r="A37" s="12" t="s">
        <v>62</v>
      </c>
      <c r="B37" s="12" t="s">
        <v>73</v>
      </c>
      <c r="C37" s="13">
        <v>1.7321</v>
      </c>
      <c r="D37" s="14">
        <v>6211852.2722509997</v>
      </c>
      <c r="E37" s="14">
        <v>107595.493208</v>
      </c>
      <c r="F37" s="15">
        <f t="shared" si="0"/>
        <v>107595.49320765956</v>
      </c>
      <c r="G37" s="16" t="str">
        <f t="shared" si="1"/>
        <v>KHỚP</v>
      </c>
      <c r="H37" s="12" t="s">
        <v>35</v>
      </c>
      <c r="I37" s="17">
        <v>52902</v>
      </c>
      <c r="J37" s="12">
        <v>91</v>
      </c>
    </row>
    <row r="38" spans="1:10" x14ac:dyDescent="0.25">
      <c r="A38" s="6" t="s">
        <v>62</v>
      </c>
      <c r="B38" s="6" t="s">
        <v>74</v>
      </c>
      <c r="C38" s="7">
        <v>1.5</v>
      </c>
      <c r="D38" s="8">
        <v>6211852.2722509997</v>
      </c>
      <c r="E38" s="8">
        <v>93177.784083999999</v>
      </c>
      <c r="F38" s="9">
        <f t="shared" si="0"/>
        <v>93177.784083764986</v>
      </c>
      <c r="G38" s="10" t="str">
        <f t="shared" si="1"/>
        <v>KHỚP</v>
      </c>
      <c r="H38" s="6" t="s">
        <v>47</v>
      </c>
      <c r="I38" s="11">
        <v>1000001</v>
      </c>
      <c r="J38" s="6">
        <v>45</v>
      </c>
    </row>
    <row r="40" spans="1:10" x14ac:dyDescent="0.25">
      <c r="B40" s="18"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8"/>
  <sheetViews>
    <sheetView workbookViewId="0">
      <pane ySplit="1" topLeftCell="A2" activePane="bottomLeft" state="frozen"/>
      <selection pane="bottomLeft"/>
    </sheetView>
  </sheetViews>
  <sheetFormatPr defaultRowHeight="13.8" x14ac:dyDescent="0.25"/>
  <cols>
    <col min="1" max="1" width="30" customWidth="1"/>
    <col min="2" max="2" width="60" customWidth="1"/>
    <col min="3" max="3" width="8" customWidth="1"/>
    <col min="4" max="4" width="18" customWidth="1"/>
    <col min="5" max="5" width="22" customWidth="1"/>
    <col min="6" max="7" width="16" customWidth="1"/>
    <col min="8" max="8" width="15" customWidth="1"/>
    <col min="9" max="10" width="12" customWidth="1"/>
    <col min="11" max="11" width="13" customWidth="1"/>
  </cols>
  <sheetData>
    <row r="1" spans="1:11" ht="26.4" x14ac:dyDescent="0.25">
      <c r="A1" s="5" t="s">
        <v>76</v>
      </c>
      <c r="B1" s="5" t="s">
        <v>77</v>
      </c>
      <c r="C1" s="5" t="s">
        <v>78</v>
      </c>
      <c r="D1" s="5" t="s">
        <v>79</v>
      </c>
      <c r="E1" s="5" t="s">
        <v>80</v>
      </c>
      <c r="F1" s="5" t="s">
        <v>81</v>
      </c>
      <c r="G1" s="5" t="s">
        <v>82</v>
      </c>
      <c r="H1" s="5" t="s">
        <v>83</v>
      </c>
      <c r="I1" s="5" t="s">
        <v>84</v>
      </c>
      <c r="J1" s="5" t="s">
        <v>85</v>
      </c>
      <c r="K1" s="5" t="s">
        <v>86</v>
      </c>
    </row>
    <row r="2" spans="1:11" x14ac:dyDescent="0.25">
      <c r="A2" s="6" t="s">
        <v>45</v>
      </c>
      <c r="B2" s="6" t="s">
        <v>87</v>
      </c>
      <c r="C2" s="6">
        <v>3</v>
      </c>
      <c r="D2" s="8">
        <v>265363</v>
      </c>
      <c r="E2" s="8">
        <v>265363</v>
      </c>
      <c r="F2" s="8">
        <v>174769.72114800001</v>
      </c>
      <c r="G2" s="10" t="str">
        <f t="shared" ref="G2:G46" si="0">IF(E2&gt;=F2*(1-0.000000001),"ĐẠT","KHÔNG ĐẠT")</f>
        <v>ĐẠT</v>
      </c>
      <c r="H2" s="10" t="str">
        <f t="shared" ref="H2:H46" si="1">IF(ABS(D2-E2)&lt;=0.000001*E2,"KHỚP","LỆCH")</f>
        <v>KHỚP</v>
      </c>
      <c r="I2" s="6">
        <v>2882</v>
      </c>
      <c r="J2" s="6">
        <v>2882</v>
      </c>
      <c r="K2" s="10" t="str">
        <f t="shared" ref="K2:K46" si="2">IF(I2=J2,"KHỚP","LỆCH")</f>
        <v>KHỚP</v>
      </c>
    </row>
    <row r="3" spans="1:11" x14ac:dyDescent="0.25">
      <c r="A3" s="6" t="s">
        <v>45</v>
      </c>
      <c r="B3" s="6" t="s">
        <v>88</v>
      </c>
      <c r="C3" s="6">
        <v>3</v>
      </c>
      <c r="D3" s="8">
        <v>236263</v>
      </c>
      <c r="E3" s="8">
        <v>236263</v>
      </c>
      <c r="F3" s="8">
        <v>174769.72114800001</v>
      </c>
      <c r="G3" s="10" t="str">
        <f t="shared" si="0"/>
        <v>ĐẠT</v>
      </c>
      <c r="H3" s="10" t="str">
        <f t="shared" si="1"/>
        <v>KHỚP</v>
      </c>
      <c r="I3" s="6">
        <v>2329</v>
      </c>
      <c r="J3" s="6">
        <v>2329</v>
      </c>
      <c r="K3" s="10" t="str">
        <f t="shared" si="2"/>
        <v>KHỚP</v>
      </c>
    </row>
    <row r="4" spans="1:11" x14ac:dyDescent="0.25">
      <c r="A4" s="6" t="s">
        <v>45</v>
      </c>
      <c r="B4" s="6" t="s">
        <v>89</v>
      </c>
      <c r="C4" s="6">
        <v>4</v>
      </c>
      <c r="D4" s="8">
        <v>222063</v>
      </c>
      <c r="E4" s="8">
        <v>222063</v>
      </c>
      <c r="F4" s="8">
        <v>174769.72114800001</v>
      </c>
      <c r="G4" s="10" t="str">
        <f t="shared" si="0"/>
        <v>ĐẠT</v>
      </c>
      <c r="H4" s="10" t="str">
        <f t="shared" si="1"/>
        <v>KHỚP</v>
      </c>
      <c r="I4" s="6">
        <v>2324</v>
      </c>
      <c r="J4" s="6">
        <v>2324</v>
      </c>
      <c r="K4" s="10" t="str">
        <f t="shared" si="2"/>
        <v>KHỚP</v>
      </c>
    </row>
    <row r="5" spans="1:11" x14ac:dyDescent="0.25">
      <c r="A5" s="6" t="s">
        <v>45</v>
      </c>
      <c r="B5" s="6" t="s">
        <v>90</v>
      </c>
      <c r="C5" s="6">
        <v>5</v>
      </c>
      <c r="D5" s="8">
        <v>221634</v>
      </c>
      <c r="E5" s="8">
        <v>221634</v>
      </c>
      <c r="F5" s="8">
        <v>174769.72114800001</v>
      </c>
      <c r="G5" s="10" t="str">
        <f t="shared" si="0"/>
        <v>ĐẠT</v>
      </c>
      <c r="H5" s="10" t="str">
        <f t="shared" si="1"/>
        <v>KHỚP</v>
      </c>
      <c r="I5" s="6">
        <v>1319</v>
      </c>
      <c r="J5" s="6">
        <v>1319</v>
      </c>
      <c r="K5" s="10" t="str">
        <f t="shared" si="2"/>
        <v>KHỚP</v>
      </c>
    </row>
    <row r="6" spans="1:11" x14ac:dyDescent="0.25">
      <c r="A6" s="6" t="s">
        <v>45</v>
      </c>
      <c r="B6" s="6" t="s">
        <v>91</v>
      </c>
      <c r="C6" s="6">
        <v>6</v>
      </c>
      <c r="D6" s="8">
        <v>216538</v>
      </c>
      <c r="E6" s="8">
        <v>216538</v>
      </c>
      <c r="F6" s="8">
        <v>174769.72114800001</v>
      </c>
      <c r="G6" s="10" t="str">
        <f t="shared" si="0"/>
        <v>ĐẠT</v>
      </c>
      <c r="H6" s="10" t="str">
        <f t="shared" si="1"/>
        <v>KHỚP</v>
      </c>
      <c r="I6" s="6">
        <v>1475</v>
      </c>
      <c r="J6" s="6">
        <v>1475</v>
      </c>
      <c r="K6" s="10" t="str">
        <f t="shared" si="2"/>
        <v>KHỚP</v>
      </c>
    </row>
    <row r="7" spans="1:11" x14ac:dyDescent="0.25">
      <c r="A7" s="6" t="s">
        <v>45</v>
      </c>
      <c r="B7" s="6" t="s">
        <v>92</v>
      </c>
      <c r="C7" s="6">
        <v>18</v>
      </c>
      <c r="D7" s="8">
        <v>174780</v>
      </c>
      <c r="E7" s="8">
        <v>174780</v>
      </c>
      <c r="F7" s="8">
        <v>174769.72114800001</v>
      </c>
      <c r="G7" s="10" t="str">
        <f t="shared" si="0"/>
        <v>ĐẠT</v>
      </c>
      <c r="H7" s="10" t="str">
        <f t="shared" si="1"/>
        <v>KHỚP</v>
      </c>
      <c r="I7" s="6">
        <v>199</v>
      </c>
      <c r="J7" s="6">
        <v>199</v>
      </c>
      <c r="K7" s="10" t="str">
        <f t="shared" si="2"/>
        <v>KHỚP</v>
      </c>
    </row>
    <row r="8" spans="1:11" x14ac:dyDescent="0.25">
      <c r="A8" s="6" t="s">
        <v>45</v>
      </c>
      <c r="B8" s="6" t="s">
        <v>93</v>
      </c>
      <c r="C8" s="6">
        <v>18</v>
      </c>
      <c r="D8" s="8">
        <v>174779</v>
      </c>
      <c r="E8" s="8">
        <v>174779</v>
      </c>
      <c r="F8" s="8">
        <v>174769.72114800001</v>
      </c>
      <c r="G8" s="10" t="str">
        <f t="shared" si="0"/>
        <v>ĐẠT</v>
      </c>
      <c r="H8" s="10" t="str">
        <f t="shared" si="1"/>
        <v>KHỚP</v>
      </c>
      <c r="I8" s="6">
        <v>194</v>
      </c>
      <c r="J8" s="6">
        <v>194</v>
      </c>
      <c r="K8" s="10" t="str">
        <f t="shared" si="2"/>
        <v>KHỚP</v>
      </c>
    </row>
    <row r="9" spans="1:11" x14ac:dyDescent="0.25">
      <c r="A9" s="6" t="s">
        <v>45</v>
      </c>
      <c r="B9" s="6" t="s">
        <v>94</v>
      </c>
      <c r="C9" s="6">
        <v>22</v>
      </c>
      <c r="D9" s="8">
        <v>174778</v>
      </c>
      <c r="E9" s="8">
        <v>174778</v>
      </c>
      <c r="F9" s="8">
        <v>174769.72114800001</v>
      </c>
      <c r="G9" s="10" t="str">
        <f t="shared" si="0"/>
        <v>ĐẠT</v>
      </c>
      <c r="H9" s="10" t="str">
        <f t="shared" si="1"/>
        <v>KHỚP</v>
      </c>
      <c r="I9" s="6">
        <v>165</v>
      </c>
      <c r="J9" s="6">
        <v>165</v>
      </c>
      <c r="K9" s="10" t="str">
        <f t="shared" si="2"/>
        <v>KHỚP</v>
      </c>
    </row>
    <row r="10" spans="1:11" x14ac:dyDescent="0.25">
      <c r="A10" s="6" t="s">
        <v>45</v>
      </c>
      <c r="B10" s="6" t="s">
        <v>95</v>
      </c>
      <c r="C10" s="6">
        <v>22</v>
      </c>
      <c r="D10" s="8">
        <v>174774</v>
      </c>
      <c r="E10" s="8">
        <v>174774</v>
      </c>
      <c r="F10" s="8">
        <v>174769.72114800001</v>
      </c>
      <c r="G10" s="10" t="str">
        <f t="shared" si="0"/>
        <v>ĐẠT</v>
      </c>
      <c r="H10" s="10" t="str">
        <f t="shared" si="1"/>
        <v>KHỚP</v>
      </c>
      <c r="I10" s="6">
        <v>166</v>
      </c>
      <c r="J10" s="6">
        <v>166</v>
      </c>
      <c r="K10" s="10" t="str">
        <f t="shared" si="2"/>
        <v>KHỚP</v>
      </c>
    </row>
    <row r="11" spans="1:11" x14ac:dyDescent="0.25">
      <c r="A11" s="6" t="s">
        <v>45</v>
      </c>
      <c r="B11" s="6" t="s">
        <v>96</v>
      </c>
      <c r="C11" s="6">
        <v>21</v>
      </c>
      <c r="D11" s="8">
        <v>174772</v>
      </c>
      <c r="E11" s="8">
        <v>174772</v>
      </c>
      <c r="F11" s="8">
        <v>174769.72114800001</v>
      </c>
      <c r="G11" s="10" t="str">
        <f t="shared" si="0"/>
        <v>ĐẠT</v>
      </c>
      <c r="H11" s="10" t="str">
        <f t="shared" si="1"/>
        <v>KHỚP</v>
      </c>
      <c r="I11" s="6">
        <v>173</v>
      </c>
      <c r="J11" s="6">
        <v>173</v>
      </c>
      <c r="K11" s="10" t="str">
        <f t="shared" si="2"/>
        <v>KHỚP</v>
      </c>
    </row>
    <row r="12" spans="1:11" x14ac:dyDescent="0.25">
      <c r="A12" s="6" t="s">
        <v>45</v>
      </c>
      <c r="B12" s="6" t="s">
        <v>97</v>
      </c>
      <c r="C12" s="6">
        <v>20</v>
      </c>
      <c r="D12" s="8">
        <v>175623</v>
      </c>
      <c r="E12" s="8">
        <v>175623</v>
      </c>
      <c r="F12" s="8">
        <v>174769.72114800001</v>
      </c>
      <c r="G12" s="10" t="str">
        <f t="shared" si="0"/>
        <v>ĐẠT</v>
      </c>
      <c r="H12" s="10" t="str">
        <f t="shared" si="1"/>
        <v>KHỚP</v>
      </c>
      <c r="I12" s="6">
        <v>181</v>
      </c>
      <c r="J12" s="6">
        <v>181</v>
      </c>
      <c r="K12" s="10" t="str">
        <f t="shared" si="2"/>
        <v>KHỚP</v>
      </c>
    </row>
    <row r="13" spans="1:11" x14ac:dyDescent="0.25">
      <c r="A13" s="6" t="s">
        <v>45</v>
      </c>
      <c r="B13" s="6" t="s">
        <v>98</v>
      </c>
      <c r="C13" s="6">
        <v>20</v>
      </c>
      <c r="D13" s="8">
        <v>176845</v>
      </c>
      <c r="E13" s="8">
        <v>176845</v>
      </c>
      <c r="F13" s="8">
        <v>174769.72114800001</v>
      </c>
      <c r="G13" s="10" t="str">
        <f t="shared" si="0"/>
        <v>ĐẠT</v>
      </c>
      <c r="H13" s="10" t="str">
        <f t="shared" si="1"/>
        <v>KHỚP</v>
      </c>
      <c r="I13" s="6">
        <v>182</v>
      </c>
      <c r="J13" s="6">
        <v>182</v>
      </c>
      <c r="K13" s="10" t="str">
        <f t="shared" si="2"/>
        <v>KHỚP</v>
      </c>
    </row>
    <row r="14" spans="1:11" x14ac:dyDescent="0.25">
      <c r="A14" s="6" t="s">
        <v>45</v>
      </c>
      <c r="B14" s="6" t="s">
        <v>99</v>
      </c>
      <c r="C14" s="6">
        <v>21</v>
      </c>
      <c r="D14" s="8">
        <v>175860</v>
      </c>
      <c r="E14" s="8">
        <v>175860</v>
      </c>
      <c r="F14" s="8">
        <v>174769.72114800001</v>
      </c>
      <c r="G14" s="10" t="str">
        <f t="shared" si="0"/>
        <v>ĐẠT</v>
      </c>
      <c r="H14" s="10" t="str">
        <f t="shared" si="1"/>
        <v>KHỚP</v>
      </c>
      <c r="I14" s="6">
        <v>176</v>
      </c>
      <c r="J14" s="6">
        <v>176</v>
      </c>
      <c r="K14" s="10" t="str">
        <f t="shared" si="2"/>
        <v>KHỚP</v>
      </c>
    </row>
    <row r="15" spans="1:11" x14ac:dyDescent="0.25">
      <c r="A15" s="6" t="s">
        <v>45</v>
      </c>
      <c r="B15" s="6" t="s">
        <v>100</v>
      </c>
      <c r="C15" s="6">
        <v>23</v>
      </c>
      <c r="D15" s="8">
        <v>178081</v>
      </c>
      <c r="E15" s="8">
        <v>178081</v>
      </c>
      <c r="F15" s="8">
        <v>174769.72114800001</v>
      </c>
      <c r="G15" s="10" t="str">
        <f t="shared" si="0"/>
        <v>ĐẠT</v>
      </c>
      <c r="H15" s="10" t="str">
        <f t="shared" si="1"/>
        <v>KHỚP</v>
      </c>
      <c r="I15" s="6">
        <v>164</v>
      </c>
      <c r="J15" s="6">
        <v>164</v>
      </c>
      <c r="K15" s="10" t="str">
        <f t="shared" si="2"/>
        <v>KHỚP</v>
      </c>
    </row>
    <row r="16" spans="1:11" x14ac:dyDescent="0.25">
      <c r="A16" s="6" t="s">
        <v>45</v>
      </c>
      <c r="B16" s="6" t="s">
        <v>101</v>
      </c>
      <c r="C16" s="6">
        <v>22</v>
      </c>
      <c r="D16" s="8">
        <v>174808</v>
      </c>
      <c r="E16" s="8">
        <v>174808</v>
      </c>
      <c r="F16" s="8">
        <v>174769.72114800001</v>
      </c>
      <c r="G16" s="10" t="str">
        <f t="shared" si="0"/>
        <v>ĐẠT</v>
      </c>
      <c r="H16" s="10" t="str">
        <f t="shared" si="1"/>
        <v>KHỚP</v>
      </c>
      <c r="I16" s="6">
        <v>166</v>
      </c>
      <c r="J16" s="6">
        <v>166</v>
      </c>
      <c r="K16" s="10" t="str">
        <f t="shared" si="2"/>
        <v>KHỚP</v>
      </c>
    </row>
    <row r="17" spans="1:11" x14ac:dyDescent="0.25">
      <c r="A17" s="6" t="s">
        <v>60</v>
      </c>
      <c r="B17" s="6" t="s">
        <v>87</v>
      </c>
      <c r="C17" s="6">
        <v>3</v>
      </c>
      <c r="D17" s="8">
        <v>243259.01178731769</v>
      </c>
      <c r="E17" s="8">
        <v>243259.01178530199</v>
      </c>
      <c r="F17" s="8">
        <v>87085.981297288046</v>
      </c>
      <c r="G17" s="10" t="str">
        <f t="shared" si="0"/>
        <v>ĐẠT</v>
      </c>
      <c r="H17" s="10" t="str">
        <f t="shared" si="1"/>
        <v>KHỚP</v>
      </c>
      <c r="I17" s="6">
        <v>2882</v>
      </c>
      <c r="J17" s="6">
        <v>2882</v>
      </c>
      <c r="K17" s="10" t="str">
        <f t="shared" si="2"/>
        <v>KHỚP</v>
      </c>
    </row>
    <row r="18" spans="1:11" x14ac:dyDescent="0.25">
      <c r="A18" s="6" t="s">
        <v>60</v>
      </c>
      <c r="B18" s="6" t="s">
        <v>102</v>
      </c>
      <c r="C18" s="6">
        <v>2</v>
      </c>
      <c r="D18" s="8">
        <v>195149.2588017894</v>
      </c>
      <c r="E18" s="8">
        <v>195149.2587997482</v>
      </c>
      <c r="F18" s="8">
        <v>87085.981297288046</v>
      </c>
      <c r="G18" s="10" t="str">
        <f t="shared" si="0"/>
        <v>ĐẠT</v>
      </c>
      <c r="H18" s="10" t="str">
        <f t="shared" si="1"/>
        <v>KHỚP</v>
      </c>
      <c r="I18" s="6">
        <v>3545</v>
      </c>
      <c r="J18" s="6">
        <v>3545</v>
      </c>
      <c r="K18" s="10" t="str">
        <f t="shared" si="2"/>
        <v>KHỚP</v>
      </c>
    </row>
    <row r="19" spans="1:11" x14ac:dyDescent="0.25">
      <c r="A19" s="6" t="s">
        <v>60</v>
      </c>
      <c r="B19" s="6" t="s">
        <v>103</v>
      </c>
      <c r="C19" s="6">
        <v>4</v>
      </c>
      <c r="D19" s="8">
        <v>188470.85433153849</v>
      </c>
      <c r="E19" s="8">
        <v>188470.85433053409</v>
      </c>
      <c r="F19" s="8">
        <v>87085.981297288046</v>
      </c>
      <c r="G19" s="10" t="str">
        <f t="shared" si="0"/>
        <v>ĐẠT</v>
      </c>
      <c r="H19" s="10" t="str">
        <f t="shared" si="1"/>
        <v>KHỚP</v>
      </c>
      <c r="I19" s="6">
        <v>1792</v>
      </c>
      <c r="J19" s="6">
        <v>1792</v>
      </c>
      <c r="K19" s="10" t="str">
        <f t="shared" si="2"/>
        <v>KHỚP</v>
      </c>
    </row>
    <row r="20" spans="1:11" x14ac:dyDescent="0.25">
      <c r="A20" s="6" t="s">
        <v>60</v>
      </c>
      <c r="B20" s="6" t="s">
        <v>104</v>
      </c>
      <c r="C20" s="6">
        <v>2</v>
      </c>
      <c r="D20" s="8">
        <v>188201.67517243311</v>
      </c>
      <c r="E20" s="8">
        <v>188201.67517052489</v>
      </c>
      <c r="F20" s="8">
        <v>87085.981297288046</v>
      </c>
      <c r="G20" s="10" t="str">
        <f t="shared" si="0"/>
        <v>ĐẠT</v>
      </c>
      <c r="H20" s="10" t="str">
        <f t="shared" si="1"/>
        <v>KHỚP</v>
      </c>
      <c r="I20" s="6">
        <v>3431</v>
      </c>
      <c r="J20" s="6">
        <v>3431</v>
      </c>
      <c r="K20" s="10" t="str">
        <f t="shared" si="2"/>
        <v>KHỚP</v>
      </c>
    </row>
    <row r="21" spans="1:11" x14ac:dyDescent="0.25">
      <c r="A21" s="6" t="s">
        <v>60</v>
      </c>
      <c r="B21" s="6" t="s">
        <v>105</v>
      </c>
      <c r="C21" s="6">
        <v>5</v>
      </c>
      <c r="D21" s="8">
        <v>187132.07353482841</v>
      </c>
      <c r="E21" s="8">
        <v>187132.07353425899</v>
      </c>
      <c r="F21" s="8">
        <v>87085.981297288046</v>
      </c>
      <c r="G21" s="10" t="str">
        <f t="shared" si="0"/>
        <v>ĐẠT</v>
      </c>
      <c r="H21" s="10" t="str">
        <f t="shared" si="1"/>
        <v>KHỚP</v>
      </c>
      <c r="I21" s="6">
        <v>1509</v>
      </c>
      <c r="J21" s="6">
        <v>1509</v>
      </c>
      <c r="K21" s="10" t="str">
        <f t="shared" si="2"/>
        <v>KHỚP</v>
      </c>
    </row>
    <row r="22" spans="1:11" x14ac:dyDescent="0.25">
      <c r="A22" s="6" t="s">
        <v>60</v>
      </c>
      <c r="B22" s="6" t="s">
        <v>106</v>
      </c>
      <c r="C22" s="6">
        <v>24</v>
      </c>
      <c r="D22" s="8">
        <v>87086.612310014491</v>
      </c>
      <c r="E22" s="8">
        <v>87086.612319321022</v>
      </c>
      <c r="F22" s="8">
        <v>87085.981297288046</v>
      </c>
      <c r="G22" s="10" t="str">
        <f t="shared" si="0"/>
        <v>ĐẠT</v>
      </c>
      <c r="H22" s="10" t="str">
        <f t="shared" si="1"/>
        <v>KHỚP</v>
      </c>
      <c r="I22" s="6">
        <v>210</v>
      </c>
      <c r="J22" s="6">
        <v>210</v>
      </c>
      <c r="K22" s="10" t="str">
        <f t="shared" si="2"/>
        <v>KHỚP</v>
      </c>
    </row>
    <row r="23" spans="1:11" x14ac:dyDescent="0.25">
      <c r="A23" s="6" t="s">
        <v>60</v>
      </c>
      <c r="B23" s="6" t="s">
        <v>107</v>
      </c>
      <c r="C23" s="6">
        <v>8</v>
      </c>
      <c r="D23" s="8">
        <v>87086.607786669862</v>
      </c>
      <c r="E23" s="8">
        <v>87086.607788252441</v>
      </c>
      <c r="F23" s="8">
        <v>87085.981297288046</v>
      </c>
      <c r="G23" s="10" t="str">
        <f t="shared" si="0"/>
        <v>ĐẠT</v>
      </c>
      <c r="H23" s="10" t="str">
        <f t="shared" si="1"/>
        <v>KHỚP</v>
      </c>
      <c r="I23" s="6">
        <v>516</v>
      </c>
      <c r="J23" s="6">
        <v>516</v>
      </c>
      <c r="K23" s="10" t="str">
        <f t="shared" si="2"/>
        <v>KHỚP</v>
      </c>
    </row>
    <row r="24" spans="1:11" x14ac:dyDescent="0.25">
      <c r="A24" s="6" t="s">
        <v>60</v>
      </c>
      <c r="B24" s="6" t="s">
        <v>108</v>
      </c>
      <c r="C24" s="6">
        <v>23</v>
      </c>
      <c r="D24" s="8">
        <v>87086.574715933937</v>
      </c>
      <c r="E24" s="8">
        <v>87086.574726157443</v>
      </c>
      <c r="F24" s="8">
        <v>87085.981297288046</v>
      </c>
      <c r="G24" s="10" t="str">
        <f t="shared" si="0"/>
        <v>ĐẠT</v>
      </c>
      <c r="H24" s="10" t="str">
        <f t="shared" si="1"/>
        <v>KHỚP</v>
      </c>
      <c r="I24" s="6">
        <v>210</v>
      </c>
      <c r="J24" s="6">
        <v>210</v>
      </c>
      <c r="K24" s="10" t="str">
        <f t="shared" si="2"/>
        <v>KHỚP</v>
      </c>
    </row>
    <row r="25" spans="1:11" x14ac:dyDescent="0.25">
      <c r="A25" s="6" t="s">
        <v>60</v>
      </c>
      <c r="B25" s="6" t="s">
        <v>109</v>
      </c>
      <c r="C25" s="6">
        <v>23</v>
      </c>
      <c r="D25" s="8">
        <v>87086.521020949993</v>
      </c>
      <c r="E25" s="8">
        <v>87086.521031484866</v>
      </c>
      <c r="F25" s="8">
        <v>87085.981297288046</v>
      </c>
      <c r="G25" s="10" t="str">
        <f t="shared" si="0"/>
        <v>ĐẠT</v>
      </c>
      <c r="H25" s="10" t="str">
        <f t="shared" si="1"/>
        <v>KHỚP</v>
      </c>
      <c r="I25" s="6">
        <v>210</v>
      </c>
      <c r="J25" s="6">
        <v>210</v>
      </c>
      <c r="K25" s="10" t="str">
        <f t="shared" si="2"/>
        <v>KHỚP</v>
      </c>
    </row>
    <row r="26" spans="1:11" x14ac:dyDescent="0.25">
      <c r="A26" s="6" t="s">
        <v>60</v>
      </c>
      <c r="B26" s="6" t="s">
        <v>110</v>
      </c>
      <c r="C26" s="6">
        <v>23</v>
      </c>
      <c r="D26" s="8">
        <v>87086.374019291528</v>
      </c>
      <c r="E26" s="8">
        <v>87086.374030559891</v>
      </c>
      <c r="F26" s="8">
        <v>87085.981297288046</v>
      </c>
      <c r="G26" s="10" t="str">
        <f t="shared" si="0"/>
        <v>ĐẠT</v>
      </c>
      <c r="H26" s="10" t="str">
        <f t="shared" si="1"/>
        <v>KHỚP</v>
      </c>
      <c r="I26" s="6">
        <v>210</v>
      </c>
      <c r="J26" s="6">
        <v>210</v>
      </c>
      <c r="K26" s="10" t="str">
        <f t="shared" si="2"/>
        <v>KHỚP</v>
      </c>
    </row>
    <row r="27" spans="1:11" x14ac:dyDescent="0.25">
      <c r="A27" s="6" t="s">
        <v>60</v>
      </c>
      <c r="B27" s="6" t="s">
        <v>111</v>
      </c>
      <c r="C27" s="6">
        <v>8</v>
      </c>
      <c r="D27" s="8">
        <v>94196.820588598202</v>
      </c>
      <c r="E27" s="8">
        <v>94196.820590010757</v>
      </c>
      <c r="F27" s="8">
        <v>87085.981297288046</v>
      </c>
      <c r="G27" s="10" t="str">
        <f t="shared" si="0"/>
        <v>ĐẠT</v>
      </c>
      <c r="H27" s="10" t="str">
        <f t="shared" si="1"/>
        <v>KHỚP</v>
      </c>
      <c r="I27" s="6">
        <v>529</v>
      </c>
      <c r="J27" s="6">
        <v>529</v>
      </c>
      <c r="K27" s="10" t="str">
        <f t="shared" si="2"/>
        <v>KHỚP</v>
      </c>
    </row>
    <row r="28" spans="1:11" x14ac:dyDescent="0.25">
      <c r="A28" s="6" t="s">
        <v>60</v>
      </c>
      <c r="B28" s="6" t="s">
        <v>112</v>
      </c>
      <c r="C28" s="6">
        <v>23</v>
      </c>
      <c r="D28" s="8">
        <v>87251.23134274318</v>
      </c>
      <c r="E28" s="8">
        <v>87251.231352745745</v>
      </c>
      <c r="F28" s="8">
        <v>87085.981297288046</v>
      </c>
      <c r="G28" s="10" t="str">
        <f t="shared" si="0"/>
        <v>ĐẠT</v>
      </c>
      <c r="H28" s="10" t="str">
        <f t="shared" si="1"/>
        <v>KHỚP</v>
      </c>
      <c r="I28" s="6">
        <v>210</v>
      </c>
      <c r="J28" s="6">
        <v>210</v>
      </c>
      <c r="K28" s="10" t="str">
        <f t="shared" si="2"/>
        <v>KHỚP</v>
      </c>
    </row>
    <row r="29" spans="1:11" x14ac:dyDescent="0.25">
      <c r="A29" s="6" t="s">
        <v>60</v>
      </c>
      <c r="B29" s="6" t="s">
        <v>113</v>
      </c>
      <c r="C29" s="6">
        <v>23</v>
      </c>
      <c r="D29" s="8">
        <v>87907.175948269956</v>
      </c>
      <c r="E29" s="8">
        <v>87907.175958162188</v>
      </c>
      <c r="F29" s="8">
        <v>87085.981297288046</v>
      </c>
      <c r="G29" s="10" t="str">
        <f t="shared" si="0"/>
        <v>ĐẠT</v>
      </c>
      <c r="H29" s="10" t="str">
        <f t="shared" si="1"/>
        <v>KHỚP</v>
      </c>
      <c r="I29" s="6">
        <v>210</v>
      </c>
      <c r="J29" s="6">
        <v>210</v>
      </c>
      <c r="K29" s="10" t="str">
        <f t="shared" si="2"/>
        <v>KHỚP</v>
      </c>
    </row>
    <row r="30" spans="1:11" x14ac:dyDescent="0.25">
      <c r="A30" s="6" t="s">
        <v>60</v>
      </c>
      <c r="B30" s="6" t="s">
        <v>114</v>
      </c>
      <c r="C30" s="6">
        <v>6</v>
      </c>
      <c r="D30" s="8">
        <v>93766.347467511994</v>
      </c>
      <c r="E30" s="8">
        <v>93766.347470111767</v>
      </c>
      <c r="F30" s="8">
        <v>87085.981297288046</v>
      </c>
      <c r="G30" s="10" t="str">
        <f t="shared" si="0"/>
        <v>ĐẠT</v>
      </c>
      <c r="H30" s="10" t="str">
        <f t="shared" si="1"/>
        <v>KHỚP</v>
      </c>
      <c r="I30" s="6">
        <v>771</v>
      </c>
      <c r="J30" s="6">
        <v>771</v>
      </c>
      <c r="K30" s="10" t="str">
        <f t="shared" si="2"/>
        <v>KHỚP</v>
      </c>
    </row>
    <row r="31" spans="1:11" x14ac:dyDescent="0.25">
      <c r="A31" s="6" t="s">
        <v>60</v>
      </c>
      <c r="B31" s="6" t="s">
        <v>115</v>
      </c>
      <c r="C31" s="6">
        <v>24</v>
      </c>
      <c r="D31" s="8">
        <v>90237.228060701367</v>
      </c>
      <c r="E31" s="8">
        <v>90237.228072599726</v>
      </c>
      <c r="F31" s="8">
        <v>87085.981297288046</v>
      </c>
      <c r="G31" s="10" t="str">
        <f t="shared" si="0"/>
        <v>ĐẠT</v>
      </c>
      <c r="H31" s="10" t="str">
        <f t="shared" si="1"/>
        <v>KHỚP</v>
      </c>
      <c r="I31" s="6">
        <v>210</v>
      </c>
      <c r="J31" s="6">
        <v>210</v>
      </c>
      <c r="K31" s="10" t="str">
        <f t="shared" si="2"/>
        <v>KHỚP</v>
      </c>
    </row>
    <row r="32" spans="1:11" x14ac:dyDescent="0.25">
      <c r="A32" s="6" t="s">
        <v>73</v>
      </c>
      <c r="B32" s="6" t="s">
        <v>87</v>
      </c>
      <c r="C32" s="6">
        <v>3</v>
      </c>
      <c r="D32" s="8">
        <v>235244.19851025031</v>
      </c>
      <c r="E32" s="8">
        <v>235244.19851024961</v>
      </c>
      <c r="F32" s="8">
        <v>107595.4932473126</v>
      </c>
      <c r="G32" s="10" t="str">
        <f t="shared" si="0"/>
        <v>ĐẠT</v>
      </c>
      <c r="H32" s="10" t="str">
        <f t="shared" si="1"/>
        <v>KHỚP</v>
      </c>
      <c r="I32" s="6">
        <v>2882</v>
      </c>
      <c r="J32" s="6">
        <v>2882</v>
      </c>
      <c r="K32" s="10" t="str">
        <f t="shared" si="2"/>
        <v>KHỚP</v>
      </c>
    </row>
    <row r="33" spans="1:11" x14ac:dyDescent="0.25">
      <c r="A33" s="6" t="s">
        <v>73</v>
      </c>
      <c r="B33" s="6" t="s">
        <v>88</v>
      </c>
      <c r="C33" s="6">
        <v>3</v>
      </c>
      <c r="D33" s="8">
        <v>226066.82837770061</v>
      </c>
      <c r="E33" s="8">
        <v>226066.82837770079</v>
      </c>
      <c r="F33" s="8">
        <v>107595.4932473126</v>
      </c>
      <c r="G33" s="10" t="str">
        <f t="shared" si="0"/>
        <v>ĐẠT</v>
      </c>
      <c r="H33" s="10" t="str">
        <f t="shared" si="1"/>
        <v>KHỚP</v>
      </c>
      <c r="I33" s="6">
        <v>2329</v>
      </c>
      <c r="J33" s="6">
        <v>2329</v>
      </c>
      <c r="K33" s="10" t="str">
        <f t="shared" si="2"/>
        <v>KHỚP</v>
      </c>
    </row>
    <row r="34" spans="1:11" x14ac:dyDescent="0.25">
      <c r="A34" s="6" t="s">
        <v>73</v>
      </c>
      <c r="B34" s="6" t="s">
        <v>90</v>
      </c>
      <c r="C34" s="6">
        <v>5</v>
      </c>
      <c r="D34" s="8">
        <v>212187.17633734751</v>
      </c>
      <c r="E34" s="8">
        <v>212187.1763373478</v>
      </c>
      <c r="F34" s="8">
        <v>107595.4932473126</v>
      </c>
      <c r="G34" s="10" t="str">
        <f t="shared" si="0"/>
        <v>ĐẠT</v>
      </c>
      <c r="H34" s="10" t="str">
        <f t="shared" si="1"/>
        <v>KHỚP</v>
      </c>
      <c r="I34" s="6">
        <v>1319</v>
      </c>
      <c r="J34" s="6">
        <v>1319</v>
      </c>
      <c r="K34" s="10" t="str">
        <f t="shared" si="2"/>
        <v>KHỚP</v>
      </c>
    </row>
    <row r="35" spans="1:11" x14ac:dyDescent="0.25">
      <c r="A35" s="6" t="s">
        <v>73</v>
      </c>
      <c r="B35" s="6" t="s">
        <v>89</v>
      </c>
      <c r="C35" s="6">
        <v>4</v>
      </c>
      <c r="D35" s="8">
        <v>194536.26598820969</v>
      </c>
      <c r="E35" s="8">
        <v>194536.26598820969</v>
      </c>
      <c r="F35" s="8">
        <v>107595.4932473126</v>
      </c>
      <c r="G35" s="10" t="str">
        <f t="shared" si="0"/>
        <v>ĐẠT</v>
      </c>
      <c r="H35" s="10" t="str">
        <f t="shared" si="1"/>
        <v>KHỚP</v>
      </c>
      <c r="I35" s="6">
        <v>2324</v>
      </c>
      <c r="J35" s="6">
        <v>2324</v>
      </c>
      <c r="K35" s="10" t="str">
        <f t="shared" si="2"/>
        <v>KHỚP</v>
      </c>
    </row>
    <row r="36" spans="1:11" x14ac:dyDescent="0.25">
      <c r="A36" s="6" t="s">
        <v>73</v>
      </c>
      <c r="B36" s="6" t="s">
        <v>116</v>
      </c>
      <c r="C36" s="6">
        <v>5</v>
      </c>
      <c r="D36" s="8">
        <v>192362.07495183189</v>
      </c>
      <c r="E36" s="8">
        <v>192362.07495183189</v>
      </c>
      <c r="F36" s="8">
        <v>107595.4932473126</v>
      </c>
      <c r="G36" s="10" t="str">
        <f t="shared" si="0"/>
        <v>ĐẠT</v>
      </c>
      <c r="H36" s="10" t="str">
        <f t="shared" si="1"/>
        <v>KHỚP</v>
      </c>
      <c r="I36" s="6">
        <v>1187</v>
      </c>
      <c r="J36" s="6">
        <v>1187</v>
      </c>
      <c r="K36" s="10" t="str">
        <f t="shared" si="2"/>
        <v>KHỚP</v>
      </c>
    </row>
    <row r="37" spans="1:11" x14ac:dyDescent="0.25">
      <c r="A37" s="6" t="s">
        <v>73</v>
      </c>
      <c r="B37" s="6" t="s">
        <v>117</v>
      </c>
      <c r="C37" s="6">
        <v>23</v>
      </c>
      <c r="D37" s="8">
        <v>107595.6407272084</v>
      </c>
      <c r="E37" s="8">
        <v>107595.6407272083</v>
      </c>
      <c r="F37" s="8">
        <v>107595.4932473126</v>
      </c>
      <c r="G37" s="10" t="str">
        <f t="shared" si="0"/>
        <v>ĐẠT</v>
      </c>
      <c r="H37" s="10" t="str">
        <f t="shared" si="1"/>
        <v>KHỚP</v>
      </c>
      <c r="I37" s="6">
        <v>210</v>
      </c>
      <c r="J37" s="6">
        <v>210</v>
      </c>
      <c r="K37" s="10" t="str">
        <f t="shared" si="2"/>
        <v>KHỚP</v>
      </c>
    </row>
    <row r="38" spans="1:11" x14ac:dyDescent="0.25">
      <c r="A38" s="6" t="s">
        <v>73</v>
      </c>
      <c r="B38" s="6" t="s">
        <v>118</v>
      </c>
      <c r="C38" s="6">
        <v>22</v>
      </c>
      <c r="D38" s="8">
        <v>107595.6228816519</v>
      </c>
      <c r="E38" s="8">
        <v>107595.6228816518</v>
      </c>
      <c r="F38" s="8">
        <v>107595.4932473126</v>
      </c>
      <c r="G38" s="10" t="str">
        <f t="shared" si="0"/>
        <v>ĐẠT</v>
      </c>
      <c r="H38" s="10" t="str">
        <f t="shared" si="1"/>
        <v>KHỚP</v>
      </c>
      <c r="I38" s="6">
        <v>210</v>
      </c>
      <c r="J38" s="6">
        <v>210</v>
      </c>
      <c r="K38" s="10" t="str">
        <f t="shared" si="2"/>
        <v>KHỚP</v>
      </c>
    </row>
    <row r="39" spans="1:11" x14ac:dyDescent="0.25">
      <c r="A39" s="6" t="s">
        <v>73</v>
      </c>
      <c r="B39" s="6" t="s">
        <v>119</v>
      </c>
      <c r="C39" s="6">
        <v>23</v>
      </c>
      <c r="D39" s="8">
        <v>107595.6026464888</v>
      </c>
      <c r="E39" s="8">
        <v>107595.6026464887</v>
      </c>
      <c r="F39" s="8">
        <v>107595.4932473126</v>
      </c>
      <c r="G39" s="10" t="str">
        <f t="shared" si="0"/>
        <v>ĐẠT</v>
      </c>
      <c r="H39" s="10" t="str">
        <f t="shared" si="1"/>
        <v>KHỚP</v>
      </c>
      <c r="I39" s="6">
        <v>210</v>
      </c>
      <c r="J39" s="6">
        <v>210</v>
      </c>
      <c r="K39" s="10" t="str">
        <f t="shared" si="2"/>
        <v>KHỚP</v>
      </c>
    </row>
    <row r="40" spans="1:11" x14ac:dyDescent="0.25">
      <c r="A40" s="6" t="s">
        <v>73</v>
      </c>
      <c r="B40" s="6" t="s">
        <v>120</v>
      </c>
      <c r="C40" s="6">
        <v>22</v>
      </c>
      <c r="D40" s="8">
        <v>107595.59334715561</v>
      </c>
      <c r="E40" s="8">
        <v>107595.5933471555</v>
      </c>
      <c r="F40" s="8">
        <v>107595.4932473126</v>
      </c>
      <c r="G40" s="10" t="str">
        <f t="shared" si="0"/>
        <v>ĐẠT</v>
      </c>
      <c r="H40" s="10" t="str">
        <f t="shared" si="1"/>
        <v>KHỚP</v>
      </c>
      <c r="I40" s="6">
        <v>210</v>
      </c>
      <c r="J40" s="6">
        <v>210</v>
      </c>
      <c r="K40" s="10" t="str">
        <f t="shared" si="2"/>
        <v>KHỚP</v>
      </c>
    </row>
    <row r="41" spans="1:11" x14ac:dyDescent="0.25">
      <c r="A41" s="6" t="s">
        <v>73</v>
      </c>
      <c r="B41" s="6" t="s">
        <v>121</v>
      </c>
      <c r="C41" s="6">
        <v>23</v>
      </c>
      <c r="D41" s="8">
        <v>107595.4938290049</v>
      </c>
      <c r="E41" s="8">
        <v>107595.4938290047</v>
      </c>
      <c r="F41" s="8">
        <v>107595.4932473126</v>
      </c>
      <c r="G41" s="10" t="str">
        <f t="shared" si="0"/>
        <v>ĐẠT</v>
      </c>
      <c r="H41" s="10" t="str">
        <f t="shared" si="1"/>
        <v>KHỚP</v>
      </c>
      <c r="I41" s="6">
        <v>210</v>
      </c>
      <c r="J41" s="6">
        <v>210</v>
      </c>
      <c r="K41" s="10" t="str">
        <f t="shared" si="2"/>
        <v>KHỚP</v>
      </c>
    </row>
    <row r="42" spans="1:11" x14ac:dyDescent="0.25">
      <c r="A42" s="6" t="s">
        <v>73</v>
      </c>
      <c r="B42" s="6" t="s">
        <v>122</v>
      </c>
      <c r="C42" s="6">
        <v>23</v>
      </c>
      <c r="D42" s="8">
        <v>110401.2686623569</v>
      </c>
      <c r="E42" s="8">
        <v>110401.2686623568</v>
      </c>
      <c r="F42" s="8">
        <v>107595.4932473126</v>
      </c>
      <c r="G42" s="10" t="str">
        <f t="shared" si="0"/>
        <v>ĐẠT</v>
      </c>
      <c r="H42" s="10" t="str">
        <f t="shared" si="1"/>
        <v>KHỚP</v>
      </c>
      <c r="I42" s="6">
        <v>210</v>
      </c>
      <c r="J42" s="6">
        <v>210</v>
      </c>
      <c r="K42" s="10" t="str">
        <f t="shared" si="2"/>
        <v>KHỚP</v>
      </c>
    </row>
    <row r="43" spans="1:11" x14ac:dyDescent="0.25">
      <c r="A43" s="6" t="s">
        <v>73</v>
      </c>
      <c r="B43" s="6" t="s">
        <v>123</v>
      </c>
      <c r="C43" s="6">
        <v>23</v>
      </c>
      <c r="D43" s="8">
        <v>108967.9716129616</v>
      </c>
      <c r="E43" s="8">
        <v>108967.9716129614</v>
      </c>
      <c r="F43" s="8">
        <v>107595.4932473126</v>
      </c>
      <c r="G43" s="10" t="str">
        <f t="shared" si="0"/>
        <v>ĐẠT</v>
      </c>
      <c r="H43" s="10" t="str">
        <f t="shared" si="1"/>
        <v>KHỚP</v>
      </c>
      <c r="I43" s="6">
        <v>210</v>
      </c>
      <c r="J43" s="6">
        <v>210</v>
      </c>
      <c r="K43" s="10" t="str">
        <f t="shared" si="2"/>
        <v>KHỚP</v>
      </c>
    </row>
    <row r="44" spans="1:11" x14ac:dyDescent="0.25">
      <c r="A44" s="6" t="s">
        <v>73</v>
      </c>
      <c r="B44" s="6" t="s">
        <v>124</v>
      </c>
      <c r="C44" s="6">
        <v>22</v>
      </c>
      <c r="D44" s="8">
        <v>108241.46147537651</v>
      </c>
      <c r="E44" s="8">
        <v>108241.4614753764</v>
      </c>
      <c r="F44" s="8">
        <v>107595.4932473126</v>
      </c>
      <c r="G44" s="10" t="str">
        <f t="shared" si="0"/>
        <v>ĐẠT</v>
      </c>
      <c r="H44" s="10" t="str">
        <f t="shared" si="1"/>
        <v>KHỚP</v>
      </c>
      <c r="I44" s="6">
        <v>210</v>
      </c>
      <c r="J44" s="6">
        <v>210</v>
      </c>
      <c r="K44" s="10" t="str">
        <f t="shared" si="2"/>
        <v>KHỚP</v>
      </c>
    </row>
    <row r="45" spans="1:11" x14ac:dyDescent="0.25">
      <c r="A45" s="6" t="s">
        <v>73</v>
      </c>
      <c r="B45" s="6" t="s">
        <v>125</v>
      </c>
      <c r="C45" s="6">
        <v>24</v>
      </c>
      <c r="D45" s="8">
        <v>111108.419537551</v>
      </c>
      <c r="E45" s="8">
        <v>111108.4195375508</v>
      </c>
      <c r="F45" s="8">
        <v>107595.4932473126</v>
      </c>
      <c r="G45" s="10" t="str">
        <f t="shared" si="0"/>
        <v>ĐẠT</v>
      </c>
      <c r="H45" s="10" t="str">
        <f t="shared" si="1"/>
        <v>KHỚP</v>
      </c>
      <c r="I45" s="6">
        <v>210</v>
      </c>
      <c r="J45" s="6">
        <v>210</v>
      </c>
      <c r="K45" s="10" t="str">
        <f t="shared" si="2"/>
        <v>KHỚP</v>
      </c>
    </row>
    <row r="46" spans="1:11" x14ac:dyDescent="0.25">
      <c r="A46" s="6" t="s">
        <v>73</v>
      </c>
      <c r="B46" s="6" t="s">
        <v>126</v>
      </c>
      <c r="C46" s="6">
        <v>23</v>
      </c>
      <c r="D46" s="8">
        <v>108436.13240389019</v>
      </c>
      <c r="E46" s="8">
        <v>108436.13240389009</v>
      </c>
      <c r="F46" s="8">
        <v>107595.4932473126</v>
      </c>
      <c r="G46" s="10" t="str">
        <f t="shared" si="0"/>
        <v>ĐẠT</v>
      </c>
      <c r="H46" s="10" t="str">
        <f t="shared" si="1"/>
        <v>KHỚP</v>
      </c>
      <c r="I46" s="6">
        <v>210</v>
      </c>
      <c r="J46" s="6">
        <v>210</v>
      </c>
      <c r="K46" s="10" t="str">
        <f t="shared" si="2"/>
        <v>KHỚP</v>
      </c>
    </row>
    <row r="48" spans="1:11" x14ac:dyDescent="0.25">
      <c r="B48" s="18" t="s">
        <v>127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845"/>
  <sheetViews>
    <sheetView workbookViewId="0">
      <pane ySplit="4" topLeftCell="A5" activePane="bottomLeft" state="frozen"/>
      <selection pane="bottomLeft"/>
    </sheetView>
  </sheetViews>
  <sheetFormatPr defaultRowHeight="13.8" x14ac:dyDescent="0.25"/>
  <cols>
    <col min="1" max="1" width="16" customWidth="1"/>
    <col min="2" max="2" width="12" customWidth="1"/>
    <col min="3" max="3" width="11" customWidth="1"/>
    <col min="4" max="4" width="14" customWidth="1"/>
    <col min="5" max="5" width="12" customWidth="1"/>
    <col min="6" max="6" width="11" customWidth="1"/>
    <col min="7" max="7" width="14" customWidth="1"/>
    <col min="8" max="8" width="16" customWidth="1"/>
  </cols>
  <sheetData>
    <row r="1" spans="1:8" ht="16.8" x14ac:dyDescent="0.3">
      <c r="A1" s="19" t="s">
        <v>128</v>
      </c>
    </row>
    <row r="2" spans="1:8" x14ac:dyDescent="0.25">
      <c r="A2" s="18" t="s">
        <v>129</v>
      </c>
    </row>
    <row r="4" spans="1:8" ht="26.4" x14ac:dyDescent="0.25">
      <c r="A4" s="5" t="s">
        <v>130</v>
      </c>
      <c r="B4" s="5" t="s">
        <v>131</v>
      </c>
      <c r="C4" s="5" t="s">
        <v>132</v>
      </c>
      <c r="D4" s="5" t="s">
        <v>133</v>
      </c>
      <c r="E4" s="5" t="s">
        <v>134</v>
      </c>
      <c r="F4" s="5" t="s">
        <v>135</v>
      </c>
      <c r="G4" s="5" t="s">
        <v>136</v>
      </c>
      <c r="H4" s="5" t="s">
        <v>137</v>
      </c>
    </row>
    <row r="5" spans="1:8" x14ac:dyDescent="0.25">
      <c r="A5" s="6">
        <v>1174</v>
      </c>
      <c r="B5" s="6">
        <v>-97</v>
      </c>
      <c r="C5" s="20">
        <f t="shared" ref="C5:C68" si="0">IF(B5=100,0,IF(MOD((1+(B5+104)/104*99),1)=0.5,IF(MOD(INT((1+(B5+104)/104*99)),2)=0,INT((1+(B5+104)/104*99)),INT((1+(B5+104)/104*99))+1),ROUND((1+(B5+104)/104*99),0)))</f>
        <v>8</v>
      </c>
      <c r="D5" s="21">
        <v>0.70399391552190893</v>
      </c>
      <c r="E5" s="6">
        <v>-89</v>
      </c>
      <c r="F5" s="20">
        <f t="shared" ref="F5:F68" si="1">IF(E5=100,0,IF(MOD((1+(E5+104)/104*99),1)=0.5,IF(MOD(INT((1+(E5+104)/104*99)),2)=0,INT((1+(E5+104)/104*99)),INT((1+(E5+104)/104*99))+1),ROUND((1+(E5+104)/104*99),0)))</f>
        <v>15</v>
      </c>
      <c r="G5" s="21">
        <v>0.90468993443485624</v>
      </c>
      <c r="H5" s="9">
        <f t="shared" ref="H5:H68" si="2">C5*D5+F5*G5</f>
        <v>19.202300340698116</v>
      </c>
    </row>
    <row r="6" spans="1:8" x14ac:dyDescent="0.25">
      <c r="A6" s="6">
        <v>1189</v>
      </c>
      <c r="B6" s="6">
        <v>-97</v>
      </c>
      <c r="C6" s="20">
        <f t="shared" si="0"/>
        <v>8</v>
      </c>
      <c r="D6" s="21">
        <v>0.70399391552190893</v>
      </c>
      <c r="E6" s="6">
        <v>-92</v>
      </c>
      <c r="F6" s="20">
        <f t="shared" si="1"/>
        <v>12</v>
      </c>
      <c r="G6" s="21">
        <v>0.90468993443485624</v>
      </c>
      <c r="H6" s="9">
        <f t="shared" si="2"/>
        <v>16.488230537393548</v>
      </c>
    </row>
    <row r="7" spans="1:8" x14ac:dyDescent="0.25">
      <c r="A7" s="6">
        <v>1209</v>
      </c>
      <c r="B7" s="6">
        <v>-97</v>
      </c>
      <c r="C7" s="20">
        <f t="shared" si="0"/>
        <v>8</v>
      </c>
      <c r="D7" s="21">
        <v>0.70399391552190893</v>
      </c>
      <c r="E7" s="6">
        <v>-91</v>
      </c>
      <c r="F7" s="20">
        <f t="shared" si="1"/>
        <v>13</v>
      </c>
      <c r="G7" s="21">
        <v>0.90468993443485624</v>
      </c>
      <c r="H7" s="9">
        <f t="shared" si="2"/>
        <v>17.392920471828404</v>
      </c>
    </row>
    <row r="8" spans="1:8" x14ac:dyDescent="0.25">
      <c r="A8" s="6">
        <v>1669</v>
      </c>
      <c r="B8" s="6">
        <v>-80</v>
      </c>
      <c r="C8" s="20">
        <f t="shared" si="0"/>
        <v>24</v>
      </c>
      <c r="D8" s="21">
        <v>0.70399391552190893</v>
      </c>
      <c r="E8" s="6">
        <v>-82</v>
      </c>
      <c r="F8" s="20">
        <f t="shared" si="1"/>
        <v>22</v>
      </c>
      <c r="G8" s="21">
        <v>0.90468993443485624</v>
      </c>
      <c r="H8" s="9">
        <f t="shared" si="2"/>
        <v>36.799032530092646</v>
      </c>
    </row>
    <row r="9" spans="1:8" x14ac:dyDescent="0.25">
      <c r="A9" s="6">
        <v>1674</v>
      </c>
      <c r="B9" s="6">
        <v>-90</v>
      </c>
      <c r="C9" s="20">
        <f t="shared" si="0"/>
        <v>14</v>
      </c>
      <c r="D9" s="21">
        <v>0.70399391552190893</v>
      </c>
      <c r="E9" s="6">
        <v>-83</v>
      </c>
      <c r="F9" s="20">
        <f t="shared" si="1"/>
        <v>21</v>
      </c>
      <c r="G9" s="21">
        <v>0.90468993443485624</v>
      </c>
      <c r="H9" s="9">
        <f t="shared" si="2"/>
        <v>28.854403440438706</v>
      </c>
    </row>
    <row r="10" spans="1:8" x14ac:dyDescent="0.25">
      <c r="A10" s="6">
        <v>1677</v>
      </c>
      <c r="B10" s="6">
        <v>-83</v>
      </c>
      <c r="C10" s="20">
        <f t="shared" si="0"/>
        <v>21</v>
      </c>
      <c r="D10" s="21">
        <v>0.70399391552190893</v>
      </c>
      <c r="E10" s="6">
        <v>-82</v>
      </c>
      <c r="F10" s="20">
        <f t="shared" si="1"/>
        <v>22</v>
      </c>
      <c r="G10" s="21">
        <v>0.90468993443485624</v>
      </c>
      <c r="H10" s="9">
        <f t="shared" si="2"/>
        <v>34.687050783526921</v>
      </c>
    </row>
    <row r="11" spans="1:8" x14ac:dyDescent="0.25">
      <c r="A11" s="6">
        <v>1724</v>
      </c>
      <c r="B11" s="6">
        <v>-88</v>
      </c>
      <c r="C11" s="20">
        <f t="shared" si="0"/>
        <v>16</v>
      </c>
      <c r="D11" s="21">
        <v>0.70399391552190893</v>
      </c>
      <c r="E11" s="6">
        <v>-79</v>
      </c>
      <c r="F11" s="20">
        <f t="shared" si="1"/>
        <v>25</v>
      </c>
      <c r="G11" s="21">
        <v>0.90468993443485624</v>
      </c>
      <c r="H11" s="9">
        <f t="shared" si="2"/>
        <v>33.881151009221952</v>
      </c>
    </row>
    <row r="12" spans="1:8" x14ac:dyDescent="0.25">
      <c r="A12" s="6">
        <v>1730</v>
      </c>
      <c r="B12" s="6">
        <v>-86</v>
      </c>
      <c r="C12" s="20">
        <f t="shared" si="0"/>
        <v>18</v>
      </c>
      <c r="D12" s="21">
        <v>0.70399391552190893</v>
      </c>
      <c r="E12" s="6">
        <v>-85</v>
      </c>
      <c r="F12" s="20">
        <f t="shared" si="1"/>
        <v>19</v>
      </c>
      <c r="G12" s="21">
        <v>0.90468993443485624</v>
      </c>
      <c r="H12" s="9">
        <f t="shared" si="2"/>
        <v>29.860999233656628</v>
      </c>
    </row>
    <row r="13" spans="1:8" x14ac:dyDescent="0.25">
      <c r="A13" s="6">
        <v>1732</v>
      </c>
      <c r="B13" s="6">
        <v>-83</v>
      </c>
      <c r="C13" s="20">
        <f t="shared" si="0"/>
        <v>21</v>
      </c>
      <c r="D13" s="21">
        <v>0.70399391552190893</v>
      </c>
      <c r="E13" s="6">
        <v>-82</v>
      </c>
      <c r="F13" s="20">
        <f t="shared" si="1"/>
        <v>22</v>
      </c>
      <c r="G13" s="21">
        <v>0.90468993443485624</v>
      </c>
      <c r="H13" s="9">
        <f t="shared" si="2"/>
        <v>34.687050783526921</v>
      </c>
    </row>
    <row r="14" spans="1:8" x14ac:dyDescent="0.25">
      <c r="A14" s="6">
        <v>1734</v>
      </c>
      <c r="B14" s="6">
        <v>-83</v>
      </c>
      <c r="C14" s="20">
        <f t="shared" si="0"/>
        <v>21</v>
      </c>
      <c r="D14" s="21">
        <v>0.70399391552190893</v>
      </c>
      <c r="E14" s="6">
        <v>-82</v>
      </c>
      <c r="F14" s="20">
        <f t="shared" si="1"/>
        <v>22</v>
      </c>
      <c r="G14" s="21">
        <v>0.90468993443485624</v>
      </c>
      <c r="H14" s="9">
        <f t="shared" si="2"/>
        <v>34.687050783526921</v>
      </c>
    </row>
    <row r="15" spans="1:8" x14ac:dyDescent="0.25">
      <c r="A15" s="6">
        <v>1736</v>
      </c>
      <c r="B15" s="6">
        <v>-85</v>
      </c>
      <c r="C15" s="20">
        <f t="shared" si="0"/>
        <v>19</v>
      </c>
      <c r="D15" s="21">
        <v>0.70399391552190893</v>
      </c>
      <c r="E15" s="6">
        <v>-88</v>
      </c>
      <c r="F15" s="20">
        <f t="shared" si="1"/>
        <v>16</v>
      </c>
      <c r="G15" s="21">
        <v>0.90468993443485624</v>
      </c>
      <c r="H15" s="9">
        <f t="shared" si="2"/>
        <v>27.850923345873969</v>
      </c>
    </row>
    <row r="16" spans="1:8" x14ac:dyDescent="0.25">
      <c r="A16" s="6">
        <v>1763</v>
      </c>
      <c r="B16" s="6">
        <v>-88</v>
      </c>
      <c r="C16" s="20">
        <f t="shared" si="0"/>
        <v>16</v>
      </c>
      <c r="D16" s="21">
        <v>0.70399391552190893</v>
      </c>
      <c r="E16" s="6">
        <v>-53</v>
      </c>
      <c r="F16" s="20">
        <f t="shared" si="1"/>
        <v>50</v>
      </c>
      <c r="G16" s="21">
        <v>0.90468993443485624</v>
      </c>
      <c r="H16" s="9">
        <f t="shared" si="2"/>
        <v>56.49839937009336</v>
      </c>
    </row>
    <row r="17" spans="1:8" x14ac:dyDescent="0.25">
      <c r="A17" s="6">
        <v>1769</v>
      </c>
      <c r="B17" s="6">
        <v>-84</v>
      </c>
      <c r="C17" s="20">
        <f t="shared" si="0"/>
        <v>20</v>
      </c>
      <c r="D17" s="21">
        <v>0.70399391552190893</v>
      </c>
      <c r="E17" s="6">
        <v>-61</v>
      </c>
      <c r="F17" s="20">
        <f t="shared" si="1"/>
        <v>42</v>
      </c>
      <c r="G17" s="21">
        <v>0.90468993443485624</v>
      </c>
      <c r="H17" s="9">
        <f t="shared" si="2"/>
        <v>52.076855556702142</v>
      </c>
    </row>
    <row r="18" spans="1:8" x14ac:dyDescent="0.25">
      <c r="A18" s="6">
        <v>1796</v>
      </c>
      <c r="B18" s="6">
        <v>-74</v>
      </c>
      <c r="C18" s="20">
        <f t="shared" si="0"/>
        <v>30</v>
      </c>
      <c r="D18" s="21">
        <v>0.70399391552190893</v>
      </c>
      <c r="E18" s="6">
        <v>-80</v>
      </c>
      <c r="F18" s="20">
        <f t="shared" si="1"/>
        <v>24</v>
      </c>
      <c r="G18" s="21">
        <v>0.90468993443485624</v>
      </c>
      <c r="H18" s="9">
        <f t="shared" si="2"/>
        <v>42.832375892093822</v>
      </c>
    </row>
    <row r="19" spans="1:8" x14ac:dyDescent="0.25">
      <c r="A19" s="6">
        <v>1800</v>
      </c>
      <c r="B19" s="6">
        <v>-73</v>
      </c>
      <c r="C19" s="20">
        <f t="shared" si="0"/>
        <v>31</v>
      </c>
      <c r="D19" s="21">
        <v>0.70399391552190893</v>
      </c>
      <c r="E19" s="6">
        <v>-78</v>
      </c>
      <c r="F19" s="20">
        <f t="shared" si="1"/>
        <v>26</v>
      </c>
      <c r="G19" s="21">
        <v>0.90468993443485624</v>
      </c>
      <c r="H19" s="9">
        <f t="shared" si="2"/>
        <v>45.34574967648544</v>
      </c>
    </row>
    <row r="20" spans="1:8" x14ac:dyDescent="0.25">
      <c r="A20" s="6">
        <v>1802</v>
      </c>
      <c r="B20" s="6">
        <v>-85</v>
      </c>
      <c r="C20" s="20">
        <f t="shared" si="0"/>
        <v>19</v>
      </c>
      <c r="D20" s="21">
        <v>0.70399391552190893</v>
      </c>
      <c r="E20" s="6">
        <v>-86</v>
      </c>
      <c r="F20" s="20">
        <f t="shared" si="1"/>
        <v>18</v>
      </c>
      <c r="G20" s="21">
        <v>0.90468993443485624</v>
      </c>
      <c r="H20" s="9">
        <f t="shared" si="2"/>
        <v>29.660303214743681</v>
      </c>
    </row>
    <row r="21" spans="1:8" x14ac:dyDescent="0.25">
      <c r="A21" s="6">
        <v>1830</v>
      </c>
      <c r="B21" s="6">
        <v>-88</v>
      </c>
      <c r="C21" s="20">
        <f t="shared" si="0"/>
        <v>16</v>
      </c>
      <c r="D21" s="21">
        <v>0.70399391552190893</v>
      </c>
      <c r="E21" s="6">
        <v>-58</v>
      </c>
      <c r="F21" s="20">
        <f t="shared" si="1"/>
        <v>45</v>
      </c>
      <c r="G21" s="21">
        <v>0.90468993443485624</v>
      </c>
      <c r="H21" s="9">
        <f t="shared" si="2"/>
        <v>51.974949697919072</v>
      </c>
    </row>
    <row r="22" spans="1:8" x14ac:dyDescent="0.25">
      <c r="A22" s="6">
        <v>1850</v>
      </c>
      <c r="B22" s="6">
        <v>-85</v>
      </c>
      <c r="C22" s="20">
        <f t="shared" si="0"/>
        <v>19</v>
      </c>
      <c r="D22" s="21">
        <v>0.70399391552190893</v>
      </c>
      <c r="E22" s="6">
        <v>-74</v>
      </c>
      <c r="F22" s="20">
        <f t="shared" si="1"/>
        <v>30</v>
      </c>
      <c r="G22" s="21">
        <v>0.90468993443485624</v>
      </c>
      <c r="H22" s="9">
        <f t="shared" si="2"/>
        <v>40.516582427961957</v>
      </c>
    </row>
    <row r="23" spans="1:8" x14ac:dyDescent="0.25">
      <c r="A23" s="6">
        <v>1860</v>
      </c>
      <c r="B23" s="6">
        <v>-82</v>
      </c>
      <c r="C23" s="20">
        <f t="shared" si="0"/>
        <v>22</v>
      </c>
      <c r="D23" s="21">
        <v>0.70399391552190893</v>
      </c>
      <c r="E23" s="6">
        <v>-80</v>
      </c>
      <c r="F23" s="20">
        <f t="shared" si="1"/>
        <v>24</v>
      </c>
      <c r="G23" s="21">
        <v>0.90468993443485624</v>
      </c>
      <c r="H23" s="9">
        <f t="shared" si="2"/>
        <v>37.200424567918546</v>
      </c>
    </row>
    <row r="24" spans="1:8" x14ac:dyDescent="0.25">
      <c r="A24" s="6">
        <v>1862</v>
      </c>
      <c r="B24" s="6">
        <v>-75</v>
      </c>
      <c r="C24" s="20">
        <f t="shared" si="0"/>
        <v>29</v>
      </c>
      <c r="D24" s="21">
        <v>0.70399391552190893</v>
      </c>
      <c r="E24" s="6">
        <v>-78</v>
      </c>
      <c r="F24" s="20">
        <f t="shared" si="1"/>
        <v>26</v>
      </c>
      <c r="G24" s="21">
        <v>0.90468993443485624</v>
      </c>
      <c r="H24" s="9">
        <f t="shared" si="2"/>
        <v>43.937761845441621</v>
      </c>
    </row>
    <row r="25" spans="1:8" x14ac:dyDescent="0.25">
      <c r="A25" s="6">
        <v>1906</v>
      </c>
      <c r="B25" s="6">
        <v>-75</v>
      </c>
      <c r="C25" s="20">
        <f t="shared" si="0"/>
        <v>29</v>
      </c>
      <c r="D25" s="21">
        <v>0.70399391552190893</v>
      </c>
      <c r="E25" s="6">
        <v>-82</v>
      </c>
      <c r="F25" s="20">
        <f t="shared" si="1"/>
        <v>22</v>
      </c>
      <c r="G25" s="21">
        <v>0.90468993443485624</v>
      </c>
      <c r="H25" s="9">
        <f t="shared" si="2"/>
        <v>40.31900210770219</v>
      </c>
    </row>
    <row r="26" spans="1:8" x14ac:dyDescent="0.25">
      <c r="A26" s="6">
        <v>1925</v>
      </c>
      <c r="B26" s="6">
        <v>-73</v>
      </c>
      <c r="C26" s="20">
        <f t="shared" si="0"/>
        <v>31</v>
      </c>
      <c r="D26" s="21">
        <v>0.70399391552190893</v>
      </c>
      <c r="E26" s="6">
        <v>-80</v>
      </c>
      <c r="F26" s="20">
        <f t="shared" si="1"/>
        <v>24</v>
      </c>
      <c r="G26" s="21">
        <v>0.90468993443485624</v>
      </c>
      <c r="H26" s="9">
        <f t="shared" si="2"/>
        <v>43.536369807615728</v>
      </c>
    </row>
    <row r="27" spans="1:8" x14ac:dyDescent="0.25">
      <c r="A27" s="6">
        <v>1928</v>
      </c>
      <c r="B27" s="6">
        <v>-88</v>
      </c>
      <c r="C27" s="20">
        <f t="shared" si="0"/>
        <v>16</v>
      </c>
      <c r="D27" s="21">
        <v>0.70399391552190893</v>
      </c>
      <c r="E27" s="6">
        <v>-86</v>
      </c>
      <c r="F27" s="20">
        <f t="shared" si="1"/>
        <v>18</v>
      </c>
      <c r="G27" s="21">
        <v>0.90468993443485624</v>
      </c>
      <c r="H27" s="9">
        <f t="shared" si="2"/>
        <v>27.548321468177953</v>
      </c>
    </row>
    <row r="28" spans="1:8" x14ac:dyDescent="0.25">
      <c r="A28" s="6">
        <v>1969</v>
      </c>
      <c r="B28" s="6">
        <v>-66</v>
      </c>
      <c r="C28" s="20">
        <f t="shared" si="0"/>
        <v>37</v>
      </c>
      <c r="D28" s="21">
        <v>0.70399391552190893</v>
      </c>
      <c r="E28" s="6">
        <v>-81</v>
      </c>
      <c r="F28" s="20">
        <f t="shared" si="1"/>
        <v>23</v>
      </c>
      <c r="G28" s="21">
        <v>0.90468993443485624</v>
      </c>
      <c r="H28" s="9">
        <f t="shared" si="2"/>
        <v>46.855643366312322</v>
      </c>
    </row>
    <row r="29" spans="1:8" x14ac:dyDescent="0.25">
      <c r="A29" s="6">
        <v>1979</v>
      </c>
      <c r="B29" s="6">
        <v>-86</v>
      </c>
      <c r="C29" s="20">
        <f t="shared" si="0"/>
        <v>18</v>
      </c>
      <c r="D29" s="21">
        <v>0.70399391552190893</v>
      </c>
      <c r="E29" s="6">
        <v>-73</v>
      </c>
      <c r="F29" s="20">
        <f t="shared" si="1"/>
        <v>31</v>
      </c>
      <c r="G29" s="21">
        <v>0.90468993443485624</v>
      </c>
      <c r="H29" s="9">
        <f t="shared" si="2"/>
        <v>40.7172784468749</v>
      </c>
    </row>
    <row r="30" spans="1:8" x14ac:dyDescent="0.25">
      <c r="A30" s="6">
        <v>1987</v>
      </c>
      <c r="B30" s="6">
        <v>-74</v>
      </c>
      <c r="C30" s="20">
        <f t="shared" si="0"/>
        <v>30</v>
      </c>
      <c r="D30" s="21">
        <v>0.70399391552190893</v>
      </c>
      <c r="E30" s="6">
        <v>-81</v>
      </c>
      <c r="F30" s="20">
        <f t="shared" si="1"/>
        <v>23</v>
      </c>
      <c r="G30" s="21">
        <v>0.90468993443485624</v>
      </c>
      <c r="H30" s="9">
        <f t="shared" si="2"/>
        <v>41.927685957658959</v>
      </c>
    </row>
    <row r="31" spans="1:8" x14ac:dyDescent="0.25">
      <c r="A31" s="6">
        <v>2030</v>
      </c>
      <c r="B31" s="6">
        <v>-71</v>
      </c>
      <c r="C31" s="20">
        <f t="shared" si="0"/>
        <v>32</v>
      </c>
      <c r="D31" s="21">
        <v>0.70399391552190893</v>
      </c>
      <c r="E31" s="6">
        <v>-78</v>
      </c>
      <c r="F31" s="20">
        <f t="shared" si="1"/>
        <v>26</v>
      </c>
      <c r="G31" s="21">
        <v>0.90468993443485624</v>
      </c>
      <c r="H31" s="9">
        <f t="shared" si="2"/>
        <v>46.049743592007346</v>
      </c>
    </row>
    <row r="32" spans="1:8" x14ac:dyDescent="0.25">
      <c r="A32" s="6">
        <v>2031</v>
      </c>
      <c r="B32" s="6">
        <v>-69</v>
      </c>
      <c r="C32" s="20">
        <f t="shared" si="0"/>
        <v>34</v>
      </c>
      <c r="D32" s="21">
        <v>0.70399391552190893</v>
      </c>
      <c r="E32" s="6">
        <v>-81</v>
      </c>
      <c r="F32" s="20">
        <f t="shared" si="1"/>
        <v>23</v>
      </c>
      <c r="G32" s="21">
        <v>0.90468993443485624</v>
      </c>
      <c r="H32" s="9">
        <f t="shared" si="2"/>
        <v>44.743661619746597</v>
      </c>
    </row>
    <row r="33" spans="1:8" x14ac:dyDescent="0.25">
      <c r="A33" s="6">
        <v>2036</v>
      </c>
      <c r="B33" s="6">
        <v>-86</v>
      </c>
      <c r="C33" s="20">
        <f t="shared" si="0"/>
        <v>18</v>
      </c>
      <c r="D33" s="21">
        <v>0.70399391552190893</v>
      </c>
      <c r="E33" s="6">
        <v>-73</v>
      </c>
      <c r="F33" s="20">
        <f t="shared" si="1"/>
        <v>31</v>
      </c>
      <c r="G33" s="21">
        <v>0.90468993443485624</v>
      </c>
      <c r="H33" s="9">
        <f t="shared" si="2"/>
        <v>40.7172784468749</v>
      </c>
    </row>
    <row r="34" spans="1:8" x14ac:dyDescent="0.25">
      <c r="A34" s="6">
        <v>2046</v>
      </c>
      <c r="B34" s="6">
        <v>-74</v>
      </c>
      <c r="C34" s="20">
        <f t="shared" si="0"/>
        <v>30</v>
      </c>
      <c r="D34" s="21">
        <v>0.70399391552190893</v>
      </c>
      <c r="E34" s="6">
        <v>-81</v>
      </c>
      <c r="F34" s="20">
        <f t="shared" si="1"/>
        <v>23</v>
      </c>
      <c r="G34" s="21">
        <v>0.90468993443485624</v>
      </c>
      <c r="H34" s="9">
        <f t="shared" si="2"/>
        <v>41.927685957658959</v>
      </c>
    </row>
    <row r="35" spans="1:8" x14ac:dyDescent="0.25">
      <c r="A35" s="6">
        <v>2047</v>
      </c>
      <c r="B35" s="6">
        <v>-78</v>
      </c>
      <c r="C35" s="20">
        <f t="shared" si="0"/>
        <v>26</v>
      </c>
      <c r="D35" s="21">
        <v>0.70399391552190893</v>
      </c>
      <c r="E35" s="6">
        <v>-83</v>
      </c>
      <c r="F35" s="20">
        <f t="shared" si="1"/>
        <v>21</v>
      </c>
      <c r="G35" s="21">
        <v>0.90468993443485624</v>
      </c>
      <c r="H35" s="9">
        <f t="shared" si="2"/>
        <v>37.302330426701616</v>
      </c>
    </row>
    <row r="36" spans="1:8" x14ac:dyDescent="0.25">
      <c r="A36" s="6">
        <v>2087</v>
      </c>
      <c r="B36" s="6">
        <v>-67</v>
      </c>
      <c r="C36" s="20">
        <f t="shared" si="0"/>
        <v>36</v>
      </c>
      <c r="D36" s="21">
        <v>0.70399391552190893</v>
      </c>
      <c r="E36" s="6">
        <v>-79</v>
      </c>
      <c r="F36" s="20">
        <f t="shared" si="1"/>
        <v>25</v>
      </c>
      <c r="G36" s="21">
        <v>0.90468993443485624</v>
      </c>
      <c r="H36" s="9">
        <f t="shared" si="2"/>
        <v>47.961029319660128</v>
      </c>
    </row>
    <row r="37" spans="1:8" x14ac:dyDescent="0.25">
      <c r="A37" s="6">
        <v>2096</v>
      </c>
      <c r="B37" s="6">
        <v>-90</v>
      </c>
      <c r="C37" s="20">
        <f t="shared" si="0"/>
        <v>14</v>
      </c>
      <c r="D37" s="21">
        <v>0.70399391552190893</v>
      </c>
      <c r="E37" s="6">
        <v>-77</v>
      </c>
      <c r="F37" s="20">
        <f t="shared" si="1"/>
        <v>27</v>
      </c>
      <c r="G37" s="21">
        <v>0.90468993443485624</v>
      </c>
      <c r="H37" s="9">
        <f t="shared" si="2"/>
        <v>34.282543047047845</v>
      </c>
    </row>
    <row r="38" spans="1:8" x14ac:dyDescent="0.25">
      <c r="A38" s="6">
        <v>2104</v>
      </c>
      <c r="B38" s="6">
        <v>-73</v>
      </c>
      <c r="C38" s="20">
        <f t="shared" si="0"/>
        <v>31</v>
      </c>
      <c r="D38" s="21">
        <v>0.70399391552190893</v>
      </c>
      <c r="E38" s="6">
        <v>-81</v>
      </c>
      <c r="F38" s="20">
        <f t="shared" si="1"/>
        <v>23</v>
      </c>
      <c r="G38" s="21">
        <v>0.90468993443485624</v>
      </c>
      <c r="H38" s="9">
        <f t="shared" si="2"/>
        <v>42.631679873180872</v>
      </c>
    </row>
    <row r="39" spans="1:8" x14ac:dyDescent="0.25">
      <c r="A39" s="6">
        <v>2105</v>
      </c>
      <c r="B39" s="6">
        <v>-79</v>
      </c>
      <c r="C39" s="20">
        <f t="shared" si="0"/>
        <v>25</v>
      </c>
      <c r="D39" s="21">
        <v>0.70399391552190893</v>
      </c>
      <c r="E39" s="6">
        <v>-83</v>
      </c>
      <c r="F39" s="20">
        <f t="shared" si="1"/>
        <v>21</v>
      </c>
      <c r="G39" s="21">
        <v>0.90468993443485624</v>
      </c>
      <c r="H39" s="9">
        <f t="shared" si="2"/>
        <v>36.598336511179703</v>
      </c>
    </row>
    <row r="40" spans="1:8" x14ac:dyDescent="0.25">
      <c r="A40" s="6">
        <v>2150</v>
      </c>
      <c r="B40" s="6">
        <v>-62</v>
      </c>
      <c r="C40" s="20">
        <f t="shared" si="0"/>
        <v>41</v>
      </c>
      <c r="D40" s="21">
        <v>0.70399391552190893</v>
      </c>
      <c r="E40" s="6">
        <v>-79</v>
      </c>
      <c r="F40" s="20">
        <f t="shared" si="1"/>
        <v>25</v>
      </c>
      <c r="G40" s="21">
        <v>0.90468993443485624</v>
      </c>
      <c r="H40" s="9">
        <f t="shared" si="2"/>
        <v>51.480998897269671</v>
      </c>
    </row>
    <row r="41" spans="1:8" x14ac:dyDescent="0.25">
      <c r="A41" s="6">
        <v>2196</v>
      </c>
      <c r="B41" s="6">
        <v>-88</v>
      </c>
      <c r="C41" s="20">
        <f t="shared" si="0"/>
        <v>16</v>
      </c>
      <c r="D41" s="21">
        <v>0.70399391552190893</v>
      </c>
      <c r="E41" s="6">
        <v>-64</v>
      </c>
      <c r="F41" s="20">
        <f t="shared" si="1"/>
        <v>39</v>
      </c>
      <c r="G41" s="21">
        <v>0.90468993443485624</v>
      </c>
      <c r="H41" s="9">
        <f t="shared" si="2"/>
        <v>46.546810091309936</v>
      </c>
    </row>
    <row r="42" spans="1:8" x14ac:dyDescent="0.25">
      <c r="A42" s="6">
        <v>2222</v>
      </c>
      <c r="B42" s="6">
        <v>-76</v>
      </c>
      <c r="C42" s="20">
        <f t="shared" si="0"/>
        <v>28</v>
      </c>
      <c r="D42" s="21">
        <v>0.70399391552190893</v>
      </c>
      <c r="E42" s="6">
        <v>-81</v>
      </c>
      <c r="F42" s="20">
        <f t="shared" si="1"/>
        <v>23</v>
      </c>
      <c r="G42" s="21">
        <v>0.90468993443485624</v>
      </c>
      <c r="H42" s="9">
        <f t="shared" si="2"/>
        <v>40.51969812661514</v>
      </c>
    </row>
    <row r="43" spans="1:8" x14ac:dyDescent="0.25">
      <c r="A43" s="6">
        <v>2334</v>
      </c>
      <c r="B43" s="6">
        <v>-93</v>
      </c>
      <c r="C43" s="20">
        <f t="shared" si="0"/>
        <v>11</v>
      </c>
      <c r="D43" s="21">
        <v>0.70399391552190893</v>
      </c>
      <c r="E43" s="6">
        <v>-15</v>
      </c>
      <c r="F43" s="20">
        <f t="shared" si="1"/>
        <v>86</v>
      </c>
      <c r="G43" s="21">
        <v>0.90468993443485624</v>
      </c>
      <c r="H43" s="9">
        <f t="shared" si="2"/>
        <v>85.547267432138625</v>
      </c>
    </row>
    <row r="44" spans="1:8" x14ac:dyDescent="0.25">
      <c r="A44" s="6">
        <v>2337</v>
      </c>
      <c r="B44" s="6">
        <v>-86</v>
      </c>
      <c r="C44" s="20">
        <f t="shared" si="0"/>
        <v>18</v>
      </c>
      <c r="D44" s="21">
        <v>0.70399391552190893</v>
      </c>
      <c r="E44" s="6">
        <v>-87</v>
      </c>
      <c r="F44" s="20">
        <f t="shared" si="1"/>
        <v>17</v>
      </c>
      <c r="G44" s="21">
        <v>0.90468993443485624</v>
      </c>
      <c r="H44" s="9">
        <f t="shared" si="2"/>
        <v>28.051619364786916</v>
      </c>
    </row>
    <row r="45" spans="1:8" x14ac:dyDescent="0.25">
      <c r="A45" s="6">
        <v>2354</v>
      </c>
      <c r="B45" s="6">
        <v>-93</v>
      </c>
      <c r="C45" s="20">
        <f t="shared" si="0"/>
        <v>11</v>
      </c>
      <c r="D45" s="21">
        <v>0.70399391552190893</v>
      </c>
      <c r="E45" s="6">
        <v>-92</v>
      </c>
      <c r="F45" s="20">
        <f t="shared" si="1"/>
        <v>12</v>
      </c>
      <c r="G45" s="21">
        <v>0.90468993443485624</v>
      </c>
      <c r="H45" s="9">
        <f t="shared" si="2"/>
        <v>18.600212283959273</v>
      </c>
    </row>
    <row r="46" spans="1:8" x14ac:dyDescent="0.25">
      <c r="A46" s="6">
        <v>2412</v>
      </c>
      <c r="B46" s="6">
        <v>-89</v>
      </c>
      <c r="C46" s="20">
        <f t="shared" si="0"/>
        <v>15</v>
      </c>
      <c r="D46" s="21">
        <v>0.70399391552190893</v>
      </c>
      <c r="E46" s="6">
        <v>-83</v>
      </c>
      <c r="F46" s="20">
        <f t="shared" si="1"/>
        <v>21</v>
      </c>
      <c r="G46" s="21">
        <v>0.90468993443485624</v>
      </c>
      <c r="H46" s="9">
        <f t="shared" si="2"/>
        <v>29.558397355960615</v>
      </c>
    </row>
    <row r="47" spans="1:8" x14ac:dyDescent="0.25">
      <c r="A47" s="6">
        <v>2421</v>
      </c>
      <c r="B47" s="6">
        <v>-92</v>
      </c>
      <c r="C47" s="20">
        <f t="shared" si="0"/>
        <v>12</v>
      </c>
      <c r="D47" s="21">
        <v>0.70399391552190893</v>
      </c>
      <c r="E47" s="6">
        <v>-86</v>
      </c>
      <c r="F47" s="20">
        <f t="shared" si="1"/>
        <v>18</v>
      </c>
      <c r="G47" s="21">
        <v>0.90468993443485624</v>
      </c>
      <c r="H47" s="9">
        <f t="shared" si="2"/>
        <v>24.732345806090319</v>
      </c>
    </row>
    <row r="48" spans="1:8" x14ac:dyDescent="0.25">
      <c r="A48" s="6">
        <v>2434</v>
      </c>
      <c r="B48" s="6">
        <v>-93</v>
      </c>
      <c r="C48" s="20">
        <f t="shared" si="0"/>
        <v>11</v>
      </c>
      <c r="D48" s="21">
        <v>0.70399391552190893</v>
      </c>
      <c r="E48" s="6">
        <v>-15</v>
      </c>
      <c r="F48" s="20">
        <f t="shared" si="1"/>
        <v>86</v>
      </c>
      <c r="G48" s="21">
        <v>0.90468993443485624</v>
      </c>
      <c r="H48" s="9">
        <f t="shared" si="2"/>
        <v>85.547267432138625</v>
      </c>
    </row>
    <row r="49" spans="1:8" x14ac:dyDescent="0.25">
      <c r="A49" s="6">
        <v>2435</v>
      </c>
      <c r="B49" s="6">
        <v>-81</v>
      </c>
      <c r="C49" s="20">
        <f t="shared" si="0"/>
        <v>23</v>
      </c>
      <c r="D49" s="21">
        <v>0.70399391552190893</v>
      </c>
      <c r="E49" s="6">
        <v>-89</v>
      </c>
      <c r="F49" s="20">
        <f t="shared" si="1"/>
        <v>15</v>
      </c>
      <c r="G49" s="21">
        <v>0.90468993443485624</v>
      </c>
      <c r="H49" s="9">
        <f t="shared" si="2"/>
        <v>29.762209073526748</v>
      </c>
    </row>
    <row r="50" spans="1:8" x14ac:dyDescent="0.25">
      <c r="A50" s="6">
        <v>2445</v>
      </c>
      <c r="B50" s="6">
        <v>-16</v>
      </c>
      <c r="C50" s="20">
        <f t="shared" si="0"/>
        <v>85</v>
      </c>
      <c r="D50" s="21">
        <v>0.70399391552190893</v>
      </c>
      <c r="E50" s="6">
        <v>-83</v>
      </c>
      <c r="F50" s="20">
        <f t="shared" si="1"/>
        <v>21</v>
      </c>
      <c r="G50" s="21">
        <v>0.90468993443485624</v>
      </c>
      <c r="H50" s="9">
        <f t="shared" si="2"/>
        <v>78.837971442494236</v>
      </c>
    </row>
    <row r="51" spans="1:8" x14ac:dyDescent="0.25">
      <c r="A51" s="6">
        <v>2458</v>
      </c>
      <c r="B51" s="6">
        <v>-91</v>
      </c>
      <c r="C51" s="20">
        <f t="shared" si="0"/>
        <v>13</v>
      </c>
      <c r="D51" s="21">
        <v>0.70399391552190893</v>
      </c>
      <c r="E51" s="6">
        <v>-93</v>
      </c>
      <c r="F51" s="20">
        <f t="shared" si="1"/>
        <v>11</v>
      </c>
      <c r="G51" s="21">
        <v>0.90468993443485624</v>
      </c>
      <c r="H51" s="9">
        <f t="shared" si="2"/>
        <v>19.103510180568236</v>
      </c>
    </row>
    <row r="52" spans="1:8" x14ac:dyDescent="0.25">
      <c r="A52" s="6">
        <v>2532</v>
      </c>
      <c r="B52" s="6">
        <v>-83</v>
      </c>
      <c r="C52" s="20">
        <f t="shared" si="0"/>
        <v>21</v>
      </c>
      <c r="D52" s="21">
        <v>0.70399391552190893</v>
      </c>
      <c r="E52" s="6">
        <v>-89</v>
      </c>
      <c r="F52" s="20">
        <f t="shared" si="1"/>
        <v>15</v>
      </c>
      <c r="G52" s="21">
        <v>0.90468993443485624</v>
      </c>
      <c r="H52" s="9">
        <f t="shared" si="2"/>
        <v>28.354221242482929</v>
      </c>
    </row>
    <row r="53" spans="1:8" x14ac:dyDescent="0.25">
      <c r="A53" s="6">
        <v>2549</v>
      </c>
      <c r="B53" s="6">
        <v>-91</v>
      </c>
      <c r="C53" s="20">
        <f t="shared" si="0"/>
        <v>13</v>
      </c>
      <c r="D53" s="21">
        <v>0.70399391552190893</v>
      </c>
      <c r="E53" s="6">
        <v>-93</v>
      </c>
      <c r="F53" s="20">
        <f t="shared" si="1"/>
        <v>11</v>
      </c>
      <c r="G53" s="21">
        <v>0.90468993443485624</v>
      </c>
      <c r="H53" s="9">
        <f t="shared" si="2"/>
        <v>19.103510180568236</v>
      </c>
    </row>
    <row r="54" spans="1:8" x14ac:dyDescent="0.25">
      <c r="A54" s="6">
        <v>2632</v>
      </c>
      <c r="B54" s="6">
        <v>-83</v>
      </c>
      <c r="C54" s="20">
        <f t="shared" si="0"/>
        <v>21</v>
      </c>
      <c r="D54" s="21">
        <v>0.70399391552190893</v>
      </c>
      <c r="E54" s="6">
        <v>-89</v>
      </c>
      <c r="F54" s="20">
        <f t="shared" si="1"/>
        <v>15</v>
      </c>
      <c r="G54" s="21">
        <v>0.90468993443485624</v>
      </c>
      <c r="H54" s="9">
        <f t="shared" si="2"/>
        <v>28.354221242482929</v>
      </c>
    </row>
    <row r="55" spans="1:8" x14ac:dyDescent="0.25">
      <c r="A55" s="6">
        <v>2648</v>
      </c>
      <c r="B55" s="6">
        <v>-91</v>
      </c>
      <c r="C55" s="20">
        <f t="shared" si="0"/>
        <v>13</v>
      </c>
      <c r="D55" s="21">
        <v>0.70399391552190893</v>
      </c>
      <c r="E55" s="6">
        <v>-93</v>
      </c>
      <c r="F55" s="20">
        <f t="shared" si="1"/>
        <v>11</v>
      </c>
      <c r="G55" s="21">
        <v>0.90468993443485624</v>
      </c>
      <c r="H55" s="9">
        <f t="shared" si="2"/>
        <v>19.103510180568236</v>
      </c>
    </row>
    <row r="56" spans="1:8" x14ac:dyDescent="0.25">
      <c r="A56" s="6">
        <v>2729</v>
      </c>
      <c r="B56" s="6">
        <v>-83</v>
      </c>
      <c r="C56" s="20">
        <f t="shared" si="0"/>
        <v>21</v>
      </c>
      <c r="D56" s="21">
        <v>0.70399391552190893</v>
      </c>
      <c r="E56" s="6">
        <v>-89</v>
      </c>
      <c r="F56" s="20">
        <f t="shared" si="1"/>
        <v>15</v>
      </c>
      <c r="G56" s="21">
        <v>0.90468993443485624</v>
      </c>
      <c r="H56" s="9">
        <f t="shared" si="2"/>
        <v>28.354221242482929</v>
      </c>
    </row>
    <row r="57" spans="1:8" x14ac:dyDescent="0.25">
      <c r="A57" s="6">
        <v>2747</v>
      </c>
      <c r="B57" s="6">
        <v>-91</v>
      </c>
      <c r="C57" s="20">
        <f t="shared" si="0"/>
        <v>13</v>
      </c>
      <c r="D57" s="21">
        <v>0.70399391552190893</v>
      </c>
      <c r="E57" s="6">
        <v>-93</v>
      </c>
      <c r="F57" s="20">
        <f t="shared" si="1"/>
        <v>11</v>
      </c>
      <c r="G57" s="21">
        <v>0.90468993443485624</v>
      </c>
      <c r="H57" s="9">
        <f t="shared" si="2"/>
        <v>19.103510180568236</v>
      </c>
    </row>
    <row r="58" spans="1:8" x14ac:dyDescent="0.25">
      <c r="A58" s="6">
        <v>2832</v>
      </c>
      <c r="B58" s="6">
        <v>-86</v>
      </c>
      <c r="C58" s="20">
        <f t="shared" si="0"/>
        <v>18</v>
      </c>
      <c r="D58" s="21">
        <v>0.70399391552190893</v>
      </c>
      <c r="E58" s="6">
        <v>-89</v>
      </c>
      <c r="F58" s="20">
        <f t="shared" si="1"/>
        <v>15</v>
      </c>
      <c r="G58" s="21">
        <v>0.90468993443485624</v>
      </c>
      <c r="H58" s="9">
        <f t="shared" si="2"/>
        <v>26.242239495917204</v>
      </c>
    </row>
    <row r="59" spans="1:8" x14ac:dyDescent="0.25">
      <c r="A59" s="6">
        <v>2846</v>
      </c>
      <c r="B59" s="6">
        <v>-91</v>
      </c>
      <c r="C59" s="20">
        <f t="shared" si="0"/>
        <v>13</v>
      </c>
      <c r="D59" s="21">
        <v>0.70399391552190893</v>
      </c>
      <c r="E59" s="6">
        <v>-93</v>
      </c>
      <c r="F59" s="20">
        <f t="shared" si="1"/>
        <v>11</v>
      </c>
      <c r="G59" s="21">
        <v>0.90468993443485624</v>
      </c>
      <c r="H59" s="9">
        <f t="shared" si="2"/>
        <v>19.103510180568236</v>
      </c>
    </row>
    <row r="60" spans="1:8" x14ac:dyDescent="0.25">
      <c r="A60" s="6">
        <v>2923</v>
      </c>
      <c r="B60" s="6">
        <v>-87</v>
      </c>
      <c r="C60" s="20">
        <f t="shared" si="0"/>
        <v>17</v>
      </c>
      <c r="D60" s="21">
        <v>0.70399391552190893</v>
      </c>
      <c r="E60" s="6">
        <v>-87</v>
      </c>
      <c r="F60" s="20">
        <f t="shared" si="1"/>
        <v>17</v>
      </c>
      <c r="G60" s="21">
        <v>0.90468993443485624</v>
      </c>
      <c r="H60" s="9">
        <f t="shared" si="2"/>
        <v>27.34762544926501</v>
      </c>
    </row>
    <row r="61" spans="1:8" x14ac:dyDescent="0.25">
      <c r="A61" s="6">
        <v>2924</v>
      </c>
      <c r="B61" s="6">
        <v>-94</v>
      </c>
      <c r="C61" s="20">
        <f t="shared" si="0"/>
        <v>11</v>
      </c>
      <c r="D61" s="21">
        <v>0.70399391552190893</v>
      </c>
      <c r="E61" s="6">
        <v>-76</v>
      </c>
      <c r="F61" s="20">
        <f t="shared" si="1"/>
        <v>28</v>
      </c>
      <c r="G61" s="21">
        <v>0.90468993443485624</v>
      </c>
      <c r="H61" s="9">
        <f t="shared" si="2"/>
        <v>33.075251234916976</v>
      </c>
    </row>
    <row r="62" spans="1:8" x14ac:dyDescent="0.25">
      <c r="A62" s="6">
        <v>2925</v>
      </c>
      <c r="B62" s="6">
        <v>-86</v>
      </c>
      <c r="C62" s="20">
        <f t="shared" si="0"/>
        <v>18</v>
      </c>
      <c r="D62" s="21">
        <v>0.70399391552190893</v>
      </c>
      <c r="E62" s="6">
        <v>-89</v>
      </c>
      <c r="F62" s="20">
        <f t="shared" si="1"/>
        <v>15</v>
      </c>
      <c r="G62" s="21">
        <v>0.90468993443485624</v>
      </c>
      <c r="H62" s="9">
        <f t="shared" si="2"/>
        <v>26.242239495917204</v>
      </c>
    </row>
    <row r="63" spans="1:8" x14ac:dyDescent="0.25">
      <c r="A63" s="6">
        <v>2944</v>
      </c>
      <c r="B63" s="6">
        <v>-91</v>
      </c>
      <c r="C63" s="20">
        <f t="shared" si="0"/>
        <v>13</v>
      </c>
      <c r="D63" s="21">
        <v>0.70399391552190893</v>
      </c>
      <c r="E63" s="6">
        <v>-93</v>
      </c>
      <c r="F63" s="20">
        <f t="shared" si="1"/>
        <v>11</v>
      </c>
      <c r="G63" s="21">
        <v>0.90468993443485624</v>
      </c>
      <c r="H63" s="9">
        <f t="shared" si="2"/>
        <v>19.103510180568236</v>
      </c>
    </row>
    <row r="64" spans="1:8" x14ac:dyDescent="0.25">
      <c r="A64" s="6">
        <v>3022</v>
      </c>
      <c r="B64" s="6">
        <v>-86</v>
      </c>
      <c r="C64" s="20">
        <f t="shared" si="0"/>
        <v>18</v>
      </c>
      <c r="D64" s="21">
        <v>0.70399391552190893</v>
      </c>
      <c r="E64" s="6">
        <v>-87</v>
      </c>
      <c r="F64" s="20">
        <f t="shared" si="1"/>
        <v>17</v>
      </c>
      <c r="G64" s="21">
        <v>0.90468993443485624</v>
      </c>
      <c r="H64" s="9">
        <f t="shared" si="2"/>
        <v>28.051619364786916</v>
      </c>
    </row>
    <row r="65" spans="1:8" x14ac:dyDescent="0.25">
      <c r="A65" s="6">
        <v>3024</v>
      </c>
      <c r="B65" s="6">
        <v>-94</v>
      </c>
      <c r="C65" s="20">
        <f t="shared" si="0"/>
        <v>11</v>
      </c>
      <c r="D65" s="21">
        <v>0.70399391552190893</v>
      </c>
      <c r="E65" s="6">
        <v>-79</v>
      </c>
      <c r="F65" s="20">
        <f t="shared" si="1"/>
        <v>25</v>
      </c>
      <c r="G65" s="21">
        <v>0.90468993443485624</v>
      </c>
      <c r="H65" s="9">
        <f t="shared" si="2"/>
        <v>30.361181431612405</v>
      </c>
    </row>
    <row r="66" spans="1:8" x14ac:dyDescent="0.25">
      <c r="A66" s="6">
        <v>3025</v>
      </c>
      <c r="B66" s="6">
        <v>-86</v>
      </c>
      <c r="C66" s="20">
        <f t="shared" si="0"/>
        <v>18</v>
      </c>
      <c r="D66" s="21">
        <v>0.70399391552190893</v>
      </c>
      <c r="E66" s="6">
        <v>-89</v>
      </c>
      <c r="F66" s="20">
        <f t="shared" si="1"/>
        <v>15</v>
      </c>
      <c r="G66" s="21">
        <v>0.90468993443485624</v>
      </c>
      <c r="H66" s="9">
        <f t="shared" si="2"/>
        <v>26.242239495917204</v>
      </c>
    </row>
    <row r="67" spans="1:8" x14ac:dyDescent="0.25">
      <c r="A67" s="6">
        <v>3042</v>
      </c>
      <c r="B67" s="6">
        <v>-91</v>
      </c>
      <c r="C67" s="20">
        <f t="shared" si="0"/>
        <v>13</v>
      </c>
      <c r="D67" s="21">
        <v>0.70399391552190893</v>
      </c>
      <c r="E67" s="6">
        <v>-93</v>
      </c>
      <c r="F67" s="20">
        <f t="shared" si="1"/>
        <v>11</v>
      </c>
      <c r="G67" s="21">
        <v>0.90468993443485624</v>
      </c>
      <c r="H67" s="9">
        <f t="shared" si="2"/>
        <v>19.103510180568236</v>
      </c>
    </row>
    <row r="68" spans="1:8" x14ac:dyDescent="0.25">
      <c r="A68" s="6">
        <v>3120</v>
      </c>
      <c r="B68" s="6">
        <v>-85</v>
      </c>
      <c r="C68" s="20">
        <f t="shared" si="0"/>
        <v>19</v>
      </c>
      <c r="D68" s="21">
        <v>0.70399391552190893</v>
      </c>
      <c r="E68" s="6">
        <v>-89</v>
      </c>
      <c r="F68" s="20">
        <f t="shared" si="1"/>
        <v>15</v>
      </c>
      <c r="G68" s="21">
        <v>0.90468993443485624</v>
      </c>
      <c r="H68" s="9">
        <f t="shared" si="2"/>
        <v>26.946233411439113</v>
      </c>
    </row>
    <row r="69" spans="1:8" x14ac:dyDescent="0.25">
      <c r="A69" s="6">
        <v>3121</v>
      </c>
      <c r="B69" s="6">
        <v>-93</v>
      </c>
      <c r="C69" s="20">
        <f t="shared" ref="C69:C132" si="3">IF(B69=100,0,IF(MOD((1+(B69+104)/104*99),1)=0.5,IF(MOD(INT((1+(B69+104)/104*99)),2)=0,INT((1+(B69+104)/104*99)),INT((1+(B69+104)/104*99))+1),ROUND((1+(B69+104)/104*99),0)))</f>
        <v>11</v>
      </c>
      <c r="D69" s="21">
        <v>0.70399391552190893</v>
      </c>
      <c r="E69" s="6">
        <v>-15</v>
      </c>
      <c r="F69" s="20">
        <f t="shared" ref="F69:F132" si="4">IF(E69=100,0,IF(MOD((1+(E69+104)/104*99),1)=0.5,IF(MOD(INT((1+(E69+104)/104*99)),2)=0,INT((1+(E69+104)/104*99)),INT((1+(E69+104)/104*99))+1),ROUND((1+(E69+104)/104*99),0)))</f>
        <v>86</v>
      </c>
      <c r="G69" s="21">
        <v>0.90468993443485624</v>
      </c>
      <c r="H69" s="9">
        <f t="shared" ref="H69:H132" si="5">C69*D69+F69*G69</f>
        <v>85.547267432138625</v>
      </c>
    </row>
    <row r="70" spans="1:8" x14ac:dyDescent="0.25">
      <c r="A70" s="6">
        <v>3123</v>
      </c>
      <c r="B70" s="6">
        <v>-86</v>
      </c>
      <c r="C70" s="20">
        <f t="shared" si="3"/>
        <v>18</v>
      </c>
      <c r="D70" s="21">
        <v>0.70399391552190893</v>
      </c>
      <c r="E70" s="6">
        <v>-87</v>
      </c>
      <c r="F70" s="20">
        <f t="shared" si="4"/>
        <v>17</v>
      </c>
      <c r="G70" s="21">
        <v>0.90468993443485624</v>
      </c>
      <c r="H70" s="9">
        <f t="shared" si="5"/>
        <v>28.051619364786916</v>
      </c>
    </row>
    <row r="71" spans="1:8" x14ac:dyDescent="0.25">
      <c r="A71" s="6">
        <v>3137</v>
      </c>
      <c r="B71" s="6">
        <v>-93</v>
      </c>
      <c r="C71" s="20">
        <f t="shared" si="3"/>
        <v>11</v>
      </c>
      <c r="D71" s="21">
        <v>0.70399391552190893</v>
      </c>
      <c r="E71" s="6">
        <v>-92</v>
      </c>
      <c r="F71" s="20">
        <f t="shared" si="4"/>
        <v>12</v>
      </c>
      <c r="G71" s="21">
        <v>0.90468993443485624</v>
      </c>
      <c r="H71" s="9">
        <f t="shared" si="5"/>
        <v>18.600212283959273</v>
      </c>
    </row>
    <row r="72" spans="1:8" x14ac:dyDescent="0.25">
      <c r="A72" s="6">
        <v>3140</v>
      </c>
      <c r="B72" s="6">
        <v>-91</v>
      </c>
      <c r="C72" s="20">
        <f t="shared" si="3"/>
        <v>13</v>
      </c>
      <c r="D72" s="21">
        <v>0.70399391552190893</v>
      </c>
      <c r="E72" s="6">
        <v>-93</v>
      </c>
      <c r="F72" s="20">
        <f t="shared" si="4"/>
        <v>11</v>
      </c>
      <c r="G72" s="21">
        <v>0.90468993443485624</v>
      </c>
      <c r="H72" s="9">
        <f t="shared" si="5"/>
        <v>19.103510180568236</v>
      </c>
    </row>
    <row r="73" spans="1:8" x14ac:dyDescent="0.25">
      <c r="A73" s="6">
        <v>3218</v>
      </c>
      <c r="B73" s="6">
        <v>-93</v>
      </c>
      <c r="C73" s="20">
        <f t="shared" si="3"/>
        <v>11</v>
      </c>
      <c r="D73" s="21">
        <v>0.70399391552190893</v>
      </c>
      <c r="E73" s="6">
        <v>-15</v>
      </c>
      <c r="F73" s="20">
        <f t="shared" si="4"/>
        <v>86</v>
      </c>
      <c r="G73" s="21">
        <v>0.90468993443485624</v>
      </c>
      <c r="H73" s="9">
        <f t="shared" si="5"/>
        <v>85.547267432138625</v>
      </c>
    </row>
    <row r="74" spans="1:8" x14ac:dyDescent="0.25">
      <c r="A74" s="6">
        <v>3220</v>
      </c>
      <c r="B74" s="6">
        <v>-86</v>
      </c>
      <c r="C74" s="20">
        <f t="shared" si="3"/>
        <v>18</v>
      </c>
      <c r="D74" s="21">
        <v>0.70399391552190893</v>
      </c>
      <c r="E74" s="6">
        <v>-87</v>
      </c>
      <c r="F74" s="20">
        <f t="shared" si="4"/>
        <v>17</v>
      </c>
      <c r="G74" s="21">
        <v>0.90468993443485624</v>
      </c>
      <c r="H74" s="9">
        <f t="shared" si="5"/>
        <v>28.051619364786916</v>
      </c>
    </row>
    <row r="75" spans="1:8" x14ac:dyDescent="0.25">
      <c r="A75" s="6">
        <v>3239</v>
      </c>
      <c r="B75" s="6">
        <v>-93</v>
      </c>
      <c r="C75" s="20">
        <f t="shared" si="3"/>
        <v>11</v>
      </c>
      <c r="D75" s="21">
        <v>0.70399391552190893</v>
      </c>
      <c r="E75" s="6">
        <v>-92</v>
      </c>
      <c r="F75" s="20">
        <f t="shared" si="4"/>
        <v>12</v>
      </c>
      <c r="G75" s="21">
        <v>0.90468993443485624</v>
      </c>
      <c r="H75" s="9">
        <f t="shared" si="5"/>
        <v>18.600212283959273</v>
      </c>
    </row>
    <row r="76" spans="1:8" x14ac:dyDescent="0.25">
      <c r="A76" s="6">
        <v>3343</v>
      </c>
      <c r="B76" s="6">
        <v>-87</v>
      </c>
      <c r="C76" s="20">
        <f t="shared" si="3"/>
        <v>17</v>
      </c>
      <c r="D76" s="21">
        <v>0.70399391552190893</v>
      </c>
      <c r="E76" s="6">
        <v>-70</v>
      </c>
      <c r="F76" s="20">
        <f t="shared" si="4"/>
        <v>33</v>
      </c>
      <c r="G76" s="21">
        <v>0.90468993443485624</v>
      </c>
      <c r="H76" s="9">
        <f t="shared" si="5"/>
        <v>41.822664400222706</v>
      </c>
    </row>
    <row r="77" spans="1:8" x14ac:dyDescent="0.25">
      <c r="A77" s="6">
        <v>3353</v>
      </c>
      <c r="B77" s="6">
        <v>-86</v>
      </c>
      <c r="C77" s="20">
        <f t="shared" si="3"/>
        <v>18</v>
      </c>
      <c r="D77" s="21">
        <v>0.70399391552190893</v>
      </c>
      <c r="E77" s="6">
        <v>-83</v>
      </c>
      <c r="F77" s="20">
        <f t="shared" si="4"/>
        <v>21</v>
      </c>
      <c r="G77" s="21">
        <v>0.90468993443485624</v>
      </c>
      <c r="H77" s="9">
        <f t="shared" si="5"/>
        <v>31.67037910252634</v>
      </c>
    </row>
    <row r="78" spans="1:8" x14ac:dyDescent="0.25">
      <c r="A78" s="6">
        <v>3365</v>
      </c>
      <c r="B78" s="6">
        <v>-83</v>
      </c>
      <c r="C78" s="20">
        <f t="shared" si="3"/>
        <v>21</v>
      </c>
      <c r="D78" s="21">
        <v>0.70399391552190893</v>
      </c>
      <c r="E78" s="6">
        <v>-83</v>
      </c>
      <c r="F78" s="20">
        <f t="shared" si="4"/>
        <v>21</v>
      </c>
      <c r="G78" s="21">
        <v>0.90468993443485624</v>
      </c>
      <c r="H78" s="9">
        <f t="shared" si="5"/>
        <v>33.782360849092065</v>
      </c>
    </row>
    <row r="79" spans="1:8" x14ac:dyDescent="0.25">
      <c r="A79" s="6">
        <v>3369</v>
      </c>
      <c r="B79" s="6">
        <v>-80</v>
      </c>
      <c r="C79" s="20">
        <f t="shared" si="3"/>
        <v>24</v>
      </c>
      <c r="D79" s="21">
        <v>0.70399391552190893</v>
      </c>
      <c r="E79" s="6">
        <v>-73</v>
      </c>
      <c r="F79" s="20">
        <f t="shared" si="4"/>
        <v>31</v>
      </c>
      <c r="G79" s="21">
        <v>0.90468993443485624</v>
      </c>
      <c r="H79" s="9">
        <f t="shared" si="5"/>
        <v>44.941241940006357</v>
      </c>
    </row>
    <row r="80" spans="1:8" x14ac:dyDescent="0.25">
      <c r="A80" s="6">
        <v>3370</v>
      </c>
      <c r="B80" s="6">
        <v>-87</v>
      </c>
      <c r="C80" s="20">
        <f t="shared" si="3"/>
        <v>17</v>
      </c>
      <c r="D80" s="21">
        <v>0.70399391552190893</v>
      </c>
      <c r="E80" s="6">
        <v>-76</v>
      </c>
      <c r="F80" s="20">
        <f t="shared" si="4"/>
        <v>28</v>
      </c>
      <c r="G80" s="21">
        <v>0.90468993443485624</v>
      </c>
      <c r="H80" s="9">
        <f t="shared" si="5"/>
        <v>37.299214728048426</v>
      </c>
    </row>
    <row r="81" spans="1:8" x14ac:dyDescent="0.25">
      <c r="A81" s="6">
        <v>3377</v>
      </c>
      <c r="B81" s="6">
        <v>-80</v>
      </c>
      <c r="C81" s="20">
        <f t="shared" si="3"/>
        <v>24</v>
      </c>
      <c r="D81" s="21">
        <v>0.70399391552190893</v>
      </c>
      <c r="E81" s="6">
        <v>-67</v>
      </c>
      <c r="F81" s="20">
        <f t="shared" si="4"/>
        <v>36</v>
      </c>
      <c r="G81" s="21">
        <v>0.90468993443485624</v>
      </c>
      <c r="H81" s="9">
        <f t="shared" si="5"/>
        <v>49.464691612180637</v>
      </c>
    </row>
    <row r="82" spans="1:8" x14ac:dyDescent="0.25">
      <c r="A82" s="6">
        <v>3387</v>
      </c>
      <c r="B82" s="6">
        <v>-90</v>
      </c>
      <c r="C82" s="20">
        <f t="shared" si="3"/>
        <v>14</v>
      </c>
      <c r="D82" s="21">
        <v>0.70399391552190893</v>
      </c>
      <c r="E82" s="6">
        <v>-83</v>
      </c>
      <c r="F82" s="20">
        <f t="shared" si="4"/>
        <v>21</v>
      </c>
      <c r="G82" s="21">
        <v>0.90468993443485624</v>
      </c>
      <c r="H82" s="9">
        <f t="shared" si="5"/>
        <v>28.854403440438706</v>
      </c>
    </row>
    <row r="83" spans="1:8" x14ac:dyDescent="0.25">
      <c r="A83" s="6">
        <v>3507</v>
      </c>
      <c r="B83" s="6">
        <v>-78</v>
      </c>
      <c r="C83" s="20">
        <f t="shared" si="3"/>
        <v>26</v>
      </c>
      <c r="D83" s="21">
        <v>0.70399391552190893</v>
      </c>
      <c r="E83" s="6">
        <v>-80</v>
      </c>
      <c r="F83" s="20">
        <f t="shared" si="4"/>
        <v>24</v>
      </c>
      <c r="G83" s="21">
        <v>0.90468993443485624</v>
      </c>
      <c r="H83" s="9">
        <f t="shared" si="5"/>
        <v>40.016400230006184</v>
      </c>
    </row>
    <row r="84" spans="1:8" x14ac:dyDescent="0.25">
      <c r="A84" s="6">
        <v>3513</v>
      </c>
      <c r="B84" s="6">
        <v>-82</v>
      </c>
      <c r="C84" s="20">
        <f t="shared" si="3"/>
        <v>22</v>
      </c>
      <c r="D84" s="21">
        <v>0.70399391552190893</v>
      </c>
      <c r="E84" s="6">
        <v>-72</v>
      </c>
      <c r="F84" s="20">
        <f t="shared" si="4"/>
        <v>31</v>
      </c>
      <c r="G84" s="21">
        <v>0.90468993443485624</v>
      </c>
      <c r="H84" s="9">
        <f t="shared" si="5"/>
        <v>43.533254108962538</v>
      </c>
    </row>
    <row r="85" spans="1:8" x14ac:dyDescent="0.25">
      <c r="A85" s="6">
        <v>3629</v>
      </c>
      <c r="B85" s="6">
        <v>-86</v>
      </c>
      <c r="C85" s="20">
        <f t="shared" si="3"/>
        <v>18</v>
      </c>
      <c r="D85" s="21">
        <v>0.70399391552190893</v>
      </c>
      <c r="E85" s="6">
        <v>-84</v>
      </c>
      <c r="F85" s="20">
        <f t="shared" si="4"/>
        <v>20</v>
      </c>
      <c r="G85" s="21">
        <v>0.90468993443485624</v>
      </c>
      <c r="H85" s="9">
        <f t="shared" si="5"/>
        <v>30.765689168091484</v>
      </c>
    </row>
    <row r="86" spans="1:8" x14ac:dyDescent="0.25">
      <c r="A86" s="6">
        <v>3630</v>
      </c>
      <c r="B86" s="6">
        <v>-94</v>
      </c>
      <c r="C86" s="20">
        <f t="shared" si="3"/>
        <v>11</v>
      </c>
      <c r="D86" s="21">
        <v>0.70399391552190893</v>
      </c>
      <c r="E86" s="6">
        <v>-74</v>
      </c>
      <c r="F86" s="20">
        <f t="shared" si="4"/>
        <v>30</v>
      </c>
      <c r="G86" s="21">
        <v>0.90468993443485624</v>
      </c>
      <c r="H86" s="9">
        <f t="shared" si="5"/>
        <v>34.884631103786688</v>
      </c>
    </row>
    <row r="87" spans="1:8" x14ac:dyDescent="0.25">
      <c r="A87" s="6">
        <v>3641</v>
      </c>
      <c r="B87" s="6">
        <v>-80</v>
      </c>
      <c r="C87" s="20">
        <f t="shared" si="3"/>
        <v>24</v>
      </c>
      <c r="D87" s="21">
        <v>0.70399391552190893</v>
      </c>
      <c r="E87" s="6">
        <v>-82</v>
      </c>
      <c r="F87" s="20">
        <f t="shared" si="4"/>
        <v>22</v>
      </c>
      <c r="G87" s="21">
        <v>0.90468993443485624</v>
      </c>
      <c r="H87" s="9">
        <f t="shared" si="5"/>
        <v>36.799032530092646</v>
      </c>
    </row>
    <row r="88" spans="1:8" x14ac:dyDescent="0.25">
      <c r="A88" s="6">
        <v>3646</v>
      </c>
      <c r="B88" s="6">
        <v>-79</v>
      </c>
      <c r="C88" s="20">
        <f t="shared" si="3"/>
        <v>25</v>
      </c>
      <c r="D88" s="21">
        <v>0.70399391552190893</v>
      </c>
      <c r="E88" s="6">
        <v>-78</v>
      </c>
      <c r="F88" s="20">
        <f t="shared" si="4"/>
        <v>26</v>
      </c>
      <c r="G88" s="21">
        <v>0.90468993443485624</v>
      </c>
      <c r="H88" s="9">
        <f t="shared" si="5"/>
        <v>41.12178618335399</v>
      </c>
    </row>
    <row r="89" spans="1:8" x14ac:dyDescent="0.25">
      <c r="A89" s="6">
        <v>3648</v>
      </c>
      <c r="B89" s="6">
        <v>-83</v>
      </c>
      <c r="C89" s="20">
        <f t="shared" si="3"/>
        <v>21</v>
      </c>
      <c r="D89" s="21">
        <v>0.70399391552190893</v>
      </c>
      <c r="E89" s="6">
        <v>-85</v>
      </c>
      <c r="F89" s="20">
        <f t="shared" si="4"/>
        <v>19</v>
      </c>
      <c r="G89" s="21">
        <v>0.90468993443485624</v>
      </c>
      <c r="H89" s="9">
        <f t="shared" si="5"/>
        <v>31.972980980222353</v>
      </c>
    </row>
    <row r="90" spans="1:8" x14ac:dyDescent="0.25">
      <c r="A90" s="6">
        <v>3651</v>
      </c>
      <c r="B90" s="6">
        <v>-80</v>
      </c>
      <c r="C90" s="20">
        <f t="shared" si="3"/>
        <v>24</v>
      </c>
      <c r="D90" s="21">
        <v>0.70399391552190893</v>
      </c>
      <c r="E90" s="6">
        <v>-72</v>
      </c>
      <c r="F90" s="20">
        <f t="shared" si="4"/>
        <v>31</v>
      </c>
      <c r="G90" s="21">
        <v>0.90468993443485624</v>
      </c>
      <c r="H90" s="9">
        <f t="shared" si="5"/>
        <v>44.941241940006357</v>
      </c>
    </row>
    <row r="91" spans="1:8" x14ac:dyDescent="0.25">
      <c r="A91" s="6">
        <v>3653</v>
      </c>
      <c r="B91" s="6">
        <v>-85</v>
      </c>
      <c r="C91" s="20">
        <f t="shared" si="3"/>
        <v>19</v>
      </c>
      <c r="D91" s="21">
        <v>0.70399391552190893</v>
      </c>
      <c r="E91" s="6">
        <v>-77</v>
      </c>
      <c r="F91" s="20">
        <f t="shared" si="4"/>
        <v>27</v>
      </c>
      <c r="G91" s="21">
        <v>0.90468993443485624</v>
      </c>
      <c r="H91" s="9">
        <f t="shared" si="5"/>
        <v>37.802512624657389</v>
      </c>
    </row>
    <row r="92" spans="1:8" x14ac:dyDescent="0.25">
      <c r="A92" s="6">
        <v>3664</v>
      </c>
      <c r="B92" s="6">
        <v>-89</v>
      </c>
      <c r="C92" s="20">
        <f t="shared" si="3"/>
        <v>15</v>
      </c>
      <c r="D92" s="21">
        <v>0.70399391552190893</v>
      </c>
      <c r="E92" s="6">
        <v>-88</v>
      </c>
      <c r="F92" s="20">
        <f t="shared" si="4"/>
        <v>16</v>
      </c>
      <c r="G92" s="21">
        <v>0.90468993443485624</v>
      </c>
      <c r="H92" s="9">
        <f t="shared" si="5"/>
        <v>25.034947683786335</v>
      </c>
    </row>
    <row r="93" spans="1:8" x14ac:dyDescent="0.25">
      <c r="A93" s="6">
        <v>3759</v>
      </c>
      <c r="B93" s="6">
        <v>-84</v>
      </c>
      <c r="C93" s="20">
        <f t="shared" si="3"/>
        <v>20</v>
      </c>
      <c r="D93" s="21">
        <v>0.70399391552190893</v>
      </c>
      <c r="E93" s="6">
        <v>-71</v>
      </c>
      <c r="F93" s="20">
        <f t="shared" si="4"/>
        <v>32</v>
      </c>
      <c r="G93" s="21">
        <v>0.90468993443485624</v>
      </c>
      <c r="H93" s="9">
        <f t="shared" si="5"/>
        <v>43.029956212353582</v>
      </c>
    </row>
    <row r="94" spans="1:8" x14ac:dyDescent="0.25">
      <c r="A94" s="6">
        <v>3762</v>
      </c>
      <c r="B94" s="6">
        <v>-87</v>
      </c>
      <c r="C94" s="20">
        <f t="shared" si="3"/>
        <v>17</v>
      </c>
      <c r="D94" s="21">
        <v>0.70399391552190893</v>
      </c>
      <c r="E94" s="6">
        <v>-70</v>
      </c>
      <c r="F94" s="20">
        <f t="shared" si="4"/>
        <v>33</v>
      </c>
      <c r="G94" s="21">
        <v>0.90468993443485624</v>
      </c>
      <c r="H94" s="9">
        <f t="shared" si="5"/>
        <v>41.822664400222706</v>
      </c>
    </row>
    <row r="95" spans="1:8" x14ac:dyDescent="0.25">
      <c r="A95" s="6">
        <v>3766</v>
      </c>
      <c r="B95" s="6">
        <v>-90</v>
      </c>
      <c r="C95" s="20">
        <f t="shared" si="3"/>
        <v>14</v>
      </c>
      <c r="D95" s="21">
        <v>0.70399391552190893</v>
      </c>
      <c r="E95" s="6">
        <v>-69</v>
      </c>
      <c r="F95" s="20">
        <f t="shared" si="4"/>
        <v>34</v>
      </c>
      <c r="G95" s="21">
        <v>0.90468993443485624</v>
      </c>
      <c r="H95" s="9">
        <f t="shared" si="5"/>
        <v>40.615372588091837</v>
      </c>
    </row>
    <row r="96" spans="1:8" x14ac:dyDescent="0.25">
      <c r="A96" s="6">
        <v>3767</v>
      </c>
      <c r="B96" s="6">
        <v>-86</v>
      </c>
      <c r="C96" s="20">
        <f t="shared" si="3"/>
        <v>18</v>
      </c>
      <c r="D96" s="21">
        <v>0.70399391552190893</v>
      </c>
      <c r="E96" s="6">
        <v>-83</v>
      </c>
      <c r="F96" s="20">
        <f t="shared" si="4"/>
        <v>21</v>
      </c>
      <c r="G96" s="21">
        <v>0.90468993443485624</v>
      </c>
      <c r="H96" s="9">
        <f t="shared" si="5"/>
        <v>31.67037910252634</v>
      </c>
    </row>
    <row r="97" spans="1:8" x14ac:dyDescent="0.25">
      <c r="A97" s="6">
        <v>3775</v>
      </c>
      <c r="B97" s="6">
        <v>-90</v>
      </c>
      <c r="C97" s="20">
        <f t="shared" si="3"/>
        <v>14</v>
      </c>
      <c r="D97" s="21">
        <v>0.70399391552190893</v>
      </c>
      <c r="E97" s="6">
        <v>-90</v>
      </c>
      <c r="F97" s="20">
        <f t="shared" si="4"/>
        <v>14</v>
      </c>
      <c r="G97" s="21">
        <v>0.90468993443485624</v>
      </c>
      <c r="H97" s="9">
        <f t="shared" si="5"/>
        <v>22.521573899394713</v>
      </c>
    </row>
    <row r="98" spans="1:8" x14ac:dyDescent="0.25">
      <c r="A98" s="6">
        <v>3785</v>
      </c>
      <c r="B98" s="6">
        <v>-84</v>
      </c>
      <c r="C98" s="20">
        <f t="shared" si="3"/>
        <v>20</v>
      </c>
      <c r="D98" s="21">
        <v>0.70399391552190893</v>
      </c>
      <c r="E98" s="6">
        <v>-79</v>
      </c>
      <c r="F98" s="20">
        <f t="shared" si="4"/>
        <v>25</v>
      </c>
      <c r="G98" s="21">
        <v>0.90468993443485624</v>
      </c>
      <c r="H98" s="9">
        <f t="shared" si="5"/>
        <v>36.69712667130959</v>
      </c>
    </row>
    <row r="99" spans="1:8" x14ac:dyDescent="0.25">
      <c r="A99" s="6">
        <v>3791</v>
      </c>
      <c r="B99" s="6">
        <v>-79</v>
      </c>
      <c r="C99" s="20">
        <f t="shared" si="3"/>
        <v>25</v>
      </c>
      <c r="D99" s="21">
        <v>0.70399391552190893</v>
      </c>
      <c r="E99" s="6">
        <v>-68</v>
      </c>
      <c r="F99" s="20">
        <f t="shared" si="4"/>
        <v>35</v>
      </c>
      <c r="G99" s="21">
        <v>0.90468993443485624</v>
      </c>
      <c r="H99" s="9">
        <f t="shared" si="5"/>
        <v>49.263995593267694</v>
      </c>
    </row>
    <row r="100" spans="1:8" x14ac:dyDescent="0.25">
      <c r="A100" s="6">
        <v>3792</v>
      </c>
      <c r="B100" s="6">
        <v>-86</v>
      </c>
      <c r="C100" s="20">
        <f t="shared" si="3"/>
        <v>18</v>
      </c>
      <c r="D100" s="21">
        <v>0.70399391552190893</v>
      </c>
      <c r="E100" s="6">
        <v>-77</v>
      </c>
      <c r="F100" s="20">
        <f t="shared" si="4"/>
        <v>27</v>
      </c>
      <c r="G100" s="21">
        <v>0.90468993443485624</v>
      </c>
      <c r="H100" s="9">
        <f t="shared" si="5"/>
        <v>37.098518709135476</v>
      </c>
    </row>
    <row r="101" spans="1:8" x14ac:dyDescent="0.25">
      <c r="A101" s="6">
        <v>3804</v>
      </c>
      <c r="B101" s="6">
        <v>-93</v>
      </c>
      <c r="C101" s="20">
        <f t="shared" si="3"/>
        <v>11</v>
      </c>
      <c r="D101" s="21">
        <v>0.70399391552190893</v>
      </c>
      <c r="E101" s="6">
        <v>-86</v>
      </c>
      <c r="F101" s="20">
        <f t="shared" si="4"/>
        <v>18</v>
      </c>
      <c r="G101" s="21">
        <v>0.90468993443485624</v>
      </c>
      <c r="H101" s="9">
        <f t="shared" si="5"/>
        <v>24.028351890568409</v>
      </c>
    </row>
    <row r="102" spans="1:8" x14ac:dyDescent="0.25">
      <c r="A102" s="6">
        <v>3901</v>
      </c>
      <c r="B102" s="6">
        <v>-85</v>
      </c>
      <c r="C102" s="20">
        <f t="shared" si="3"/>
        <v>19</v>
      </c>
      <c r="D102" s="21">
        <v>0.70399391552190893</v>
      </c>
      <c r="E102" s="6">
        <v>-70</v>
      </c>
      <c r="F102" s="20">
        <f t="shared" si="4"/>
        <v>33</v>
      </c>
      <c r="G102" s="21">
        <v>0.90468993443485624</v>
      </c>
      <c r="H102" s="9">
        <f t="shared" si="5"/>
        <v>43.230652231266525</v>
      </c>
    </row>
    <row r="103" spans="1:8" x14ac:dyDescent="0.25">
      <c r="A103" s="6">
        <v>3906</v>
      </c>
      <c r="B103" s="6">
        <v>-94</v>
      </c>
      <c r="C103" s="20">
        <f t="shared" si="3"/>
        <v>11</v>
      </c>
      <c r="D103" s="21">
        <v>0.70399391552190893</v>
      </c>
      <c r="E103" s="6">
        <v>-77</v>
      </c>
      <c r="F103" s="20">
        <f t="shared" si="4"/>
        <v>27</v>
      </c>
      <c r="G103" s="21">
        <v>0.90468993443485624</v>
      </c>
      <c r="H103" s="9">
        <f t="shared" si="5"/>
        <v>32.17056130048212</v>
      </c>
    </row>
    <row r="104" spans="1:8" x14ac:dyDescent="0.25">
      <c r="A104" s="6">
        <v>3920</v>
      </c>
      <c r="B104" s="6">
        <v>-82</v>
      </c>
      <c r="C104" s="20">
        <f t="shared" si="3"/>
        <v>22</v>
      </c>
      <c r="D104" s="21">
        <v>0.70399391552190893</v>
      </c>
      <c r="E104" s="6">
        <v>-83</v>
      </c>
      <c r="F104" s="20">
        <f t="shared" si="4"/>
        <v>21</v>
      </c>
      <c r="G104" s="21">
        <v>0.90468993443485624</v>
      </c>
      <c r="H104" s="9">
        <f t="shared" si="5"/>
        <v>34.486354764613978</v>
      </c>
    </row>
    <row r="105" spans="1:8" x14ac:dyDescent="0.25">
      <c r="A105" s="6">
        <v>3921</v>
      </c>
      <c r="B105" s="6">
        <v>-79</v>
      </c>
      <c r="C105" s="20">
        <f t="shared" si="3"/>
        <v>25</v>
      </c>
      <c r="D105" s="21">
        <v>0.70399391552190893</v>
      </c>
      <c r="E105" s="6">
        <v>-86</v>
      </c>
      <c r="F105" s="20">
        <f t="shared" si="4"/>
        <v>18</v>
      </c>
      <c r="G105" s="21">
        <v>0.90468993443485624</v>
      </c>
      <c r="H105" s="9">
        <f t="shared" si="5"/>
        <v>33.884266707875135</v>
      </c>
    </row>
    <row r="106" spans="1:8" x14ac:dyDescent="0.25">
      <c r="A106" s="6">
        <v>3926</v>
      </c>
      <c r="B106" s="6">
        <v>-82</v>
      </c>
      <c r="C106" s="20">
        <f t="shared" si="3"/>
        <v>22</v>
      </c>
      <c r="D106" s="21">
        <v>0.70399391552190893</v>
      </c>
      <c r="E106" s="6">
        <v>-79</v>
      </c>
      <c r="F106" s="20">
        <f t="shared" si="4"/>
        <v>25</v>
      </c>
      <c r="G106" s="21">
        <v>0.90468993443485624</v>
      </c>
      <c r="H106" s="9">
        <f t="shared" si="5"/>
        <v>38.105114502353402</v>
      </c>
    </row>
    <row r="107" spans="1:8" x14ac:dyDescent="0.25">
      <c r="A107" s="6">
        <v>3928</v>
      </c>
      <c r="B107" s="6">
        <v>-92</v>
      </c>
      <c r="C107" s="20">
        <f t="shared" si="3"/>
        <v>12</v>
      </c>
      <c r="D107" s="21">
        <v>0.70399391552190893</v>
      </c>
      <c r="E107" s="6">
        <v>-53</v>
      </c>
      <c r="F107" s="20">
        <f t="shared" si="4"/>
        <v>50</v>
      </c>
      <c r="G107" s="21">
        <v>0.90468993443485624</v>
      </c>
      <c r="H107" s="9">
        <f t="shared" si="5"/>
        <v>53.682423708005722</v>
      </c>
    </row>
    <row r="108" spans="1:8" x14ac:dyDescent="0.25">
      <c r="A108" s="6">
        <v>3930</v>
      </c>
      <c r="B108" s="6">
        <v>-88</v>
      </c>
      <c r="C108" s="20">
        <f t="shared" si="3"/>
        <v>16</v>
      </c>
      <c r="D108" s="21">
        <v>0.70399391552190893</v>
      </c>
      <c r="E108" s="6">
        <v>-73</v>
      </c>
      <c r="F108" s="20">
        <f t="shared" si="4"/>
        <v>31</v>
      </c>
      <c r="G108" s="21">
        <v>0.90468993443485624</v>
      </c>
      <c r="H108" s="9">
        <f t="shared" si="5"/>
        <v>39.309290615831088</v>
      </c>
    </row>
    <row r="109" spans="1:8" x14ac:dyDescent="0.25">
      <c r="A109" s="6">
        <v>3943</v>
      </c>
      <c r="B109" s="6">
        <v>-88</v>
      </c>
      <c r="C109" s="20">
        <f t="shared" si="3"/>
        <v>16</v>
      </c>
      <c r="D109" s="21">
        <v>0.70399391552190893</v>
      </c>
      <c r="E109" s="6">
        <v>-84</v>
      </c>
      <c r="F109" s="20">
        <f t="shared" si="4"/>
        <v>20</v>
      </c>
      <c r="G109" s="21">
        <v>0.90468993443485624</v>
      </c>
      <c r="H109" s="9">
        <f t="shared" si="5"/>
        <v>29.357701337047665</v>
      </c>
    </row>
    <row r="110" spans="1:8" x14ac:dyDescent="0.25">
      <c r="A110" s="6">
        <v>4036</v>
      </c>
      <c r="B110" s="6">
        <v>-89</v>
      </c>
      <c r="C110" s="20">
        <f t="shared" si="3"/>
        <v>15</v>
      </c>
      <c r="D110" s="21">
        <v>0.70399391552190893</v>
      </c>
      <c r="E110" s="6">
        <v>-70</v>
      </c>
      <c r="F110" s="20">
        <f t="shared" si="4"/>
        <v>33</v>
      </c>
      <c r="G110" s="21">
        <v>0.90468993443485624</v>
      </c>
      <c r="H110" s="9">
        <f t="shared" si="5"/>
        <v>40.414676569178887</v>
      </c>
    </row>
    <row r="111" spans="1:8" x14ac:dyDescent="0.25">
      <c r="A111" s="6">
        <v>4040</v>
      </c>
      <c r="B111" s="6">
        <v>-86</v>
      </c>
      <c r="C111" s="20">
        <f t="shared" si="3"/>
        <v>18</v>
      </c>
      <c r="D111" s="21">
        <v>0.70399391552190893</v>
      </c>
      <c r="E111" s="6">
        <v>-68</v>
      </c>
      <c r="F111" s="20">
        <f t="shared" si="4"/>
        <v>35</v>
      </c>
      <c r="G111" s="21">
        <v>0.90468993443485624</v>
      </c>
      <c r="H111" s="9">
        <f t="shared" si="5"/>
        <v>44.336038184614324</v>
      </c>
    </row>
    <row r="112" spans="1:8" x14ac:dyDescent="0.25">
      <c r="A112" s="6">
        <v>4044</v>
      </c>
      <c r="B112" s="6">
        <v>-90</v>
      </c>
      <c r="C112" s="20">
        <f t="shared" si="3"/>
        <v>14</v>
      </c>
      <c r="D112" s="21">
        <v>0.70399391552190893</v>
      </c>
      <c r="E112" s="6">
        <v>-73</v>
      </c>
      <c r="F112" s="20">
        <f t="shared" si="4"/>
        <v>31</v>
      </c>
      <c r="G112" s="21">
        <v>0.90468993443485624</v>
      </c>
      <c r="H112" s="9">
        <f t="shared" si="5"/>
        <v>37.901302784787269</v>
      </c>
    </row>
    <row r="113" spans="1:8" x14ac:dyDescent="0.25">
      <c r="A113" s="6">
        <v>4059</v>
      </c>
      <c r="B113" s="6">
        <v>-80</v>
      </c>
      <c r="C113" s="20">
        <f t="shared" si="3"/>
        <v>24</v>
      </c>
      <c r="D113" s="21">
        <v>0.70399391552190893</v>
      </c>
      <c r="E113" s="6">
        <v>-84</v>
      </c>
      <c r="F113" s="20">
        <f t="shared" si="4"/>
        <v>20</v>
      </c>
      <c r="G113" s="21">
        <v>0.90468993443485624</v>
      </c>
      <c r="H113" s="9">
        <f t="shared" si="5"/>
        <v>34.989652661222934</v>
      </c>
    </row>
    <row r="114" spans="1:8" x14ac:dyDescent="0.25">
      <c r="A114" s="6">
        <v>4062</v>
      </c>
      <c r="B114" s="6">
        <v>-82</v>
      </c>
      <c r="C114" s="20">
        <f t="shared" si="3"/>
        <v>22</v>
      </c>
      <c r="D114" s="21">
        <v>0.70399391552190893</v>
      </c>
      <c r="E114" s="6">
        <v>-82</v>
      </c>
      <c r="F114" s="20">
        <f t="shared" si="4"/>
        <v>22</v>
      </c>
      <c r="G114" s="21">
        <v>0.90468993443485624</v>
      </c>
      <c r="H114" s="9">
        <f t="shared" si="5"/>
        <v>35.391044699048834</v>
      </c>
    </row>
    <row r="115" spans="1:8" x14ac:dyDescent="0.25">
      <c r="A115" s="6">
        <v>4065</v>
      </c>
      <c r="B115" s="6">
        <v>-85</v>
      </c>
      <c r="C115" s="20">
        <f t="shared" si="3"/>
        <v>19</v>
      </c>
      <c r="D115" s="21">
        <v>0.70399391552190893</v>
      </c>
      <c r="E115" s="6">
        <v>-70</v>
      </c>
      <c r="F115" s="20">
        <f t="shared" si="4"/>
        <v>33</v>
      </c>
      <c r="G115" s="21">
        <v>0.90468993443485624</v>
      </c>
      <c r="H115" s="9">
        <f t="shared" si="5"/>
        <v>43.230652231266525</v>
      </c>
    </row>
    <row r="116" spans="1:8" x14ac:dyDescent="0.25">
      <c r="A116" s="6">
        <v>4178</v>
      </c>
      <c r="B116" s="6">
        <v>-90</v>
      </c>
      <c r="C116" s="20">
        <f t="shared" si="3"/>
        <v>14</v>
      </c>
      <c r="D116" s="21">
        <v>0.70399391552190893</v>
      </c>
      <c r="E116" s="6">
        <v>-77</v>
      </c>
      <c r="F116" s="20">
        <f t="shared" si="4"/>
        <v>27</v>
      </c>
      <c r="G116" s="21">
        <v>0.90468993443485624</v>
      </c>
      <c r="H116" s="9">
        <f t="shared" si="5"/>
        <v>34.282543047047845</v>
      </c>
    </row>
    <row r="117" spans="1:8" x14ac:dyDescent="0.25">
      <c r="A117" s="6">
        <v>4181</v>
      </c>
      <c r="B117" s="6">
        <v>-84</v>
      </c>
      <c r="C117" s="20">
        <f t="shared" si="3"/>
        <v>20</v>
      </c>
      <c r="D117" s="21">
        <v>0.70399391552190893</v>
      </c>
      <c r="E117" s="6">
        <v>-64</v>
      </c>
      <c r="F117" s="20">
        <f t="shared" si="4"/>
        <v>39</v>
      </c>
      <c r="G117" s="21">
        <v>0.90468993443485624</v>
      </c>
      <c r="H117" s="9">
        <f t="shared" si="5"/>
        <v>49.362785753397574</v>
      </c>
    </row>
    <row r="118" spans="1:8" x14ac:dyDescent="0.25">
      <c r="A118" s="6">
        <v>4198</v>
      </c>
      <c r="B118" s="6">
        <v>-78</v>
      </c>
      <c r="C118" s="20">
        <f t="shared" si="3"/>
        <v>26</v>
      </c>
      <c r="D118" s="21">
        <v>0.70399391552190893</v>
      </c>
      <c r="E118" s="6">
        <v>-87</v>
      </c>
      <c r="F118" s="20">
        <f t="shared" si="4"/>
        <v>17</v>
      </c>
      <c r="G118" s="21">
        <v>0.90468993443485624</v>
      </c>
      <c r="H118" s="9">
        <f t="shared" si="5"/>
        <v>33.683570688962192</v>
      </c>
    </row>
    <row r="119" spans="1:8" x14ac:dyDescent="0.25">
      <c r="A119" s="6">
        <v>4200</v>
      </c>
      <c r="B119" s="6">
        <v>-78</v>
      </c>
      <c r="C119" s="20">
        <f t="shared" si="3"/>
        <v>26</v>
      </c>
      <c r="D119" s="21">
        <v>0.70399391552190893</v>
      </c>
      <c r="E119" s="6">
        <v>-86</v>
      </c>
      <c r="F119" s="20">
        <f t="shared" si="4"/>
        <v>18</v>
      </c>
      <c r="G119" s="21">
        <v>0.90468993443485624</v>
      </c>
      <c r="H119" s="9">
        <f t="shared" si="5"/>
        <v>34.588260623397048</v>
      </c>
    </row>
    <row r="120" spans="1:8" x14ac:dyDescent="0.25">
      <c r="A120" s="6">
        <v>4203</v>
      </c>
      <c r="B120" s="6">
        <v>-80</v>
      </c>
      <c r="C120" s="20">
        <f t="shared" si="3"/>
        <v>24</v>
      </c>
      <c r="D120" s="21">
        <v>0.70399391552190893</v>
      </c>
      <c r="E120" s="6">
        <v>-85</v>
      </c>
      <c r="F120" s="20">
        <f t="shared" si="4"/>
        <v>19</v>
      </c>
      <c r="G120" s="21">
        <v>0.90468993443485624</v>
      </c>
      <c r="H120" s="9">
        <f t="shared" si="5"/>
        <v>34.084962726788078</v>
      </c>
    </row>
    <row r="121" spans="1:8" x14ac:dyDescent="0.25">
      <c r="A121" s="6">
        <v>4208</v>
      </c>
      <c r="B121" s="6">
        <v>-85</v>
      </c>
      <c r="C121" s="20">
        <f t="shared" si="3"/>
        <v>19</v>
      </c>
      <c r="D121" s="21">
        <v>0.70399391552190893</v>
      </c>
      <c r="E121" s="6">
        <v>-71</v>
      </c>
      <c r="F121" s="20">
        <f t="shared" si="4"/>
        <v>32</v>
      </c>
      <c r="G121" s="21">
        <v>0.90468993443485624</v>
      </c>
      <c r="H121" s="9">
        <f t="shared" si="5"/>
        <v>42.325962296831669</v>
      </c>
    </row>
    <row r="122" spans="1:8" x14ac:dyDescent="0.25">
      <c r="A122" s="6">
        <v>4214</v>
      </c>
      <c r="B122" s="6">
        <v>-88</v>
      </c>
      <c r="C122" s="20">
        <f t="shared" si="3"/>
        <v>16</v>
      </c>
      <c r="D122" s="21">
        <v>0.70399391552190893</v>
      </c>
      <c r="E122" s="6">
        <v>-84</v>
      </c>
      <c r="F122" s="20">
        <f t="shared" si="4"/>
        <v>20</v>
      </c>
      <c r="G122" s="21">
        <v>0.90468993443485624</v>
      </c>
      <c r="H122" s="9">
        <f t="shared" si="5"/>
        <v>29.357701337047665</v>
      </c>
    </row>
    <row r="123" spans="1:8" x14ac:dyDescent="0.25">
      <c r="A123" s="6">
        <v>4334</v>
      </c>
      <c r="B123" s="6">
        <v>-85</v>
      </c>
      <c r="C123" s="20">
        <f t="shared" si="3"/>
        <v>19</v>
      </c>
      <c r="D123" s="21">
        <v>0.70399391552190893</v>
      </c>
      <c r="E123" s="6">
        <v>-83</v>
      </c>
      <c r="F123" s="20">
        <f t="shared" si="4"/>
        <v>21</v>
      </c>
      <c r="G123" s="21">
        <v>0.90468993443485624</v>
      </c>
      <c r="H123" s="9">
        <f t="shared" si="5"/>
        <v>32.374373018048246</v>
      </c>
    </row>
    <row r="124" spans="1:8" x14ac:dyDescent="0.25">
      <c r="A124" s="6">
        <v>4335</v>
      </c>
      <c r="B124" s="6">
        <v>-75</v>
      </c>
      <c r="C124" s="20">
        <f t="shared" si="3"/>
        <v>29</v>
      </c>
      <c r="D124" s="21">
        <v>0.70399391552190893</v>
      </c>
      <c r="E124" s="6">
        <v>-81</v>
      </c>
      <c r="F124" s="20">
        <f t="shared" si="4"/>
        <v>23</v>
      </c>
      <c r="G124" s="21">
        <v>0.90468993443485624</v>
      </c>
      <c r="H124" s="9">
        <f t="shared" si="5"/>
        <v>41.223692042137046</v>
      </c>
    </row>
    <row r="125" spans="1:8" x14ac:dyDescent="0.25">
      <c r="A125" s="6">
        <v>4338</v>
      </c>
      <c r="B125" s="6">
        <v>-79</v>
      </c>
      <c r="C125" s="20">
        <f t="shared" si="3"/>
        <v>25</v>
      </c>
      <c r="D125" s="21">
        <v>0.70399391552190893</v>
      </c>
      <c r="E125" s="6">
        <v>-75</v>
      </c>
      <c r="F125" s="20">
        <f t="shared" si="4"/>
        <v>29</v>
      </c>
      <c r="G125" s="21">
        <v>0.90468993443485624</v>
      </c>
      <c r="H125" s="9">
        <f t="shared" si="5"/>
        <v>43.835855986658558</v>
      </c>
    </row>
    <row r="126" spans="1:8" x14ac:dyDescent="0.25">
      <c r="A126" s="6">
        <v>4340</v>
      </c>
      <c r="B126" s="6">
        <v>-94</v>
      </c>
      <c r="C126" s="20">
        <f t="shared" si="3"/>
        <v>11</v>
      </c>
      <c r="D126" s="21">
        <v>0.70399391552190893</v>
      </c>
      <c r="E126" s="6">
        <v>-72</v>
      </c>
      <c r="F126" s="20">
        <f t="shared" si="4"/>
        <v>31</v>
      </c>
      <c r="G126" s="21">
        <v>0.90468993443485624</v>
      </c>
      <c r="H126" s="9">
        <f t="shared" si="5"/>
        <v>35.789321038221544</v>
      </c>
    </row>
    <row r="127" spans="1:8" x14ac:dyDescent="0.25">
      <c r="A127" s="6">
        <v>4343</v>
      </c>
      <c r="B127" s="6">
        <v>-82</v>
      </c>
      <c r="C127" s="20">
        <f t="shared" si="3"/>
        <v>22</v>
      </c>
      <c r="D127" s="21">
        <v>0.70399391552190893</v>
      </c>
      <c r="E127" s="6">
        <v>-68</v>
      </c>
      <c r="F127" s="20">
        <f t="shared" si="4"/>
        <v>35</v>
      </c>
      <c r="G127" s="21">
        <v>0.90468993443485624</v>
      </c>
      <c r="H127" s="9">
        <f t="shared" si="5"/>
        <v>47.152013846701962</v>
      </c>
    </row>
    <row r="128" spans="1:8" x14ac:dyDescent="0.25">
      <c r="A128" s="6">
        <v>4468</v>
      </c>
      <c r="B128" s="6">
        <v>-84</v>
      </c>
      <c r="C128" s="20">
        <f t="shared" si="3"/>
        <v>20</v>
      </c>
      <c r="D128" s="21">
        <v>0.70399391552190893</v>
      </c>
      <c r="E128" s="6">
        <v>-92</v>
      </c>
      <c r="F128" s="20">
        <f t="shared" si="4"/>
        <v>12</v>
      </c>
      <c r="G128" s="21">
        <v>0.90468993443485624</v>
      </c>
      <c r="H128" s="9">
        <f t="shared" si="5"/>
        <v>24.936157523656455</v>
      </c>
    </row>
    <row r="129" spans="1:8" x14ac:dyDescent="0.25">
      <c r="A129" s="6">
        <v>4472</v>
      </c>
      <c r="B129" s="6">
        <v>-85</v>
      </c>
      <c r="C129" s="20">
        <f t="shared" si="3"/>
        <v>19</v>
      </c>
      <c r="D129" s="21">
        <v>0.70399391552190893</v>
      </c>
      <c r="E129" s="6">
        <v>-84</v>
      </c>
      <c r="F129" s="20">
        <f t="shared" si="4"/>
        <v>20</v>
      </c>
      <c r="G129" s="21">
        <v>0.90468993443485624</v>
      </c>
      <c r="H129" s="9">
        <f t="shared" si="5"/>
        <v>31.469683083613393</v>
      </c>
    </row>
    <row r="130" spans="1:8" x14ac:dyDescent="0.25">
      <c r="A130" s="6">
        <v>4477</v>
      </c>
      <c r="B130" s="6">
        <v>-86</v>
      </c>
      <c r="C130" s="20">
        <f t="shared" si="3"/>
        <v>18</v>
      </c>
      <c r="D130" s="21">
        <v>0.70399391552190893</v>
      </c>
      <c r="E130" s="6">
        <v>-70</v>
      </c>
      <c r="F130" s="20">
        <f t="shared" si="4"/>
        <v>33</v>
      </c>
      <c r="G130" s="21">
        <v>0.90468993443485624</v>
      </c>
      <c r="H130" s="9">
        <f t="shared" si="5"/>
        <v>42.526658315744612</v>
      </c>
    </row>
    <row r="131" spans="1:8" x14ac:dyDescent="0.25">
      <c r="A131" s="6">
        <v>4491</v>
      </c>
      <c r="B131" s="6">
        <v>-88</v>
      </c>
      <c r="C131" s="20">
        <f t="shared" si="3"/>
        <v>16</v>
      </c>
      <c r="D131" s="21">
        <v>0.70399391552190893</v>
      </c>
      <c r="E131" s="6">
        <v>-84</v>
      </c>
      <c r="F131" s="20">
        <f t="shared" si="4"/>
        <v>20</v>
      </c>
      <c r="G131" s="21">
        <v>0.90468993443485624</v>
      </c>
      <c r="H131" s="9">
        <f t="shared" si="5"/>
        <v>29.357701337047665</v>
      </c>
    </row>
    <row r="132" spans="1:8" x14ac:dyDescent="0.25">
      <c r="A132" s="6">
        <v>4586</v>
      </c>
      <c r="B132" s="6">
        <v>-88</v>
      </c>
      <c r="C132" s="20">
        <f t="shared" si="3"/>
        <v>16</v>
      </c>
      <c r="D132" s="21">
        <v>0.70399391552190893</v>
      </c>
      <c r="E132" s="6">
        <v>-66</v>
      </c>
      <c r="F132" s="20">
        <f t="shared" si="4"/>
        <v>37</v>
      </c>
      <c r="G132" s="21">
        <v>0.90468993443485624</v>
      </c>
      <c r="H132" s="9">
        <f t="shared" si="5"/>
        <v>44.737430222440224</v>
      </c>
    </row>
    <row r="133" spans="1:8" x14ac:dyDescent="0.25">
      <c r="A133" s="6">
        <v>4600</v>
      </c>
      <c r="B133" s="6">
        <v>-64</v>
      </c>
      <c r="C133" s="20">
        <f t="shared" ref="C133:C196" si="6">IF(B133=100,0,IF(MOD((1+(B133+104)/104*99),1)=0.5,IF(MOD(INT((1+(B133+104)/104*99)),2)=0,INT((1+(B133+104)/104*99)),INT((1+(B133+104)/104*99))+1),ROUND((1+(B133+104)/104*99),0)))</f>
        <v>39</v>
      </c>
      <c r="D133" s="21">
        <v>0.70399391552190893</v>
      </c>
      <c r="E133" s="6">
        <v>-86</v>
      </c>
      <c r="F133" s="20">
        <f t="shared" ref="F133:F196" si="7">IF(E133=100,0,IF(MOD((1+(E133+104)/104*99),1)=0.5,IF(MOD(INT((1+(E133+104)/104*99)),2)=0,INT((1+(E133+104)/104*99)),INT((1+(E133+104)/104*99))+1),ROUND((1+(E133+104)/104*99),0)))</f>
        <v>18</v>
      </c>
      <c r="G133" s="21">
        <v>0.90468993443485624</v>
      </c>
      <c r="H133" s="9">
        <f t="shared" ref="H133:H196" si="8">C133*D133+F133*G133</f>
        <v>43.74018152518186</v>
      </c>
    </row>
    <row r="134" spans="1:8" x14ac:dyDescent="0.25">
      <c r="A134" s="6">
        <v>4616</v>
      </c>
      <c r="B134" s="6">
        <v>-80</v>
      </c>
      <c r="C134" s="20">
        <f t="shared" si="6"/>
        <v>24</v>
      </c>
      <c r="D134" s="21">
        <v>0.70399391552190893</v>
      </c>
      <c r="E134" s="6">
        <v>-78</v>
      </c>
      <c r="F134" s="20">
        <f t="shared" si="7"/>
        <v>26</v>
      </c>
      <c r="G134" s="21">
        <v>0.90468993443485624</v>
      </c>
      <c r="H134" s="9">
        <f t="shared" si="8"/>
        <v>40.417792267832077</v>
      </c>
    </row>
    <row r="135" spans="1:8" x14ac:dyDescent="0.25">
      <c r="A135" s="6">
        <v>4617</v>
      </c>
      <c r="B135" s="6">
        <v>-87</v>
      </c>
      <c r="C135" s="20">
        <f t="shared" si="6"/>
        <v>17</v>
      </c>
      <c r="D135" s="21">
        <v>0.70399391552190893</v>
      </c>
      <c r="E135" s="6">
        <v>-76</v>
      </c>
      <c r="F135" s="20">
        <f t="shared" si="7"/>
        <v>28</v>
      </c>
      <c r="G135" s="21">
        <v>0.90468993443485624</v>
      </c>
      <c r="H135" s="9">
        <f t="shared" si="8"/>
        <v>37.299214728048426</v>
      </c>
    </row>
    <row r="136" spans="1:8" x14ac:dyDescent="0.25">
      <c r="A136" s="6">
        <v>4619</v>
      </c>
      <c r="B136" s="6">
        <v>-83</v>
      </c>
      <c r="C136" s="20">
        <f t="shared" si="6"/>
        <v>21</v>
      </c>
      <c r="D136" s="21">
        <v>0.70399391552190893</v>
      </c>
      <c r="E136" s="6">
        <v>-67</v>
      </c>
      <c r="F136" s="20">
        <f t="shared" si="7"/>
        <v>36</v>
      </c>
      <c r="G136" s="21">
        <v>0.90468993443485624</v>
      </c>
      <c r="H136" s="9">
        <f t="shared" si="8"/>
        <v>47.352709865614912</v>
      </c>
    </row>
    <row r="137" spans="1:8" x14ac:dyDescent="0.25">
      <c r="A137" s="6">
        <v>4621</v>
      </c>
      <c r="B137" s="6">
        <v>-87</v>
      </c>
      <c r="C137" s="20">
        <f t="shared" si="6"/>
        <v>17</v>
      </c>
      <c r="D137" s="21">
        <v>0.70399391552190893</v>
      </c>
      <c r="E137" s="6">
        <v>-88</v>
      </c>
      <c r="F137" s="20">
        <f t="shared" si="7"/>
        <v>16</v>
      </c>
      <c r="G137" s="21">
        <v>0.90468993443485624</v>
      </c>
      <c r="H137" s="9">
        <f t="shared" si="8"/>
        <v>26.442935514830154</v>
      </c>
    </row>
    <row r="138" spans="1:8" x14ac:dyDescent="0.25">
      <c r="A138" s="6">
        <v>4633</v>
      </c>
      <c r="B138" s="6">
        <v>-88</v>
      </c>
      <c r="C138" s="20">
        <f t="shared" si="6"/>
        <v>16</v>
      </c>
      <c r="D138" s="21">
        <v>0.70399391552190893</v>
      </c>
      <c r="E138" s="6">
        <v>-83</v>
      </c>
      <c r="F138" s="20">
        <f t="shared" si="7"/>
        <v>21</v>
      </c>
      <c r="G138" s="21">
        <v>0.90468993443485624</v>
      </c>
      <c r="H138" s="9">
        <f t="shared" si="8"/>
        <v>30.262391271482521</v>
      </c>
    </row>
    <row r="139" spans="1:8" x14ac:dyDescent="0.25">
      <c r="A139" s="6">
        <v>4736</v>
      </c>
      <c r="B139" s="6">
        <v>-89</v>
      </c>
      <c r="C139" s="20">
        <f t="shared" si="6"/>
        <v>15</v>
      </c>
      <c r="D139" s="21">
        <v>0.70399391552190893</v>
      </c>
      <c r="E139" s="6">
        <v>-97</v>
      </c>
      <c r="F139" s="20">
        <f t="shared" si="7"/>
        <v>8</v>
      </c>
      <c r="G139" s="21">
        <v>0.90468993443485624</v>
      </c>
      <c r="H139" s="9">
        <f t="shared" si="8"/>
        <v>17.797428208307483</v>
      </c>
    </row>
    <row r="140" spans="1:8" x14ac:dyDescent="0.25">
      <c r="A140" s="6">
        <v>4787</v>
      </c>
      <c r="B140" s="6">
        <v>-88</v>
      </c>
      <c r="C140" s="20">
        <f t="shared" si="6"/>
        <v>16</v>
      </c>
      <c r="D140" s="21">
        <v>0.70399391552190893</v>
      </c>
      <c r="E140" s="6">
        <v>-95</v>
      </c>
      <c r="F140" s="20">
        <f t="shared" si="7"/>
        <v>10</v>
      </c>
      <c r="G140" s="21">
        <v>0.90468993443485624</v>
      </c>
      <c r="H140" s="9">
        <f t="shared" si="8"/>
        <v>20.310801992699105</v>
      </c>
    </row>
    <row r="141" spans="1:8" x14ac:dyDescent="0.25">
      <c r="A141" s="6">
        <v>5021</v>
      </c>
      <c r="B141" s="6">
        <v>-100</v>
      </c>
      <c r="C141" s="20">
        <f t="shared" si="6"/>
        <v>5</v>
      </c>
      <c r="D141" s="21">
        <v>0.70399391552190893</v>
      </c>
      <c r="E141" s="6">
        <v>-96</v>
      </c>
      <c r="F141" s="20">
        <f t="shared" si="7"/>
        <v>9</v>
      </c>
      <c r="G141" s="21">
        <v>0.90468993443485624</v>
      </c>
      <c r="H141" s="9">
        <f t="shared" si="8"/>
        <v>11.662178987523252</v>
      </c>
    </row>
    <row r="142" spans="1:8" x14ac:dyDescent="0.25">
      <c r="A142" s="6">
        <v>5139</v>
      </c>
      <c r="B142" s="6">
        <v>-95</v>
      </c>
      <c r="C142" s="20">
        <f t="shared" si="6"/>
        <v>10</v>
      </c>
      <c r="D142" s="21">
        <v>0.70399391552190893</v>
      </c>
      <c r="E142" s="6">
        <v>-97</v>
      </c>
      <c r="F142" s="20">
        <f t="shared" si="7"/>
        <v>8</v>
      </c>
      <c r="G142" s="21">
        <v>0.90468993443485624</v>
      </c>
      <c r="H142" s="9">
        <f t="shared" si="8"/>
        <v>14.277458630697939</v>
      </c>
    </row>
    <row r="143" spans="1:8" x14ac:dyDescent="0.25">
      <c r="A143" s="6">
        <v>5190</v>
      </c>
      <c r="B143" s="6">
        <v>-83</v>
      </c>
      <c r="C143" s="20">
        <f t="shared" si="6"/>
        <v>21</v>
      </c>
      <c r="D143" s="21">
        <v>0.70399391552190893</v>
      </c>
      <c r="E143" s="6">
        <v>-83</v>
      </c>
      <c r="F143" s="20">
        <f t="shared" si="7"/>
        <v>21</v>
      </c>
      <c r="G143" s="21">
        <v>0.90468993443485624</v>
      </c>
      <c r="H143" s="9">
        <f t="shared" si="8"/>
        <v>33.782360849092065</v>
      </c>
    </row>
    <row r="144" spans="1:8" x14ac:dyDescent="0.25">
      <c r="A144" s="6">
        <v>5206</v>
      </c>
      <c r="B144" s="6">
        <v>-87</v>
      </c>
      <c r="C144" s="20">
        <f t="shared" si="6"/>
        <v>17</v>
      </c>
      <c r="D144" s="21">
        <v>0.70399391552190893</v>
      </c>
      <c r="E144" s="6">
        <v>-89</v>
      </c>
      <c r="F144" s="20">
        <f t="shared" si="7"/>
        <v>15</v>
      </c>
      <c r="G144" s="21">
        <v>0.90468993443485624</v>
      </c>
      <c r="H144" s="9">
        <f t="shared" si="8"/>
        <v>25.538245580395298</v>
      </c>
    </row>
    <row r="145" spans="1:8" x14ac:dyDescent="0.25">
      <c r="A145" s="6">
        <v>5238</v>
      </c>
      <c r="B145" s="6">
        <v>-89</v>
      </c>
      <c r="C145" s="20">
        <f t="shared" si="6"/>
        <v>15</v>
      </c>
      <c r="D145" s="21">
        <v>0.70399391552190893</v>
      </c>
      <c r="E145" s="6">
        <v>-82</v>
      </c>
      <c r="F145" s="20">
        <f t="shared" si="7"/>
        <v>22</v>
      </c>
      <c r="G145" s="21">
        <v>0.90468993443485624</v>
      </c>
      <c r="H145" s="9">
        <f t="shared" si="8"/>
        <v>30.463087290395471</v>
      </c>
    </row>
    <row r="146" spans="1:8" x14ac:dyDescent="0.25">
      <c r="A146" s="6">
        <v>5442</v>
      </c>
      <c r="B146" s="6">
        <v>-88</v>
      </c>
      <c r="C146" s="20">
        <f t="shared" si="6"/>
        <v>16</v>
      </c>
      <c r="D146" s="21">
        <v>0.70399391552190893</v>
      </c>
      <c r="E146" s="6">
        <v>-82</v>
      </c>
      <c r="F146" s="20">
        <f t="shared" si="7"/>
        <v>22</v>
      </c>
      <c r="G146" s="21">
        <v>0.90468993443485624</v>
      </c>
      <c r="H146" s="9">
        <f t="shared" si="8"/>
        <v>31.167081205917377</v>
      </c>
    </row>
    <row r="147" spans="1:8" x14ac:dyDescent="0.25">
      <c r="A147" s="6">
        <v>5544</v>
      </c>
      <c r="B147" s="6">
        <v>-88</v>
      </c>
      <c r="C147" s="20">
        <f t="shared" si="6"/>
        <v>16</v>
      </c>
      <c r="D147" s="21">
        <v>0.70399391552190893</v>
      </c>
      <c r="E147" s="6">
        <v>-82</v>
      </c>
      <c r="F147" s="20">
        <f t="shared" si="7"/>
        <v>22</v>
      </c>
      <c r="G147" s="21">
        <v>0.90468993443485624</v>
      </c>
      <c r="H147" s="9">
        <f t="shared" si="8"/>
        <v>31.167081205917377</v>
      </c>
    </row>
    <row r="148" spans="1:8" x14ac:dyDescent="0.25">
      <c r="A148" s="6">
        <v>5647</v>
      </c>
      <c r="B148" s="6">
        <v>-88</v>
      </c>
      <c r="C148" s="20">
        <f t="shared" si="6"/>
        <v>16</v>
      </c>
      <c r="D148" s="21">
        <v>0.70399391552190893</v>
      </c>
      <c r="E148" s="6">
        <v>-82</v>
      </c>
      <c r="F148" s="20">
        <f t="shared" si="7"/>
        <v>22</v>
      </c>
      <c r="G148" s="21">
        <v>0.90468993443485624</v>
      </c>
      <c r="H148" s="9">
        <f t="shared" si="8"/>
        <v>31.167081205917377</v>
      </c>
    </row>
    <row r="149" spans="1:8" x14ac:dyDescent="0.25">
      <c r="A149" s="6">
        <v>5755</v>
      </c>
      <c r="B149" s="6">
        <v>-88</v>
      </c>
      <c r="C149" s="20">
        <f t="shared" si="6"/>
        <v>16</v>
      </c>
      <c r="D149" s="21">
        <v>0.70399391552190893</v>
      </c>
      <c r="E149" s="6">
        <v>-82</v>
      </c>
      <c r="F149" s="20">
        <f t="shared" si="7"/>
        <v>22</v>
      </c>
      <c r="G149" s="21">
        <v>0.90468993443485624</v>
      </c>
      <c r="H149" s="9">
        <f t="shared" si="8"/>
        <v>31.167081205917377</v>
      </c>
    </row>
    <row r="150" spans="1:8" x14ac:dyDescent="0.25">
      <c r="A150" s="6">
        <v>5863</v>
      </c>
      <c r="B150" s="6">
        <v>-86</v>
      </c>
      <c r="C150" s="20">
        <f t="shared" si="6"/>
        <v>18</v>
      </c>
      <c r="D150" s="21">
        <v>0.70399391552190893</v>
      </c>
      <c r="E150" s="6">
        <v>-82</v>
      </c>
      <c r="F150" s="20">
        <f t="shared" si="7"/>
        <v>22</v>
      </c>
      <c r="G150" s="21">
        <v>0.90468993443485624</v>
      </c>
      <c r="H150" s="9">
        <f t="shared" si="8"/>
        <v>32.575069036961196</v>
      </c>
    </row>
    <row r="151" spans="1:8" x14ac:dyDescent="0.25">
      <c r="A151" s="6">
        <v>5929</v>
      </c>
      <c r="B151" s="6">
        <v>-83</v>
      </c>
      <c r="C151" s="20">
        <f t="shared" si="6"/>
        <v>21</v>
      </c>
      <c r="D151" s="21">
        <v>0.70399391552190893</v>
      </c>
      <c r="E151" s="6">
        <v>-87</v>
      </c>
      <c r="F151" s="20">
        <f t="shared" si="7"/>
        <v>17</v>
      </c>
      <c r="G151" s="21">
        <v>0.90468993443485624</v>
      </c>
      <c r="H151" s="9">
        <f t="shared" si="8"/>
        <v>30.163601111352641</v>
      </c>
    </row>
    <row r="152" spans="1:8" x14ac:dyDescent="0.25">
      <c r="A152" s="6">
        <v>5975</v>
      </c>
      <c r="B152" s="6">
        <v>-86</v>
      </c>
      <c r="C152" s="20">
        <f t="shared" si="6"/>
        <v>18</v>
      </c>
      <c r="D152" s="21">
        <v>0.70399391552190893</v>
      </c>
      <c r="E152" s="6">
        <v>-82</v>
      </c>
      <c r="F152" s="20">
        <f t="shared" si="7"/>
        <v>22</v>
      </c>
      <c r="G152" s="21">
        <v>0.90468993443485624</v>
      </c>
      <c r="H152" s="9">
        <f t="shared" si="8"/>
        <v>32.575069036961196</v>
      </c>
    </row>
    <row r="153" spans="1:8" x14ac:dyDescent="0.25">
      <c r="A153" s="6">
        <v>6035</v>
      </c>
      <c r="B153" s="6">
        <v>-83</v>
      </c>
      <c r="C153" s="20">
        <f t="shared" si="6"/>
        <v>21</v>
      </c>
      <c r="D153" s="21">
        <v>0.70399391552190893</v>
      </c>
      <c r="E153" s="6">
        <v>-87</v>
      </c>
      <c r="F153" s="20">
        <f t="shared" si="7"/>
        <v>17</v>
      </c>
      <c r="G153" s="21">
        <v>0.90468993443485624</v>
      </c>
      <c r="H153" s="9">
        <f t="shared" si="8"/>
        <v>30.163601111352641</v>
      </c>
    </row>
    <row r="154" spans="1:8" x14ac:dyDescent="0.25">
      <c r="A154" s="6">
        <v>6052</v>
      </c>
      <c r="B154" s="6">
        <v>-87</v>
      </c>
      <c r="C154" s="20">
        <f t="shared" si="6"/>
        <v>17</v>
      </c>
      <c r="D154" s="21">
        <v>0.70399391552190893</v>
      </c>
      <c r="E154" s="6">
        <v>-89</v>
      </c>
      <c r="F154" s="20">
        <f t="shared" si="7"/>
        <v>15</v>
      </c>
      <c r="G154" s="21">
        <v>0.90468993443485624</v>
      </c>
      <c r="H154" s="9">
        <f t="shared" si="8"/>
        <v>25.538245580395298</v>
      </c>
    </row>
    <row r="155" spans="1:8" x14ac:dyDescent="0.25">
      <c r="A155" s="6">
        <v>6086</v>
      </c>
      <c r="B155" s="6">
        <v>-86</v>
      </c>
      <c r="C155" s="20">
        <f t="shared" si="6"/>
        <v>18</v>
      </c>
      <c r="D155" s="21">
        <v>0.70399391552190893</v>
      </c>
      <c r="E155" s="6">
        <v>-82</v>
      </c>
      <c r="F155" s="20">
        <f t="shared" si="7"/>
        <v>22</v>
      </c>
      <c r="G155" s="21">
        <v>0.90468993443485624</v>
      </c>
      <c r="H155" s="9">
        <f t="shared" si="8"/>
        <v>32.575069036961196</v>
      </c>
    </row>
    <row r="156" spans="1:8" x14ac:dyDescent="0.25">
      <c r="A156" s="6">
        <v>6145</v>
      </c>
      <c r="B156" s="6">
        <v>-83</v>
      </c>
      <c r="C156" s="20">
        <f t="shared" si="6"/>
        <v>21</v>
      </c>
      <c r="D156" s="21">
        <v>0.70399391552190893</v>
      </c>
      <c r="E156" s="6">
        <v>-83</v>
      </c>
      <c r="F156" s="20">
        <f t="shared" si="7"/>
        <v>21</v>
      </c>
      <c r="G156" s="21">
        <v>0.90468993443485624</v>
      </c>
      <c r="H156" s="9">
        <f t="shared" si="8"/>
        <v>33.782360849092065</v>
      </c>
    </row>
    <row r="157" spans="1:8" x14ac:dyDescent="0.25">
      <c r="A157" s="6">
        <v>6162</v>
      </c>
      <c r="B157" s="6">
        <v>-87</v>
      </c>
      <c r="C157" s="20">
        <f t="shared" si="6"/>
        <v>17</v>
      </c>
      <c r="D157" s="21">
        <v>0.70399391552190893</v>
      </c>
      <c r="E157" s="6">
        <v>-89</v>
      </c>
      <c r="F157" s="20">
        <f t="shared" si="7"/>
        <v>15</v>
      </c>
      <c r="G157" s="21">
        <v>0.90468993443485624</v>
      </c>
      <c r="H157" s="9">
        <f t="shared" si="8"/>
        <v>25.538245580395298</v>
      </c>
    </row>
    <row r="158" spans="1:8" x14ac:dyDescent="0.25">
      <c r="A158" s="6">
        <v>6196</v>
      </c>
      <c r="B158" s="6">
        <v>-86</v>
      </c>
      <c r="C158" s="20">
        <f t="shared" si="6"/>
        <v>18</v>
      </c>
      <c r="D158" s="21">
        <v>0.70399391552190893</v>
      </c>
      <c r="E158" s="6">
        <v>-82</v>
      </c>
      <c r="F158" s="20">
        <f t="shared" si="7"/>
        <v>22</v>
      </c>
      <c r="G158" s="21">
        <v>0.90468993443485624</v>
      </c>
      <c r="H158" s="9">
        <f t="shared" si="8"/>
        <v>32.575069036961196</v>
      </c>
    </row>
    <row r="159" spans="1:8" x14ac:dyDescent="0.25">
      <c r="A159" s="6">
        <v>6288</v>
      </c>
      <c r="B159" s="6">
        <v>-85</v>
      </c>
      <c r="C159" s="20">
        <f t="shared" si="6"/>
        <v>19</v>
      </c>
      <c r="D159" s="21">
        <v>0.70399391552190893</v>
      </c>
      <c r="E159" s="6">
        <v>-88</v>
      </c>
      <c r="F159" s="20">
        <f t="shared" si="7"/>
        <v>16</v>
      </c>
      <c r="G159" s="21">
        <v>0.90468993443485624</v>
      </c>
      <c r="H159" s="9">
        <f t="shared" si="8"/>
        <v>27.850923345873969</v>
      </c>
    </row>
    <row r="160" spans="1:8" x14ac:dyDescent="0.25">
      <c r="A160" s="6">
        <v>6382</v>
      </c>
      <c r="B160" s="6">
        <v>-85</v>
      </c>
      <c r="C160" s="20">
        <f t="shared" si="6"/>
        <v>19</v>
      </c>
      <c r="D160" s="21">
        <v>0.70399391552190893</v>
      </c>
      <c r="E160" s="6">
        <v>-88</v>
      </c>
      <c r="F160" s="20">
        <f t="shared" si="7"/>
        <v>16</v>
      </c>
      <c r="G160" s="21">
        <v>0.90468993443485624</v>
      </c>
      <c r="H160" s="9">
        <f t="shared" si="8"/>
        <v>27.850923345873969</v>
      </c>
    </row>
    <row r="161" spans="1:8" x14ac:dyDescent="0.25">
      <c r="A161" s="6">
        <v>6838</v>
      </c>
      <c r="B161" s="6">
        <v>-92</v>
      </c>
      <c r="C161" s="20">
        <f t="shared" si="6"/>
        <v>12</v>
      </c>
      <c r="D161" s="21">
        <v>0.70399391552190893</v>
      </c>
      <c r="E161" s="6">
        <v>-92</v>
      </c>
      <c r="F161" s="20">
        <f t="shared" si="7"/>
        <v>12</v>
      </c>
      <c r="G161" s="21">
        <v>0.90468993443485624</v>
      </c>
      <c r="H161" s="9">
        <f t="shared" si="8"/>
        <v>19.304206199481182</v>
      </c>
    </row>
    <row r="162" spans="1:8" x14ac:dyDescent="0.25">
      <c r="A162" s="6">
        <v>6839</v>
      </c>
      <c r="B162" s="6">
        <v>-90</v>
      </c>
      <c r="C162" s="20">
        <f t="shared" si="6"/>
        <v>14</v>
      </c>
      <c r="D162" s="21">
        <v>0.70399391552190893</v>
      </c>
      <c r="E162" s="6">
        <v>-90</v>
      </c>
      <c r="F162" s="20">
        <f t="shared" si="7"/>
        <v>14</v>
      </c>
      <c r="G162" s="21">
        <v>0.90468993443485624</v>
      </c>
      <c r="H162" s="9">
        <f t="shared" si="8"/>
        <v>22.521573899394713</v>
      </c>
    </row>
    <row r="163" spans="1:8" x14ac:dyDescent="0.25">
      <c r="A163" s="6">
        <v>6929</v>
      </c>
      <c r="B163" s="6">
        <v>-90</v>
      </c>
      <c r="C163" s="20">
        <f t="shared" si="6"/>
        <v>14</v>
      </c>
      <c r="D163" s="21">
        <v>0.70399391552190893</v>
      </c>
      <c r="E163" s="6">
        <v>-90</v>
      </c>
      <c r="F163" s="20">
        <f t="shared" si="7"/>
        <v>14</v>
      </c>
      <c r="G163" s="21">
        <v>0.90468993443485624</v>
      </c>
      <c r="H163" s="9">
        <f t="shared" si="8"/>
        <v>22.521573899394713</v>
      </c>
    </row>
    <row r="164" spans="1:8" x14ac:dyDescent="0.25">
      <c r="A164" s="6">
        <v>6930</v>
      </c>
      <c r="B164" s="6">
        <v>-88</v>
      </c>
      <c r="C164" s="20">
        <f t="shared" si="6"/>
        <v>16</v>
      </c>
      <c r="D164" s="21">
        <v>0.70399391552190893</v>
      </c>
      <c r="E164" s="6">
        <v>-92</v>
      </c>
      <c r="F164" s="20">
        <f t="shared" si="7"/>
        <v>12</v>
      </c>
      <c r="G164" s="21">
        <v>0.90468993443485624</v>
      </c>
      <c r="H164" s="9">
        <f t="shared" si="8"/>
        <v>22.120181861568817</v>
      </c>
    </row>
    <row r="165" spans="1:8" x14ac:dyDescent="0.25">
      <c r="A165" s="6">
        <v>7019</v>
      </c>
      <c r="B165" s="6">
        <v>-90</v>
      </c>
      <c r="C165" s="20">
        <f t="shared" si="6"/>
        <v>14</v>
      </c>
      <c r="D165" s="21">
        <v>0.70399391552190893</v>
      </c>
      <c r="E165" s="6">
        <v>-91</v>
      </c>
      <c r="F165" s="20">
        <f t="shared" si="7"/>
        <v>13</v>
      </c>
      <c r="G165" s="21">
        <v>0.90468993443485624</v>
      </c>
      <c r="H165" s="9">
        <f t="shared" si="8"/>
        <v>21.616883964959857</v>
      </c>
    </row>
    <row r="166" spans="1:8" x14ac:dyDescent="0.25">
      <c r="A166" s="6">
        <v>7020</v>
      </c>
      <c r="B166" s="6">
        <v>-88</v>
      </c>
      <c r="C166" s="20">
        <f t="shared" si="6"/>
        <v>16</v>
      </c>
      <c r="D166" s="21">
        <v>0.70399391552190893</v>
      </c>
      <c r="E166" s="6">
        <v>-92</v>
      </c>
      <c r="F166" s="20">
        <f t="shared" si="7"/>
        <v>12</v>
      </c>
      <c r="G166" s="21">
        <v>0.90468993443485624</v>
      </c>
      <c r="H166" s="9">
        <f t="shared" si="8"/>
        <v>22.120181861568817</v>
      </c>
    </row>
    <row r="167" spans="1:8" x14ac:dyDescent="0.25">
      <c r="A167" s="6">
        <v>7108</v>
      </c>
      <c r="B167" s="6">
        <v>-88</v>
      </c>
      <c r="C167" s="20">
        <f t="shared" si="6"/>
        <v>16</v>
      </c>
      <c r="D167" s="21">
        <v>0.70399391552190893</v>
      </c>
      <c r="E167" s="6">
        <v>-92</v>
      </c>
      <c r="F167" s="20">
        <f t="shared" si="7"/>
        <v>12</v>
      </c>
      <c r="G167" s="21">
        <v>0.90468993443485624</v>
      </c>
      <c r="H167" s="9">
        <f t="shared" si="8"/>
        <v>22.120181861568817</v>
      </c>
    </row>
    <row r="168" spans="1:8" x14ac:dyDescent="0.25">
      <c r="A168" s="6">
        <v>7110</v>
      </c>
      <c r="B168" s="6">
        <v>-90</v>
      </c>
      <c r="C168" s="20">
        <f t="shared" si="6"/>
        <v>14</v>
      </c>
      <c r="D168" s="21">
        <v>0.70399391552190893</v>
      </c>
      <c r="E168" s="6">
        <v>-90</v>
      </c>
      <c r="F168" s="20">
        <f t="shared" si="7"/>
        <v>14</v>
      </c>
      <c r="G168" s="21">
        <v>0.90468993443485624</v>
      </c>
      <c r="H168" s="9">
        <f t="shared" si="8"/>
        <v>22.521573899394713</v>
      </c>
    </row>
    <row r="169" spans="1:8" x14ac:dyDescent="0.25">
      <c r="A169" s="6">
        <v>7423</v>
      </c>
      <c r="B169" s="6">
        <v>-84</v>
      </c>
      <c r="C169" s="20">
        <f t="shared" si="6"/>
        <v>20</v>
      </c>
      <c r="D169" s="21">
        <v>0.70399391552190893</v>
      </c>
      <c r="E169" s="6">
        <v>-81</v>
      </c>
      <c r="F169" s="20">
        <f t="shared" si="7"/>
        <v>23</v>
      </c>
      <c r="G169" s="21">
        <v>0.90468993443485624</v>
      </c>
      <c r="H169" s="9">
        <f t="shared" si="8"/>
        <v>34.887746802439871</v>
      </c>
    </row>
    <row r="170" spans="1:8" x14ac:dyDescent="0.25">
      <c r="A170" s="6">
        <v>7424</v>
      </c>
      <c r="B170" s="6">
        <v>-96</v>
      </c>
      <c r="C170" s="20">
        <f t="shared" si="6"/>
        <v>9</v>
      </c>
      <c r="D170" s="21">
        <v>0.70399391552190893</v>
      </c>
      <c r="E170" s="6">
        <v>-66</v>
      </c>
      <c r="F170" s="20">
        <f t="shared" si="7"/>
        <v>37</v>
      </c>
      <c r="G170" s="21">
        <v>0.90468993443485624</v>
      </c>
      <c r="H170" s="9">
        <f t="shared" si="8"/>
        <v>39.809472813786861</v>
      </c>
    </row>
    <row r="171" spans="1:8" x14ac:dyDescent="0.25">
      <c r="A171" s="6">
        <v>7425</v>
      </c>
      <c r="B171" s="6">
        <v>-88</v>
      </c>
      <c r="C171" s="20">
        <f t="shared" si="6"/>
        <v>16</v>
      </c>
      <c r="D171" s="21">
        <v>0.70399391552190893</v>
      </c>
      <c r="E171" s="6">
        <v>-74</v>
      </c>
      <c r="F171" s="20">
        <f t="shared" si="7"/>
        <v>30</v>
      </c>
      <c r="G171" s="21">
        <v>0.90468993443485624</v>
      </c>
      <c r="H171" s="9">
        <f t="shared" si="8"/>
        <v>38.404600681396232</v>
      </c>
    </row>
    <row r="172" spans="1:8" x14ac:dyDescent="0.25">
      <c r="A172" s="6">
        <v>7431</v>
      </c>
      <c r="B172" s="6">
        <v>-84</v>
      </c>
      <c r="C172" s="20">
        <f t="shared" si="6"/>
        <v>20</v>
      </c>
      <c r="D172" s="21">
        <v>0.70399391552190893</v>
      </c>
      <c r="E172" s="6">
        <v>-83</v>
      </c>
      <c r="F172" s="20">
        <f t="shared" si="7"/>
        <v>21</v>
      </c>
      <c r="G172" s="21">
        <v>0.90468993443485624</v>
      </c>
      <c r="H172" s="9">
        <f t="shared" si="8"/>
        <v>33.078366933570159</v>
      </c>
    </row>
    <row r="173" spans="1:8" x14ac:dyDescent="0.25">
      <c r="A173" s="6">
        <v>7437</v>
      </c>
      <c r="B173" s="6">
        <v>-92</v>
      </c>
      <c r="C173" s="20">
        <f t="shared" si="6"/>
        <v>12</v>
      </c>
      <c r="D173" s="21">
        <v>0.70399391552190893</v>
      </c>
      <c r="E173" s="6">
        <v>-73</v>
      </c>
      <c r="F173" s="20">
        <f t="shared" si="7"/>
        <v>31</v>
      </c>
      <c r="G173" s="21">
        <v>0.90468993443485624</v>
      </c>
      <c r="H173" s="9">
        <f t="shared" si="8"/>
        <v>36.49331495374345</v>
      </c>
    </row>
    <row r="174" spans="1:8" x14ac:dyDescent="0.25">
      <c r="A174" s="6">
        <v>7440</v>
      </c>
      <c r="B174" s="6">
        <v>-93</v>
      </c>
      <c r="C174" s="20">
        <f t="shared" si="6"/>
        <v>11</v>
      </c>
      <c r="D174" s="21">
        <v>0.70399391552190893</v>
      </c>
      <c r="E174" s="6">
        <v>-74</v>
      </c>
      <c r="F174" s="20">
        <f t="shared" si="7"/>
        <v>30</v>
      </c>
      <c r="G174" s="21">
        <v>0.90468993443485624</v>
      </c>
      <c r="H174" s="9">
        <f t="shared" si="8"/>
        <v>34.884631103786688</v>
      </c>
    </row>
    <row r="175" spans="1:8" x14ac:dyDescent="0.25">
      <c r="A175" s="6">
        <v>7510</v>
      </c>
      <c r="B175" s="6">
        <v>-89</v>
      </c>
      <c r="C175" s="20">
        <f t="shared" si="6"/>
        <v>15</v>
      </c>
      <c r="D175" s="21">
        <v>0.70399391552190893</v>
      </c>
      <c r="E175" s="6">
        <v>-88</v>
      </c>
      <c r="F175" s="20">
        <f t="shared" si="7"/>
        <v>16</v>
      </c>
      <c r="G175" s="21">
        <v>0.90468993443485624</v>
      </c>
      <c r="H175" s="9">
        <f t="shared" si="8"/>
        <v>25.034947683786335</v>
      </c>
    </row>
    <row r="176" spans="1:8" x14ac:dyDescent="0.25">
      <c r="A176" s="6">
        <v>7511</v>
      </c>
      <c r="B176" s="6">
        <v>-85</v>
      </c>
      <c r="C176" s="20">
        <f t="shared" si="6"/>
        <v>19</v>
      </c>
      <c r="D176" s="21">
        <v>0.70399391552190893</v>
      </c>
      <c r="E176" s="6">
        <v>-76</v>
      </c>
      <c r="F176" s="20">
        <f t="shared" si="7"/>
        <v>28</v>
      </c>
      <c r="G176" s="21">
        <v>0.90468993443485624</v>
      </c>
      <c r="H176" s="9">
        <f t="shared" si="8"/>
        <v>38.707202559092245</v>
      </c>
    </row>
    <row r="177" spans="1:8" x14ac:dyDescent="0.25">
      <c r="A177" s="6">
        <v>7515</v>
      </c>
      <c r="B177" s="6">
        <v>-83</v>
      </c>
      <c r="C177" s="20">
        <f t="shared" si="6"/>
        <v>21</v>
      </c>
      <c r="D177" s="21">
        <v>0.70399391552190893</v>
      </c>
      <c r="E177" s="6">
        <v>-67</v>
      </c>
      <c r="F177" s="20">
        <f t="shared" si="7"/>
        <v>36</v>
      </c>
      <c r="G177" s="21">
        <v>0.90468993443485624</v>
      </c>
      <c r="H177" s="9">
        <f t="shared" si="8"/>
        <v>47.352709865614912</v>
      </c>
    </row>
    <row r="178" spans="1:8" x14ac:dyDescent="0.25">
      <c r="A178" s="6">
        <v>7516</v>
      </c>
      <c r="B178" s="6">
        <v>-85</v>
      </c>
      <c r="C178" s="20">
        <f t="shared" si="6"/>
        <v>19</v>
      </c>
      <c r="D178" s="21">
        <v>0.70399391552190893</v>
      </c>
      <c r="E178" s="6">
        <v>-58</v>
      </c>
      <c r="F178" s="20">
        <f t="shared" si="7"/>
        <v>45</v>
      </c>
      <c r="G178" s="21">
        <v>0.90468993443485624</v>
      </c>
      <c r="H178" s="9">
        <f t="shared" si="8"/>
        <v>54.086931444484797</v>
      </c>
    </row>
    <row r="179" spans="1:8" x14ac:dyDescent="0.25">
      <c r="A179" s="6">
        <v>7518</v>
      </c>
      <c r="B179" s="6">
        <v>-81</v>
      </c>
      <c r="C179" s="20">
        <f t="shared" si="6"/>
        <v>23</v>
      </c>
      <c r="D179" s="21">
        <v>0.70399391552190893</v>
      </c>
      <c r="E179" s="6">
        <v>-51</v>
      </c>
      <c r="F179" s="20">
        <f t="shared" si="7"/>
        <v>51</v>
      </c>
      <c r="G179" s="21">
        <v>0.90468993443485624</v>
      </c>
      <c r="H179" s="9">
        <f t="shared" si="8"/>
        <v>62.331046713181578</v>
      </c>
    </row>
    <row r="180" spans="1:8" x14ac:dyDescent="0.25">
      <c r="A180" s="6">
        <v>7519</v>
      </c>
      <c r="B180" s="6">
        <v>-78</v>
      </c>
      <c r="C180" s="20">
        <f t="shared" si="6"/>
        <v>26</v>
      </c>
      <c r="D180" s="21">
        <v>0.70399391552190893</v>
      </c>
      <c r="E180" s="6">
        <v>-61</v>
      </c>
      <c r="F180" s="20">
        <f t="shared" si="7"/>
        <v>42</v>
      </c>
      <c r="G180" s="21">
        <v>0.90468993443485624</v>
      </c>
      <c r="H180" s="9">
        <f t="shared" si="8"/>
        <v>56.300819049833592</v>
      </c>
    </row>
    <row r="181" spans="1:8" x14ac:dyDescent="0.25">
      <c r="A181" s="6">
        <v>7522</v>
      </c>
      <c r="B181" s="6">
        <v>-59</v>
      </c>
      <c r="C181" s="20">
        <f t="shared" si="6"/>
        <v>44</v>
      </c>
      <c r="D181" s="21">
        <v>0.70399391552190893</v>
      </c>
      <c r="E181" s="6">
        <v>-71</v>
      </c>
      <c r="F181" s="20">
        <f t="shared" si="7"/>
        <v>32</v>
      </c>
      <c r="G181" s="21">
        <v>0.90468993443485624</v>
      </c>
      <c r="H181" s="9">
        <f t="shared" si="8"/>
        <v>59.925810184879396</v>
      </c>
    </row>
    <row r="182" spans="1:8" x14ac:dyDescent="0.25">
      <c r="A182" s="6">
        <v>7529</v>
      </c>
      <c r="B182" s="6">
        <v>-57</v>
      </c>
      <c r="C182" s="20">
        <f t="shared" si="6"/>
        <v>46</v>
      </c>
      <c r="D182" s="21">
        <v>0.70399391552190893</v>
      </c>
      <c r="E182" s="6">
        <v>-82</v>
      </c>
      <c r="F182" s="20">
        <f t="shared" si="7"/>
        <v>22</v>
      </c>
      <c r="G182" s="21">
        <v>0.90468993443485624</v>
      </c>
      <c r="H182" s="9">
        <f t="shared" si="8"/>
        <v>52.286898671574647</v>
      </c>
    </row>
    <row r="183" spans="1:8" x14ac:dyDescent="0.25">
      <c r="A183" s="6">
        <v>7531</v>
      </c>
      <c r="B183" s="6">
        <v>-62</v>
      </c>
      <c r="C183" s="20">
        <f t="shared" si="6"/>
        <v>41</v>
      </c>
      <c r="D183" s="21">
        <v>0.70399391552190893</v>
      </c>
      <c r="E183" s="6">
        <v>-84</v>
      </c>
      <c r="F183" s="20">
        <f t="shared" si="7"/>
        <v>20</v>
      </c>
      <c r="G183" s="21">
        <v>0.90468993443485624</v>
      </c>
      <c r="H183" s="9">
        <f t="shared" si="8"/>
        <v>46.957549225095391</v>
      </c>
    </row>
    <row r="184" spans="1:8" x14ac:dyDescent="0.25">
      <c r="A184" s="6">
        <v>7543</v>
      </c>
      <c r="B184" s="6">
        <v>-79</v>
      </c>
      <c r="C184" s="20">
        <f t="shared" si="6"/>
        <v>25</v>
      </c>
      <c r="D184" s="21">
        <v>0.70399391552190893</v>
      </c>
      <c r="E184" s="6">
        <v>-81</v>
      </c>
      <c r="F184" s="20">
        <f t="shared" si="7"/>
        <v>23</v>
      </c>
      <c r="G184" s="21">
        <v>0.90468993443485624</v>
      </c>
      <c r="H184" s="9">
        <f t="shared" si="8"/>
        <v>38.407716380049415</v>
      </c>
    </row>
    <row r="185" spans="1:8" x14ac:dyDescent="0.25">
      <c r="A185" s="6">
        <v>7544</v>
      </c>
      <c r="B185" s="6">
        <v>-54</v>
      </c>
      <c r="C185" s="20">
        <f t="shared" si="6"/>
        <v>49</v>
      </c>
      <c r="D185" s="21">
        <v>0.70399391552190893</v>
      </c>
      <c r="E185" s="6">
        <v>-73</v>
      </c>
      <c r="F185" s="20">
        <f t="shared" si="7"/>
        <v>31</v>
      </c>
      <c r="G185" s="21">
        <v>0.90468993443485624</v>
      </c>
      <c r="H185" s="9">
        <f t="shared" si="8"/>
        <v>62.541089828054083</v>
      </c>
    </row>
    <row r="186" spans="1:8" x14ac:dyDescent="0.25">
      <c r="A186" s="6">
        <v>7548</v>
      </c>
      <c r="B186" s="6">
        <v>-55</v>
      </c>
      <c r="C186" s="20">
        <f t="shared" si="6"/>
        <v>48</v>
      </c>
      <c r="D186" s="21">
        <v>0.70399391552190893</v>
      </c>
      <c r="E186" s="6">
        <v>-62</v>
      </c>
      <c r="F186" s="20">
        <f t="shared" si="7"/>
        <v>41</v>
      </c>
      <c r="G186" s="21">
        <v>0.90468993443485624</v>
      </c>
      <c r="H186" s="9">
        <f t="shared" si="8"/>
        <v>70.883995256880723</v>
      </c>
    </row>
    <row r="187" spans="1:8" x14ac:dyDescent="0.25">
      <c r="A187" s="6">
        <v>7549</v>
      </c>
      <c r="B187" s="6">
        <v>-62</v>
      </c>
      <c r="C187" s="20">
        <f t="shared" si="6"/>
        <v>41</v>
      </c>
      <c r="D187" s="21">
        <v>0.70399391552190893</v>
      </c>
      <c r="E187" s="6">
        <v>-78</v>
      </c>
      <c r="F187" s="20">
        <f t="shared" si="7"/>
        <v>26</v>
      </c>
      <c r="G187" s="21">
        <v>0.90468993443485624</v>
      </c>
      <c r="H187" s="9">
        <f t="shared" si="8"/>
        <v>52.385688831704528</v>
      </c>
    </row>
    <row r="188" spans="1:8" x14ac:dyDescent="0.25">
      <c r="A188" s="6">
        <v>7550</v>
      </c>
      <c r="B188" s="6">
        <v>-59</v>
      </c>
      <c r="C188" s="20">
        <f t="shared" si="6"/>
        <v>44</v>
      </c>
      <c r="D188" s="21">
        <v>0.70399391552190893</v>
      </c>
      <c r="E188" s="6">
        <v>-72</v>
      </c>
      <c r="F188" s="20">
        <f t="shared" si="7"/>
        <v>31</v>
      </c>
      <c r="G188" s="21">
        <v>0.90468993443485624</v>
      </c>
      <c r="H188" s="9">
        <f t="shared" si="8"/>
        <v>59.02112025044454</v>
      </c>
    </row>
    <row r="189" spans="1:8" x14ac:dyDescent="0.25">
      <c r="A189" s="6">
        <v>7553</v>
      </c>
      <c r="B189" s="6">
        <v>-67</v>
      </c>
      <c r="C189" s="20">
        <f t="shared" si="6"/>
        <v>36</v>
      </c>
      <c r="D189" s="21">
        <v>0.70399391552190893</v>
      </c>
      <c r="E189" s="6">
        <v>-81</v>
      </c>
      <c r="F189" s="20">
        <f t="shared" si="7"/>
        <v>23</v>
      </c>
      <c r="G189" s="21">
        <v>0.90468993443485624</v>
      </c>
      <c r="H189" s="9">
        <f t="shared" si="8"/>
        <v>46.151649450790416</v>
      </c>
    </row>
    <row r="190" spans="1:8" x14ac:dyDescent="0.25">
      <c r="A190" s="6">
        <v>7554</v>
      </c>
      <c r="B190" s="6">
        <v>-67</v>
      </c>
      <c r="C190" s="20">
        <f t="shared" si="6"/>
        <v>36</v>
      </c>
      <c r="D190" s="21">
        <v>0.70399391552190893</v>
      </c>
      <c r="E190" s="6">
        <v>-59</v>
      </c>
      <c r="F190" s="20">
        <f t="shared" si="7"/>
        <v>44</v>
      </c>
      <c r="G190" s="21">
        <v>0.90468993443485624</v>
      </c>
      <c r="H190" s="9">
        <f t="shared" si="8"/>
        <v>65.150138073922392</v>
      </c>
    </row>
    <row r="191" spans="1:8" x14ac:dyDescent="0.25">
      <c r="A191" s="6">
        <v>7556</v>
      </c>
      <c r="B191" s="6">
        <v>-66</v>
      </c>
      <c r="C191" s="20">
        <f t="shared" si="6"/>
        <v>37</v>
      </c>
      <c r="D191" s="21">
        <v>0.70399391552190893</v>
      </c>
      <c r="E191" s="6">
        <v>-49</v>
      </c>
      <c r="F191" s="20">
        <f t="shared" si="7"/>
        <v>53</v>
      </c>
      <c r="G191" s="21">
        <v>0.90468993443485624</v>
      </c>
      <c r="H191" s="9">
        <f t="shared" si="8"/>
        <v>73.996341399358016</v>
      </c>
    </row>
    <row r="192" spans="1:8" x14ac:dyDescent="0.25">
      <c r="A192" s="6">
        <v>7557</v>
      </c>
      <c r="B192" s="6">
        <v>-60</v>
      </c>
      <c r="C192" s="20">
        <f t="shared" si="6"/>
        <v>43</v>
      </c>
      <c r="D192" s="21">
        <v>0.70399391552190893</v>
      </c>
      <c r="E192" s="6">
        <v>-54</v>
      </c>
      <c r="F192" s="20">
        <f t="shared" si="7"/>
        <v>49</v>
      </c>
      <c r="G192" s="21">
        <v>0.90468993443485624</v>
      </c>
      <c r="H192" s="9">
        <f t="shared" si="8"/>
        <v>74.601545154750042</v>
      </c>
    </row>
    <row r="193" spans="1:8" x14ac:dyDescent="0.25">
      <c r="A193" s="6">
        <v>7558</v>
      </c>
      <c r="B193" s="6">
        <v>-78</v>
      </c>
      <c r="C193" s="20">
        <f t="shared" si="6"/>
        <v>26</v>
      </c>
      <c r="D193" s="21">
        <v>0.70399391552190893</v>
      </c>
      <c r="E193" s="6">
        <v>-64</v>
      </c>
      <c r="F193" s="20">
        <f t="shared" si="7"/>
        <v>39</v>
      </c>
      <c r="G193" s="21">
        <v>0.90468993443485624</v>
      </c>
      <c r="H193" s="9">
        <f t="shared" si="8"/>
        <v>53.586749246529024</v>
      </c>
    </row>
    <row r="194" spans="1:8" x14ac:dyDescent="0.25">
      <c r="A194" s="6">
        <v>7559</v>
      </c>
      <c r="B194" s="6">
        <v>-66</v>
      </c>
      <c r="C194" s="20">
        <f t="shared" si="6"/>
        <v>37</v>
      </c>
      <c r="D194" s="21">
        <v>0.70399391552190893</v>
      </c>
      <c r="E194" s="6">
        <v>-42</v>
      </c>
      <c r="F194" s="20">
        <f t="shared" si="7"/>
        <v>60</v>
      </c>
      <c r="G194" s="21">
        <v>0.90468993443485624</v>
      </c>
      <c r="H194" s="9">
        <f t="shared" si="8"/>
        <v>80.329170940402008</v>
      </c>
    </row>
    <row r="195" spans="1:8" x14ac:dyDescent="0.25">
      <c r="A195" s="6">
        <v>7561</v>
      </c>
      <c r="B195" s="6">
        <v>-78</v>
      </c>
      <c r="C195" s="20">
        <f t="shared" si="6"/>
        <v>26</v>
      </c>
      <c r="D195" s="21">
        <v>0.70399391552190893</v>
      </c>
      <c r="E195" s="6">
        <v>-48</v>
      </c>
      <c r="F195" s="20">
        <f t="shared" si="7"/>
        <v>54</v>
      </c>
      <c r="G195" s="21">
        <v>0.90468993443485624</v>
      </c>
      <c r="H195" s="9">
        <f t="shared" si="8"/>
        <v>67.157098263051864</v>
      </c>
    </row>
    <row r="196" spans="1:8" x14ac:dyDescent="0.25">
      <c r="A196" s="6">
        <v>7563</v>
      </c>
      <c r="B196" s="6">
        <v>-73</v>
      </c>
      <c r="C196" s="20">
        <f t="shared" si="6"/>
        <v>31</v>
      </c>
      <c r="D196" s="21">
        <v>0.70399391552190893</v>
      </c>
      <c r="E196" s="6">
        <v>-35</v>
      </c>
      <c r="F196" s="20">
        <f t="shared" si="7"/>
        <v>67</v>
      </c>
      <c r="G196" s="21">
        <v>0.90468993443485624</v>
      </c>
      <c r="H196" s="9">
        <f t="shared" si="8"/>
        <v>82.438036988314536</v>
      </c>
    </row>
    <row r="197" spans="1:8" x14ac:dyDescent="0.25">
      <c r="A197" s="6">
        <v>7564</v>
      </c>
      <c r="B197" s="6">
        <v>-69</v>
      </c>
      <c r="C197" s="20">
        <f t="shared" ref="C197:C260" si="9">IF(B197=100,0,IF(MOD((1+(B197+104)/104*99),1)=0.5,IF(MOD(INT((1+(B197+104)/104*99)),2)=0,INT((1+(B197+104)/104*99)),INT((1+(B197+104)/104*99))+1),ROUND((1+(B197+104)/104*99),0)))</f>
        <v>34</v>
      </c>
      <c r="D197" s="21">
        <v>0.70399391552190893</v>
      </c>
      <c r="E197" s="6">
        <v>-58</v>
      </c>
      <c r="F197" s="20">
        <f t="shared" ref="F197:F260" si="10">IF(E197=100,0,IF(MOD((1+(E197+104)/104*99),1)=0.5,IF(MOD(INT((1+(E197+104)/104*99)),2)=0,INT((1+(E197+104)/104*99)),INT((1+(E197+104)/104*99))+1),ROUND((1+(E197+104)/104*99),0)))</f>
        <v>45</v>
      </c>
      <c r="G197" s="21">
        <v>0.90468993443485624</v>
      </c>
      <c r="H197" s="9">
        <f t="shared" ref="H197:H260" si="11">C197*D197+F197*G197</f>
        <v>64.646840177313436</v>
      </c>
    </row>
    <row r="198" spans="1:8" x14ac:dyDescent="0.25">
      <c r="A198" s="6">
        <v>7565</v>
      </c>
      <c r="B198" s="6">
        <v>-86</v>
      </c>
      <c r="C198" s="20">
        <f t="shared" si="9"/>
        <v>18</v>
      </c>
      <c r="D198" s="21">
        <v>0.70399391552190893</v>
      </c>
      <c r="E198" s="6">
        <v>-69</v>
      </c>
      <c r="F198" s="20">
        <f t="shared" si="10"/>
        <v>34</v>
      </c>
      <c r="G198" s="21">
        <v>0.90468993443485624</v>
      </c>
      <c r="H198" s="9">
        <f t="shared" si="11"/>
        <v>43.431348250179468</v>
      </c>
    </row>
    <row r="199" spans="1:8" x14ac:dyDescent="0.25">
      <c r="A199" s="6">
        <v>7566</v>
      </c>
      <c r="B199" s="6">
        <v>-75</v>
      </c>
      <c r="C199" s="20">
        <f t="shared" si="9"/>
        <v>29</v>
      </c>
      <c r="D199" s="21">
        <v>0.70399391552190893</v>
      </c>
      <c r="E199" s="6">
        <v>-70</v>
      </c>
      <c r="F199" s="20">
        <f t="shared" si="10"/>
        <v>33</v>
      </c>
      <c r="G199" s="21">
        <v>0.90468993443485624</v>
      </c>
      <c r="H199" s="9">
        <f t="shared" si="11"/>
        <v>50.270591386485613</v>
      </c>
    </row>
    <row r="200" spans="1:8" x14ac:dyDescent="0.25">
      <c r="A200" s="6">
        <v>7567</v>
      </c>
      <c r="B200" s="6">
        <v>-79</v>
      </c>
      <c r="C200" s="20">
        <f t="shared" si="9"/>
        <v>25</v>
      </c>
      <c r="D200" s="21">
        <v>0.70399391552190893</v>
      </c>
      <c r="E200" s="6">
        <v>-66</v>
      </c>
      <c r="F200" s="20">
        <f t="shared" si="10"/>
        <v>37</v>
      </c>
      <c r="G200" s="21">
        <v>0.90468993443485624</v>
      </c>
      <c r="H200" s="9">
        <f t="shared" si="11"/>
        <v>51.073375462137406</v>
      </c>
    </row>
    <row r="201" spans="1:8" x14ac:dyDescent="0.25">
      <c r="A201" s="6">
        <v>7568</v>
      </c>
      <c r="B201" s="6">
        <v>-82</v>
      </c>
      <c r="C201" s="20">
        <f t="shared" si="9"/>
        <v>22</v>
      </c>
      <c r="D201" s="21">
        <v>0.70399391552190893</v>
      </c>
      <c r="E201" s="6">
        <v>-71</v>
      </c>
      <c r="F201" s="20">
        <f t="shared" si="10"/>
        <v>32</v>
      </c>
      <c r="G201" s="21">
        <v>0.90468993443485624</v>
      </c>
      <c r="H201" s="9">
        <f t="shared" si="11"/>
        <v>44.437944043397394</v>
      </c>
    </row>
    <row r="202" spans="1:8" x14ac:dyDescent="0.25">
      <c r="A202" s="6">
        <v>7569</v>
      </c>
      <c r="B202" s="6">
        <v>-79</v>
      </c>
      <c r="C202" s="20">
        <f t="shared" si="9"/>
        <v>25</v>
      </c>
      <c r="D202" s="21">
        <v>0.70399391552190893</v>
      </c>
      <c r="E202" s="6">
        <v>-67</v>
      </c>
      <c r="F202" s="20">
        <f t="shared" si="10"/>
        <v>36</v>
      </c>
      <c r="G202" s="21">
        <v>0.90468993443485624</v>
      </c>
      <c r="H202" s="9">
        <f t="shared" si="11"/>
        <v>50.16868552770255</v>
      </c>
    </row>
    <row r="203" spans="1:8" x14ac:dyDescent="0.25">
      <c r="A203" s="6">
        <v>7570</v>
      </c>
      <c r="B203" s="6">
        <v>-80</v>
      </c>
      <c r="C203" s="20">
        <f t="shared" si="9"/>
        <v>24</v>
      </c>
      <c r="D203" s="21">
        <v>0.70399391552190893</v>
      </c>
      <c r="E203" s="6">
        <v>-72</v>
      </c>
      <c r="F203" s="20">
        <f t="shared" si="10"/>
        <v>31</v>
      </c>
      <c r="G203" s="21">
        <v>0.90468993443485624</v>
      </c>
      <c r="H203" s="9">
        <f t="shared" si="11"/>
        <v>44.941241940006357</v>
      </c>
    </row>
    <row r="204" spans="1:8" x14ac:dyDescent="0.25">
      <c r="A204" s="6">
        <v>7571</v>
      </c>
      <c r="B204" s="6">
        <v>-76</v>
      </c>
      <c r="C204" s="20">
        <f t="shared" si="9"/>
        <v>28</v>
      </c>
      <c r="D204" s="21">
        <v>0.70399391552190893</v>
      </c>
      <c r="E204" s="6">
        <v>-60</v>
      </c>
      <c r="F204" s="20">
        <f t="shared" si="10"/>
        <v>43</v>
      </c>
      <c r="G204" s="21">
        <v>0.90468993443485624</v>
      </c>
      <c r="H204" s="9">
        <f t="shared" si="11"/>
        <v>58.613496815312267</v>
      </c>
    </row>
    <row r="205" spans="1:8" x14ac:dyDescent="0.25">
      <c r="A205" s="6">
        <v>7572</v>
      </c>
      <c r="B205" s="6">
        <v>-91</v>
      </c>
      <c r="C205" s="20">
        <f t="shared" si="9"/>
        <v>13</v>
      </c>
      <c r="D205" s="21">
        <v>0.70399391552190893</v>
      </c>
      <c r="E205" s="6">
        <v>-81</v>
      </c>
      <c r="F205" s="20">
        <f t="shared" si="10"/>
        <v>23</v>
      </c>
      <c r="G205" s="21">
        <v>0.90468993443485624</v>
      </c>
      <c r="H205" s="9">
        <f t="shared" si="11"/>
        <v>29.959789393786508</v>
      </c>
    </row>
    <row r="206" spans="1:8" x14ac:dyDescent="0.25">
      <c r="A206" s="6">
        <v>7575</v>
      </c>
      <c r="B206" s="6">
        <v>-77</v>
      </c>
      <c r="C206" s="20">
        <f t="shared" si="9"/>
        <v>27</v>
      </c>
      <c r="D206" s="21">
        <v>0.70399391552190893</v>
      </c>
      <c r="E206" s="6">
        <v>-72</v>
      </c>
      <c r="F206" s="20">
        <f t="shared" si="10"/>
        <v>31</v>
      </c>
      <c r="G206" s="21">
        <v>0.90468993443485624</v>
      </c>
      <c r="H206" s="9">
        <f t="shared" si="11"/>
        <v>47.053223686572082</v>
      </c>
    </row>
    <row r="207" spans="1:8" x14ac:dyDescent="0.25">
      <c r="A207" s="6">
        <v>7847</v>
      </c>
      <c r="B207" s="6">
        <v>-94</v>
      </c>
      <c r="C207" s="20">
        <f t="shared" si="9"/>
        <v>11</v>
      </c>
      <c r="D207" s="21">
        <v>0.70399391552190893</v>
      </c>
      <c r="E207" s="6">
        <v>-88</v>
      </c>
      <c r="F207" s="20">
        <f t="shared" si="10"/>
        <v>16</v>
      </c>
      <c r="G207" s="21">
        <v>0.90468993443485624</v>
      </c>
      <c r="H207" s="9">
        <f t="shared" si="11"/>
        <v>22.218972021698697</v>
      </c>
    </row>
    <row r="208" spans="1:8" x14ac:dyDescent="0.25">
      <c r="A208" s="6">
        <v>7854</v>
      </c>
      <c r="B208" s="6">
        <v>-93</v>
      </c>
      <c r="C208" s="20">
        <f t="shared" si="9"/>
        <v>11</v>
      </c>
      <c r="D208" s="21">
        <v>0.70399391552190893</v>
      </c>
      <c r="E208" s="6">
        <v>-65</v>
      </c>
      <c r="F208" s="20">
        <f t="shared" si="10"/>
        <v>38</v>
      </c>
      <c r="G208" s="21">
        <v>0.90468993443485624</v>
      </c>
      <c r="H208" s="9">
        <f t="shared" si="11"/>
        <v>42.122150579265536</v>
      </c>
    </row>
    <row r="209" spans="1:8" x14ac:dyDescent="0.25">
      <c r="A209" s="6">
        <v>7855</v>
      </c>
      <c r="B209" s="6">
        <v>-86</v>
      </c>
      <c r="C209" s="20">
        <f t="shared" si="9"/>
        <v>18</v>
      </c>
      <c r="D209" s="21">
        <v>0.70399391552190893</v>
      </c>
      <c r="E209" s="6">
        <v>-84</v>
      </c>
      <c r="F209" s="20">
        <f t="shared" si="10"/>
        <v>20</v>
      </c>
      <c r="G209" s="21">
        <v>0.90468993443485624</v>
      </c>
      <c r="H209" s="9">
        <f t="shared" si="11"/>
        <v>30.765689168091484</v>
      </c>
    </row>
    <row r="210" spans="1:8" x14ac:dyDescent="0.25">
      <c r="A210" s="6">
        <v>7858</v>
      </c>
      <c r="B210" s="6">
        <v>-88</v>
      </c>
      <c r="C210" s="20">
        <f t="shared" si="9"/>
        <v>16</v>
      </c>
      <c r="D210" s="21">
        <v>0.70399391552190893</v>
      </c>
      <c r="E210" s="6">
        <v>-83</v>
      </c>
      <c r="F210" s="20">
        <f t="shared" si="10"/>
        <v>21</v>
      </c>
      <c r="G210" s="21">
        <v>0.90468993443485624</v>
      </c>
      <c r="H210" s="9">
        <f t="shared" si="11"/>
        <v>30.262391271482521</v>
      </c>
    </row>
    <row r="211" spans="1:8" x14ac:dyDescent="0.25">
      <c r="A211" s="6">
        <v>7860</v>
      </c>
      <c r="B211" s="6">
        <v>-82</v>
      </c>
      <c r="C211" s="20">
        <f t="shared" si="9"/>
        <v>22</v>
      </c>
      <c r="D211" s="21">
        <v>0.70399391552190893</v>
      </c>
      <c r="E211" s="6">
        <v>-90</v>
      </c>
      <c r="F211" s="20">
        <f t="shared" si="10"/>
        <v>14</v>
      </c>
      <c r="G211" s="21">
        <v>0.90468993443485624</v>
      </c>
      <c r="H211" s="9">
        <f t="shared" si="11"/>
        <v>28.153525223569986</v>
      </c>
    </row>
    <row r="212" spans="1:8" x14ac:dyDescent="0.25">
      <c r="A212" s="6">
        <v>7863</v>
      </c>
      <c r="B212" s="6">
        <v>-78</v>
      </c>
      <c r="C212" s="20">
        <f t="shared" si="9"/>
        <v>26</v>
      </c>
      <c r="D212" s="21">
        <v>0.70399391552190893</v>
      </c>
      <c r="E212" s="6">
        <v>-87</v>
      </c>
      <c r="F212" s="20">
        <f t="shared" si="10"/>
        <v>17</v>
      </c>
      <c r="G212" s="21">
        <v>0.90468993443485624</v>
      </c>
      <c r="H212" s="9">
        <f t="shared" si="11"/>
        <v>33.683570688962192</v>
      </c>
    </row>
    <row r="213" spans="1:8" x14ac:dyDescent="0.25">
      <c r="A213" s="6">
        <v>7933</v>
      </c>
      <c r="B213" s="6">
        <v>-90</v>
      </c>
      <c r="C213" s="20">
        <f t="shared" si="9"/>
        <v>14</v>
      </c>
      <c r="D213" s="21">
        <v>0.70399391552190893</v>
      </c>
      <c r="E213" s="6">
        <v>-84</v>
      </c>
      <c r="F213" s="20">
        <f t="shared" si="10"/>
        <v>20</v>
      </c>
      <c r="G213" s="21">
        <v>0.90468993443485624</v>
      </c>
      <c r="H213" s="9">
        <f t="shared" si="11"/>
        <v>27.94971350600385</v>
      </c>
    </row>
    <row r="214" spans="1:8" x14ac:dyDescent="0.25">
      <c r="A214" s="6">
        <v>7937</v>
      </c>
      <c r="B214" s="6">
        <v>-92</v>
      </c>
      <c r="C214" s="20">
        <f t="shared" si="9"/>
        <v>12</v>
      </c>
      <c r="D214" s="21">
        <v>0.70399391552190893</v>
      </c>
      <c r="E214" s="6">
        <v>-90</v>
      </c>
      <c r="F214" s="20">
        <f t="shared" si="10"/>
        <v>14</v>
      </c>
      <c r="G214" s="21">
        <v>0.90468993443485624</v>
      </c>
      <c r="H214" s="9">
        <f t="shared" si="11"/>
        <v>21.113586068350894</v>
      </c>
    </row>
    <row r="215" spans="1:8" x14ac:dyDescent="0.25">
      <c r="A215" s="6">
        <v>7938</v>
      </c>
      <c r="B215" s="6">
        <v>-81</v>
      </c>
      <c r="C215" s="20">
        <f t="shared" si="9"/>
        <v>23</v>
      </c>
      <c r="D215" s="21">
        <v>0.70399391552190893</v>
      </c>
      <c r="E215" s="6">
        <v>-76</v>
      </c>
      <c r="F215" s="20">
        <f t="shared" si="10"/>
        <v>28</v>
      </c>
      <c r="G215" s="21">
        <v>0.90468993443485624</v>
      </c>
      <c r="H215" s="9">
        <f t="shared" si="11"/>
        <v>41.523178221179876</v>
      </c>
    </row>
    <row r="216" spans="1:8" x14ac:dyDescent="0.25">
      <c r="A216" s="6">
        <v>7941</v>
      </c>
      <c r="B216" s="6">
        <v>-76</v>
      </c>
      <c r="C216" s="20">
        <f t="shared" si="9"/>
        <v>28</v>
      </c>
      <c r="D216" s="21">
        <v>0.70399391552190893</v>
      </c>
      <c r="E216" s="6">
        <v>-59</v>
      </c>
      <c r="F216" s="20">
        <f t="shared" si="10"/>
        <v>44</v>
      </c>
      <c r="G216" s="21">
        <v>0.90468993443485624</v>
      </c>
      <c r="H216" s="9">
        <f t="shared" si="11"/>
        <v>59.518186749747123</v>
      </c>
    </row>
    <row r="217" spans="1:8" x14ac:dyDescent="0.25">
      <c r="A217" s="6">
        <v>7943</v>
      </c>
      <c r="B217" s="6">
        <v>-88</v>
      </c>
      <c r="C217" s="20">
        <f t="shared" si="9"/>
        <v>16</v>
      </c>
      <c r="D217" s="21">
        <v>0.70399391552190893</v>
      </c>
      <c r="E217" s="6">
        <v>-76</v>
      </c>
      <c r="F217" s="20">
        <f t="shared" si="10"/>
        <v>28</v>
      </c>
      <c r="G217" s="21">
        <v>0.90468993443485624</v>
      </c>
      <c r="H217" s="9">
        <f t="shared" si="11"/>
        <v>36.59522081252652</v>
      </c>
    </row>
    <row r="218" spans="1:8" x14ac:dyDescent="0.25">
      <c r="A218" s="6">
        <v>7945</v>
      </c>
      <c r="B218" s="6">
        <v>-78</v>
      </c>
      <c r="C218" s="20">
        <f t="shared" si="9"/>
        <v>26</v>
      </c>
      <c r="D218" s="21">
        <v>0.70399391552190893</v>
      </c>
      <c r="E218" s="6">
        <v>-56</v>
      </c>
      <c r="F218" s="20">
        <f t="shared" si="10"/>
        <v>47</v>
      </c>
      <c r="G218" s="21">
        <v>0.90468993443485624</v>
      </c>
      <c r="H218" s="9">
        <f t="shared" si="11"/>
        <v>60.824268722007872</v>
      </c>
    </row>
    <row r="219" spans="1:8" x14ac:dyDescent="0.25">
      <c r="A219" s="6">
        <v>7946</v>
      </c>
      <c r="B219" s="6">
        <v>-87</v>
      </c>
      <c r="C219" s="20">
        <f t="shared" si="9"/>
        <v>17</v>
      </c>
      <c r="D219" s="21">
        <v>0.70399391552190893</v>
      </c>
      <c r="E219" s="6">
        <v>-76</v>
      </c>
      <c r="F219" s="20">
        <f t="shared" si="10"/>
        <v>28</v>
      </c>
      <c r="G219" s="21">
        <v>0.90468993443485624</v>
      </c>
      <c r="H219" s="9">
        <f t="shared" si="11"/>
        <v>37.299214728048426</v>
      </c>
    </row>
    <row r="220" spans="1:8" x14ac:dyDescent="0.25">
      <c r="A220" s="6">
        <v>7947</v>
      </c>
      <c r="B220" s="6">
        <v>-75</v>
      </c>
      <c r="C220" s="20">
        <f t="shared" si="9"/>
        <v>29</v>
      </c>
      <c r="D220" s="21">
        <v>0.70399391552190893</v>
      </c>
      <c r="E220" s="6">
        <v>-56</v>
      </c>
      <c r="F220" s="20">
        <f t="shared" si="10"/>
        <v>47</v>
      </c>
      <c r="G220" s="21">
        <v>0.90468993443485624</v>
      </c>
      <c r="H220" s="9">
        <f t="shared" si="11"/>
        <v>62.936250468573597</v>
      </c>
    </row>
    <row r="221" spans="1:8" x14ac:dyDescent="0.25">
      <c r="A221" s="6">
        <v>7948</v>
      </c>
      <c r="B221" s="6">
        <v>-63</v>
      </c>
      <c r="C221" s="20">
        <f t="shared" si="9"/>
        <v>40</v>
      </c>
      <c r="D221" s="21">
        <v>0.70399391552190893</v>
      </c>
      <c r="E221" s="6">
        <v>-63</v>
      </c>
      <c r="F221" s="20">
        <f t="shared" si="10"/>
        <v>40</v>
      </c>
      <c r="G221" s="21">
        <v>0.90468993443485624</v>
      </c>
      <c r="H221" s="9">
        <f t="shared" si="11"/>
        <v>64.347353998270606</v>
      </c>
    </row>
    <row r="222" spans="1:8" x14ac:dyDescent="0.25">
      <c r="A222" s="6">
        <v>7949</v>
      </c>
      <c r="B222" s="6">
        <v>-72</v>
      </c>
      <c r="C222" s="20">
        <f t="shared" si="9"/>
        <v>31</v>
      </c>
      <c r="D222" s="21">
        <v>0.70399391552190893</v>
      </c>
      <c r="E222" s="6">
        <v>-51</v>
      </c>
      <c r="F222" s="20">
        <f t="shared" si="10"/>
        <v>51</v>
      </c>
      <c r="G222" s="21">
        <v>0.90468993443485624</v>
      </c>
      <c r="H222" s="9">
        <f t="shared" si="11"/>
        <v>67.96299803735684</v>
      </c>
    </row>
    <row r="223" spans="1:8" x14ac:dyDescent="0.25">
      <c r="A223" s="6">
        <v>7951</v>
      </c>
      <c r="B223" s="6">
        <v>-58</v>
      </c>
      <c r="C223" s="20">
        <f t="shared" si="9"/>
        <v>45</v>
      </c>
      <c r="D223" s="21">
        <v>0.70399391552190893</v>
      </c>
      <c r="E223" s="6">
        <v>-57</v>
      </c>
      <c r="F223" s="20">
        <f t="shared" si="10"/>
        <v>46</v>
      </c>
      <c r="G223" s="21">
        <v>0.90468993443485624</v>
      </c>
      <c r="H223" s="9">
        <f t="shared" si="11"/>
        <v>73.295463182489286</v>
      </c>
    </row>
    <row r="224" spans="1:8" x14ac:dyDescent="0.25">
      <c r="A224" s="6">
        <v>7952</v>
      </c>
      <c r="B224" s="6">
        <v>-62</v>
      </c>
      <c r="C224" s="20">
        <f t="shared" si="9"/>
        <v>41</v>
      </c>
      <c r="D224" s="21">
        <v>0.70399391552190893</v>
      </c>
      <c r="E224" s="6">
        <v>-74</v>
      </c>
      <c r="F224" s="20">
        <f t="shared" si="10"/>
        <v>30</v>
      </c>
      <c r="G224" s="21">
        <v>0.90468993443485624</v>
      </c>
      <c r="H224" s="9">
        <f t="shared" si="11"/>
        <v>56.004448569443952</v>
      </c>
    </row>
    <row r="225" spans="1:8" x14ac:dyDescent="0.25">
      <c r="A225" s="6">
        <v>7954</v>
      </c>
      <c r="B225" s="6">
        <v>-49</v>
      </c>
      <c r="C225" s="20">
        <f t="shared" si="9"/>
        <v>53</v>
      </c>
      <c r="D225" s="21">
        <v>0.70399391552190893</v>
      </c>
      <c r="E225" s="6">
        <v>-67</v>
      </c>
      <c r="F225" s="20">
        <f t="shared" si="10"/>
        <v>36</v>
      </c>
      <c r="G225" s="21">
        <v>0.90468993443485624</v>
      </c>
      <c r="H225" s="9">
        <f t="shared" si="11"/>
        <v>69.880515162315987</v>
      </c>
    </row>
    <row r="226" spans="1:8" x14ac:dyDescent="0.25">
      <c r="A226" s="6">
        <v>7955</v>
      </c>
      <c r="B226" s="6">
        <v>-60</v>
      </c>
      <c r="C226" s="20">
        <f t="shared" si="9"/>
        <v>43</v>
      </c>
      <c r="D226" s="21">
        <v>0.70399391552190893</v>
      </c>
      <c r="E226" s="6">
        <v>-70</v>
      </c>
      <c r="F226" s="20">
        <f t="shared" si="10"/>
        <v>33</v>
      </c>
      <c r="G226" s="21">
        <v>0.90468993443485624</v>
      </c>
      <c r="H226" s="9">
        <f t="shared" si="11"/>
        <v>60.126506203792339</v>
      </c>
    </row>
    <row r="227" spans="1:8" x14ac:dyDescent="0.25">
      <c r="A227" s="6">
        <v>7959</v>
      </c>
      <c r="B227" s="6">
        <v>-62</v>
      </c>
      <c r="C227" s="20">
        <f t="shared" si="9"/>
        <v>41</v>
      </c>
      <c r="D227" s="21">
        <v>0.70399391552190893</v>
      </c>
      <c r="E227" s="6">
        <v>-89</v>
      </c>
      <c r="F227" s="20">
        <f t="shared" si="10"/>
        <v>15</v>
      </c>
      <c r="G227" s="21">
        <v>0.90468993443485624</v>
      </c>
      <c r="H227" s="9">
        <f t="shared" si="11"/>
        <v>42.434099552921111</v>
      </c>
    </row>
    <row r="228" spans="1:8" x14ac:dyDescent="0.25">
      <c r="A228" s="6">
        <v>7960</v>
      </c>
      <c r="B228" s="6">
        <v>-43</v>
      </c>
      <c r="C228" s="20">
        <f t="shared" si="9"/>
        <v>59</v>
      </c>
      <c r="D228" s="21">
        <v>0.70399391552190893</v>
      </c>
      <c r="E228" s="6">
        <v>-80</v>
      </c>
      <c r="F228" s="20">
        <f t="shared" si="10"/>
        <v>24</v>
      </c>
      <c r="G228" s="21">
        <v>0.90468993443485624</v>
      </c>
      <c r="H228" s="9">
        <f t="shared" si="11"/>
        <v>63.248199442229179</v>
      </c>
    </row>
    <row r="229" spans="1:8" x14ac:dyDescent="0.25">
      <c r="A229" s="6">
        <v>7963</v>
      </c>
      <c r="B229" s="6">
        <v>-71</v>
      </c>
      <c r="C229" s="20">
        <f t="shared" si="9"/>
        <v>32</v>
      </c>
      <c r="D229" s="21">
        <v>0.70399391552190893</v>
      </c>
      <c r="E229" s="6">
        <v>-90</v>
      </c>
      <c r="F229" s="20">
        <f t="shared" si="10"/>
        <v>14</v>
      </c>
      <c r="G229" s="21">
        <v>0.90468993443485624</v>
      </c>
      <c r="H229" s="9">
        <f t="shared" si="11"/>
        <v>35.193464378789074</v>
      </c>
    </row>
    <row r="230" spans="1:8" x14ac:dyDescent="0.25">
      <c r="A230" s="6">
        <v>7966</v>
      </c>
      <c r="B230" s="6">
        <v>-61</v>
      </c>
      <c r="C230" s="20">
        <f t="shared" si="9"/>
        <v>42</v>
      </c>
      <c r="D230" s="21">
        <v>0.70399391552190893</v>
      </c>
      <c r="E230" s="6">
        <v>-89</v>
      </c>
      <c r="F230" s="20">
        <f t="shared" si="10"/>
        <v>15</v>
      </c>
      <c r="G230" s="21">
        <v>0.90468993443485624</v>
      </c>
      <c r="H230" s="9">
        <f t="shared" si="11"/>
        <v>43.138093468443017</v>
      </c>
    </row>
    <row r="231" spans="1:8" x14ac:dyDescent="0.25">
      <c r="A231" s="6">
        <v>7975</v>
      </c>
      <c r="B231" s="6">
        <v>-53</v>
      </c>
      <c r="C231" s="20">
        <f t="shared" si="9"/>
        <v>50</v>
      </c>
      <c r="D231" s="21">
        <v>0.70399391552190893</v>
      </c>
      <c r="E231" s="6">
        <v>-68</v>
      </c>
      <c r="F231" s="20">
        <f t="shared" si="10"/>
        <v>35</v>
      </c>
      <c r="G231" s="21">
        <v>0.90468993443485624</v>
      </c>
      <c r="H231" s="9">
        <f t="shared" si="11"/>
        <v>66.863843481315413</v>
      </c>
    </row>
    <row r="232" spans="1:8" x14ac:dyDescent="0.25">
      <c r="A232" s="6">
        <v>7978</v>
      </c>
      <c r="B232" s="6">
        <v>-60</v>
      </c>
      <c r="C232" s="20">
        <f t="shared" si="9"/>
        <v>43</v>
      </c>
      <c r="D232" s="21">
        <v>0.70399391552190893</v>
      </c>
      <c r="E232" s="6">
        <v>-71</v>
      </c>
      <c r="F232" s="20">
        <f t="shared" si="10"/>
        <v>32</v>
      </c>
      <c r="G232" s="21">
        <v>0.90468993443485624</v>
      </c>
      <c r="H232" s="9">
        <f t="shared" si="11"/>
        <v>59.221816269357483</v>
      </c>
    </row>
    <row r="233" spans="1:8" x14ac:dyDescent="0.25">
      <c r="A233" s="6">
        <v>7981</v>
      </c>
      <c r="B233" s="6">
        <v>-59</v>
      </c>
      <c r="C233" s="20">
        <f t="shared" si="9"/>
        <v>44</v>
      </c>
      <c r="D233" s="21">
        <v>0.70399391552190893</v>
      </c>
      <c r="E233" s="6">
        <v>-72</v>
      </c>
      <c r="F233" s="20">
        <f t="shared" si="10"/>
        <v>31</v>
      </c>
      <c r="G233" s="21">
        <v>0.90468993443485624</v>
      </c>
      <c r="H233" s="9">
        <f t="shared" si="11"/>
        <v>59.02112025044454</v>
      </c>
    </row>
    <row r="234" spans="1:8" x14ac:dyDescent="0.25">
      <c r="A234" s="6">
        <v>7982</v>
      </c>
      <c r="B234" s="6">
        <v>-64</v>
      </c>
      <c r="C234" s="20">
        <f t="shared" si="9"/>
        <v>39</v>
      </c>
      <c r="D234" s="21">
        <v>0.70399391552190893</v>
      </c>
      <c r="E234" s="6">
        <v>-58</v>
      </c>
      <c r="F234" s="20">
        <f t="shared" si="10"/>
        <v>45</v>
      </c>
      <c r="G234" s="21">
        <v>0.90468993443485624</v>
      </c>
      <c r="H234" s="9">
        <f t="shared" si="11"/>
        <v>68.16680975492298</v>
      </c>
    </row>
    <row r="235" spans="1:8" x14ac:dyDescent="0.25">
      <c r="A235" s="6">
        <v>7983</v>
      </c>
      <c r="B235" s="6">
        <v>-70</v>
      </c>
      <c r="C235" s="20">
        <f t="shared" si="9"/>
        <v>33</v>
      </c>
      <c r="D235" s="21">
        <v>0.70399391552190893</v>
      </c>
      <c r="E235" s="6">
        <v>-73</v>
      </c>
      <c r="F235" s="20">
        <f t="shared" si="10"/>
        <v>31</v>
      </c>
      <c r="G235" s="21">
        <v>0.90468993443485624</v>
      </c>
      <c r="H235" s="9">
        <f t="shared" si="11"/>
        <v>51.277187179703539</v>
      </c>
    </row>
    <row r="236" spans="1:8" x14ac:dyDescent="0.25">
      <c r="A236" s="6">
        <v>7984</v>
      </c>
      <c r="B236" s="6">
        <v>-63</v>
      </c>
      <c r="C236" s="20">
        <f t="shared" si="9"/>
        <v>40</v>
      </c>
      <c r="D236" s="21">
        <v>0.70399391552190893</v>
      </c>
      <c r="E236" s="6">
        <v>-53</v>
      </c>
      <c r="F236" s="20">
        <f t="shared" si="10"/>
        <v>50</v>
      </c>
      <c r="G236" s="21">
        <v>0.90468993443485624</v>
      </c>
      <c r="H236" s="9">
        <f t="shared" si="11"/>
        <v>73.39425334261918</v>
      </c>
    </row>
    <row r="237" spans="1:8" x14ac:dyDescent="0.25">
      <c r="A237" s="6">
        <v>7985</v>
      </c>
      <c r="B237" s="6">
        <v>-77</v>
      </c>
      <c r="C237" s="20">
        <f t="shared" si="9"/>
        <v>27</v>
      </c>
      <c r="D237" s="21">
        <v>0.70399391552190893</v>
      </c>
      <c r="E237" s="6">
        <v>-61</v>
      </c>
      <c r="F237" s="20">
        <f t="shared" si="10"/>
        <v>42</v>
      </c>
      <c r="G237" s="21">
        <v>0.90468993443485624</v>
      </c>
      <c r="H237" s="9">
        <f t="shared" si="11"/>
        <v>57.004812965355498</v>
      </c>
    </row>
    <row r="238" spans="1:8" x14ac:dyDescent="0.25">
      <c r="A238" s="6">
        <v>7986</v>
      </c>
      <c r="B238" s="6">
        <v>-76</v>
      </c>
      <c r="C238" s="20">
        <f t="shared" si="9"/>
        <v>28</v>
      </c>
      <c r="D238" s="21">
        <v>0.70399391552190893</v>
      </c>
      <c r="E238" s="6">
        <v>-66</v>
      </c>
      <c r="F238" s="20">
        <f t="shared" si="10"/>
        <v>37</v>
      </c>
      <c r="G238" s="21">
        <v>0.90468993443485624</v>
      </c>
      <c r="H238" s="9">
        <f t="shared" si="11"/>
        <v>53.185357208703131</v>
      </c>
    </row>
    <row r="239" spans="1:8" x14ac:dyDescent="0.25">
      <c r="A239" s="6">
        <v>7987</v>
      </c>
      <c r="B239" s="6">
        <v>-69</v>
      </c>
      <c r="C239" s="20">
        <f t="shared" si="9"/>
        <v>34</v>
      </c>
      <c r="D239" s="21">
        <v>0.70399391552190893</v>
      </c>
      <c r="E239" s="6">
        <v>-39</v>
      </c>
      <c r="F239" s="20">
        <f t="shared" si="10"/>
        <v>63</v>
      </c>
      <c r="G239" s="21">
        <v>0.90468993443485624</v>
      </c>
      <c r="H239" s="9">
        <f t="shared" si="11"/>
        <v>80.931258997140844</v>
      </c>
    </row>
    <row r="240" spans="1:8" x14ac:dyDescent="0.25">
      <c r="A240" s="6">
        <v>7988</v>
      </c>
      <c r="B240" s="6">
        <v>-71</v>
      </c>
      <c r="C240" s="20">
        <f t="shared" si="9"/>
        <v>32</v>
      </c>
      <c r="D240" s="21">
        <v>0.70399391552190893</v>
      </c>
      <c r="E240" s="6">
        <v>-46</v>
      </c>
      <c r="F240" s="20">
        <f t="shared" si="10"/>
        <v>56</v>
      </c>
      <c r="G240" s="21">
        <v>0.90468993443485624</v>
      </c>
      <c r="H240" s="9">
        <f t="shared" si="11"/>
        <v>73.19044162505304</v>
      </c>
    </row>
    <row r="241" spans="1:8" x14ac:dyDescent="0.25">
      <c r="A241" s="6">
        <v>7989</v>
      </c>
      <c r="B241" s="6">
        <v>-72</v>
      </c>
      <c r="C241" s="20">
        <f t="shared" si="9"/>
        <v>31</v>
      </c>
      <c r="D241" s="21">
        <v>0.70399391552190893</v>
      </c>
      <c r="E241" s="6">
        <v>-60</v>
      </c>
      <c r="F241" s="20">
        <f t="shared" si="10"/>
        <v>43</v>
      </c>
      <c r="G241" s="21">
        <v>0.90468993443485624</v>
      </c>
      <c r="H241" s="9">
        <f t="shared" si="11"/>
        <v>60.725478561877992</v>
      </c>
    </row>
    <row r="242" spans="1:8" x14ac:dyDescent="0.25">
      <c r="A242" s="6">
        <v>7991</v>
      </c>
      <c r="B242" s="6">
        <v>-74</v>
      </c>
      <c r="C242" s="20">
        <f t="shared" si="9"/>
        <v>30</v>
      </c>
      <c r="D242" s="21">
        <v>0.70399391552190893</v>
      </c>
      <c r="E242" s="6">
        <v>-50</v>
      </c>
      <c r="F242" s="20">
        <f t="shared" si="10"/>
        <v>52</v>
      </c>
      <c r="G242" s="21">
        <v>0.90468993443485624</v>
      </c>
      <c r="H242" s="9">
        <f t="shared" si="11"/>
        <v>68.16369405626979</v>
      </c>
    </row>
    <row r="243" spans="1:8" x14ac:dyDescent="0.25">
      <c r="A243" s="6">
        <v>7992</v>
      </c>
      <c r="B243" s="6">
        <v>-68</v>
      </c>
      <c r="C243" s="20">
        <f t="shared" si="9"/>
        <v>35</v>
      </c>
      <c r="D243" s="21">
        <v>0.70399391552190893</v>
      </c>
      <c r="E243" s="6">
        <v>-36</v>
      </c>
      <c r="F243" s="20">
        <f t="shared" si="10"/>
        <v>66</v>
      </c>
      <c r="G243" s="21">
        <v>0.90468993443485624</v>
      </c>
      <c r="H243" s="9">
        <f t="shared" si="11"/>
        <v>84.349322715967332</v>
      </c>
    </row>
    <row r="244" spans="1:8" x14ac:dyDescent="0.25">
      <c r="A244" s="6">
        <v>7993</v>
      </c>
      <c r="B244" s="6">
        <v>-70</v>
      </c>
      <c r="C244" s="20">
        <f t="shared" si="9"/>
        <v>33</v>
      </c>
      <c r="D244" s="21">
        <v>0.70399391552190893</v>
      </c>
      <c r="E244" s="6">
        <v>-53</v>
      </c>
      <c r="F244" s="20">
        <f t="shared" si="10"/>
        <v>50</v>
      </c>
      <c r="G244" s="21">
        <v>0.90468993443485624</v>
      </c>
      <c r="H244" s="9">
        <f t="shared" si="11"/>
        <v>68.46629593396581</v>
      </c>
    </row>
    <row r="245" spans="1:8" x14ac:dyDescent="0.25">
      <c r="A245" s="6">
        <v>7994</v>
      </c>
      <c r="B245" s="6">
        <v>-71</v>
      </c>
      <c r="C245" s="20">
        <f t="shared" si="9"/>
        <v>32</v>
      </c>
      <c r="D245" s="21">
        <v>0.70399391552190893</v>
      </c>
      <c r="E245" s="6">
        <v>-57</v>
      </c>
      <c r="F245" s="20">
        <f t="shared" si="10"/>
        <v>46</v>
      </c>
      <c r="G245" s="21">
        <v>0.90468993443485624</v>
      </c>
      <c r="H245" s="9">
        <f t="shared" si="11"/>
        <v>64.143542280704466</v>
      </c>
    </row>
    <row r="246" spans="1:8" x14ac:dyDescent="0.25">
      <c r="A246" s="6">
        <v>7996</v>
      </c>
      <c r="B246" s="6">
        <v>-72</v>
      </c>
      <c r="C246" s="20">
        <f t="shared" si="9"/>
        <v>31</v>
      </c>
      <c r="D246" s="21">
        <v>0.70399391552190893</v>
      </c>
      <c r="E246" s="6">
        <v>-61</v>
      </c>
      <c r="F246" s="20">
        <f t="shared" si="10"/>
        <v>42</v>
      </c>
      <c r="G246" s="21">
        <v>0.90468993443485624</v>
      </c>
      <c r="H246" s="9">
        <f t="shared" si="11"/>
        <v>59.820788627443136</v>
      </c>
    </row>
    <row r="247" spans="1:8" x14ac:dyDescent="0.25">
      <c r="A247" s="6">
        <v>7998</v>
      </c>
      <c r="B247" s="6">
        <v>-88</v>
      </c>
      <c r="C247" s="20">
        <f t="shared" si="9"/>
        <v>16</v>
      </c>
      <c r="D247" s="21">
        <v>0.70399391552190893</v>
      </c>
      <c r="E247" s="6">
        <v>-78</v>
      </c>
      <c r="F247" s="20">
        <f t="shared" si="10"/>
        <v>26</v>
      </c>
      <c r="G247" s="21">
        <v>0.90468993443485624</v>
      </c>
      <c r="H247" s="9">
        <f t="shared" si="11"/>
        <v>34.785840943656808</v>
      </c>
    </row>
    <row r="248" spans="1:8" x14ac:dyDescent="0.25">
      <c r="A248" s="6">
        <v>8001</v>
      </c>
      <c r="B248" s="6">
        <v>-74</v>
      </c>
      <c r="C248" s="20">
        <f t="shared" si="9"/>
        <v>30</v>
      </c>
      <c r="D248" s="21">
        <v>0.70399391552190893</v>
      </c>
      <c r="E248" s="6">
        <v>-61</v>
      </c>
      <c r="F248" s="20">
        <f t="shared" si="10"/>
        <v>42</v>
      </c>
      <c r="G248" s="21">
        <v>0.90468993443485624</v>
      </c>
      <c r="H248" s="9">
        <f t="shared" si="11"/>
        <v>59.11679471192123</v>
      </c>
    </row>
    <row r="249" spans="1:8" x14ac:dyDescent="0.25">
      <c r="A249" s="6">
        <v>8289</v>
      </c>
      <c r="B249" s="6">
        <v>-93</v>
      </c>
      <c r="C249" s="20">
        <f t="shared" si="9"/>
        <v>11</v>
      </c>
      <c r="D249" s="21">
        <v>0.70399391552190893</v>
      </c>
      <c r="E249" s="6">
        <v>-55</v>
      </c>
      <c r="F249" s="20">
        <f t="shared" si="10"/>
        <v>48</v>
      </c>
      <c r="G249" s="21">
        <v>0.90468993443485624</v>
      </c>
      <c r="H249" s="9">
        <f t="shared" si="11"/>
        <v>51.169049923614104</v>
      </c>
    </row>
    <row r="250" spans="1:8" x14ac:dyDescent="0.25">
      <c r="A250" s="6">
        <v>8302</v>
      </c>
      <c r="B250" s="6">
        <v>-81</v>
      </c>
      <c r="C250" s="20">
        <f t="shared" si="9"/>
        <v>23</v>
      </c>
      <c r="D250" s="21">
        <v>0.70399391552190893</v>
      </c>
      <c r="E250" s="6">
        <v>-90</v>
      </c>
      <c r="F250" s="20">
        <f t="shared" si="10"/>
        <v>14</v>
      </c>
      <c r="G250" s="21">
        <v>0.90468993443485624</v>
      </c>
      <c r="H250" s="9">
        <f t="shared" si="11"/>
        <v>28.857519139091892</v>
      </c>
    </row>
    <row r="251" spans="1:8" x14ac:dyDescent="0.25">
      <c r="A251" s="6">
        <v>8306</v>
      </c>
      <c r="B251" s="6">
        <v>-93</v>
      </c>
      <c r="C251" s="20">
        <f t="shared" si="9"/>
        <v>11</v>
      </c>
      <c r="D251" s="21">
        <v>0.70399391552190893</v>
      </c>
      <c r="E251" s="6">
        <v>-69</v>
      </c>
      <c r="F251" s="20">
        <f t="shared" si="10"/>
        <v>34</v>
      </c>
      <c r="G251" s="21">
        <v>0.90468993443485624</v>
      </c>
      <c r="H251" s="9">
        <f t="shared" si="11"/>
        <v>38.503390841526112</v>
      </c>
    </row>
    <row r="252" spans="1:8" x14ac:dyDescent="0.25">
      <c r="A252" s="6">
        <v>8373</v>
      </c>
      <c r="B252" s="6">
        <v>-90</v>
      </c>
      <c r="C252" s="20">
        <f t="shared" si="9"/>
        <v>14</v>
      </c>
      <c r="D252" s="21">
        <v>0.70399391552190893</v>
      </c>
      <c r="E252" s="6">
        <v>-75</v>
      </c>
      <c r="F252" s="20">
        <f t="shared" si="10"/>
        <v>29</v>
      </c>
      <c r="G252" s="21">
        <v>0.90468993443485624</v>
      </c>
      <c r="H252" s="9">
        <f t="shared" si="11"/>
        <v>36.091922915917557</v>
      </c>
    </row>
    <row r="253" spans="1:8" x14ac:dyDescent="0.25">
      <c r="A253" s="6">
        <v>8377</v>
      </c>
      <c r="B253" s="6">
        <v>-90</v>
      </c>
      <c r="C253" s="20">
        <f t="shared" si="9"/>
        <v>14</v>
      </c>
      <c r="D253" s="21">
        <v>0.70399391552190893</v>
      </c>
      <c r="E253" s="6">
        <v>-80</v>
      </c>
      <c r="F253" s="20">
        <f t="shared" si="10"/>
        <v>24</v>
      </c>
      <c r="G253" s="21">
        <v>0.90468993443485624</v>
      </c>
      <c r="H253" s="9">
        <f t="shared" si="11"/>
        <v>31.568473243743277</v>
      </c>
    </row>
    <row r="254" spans="1:8" x14ac:dyDescent="0.25">
      <c r="A254" s="6">
        <v>8379</v>
      </c>
      <c r="B254" s="6">
        <v>-86</v>
      </c>
      <c r="C254" s="20">
        <f t="shared" si="9"/>
        <v>18</v>
      </c>
      <c r="D254" s="21">
        <v>0.70399391552190893</v>
      </c>
      <c r="E254" s="6">
        <v>-85</v>
      </c>
      <c r="F254" s="20">
        <f t="shared" si="10"/>
        <v>19</v>
      </c>
      <c r="G254" s="21">
        <v>0.90468993443485624</v>
      </c>
      <c r="H254" s="9">
        <f t="shared" si="11"/>
        <v>29.860999233656628</v>
      </c>
    </row>
    <row r="255" spans="1:8" x14ac:dyDescent="0.25">
      <c r="A255" s="6">
        <v>8383</v>
      </c>
      <c r="B255" s="6">
        <v>-77</v>
      </c>
      <c r="C255" s="20">
        <f t="shared" si="9"/>
        <v>27</v>
      </c>
      <c r="D255" s="21">
        <v>0.70399391552190893</v>
      </c>
      <c r="E255" s="6">
        <v>-55</v>
      </c>
      <c r="F255" s="20">
        <f t="shared" si="10"/>
        <v>48</v>
      </c>
      <c r="G255" s="21">
        <v>0.90468993443485624</v>
      </c>
      <c r="H255" s="9">
        <f t="shared" si="11"/>
        <v>62.432952571964648</v>
      </c>
    </row>
    <row r="256" spans="1:8" x14ac:dyDescent="0.25">
      <c r="A256" s="6">
        <v>8384</v>
      </c>
      <c r="B256" s="6">
        <v>-72</v>
      </c>
      <c r="C256" s="20">
        <f t="shared" si="9"/>
        <v>31</v>
      </c>
      <c r="D256" s="21">
        <v>0.70399391552190893</v>
      </c>
      <c r="E256" s="6">
        <v>-68</v>
      </c>
      <c r="F256" s="20">
        <f t="shared" si="10"/>
        <v>35</v>
      </c>
      <c r="G256" s="21">
        <v>0.90468993443485624</v>
      </c>
      <c r="H256" s="9">
        <f t="shared" si="11"/>
        <v>53.487959086399144</v>
      </c>
    </row>
    <row r="257" spans="1:8" x14ac:dyDescent="0.25">
      <c r="A257" s="6">
        <v>8385</v>
      </c>
      <c r="B257" s="6">
        <v>-66</v>
      </c>
      <c r="C257" s="20">
        <f t="shared" si="9"/>
        <v>37</v>
      </c>
      <c r="D257" s="21">
        <v>0.70399391552190893</v>
      </c>
      <c r="E257" s="6">
        <v>-66</v>
      </c>
      <c r="F257" s="20">
        <f t="shared" si="10"/>
        <v>37</v>
      </c>
      <c r="G257" s="21">
        <v>0.90468993443485624</v>
      </c>
      <c r="H257" s="9">
        <f t="shared" si="11"/>
        <v>59.521302448400306</v>
      </c>
    </row>
    <row r="258" spans="1:8" x14ac:dyDescent="0.25">
      <c r="A258" s="6">
        <v>8386</v>
      </c>
      <c r="B258" s="6">
        <v>-60</v>
      </c>
      <c r="C258" s="20">
        <f t="shared" si="9"/>
        <v>43</v>
      </c>
      <c r="D258" s="21">
        <v>0.70399391552190893</v>
      </c>
      <c r="E258" s="6">
        <v>-59</v>
      </c>
      <c r="F258" s="20">
        <f t="shared" si="10"/>
        <v>44</v>
      </c>
      <c r="G258" s="21">
        <v>0.90468993443485624</v>
      </c>
      <c r="H258" s="9">
        <f t="shared" si="11"/>
        <v>70.078095482575748</v>
      </c>
    </row>
    <row r="259" spans="1:8" x14ac:dyDescent="0.25">
      <c r="A259" s="6">
        <v>8387</v>
      </c>
      <c r="B259" s="6">
        <v>-64</v>
      </c>
      <c r="C259" s="20">
        <f t="shared" si="9"/>
        <v>39</v>
      </c>
      <c r="D259" s="21">
        <v>0.70399391552190893</v>
      </c>
      <c r="E259" s="6">
        <v>-67</v>
      </c>
      <c r="F259" s="20">
        <f t="shared" si="10"/>
        <v>36</v>
      </c>
      <c r="G259" s="21">
        <v>0.90468993443485624</v>
      </c>
      <c r="H259" s="9">
        <f t="shared" si="11"/>
        <v>60.024600345009276</v>
      </c>
    </row>
    <row r="260" spans="1:8" x14ac:dyDescent="0.25">
      <c r="A260" s="6">
        <v>8388</v>
      </c>
      <c r="B260" s="6">
        <v>-80</v>
      </c>
      <c r="C260" s="20">
        <f t="shared" si="9"/>
        <v>24</v>
      </c>
      <c r="D260" s="21">
        <v>0.70399391552190893</v>
      </c>
      <c r="E260" s="6">
        <v>-55</v>
      </c>
      <c r="F260" s="20">
        <f t="shared" si="10"/>
        <v>48</v>
      </c>
      <c r="G260" s="21">
        <v>0.90468993443485624</v>
      </c>
      <c r="H260" s="9">
        <f t="shared" si="11"/>
        <v>60.320970825398916</v>
      </c>
    </row>
    <row r="261" spans="1:8" x14ac:dyDescent="0.25">
      <c r="A261" s="6">
        <v>8390</v>
      </c>
      <c r="B261" s="6">
        <v>-56</v>
      </c>
      <c r="C261" s="20">
        <f t="shared" ref="C261:C324" si="12">IF(B261=100,0,IF(MOD((1+(B261+104)/104*99),1)=0.5,IF(MOD(INT((1+(B261+104)/104*99)),2)=0,INT((1+(B261+104)/104*99)),INT((1+(B261+104)/104*99))+1),ROUND((1+(B261+104)/104*99),0)))</f>
        <v>47</v>
      </c>
      <c r="D261" s="21">
        <v>0.70399391552190893</v>
      </c>
      <c r="E261" s="6">
        <v>-65</v>
      </c>
      <c r="F261" s="20">
        <f t="shared" ref="F261:F324" si="13">IF(E261=100,0,IF(MOD((1+(E261+104)/104*99),1)=0.5,IF(MOD(INT((1+(E261+104)/104*99)),2)=0,INT((1+(E261+104)/104*99)),INT((1+(E261+104)/104*99))+1),ROUND((1+(E261+104)/104*99),0)))</f>
        <v>38</v>
      </c>
      <c r="G261" s="21">
        <v>0.90468993443485624</v>
      </c>
      <c r="H261" s="9">
        <f t="shared" ref="H261:H324" si="14">C261*D261+F261*G261</f>
        <v>67.465931538054264</v>
      </c>
    </row>
    <row r="262" spans="1:8" x14ac:dyDescent="0.25">
      <c r="A262" s="6">
        <v>8393</v>
      </c>
      <c r="B262" s="6">
        <v>-59</v>
      </c>
      <c r="C262" s="20">
        <f t="shared" si="12"/>
        <v>44</v>
      </c>
      <c r="D262" s="21">
        <v>0.70399391552190893</v>
      </c>
      <c r="E262" s="6">
        <v>-85</v>
      </c>
      <c r="F262" s="20">
        <f t="shared" si="13"/>
        <v>19</v>
      </c>
      <c r="G262" s="21">
        <v>0.90468993443485624</v>
      </c>
      <c r="H262" s="9">
        <f t="shared" si="14"/>
        <v>48.16484103722626</v>
      </c>
    </row>
    <row r="263" spans="1:8" x14ac:dyDescent="0.25">
      <c r="A263" s="6">
        <v>8394</v>
      </c>
      <c r="B263" s="6">
        <v>-63</v>
      </c>
      <c r="C263" s="20">
        <f t="shared" si="12"/>
        <v>40</v>
      </c>
      <c r="D263" s="21">
        <v>0.70399391552190893</v>
      </c>
      <c r="E263" s="6">
        <v>-90</v>
      </c>
      <c r="F263" s="20">
        <f t="shared" si="13"/>
        <v>14</v>
      </c>
      <c r="G263" s="21">
        <v>0.90468993443485624</v>
      </c>
      <c r="H263" s="9">
        <f t="shared" si="14"/>
        <v>40.825415702964349</v>
      </c>
    </row>
    <row r="264" spans="1:8" x14ac:dyDescent="0.25">
      <c r="A264" s="6">
        <v>8415</v>
      </c>
      <c r="B264" s="6">
        <v>-53</v>
      </c>
      <c r="C264" s="20">
        <f t="shared" si="12"/>
        <v>50</v>
      </c>
      <c r="D264" s="21">
        <v>0.70399391552190893</v>
      </c>
      <c r="E264" s="6">
        <v>-71</v>
      </c>
      <c r="F264" s="20">
        <f t="shared" si="13"/>
        <v>32</v>
      </c>
      <c r="G264" s="21">
        <v>0.90468993443485624</v>
      </c>
      <c r="H264" s="9">
        <f t="shared" si="14"/>
        <v>64.149773678010845</v>
      </c>
    </row>
    <row r="265" spans="1:8" x14ac:dyDescent="0.25">
      <c r="A265" s="6">
        <v>8417</v>
      </c>
      <c r="B265" s="6">
        <v>-67</v>
      </c>
      <c r="C265" s="20">
        <f t="shared" si="12"/>
        <v>36</v>
      </c>
      <c r="D265" s="21">
        <v>0.70399391552190893</v>
      </c>
      <c r="E265" s="6">
        <v>-67</v>
      </c>
      <c r="F265" s="20">
        <f t="shared" si="13"/>
        <v>36</v>
      </c>
      <c r="G265" s="21">
        <v>0.90468993443485624</v>
      </c>
      <c r="H265" s="9">
        <f t="shared" si="14"/>
        <v>57.912618598443544</v>
      </c>
    </row>
    <row r="266" spans="1:8" x14ac:dyDescent="0.25">
      <c r="A266" s="6">
        <v>8418</v>
      </c>
      <c r="B266" s="6">
        <v>-67</v>
      </c>
      <c r="C266" s="20">
        <f t="shared" si="12"/>
        <v>36</v>
      </c>
      <c r="D266" s="21">
        <v>0.70399391552190893</v>
      </c>
      <c r="E266" s="6">
        <v>-68</v>
      </c>
      <c r="F266" s="20">
        <f t="shared" si="13"/>
        <v>35</v>
      </c>
      <c r="G266" s="21">
        <v>0.90468993443485624</v>
      </c>
      <c r="H266" s="9">
        <f t="shared" si="14"/>
        <v>57.007928664008688</v>
      </c>
    </row>
    <row r="267" spans="1:8" x14ac:dyDescent="0.25">
      <c r="A267" s="6">
        <v>8419</v>
      </c>
      <c r="B267" s="6">
        <v>-58</v>
      </c>
      <c r="C267" s="20">
        <f t="shared" si="12"/>
        <v>45</v>
      </c>
      <c r="D267" s="21">
        <v>0.70399391552190893</v>
      </c>
      <c r="E267" s="6">
        <v>-54</v>
      </c>
      <c r="F267" s="20">
        <f t="shared" si="13"/>
        <v>49</v>
      </c>
      <c r="G267" s="21">
        <v>0.90468993443485624</v>
      </c>
      <c r="H267" s="9">
        <f t="shared" si="14"/>
        <v>76.009532985793868</v>
      </c>
    </row>
    <row r="268" spans="1:8" x14ac:dyDescent="0.25">
      <c r="A268" s="6">
        <v>8420</v>
      </c>
      <c r="B268" s="6">
        <v>-64</v>
      </c>
      <c r="C268" s="20">
        <f t="shared" si="12"/>
        <v>39</v>
      </c>
      <c r="D268" s="21">
        <v>0.70399391552190893</v>
      </c>
      <c r="E268" s="6">
        <v>-58</v>
      </c>
      <c r="F268" s="20">
        <f t="shared" si="13"/>
        <v>45</v>
      </c>
      <c r="G268" s="21">
        <v>0.90468993443485624</v>
      </c>
      <c r="H268" s="9">
        <f t="shared" si="14"/>
        <v>68.16680975492298</v>
      </c>
    </row>
    <row r="269" spans="1:8" x14ac:dyDescent="0.25">
      <c r="A269" s="6">
        <v>8421</v>
      </c>
      <c r="B269" s="6">
        <v>-76</v>
      </c>
      <c r="C269" s="20">
        <f t="shared" si="12"/>
        <v>28</v>
      </c>
      <c r="D269" s="21">
        <v>0.70399391552190893</v>
      </c>
      <c r="E269" s="6">
        <v>-68</v>
      </c>
      <c r="F269" s="20">
        <f t="shared" si="13"/>
        <v>35</v>
      </c>
      <c r="G269" s="21">
        <v>0.90468993443485624</v>
      </c>
      <c r="H269" s="9">
        <f t="shared" si="14"/>
        <v>51.375977339833419</v>
      </c>
    </row>
    <row r="270" spans="1:8" x14ac:dyDescent="0.25">
      <c r="A270" s="6">
        <v>8422</v>
      </c>
      <c r="B270" s="6">
        <v>-80</v>
      </c>
      <c r="C270" s="20">
        <f t="shared" si="12"/>
        <v>24</v>
      </c>
      <c r="D270" s="21">
        <v>0.70399391552190893</v>
      </c>
      <c r="E270" s="6">
        <v>-62</v>
      </c>
      <c r="F270" s="20">
        <f t="shared" si="13"/>
        <v>41</v>
      </c>
      <c r="G270" s="21">
        <v>0.90468993443485624</v>
      </c>
      <c r="H270" s="9">
        <f t="shared" si="14"/>
        <v>53.988141284354917</v>
      </c>
    </row>
    <row r="271" spans="1:8" x14ac:dyDescent="0.25">
      <c r="A271" s="6">
        <v>8423</v>
      </c>
      <c r="B271" s="6">
        <v>-62</v>
      </c>
      <c r="C271" s="20">
        <f t="shared" si="12"/>
        <v>41</v>
      </c>
      <c r="D271" s="21">
        <v>0.70399391552190893</v>
      </c>
      <c r="E271" s="6">
        <v>-44</v>
      </c>
      <c r="F271" s="20">
        <f t="shared" si="13"/>
        <v>58</v>
      </c>
      <c r="G271" s="21">
        <v>0.90468993443485624</v>
      </c>
      <c r="H271" s="9">
        <f t="shared" si="14"/>
        <v>81.335766733619934</v>
      </c>
    </row>
    <row r="272" spans="1:8" x14ac:dyDescent="0.25">
      <c r="A272" s="6">
        <v>8424</v>
      </c>
      <c r="B272" s="6">
        <v>-64</v>
      </c>
      <c r="C272" s="20">
        <f t="shared" si="12"/>
        <v>39</v>
      </c>
      <c r="D272" s="21">
        <v>0.70399391552190893</v>
      </c>
      <c r="E272" s="6">
        <v>-40</v>
      </c>
      <c r="F272" s="20">
        <f t="shared" si="13"/>
        <v>62</v>
      </c>
      <c r="G272" s="21">
        <v>0.90468993443485624</v>
      </c>
      <c r="H272" s="9">
        <f t="shared" si="14"/>
        <v>83.546538640315532</v>
      </c>
    </row>
    <row r="273" spans="1:8" x14ac:dyDescent="0.25">
      <c r="A273" s="6">
        <v>8425</v>
      </c>
      <c r="B273" s="6">
        <v>-73</v>
      </c>
      <c r="C273" s="20">
        <f t="shared" si="12"/>
        <v>31</v>
      </c>
      <c r="D273" s="21">
        <v>0.70399391552190893</v>
      </c>
      <c r="E273" s="6">
        <v>-73</v>
      </c>
      <c r="F273" s="20">
        <f t="shared" si="13"/>
        <v>31</v>
      </c>
      <c r="G273" s="21">
        <v>0.90468993443485624</v>
      </c>
      <c r="H273" s="9">
        <f t="shared" si="14"/>
        <v>49.86919934865972</v>
      </c>
    </row>
    <row r="274" spans="1:8" x14ac:dyDescent="0.25">
      <c r="A274" s="6">
        <v>8426</v>
      </c>
      <c r="B274" s="6">
        <v>-80</v>
      </c>
      <c r="C274" s="20">
        <f t="shared" si="12"/>
        <v>24</v>
      </c>
      <c r="D274" s="21">
        <v>0.70399391552190893</v>
      </c>
      <c r="E274" s="6">
        <v>-49</v>
      </c>
      <c r="F274" s="20">
        <f t="shared" si="13"/>
        <v>53</v>
      </c>
      <c r="G274" s="21">
        <v>0.90468993443485624</v>
      </c>
      <c r="H274" s="9">
        <f t="shared" si="14"/>
        <v>64.844420497573196</v>
      </c>
    </row>
    <row r="275" spans="1:8" x14ac:dyDescent="0.25">
      <c r="A275" s="6">
        <v>8428</v>
      </c>
      <c r="B275" s="6">
        <v>-77</v>
      </c>
      <c r="C275" s="20">
        <f t="shared" si="12"/>
        <v>27</v>
      </c>
      <c r="D275" s="21">
        <v>0.70399391552190893</v>
      </c>
      <c r="E275" s="6">
        <v>-47</v>
      </c>
      <c r="F275" s="20">
        <f t="shared" si="13"/>
        <v>55</v>
      </c>
      <c r="G275" s="21">
        <v>0.90468993443485624</v>
      </c>
      <c r="H275" s="9">
        <f t="shared" si="14"/>
        <v>68.76578211300864</v>
      </c>
    </row>
    <row r="276" spans="1:8" x14ac:dyDescent="0.25">
      <c r="A276" s="6">
        <v>8429</v>
      </c>
      <c r="B276" s="6">
        <v>-79</v>
      </c>
      <c r="C276" s="20">
        <f t="shared" si="12"/>
        <v>25</v>
      </c>
      <c r="D276" s="21">
        <v>0.70399391552190893</v>
      </c>
      <c r="E276" s="6">
        <v>-69</v>
      </c>
      <c r="F276" s="20">
        <f t="shared" si="13"/>
        <v>34</v>
      </c>
      <c r="G276" s="21">
        <v>0.90468993443485624</v>
      </c>
      <c r="H276" s="9">
        <f t="shared" si="14"/>
        <v>48.359305658832838</v>
      </c>
    </row>
    <row r="277" spans="1:8" x14ac:dyDescent="0.25">
      <c r="A277" s="6">
        <v>8430</v>
      </c>
      <c r="B277" s="6">
        <v>-88</v>
      </c>
      <c r="C277" s="20">
        <f t="shared" si="12"/>
        <v>16</v>
      </c>
      <c r="D277" s="21">
        <v>0.70399391552190893</v>
      </c>
      <c r="E277" s="6">
        <v>-66</v>
      </c>
      <c r="F277" s="20">
        <f t="shared" si="13"/>
        <v>37</v>
      </c>
      <c r="G277" s="21">
        <v>0.90468993443485624</v>
      </c>
      <c r="H277" s="9">
        <f t="shared" si="14"/>
        <v>44.737430222440224</v>
      </c>
    </row>
    <row r="278" spans="1:8" x14ac:dyDescent="0.25">
      <c r="A278" s="6">
        <v>8431</v>
      </c>
      <c r="B278" s="6">
        <v>-81</v>
      </c>
      <c r="C278" s="20">
        <f t="shared" si="12"/>
        <v>23</v>
      </c>
      <c r="D278" s="21">
        <v>0.70399391552190893</v>
      </c>
      <c r="E278" s="6">
        <v>-67</v>
      </c>
      <c r="F278" s="20">
        <f t="shared" si="13"/>
        <v>36</v>
      </c>
      <c r="G278" s="21">
        <v>0.90468993443485624</v>
      </c>
      <c r="H278" s="9">
        <f t="shared" si="14"/>
        <v>48.760697696658724</v>
      </c>
    </row>
    <row r="279" spans="1:8" x14ac:dyDescent="0.25">
      <c r="A279" s="6">
        <v>8434</v>
      </c>
      <c r="B279" s="6">
        <v>-87</v>
      </c>
      <c r="C279" s="20">
        <f t="shared" si="12"/>
        <v>17</v>
      </c>
      <c r="D279" s="21">
        <v>0.70399391552190893</v>
      </c>
      <c r="E279" s="6">
        <v>-66</v>
      </c>
      <c r="F279" s="20">
        <f t="shared" si="13"/>
        <v>37</v>
      </c>
      <c r="G279" s="21">
        <v>0.90468993443485624</v>
      </c>
      <c r="H279" s="9">
        <f t="shared" si="14"/>
        <v>45.44142413796213</v>
      </c>
    </row>
    <row r="280" spans="1:8" x14ac:dyDescent="0.25">
      <c r="A280" s="6">
        <v>8728</v>
      </c>
      <c r="B280" s="6">
        <v>-96</v>
      </c>
      <c r="C280" s="20">
        <f t="shared" si="12"/>
        <v>9</v>
      </c>
      <c r="D280" s="21">
        <v>0.70399391552190893</v>
      </c>
      <c r="E280" s="6">
        <v>-78</v>
      </c>
      <c r="F280" s="20">
        <f t="shared" si="13"/>
        <v>26</v>
      </c>
      <c r="G280" s="21">
        <v>0.90468993443485624</v>
      </c>
      <c r="H280" s="9">
        <f t="shared" si="14"/>
        <v>29.857883535003445</v>
      </c>
    </row>
    <row r="281" spans="1:8" x14ac:dyDescent="0.25">
      <c r="A281" s="6">
        <v>8748</v>
      </c>
      <c r="B281" s="6">
        <v>-80</v>
      </c>
      <c r="C281" s="20">
        <f t="shared" si="12"/>
        <v>24</v>
      </c>
      <c r="D281" s="21">
        <v>0.70399391552190893</v>
      </c>
      <c r="E281" s="6">
        <v>-88</v>
      </c>
      <c r="F281" s="20">
        <f t="shared" si="13"/>
        <v>16</v>
      </c>
      <c r="G281" s="21">
        <v>0.90468993443485624</v>
      </c>
      <c r="H281" s="9">
        <f t="shared" si="14"/>
        <v>31.370892923483513</v>
      </c>
    </row>
    <row r="282" spans="1:8" x14ac:dyDescent="0.25">
      <c r="A282" s="6">
        <v>8749</v>
      </c>
      <c r="B282" s="6">
        <v>-71</v>
      </c>
      <c r="C282" s="20">
        <f t="shared" si="12"/>
        <v>32</v>
      </c>
      <c r="D282" s="21">
        <v>0.70399391552190893</v>
      </c>
      <c r="E282" s="6">
        <v>-86</v>
      </c>
      <c r="F282" s="20">
        <f t="shared" si="13"/>
        <v>18</v>
      </c>
      <c r="G282" s="21">
        <v>0.90468993443485624</v>
      </c>
      <c r="H282" s="9">
        <f t="shared" si="14"/>
        <v>38.812224116528498</v>
      </c>
    </row>
    <row r="283" spans="1:8" x14ac:dyDescent="0.25">
      <c r="A283" s="6">
        <v>8758</v>
      </c>
      <c r="B283" s="6">
        <v>-73</v>
      </c>
      <c r="C283" s="20">
        <f t="shared" si="12"/>
        <v>31</v>
      </c>
      <c r="D283" s="21">
        <v>0.70399391552190893</v>
      </c>
      <c r="E283" s="6">
        <v>-88</v>
      </c>
      <c r="F283" s="20">
        <f t="shared" si="13"/>
        <v>16</v>
      </c>
      <c r="G283" s="21">
        <v>0.90468993443485624</v>
      </c>
      <c r="H283" s="9">
        <f t="shared" si="14"/>
        <v>36.29885033213688</v>
      </c>
    </row>
    <row r="284" spans="1:8" x14ac:dyDescent="0.25">
      <c r="A284" s="6">
        <v>8830</v>
      </c>
      <c r="B284" s="6">
        <v>-96</v>
      </c>
      <c r="C284" s="20">
        <f t="shared" si="12"/>
        <v>9</v>
      </c>
      <c r="D284" s="21">
        <v>0.70399391552190893</v>
      </c>
      <c r="E284" s="6">
        <v>-90</v>
      </c>
      <c r="F284" s="20">
        <f t="shared" si="13"/>
        <v>14</v>
      </c>
      <c r="G284" s="21">
        <v>0.90468993443485624</v>
      </c>
      <c r="H284" s="9">
        <f t="shared" si="14"/>
        <v>19.001604321785166</v>
      </c>
    </row>
    <row r="285" spans="1:8" x14ac:dyDescent="0.25">
      <c r="A285" s="6">
        <v>8832</v>
      </c>
      <c r="B285" s="6">
        <v>-85</v>
      </c>
      <c r="C285" s="20">
        <f t="shared" si="12"/>
        <v>19</v>
      </c>
      <c r="D285" s="21">
        <v>0.70399391552190893</v>
      </c>
      <c r="E285" s="6">
        <v>-77</v>
      </c>
      <c r="F285" s="20">
        <f t="shared" si="13"/>
        <v>27</v>
      </c>
      <c r="G285" s="21">
        <v>0.90468993443485624</v>
      </c>
      <c r="H285" s="9">
        <f t="shared" si="14"/>
        <v>37.802512624657389</v>
      </c>
    </row>
    <row r="286" spans="1:8" x14ac:dyDescent="0.25">
      <c r="A286" s="6">
        <v>8833</v>
      </c>
      <c r="B286" s="6">
        <v>-88</v>
      </c>
      <c r="C286" s="20">
        <f t="shared" si="12"/>
        <v>16</v>
      </c>
      <c r="D286" s="21">
        <v>0.70399391552190893</v>
      </c>
      <c r="E286" s="6">
        <v>-81</v>
      </c>
      <c r="F286" s="20">
        <f t="shared" si="13"/>
        <v>23</v>
      </c>
      <c r="G286" s="21">
        <v>0.90468993443485624</v>
      </c>
      <c r="H286" s="9">
        <f t="shared" si="14"/>
        <v>32.071771140352233</v>
      </c>
    </row>
    <row r="287" spans="1:8" x14ac:dyDescent="0.25">
      <c r="A287" s="6">
        <v>8834</v>
      </c>
      <c r="B287" s="6">
        <v>-78</v>
      </c>
      <c r="C287" s="20">
        <f t="shared" si="12"/>
        <v>26</v>
      </c>
      <c r="D287" s="21">
        <v>0.70399391552190893</v>
      </c>
      <c r="E287" s="6">
        <v>-64</v>
      </c>
      <c r="F287" s="20">
        <f t="shared" si="13"/>
        <v>39</v>
      </c>
      <c r="G287" s="21">
        <v>0.90468993443485624</v>
      </c>
      <c r="H287" s="9">
        <f t="shared" si="14"/>
        <v>53.586749246529024</v>
      </c>
    </row>
    <row r="288" spans="1:8" x14ac:dyDescent="0.25">
      <c r="A288" s="6">
        <v>8837</v>
      </c>
      <c r="B288" s="6">
        <v>-80</v>
      </c>
      <c r="C288" s="20">
        <f t="shared" si="12"/>
        <v>24</v>
      </c>
      <c r="D288" s="21">
        <v>0.70399391552190893</v>
      </c>
      <c r="E288" s="6">
        <v>-58</v>
      </c>
      <c r="F288" s="20">
        <f t="shared" si="13"/>
        <v>45</v>
      </c>
      <c r="G288" s="21">
        <v>0.90468993443485624</v>
      </c>
      <c r="H288" s="9">
        <f t="shared" si="14"/>
        <v>57.606901022094341</v>
      </c>
    </row>
    <row r="289" spans="1:8" x14ac:dyDescent="0.25">
      <c r="A289" s="6">
        <v>8838</v>
      </c>
      <c r="B289" s="6">
        <v>-82</v>
      </c>
      <c r="C289" s="20">
        <f t="shared" si="12"/>
        <v>22</v>
      </c>
      <c r="D289" s="21">
        <v>0.70399391552190893</v>
      </c>
      <c r="E289" s="6">
        <v>-58</v>
      </c>
      <c r="F289" s="20">
        <f t="shared" si="13"/>
        <v>45</v>
      </c>
      <c r="G289" s="21">
        <v>0.90468993443485624</v>
      </c>
      <c r="H289" s="9">
        <f t="shared" si="14"/>
        <v>56.198913191050522</v>
      </c>
    </row>
    <row r="290" spans="1:8" x14ac:dyDescent="0.25">
      <c r="A290" s="6">
        <v>8839</v>
      </c>
      <c r="B290" s="6">
        <v>-60</v>
      </c>
      <c r="C290" s="20">
        <f t="shared" si="12"/>
        <v>43</v>
      </c>
      <c r="D290" s="21">
        <v>0.70399391552190893</v>
      </c>
      <c r="E290" s="6">
        <v>-63</v>
      </c>
      <c r="F290" s="20">
        <f t="shared" si="13"/>
        <v>40</v>
      </c>
      <c r="G290" s="21">
        <v>0.90468993443485624</v>
      </c>
      <c r="H290" s="9">
        <f t="shared" si="14"/>
        <v>66.459335744836324</v>
      </c>
    </row>
    <row r="291" spans="1:8" x14ac:dyDescent="0.25">
      <c r="A291" s="6">
        <v>8840</v>
      </c>
      <c r="B291" s="6">
        <v>-64</v>
      </c>
      <c r="C291" s="20">
        <f t="shared" si="12"/>
        <v>39</v>
      </c>
      <c r="D291" s="21">
        <v>0.70399391552190893</v>
      </c>
      <c r="E291" s="6">
        <v>-68</v>
      </c>
      <c r="F291" s="20">
        <f t="shared" si="13"/>
        <v>35</v>
      </c>
      <c r="G291" s="21">
        <v>0.90468993443485624</v>
      </c>
      <c r="H291" s="9">
        <f t="shared" si="14"/>
        <v>59.11991041057442</v>
      </c>
    </row>
    <row r="292" spans="1:8" x14ac:dyDescent="0.25">
      <c r="A292" s="6">
        <v>8841</v>
      </c>
      <c r="B292" s="6">
        <v>-65</v>
      </c>
      <c r="C292" s="20">
        <f t="shared" si="12"/>
        <v>38</v>
      </c>
      <c r="D292" s="21">
        <v>0.70399391552190893</v>
      </c>
      <c r="E292" s="6">
        <v>-71</v>
      </c>
      <c r="F292" s="20">
        <f t="shared" si="13"/>
        <v>32</v>
      </c>
      <c r="G292" s="21">
        <v>0.90468993443485624</v>
      </c>
      <c r="H292" s="9">
        <f t="shared" si="14"/>
        <v>55.701846691747939</v>
      </c>
    </row>
    <row r="293" spans="1:8" x14ac:dyDescent="0.25">
      <c r="A293" s="6">
        <v>8842</v>
      </c>
      <c r="B293" s="6">
        <v>-66</v>
      </c>
      <c r="C293" s="20">
        <f t="shared" si="12"/>
        <v>37</v>
      </c>
      <c r="D293" s="21">
        <v>0.70399391552190893</v>
      </c>
      <c r="E293" s="6">
        <v>-65</v>
      </c>
      <c r="F293" s="20">
        <f t="shared" si="13"/>
        <v>38</v>
      </c>
      <c r="G293" s="21">
        <v>0.90468993443485624</v>
      </c>
      <c r="H293" s="9">
        <f t="shared" si="14"/>
        <v>60.425992382835162</v>
      </c>
    </row>
    <row r="294" spans="1:8" x14ac:dyDescent="0.25">
      <c r="A294" s="6">
        <v>8843</v>
      </c>
      <c r="B294" s="6">
        <v>-58</v>
      </c>
      <c r="C294" s="20">
        <f t="shared" si="12"/>
        <v>45</v>
      </c>
      <c r="D294" s="21">
        <v>0.70399391552190893</v>
      </c>
      <c r="E294" s="6">
        <v>-69</v>
      </c>
      <c r="F294" s="20">
        <f t="shared" si="13"/>
        <v>34</v>
      </c>
      <c r="G294" s="21">
        <v>0.90468993443485624</v>
      </c>
      <c r="H294" s="9">
        <f t="shared" si="14"/>
        <v>62.439183969271014</v>
      </c>
    </row>
    <row r="295" spans="1:8" x14ac:dyDescent="0.25">
      <c r="A295" s="6">
        <v>8845</v>
      </c>
      <c r="B295" s="6">
        <v>-66</v>
      </c>
      <c r="C295" s="20">
        <f t="shared" si="12"/>
        <v>37</v>
      </c>
      <c r="D295" s="21">
        <v>0.70399391552190893</v>
      </c>
      <c r="E295" s="6">
        <v>-79</v>
      </c>
      <c r="F295" s="20">
        <f t="shared" si="13"/>
        <v>25</v>
      </c>
      <c r="G295" s="21">
        <v>0.90468993443485624</v>
      </c>
      <c r="H295" s="9">
        <f t="shared" si="14"/>
        <v>48.665023235182034</v>
      </c>
    </row>
    <row r="296" spans="1:8" x14ac:dyDescent="0.25">
      <c r="A296" s="6">
        <v>8847</v>
      </c>
      <c r="B296" s="6">
        <v>-49</v>
      </c>
      <c r="C296" s="20">
        <f t="shared" si="12"/>
        <v>53</v>
      </c>
      <c r="D296" s="21">
        <v>0.70399391552190893</v>
      </c>
      <c r="E296" s="6">
        <v>-77</v>
      </c>
      <c r="F296" s="20">
        <f t="shared" si="13"/>
        <v>27</v>
      </c>
      <c r="G296" s="21">
        <v>0.90468993443485624</v>
      </c>
      <c r="H296" s="9">
        <f t="shared" si="14"/>
        <v>61.73830575240229</v>
      </c>
    </row>
    <row r="297" spans="1:8" x14ac:dyDescent="0.25">
      <c r="A297" s="6">
        <v>8851</v>
      </c>
      <c r="B297" s="6">
        <v>-63</v>
      </c>
      <c r="C297" s="20">
        <f t="shared" si="12"/>
        <v>40</v>
      </c>
      <c r="D297" s="21">
        <v>0.70399391552190893</v>
      </c>
      <c r="E297" s="6">
        <v>-84</v>
      </c>
      <c r="F297" s="20">
        <f t="shared" si="13"/>
        <v>20</v>
      </c>
      <c r="G297" s="21">
        <v>0.90468993443485624</v>
      </c>
      <c r="H297" s="9">
        <f t="shared" si="14"/>
        <v>46.253555309573485</v>
      </c>
    </row>
    <row r="298" spans="1:8" x14ac:dyDescent="0.25">
      <c r="A298" s="6">
        <v>8856</v>
      </c>
      <c r="B298" s="6">
        <v>-89</v>
      </c>
      <c r="C298" s="20">
        <f t="shared" si="12"/>
        <v>15</v>
      </c>
      <c r="D298" s="21">
        <v>0.70399391552190893</v>
      </c>
      <c r="E298" s="6">
        <v>-94</v>
      </c>
      <c r="F298" s="20">
        <f t="shared" si="13"/>
        <v>11</v>
      </c>
      <c r="G298" s="21">
        <v>0.90468993443485624</v>
      </c>
      <c r="H298" s="9">
        <f t="shared" si="14"/>
        <v>20.511498011612051</v>
      </c>
    </row>
    <row r="299" spans="1:8" x14ac:dyDescent="0.25">
      <c r="A299" s="6">
        <v>8858</v>
      </c>
      <c r="B299" s="6">
        <v>-78</v>
      </c>
      <c r="C299" s="20">
        <f t="shared" si="12"/>
        <v>26</v>
      </c>
      <c r="D299" s="21">
        <v>0.70399391552190893</v>
      </c>
      <c r="E299" s="6">
        <v>-89</v>
      </c>
      <c r="F299" s="20">
        <f t="shared" si="13"/>
        <v>15</v>
      </c>
      <c r="G299" s="21">
        <v>0.90468993443485624</v>
      </c>
      <c r="H299" s="9">
        <f t="shared" si="14"/>
        <v>31.874190820092476</v>
      </c>
    </row>
    <row r="300" spans="1:8" x14ac:dyDescent="0.25">
      <c r="A300" s="6">
        <v>8862</v>
      </c>
      <c r="B300" s="6">
        <v>-91</v>
      </c>
      <c r="C300" s="20">
        <f t="shared" si="12"/>
        <v>13</v>
      </c>
      <c r="D300" s="21">
        <v>0.70399391552190893</v>
      </c>
      <c r="E300" s="6">
        <v>-96</v>
      </c>
      <c r="F300" s="20">
        <f t="shared" si="13"/>
        <v>9</v>
      </c>
      <c r="G300" s="21">
        <v>0.90468993443485624</v>
      </c>
      <c r="H300" s="9">
        <f t="shared" si="14"/>
        <v>17.294130311698524</v>
      </c>
    </row>
    <row r="301" spans="1:8" x14ac:dyDescent="0.25">
      <c r="A301" s="6">
        <v>8863</v>
      </c>
      <c r="B301" s="6">
        <v>-78</v>
      </c>
      <c r="C301" s="20">
        <f t="shared" si="12"/>
        <v>26</v>
      </c>
      <c r="D301" s="21">
        <v>0.70399391552190893</v>
      </c>
      <c r="E301" s="6">
        <v>-83</v>
      </c>
      <c r="F301" s="20">
        <f t="shared" si="13"/>
        <v>21</v>
      </c>
      <c r="G301" s="21">
        <v>0.90468993443485624</v>
      </c>
      <c r="H301" s="9">
        <f t="shared" si="14"/>
        <v>37.302330426701616</v>
      </c>
    </row>
    <row r="302" spans="1:8" x14ac:dyDescent="0.25">
      <c r="A302" s="6">
        <v>8864</v>
      </c>
      <c r="B302" s="6">
        <v>-90</v>
      </c>
      <c r="C302" s="20">
        <f t="shared" si="12"/>
        <v>14</v>
      </c>
      <c r="D302" s="21">
        <v>0.70399391552190893</v>
      </c>
      <c r="E302" s="6">
        <v>-94</v>
      </c>
      <c r="F302" s="20">
        <f t="shared" si="13"/>
        <v>11</v>
      </c>
      <c r="G302" s="21">
        <v>0.90468993443485624</v>
      </c>
      <c r="H302" s="9">
        <f t="shared" si="14"/>
        <v>19.807504096090142</v>
      </c>
    </row>
    <row r="303" spans="1:8" x14ac:dyDescent="0.25">
      <c r="A303" s="6">
        <v>8865</v>
      </c>
      <c r="B303" s="6">
        <v>-59</v>
      </c>
      <c r="C303" s="20">
        <f t="shared" si="12"/>
        <v>44</v>
      </c>
      <c r="D303" s="21">
        <v>0.70399391552190893</v>
      </c>
      <c r="E303" s="6">
        <v>-78</v>
      </c>
      <c r="F303" s="20">
        <f t="shared" si="13"/>
        <v>26</v>
      </c>
      <c r="G303" s="21">
        <v>0.90468993443485624</v>
      </c>
      <c r="H303" s="9">
        <f t="shared" si="14"/>
        <v>54.49767057827026</v>
      </c>
    </row>
    <row r="304" spans="1:8" x14ac:dyDescent="0.25">
      <c r="A304" s="6">
        <v>8866</v>
      </c>
      <c r="B304" s="6">
        <v>-65</v>
      </c>
      <c r="C304" s="20">
        <f t="shared" si="12"/>
        <v>38</v>
      </c>
      <c r="D304" s="21">
        <v>0.70399391552190893</v>
      </c>
      <c r="E304" s="6">
        <v>-77</v>
      </c>
      <c r="F304" s="20">
        <f t="shared" si="13"/>
        <v>27</v>
      </c>
      <c r="G304" s="21">
        <v>0.90468993443485624</v>
      </c>
      <c r="H304" s="9">
        <f t="shared" si="14"/>
        <v>51.178397019573659</v>
      </c>
    </row>
    <row r="305" spans="1:8" x14ac:dyDescent="0.25">
      <c r="A305" s="6">
        <v>8871</v>
      </c>
      <c r="B305" s="6">
        <v>-70</v>
      </c>
      <c r="C305" s="20">
        <f t="shared" si="12"/>
        <v>33</v>
      </c>
      <c r="D305" s="21">
        <v>0.70399391552190893</v>
      </c>
      <c r="E305" s="6">
        <v>-70</v>
      </c>
      <c r="F305" s="20">
        <f t="shared" si="13"/>
        <v>33</v>
      </c>
      <c r="G305" s="21">
        <v>0.90468993443485624</v>
      </c>
      <c r="H305" s="9">
        <f t="shared" si="14"/>
        <v>53.086567048573251</v>
      </c>
    </row>
    <row r="306" spans="1:8" x14ac:dyDescent="0.25">
      <c r="A306" s="6">
        <v>8872</v>
      </c>
      <c r="B306" s="6">
        <v>-64</v>
      </c>
      <c r="C306" s="20">
        <f t="shared" si="12"/>
        <v>39</v>
      </c>
      <c r="D306" s="21">
        <v>0.70399391552190893</v>
      </c>
      <c r="E306" s="6">
        <v>-56</v>
      </c>
      <c r="F306" s="20">
        <f t="shared" si="13"/>
        <v>47</v>
      </c>
      <c r="G306" s="21">
        <v>0.90468993443485624</v>
      </c>
      <c r="H306" s="9">
        <f t="shared" si="14"/>
        <v>69.976189623792692</v>
      </c>
    </row>
    <row r="307" spans="1:8" x14ac:dyDescent="0.25">
      <c r="A307" s="6">
        <v>8874</v>
      </c>
      <c r="B307" s="6">
        <v>-63</v>
      </c>
      <c r="C307" s="20">
        <f t="shared" si="12"/>
        <v>40</v>
      </c>
      <c r="D307" s="21">
        <v>0.70399391552190893</v>
      </c>
      <c r="E307" s="6">
        <v>-57</v>
      </c>
      <c r="F307" s="20">
        <f t="shared" si="13"/>
        <v>46</v>
      </c>
      <c r="G307" s="21">
        <v>0.90468993443485624</v>
      </c>
      <c r="H307" s="9">
        <f t="shared" si="14"/>
        <v>69.775493604879742</v>
      </c>
    </row>
    <row r="308" spans="1:8" x14ac:dyDescent="0.25">
      <c r="A308" s="6">
        <v>8876</v>
      </c>
      <c r="B308" s="6">
        <v>-77</v>
      </c>
      <c r="C308" s="20">
        <f t="shared" si="12"/>
        <v>27</v>
      </c>
      <c r="D308" s="21">
        <v>0.70399391552190893</v>
      </c>
      <c r="E308" s="6">
        <v>-41</v>
      </c>
      <c r="F308" s="20">
        <f t="shared" si="13"/>
        <v>61</v>
      </c>
      <c r="G308" s="21">
        <v>0.90468993443485624</v>
      </c>
      <c r="H308" s="9">
        <f t="shared" si="14"/>
        <v>74.193921719617776</v>
      </c>
    </row>
    <row r="309" spans="1:8" x14ac:dyDescent="0.25">
      <c r="A309" s="6">
        <v>8877</v>
      </c>
      <c r="B309" s="6">
        <v>-66</v>
      </c>
      <c r="C309" s="20">
        <f t="shared" si="12"/>
        <v>37</v>
      </c>
      <c r="D309" s="21">
        <v>0.70399391552190893</v>
      </c>
      <c r="E309" s="6">
        <v>-43</v>
      </c>
      <c r="F309" s="20">
        <f t="shared" si="13"/>
        <v>59</v>
      </c>
      <c r="G309" s="21">
        <v>0.90468993443485624</v>
      </c>
      <c r="H309" s="9">
        <f t="shared" si="14"/>
        <v>79.424481005967152</v>
      </c>
    </row>
    <row r="310" spans="1:8" x14ac:dyDescent="0.25">
      <c r="A310" s="6">
        <v>8879</v>
      </c>
      <c r="B310" s="6">
        <v>-81</v>
      </c>
      <c r="C310" s="20">
        <f t="shared" si="12"/>
        <v>23</v>
      </c>
      <c r="D310" s="21">
        <v>0.70399391552190893</v>
      </c>
      <c r="E310" s="6">
        <v>-51</v>
      </c>
      <c r="F310" s="20">
        <f t="shared" si="13"/>
        <v>51</v>
      </c>
      <c r="G310" s="21">
        <v>0.90468993443485624</v>
      </c>
      <c r="H310" s="9">
        <f t="shared" si="14"/>
        <v>62.331046713181578</v>
      </c>
    </row>
    <row r="311" spans="1:8" x14ac:dyDescent="0.25">
      <c r="A311" s="6">
        <v>8881</v>
      </c>
      <c r="B311" s="6">
        <v>-75</v>
      </c>
      <c r="C311" s="20">
        <f t="shared" si="12"/>
        <v>29</v>
      </c>
      <c r="D311" s="21">
        <v>0.70399391552190893</v>
      </c>
      <c r="E311" s="6">
        <v>-36</v>
      </c>
      <c r="F311" s="20">
        <f t="shared" si="13"/>
        <v>66</v>
      </c>
      <c r="G311" s="21">
        <v>0.90468993443485624</v>
      </c>
      <c r="H311" s="9">
        <f t="shared" si="14"/>
        <v>80.125359222835868</v>
      </c>
    </row>
    <row r="312" spans="1:8" x14ac:dyDescent="0.25">
      <c r="A312" s="6">
        <v>8882</v>
      </c>
      <c r="B312" s="6">
        <v>-78</v>
      </c>
      <c r="C312" s="20">
        <f t="shared" si="12"/>
        <v>26</v>
      </c>
      <c r="D312" s="21">
        <v>0.70399391552190893</v>
      </c>
      <c r="E312" s="6">
        <v>-55</v>
      </c>
      <c r="F312" s="20">
        <f t="shared" si="13"/>
        <v>48</v>
      </c>
      <c r="G312" s="21">
        <v>0.90468993443485624</v>
      </c>
      <c r="H312" s="9">
        <f t="shared" si="14"/>
        <v>61.728958656442735</v>
      </c>
    </row>
    <row r="313" spans="1:8" x14ac:dyDescent="0.25">
      <c r="A313" s="6">
        <v>8883</v>
      </c>
      <c r="B313" s="6">
        <v>-69</v>
      </c>
      <c r="C313" s="20">
        <f t="shared" si="12"/>
        <v>34</v>
      </c>
      <c r="D313" s="21">
        <v>0.70399391552190893</v>
      </c>
      <c r="E313" s="6">
        <v>-56</v>
      </c>
      <c r="F313" s="20">
        <f t="shared" si="13"/>
        <v>47</v>
      </c>
      <c r="G313" s="21">
        <v>0.90468993443485624</v>
      </c>
      <c r="H313" s="9">
        <f t="shared" si="14"/>
        <v>66.456220046183148</v>
      </c>
    </row>
    <row r="314" spans="1:8" x14ac:dyDescent="0.25">
      <c r="A314" s="6">
        <v>8884</v>
      </c>
      <c r="B314" s="6">
        <v>-75</v>
      </c>
      <c r="C314" s="20">
        <f t="shared" si="12"/>
        <v>29</v>
      </c>
      <c r="D314" s="21">
        <v>0.70399391552190893</v>
      </c>
      <c r="E314" s="6">
        <v>-58</v>
      </c>
      <c r="F314" s="20">
        <f t="shared" si="13"/>
        <v>45</v>
      </c>
      <c r="G314" s="21">
        <v>0.90468993443485624</v>
      </c>
      <c r="H314" s="9">
        <f t="shared" si="14"/>
        <v>61.126870599703885</v>
      </c>
    </row>
    <row r="315" spans="1:8" x14ac:dyDescent="0.25">
      <c r="A315" s="6">
        <v>8885</v>
      </c>
      <c r="B315" s="6">
        <v>-86</v>
      </c>
      <c r="C315" s="20">
        <f t="shared" si="12"/>
        <v>18</v>
      </c>
      <c r="D315" s="21">
        <v>0.70399391552190893</v>
      </c>
      <c r="E315" s="6">
        <v>-63</v>
      </c>
      <c r="F315" s="20">
        <f t="shared" si="13"/>
        <v>40</v>
      </c>
      <c r="G315" s="21">
        <v>0.90468993443485624</v>
      </c>
      <c r="H315" s="9">
        <f t="shared" si="14"/>
        <v>48.859487856788604</v>
      </c>
    </row>
    <row r="316" spans="1:8" x14ac:dyDescent="0.25">
      <c r="A316" s="6">
        <v>8888</v>
      </c>
      <c r="B316" s="6">
        <v>-92</v>
      </c>
      <c r="C316" s="20">
        <f t="shared" si="12"/>
        <v>12</v>
      </c>
      <c r="D316" s="21">
        <v>0.70399391552190893</v>
      </c>
      <c r="E316" s="6">
        <v>-72</v>
      </c>
      <c r="F316" s="20">
        <f t="shared" si="13"/>
        <v>31</v>
      </c>
      <c r="G316" s="21">
        <v>0.90468993443485624</v>
      </c>
      <c r="H316" s="9">
        <f t="shared" si="14"/>
        <v>36.49331495374345</v>
      </c>
    </row>
    <row r="317" spans="1:8" x14ac:dyDescent="0.25">
      <c r="A317" s="6">
        <v>8890</v>
      </c>
      <c r="B317" s="6">
        <v>-76</v>
      </c>
      <c r="C317" s="20">
        <f t="shared" si="12"/>
        <v>28</v>
      </c>
      <c r="D317" s="21">
        <v>0.70399391552190893</v>
      </c>
      <c r="E317" s="6">
        <v>-57</v>
      </c>
      <c r="F317" s="20">
        <f t="shared" si="13"/>
        <v>46</v>
      </c>
      <c r="G317" s="21">
        <v>0.90468993443485624</v>
      </c>
      <c r="H317" s="9">
        <f t="shared" si="14"/>
        <v>61.327566618616835</v>
      </c>
    </row>
    <row r="318" spans="1:8" x14ac:dyDescent="0.25">
      <c r="A318" s="6">
        <v>8891</v>
      </c>
      <c r="B318" s="6">
        <v>-80</v>
      </c>
      <c r="C318" s="20">
        <f t="shared" si="12"/>
        <v>24</v>
      </c>
      <c r="D318" s="21">
        <v>0.70399391552190893</v>
      </c>
      <c r="E318" s="6">
        <v>-60</v>
      </c>
      <c r="F318" s="20">
        <f t="shared" si="13"/>
        <v>43</v>
      </c>
      <c r="G318" s="21">
        <v>0.90468993443485624</v>
      </c>
      <c r="H318" s="9">
        <f t="shared" si="14"/>
        <v>55.797521153224629</v>
      </c>
    </row>
    <row r="319" spans="1:8" x14ac:dyDescent="0.25">
      <c r="A319" s="6">
        <v>8892</v>
      </c>
      <c r="B319" s="6">
        <v>-77</v>
      </c>
      <c r="C319" s="20">
        <f t="shared" si="12"/>
        <v>27</v>
      </c>
      <c r="D319" s="21">
        <v>0.70399391552190893</v>
      </c>
      <c r="E319" s="6">
        <v>-72</v>
      </c>
      <c r="F319" s="20">
        <f t="shared" si="13"/>
        <v>31</v>
      </c>
      <c r="G319" s="21">
        <v>0.90468993443485624</v>
      </c>
      <c r="H319" s="9">
        <f t="shared" si="14"/>
        <v>47.053223686572082</v>
      </c>
    </row>
    <row r="320" spans="1:8" x14ac:dyDescent="0.25">
      <c r="A320" s="6">
        <v>9194</v>
      </c>
      <c r="B320" s="6">
        <v>-97</v>
      </c>
      <c r="C320" s="20">
        <f t="shared" si="12"/>
        <v>8</v>
      </c>
      <c r="D320" s="21">
        <v>0.70399391552190893</v>
      </c>
      <c r="E320" s="6">
        <v>-75</v>
      </c>
      <c r="F320" s="20">
        <f t="shared" si="13"/>
        <v>29</v>
      </c>
      <c r="G320" s="21">
        <v>0.90468993443485624</v>
      </c>
      <c r="H320" s="9">
        <f t="shared" si="14"/>
        <v>31.867959422786104</v>
      </c>
    </row>
    <row r="321" spans="1:8" x14ac:dyDescent="0.25">
      <c r="A321" s="6">
        <v>9198</v>
      </c>
      <c r="B321" s="6">
        <v>-87</v>
      </c>
      <c r="C321" s="20">
        <f t="shared" si="12"/>
        <v>17</v>
      </c>
      <c r="D321" s="21">
        <v>0.70399391552190893</v>
      </c>
      <c r="E321" s="6">
        <v>-77</v>
      </c>
      <c r="F321" s="20">
        <f t="shared" si="13"/>
        <v>27</v>
      </c>
      <c r="G321" s="21">
        <v>0.90468993443485624</v>
      </c>
      <c r="H321" s="9">
        <f t="shared" si="14"/>
        <v>36.39452479361357</v>
      </c>
    </row>
    <row r="322" spans="1:8" x14ac:dyDescent="0.25">
      <c r="A322" s="6">
        <v>9289</v>
      </c>
      <c r="B322" s="6">
        <v>-93</v>
      </c>
      <c r="C322" s="20">
        <f t="shared" si="12"/>
        <v>11</v>
      </c>
      <c r="D322" s="21">
        <v>0.70399391552190893</v>
      </c>
      <c r="E322" s="6">
        <v>-94</v>
      </c>
      <c r="F322" s="20">
        <f t="shared" si="13"/>
        <v>11</v>
      </c>
      <c r="G322" s="21">
        <v>0.90468993443485624</v>
      </c>
      <c r="H322" s="9">
        <f t="shared" si="14"/>
        <v>17.695522349524417</v>
      </c>
    </row>
    <row r="323" spans="1:8" x14ac:dyDescent="0.25">
      <c r="A323" s="6">
        <v>9293</v>
      </c>
      <c r="B323" s="6">
        <v>-85</v>
      </c>
      <c r="C323" s="20">
        <f t="shared" si="12"/>
        <v>19</v>
      </c>
      <c r="D323" s="21">
        <v>0.70399391552190893</v>
      </c>
      <c r="E323" s="6">
        <v>-52</v>
      </c>
      <c r="F323" s="20">
        <f t="shared" si="13"/>
        <v>50</v>
      </c>
      <c r="G323" s="21">
        <v>0.90468993443485624</v>
      </c>
      <c r="H323" s="9">
        <f t="shared" si="14"/>
        <v>58.610381116659084</v>
      </c>
    </row>
    <row r="324" spans="1:8" x14ac:dyDescent="0.25">
      <c r="A324" s="6">
        <v>9295</v>
      </c>
      <c r="B324" s="6">
        <v>-68</v>
      </c>
      <c r="C324" s="20">
        <f t="shared" si="12"/>
        <v>35</v>
      </c>
      <c r="D324" s="21">
        <v>0.70399391552190893</v>
      </c>
      <c r="E324" s="6">
        <v>-56</v>
      </c>
      <c r="F324" s="20">
        <f t="shared" si="13"/>
        <v>47</v>
      </c>
      <c r="G324" s="21">
        <v>0.90468993443485624</v>
      </c>
      <c r="H324" s="9">
        <f t="shared" si="14"/>
        <v>67.160213961705054</v>
      </c>
    </row>
    <row r="325" spans="1:8" x14ac:dyDescent="0.25">
      <c r="A325" s="6">
        <v>9297</v>
      </c>
      <c r="B325" s="6">
        <v>-64</v>
      </c>
      <c r="C325" s="20">
        <f t="shared" ref="C325:C388" si="15">IF(B325=100,0,IF(MOD((1+(B325+104)/104*99),1)=0.5,IF(MOD(INT((1+(B325+104)/104*99)),2)=0,INT((1+(B325+104)/104*99)),INT((1+(B325+104)/104*99))+1),ROUND((1+(B325+104)/104*99),0)))</f>
        <v>39</v>
      </c>
      <c r="D325" s="21">
        <v>0.70399391552190893</v>
      </c>
      <c r="E325" s="6">
        <v>-72</v>
      </c>
      <c r="F325" s="20">
        <f t="shared" ref="F325:F388" si="16">IF(E325=100,0,IF(MOD((1+(E325+104)/104*99),1)=0.5,IF(MOD(INT((1+(E325+104)/104*99)),2)=0,INT((1+(E325+104)/104*99)),INT((1+(E325+104)/104*99))+1),ROUND((1+(E325+104)/104*99),0)))</f>
        <v>31</v>
      </c>
      <c r="G325" s="21">
        <v>0.90468993443485624</v>
      </c>
      <c r="H325" s="9">
        <f t="shared" ref="H325:H388" si="17">C325*D325+F325*G325</f>
        <v>55.501150672834996</v>
      </c>
    </row>
    <row r="326" spans="1:8" x14ac:dyDescent="0.25">
      <c r="A326" s="6">
        <v>9299</v>
      </c>
      <c r="B326" s="6">
        <v>-65</v>
      </c>
      <c r="C326" s="20">
        <f t="shared" si="15"/>
        <v>38</v>
      </c>
      <c r="D326" s="21">
        <v>0.70399391552190893</v>
      </c>
      <c r="E326" s="6">
        <v>-66</v>
      </c>
      <c r="F326" s="20">
        <f t="shared" si="16"/>
        <v>37</v>
      </c>
      <c r="G326" s="21">
        <v>0.90468993443485624</v>
      </c>
      <c r="H326" s="9">
        <f t="shared" si="17"/>
        <v>60.225296363922219</v>
      </c>
    </row>
    <row r="327" spans="1:8" x14ac:dyDescent="0.25">
      <c r="A327" s="6">
        <v>9300</v>
      </c>
      <c r="B327" s="6">
        <v>-72</v>
      </c>
      <c r="C327" s="20">
        <f t="shared" si="15"/>
        <v>31</v>
      </c>
      <c r="D327" s="21">
        <v>0.70399391552190893</v>
      </c>
      <c r="E327" s="6">
        <v>-70</v>
      </c>
      <c r="F327" s="20">
        <f t="shared" si="16"/>
        <v>33</v>
      </c>
      <c r="G327" s="21">
        <v>0.90468993443485624</v>
      </c>
      <c r="H327" s="9">
        <f t="shared" si="17"/>
        <v>51.678579217529432</v>
      </c>
    </row>
    <row r="328" spans="1:8" x14ac:dyDescent="0.25">
      <c r="A328" s="6">
        <v>9304</v>
      </c>
      <c r="B328" s="6">
        <v>-56</v>
      </c>
      <c r="C328" s="20">
        <f t="shared" si="15"/>
        <v>47</v>
      </c>
      <c r="D328" s="21">
        <v>0.70399391552190893</v>
      </c>
      <c r="E328" s="6">
        <v>-74</v>
      </c>
      <c r="F328" s="20">
        <f t="shared" si="16"/>
        <v>30</v>
      </c>
      <c r="G328" s="21">
        <v>0.90468993443485624</v>
      </c>
      <c r="H328" s="9">
        <f t="shared" si="17"/>
        <v>60.228412062575408</v>
      </c>
    </row>
    <row r="329" spans="1:8" x14ac:dyDescent="0.25">
      <c r="A329" s="6">
        <v>9316</v>
      </c>
      <c r="B329" s="6">
        <v>-89</v>
      </c>
      <c r="C329" s="20">
        <f t="shared" si="15"/>
        <v>15</v>
      </c>
      <c r="D329" s="21">
        <v>0.70399391552190893</v>
      </c>
      <c r="E329" s="6">
        <v>-95</v>
      </c>
      <c r="F329" s="20">
        <f t="shared" si="16"/>
        <v>10</v>
      </c>
      <c r="G329" s="21">
        <v>0.90468993443485624</v>
      </c>
      <c r="H329" s="9">
        <f t="shared" si="17"/>
        <v>19.606808077177195</v>
      </c>
    </row>
    <row r="330" spans="1:8" x14ac:dyDescent="0.25">
      <c r="A330" s="6">
        <v>9319</v>
      </c>
      <c r="B330" s="6">
        <v>-52</v>
      </c>
      <c r="C330" s="20">
        <f t="shared" si="15"/>
        <v>50</v>
      </c>
      <c r="D330" s="21">
        <v>0.70399391552190893</v>
      </c>
      <c r="E330" s="6">
        <v>-65</v>
      </c>
      <c r="F330" s="20">
        <f t="shared" si="16"/>
        <v>38</v>
      </c>
      <c r="G330" s="21">
        <v>0.90468993443485624</v>
      </c>
      <c r="H330" s="9">
        <f t="shared" si="17"/>
        <v>69.577913284619981</v>
      </c>
    </row>
    <row r="331" spans="1:8" x14ac:dyDescent="0.25">
      <c r="A331" s="6">
        <v>9321</v>
      </c>
      <c r="B331" s="6">
        <v>-66</v>
      </c>
      <c r="C331" s="20">
        <f t="shared" si="15"/>
        <v>37</v>
      </c>
      <c r="D331" s="21">
        <v>0.70399391552190893</v>
      </c>
      <c r="E331" s="6">
        <v>-75</v>
      </c>
      <c r="F331" s="20">
        <f t="shared" si="16"/>
        <v>29</v>
      </c>
      <c r="G331" s="21">
        <v>0.90468993443485624</v>
      </c>
      <c r="H331" s="9">
        <f t="shared" si="17"/>
        <v>52.283782972921458</v>
      </c>
    </row>
    <row r="332" spans="1:8" x14ac:dyDescent="0.25">
      <c r="A332" s="6">
        <v>9328</v>
      </c>
      <c r="B332" s="6">
        <v>-64</v>
      </c>
      <c r="C332" s="20">
        <f t="shared" si="15"/>
        <v>39</v>
      </c>
      <c r="D332" s="21">
        <v>0.70399391552190893</v>
      </c>
      <c r="E332" s="6">
        <v>-69</v>
      </c>
      <c r="F332" s="20">
        <f t="shared" si="16"/>
        <v>34</v>
      </c>
      <c r="G332" s="21">
        <v>0.90468993443485624</v>
      </c>
      <c r="H332" s="9">
        <f t="shared" si="17"/>
        <v>58.215220476139564</v>
      </c>
    </row>
    <row r="333" spans="1:8" x14ac:dyDescent="0.25">
      <c r="A333" s="6">
        <v>9330</v>
      </c>
      <c r="B333" s="6">
        <v>-73</v>
      </c>
      <c r="C333" s="20">
        <f t="shared" si="15"/>
        <v>31</v>
      </c>
      <c r="D333" s="21">
        <v>0.70399391552190893</v>
      </c>
      <c r="E333" s="6">
        <v>-62</v>
      </c>
      <c r="F333" s="20">
        <f t="shared" si="16"/>
        <v>41</v>
      </c>
      <c r="G333" s="21">
        <v>0.90468993443485624</v>
      </c>
      <c r="H333" s="9">
        <f t="shared" si="17"/>
        <v>58.91609869300828</v>
      </c>
    </row>
    <row r="334" spans="1:8" x14ac:dyDescent="0.25">
      <c r="A334" s="6">
        <v>9331</v>
      </c>
      <c r="B334" s="6">
        <v>-66</v>
      </c>
      <c r="C334" s="20">
        <f t="shared" si="15"/>
        <v>37</v>
      </c>
      <c r="D334" s="21">
        <v>0.70399391552190893</v>
      </c>
      <c r="E334" s="6">
        <v>-73</v>
      </c>
      <c r="F334" s="20">
        <f t="shared" si="16"/>
        <v>31</v>
      </c>
      <c r="G334" s="21">
        <v>0.90468993443485624</v>
      </c>
      <c r="H334" s="9">
        <f t="shared" si="17"/>
        <v>54.09316284179117</v>
      </c>
    </row>
    <row r="335" spans="1:8" x14ac:dyDescent="0.25">
      <c r="A335" s="6">
        <v>9332</v>
      </c>
      <c r="B335" s="6">
        <v>-62</v>
      </c>
      <c r="C335" s="20">
        <f t="shared" si="15"/>
        <v>41</v>
      </c>
      <c r="D335" s="21">
        <v>0.70399391552190893</v>
      </c>
      <c r="E335" s="6">
        <v>-55</v>
      </c>
      <c r="F335" s="20">
        <f t="shared" si="16"/>
        <v>48</v>
      </c>
      <c r="G335" s="21">
        <v>0.90468993443485624</v>
      </c>
      <c r="H335" s="9">
        <f t="shared" si="17"/>
        <v>72.288867389271374</v>
      </c>
    </row>
    <row r="336" spans="1:8" x14ac:dyDescent="0.25">
      <c r="A336" s="6">
        <v>9333</v>
      </c>
      <c r="B336" s="6">
        <v>-72</v>
      </c>
      <c r="C336" s="20">
        <f t="shared" si="15"/>
        <v>31</v>
      </c>
      <c r="D336" s="21">
        <v>0.70399391552190893</v>
      </c>
      <c r="E336" s="6">
        <v>-48</v>
      </c>
      <c r="F336" s="20">
        <f t="shared" si="16"/>
        <v>54</v>
      </c>
      <c r="G336" s="21">
        <v>0.90468993443485624</v>
      </c>
      <c r="H336" s="9">
        <f t="shared" si="17"/>
        <v>70.677067840661408</v>
      </c>
    </row>
    <row r="337" spans="1:8" x14ac:dyDescent="0.25">
      <c r="A337" s="6">
        <v>9334</v>
      </c>
      <c r="B337" s="6">
        <v>-67</v>
      </c>
      <c r="C337" s="20">
        <f t="shared" si="15"/>
        <v>36</v>
      </c>
      <c r="D337" s="21">
        <v>0.70399391552190893</v>
      </c>
      <c r="E337" s="6">
        <v>-43</v>
      </c>
      <c r="F337" s="20">
        <f t="shared" si="16"/>
        <v>59</v>
      </c>
      <c r="G337" s="21">
        <v>0.90468993443485624</v>
      </c>
      <c r="H337" s="9">
        <f t="shared" si="17"/>
        <v>78.720487090445232</v>
      </c>
    </row>
    <row r="338" spans="1:8" x14ac:dyDescent="0.25">
      <c r="A338" s="6">
        <v>9335</v>
      </c>
      <c r="B338" s="6">
        <v>-74</v>
      </c>
      <c r="C338" s="20">
        <f t="shared" si="15"/>
        <v>30</v>
      </c>
      <c r="D338" s="21">
        <v>0.70399391552190893</v>
      </c>
      <c r="E338" s="6">
        <v>-36</v>
      </c>
      <c r="F338" s="20">
        <f t="shared" si="16"/>
        <v>66</v>
      </c>
      <c r="G338" s="21">
        <v>0.90468993443485624</v>
      </c>
      <c r="H338" s="9">
        <f t="shared" si="17"/>
        <v>80.829353138357774</v>
      </c>
    </row>
    <row r="339" spans="1:8" x14ac:dyDescent="0.25">
      <c r="A339" s="6">
        <v>9337</v>
      </c>
      <c r="B339" s="6">
        <v>-72</v>
      </c>
      <c r="C339" s="20">
        <f t="shared" si="15"/>
        <v>31</v>
      </c>
      <c r="D339" s="21">
        <v>0.70399391552190893</v>
      </c>
      <c r="E339" s="6">
        <v>-54</v>
      </c>
      <c r="F339" s="20">
        <f t="shared" si="16"/>
        <v>49</v>
      </c>
      <c r="G339" s="21">
        <v>0.90468993443485624</v>
      </c>
      <c r="H339" s="9">
        <f t="shared" si="17"/>
        <v>66.153618168487128</v>
      </c>
    </row>
    <row r="340" spans="1:8" x14ac:dyDescent="0.25">
      <c r="A340" s="6">
        <v>9338</v>
      </c>
      <c r="B340" s="6">
        <v>-85</v>
      </c>
      <c r="C340" s="20">
        <f t="shared" si="15"/>
        <v>19</v>
      </c>
      <c r="D340" s="21">
        <v>0.70399391552190893</v>
      </c>
      <c r="E340" s="6">
        <v>-72</v>
      </c>
      <c r="F340" s="20">
        <f t="shared" si="16"/>
        <v>31</v>
      </c>
      <c r="G340" s="21">
        <v>0.90468993443485624</v>
      </c>
      <c r="H340" s="9">
        <f t="shared" si="17"/>
        <v>41.421272362396813</v>
      </c>
    </row>
    <row r="341" spans="1:8" x14ac:dyDescent="0.25">
      <c r="A341" s="6">
        <v>9339</v>
      </c>
      <c r="B341" s="6">
        <v>-70</v>
      </c>
      <c r="C341" s="20">
        <f t="shared" si="15"/>
        <v>33</v>
      </c>
      <c r="D341" s="21">
        <v>0.70399391552190893</v>
      </c>
      <c r="E341" s="6">
        <v>-57</v>
      </c>
      <c r="F341" s="20">
        <f t="shared" si="16"/>
        <v>46</v>
      </c>
      <c r="G341" s="21">
        <v>0.90468993443485624</v>
      </c>
      <c r="H341" s="9">
        <f t="shared" si="17"/>
        <v>64.847536196226372</v>
      </c>
    </row>
    <row r="342" spans="1:8" x14ac:dyDescent="0.25">
      <c r="A342" s="6">
        <v>9340</v>
      </c>
      <c r="B342" s="6">
        <v>-83</v>
      </c>
      <c r="C342" s="20">
        <f t="shared" si="15"/>
        <v>21</v>
      </c>
      <c r="D342" s="21">
        <v>0.70399391552190893</v>
      </c>
      <c r="E342" s="6">
        <v>-51</v>
      </c>
      <c r="F342" s="20">
        <f t="shared" si="16"/>
        <v>51</v>
      </c>
      <c r="G342" s="21">
        <v>0.90468993443485624</v>
      </c>
      <c r="H342" s="9">
        <f t="shared" si="17"/>
        <v>60.923058882137759</v>
      </c>
    </row>
    <row r="343" spans="1:8" x14ac:dyDescent="0.25">
      <c r="A343" s="6">
        <v>9341</v>
      </c>
      <c r="B343" s="6">
        <v>-79</v>
      </c>
      <c r="C343" s="20">
        <f t="shared" si="15"/>
        <v>25</v>
      </c>
      <c r="D343" s="21">
        <v>0.70399391552190893</v>
      </c>
      <c r="E343" s="6">
        <v>-51</v>
      </c>
      <c r="F343" s="20">
        <f t="shared" si="16"/>
        <v>51</v>
      </c>
      <c r="G343" s="21">
        <v>0.90468993443485624</v>
      </c>
      <c r="H343" s="9">
        <f t="shared" si="17"/>
        <v>63.73903454422539</v>
      </c>
    </row>
    <row r="344" spans="1:8" x14ac:dyDescent="0.25">
      <c r="A344" s="6">
        <v>9344</v>
      </c>
      <c r="B344" s="6">
        <v>-75</v>
      </c>
      <c r="C344" s="20">
        <f t="shared" si="15"/>
        <v>29</v>
      </c>
      <c r="D344" s="21">
        <v>0.70399391552190893</v>
      </c>
      <c r="E344" s="6">
        <v>-68</v>
      </c>
      <c r="F344" s="20">
        <f t="shared" si="16"/>
        <v>35</v>
      </c>
      <c r="G344" s="21">
        <v>0.90468993443485624</v>
      </c>
      <c r="H344" s="9">
        <f t="shared" si="17"/>
        <v>52.079971255355325</v>
      </c>
    </row>
    <row r="345" spans="1:8" x14ac:dyDescent="0.25">
      <c r="A345" s="6">
        <v>9345</v>
      </c>
      <c r="B345" s="6">
        <v>-81</v>
      </c>
      <c r="C345" s="20">
        <f t="shared" si="15"/>
        <v>23</v>
      </c>
      <c r="D345" s="21">
        <v>0.70399391552190893</v>
      </c>
      <c r="E345" s="6">
        <v>-73</v>
      </c>
      <c r="F345" s="20">
        <f t="shared" si="16"/>
        <v>31</v>
      </c>
      <c r="G345" s="21">
        <v>0.90468993443485624</v>
      </c>
      <c r="H345" s="9">
        <f t="shared" si="17"/>
        <v>44.237248024484444</v>
      </c>
    </row>
    <row r="346" spans="1:8" x14ac:dyDescent="0.25">
      <c r="A346" s="6">
        <v>9347</v>
      </c>
      <c r="B346" s="6">
        <v>-80</v>
      </c>
      <c r="C346" s="20">
        <f t="shared" si="15"/>
        <v>24</v>
      </c>
      <c r="D346" s="21">
        <v>0.70399391552190893</v>
      </c>
      <c r="E346" s="6">
        <v>-60</v>
      </c>
      <c r="F346" s="20">
        <f t="shared" si="16"/>
        <v>43</v>
      </c>
      <c r="G346" s="21">
        <v>0.90468993443485624</v>
      </c>
      <c r="H346" s="9">
        <f t="shared" si="17"/>
        <v>55.797521153224629</v>
      </c>
    </row>
    <row r="347" spans="1:8" x14ac:dyDescent="0.25">
      <c r="A347" s="6">
        <v>9349</v>
      </c>
      <c r="B347" s="6">
        <v>-73</v>
      </c>
      <c r="C347" s="20">
        <f t="shared" si="15"/>
        <v>31</v>
      </c>
      <c r="D347" s="21">
        <v>0.70399391552190893</v>
      </c>
      <c r="E347" s="6">
        <v>-63</v>
      </c>
      <c r="F347" s="20">
        <f t="shared" si="16"/>
        <v>40</v>
      </c>
      <c r="G347" s="21">
        <v>0.90468993443485624</v>
      </c>
      <c r="H347" s="9">
        <f t="shared" si="17"/>
        <v>58.011408758573424</v>
      </c>
    </row>
    <row r="348" spans="1:8" x14ac:dyDescent="0.25">
      <c r="A348" s="6">
        <v>9651</v>
      </c>
      <c r="B348" s="6">
        <v>-95</v>
      </c>
      <c r="C348" s="20">
        <f t="shared" si="15"/>
        <v>10</v>
      </c>
      <c r="D348" s="21">
        <v>0.70399391552190893</v>
      </c>
      <c r="E348" s="6">
        <v>-70</v>
      </c>
      <c r="F348" s="20">
        <f t="shared" si="16"/>
        <v>33</v>
      </c>
      <c r="G348" s="21">
        <v>0.90468993443485624</v>
      </c>
      <c r="H348" s="9">
        <f t="shared" si="17"/>
        <v>36.894706991569343</v>
      </c>
    </row>
    <row r="349" spans="1:8" x14ac:dyDescent="0.25">
      <c r="A349" s="6">
        <v>9657</v>
      </c>
      <c r="B349" s="6">
        <v>-84</v>
      </c>
      <c r="C349" s="20">
        <f t="shared" si="15"/>
        <v>20</v>
      </c>
      <c r="D349" s="21">
        <v>0.70399391552190893</v>
      </c>
      <c r="E349" s="6">
        <v>-83</v>
      </c>
      <c r="F349" s="20">
        <f t="shared" si="16"/>
        <v>21</v>
      </c>
      <c r="G349" s="21">
        <v>0.90468993443485624</v>
      </c>
      <c r="H349" s="9">
        <f t="shared" si="17"/>
        <v>33.078366933570159</v>
      </c>
    </row>
    <row r="350" spans="1:8" x14ac:dyDescent="0.25">
      <c r="A350" s="6">
        <v>9658</v>
      </c>
      <c r="B350" s="6">
        <v>-92</v>
      </c>
      <c r="C350" s="20">
        <f t="shared" si="15"/>
        <v>12</v>
      </c>
      <c r="D350" s="21">
        <v>0.70399391552190893</v>
      </c>
      <c r="E350" s="6">
        <v>-78</v>
      </c>
      <c r="F350" s="20">
        <f t="shared" si="16"/>
        <v>26</v>
      </c>
      <c r="G350" s="21">
        <v>0.90468993443485624</v>
      </c>
      <c r="H350" s="9">
        <f t="shared" si="17"/>
        <v>31.96986528156917</v>
      </c>
    </row>
    <row r="351" spans="1:8" x14ac:dyDescent="0.25">
      <c r="A351" s="6">
        <v>9738</v>
      </c>
      <c r="B351" s="6">
        <v>-93</v>
      </c>
      <c r="C351" s="20">
        <f t="shared" si="15"/>
        <v>11</v>
      </c>
      <c r="D351" s="21">
        <v>0.70399391552190893</v>
      </c>
      <c r="E351" s="6">
        <v>-74</v>
      </c>
      <c r="F351" s="20">
        <f t="shared" si="16"/>
        <v>30</v>
      </c>
      <c r="G351" s="21">
        <v>0.90468993443485624</v>
      </c>
      <c r="H351" s="9">
        <f t="shared" si="17"/>
        <v>34.884631103786688</v>
      </c>
    </row>
    <row r="352" spans="1:8" x14ac:dyDescent="0.25">
      <c r="A352" s="6">
        <v>9739</v>
      </c>
      <c r="B352" s="6">
        <v>-81</v>
      </c>
      <c r="C352" s="20">
        <f t="shared" si="15"/>
        <v>23</v>
      </c>
      <c r="D352" s="21">
        <v>0.70399391552190893</v>
      </c>
      <c r="E352" s="6">
        <v>-71</v>
      </c>
      <c r="F352" s="20">
        <f t="shared" si="16"/>
        <v>32</v>
      </c>
      <c r="G352" s="21">
        <v>0.90468993443485624</v>
      </c>
      <c r="H352" s="9">
        <f t="shared" si="17"/>
        <v>45.1419379589193</v>
      </c>
    </row>
    <row r="353" spans="1:8" x14ac:dyDescent="0.25">
      <c r="A353" s="6">
        <v>9741</v>
      </c>
      <c r="B353" s="6">
        <v>-97</v>
      </c>
      <c r="C353" s="20">
        <f t="shared" si="15"/>
        <v>8</v>
      </c>
      <c r="D353" s="21">
        <v>0.70399391552190893</v>
      </c>
      <c r="E353" s="6">
        <v>-92</v>
      </c>
      <c r="F353" s="20">
        <f t="shared" si="16"/>
        <v>12</v>
      </c>
      <c r="G353" s="21">
        <v>0.90468993443485624</v>
      </c>
      <c r="H353" s="9">
        <f t="shared" si="17"/>
        <v>16.488230537393548</v>
      </c>
    </row>
    <row r="354" spans="1:8" x14ac:dyDescent="0.25">
      <c r="A354" s="6">
        <v>9743</v>
      </c>
      <c r="B354" s="6">
        <v>-81</v>
      </c>
      <c r="C354" s="20">
        <f t="shared" si="15"/>
        <v>23</v>
      </c>
      <c r="D354" s="21">
        <v>0.70399391552190893</v>
      </c>
      <c r="E354" s="6">
        <v>-74</v>
      </c>
      <c r="F354" s="20">
        <f t="shared" si="16"/>
        <v>30</v>
      </c>
      <c r="G354" s="21">
        <v>0.90468993443485624</v>
      </c>
      <c r="H354" s="9">
        <f t="shared" si="17"/>
        <v>43.332558090049588</v>
      </c>
    </row>
    <row r="355" spans="1:8" x14ac:dyDescent="0.25">
      <c r="A355" s="6">
        <v>9746</v>
      </c>
      <c r="B355" s="6">
        <v>-83</v>
      </c>
      <c r="C355" s="20">
        <f t="shared" si="15"/>
        <v>21</v>
      </c>
      <c r="D355" s="21">
        <v>0.70399391552190893</v>
      </c>
      <c r="E355" s="6">
        <v>-52</v>
      </c>
      <c r="F355" s="20">
        <f t="shared" si="16"/>
        <v>50</v>
      </c>
      <c r="G355" s="21">
        <v>0.90468993443485624</v>
      </c>
      <c r="H355" s="9">
        <f t="shared" si="17"/>
        <v>60.018368947702903</v>
      </c>
    </row>
    <row r="356" spans="1:8" x14ac:dyDescent="0.25">
      <c r="A356" s="6">
        <v>9747</v>
      </c>
      <c r="B356" s="6">
        <v>-80</v>
      </c>
      <c r="C356" s="20">
        <f t="shared" si="15"/>
        <v>24</v>
      </c>
      <c r="D356" s="21">
        <v>0.70399391552190893</v>
      </c>
      <c r="E356" s="6">
        <v>-73</v>
      </c>
      <c r="F356" s="20">
        <f t="shared" si="16"/>
        <v>31</v>
      </c>
      <c r="G356" s="21">
        <v>0.90468993443485624</v>
      </c>
      <c r="H356" s="9">
        <f t="shared" si="17"/>
        <v>44.941241940006357</v>
      </c>
    </row>
    <row r="357" spans="1:8" x14ac:dyDescent="0.25">
      <c r="A357" s="6">
        <v>9750</v>
      </c>
      <c r="B357" s="6">
        <v>-74</v>
      </c>
      <c r="C357" s="20">
        <f t="shared" si="15"/>
        <v>30</v>
      </c>
      <c r="D357" s="21">
        <v>0.70399391552190893</v>
      </c>
      <c r="E357" s="6">
        <v>-59</v>
      </c>
      <c r="F357" s="20">
        <f t="shared" si="16"/>
        <v>44</v>
      </c>
      <c r="G357" s="21">
        <v>0.90468993443485624</v>
      </c>
      <c r="H357" s="9">
        <f t="shared" si="17"/>
        <v>60.926174580790942</v>
      </c>
    </row>
    <row r="358" spans="1:8" x14ac:dyDescent="0.25">
      <c r="A358" s="6">
        <v>9751</v>
      </c>
      <c r="B358" s="6">
        <v>-81</v>
      </c>
      <c r="C358" s="20">
        <f t="shared" si="15"/>
        <v>23</v>
      </c>
      <c r="D358" s="21">
        <v>0.70399391552190893</v>
      </c>
      <c r="E358" s="6">
        <v>-58</v>
      </c>
      <c r="F358" s="20">
        <f t="shared" si="16"/>
        <v>45</v>
      </c>
      <c r="G358" s="21">
        <v>0.90468993443485624</v>
      </c>
      <c r="H358" s="9">
        <f t="shared" si="17"/>
        <v>56.902907106572428</v>
      </c>
    </row>
    <row r="359" spans="1:8" x14ac:dyDescent="0.25">
      <c r="A359" s="6">
        <v>9752</v>
      </c>
      <c r="B359" s="6">
        <v>-73</v>
      </c>
      <c r="C359" s="20">
        <f t="shared" si="15"/>
        <v>31</v>
      </c>
      <c r="D359" s="21">
        <v>0.70399391552190893</v>
      </c>
      <c r="E359" s="6">
        <v>-57</v>
      </c>
      <c r="F359" s="20">
        <f t="shared" si="16"/>
        <v>46</v>
      </c>
      <c r="G359" s="21">
        <v>0.90468993443485624</v>
      </c>
      <c r="H359" s="9">
        <f t="shared" si="17"/>
        <v>63.43954836518256</v>
      </c>
    </row>
    <row r="360" spans="1:8" x14ac:dyDescent="0.25">
      <c r="A360" s="6">
        <v>9753</v>
      </c>
      <c r="B360" s="6">
        <v>-64</v>
      </c>
      <c r="C360" s="20">
        <f t="shared" si="15"/>
        <v>39</v>
      </c>
      <c r="D360" s="21">
        <v>0.70399391552190893</v>
      </c>
      <c r="E360" s="6">
        <v>-68</v>
      </c>
      <c r="F360" s="20">
        <f t="shared" si="16"/>
        <v>35</v>
      </c>
      <c r="G360" s="21">
        <v>0.90468993443485624</v>
      </c>
      <c r="H360" s="9">
        <f t="shared" si="17"/>
        <v>59.11991041057442</v>
      </c>
    </row>
    <row r="361" spans="1:8" x14ac:dyDescent="0.25">
      <c r="A361" s="6">
        <v>9754</v>
      </c>
      <c r="B361" s="6">
        <v>-68</v>
      </c>
      <c r="C361" s="20">
        <f t="shared" si="15"/>
        <v>35</v>
      </c>
      <c r="D361" s="21">
        <v>0.70399391552190893</v>
      </c>
      <c r="E361" s="6">
        <v>-72</v>
      </c>
      <c r="F361" s="20">
        <f t="shared" si="16"/>
        <v>31</v>
      </c>
      <c r="G361" s="21">
        <v>0.90468993443485624</v>
      </c>
      <c r="H361" s="9">
        <f t="shared" si="17"/>
        <v>52.685175010747358</v>
      </c>
    </row>
    <row r="362" spans="1:8" x14ac:dyDescent="0.25">
      <c r="A362" s="6">
        <v>9755</v>
      </c>
      <c r="B362" s="6">
        <v>-59</v>
      </c>
      <c r="C362" s="20">
        <f t="shared" si="15"/>
        <v>44</v>
      </c>
      <c r="D362" s="21">
        <v>0.70399391552190893</v>
      </c>
      <c r="E362" s="6">
        <v>-73</v>
      </c>
      <c r="F362" s="20">
        <f t="shared" si="16"/>
        <v>31</v>
      </c>
      <c r="G362" s="21">
        <v>0.90468993443485624</v>
      </c>
      <c r="H362" s="9">
        <f t="shared" si="17"/>
        <v>59.02112025044454</v>
      </c>
    </row>
    <row r="363" spans="1:8" x14ac:dyDescent="0.25">
      <c r="A363" s="6">
        <v>9758</v>
      </c>
      <c r="B363" s="6">
        <v>-49</v>
      </c>
      <c r="C363" s="20">
        <f t="shared" si="15"/>
        <v>53</v>
      </c>
      <c r="D363" s="21">
        <v>0.70399391552190893</v>
      </c>
      <c r="E363" s="6">
        <v>-73</v>
      </c>
      <c r="F363" s="20">
        <f t="shared" si="16"/>
        <v>31</v>
      </c>
      <c r="G363" s="21">
        <v>0.90468993443485624</v>
      </c>
      <c r="H363" s="9">
        <f t="shared" si="17"/>
        <v>65.357065490141707</v>
      </c>
    </row>
    <row r="364" spans="1:8" x14ac:dyDescent="0.25">
      <c r="A364" s="6">
        <v>9762</v>
      </c>
      <c r="B364" s="6">
        <v>-48</v>
      </c>
      <c r="C364" s="20">
        <f t="shared" si="15"/>
        <v>54</v>
      </c>
      <c r="D364" s="21">
        <v>0.70399391552190893</v>
      </c>
      <c r="E364" s="6">
        <v>-82</v>
      </c>
      <c r="F364" s="20">
        <f t="shared" si="16"/>
        <v>22</v>
      </c>
      <c r="G364" s="21">
        <v>0.90468993443485624</v>
      </c>
      <c r="H364" s="9">
        <f t="shared" si="17"/>
        <v>57.918849995749923</v>
      </c>
    </row>
    <row r="365" spans="1:8" x14ac:dyDescent="0.25">
      <c r="A365" s="6">
        <v>9773</v>
      </c>
      <c r="B365" s="6">
        <v>-78</v>
      </c>
      <c r="C365" s="20">
        <f t="shared" si="15"/>
        <v>26</v>
      </c>
      <c r="D365" s="21">
        <v>0.70399391552190893</v>
      </c>
      <c r="E365" s="6">
        <v>-84</v>
      </c>
      <c r="F365" s="20">
        <f t="shared" si="16"/>
        <v>20</v>
      </c>
      <c r="G365" s="21">
        <v>0.90468993443485624</v>
      </c>
      <c r="H365" s="9">
        <f t="shared" si="17"/>
        <v>36.39764049226676</v>
      </c>
    </row>
    <row r="366" spans="1:8" x14ac:dyDescent="0.25">
      <c r="A366" s="6">
        <v>9775</v>
      </c>
      <c r="B366" s="6">
        <v>-88</v>
      </c>
      <c r="C366" s="20">
        <f t="shared" si="15"/>
        <v>16</v>
      </c>
      <c r="D366" s="21">
        <v>0.70399391552190893</v>
      </c>
      <c r="E366" s="6">
        <v>-92</v>
      </c>
      <c r="F366" s="20">
        <f t="shared" si="16"/>
        <v>12</v>
      </c>
      <c r="G366" s="21">
        <v>0.90468993443485624</v>
      </c>
      <c r="H366" s="9">
        <f t="shared" si="17"/>
        <v>22.120181861568817</v>
      </c>
    </row>
    <row r="367" spans="1:8" x14ac:dyDescent="0.25">
      <c r="A367" s="6">
        <v>9778</v>
      </c>
      <c r="B367" s="6">
        <v>-71</v>
      </c>
      <c r="C367" s="20">
        <f t="shared" si="15"/>
        <v>32</v>
      </c>
      <c r="D367" s="21">
        <v>0.70399391552190893</v>
      </c>
      <c r="E367" s="6">
        <v>-82</v>
      </c>
      <c r="F367" s="20">
        <f t="shared" si="16"/>
        <v>22</v>
      </c>
      <c r="G367" s="21">
        <v>0.90468993443485624</v>
      </c>
      <c r="H367" s="9">
        <f t="shared" si="17"/>
        <v>42.430983854267922</v>
      </c>
    </row>
    <row r="368" spans="1:8" x14ac:dyDescent="0.25">
      <c r="A368" s="6">
        <v>9779</v>
      </c>
      <c r="B368" s="6">
        <v>-73</v>
      </c>
      <c r="C368" s="20">
        <f t="shared" si="15"/>
        <v>31</v>
      </c>
      <c r="D368" s="21">
        <v>0.70399391552190893</v>
      </c>
      <c r="E368" s="6">
        <v>-72</v>
      </c>
      <c r="F368" s="20">
        <f t="shared" si="16"/>
        <v>31</v>
      </c>
      <c r="G368" s="21">
        <v>0.90468993443485624</v>
      </c>
      <c r="H368" s="9">
        <f t="shared" si="17"/>
        <v>49.86919934865972</v>
      </c>
    </row>
    <row r="369" spans="1:8" x14ac:dyDescent="0.25">
      <c r="A369" s="6">
        <v>9781</v>
      </c>
      <c r="B369" s="6">
        <v>-59</v>
      </c>
      <c r="C369" s="20">
        <f t="shared" si="15"/>
        <v>44</v>
      </c>
      <c r="D369" s="21">
        <v>0.70399391552190893</v>
      </c>
      <c r="E369" s="6">
        <v>-65</v>
      </c>
      <c r="F369" s="20">
        <f t="shared" si="16"/>
        <v>38</v>
      </c>
      <c r="G369" s="21">
        <v>0.90468993443485624</v>
      </c>
      <c r="H369" s="9">
        <f t="shared" si="17"/>
        <v>65.353949791488532</v>
      </c>
    </row>
    <row r="370" spans="1:8" x14ac:dyDescent="0.25">
      <c r="A370" s="6">
        <v>9782</v>
      </c>
      <c r="B370" s="6">
        <v>-63</v>
      </c>
      <c r="C370" s="20">
        <f t="shared" si="15"/>
        <v>40</v>
      </c>
      <c r="D370" s="21">
        <v>0.70399391552190893</v>
      </c>
      <c r="E370" s="6">
        <v>-59</v>
      </c>
      <c r="F370" s="20">
        <f t="shared" si="16"/>
        <v>44</v>
      </c>
      <c r="G370" s="21">
        <v>0.90468993443485624</v>
      </c>
      <c r="H370" s="9">
        <f t="shared" si="17"/>
        <v>67.96611373601003</v>
      </c>
    </row>
    <row r="371" spans="1:8" x14ac:dyDescent="0.25">
      <c r="A371" s="6">
        <v>9783</v>
      </c>
      <c r="B371" s="6">
        <v>-62</v>
      </c>
      <c r="C371" s="20">
        <f t="shared" si="15"/>
        <v>41</v>
      </c>
      <c r="D371" s="21">
        <v>0.70399391552190893</v>
      </c>
      <c r="E371" s="6">
        <v>-73</v>
      </c>
      <c r="F371" s="20">
        <f t="shared" si="16"/>
        <v>31</v>
      </c>
      <c r="G371" s="21">
        <v>0.90468993443485624</v>
      </c>
      <c r="H371" s="9">
        <f t="shared" si="17"/>
        <v>56.909138503878808</v>
      </c>
    </row>
    <row r="372" spans="1:8" x14ac:dyDescent="0.25">
      <c r="A372" s="6">
        <v>9784</v>
      </c>
      <c r="B372" s="6">
        <v>-65</v>
      </c>
      <c r="C372" s="20">
        <f t="shared" si="15"/>
        <v>38</v>
      </c>
      <c r="D372" s="21">
        <v>0.70399391552190893</v>
      </c>
      <c r="E372" s="6">
        <v>-67</v>
      </c>
      <c r="F372" s="20">
        <f t="shared" si="16"/>
        <v>36</v>
      </c>
      <c r="G372" s="21">
        <v>0.90468993443485624</v>
      </c>
      <c r="H372" s="9">
        <f t="shared" si="17"/>
        <v>59.320606429487363</v>
      </c>
    </row>
    <row r="373" spans="1:8" x14ac:dyDescent="0.25">
      <c r="A373" s="6">
        <v>9785</v>
      </c>
      <c r="B373" s="6">
        <v>-65</v>
      </c>
      <c r="C373" s="20">
        <f t="shared" si="15"/>
        <v>38</v>
      </c>
      <c r="D373" s="21">
        <v>0.70399391552190893</v>
      </c>
      <c r="E373" s="6">
        <v>-79</v>
      </c>
      <c r="F373" s="20">
        <f t="shared" si="16"/>
        <v>25</v>
      </c>
      <c r="G373" s="21">
        <v>0.90468993443485624</v>
      </c>
      <c r="H373" s="9">
        <f t="shared" si="17"/>
        <v>49.369017150703947</v>
      </c>
    </row>
    <row r="374" spans="1:8" x14ac:dyDescent="0.25">
      <c r="A374" s="6">
        <v>9786</v>
      </c>
      <c r="B374" s="6">
        <v>-62</v>
      </c>
      <c r="C374" s="20">
        <f t="shared" si="15"/>
        <v>41</v>
      </c>
      <c r="D374" s="21">
        <v>0.70399391552190893</v>
      </c>
      <c r="E374" s="6">
        <v>-57</v>
      </c>
      <c r="F374" s="20">
        <f t="shared" si="16"/>
        <v>46</v>
      </c>
      <c r="G374" s="21">
        <v>0.90468993443485624</v>
      </c>
      <c r="H374" s="9">
        <f t="shared" si="17"/>
        <v>70.479487520401648</v>
      </c>
    </row>
    <row r="375" spans="1:8" x14ac:dyDescent="0.25">
      <c r="A375" s="6">
        <v>9787</v>
      </c>
      <c r="B375" s="6">
        <v>-71</v>
      </c>
      <c r="C375" s="20">
        <f t="shared" si="15"/>
        <v>32</v>
      </c>
      <c r="D375" s="21">
        <v>0.70399391552190893</v>
      </c>
      <c r="E375" s="6">
        <v>-66</v>
      </c>
      <c r="F375" s="20">
        <f t="shared" si="16"/>
        <v>37</v>
      </c>
      <c r="G375" s="21">
        <v>0.90468993443485624</v>
      </c>
      <c r="H375" s="9">
        <f t="shared" si="17"/>
        <v>56.001332870790762</v>
      </c>
    </row>
    <row r="376" spans="1:8" x14ac:dyDescent="0.25">
      <c r="A376" s="6">
        <v>9788</v>
      </c>
      <c r="B376" s="6">
        <v>-78</v>
      </c>
      <c r="C376" s="20">
        <f t="shared" si="15"/>
        <v>26</v>
      </c>
      <c r="D376" s="21">
        <v>0.70399391552190893</v>
      </c>
      <c r="E376" s="6">
        <v>-73</v>
      </c>
      <c r="F376" s="20">
        <f t="shared" si="16"/>
        <v>31</v>
      </c>
      <c r="G376" s="21">
        <v>0.90468993443485624</v>
      </c>
      <c r="H376" s="9">
        <f t="shared" si="17"/>
        <v>46.349229771050176</v>
      </c>
    </row>
    <row r="377" spans="1:8" x14ac:dyDescent="0.25">
      <c r="A377" s="6">
        <v>9790</v>
      </c>
      <c r="B377" s="6">
        <v>-66</v>
      </c>
      <c r="C377" s="20">
        <f t="shared" si="15"/>
        <v>37</v>
      </c>
      <c r="D377" s="21">
        <v>0.70399391552190893</v>
      </c>
      <c r="E377" s="6">
        <v>-41</v>
      </c>
      <c r="F377" s="20">
        <f t="shared" si="16"/>
        <v>61</v>
      </c>
      <c r="G377" s="21">
        <v>0.90468993443485624</v>
      </c>
      <c r="H377" s="9">
        <f t="shared" si="17"/>
        <v>81.233860874836864</v>
      </c>
    </row>
    <row r="378" spans="1:8" x14ac:dyDescent="0.25">
      <c r="A378" s="6">
        <v>9792</v>
      </c>
      <c r="B378" s="6">
        <v>-80</v>
      </c>
      <c r="C378" s="20">
        <f t="shared" si="15"/>
        <v>24</v>
      </c>
      <c r="D378" s="21">
        <v>0.70399391552190893</v>
      </c>
      <c r="E378" s="6">
        <v>-49</v>
      </c>
      <c r="F378" s="20">
        <f t="shared" si="16"/>
        <v>53</v>
      </c>
      <c r="G378" s="21">
        <v>0.90468993443485624</v>
      </c>
      <c r="H378" s="9">
        <f t="shared" si="17"/>
        <v>64.844420497573196</v>
      </c>
    </row>
    <row r="379" spans="1:8" x14ac:dyDescent="0.25">
      <c r="A379" s="6">
        <v>9793</v>
      </c>
      <c r="B379" s="6">
        <v>-71</v>
      </c>
      <c r="C379" s="20">
        <f t="shared" si="15"/>
        <v>32</v>
      </c>
      <c r="D379" s="21">
        <v>0.70399391552190893</v>
      </c>
      <c r="E379" s="6">
        <v>-40</v>
      </c>
      <c r="F379" s="20">
        <f t="shared" si="16"/>
        <v>62</v>
      </c>
      <c r="G379" s="21">
        <v>0.90468993443485624</v>
      </c>
      <c r="H379" s="9">
        <f t="shared" si="17"/>
        <v>78.618581231662176</v>
      </c>
    </row>
    <row r="380" spans="1:8" x14ac:dyDescent="0.25">
      <c r="A380" s="6">
        <v>9794</v>
      </c>
      <c r="B380" s="6">
        <v>-82</v>
      </c>
      <c r="C380" s="20">
        <f t="shared" si="15"/>
        <v>22</v>
      </c>
      <c r="D380" s="21">
        <v>0.70399391552190893</v>
      </c>
      <c r="E380" s="6">
        <v>-50</v>
      </c>
      <c r="F380" s="20">
        <f t="shared" si="16"/>
        <v>52</v>
      </c>
      <c r="G380" s="21">
        <v>0.90468993443485624</v>
      </c>
      <c r="H380" s="9">
        <f t="shared" si="17"/>
        <v>62.531742732094521</v>
      </c>
    </row>
    <row r="381" spans="1:8" x14ac:dyDescent="0.25">
      <c r="A381" s="6">
        <v>9795</v>
      </c>
      <c r="B381" s="6">
        <v>-75</v>
      </c>
      <c r="C381" s="20">
        <f t="shared" si="15"/>
        <v>29</v>
      </c>
      <c r="D381" s="21">
        <v>0.70399391552190893</v>
      </c>
      <c r="E381" s="6">
        <v>-82</v>
      </c>
      <c r="F381" s="20">
        <f t="shared" si="16"/>
        <v>22</v>
      </c>
      <c r="G381" s="21">
        <v>0.90468993443485624</v>
      </c>
      <c r="H381" s="9">
        <f t="shared" si="17"/>
        <v>40.31900210770219</v>
      </c>
    </row>
    <row r="382" spans="1:8" x14ac:dyDescent="0.25">
      <c r="A382" s="6">
        <v>9796</v>
      </c>
      <c r="B382" s="6">
        <v>-70</v>
      </c>
      <c r="C382" s="20">
        <f t="shared" si="15"/>
        <v>33</v>
      </c>
      <c r="D382" s="21">
        <v>0.70399391552190893</v>
      </c>
      <c r="E382" s="6">
        <v>-56</v>
      </c>
      <c r="F382" s="20">
        <f t="shared" si="16"/>
        <v>47</v>
      </c>
      <c r="G382" s="21">
        <v>0.90468993443485624</v>
      </c>
      <c r="H382" s="9">
        <f t="shared" si="17"/>
        <v>65.752226130661228</v>
      </c>
    </row>
    <row r="383" spans="1:8" x14ac:dyDescent="0.25">
      <c r="A383" s="6">
        <v>9798</v>
      </c>
      <c r="B383" s="6">
        <v>-88</v>
      </c>
      <c r="C383" s="20">
        <f t="shared" si="15"/>
        <v>16</v>
      </c>
      <c r="D383" s="21">
        <v>0.70399391552190893</v>
      </c>
      <c r="E383" s="6">
        <v>-67</v>
      </c>
      <c r="F383" s="20">
        <f t="shared" si="16"/>
        <v>36</v>
      </c>
      <c r="G383" s="21">
        <v>0.90468993443485624</v>
      </c>
      <c r="H383" s="9">
        <f t="shared" si="17"/>
        <v>43.832740288005368</v>
      </c>
    </row>
    <row r="384" spans="1:8" x14ac:dyDescent="0.25">
      <c r="A384" s="6">
        <v>9799</v>
      </c>
      <c r="B384" s="6">
        <v>-85</v>
      </c>
      <c r="C384" s="20">
        <f t="shared" si="15"/>
        <v>19</v>
      </c>
      <c r="D384" s="21">
        <v>0.70399391552190893</v>
      </c>
      <c r="E384" s="6">
        <v>-75</v>
      </c>
      <c r="F384" s="20">
        <f t="shared" si="16"/>
        <v>29</v>
      </c>
      <c r="G384" s="21">
        <v>0.90468993443485624</v>
      </c>
      <c r="H384" s="9">
        <f t="shared" si="17"/>
        <v>39.611892493527101</v>
      </c>
    </row>
    <row r="385" spans="1:8" x14ac:dyDescent="0.25">
      <c r="A385" s="6">
        <v>9801</v>
      </c>
      <c r="B385" s="6">
        <v>-81</v>
      </c>
      <c r="C385" s="20">
        <f t="shared" si="15"/>
        <v>23</v>
      </c>
      <c r="D385" s="21">
        <v>0.70399391552190893</v>
      </c>
      <c r="E385" s="6">
        <v>-60</v>
      </c>
      <c r="F385" s="20">
        <f t="shared" si="16"/>
        <v>43</v>
      </c>
      <c r="G385" s="21">
        <v>0.90468993443485624</v>
      </c>
      <c r="H385" s="9">
        <f t="shared" si="17"/>
        <v>55.093527237702716</v>
      </c>
    </row>
    <row r="386" spans="1:8" x14ac:dyDescent="0.25">
      <c r="A386" s="6">
        <v>9802</v>
      </c>
      <c r="B386" s="6">
        <v>-79</v>
      </c>
      <c r="C386" s="20">
        <f t="shared" si="15"/>
        <v>25</v>
      </c>
      <c r="D386" s="21">
        <v>0.70399391552190893</v>
      </c>
      <c r="E386" s="6">
        <v>-63</v>
      </c>
      <c r="F386" s="20">
        <f t="shared" si="16"/>
        <v>40</v>
      </c>
      <c r="G386" s="21">
        <v>0.90468993443485624</v>
      </c>
      <c r="H386" s="9">
        <f t="shared" si="17"/>
        <v>53.787445265441974</v>
      </c>
    </row>
    <row r="387" spans="1:8" x14ac:dyDescent="0.25">
      <c r="A387" s="6">
        <v>10121</v>
      </c>
      <c r="B387" s="6">
        <v>-82</v>
      </c>
      <c r="C387" s="20">
        <f t="shared" si="15"/>
        <v>22</v>
      </c>
      <c r="D387" s="21">
        <v>0.70399391552190893</v>
      </c>
      <c r="E387" s="6">
        <v>-93</v>
      </c>
      <c r="F387" s="20">
        <f t="shared" si="16"/>
        <v>11</v>
      </c>
      <c r="G387" s="21">
        <v>0.90468993443485624</v>
      </c>
      <c r="H387" s="9">
        <f t="shared" si="17"/>
        <v>25.439455420265414</v>
      </c>
    </row>
    <row r="388" spans="1:8" x14ac:dyDescent="0.25">
      <c r="A388" s="6">
        <v>10125</v>
      </c>
      <c r="B388" s="6">
        <v>-94</v>
      </c>
      <c r="C388" s="20">
        <f t="shared" si="15"/>
        <v>11</v>
      </c>
      <c r="D388" s="21">
        <v>0.70399391552190893</v>
      </c>
      <c r="E388" s="6">
        <v>-72</v>
      </c>
      <c r="F388" s="20">
        <f t="shared" si="16"/>
        <v>31</v>
      </c>
      <c r="G388" s="21">
        <v>0.90468993443485624</v>
      </c>
      <c r="H388" s="9">
        <f t="shared" si="17"/>
        <v>35.789321038221544</v>
      </c>
    </row>
    <row r="389" spans="1:8" x14ac:dyDescent="0.25">
      <c r="A389" s="6">
        <v>10188</v>
      </c>
      <c r="B389" s="6">
        <v>-92</v>
      </c>
      <c r="C389" s="20">
        <f t="shared" ref="C389:C452" si="18">IF(B389=100,0,IF(MOD((1+(B389+104)/104*99),1)=0.5,IF(MOD(INT((1+(B389+104)/104*99)),2)=0,INT((1+(B389+104)/104*99)),INT((1+(B389+104)/104*99))+1),ROUND((1+(B389+104)/104*99),0)))</f>
        <v>12</v>
      </c>
      <c r="D389" s="21">
        <v>0.70399391552190893</v>
      </c>
      <c r="E389" s="6">
        <v>-81</v>
      </c>
      <c r="F389" s="20">
        <f t="shared" ref="F389:F452" si="19">IF(E389=100,0,IF(MOD((1+(E389+104)/104*99),1)=0.5,IF(MOD(INT((1+(E389+104)/104*99)),2)=0,INT((1+(E389+104)/104*99)),INT((1+(E389+104)/104*99))+1),ROUND((1+(E389+104)/104*99),0)))</f>
        <v>23</v>
      </c>
      <c r="G389" s="21">
        <v>0.90468993443485624</v>
      </c>
      <c r="H389" s="9">
        <f t="shared" ref="H389:H452" si="20">C389*D389+F389*G389</f>
        <v>29.255795478264599</v>
      </c>
    </row>
    <row r="390" spans="1:8" x14ac:dyDescent="0.25">
      <c r="A390" s="6">
        <v>10191</v>
      </c>
      <c r="B390" s="6">
        <v>-82</v>
      </c>
      <c r="C390" s="20">
        <f t="shared" si="18"/>
        <v>22</v>
      </c>
      <c r="D390" s="21">
        <v>0.70399391552190893</v>
      </c>
      <c r="E390" s="6">
        <v>-72</v>
      </c>
      <c r="F390" s="20">
        <f t="shared" si="19"/>
        <v>31</v>
      </c>
      <c r="G390" s="21">
        <v>0.90468993443485624</v>
      </c>
      <c r="H390" s="9">
        <f t="shared" si="20"/>
        <v>43.533254108962538</v>
      </c>
    </row>
    <row r="391" spans="1:8" x14ac:dyDescent="0.25">
      <c r="A391" s="6">
        <v>10195</v>
      </c>
      <c r="B391" s="6">
        <v>-88</v>
      </c>
      <c r="C391" s="20">
        <f t="shared" si="18"/>
        <v>16</v>
      </c>
      <c r="D391" s="21">
        <v>0.70399391552190893</v>
      </c>
      <c r="E391" s="6">
        <v>-73</v>
      </c>
      <c r="F391" s="20">
        <f t="shared" si="19"/>
        <v>31</v>
      </c>
      <c r="G391" s="21">
        <v>0.90468993443485624</v>
      </c>
      <c r="H391" s="9">
        <f t="shared" si="20"/>
        <v>39.309290615831088</v>
      </c>
    </row>
    <row r="392" spans="1:8" x14ac:dyDescent="0.25">
      <c r="A392" s="6">
        <v>10198</v>
      </c>
      <c r="B392" s="6">
        <v>-85</v>
      </c>
      <c r="C392" s="20">
        <f t="shared" si="18"/>
        <v>19</v>
      </c>
      <c r="D392" s="21">
        <v>0.70399391552190893</v>
      </c>
      <c r="E392" s="6">
        <v>-75</v>
      </c>
      <c r="F392" s="20">
        <f t="shared" si="19"/>
        <v>29</v>
      </c>
      <c r="G392" s="21">
        <v>0.90468993443485624</v>
      </c>
      <c r="H392" s="9">
        <f t="shared" si="20"/>
        <v>39.611892493527101</v>
      </c>
    </row>
    <row r="393" spans="1:8" x14ac:dyDescent="0.25">
      <c r="A393" s="6">
        <v>10204</v>
      </c>
      <c r="B393" s="6">
        <v>-89</v>
      </c>
      <c r="C393" s="20">
        <f t="shared" si="18"/>
        <v>15</v>
      </c>
      <c r="D393" s="21">
        <v>0.70399391552190893</v>
      </c>
      <c r="E393" s="6">
        <v>-66</v>
      </c>
      <c r="F393" s="20">
        <f t="shared" si="19"/>
        <v>37</v>
      </c>
      <c r="G393" s="21">
        <v>0.90468993443485624</v>
      </c>
      <c r="H393" s="9">
        <f t="shared" si="20"/>
        <v>44.033436306918311</v>
      </c>
    </row>
    <row r="394" spans="1:8" x14ac:dyDescent="0.25">
      <c r="A394" s="6">
        <v>10205</v>
      </c>
      <c r="B394" s="6">
        <v>-60</v>
      </c>
      <c r="C394" s="20">
        <f t="shared" si="18"/>
        <v>43</v>
      </c>
      <c r="D394" s="21">
        <v>0.70399391552190893</v>
      </c>
      <c r="E394" s="6">
        <v>-57</v>
      </c>
      <c r="F394" s="20">
        <f t="shared" si="19"/>
        <v>46</v>
      </c>
      <c r="G394" s="21">
        <v>0.90468993443485624</v>
      </c>
      <c r="H394" s="9">
        <f t="shared" si="20"/>
        <v>71.88747535144546</v>
      </c>
    </row>
    <row r="395" spans="1:8" x14ac:dyDescent="0.25">
      <c r="A395" s="6">
        <v>10206</v>
      </c>
      <c r="B395" s="6">
        <v>-84</v>
      </c>
      <c r="C395" s="20">
        <f t="shared" si="18"/>
        <v>20</v>
      </c>
      <c r="D395" s="21">
        <v>0.70399391552190893</v>
      </c>
      <c r="E395" s="6">
        <v>-51</v>
      </c>
      <c r="F395" s="20">
        <f t="shared" si="19"/>
        <v>51</v>
      </c>
      <c r="G395" s="21">
        <v>0.90468993443485624</v>
      </c>
      <c r="H395" s="9">
        <f t="shared" si="20"/>
        <v>60.219064966615846</v>
      </c>
    </row>
    <row r="396" spans="1:8" x14ac:dyDescent="0.25">
      <c r="A396" s="6">
        <v>10207</v>
      </c>
      <c r="B396" s="6">
        <v>-76</v>
      </c>
      <c r="C396" s="20">
        <f t="shared" si="18"/>
        <v>28</v>
      </c>
      <c r="D396" s="21">
        <v>0.70399391552190893</v>
      </c>
      <c r="E396" s="6">
        <v>-64</v>
      </c>
      <c r="F396" s="20">
        <f t="shared" si="19"/>
        <v>39</v>
      </c>
      <c r="G396" s="21">
        <v>0.90468993443485624</v>
      </c>
      <c r="H396" s="9">
        <f t="shared" si="20"/>
        <v>54.994737077572843</v>
      </c>
    </row>
    <row r="397" spans="1:8" x14ac:dyDescent="0.25">
      <c r="A397" s="6">
        <v>10208</v>
      </c>
      <c r="B397" s="6">
        <v>-68</v>
      </c>
      <c r="C397" s="20">
        <f t="shared" si="18"/>
        <v>35</v>
      </c>
      <c r="D397" s="21">
        <v>0.70399391552190893</v>
      </c>
      <c r="E397" s="6">
        <v>-64</v>
      </c>
      <c r="F397" s="20">
        <f t="shared" si="19"/>
        <v>39</v>
      </c>
      <c r="G397" s="21">
        <v>0.90468993443485624</v>
      </c>
      <c r="H397" s="9">
        <f t="shared" si="20"/>
        <v>59.922694486226206</v>
      </c>
    </row>
    <row r="398" spans="1:8" x14ac:dyDescent="0.25">
      <c r="A398" s="6">
        <v>10209</v>
      </c>
      <c r="B398" s="6">
        <v>-63</v>
      </c>
      <c r="C398" s="20">
        <f t="shared" si="18"/>
        <v>40</v>
      </c>
      <c r="D398" s="21">
        <v>0.70399391552190893</v>
      </c>
      <c r="E398" s="6">
        <v>-72</v>
      </c>
      <c r="F398" s="20">
        <f t="shared" si="19"/>
        <v>31</v>
      </c>
      <c r="G398" s="21">
        <v>0.90468993443485624</v>
      </c>
      <c r="H398" s="9">
        <f t="shared" si="20"/>
        <v>56.205144588356902</v>
      </c>
    </row>
    <row r="399" spans="1:8" x14ac:dyDescent="0.25">
      <c r="A399" s="6">
        <v>10210</v>
      </c>
      <c r="B399" s="6">
        <v>-60</v>
      </c>
      <c r="C399" s="20">
        <f t="shared" si="18"/>
        <v>43</v>
      </c>
      <c r="D399" s="21">
        <v>0.70399391552190893</v>
      </c>
      <c r="E399" s="6">
        <v>-71</v>
      </c>
      <c r="F399" s="20">
        <f t="shared" si="19"/>
        <v>32</v>
      </c>
      <c r="G399" s="21">
        <v>0.90468993443485624</v>
      </c>
      <c r="H399" s="9">
        <f t="shared" si="20"/>
        <v>59.221816269357483</v>
      </c>
    </row>
    <row r="400" spans="1:8" x14ac:dyDescent="0.25">
      <c r="A400" s="6">
        <v>10211</v>
      </c>
      <c r="B400" s="6">
        <v>-64</v>
      </c>
      <c r="C400" s="20">
        <f t="shared" si="18"/>
        <v>39</v>
      </c>
      <c r="D400" s="21">
        <v>0.70399391552190893</v>
      </c>
      <c r="E400" s="6">
        <v>-67</v>
      </c>
      <c r="F400" s="20">
        <f t="shared" si="19"/>
        <v>36</v>
      </c>
      <c r="G400" s="21">
        <v>0.90468993443485624</v>
      </c>
      <c r="H400" s="9">
        <f t="shared" si="20"/>
        <v>60.024600345009276</v>
      </c>
    </row>
    <row r="401" spans="1:8" x14ac:dyDescent="0.25">
      <c r="A401" s="6">
        <v>10219</v>
      </c>
      <c r="B401" s="6">
        <v>-68</v>
      </c>
      <c r="C401" s="20">
        <f t="shared" si="18"/>
        <v>35</v>
      </c>
      <c r="D401" s="21">
        <v>0.70399391552190893</v>
      </c>
      <c r="E401" s="6">
        <v>-85</v>
      </c>
      <c r="F401" s="20">
        <f t="shared" si="19"/>
        <v>19</v>
      </c>
      <c r="G401" s="21">
        <v>0.90468993443485624</v>
      </c>
      <c r="H401" s="9">
        <f t="shared" si="20"/>
        <v>41.828895797529086</v>
      </c>
    </row>
    <row r="402" spans="1:8" x14ac:dyDescent="0.25">
      <c r="A402" s="6">
        <v>10226</v>
      </c>
      <c r="B402" s="6">
        <v>-78</v>
      </c>
      <c r="C402" s="20">
        <f t="shared" si="18"/>
        <v>26</v>
      </c>
      <c r="D402" s="21">
        <v>0.70399391552190893</v>
      </c>
      <c r="E402" s="6">
        <v>-90</v>
      </c>
      <c r="F402" s="20">
        <f t="shared" si="19"/>
        <v>14</v>
      </c>
      <c r="G402" s="21">
        <v>0.90468993443485624</v>
      </c>
      <c r="H402" s="9">
        <f t="shared" si="20"/>
        <v>30.96950088565762</v>
      </c>
    </row>
    <row r="403" spans="1:8" x14ac:dyDescent="0.25">
      <c r="A403" s="6">
        <v>10229</v>
      </c>
      <c r="B403" s="6">
        <v>-85</v>
      </c>
      <c r="C403" s="20">
        <f t="shared" si="18"/>
        <v>19</v>
      </c>
      <c r="D403" s="21">
        <v>0.70399391552190893</v>
      </c>
      <c r="E403" s="6">
        <v>-94</v>
      </c>
      <c r="F403" s="20">
        <f t="shared" si="19"/>
        <v>11</v>
      </c>
      <c r="G403" s="21">
        <v>0.90468993443485624</v>
      </c>
      <c r="H403" s="9">
        <f t="shared" si="20"/>
        <v>23.327473673699686</v>
      </c>
    </row>
    <row r="404" spans="1:8" x14ac:dyDescent="0.25">
      <c r="A404" s="6">
        <v>10231</v>
      </c>
      <c r="B404" s="6">
        <v>-84</v>
      </c>
      <c r="C404" s="20">
        <f t="shared" si="18"/>
        <v>20</v>
      </c>
      <c r="D404" s="21">
        <v>0.70399391552190893</v>
      </c>
      <c r="E404" s="6">
        <v>-94</v>
      </c>
      <c r="F404" s="20">
        <f t="shared" si="19"/>
        <v>11</v>
      </c>
      <c r="G404" s="21">
        <v>0.90468993443485624</v>
      </c>
      <c r="H404" s="9">
        <f t="shared" si="20"/>
        <v>24.031467589221599</v>
      </c>
    </row>
    <row r="405" spans="1:8" x14ac:dyDescent="0.25">
      <c r="A405" s="6">
        <v>10234</v>
      </c>
      <c r="B405" s="6">
        <v>-86</v>
      </c>
      <c r="C405" s="20">
        <f t="shared" si="18"/>
        <v>18</v>
      </c>
      <c r="D405" s="21">
        <v>0.70399391552190893</v>
      </c>
      <c r="E405" s="6">
        <v>-85</v>
      </c>
      <c r="F405" s="20">
        <f t="shared" si="19"/>
        <v>19</v>
      </c>
      <c r="G405" s="21">
        <v>0.90468993443485624</v>
      </c>
      <c r="H405" s="9">
        <f t="shared" si="20"/>
        <v>29.860999233656628</v>
      </c>
    </row>
    <row r="406" spans="1:8" x14ac:dyDescent="0.25">
      <c r="A406" s="6">
        <v>10241</v>
      </c>
      <c r="B406" s="6">
        <v>-62</v>
      </c>
      <c r="C406" s="20">
        <f t="shared" si="18"/>
        <v>41</v>
      </c>
      <c r="D406" s="21">
        <v>0.70399391552190893</v>
      </c>
      <c r="E406" s="6">
        <v>-54</v>
      </c>
      <c r="F406" s="20">
        <f t="shared" si="19"/>
        <v>49</v>
      </c>
      <c r="G406" s="21">
        <v>0.90468993443485624</v>
      </c>
      <c r="H406" s="9">
        <f t="shared" si="20"/>
        <v>73.19355732370623</v>
      </c>
    </row>
    <row r="407" spans="1:8" x14ac:dyDescent="0.25">
      <c r="A407" s="6">
        <v>10242</v>
      </c>
      <c r="B407" s="6">
        <v>-61</v>
      </c>
      <c r="C407" s="20">
        <f t="shared" si="18"/>
        <v>42</v>
      </c>
      <c r="D407" s="21">
        <v>0.70399391552190893</v>
      </c>
      <c r="E407" s="6">
        <v>-57</v>
      </c>
      <c r="F407" s="20">
        <f t="shared" si="19"/>
        <v>46</v>
      </c>
      <c r="G407" s="21">
        <v>0.90468993443485624</v>
      </c>
      <c r="H407" s="9">
        <f t="shared" si="20"/>
        <v>71.183481435923554</v>
      </c>
    </row>
    <row r="408" spans="1:8" x14ac:dyDescent="0.25">
      <c r="A408" s="6">
        <v>10244</v>
      </c>
      <c r="B408" s="6">
        <v>-73</v>
      </c>
      <c r="C408" s="20">
        <f t="shared" si="18"/>
        <v>31</v>
      </c>
      <c r="D408" s="21">
        <v>0.70399391552190893</v>
      </c>
      <c r="E408" s="6">
        <v>-37</v>
      </c>
      <c r="F408" s="20">
        <f t="shared" si="19"/>
        <v>65</v>
      </c>
      <c r="G408" s="21">
        <v>0.90468993443485624</v>
      </c>
      <c r="H408" s="9">
        <f t="shared" si="20"/>
        <v>80.628657119444824</v>
      </c>
    </row>
    <row r="409" spans="1:8" x14ac:dyDescent="0.25">
      <c r="A409" s="6">
        <v>10245</v>
      </c>
      <c r="B409" s="6">
        <v>-87</v>
      </c>
      <c r="C409" s="20">
        <f t="shared" si="18"/>
        <v>17</v>
      </c>
      <c r="D409" s="21">
        <v>0.70399391552190893</v>
      </c>
      <c r="E409" s="6">
        <v>-74</v>
      </c>
      <c r="F409" s="20">
        <f t="shared" si="19"/>
        <v>30</v>
      </c>
      <c r="G409" s="21">
        <v>0.90468993443485624</v>
      </c>
      <c r="H409" s="9">
        <f t="shared" si="20"/>
        <v>39.108594596918138</v>
      </c>
    </row>
    <row r="410" spans="1:8" x14ac:dyDescent="0.25">
      <c r="A410" s="6">
        <v>10246</v>
      </c>
      <c r="B410" s="6">
        <v>-76</v>
      </c>
      <c r="C410" s="20">
        <f t="shared" si="18"/>
        <v>28</v>
      </c>
      <c r="D410" s="21">
        <v>0.70399391552190893</v>
      </c>
      <c r="E410" s="6">
        <v>-37</v>
      </c>
      <c r="F410" s="20">
        <f t="shared" si="19"/>
        <v>65</v>
      </c>
      <c r="G410" s="21">
        <v>0.90468993443485624</v>
      </c>
      <c r="H410" s="9">
        <f t="shared" si="20"/>
        <v>78.516675372879106</v>
      </c>
    </row>
    <row r="411" spans="1:8" x14ac:dyDescent="0.25">
      <c r="A411" s="6">
        <v>10247</v>
      </c>
      <c r="B411" s="6">
        <v>-68</v>
      </c>
      <c r="C411" s="20">
        <f t="shared" si="18"/>
        <v>35</v>
      </c>
      <c r="D411" s="21">
        <v>0.70399391552190893</v>
      </c>
      <c r="E411" s="6">
        <v>-59</v>
      </c>
      <c r="F411" s="20">
        <f t="shared" si="19"/>
        <v>44</v>
      </c>
      <c r="G411" s="21">
        <v>0.90468993443485624</v>
      </c>
      <c r="H411" s="9">
        <f t="shared" si="20"/>
        <v>64.446144158400486</v>
      </c>
    </row>
    <row r="412" spans="1:8" x14ac:dyDescent="0.25">
      <c r="A412" s="6">
        <v>10248</v>
      </c>
      <c r="B412" s="6">
        <v>-74</v>
      </c>
      <c r="C412" s="20">
        <f t="shared" si="18"/>
        <v>30</v>
      </c>
      <c r="D412" s="21">
        <v>0.70399391552190893</v>
      </c>
      <c r="E412" s="6">
        <v>-60</v>
      </c>
      <c r="F412" s="20">
        <f t="shared" si="19"/>
        <v>43</v>
      </c>
      <c r="G412" s="21">
        <v>0.90468993443485624</v>
      </c>
      <c r="H412" s="9">
        <f t="shared" si="20"/>
        <v>60.021484646356086</v>
      </c>
    </row>
    <row r="413" spans="1:8" x14ac:dyDescent="0.25">
      <c r="A413" s="6">
        <v>10249</v>
      </c>
      <c r="B413" s="6">
        <v>-71</v>
      </c>
      <c r="C413" s="20">
        <f t="shared" si="18"/>
        <v>32</v>
      </c>
      <c r="D413" s="21">
        <v>0.70399391552190893</v>
      </c>
      <c r="E413" s="6">
        <v>-56</v>
      </c>
      <c r="F413" s="20">
        <f t="shared" si="19"/>
        <v>47</v>
      </c>
      <c r="G413" s="21">
        <v>0.90468993443485624</v>
      </c>
      <c r="H413" s="9">
        <f t="shared" si="20"/>
        <v>65.048232215139322</v>
      </c>
    </row>
    <row r="414" spans="1:8" x14ac:dyDescent="0.25">
      <c r="A414" s="6">
        <v>10250</v>
      </c>
      <c r="B414" s="6">
        <v>-85</v>
      </c>
      <c r="C414" s="20">
        <f t="shared" si="18"/>
        <v>19</v>
      </c>
      <c r="D414" s="21">
        <v>0.70399391552190893</v>
      </c>
      <c r="E414" s="6">
        <v>-49</v>
      </c>
      <c r="F414" s="20">
        <f t="shared" si="19"/>
        <v>53</v>
      </c>
      <c r="G414" s="21">
        <v>0.90468993443485624</v>
      </c>
      <c r="H414" s="9">
        <f t="shared" si="20"/>
        <v>61.324450919963652</v>
      </c>
    </row>
    <row r="415" spans="1:8" x14ac:dyDescent="0.25">
      <c r="A415" s="6">
        <v>10251</v>
      </c>
      <c r="B415" s="6">
        <v>-83</v>
      </c>
      <c r="C415" s="20">
        <f t="shared" si="18"/>
        <v>21</v>
      </c>
      <c r="D415" s="21">
        <v>0.70399391552190893</v>
      </c>
      <c r="E415" s="6">
        <v>-51</v>
      </c>
      <c r="F415" s="20">
        <f t="shared" si="19"/>
        <v>51</v>
      </c>
      <c r="G415" s="21">
        <v>0.90468993443485624</v>
      </c>
      <c r="H415" s="9">
        <f t="shared" si="20"/>
        <v>60.923058882137759</v>
      </c>
    </row>
    <row r="416" spans="1:8" x14ac:dyDescent="0.25">
      <c r="A416" s="6">
        <v>10252</v>
      </c>
      <c r="B416" s="6">
        <v>-83</v>
      </c>
      <c r="C416" s="20">
        <f t="shared" si="18"/>
        <v>21</v>
      </c>
      <c r="D416" s="21">
        <v>0.70399391552190893</v>
      </c>
      <c r="E416" s="6">
        <v>-71</v>
      </c>
      <c r="F416" s="20">
        <f t="shared" si="19"/>
        <v>32</v>
      </c>
      <c r="G416" s="21">
        <v>0.90468993443485624</v>
      </c>
      <c r="H416" s="9">
        <f t="shared" si="20"/>
        <v>43.733950127875488</v>
      </c>
    </row>
    <row r="417" spans="1:8" x14ac:dyDescent="0.25">
      <c r="A417" s="6">
        <v>10254</v>
      </c>
      <c r="B417" s="6">
        <v>-74</v>
      </c>
      <c r="C417" s="20">
        <f t="shared" si="18"/>
        <v>30</v>
      </c>
      <c r="D417" s="21">
        <v>0.70399391552190893</v>
      </c>
      <c r="E417" s="6">
        <v>-59</v>
      </c>
      <c r="F417" s="20">
        <f t="shared" si="19"/>
        <v>44</v>
      </c>
      <c r="G417" s="21">
        <v>0.90468993443485624</v>
      </c>
      <c r="H417" s="9">
        <f t="shared" si="20"/>
        <v>60.926174580790942</v>
      </c>
    </row>
    <row r="418" spans="1:8" x14ac:dyDescent="0.25">
      <c r="A418" s="6">
        <v>10255</v>
      </c>
      <c r="B418" s="6">
        <v>-73</v>
      </c>
      <c r="C418" s="20">
        <f t="shared" si="18"/>
        <v>31</v>
      </c>
      <c r="D418" s="21">
        <v>0.70399391552190893</v>
      </c>
      <c r="E418" s="6">
        <v>-58</v>
      </c>
      <c r="F418" s="20">
        <f t="shared" si="19"/>
        <v>45</v>
      </c>
      <c r="G418" s="21">
        <v>0.90468993443485624</v>
      </c>
      <c r="H418" s="9">
        <f t="shared" si="20"/>
        <v>62.534858430747704</v>
      </c>
    </row>
    <row r="419" spans="1:8" x14ac:dyDescent="0.25">
      <c r="A419" s="6">
        <v>10256</v>
      </c>
      <c r="B419" s="6">
        <v>-86</v>
      </c>
      <c r="C419" s="20">
        <f t="shared" si="18"/>
        <v>18</v>
      </c>
      <c r="D419" s="21">
        <v>0.70399391552190893</v>
      </c>
      <c r="E419" s="6">
        <v>-70</v>
      </c>
      <c r="F419" s="20">
        <f t="shared" si="19"/>
        <v>33</v>
      </c>
      <c r="G419" s="21">
        <v>0.90468993443485624</v>
      </c>
      <c r="H419" s="9">
        <f t="shared" si="20"/>
        <v>42.526658315744612</v>
      </c>
    </row>
    <row r="420" spans="1:8" x14ac:dyDescent="0.25">
      <c r="A420" s="6">
        <v>10258</v>
      </c>
      <c r="B420" s="6">
        <v>-82</v>
      </c>
      <c r="C420" s="20">
        <f t="shared" si="18"/>
        <v>22</v>
      </c>
      <c r="D420" s="21">
        <v>0.70399391552190893</v>
      </c>
      <c r="E420" s="6">
        <v>-60</v>
      </c>
      <c r="F420" s="20">
        <f t="shared" si="19"/>
        <v>43</v>
      </c>
      <c r="G420" s="21">
        <v>0.90468993443485624</v>
      </c>
      <c r="H420" s="9">
        <f t="shared" si="20"/>
        <v>54.38953332218081</v>
      </c>
    </row>
    <row r="421" spans="1:8" x14ac:dyDescent="0.25">
      <c r="A421" s="6">
        <v>10261</v>
      </c>
      <c r="B421" s="6">
        <v>-82</v>
      </c>
      <c r="C421" s="20">
        <f t="shared" si="18"/>
        <v>22</v>
      </c>
      <c r="D421" s="21">
        <v>0.70399391552190893</v>
      </c>
      <c r="E421" s="6">
        <v>-57</v>
      </c>
      <c r="F421" s="20">
        <f t="shared" si="19"/>
        <v>46</v>
      </c>
      <c r="G421" s="21">
        <v>0.90468993443485624</v>
      </c>
      <c r="H421" s="9">
        <f t="shared" si="20"/>
        <v>57.103603125485378</v>
      </c>
    </row>
    <row r="422" spans="1:8" x14ac:dyDescent="0.25">
      <c r="A422" s="6">
        <v>10569</v>
      </c>
      <c r="B422" s="6">
        <v>-92</v>
      </c>
      <c r="C422" s="20">
        <f t="shared" si="18"/>
        <v>12</v>
      </c>
      <c r="D422" s="21">
        <v>0.70399391552190893</v>
      </c>
      <c r="E422" s="6">
        <v>-79</v>
      </c>
      <c r="F422" s="20">
        <f t="shared" si="19"/>
        <v>25</v>
      </c>
      <c r="G422" s="21">
        <v>0.90468993443485624</v>
      </c>
      <c r="H422" s="9">
        <f t="shared" si="20"/>
        <v>31.065175347134314</v>
      </c>
    </row>
    <row r="423" spans="1:8" x14ac:dyDescent="0.25">
      <c r="A423" s="6">
        <v>10571</v>
      </c>
      <c r="B423" s="6">
        <v>-78</v>
      </c>
      <c r="C423" s="20">
        <f t="shared" si="18"/>
        <v>26</v>
      </c>
      <c r="D423" s="21">
        <v>0.70399391552190893</v>
      </c>
      <c r="E423" s="6">
        <v>-81</v>
      </c>
      <c r="F423" s="20">
        <f t="shared" si="19"/>
        <v>23</v>
      </c>
      <c r="G423" s="21">
        <v>0.90468993443485624</v>
      </c>
      <c r="H423" s="9">
        <f t="shared" si="20"/>
        <v>39.111710295571328</v>
      </c>
    </row>
    <row r="424" spans="1:8" x14ac:dyDescent="0.25">
      <c r="A424" s="6">
        <v>10572</v>
      </c>
      <c r="B424" s="6">
        <v>-86</v>
      </c>
      <c r="C424" s="20">
        <f t="shared" si="18"/>
        <v>18</v>
      </c>
      <c r="D424" s="21">
        <v>0.70399391552190893</v>
      </c>
      <c r="E424" s="6">
        <v>-72</v>
      </c>
      <c r="F424" s="20">
        <f t="shared" si="19"/>
        <v>31</v>
      </c>
      <c r="G424" s="21">
        <v>0.90468993443485624</v>
      </c>
      <c r="H424" s="9">
        <f t="shared" si="20"/>
        <v>40.7172784468749</v>
      </c>
    </row>
    <row r="425" spans="1:8" x14ac:dyDescent="0.25">
      <c r="A425" s="6">
        <v>10576</v>
      </c>
      <c r="B425" s="6">
        <v>-81</v>
      </c>
      <c r="C425" s="20">
        <f t="shared" si="18"/>
        <v>23</v>
      </c>
      <c r="D425" s="21">
        <v>0.70399391552190893</v>
      </c>
      <c r="E425" s="6">
        <v>-88</v>
      </c>
      <c r="F425" s="20">
        <f t="shared" si="19"/>
        <v>16</v>
      </c>
      <c r="G425" s="21">
        <v>0.90468993443485624</v>
      </c>
      <c r="H425" s="9">
        <f t="shared" si="20"/>
        <v>30.666899007961604</v>
      </c>
    </row>
    <row r="426" spans="1:8" x14ac:dyDescent="0.25">
      <c r="A426" s="6">
        <v>10583</v>
      </c>
      <c r="B426" s="6">
        <v>-79</v>
      </c>
      <c r="C426" s="20">
        <f t="shared" si="18"/>
        <v>25</v>
      </c>
      <c r="D426" s="21">
        <v>0.70399391552190893</v>
      </c>
      <c r="E426" s="6">
        <v>-94</v>
      </c>
      <c r="F426" s="20">
        <f t="shared" si="19"/>
        <v>11</v>
      </c>
      <c r="G426" s="21">
        <v>0.90468993443485624</v>
      </c>
      <c r="H426" s="9">
        <f t="shared" si="20"/>
        <v>27.551437166831143</v>
      </c>
    </row>
    <row r="427" spans="1:8" x14ac:dyDescent="0.25">
      <c r="A427" s="6">
        <v>10642</v>
      </c>
      <c r="B427" s="6">
        <v>-94</v>
      </c>
      <c r="C427" s="20">
        <f t="shared" si="18"/>
        <v>11</v>
      </c>
      <c r="D427" s="21">
        <v>0.70399391552190893</v>
      </c>
      <c r="E427" s="6">
        <v>-85</v>
      </c>
      <c r="F427" s="20">
        <f t="shared" si="19"/>
        <v>19</v>
      </c>
      <c r="G427" s="21">
        <v>0.90468993443485624</v>
      </c>
      <c r="H427" s="9">
        <f t="shared" si="20"/>
        <v>24.933041825003265</v>
      </c>
    </row>
    <row r="428" spans="1:8" x14ac:dyDescent="0.25">
      <c r="A428" s="6">
        <v>10646</v>
      </c>
      <c r="B428" s="6">
        <v>-94</v>
      </c>
      <c r="C428" s="20">
        <f t="shared" si="18"/>
        <v>11</v>
      </c>
      <c r="D428" s="21">
        <v>0.70399391552190893</v>
      </c>
      <c r="E428" s="6">
        <v>-88</v>
      </c>
      <c r="F428" s="20">
        <f t="shared" si="19"/>
        <v>16</v>
      </c>
      <c r="G428" s="21">
        <v>0.90468993443485624</v>
      </c>
      <c r="H428" s="9">
        <f t="shared" si="20"/>
        <v>22.218972021698697</v>
      </c>
    </row>
    <row r="429" spans="1:8" x14ac:dyDescent="0.25">
      <c r="A429" s="6">
        <v>10649</v>
      </c>
      <c r="B429" s="6">
        <v>-89</v>
      </c>
      <c r="C429" s="20">
        <f t="shared" si="18"/>
        <v>15</v>
      </c>
      <c r="D429" s="21">
        <v>0.70399391552190893</v>
      </c>
      <c r="E429" s="6">
        <v>-85</v>
      </c>
      <c r="F429" s="20">
        <f t="shared" si="19"/>
        <v>19</v>
      </c>
      <c r="G429" s="21">
        <v>0.90468993443485624</v>
      </c>
      <c r="H429" s="9">
        <f t="shared" si="20"/>
        <v>27.749017487090903</v>
      </c>
    </row>
    <row r="430" spans="1:8" x14ac:dyDescent="0.25">
      <c r="A430" s="6">
        <v>10654</v>
      </c>
      <c r="B430" s="6">
        <v>-88</v>
      </c>
      <c r="C430" s="20">
        <f t="shared" si="18"/>
        <v>16</v>
      </c>
      <c r="D430" s="21">
        <v>0.70399391552190893</v>
      </c>
      <c r="E430" s="6">
        <v>-77</v>
      </c>
      <c r="F430" s="20">
        <f t="shared" si="19"/>
        <v>27</v>
      </c>
      <c r="G430" s="21">
        <v>0.90468993443485624</v>
      </c>
      <c r="H430" s="9">
        <f t="shared" si="20"/>
        <v>35.690530878091664</v>
      </c>
    </row>
    <row r="431" spans="1:8" x14ac:dyDescent="0.25">
      <c r="A431" s="6">
        <v>10658</v>
      </c>
      <c r="B431" s="6">
        <v>-84</v>
      </c>
      <c r="C431" s="20">
        <f t="shared" si="18"/>
        <v>20</v>
      </c>
      <c r="D431" s="21">
        <v>0.70399391552190893</v>
      </c>
      <c r="E431" s="6">
        <v>-72</v>
      </c>
      <c r="F431" s="20">
        <f t="shared" si="19"/>
        <v>31</v>
      </c>
      <c r="G431" s="21">
        <v>0.90468993443485624</v>
      </c>
      <c r="H431" s="9">
        <f t="shared" si="20"/>
        <v>42.125266277918726</v>
      </c>
    </row>
    <row r="432" spans="1:8" x14ac:dyDescent="0.25">
      <c r="A432" s="6">
        <v>10662</v>
      </c>
      <c r="B432" s="6">
        <v>-83</v>
      </c>
      <c r="C432" s="20">
        <f t="shared" si="18"/>
        <v>21</v>
      </c>
      <c r="D432" s="21">
        <v>0.70399391552190893</v>
      </c>
      <c r="E432" s="6">
        <v>-74</v>
      </c>
      <c r="F432" s="20">
        <f t="shared" si="19"/>
        <v>30</v>
      </c>
      <c r="G432" s="21">
        <v>0.90468993443485624</v>
      </c>
      <c r="H432" s="9">
        <f t="shared" si="20"/>
        <v>41.924570259005776</v>
      </c>
    </row>
    <row r="433" spans="1:8" x14ac:dyDescent="0.25">
      <c r="A433" s="6">
        <v>10663</v>
      </c>
      <c r="B433" s="6">
        <v>-60</v>
      </c>
      <c r="C433" s="20">
        <f t="shared" si="18"/>
        <v>43</v>
      </c>
      <c r="D433" s="21">
        <v>0.70399391552190893</v>
      </c>
      <c r="E433" s="6">
        <v>-58</v>
      </c>
      <c r="F433" s="20">
        <f t="shared" si="19"/>
        <v>45</v>
      </c>
      <c r="G433" s="21">
        <v>0.90468993443485624</v>
      </c>
      <c r="H433" s="9">
        <f t="shared" si="20"/>
        <v>70.982785417010604</v>
      </c>
    </row>
    <row r="434" spans="1:8" x14ac:dyDescent="0.25">
      <c r="A434" s="6">
        <v>10664</v>
      </c>
      <c r="B434" s="6">
        <v>-80</v>
      </c>
      <c r="C434" s="20">
        <f t="shared" si="18"/>
        <v>24</v>
      </c>
      <c r="D434" s="21">
        <v>0.70399391552190893</v>
      </c>
      <c r="E434" s="6">
        <v>-63</v>
      </c>
      <c r="F434" s="20">
        <f t="shared" si="19"/>
        <v>40</v>
      </c>
      <c r="G434" s="21">
        <v>0.90468993443485624</v>
      </c>
      <c r="H434" s="9">
        <f t="shared" si="20"/>
        <v>53.083451349920061</v>
      </c>
    </row>
    <row r="435" spans="1:8" x14ac:dyDescent="0.25">
      <c r="A435" s="6">
        <v>10665</v>
      </c>
      <c r="B435" s="6">
        <v>-79</v>
      </c>
      <c r="C435" s="20">
        <f t="shared" si="18"/>
        <v>25</v>
      </c>
      <c r="D435" s="21">
        <v>0.70399391552190893</v>
      </c>
      <c r="E435" s="6">
        <v>-50</v>
      </c>
      <c r="F435" s="20">
        <f t="shared" si="19"/>
        <v>52</v>
      </c>
      <c r="G435" s="21">
        <v>0.90468993443485624</v>
      </c>
      <c r="H435" s="9">
        <f t="shared" si="20"/>
        <v>64.643724478660246</v>
      </c>
    </row>
    <row r="436" spans="1:8" x14ac:dyDescent="0.25">
      <c r="A436" s="6">
        <v>10666</v>
      </c>
      <c r="B436" s="6">
        <v>-62</v>
      </c>
      <c r="C436" s="20">
        <f t="shared" si="18"/>
        <v>41</v>
      </c>
      <c r="D436" s="21">
        <v>0.70399391552190893</v>
      </c>
      <c r="E436" s="6">
        <v>-60</v>
      </c>
      <c r="F436" s="20">
        <f t="shared" si="19"/>
        <v>43</v>
      </c>
      <c r="G436" s="21">
        <v>0.90468993443485624</v>
      </c>
      <c r="H436" s="9">
        <f t="shared" si="20"/>
        <v>67.76541771709708</v>
      </c>
    </row>
    <row r="437" spans="1:8" x14ac:dyDescent="0.25">
      <c r="A437" s="6">
        <v>10667</v>
      </c>
      <c r="B437" s="6">
        <v>-74</v>
      </c>
      <c r="C437" s="20">
        <f t="shared" si="18"/>
        <v>30</v>
      </c>
      <c r="D437" s="21">
        <v>0.70399391552190893</v>
      </c>
      <c r="E437" s="6">
        <v>-68</v>
      </c>
      <c r="F437" s="20">
        <f t="shared" si="19"/>
        <v>35</v>
      </c>
      <c r="G437" s="21">
        <v>0.90468993443485624</v>
      </c>
      <c r="H437" s="9">
        <f t="shared" si="20"/>
        <v>52.783965170877238</v>
      </c>
    </row>
    <row r="438" spans="1:8" x14ac:dyDescent="0.25">
      <c r="A438" s="6">
        <v>10668</v>
      </c>
      <c r="B438" s="6">
        <v>-68</v>
      </c>
      <c r="C438" s="20">
        <f t="shared" si="18"/>
        <v>35</v>
      </c>
      <c r="D438" s="21">
        <v>0.70399391552190893</v>
      </c>
      <c r="E438" s="6">
        <v>-66</v>
      </c>
      <c r="F438" s="20">
        <f t="shared" si="19"/>
        <v>37</v>
      </c>
      <c r="G438" s="21">
        <v>0.90468993443485624</v>
      </c>
      <c r="H438" s="9">
        <f t="shared" si="20"/>
        <v>58.113314617356494</v>
      </c>
    </row>
    <row r="439" spans="1:8" x14ac:dyDescent="0.25">
      <c r="A439" s="6">
        <v>10672</v>
      </c>
      <c r="B439" s="6">
        <v>-51</v>
      </c>
      <c r="C439" s="20">
        <f t="shared" si="18"/>
        <v>51</v>
      </c>
      <c r="D439" s="21">
        <v>0.70399391552190893</v>
      </c>
      <c r="E439" s="6">
        <v>-74</v>
      </c>
      <c r="F439" s="20">
        <f t="shared" si="19"/>
        <v>30</v>
      </c>
      <c r="G439" s="21">
        <v>0.90468993443485624</v>
      </c>
      <c r="H439" s="9">
        <f t="shared" si="20"/>
        <v>63.044387724663046</v>
      </c>
    </row>
    <row r="440" spans="1:8" x14ac:dyDescent="0.25">
      <c r="A440" s="6">
        <v>10674</v>
      </c>
      <c r="B440" s="6">
        <v>-52</v>
      </c>
      <c r="C440" s="20">
        <f t="shared" si="18"/>
        <v>50</v>
      </c>
      <c r="D440" s="21">
        <v>0.70399391552190893</v>
      </c>
      <c r="E440" s="6">
        <v>-69</v>
      </c>
      <c r="F440" s="20">
        <f t="shared" si="19"/>
        <v>34</v>
      </c>
      <c r="G440" s="21">
        <v>0.90468993443485624</v>
      </c>
      <c r="H440" s="9">
        <f t="shared" si="20"/>
        <v>65.959153546880557</v>
      </c>
    </row>
    <row r="441" spans="1:8" x14ac:dyDescent="0.25">
      <c r="A441" s="6">
        <v>10679</v>
      </c>
      <c r="B441" s="6">
        <v>-58</v>
      </c>
      <c r="C441" s="20">
        <f t="shared" si="18"/>
        <v>45</v>
      </c>
      <c r="D441" s="21">
        <v>0.70399391552190893</v>
      </c>
      <c r="E441" s="6">
        <v>-81</v>
      </c>
      <c r="F441" s="20">
        <f t="shared" si="19"/>
        <v>23</v>
      </c>
      <c r="G441" s="21">
        <v>0.90468993443485624</v>
      </c>
      <c r="H441" s="9">
        <f t="shared" si="20"/>
        <v>52.487594690487597</v>
      </c>
    </row>
    <row r="442" spans="1:8" x14ac:dyDescent="0.25">
      <c r="A442" s="6">
        <v>10681</v>
      </c>
      <c r="B442" s="6">
        <v>-68</v>
      </c>
      <c r="C442" s="20">
        <f t="shared" si="18"/>
        <v>35</v>
      </c>
      <c r="D442" s="21">
        <v>0.70399391552190893</v>
      </c>
      <c r="E442" s="6">
        <v>-91</v>
      </c>
      <c r="F442" s="20">
        <f t="shared" si="19"/>
        <v>13</v>
      </c>
      <c r="G442" s="21">
        <v>0.90468993443485624</v>
      </c>
      <c r="H442" s="9">
        <f t="shared" si="20"/>
        <v>36.40075619091995</v>
      </c>
    </row>
    <row r="443" spans="1:8" x14ac:dyDescent="0.25">
      <c r="A443" s="6">
        <v>10689</v>
      </c>
      <c r="B443" s="6">
        <v>-53</v>
      </c>
      <c r="C443" s="20">
        <f t="shared" si="18"/>
        <v>50</v>
      </c>
      <c r="D443" s="21">
        <v>0.70399391552190893</v>
      </c>
      <c r="E443" s="6">
        <v>-74</v>
      </c>
      <c r="F443" s="20">
        <f t="shared" si="19"/>
        <v>30</v>
      </c>
      <c r="G443" s="21">
        <v>0.90468993443485624</v>
      </c>
      <c r="H443" s="9">
        <f t="shared" si="20"/>
        <v>62.340393809141133</v>
      </c>
    </row>
    <row r="444" spans="1:8" x14ac:dyDescent="0.25">
      <c r="A444" s="6">
        <v>10691</v>
      </c>
      <c r="B444" s="6">
        <v>-82</v>
      </c>
      <c r="C444" s="20">
        <f t="shared" si="18"/>
        <v>22</v>
      </c>
      <c r="D444" s="21">
        <v>0.70399391552190893</v>
      </c>
      <c r="E444" s="6">
        <v>-94</v>
      </c>
      <c r="F444" s="20">
        <f t="shared" si="19"/>
        <v>11</v>
      </c>
      <c r="G444" s="21">
        <v>0.90468993443485624</v>
      </c>
      <c r="H444" s="9">
        <f t="shared" si="20"/>
        <v>25.439455420265414</v>
      </c>
    </row>
    <row r="445" spans="1:8" x14ac:dyDescent="0.25">
      <c r="A445" s="6">
        <v>10694</v>
      </c>
      <c r="B445" s="6">
        <v>-66</v>
      </c>
      <c r="C445" s="20">
        <f t="shared" si="18"/>
        <v>37</v>
      </c>
      <c r="D445" s="21">
        <v>0.70399391552190893</v>
      </c>
      <c r="E445" s="6">
        <v>-74</v>
      </c>
      <c r="F445" s="20">
        <f t="shared" si="19"/>
        <v>30</v>
      </c>
      <c r="G445" s="21">
        <v>0.90468993443485624</v>
      </c>
      <c r="H445" s="9">
        <f t="shared" si="20"/>
        <v>53.188472907356314</v>
      </c>
    </row>
    <row r="446" spans="1:8" x14ac:dyDescent="0.25">
      <c r="A446" s="6">
        <v>10697</v>
      </c>
      <c r="B446" s="6">
        <v>-66</v>
      </c>
      <c r="C446" s="20">
        <f t="shared" si="18"/>
        <v>37</v>
      </c>
      <c r="D446" s="21">
        <v>0.70399391552190893</v>
      </c>
      <c r="E446" s="6">
        <v>-75</v>
      </c>
      <c r="F446" s="20">
        <f t="shared" si="19"/>
        <v>29</v>
      </c>
      <c r="G446" s="21">
        <v>0.90468993443485624</v>
      </c>
      <c r="H446" s="9">
        <f t="shared" si="20"/>
        <v>52.283782972921458</v>
      </c>
    </row>
    <row r="447" spans="1:8" x14ac:dyDescent="0.25">
      <c r="A447" s="6">
        <v>10698</v>
      </c>
      <c r="B447" s="6">
        <v>-74</v>
      </c>
      <c r="C447" s="20">
        <f t="shared" si="18"/>
        <v>30</v>
      </c>
      <c r="D447" s="21">
        <v>0.70399391552190893</v>
      </c>
      <c r="E447" s="6">
        <v>-63</v>
      </c>
      <c r="F447" s="20">
        <f t="shared" si="19"/>
        <v>40</v>
      </c>
      <c r="G447" s="21">
        <v>0.90468993443485624</v>
      </c>
      <c r="H447" s="9">
        <f t="shared" si="20"/>
        <v>57.307414843051518</v>
      </c>
    </row>
    <row r="448" spans="1:8" x14ac:dyDescent="0.25">
      <c r="A448" s="6">
        <v>10699</v>
      </c>
      <c r="B448" s="6">
        <v>-67</v>
      </c>
      <c r="C448" s="20">
        <f t="shared" si="18"/>
        <v>36</v>
      </c>
      <c r="D448" s="21">
        <v>0.70399391552190893</v>
      </c>
      <c r="E448" s="6">
        <v>-55</v>
      </c>
      <c r="F448" s="20">
        <f t="shared" si="19"/>
        <v>48</v>
      </c>
      <c r="G448" s="21">
        <v>0.90468993443485624</v>
      </c>
      <c r="H448" s="9">
        <f t="shared" si="20"/>
        <v>68.768897811661816</v>
      </c>
    </row>
    <row r="449" spans="1:8" x14ac:dyDescent="0.25">
      <c r="A449" s="6">
        <v>10700</v>
      </c>
      <c r="B449" s="6">
        <v>-62</v>
      </c>
      <c r="C449" s="20">
        <f t="shared" si="18"/>
        <v>41</v>
      </c>
      <c r="D449" s="21">
        <v>0.70399391552190893</v>
      </c>
      <c r="E449" s="6">
        <v>-56</v>
      </c>
      <c r="F449" s="20">
        <f t="shared" si="19"/>
        <v>47</v>
      </c>
      <c r="G449" s="21">
        <v>0.90468993443485624</v>
      </c>
      <c r="H449" s="9">
        <f t="shared" si="20"/>
        <v>71.384177454836504</v>
      </c>
    </row>
    <row r="450" spans="1:8" x14ac:dyDescent="0.25">
      <c r="A450" s="6">
        <v>10701</v>
      </c>
      <c r="B450" s="6">
        <v>-67</v>
      </c>
      <c r="C450" s="20">
        <f t="shared" si="18"/>
        <v>36</v>
      </c>
      <c r="D450" s="21">
        <v>0.70399391552190893</v>
      </c>
      <c r="E450" s="6">
        <v>-69</v>
      </c>
      <c r="F450" s="20">
        <f t="shared" si="19"/>
        <v>34</v>
      </c>
      <c r="G450" s="21">
        <v>0.90468993443485624</v>
      </c>
      <c r="H450" s="9">
        <f t="shared" si="20"/>
        <v>56.103238729573832</v>
      </c>
    </row>
    <row r="451" spans="1:8" x14ac:dyDescent="0.25">
      <c r="A451" s="6">
        <v>10702</v>
      </c>
      <c r="B451" s="6">
        <v>-80</v>
      </c>
      <c r="C451" s="20">
        <f t="shared" si="18"/>
        <v>24</v>
      </c>
      <c r="D451" s="21">
        <v>0.70399391552190893</v>
      </c>
      <c r="E451" s="6">
        <v>-51</v>
      </c>
      <c r="F451" s="20">
        <f t="shared" si="19"/>
        <v>51</v>
      </c>
      <c r="G451" s="21">
        <v>0.90468993443485624</v>
      </c>
      <c r="H451" s="9">
        <f t="shared" si="20"/>
        <v>63.035040628703484</v>
      </c>
    </row>
    <row r="452" spans="1:8" x14ac:dyDescent="0.25">
      <c r="A452" s="6">
        <v>10703</v>
      </c>
      <c r="B452" s="6">
        <v>-70</v>
      </c>
      <c r="C452" s="20">
        <f t="shared" si="18"/>
        <v>33</v>
      </c>
      <c r="D452" s="21">
        <v>0.70399391552190893</v>
      </c>
      <c r="E452" s="6">
        <v>-47</v>
      </c>
      <c r="F452" s="20">
        <f t="shared" si="19"/>
        <v>55</v>
      </c>
      <c r="G452" s="21">
        <v>0.90468993443485624</v>
      </c>
      <c r="H452" s="9">
        <f t="shared" si="20"/>
        <v>72.98974560614009</v>
      </c>
    </row>
    <row r="453" spans="1:8" x14ac:dyDescent="0.25">
      <c r="A453" s="6">
        <v>10704</v>
      </c>
      <c r="B453" s="6">
        <v>-70</v>
      </c>
      <c r="C453" s="20">
        <f t="shared" ref="C453:C516" si="21">IF(B453=100,0,IF(MOD((1+(B453+104)/104*99),1)=0.5,IF(MOD(INT((1+(B453+104)/104*99)),2)=0,INT((1+(B453+104)/104*99)),INT((1+(B453+104)/104*99))+1),ROUND((1+(B453+104)/104*99),0)))</f>
        <v>33</v>
      </c>
      <c r="D453" s="21">
        <v>0.70399391552190893</v>
      </c>
      <c r="E453" s="6">
        <v>-34</v>
      </c>
      <c r="F453" s="20">
        <f t="shared" ref="F453:F516" si="22">IF(E453=100,0,IF(MOD((1+(E453+104)/104*99),1)=0.5,IF(MOD(INT((1+(E453+104)/104*99)),2)=0,INT((1+(E453+104)/104*99)),INT((1+(E453+104)/104*99))+1),ROUND((1+(E453+104)/104*99),0)))</f>
        <v>68</v>
      </c>
      <c r="G453" s="21">
        <v>0.90468993443485624</v>
      </c>
      <c r="H453" s="9">
        <f t="shared" ref="H453:H516" si="23">C453*D453+F453*G453</f>
        <v>84.750714753793218</v>
      </c>
    </row>
    <row r="454" spans="1:8" x14ac:dyDescent="0.25">
      <c r="A454" s="6">
        <v>10705</v>
      </c>
      <c r="B454" s="6">
        <v>-77</v>
      </c>
      <c r="C454" s="20">
        <f t="shared" si="21"/>
        <v>27</v>
      </c>
      <c r="D454" s="21">
        <v>0.70399391552190893</v>
      </c>
      <c r="E454" s="6">
        <v>-64</v>
      </c>
      <c r="F454" s="20">
        <f t="shared" si="22"/>
        <v>39</v>
      </c>
      <c r="G454" s="21">
        <v>0.90468993443485624</v>
      </c>
      <c r="H454" s="9">
        <f t="shared" si="23"/>
        <v>54.29074316205093</v>
      </c>
    </row>
    <row r="455" spans="1:8" x14ac:dyDescent="0.25">
      <c r="A455" s="6">
        <v>10706</v>
      </c>
      <c r="B455" s="6">
        <v>-81</v>
      </c>
      <c r="C455" s="20">
        <f t="shared" si="21"/>
        <v>23</v>
      </c>
      <c r="D455" s="21">
        <v>0.70399391552190893</v>
      </c>
      <c r="E455" s="6">
        <v>-70</v>
      </c>
      <c r="F455" s="20">
        <f t="shared" si="22"/>
        <v>33</v>
      </c>
      <c r="G455" s="21">
        <v>0.90468993443485624</v>
      </c>
      <c r="H455" s="9">
        <f t="shared" si="23"/>
        <v>46.046627893354156</v>
      </c>
    </row>
    <row r="456" spans="1:8" x14ac:dyDescent="0.25">
      <c r="A456" s="6">
        <v>10708</v>
      </c>
      <c r="B456" s="6">
        <v>-84</v>
      </c>
      <c r="C456" s="20">
        <f t="shared" si="21"/>
        <v>20</v>
      </c>
      <c r="D456" s="21">
        <v>0.70399391552190893</v>
      </c>
      <c r="E456" s="6">
        <v>-50</v>
      </c>
      <c r="F456" s="20">
        <f t="shared" si="22"/>
        <v>52</v>
      </c>
      <c r="G456" s="21">
        <v>0.90468993443485624</v>
      </c>
      <c r="H456" s="9">
        <f t="shared" si="23"/>
        <v>61.123754901050702</v>
      </c>
    </row>
    <row r="457" spans="1:8" x14ac:dyDescent="0.25">
      <c r="A457" s="6">
        <v>10709</v>
      </c>
      <c r="B457" s="6">
        <v>-72</v>
      </c>
      <c r="C457" s="20">
        <f t="shared" si="21"/>
        <v>31</v>
      </c>
      <c r="D457" s="21">
        <v>0.70399391552190893</v>
      </c>
      <c r="E457" s="6">
        <v>-59</v>
      </c>
      <c r="F457" s="20">
        <f t="shared" si="22"/>
        <v>44</v>
      </c>
      <c r="G457" s="21">
        <v>0.90468993443485624</v>
      </c>
      <c r="H457" s="9">
        <f t="shared" si="23"/>
        <v>61.630168496312848</v>
      </c>
    </row>
    <row r="458" spans="1:8" x14ac:dyDescent="0.25">
      <c r="A458" s="6">
        <v>10710</v>
      </c>
      <c r="B458" s="6">
        <v>-72</v>
      </c>
      <c r="C458" s="20">
        <f t="shared" si="21"/>
        <v>31</v>
      </c>
      <c r="D458" s="21">
        <v>0.70399391552190893</v>
      </c>
      <c r="E458" s="6">
        <v>-60</v>
      </c>
      <c r="F458" s="20">
        <f t="shared" si="22"/>
        <v>43</v>
      </c>
      <c r="G458" s="21">
        <v>0.90468993443485624</v>
      </c>
      <c r="H458" s="9">
        <f t="shared" si="23"/>
        <v>60.725478561877992</v>
      </c>
    </row>
    <row r="459" spans="1:8" x14ac:dyDescent="0.25">
      <c r="A459" s="6">
        <v>10714</v>
      </c>
      <c r="B459" s="6">
        <v>-74</v>
      </c>
      <c r="C459" s="20">
        <f t="shared" si="21"/>
        <v>30</v>
      </c>
      <c r="D459" s="21">
        <v>0.70399391552190893</v>
      </c>
      <c r="E459" s="6">
        <v>-60</v>
      </c>
      <c r="F459" s="20">
        <f t="shared" si="22"/>
        <v>43</v>
      </c>
      <c r="G459" s="21">
        <v>0.90468993443485624</v>
      </c>
      <c r="H459" s="9">
        <f t="shared" si="23"/>
        <v>60.021484646356086</v>
      </c>
    </row>
    <row r="460" spans="1:8" x14ac:dyDescent="0.25">
      <c r="A460" s="6">
        <v>10716</v>
      </c>
      <c r="B460" s="6">
        <v>-82</v>
      </c>
      <c r="C460" s="20">
        <f t="shared" si="21"/>
        <v>22</v>
      </c>
      <c r="D460" s="21">
        <v>0.70399391552190893</v>
      </c>
      <c r="E460" s="6">
        <v>-61</v>
      </c>
      <c r="F460" s="20">
        <f t="shared" si="22"/>
        <v>42</v>
      </c>
      <c r="G460" s="21">
        <v>0.90468993443485624</v>
      </c>
      <c r="H460" s="9">
        <f t="shared" si="23"/>
        <v>53.484843387745954</v>
      </c>
    </row>
    <row r="461" spans="1:8" x14ac:dyDescent="0.25">
      <c r="A461" s="6">
        <v>10718</v>
      </c>
      <c r="B461" s="6">
        <v>-78</v>
      </c>
      <c r="C461" s="20">
        <f t="shared" si="21"/>
        <v>26</v>
      </c>
      <c r="D461" s="21">
        <v>0.70399391552190893</v>
      </c>
      <c r="E461" s="6">
        <v>-73</v>
      </c>
      <c r="F461" s="20">
        <f t="shared" si="22"/>
        <v>31</v>
      </c>
      <c r="G461" s="21">
        <v>0.90468993443485624</v>
      </c>
      <c r="H461" s="9">
        <f t="shared" si="23"/>
        <v>46.349229771050176</v>
      </c>
    </row>
    <row r="462" spans="1:8" x14ac:dyDescent="0.25">
      <c r="A462" s="6">
        <v>11017</v>
      </c>
      <c r="B462" s="6">
        <v>-96</v>
      </c>
      <c r="C462" s="20">
        <f t="shared" si="21"/>
        <v>9</v>
      </c>
      <c r="D462" s="21">
        <v>0.70399391552190893</v>
      </c>
      <c r="E462" s="6">
        <v>-75</v>
      </c>
      <c r="F462" s="20">
        <f t="shared" si="22"/>
        <v>29</v>
      </c>
      <c r="G462" s="21">
        <v>0.90468993443485624</v>
      </c>
      <c r="H462" s="9">
        <f t="shared" si="23"/>
        <v>32.571953338308013</v>
      </c>
    </row>
    <row r="463" spans="1:8" x14ac:dyDescent="0.25">
      <c r="A463" s="6">
        <v>11027</v>
      </c>
      <c r="B463" s="6">
        <v>-94</v>
      </c>
      <c r="C463" s="20">
        <f t="shared" si="21"/>
        <v>11</v>
      </c>
      <c r="D463" s="21">
        <v>0.70399391552190893</v>
      </c>
      <c r="E463" s="6">
        <v>-69</v>
      </c>
      <c r="F463" s="20">
        <f t="shared" si="22"/>
        <v>34</v>
      </c>
      <c r="G463" s="21">
        <v>0.90468993443485624</v>
      </c>
      <c r="H463" s="9">
        <f t="shared" si="23"/>
        <v>38.503390841526112</v>
      </c>
    </row>
    <row r="464" spans="1:8" x14ac:dyDescent="0.25">
      <c r="A464" s="6">
        <v>11029</v>
      </c>
      <c r="B464" s="6">
        <v>-91</v>
      </c>
      <c r="C464" s="20">
        <f t="shared" si="21"/>
        <v>13</v>
      </c>
      <c r="D464" s="21">
        <v>0.70399391552190893</v>
      </c>
      <c r="E464" s="6">
        <v>-79</v>
      </c>
      <c r="F464" s="20">
        <f t="shared" si="22"/>
        <v>25</v>
      </c>
      <c r="G464" s="21">
        <v>0.90468993443485624</v>
      </c>
      <c r="H464" s="9">
        <f t="shared" si="23"/>
        <v>31.769169262656224</v>
      </c>
    </row>
    <row r="465" spans="1:8" x14ac:dyDescent="0.25">
      <c r="A465" s="6">
        <v>11037</v>
      </c>
      <c r="B465" s="6">
        <v>-76</v>
      </c>
      <c r="C465" s="20">
        <f t="shared" si="21"/>
        <v>28</v>
      </c>
      <c r="D465" s="21">
        <v>0.70399391552190893</v>
      </c>
      <c r="E465" s="6">
        <v>-93</v>
      </c>
      <c r="F465" s="20">
        <f t="shared" si="22"/>
        <v>11</v>
      </c>
      <c r="G465" s="21">
        <v>0.90468993443485624</v>
      </c>
      <c r="H465" s="9">
        <f t="shared" si="23"/>
        <v>29.663418913396868</v>
      </c>
    </row>
    <row r="466" spans="1:8" x14ac:dyDescent="0.25">
      <c r="A466" s="6">
        <v>11039</v>
      </c>
      <c r="B466" s="6">
        <v>-92</v>
      </c>
      <c r="C466" s="20">
        <f t="shared" si="21"/>
        <v>12</v>
      </c>
      <c r="D466" s="21">
        <v>0.70399391552190893</v>
      </c>
      <c r="E466" s="6">
        <v>-75</v>
      </c>
      <c r="F466" s="20">
        <f t="shared" si="22"/>
        <v>29</v>
      </c>
      <c r="G466" s="21">
        <v>0.90468993443485624</v>
      </c>
      <c r="H466" s="9">
        <f t="shared" si="23"/>
        <v>34.683935084873738</v>
      </c>
    </row>
    <row r="467" spans="1:8" x14ac:dyDescent="0.25">
      <c r="A467" s="6">
        <v>11103</v>
      </c>
      <c r="B467" s="6">
        <v>-95</v>
      </c>
      <c r="C467" s="20">
        <f t="shared" si="21"/>
        <v>10</v>
      </c>
      <c r="D467" s="21">
        <v>0.70399391552190893</v>
      </c>
      <c r="E467" s="6">
        <v>-88</v>
      </c>
      <c r="F467" s="20">
        <f t="shared" si="22"/>
        <v>16</v>
      </c>
      <c r="G467" s="21">
        <v>0.90468993443485624</v>
      </c>
      <c r="H467" s="9">
        <f t="shared" si="23"/>
        <v>21.514978106176791</v>
      </c>
    </row>
    <row r="468" spans="1:8" x14ac:dyDescent="0.25">
      <c r="A468" s="6">
        <v>11105</v>
      </c>
      <c r="B468" s="6">
        <v>-93</v>
      </c>
      <c r="C468" s="20">
        <f t="shared" si="21"/>
        <v>11</v>
      </c>
      <c r="D468" s="21">
        <v>0.70399391552190893</v>
      </c>
      <c r="E468" s="6">
        <v>-84</v>
      </c>
      <c r="F468" s="20">
        <f t="shared" si="22"/>
        <v>20</v>
      </c>
      <c r="G468" s="21">
        <v>0.90468993443485624</v>
      </c>
      <c r="H468" s="9">
        <f t="shared" si="23"/>
        <v>25.837731759438121</v>
      </c>
    </row>
    <row r="469" spans="1:8" x14ac:dyDescent="0.25">
      <c r="A469" s="6">
        <v>11108</v>
      </c>
      <c r="B469" s="6">
        <v>-89</v>
      </c>
      <c r="C469" s="20">
        <f t="shared" si="21"/>
        <v>15</v>
      </c>
      <c r="D469" s="21">
        <v>0.70399391552190893</v>
      </c>
      <c r="E469" s="6">
        <v>-74</v>
      </c>
      <c r="F469" s="20">
        <f t="shared" si="22"/>
        <v>30</v>
      </c>
      <c r="G469" s="21">
        <v>0.90468993443485624</v>
      </c>
      <c r="H469" s="9">
        <f t="shared" si="23"/>
        <v>37.700606765874319</v>
      </c>
    </row>
    <row r="470" spans="1:8" x14ac:dyDescent="0.25">
      <c r="A470" s="6">
        <v>11110</v>
      </c>
      <c r="B470" s="6">
        <v>-92</v>
      </c>
      <c r="C470" s="20">
        <f t="shared" si="21"/>
        <v>12</v>
      </c>
      <c r="D470" s="21">
        <v>0.70399391552190893</v>
      </c>
      <c r="E470" s="6">
        <v>-79</v>
      </c>
      <c r="F470" s="20">
        <f t="shared" si="22"/>
        <v>25</v>
      </c>
      <c r="G470" s="21">
        <v>0.90468993443485624</v>
      </c>
      <c r="H470" s="9">
        <f t="shared" si="23"/>
        <v>31.065175347134314</v>
      </c>
    </row>
    <row r="471" spans="1:8" x14ac:dyDescent="0.25">
      <c r="A471" s="6">
        <v>11111</v>
      </c>
      <c r="B471" s="6">
        <v>-88</v>
      </c>
      <c r="C471" s="20">
        <f t="shared" si="21"/>
        <v>16</v>
      </c>
      <c r="D471" s="21">
        <v>0.70399391552190893</v>
      </c>
      <c r="E471" s="6">
        <v>-75</v>
      </c>
      <c r="F471" s="20">
        <f t="shared" si="22"/>
        <v>29</v>
      </c>
      <c r="G471" s="21">
        <v>0.90468993443485624</v>
      </c>
      <c r="H471" s="9">
        <f t="shared" si="23"/>
        <v>37.499910746961376</v>
      </c>
    </row>
    <row r="472" spans="1:8" x14ac:dyDescent="0.25">
      <c r="A472" s="6">
        <v>11113</v>
      </c>
      <c r="B472" s="6">
        <v>-90</v>
      </c>
      <c r="C472" s="20">
        <f t="shared" si="21"/>
        <v>14</v>
      </c>
      <c r="D472" s="21">
        <v>0.70399391552190893</v>
      </c>
      <c r="E472" s="6">
        <v>-96</v>
      </c>
      <c r="F472" s="20">
        <f t="shared" si="22"/>
        <v>9</v>
      </c>
      <c r="G472" s="21">
        <v>0.90468993443485624</v>
      </c>
      <c r="H472" s="9">
        <f t="shared" si="23"/>
        <v>17.99812422722043</v>
      </c>
    </row>
    <row r="473" spans="1:8" x14ac:dyDescent="0.25">
      <c r="A473" s="6">
        <v>11115</v>
      </c>
      <c r="B473" s="6">
        <v>-92</v>
      </c>
      <c r="C473" s="20">
        <f t="shared" si="21"/>
        <v>12</v>
      </c>
      <c r="D473" s="21">
        <v>0.70399391552190893</v>
      </c>
      <c r="E473" s="6">
        <v>-76</v>
      </c>
      <c r="F473" s="20">
        <f t="shared" si="22"/>
        <v>28</v>
      </c>
      <c r="G473" s="21">
        <v>0.90468993443485624</v>
      </c>
      <c r="H473" s="9">
        <f t="shared" si="23"/>
        <v>33.779245150438882</v>
      </c>
    </row>
    <row r="474" spans="1:8" x14ac:dyDescent="0.25">
      <c r="A474" s="6">
        <v>11116</v>
      </c>
      <c r="B474" s="6">
        <v>-83</v>
      </c>
      <c r="C474" s="20">
        <f t="shared" si="21"/>
        <v>21</v>
      </c>
      <c r="D474" s="21">
        <v>0.70399391552190893</v>
      </c>
      <c r="E474" s="6">
        <v>-76</v>
      </c>
      <c r="F474" s="20">
        <f t="shared" si="22"/>
        <v>28</v>
      </c>
      <c r="G474" s="21">
        <v>0.90468993443485624</v>
      </c>
      <c r="H474" s="9">
        <f t="shared" si="23"/>
        <v>40.115190390136064</v>
      </c>
    </row>
    <row r="475" spans="1:8" x14ac:dyDescent="0.25">
      <c r="A475" s="6">
        <v>11118</v>
      </c>
      <c r="B475" s="6">
        <v>-76</v>
      </c>
      <c r="C475" s="20">
        <f t="shared" si="21"/>
        <v>28</v>
      </c>
      <c r="D475" s="21">
        <v>0.70399391552190893</v>
      </c>
      <c r="E475" s="6">
        <v>-69</v>
      </c>
      <c r="F475" s="20">
        <f t="shared" si="22"/>
        <v>34</v>
      </c>
      <c r="G475" s="21">
        <v>0.90468993443485624</v>
      </c>
      <c r="H475" s="9">
        <f t="shared" si="23"/>
        <v>50.471287405398563</v>
      </c>
    </row>
    <row r="476" spans="1:8" x14ac:dyDescent="0.25">
      <c r="A476" s="6">
        <v>11119</v>
      </c>
      <c r="B476" s="6">
        <v>-87</v>
      </c>
      <c r="C476" s="20">
        <f t="shared" si="21"/>
        <v>17</v>
      </c>
      <c r="D476" s="21">
        <v>0.70399391552190893</v>
      </c>
      <c r="E476" s="6">
        <v>-65</v>
      </c>
      <c r="F476" s="20">
        <f t="shared" si="22"/>
        <v>38</v>
      </c>
      <c r="G476" s="21">
        <v>0.90468993443485624</v>
      </c>
      <c r="H476" s="9">
        <f t="shared" si="23"/>
        <v>46.346114072396986</v>
      </c>
    </row>
    <row r="477" spans="1:8" x14ac:dyDescent="0.25">
      <c r="A477" s="6">
        <v>11120</v>
      </c>
      <c r="B477" s="6">
        <v>-77</v>
      </c>
      <c r="C477" s="20">
        <f t="shared" si="21"/>
        <v>27</v>
      </c>
      <c r="D477" s="21">
        <v>0.70399391552190893</v>
      </c>
      <c r="E477" s="6">
        <v>-51</v>
      </c>
      <c r="F477" s="20">
        <f t="shared" si="22"/>
        <v>51</v>
      </c>
      <c r="G477" s="21">
        <v>0.90468993443485624</v>
      </c>
      <c r="H477" s="9">
        <f t="shared" si="23"/>
        <v>65.147022375269216</v>
      </c>
    </row>
    <row r="478" spans="1:8" x14ac:dyDescent="0.25">
      <c r="A478" s="6">
        <v>11121</v>
      </c>
      <c r="B478" s="6">
        <v>-66</v>
      </c>
      <c r="C478" s="20">
        <f t="shared" si="21"/>
        <v>37</v>
      </c>
      <c r="D478" s="21">
        <v>0.70399391552190893</v>
      </c>
      <c r="E478" s="6">
        <v>-60</v>
      </c>
      <c r="F478" s="20">
        <f t="shared" si="22"/>
        <v>43</v>
      </c>
      <c r="G478" s="21">
        <v>0.90468993443485624</v>
      </c>
      <c r="H478" s="9">
        <f t="shared" si="23"/>
        <v>64.949442055009442</v>
      </c>
    </row>
    <row r="479" spans="1:8" x14ac:dyDescent="0.25">
      <c r="A479" s="6">
        <v>11122</v>
      </c>
      <c r="B479" s="6">
        <v>-70</v>
      </c>
      <c r="C479" s="20">
        <f t="shared" si="21"/>
        <v>33</v>
      </c>
      <c r="D479" s="21">
        <v>0.70399391552190893</v>
      </c>
      <c r="E479" s="6">
        <v>-57</v>
      </c>
      <c r="F479" s="20">
        <f t="shared" si="22"/>
        <v>46</v>
      </c>
      <c r="G479" s="21">
        <v>0.90468993443485624</v>
      </c>
      <c r="H479" s="9">
        <f t="shared" si="23"/>
        <v>64.847536196226372</v>
      </c>
    </row>
    <row r="480" spans="1:8" x14ac:dyDescent="0.25">
      <c r="A480" s="6">
        <v>11123</v>
      </c>
      <c r="B480" s="6">
        <v>-80</v>
      </c>
      <c r="C480" s="20">
        <f t="shared" si="21"/>
        <v>24</v>
      </c>
      <c r="D480" s="21">
        <v>0.70399391552190893</v>
      </c>
      <c r="E480" s="6">
        <v>-60</v>
      </c>
      <c r="F480" s="20">
        <f t="shared" si="22"/>
        <v>43</v>
      </c>
      <c r="G480" s="21">
        <v>0.90468993443485624</v>
      </c>
      <c r="H480" s="9">
        <f t="shared" si="23"/>
        <v>55.797521153224629</v>
      </c>
    </row>
    <row r="481" spans="1:8" x14ac:dyDescent="0.25">
      <c r="A481" s="6">
        <v>11124</v>
      </c>
      <c r="B481" s="6">
        <v>-64</v>
      </c>
      <c r="C481" s="20">
        <f t="shared" si="21"/>
        <v>39</v>
      </c>
      <c r="D481" s="21">
        <v>0.70399391552190893</v>
      </c>
      <c r="E481" s="6">
        <v>-70</v>
      </c>
      <c r="F481" s="20">
        <f t="shared" si="22"/>
        <v>33</v>
      </c>
      <c r="G481" s="21">
        <v>0.90468993443485624</v>
      </c>
      <c r="H481" s="9">
        <f t="shared" si="23"/>
        <v>57.310530541704708</v>
      </c>
    </row>
    <row r="482" spans="1:8" x14ac:dyDescent="0.25">
      <c r="A482" s="6">
        <v>11128</v>
      </c>
      <c r="B482" s="6">
        <v>-55</v>
      </c>
      <c r="C482" s="20">
        <f t="shared" si="21"/>
        <v>48</v>
      </c>
      <c r="D482" s="21">
        <v>0.70399391552190893</v>
      </c>
      <c r="E482" s="6">
        <v>-70</v>
      </c>
      <c r="F482" s="20">
        <f t="shared" si="22"/>
        <v>33</v>
      </c>
      <c r="G482" s="21">
        <v>0.90468993443485624</v>
      </c>
      <c r="H482" s="9">
        <f t="shared" si="23"/>
        <v>63.646475781401882</v>
      </c>
    </row>
    <row r="483" spans="1:8" x14ac:dyDescent="0.25">
      <c r="A483" s="6">
        <v>11140</v>
      </c>
      <c r="B483" s="6">
        <v>-81</v>
      </c>
      <c r="C483" s="20">
        <f t="shared" si="21"/>
        <v>23</v>
      </c>
      <c r="D483" s="21">
        <v>0.70399391552190893</v>
      </c>
      <c r="E483" s="6">
        <v>-86</v>
      </c>
      <c r="F483" s="20">
        <f t="shared" si="22"/>
        <v>18</v>
      </c>
      <c r="G483" s="21">
        <v>0.90468993443485624</v>
      </c>
      <c r="H483" s="9">
        <f t="shared" si="23"/>
        <v>32.476278876831316</v>
      </c>
    </row>
    <row r="484" spans="1:8" x14ac:dyDescent="0.25">
      <c r="A484" s="6">
        <v>11144</v>
      </c>
      <c r="B484" s="6">
        <v>-88</v>
      </c>
      <c r="C484" s="20">
        <f t="shared" si="21"/>
        <v>16</v>
      </c>
      <c r="D484" s="21">
        <v>0.70399391552190893</v>
      </c>
      <c r="E484" s="6">
        <v>-93</v>
      </c>
      <c r="F484" s="20">
        <f t="shared" si="22"/>
        <v>11</v>
      </c>
      <c r="G484" s="21">
        <v>0.90468993443485624</v>
      </c>
      <c r="H484" s="9">
        <f t="shared" si="23"/>
        <v>21.215491927133961</v>
      </c>
    </row>
    <row r="485" spans="1:8" x14ac:dyDescent="0.25">
      <c r="A485" s="6">
        <v>11146</v>
      </c>
      <c r="B485" s="6">
        <v>-78</v>
      </c>
      <c r="C485" s="20">
        <f t="shared" si="21"/>
        <v>26</v>
      </c>
      <c r="D485" s="21">
        <v>0.70399391552190893</v>
      </c>
      <c r="E485" s="6">
        <v>-84</v>
      </c>
      <c r="F485" s="20">
        <f t="shared" si="22"/>
        <v>20</v>
      </c>
      <c r="G485" s="21">
        <v>0.90468993443485624</v>
      </c>
      <c r="H485" s="9">
        <f t="shared" si="23"/>
        <v>36.39764049226676</v>
      </c>
    </row>
    <row r="486" spans="1:8" x14ac:dyDescent="0.25">
      <c r="A486" s="6">
        <v>11147</v>
      </c>
      <c r="B486" s="6">
        <v>-87</v>
      </c>
      <c r="C486" s="20">
        <f t="shared" si="21"/>
        <v>17</v>
      </c>
      <c r="D486" s="21">
        <v>0.70399391552190893</v>
      </c>
      <c r="E486" s="6">
        <v>-93</v>
      </c>
      <c r="F486" s="20">
        <f t="shared" si="22"/>
        <v>11</v>
      </c>
      <c r="G486" s="21">
        <v>0.90468993443485624</v>
      </c>
      <c r="H486" s="9">
        <f t="shared" si="23"/>
        <v>21.91948584265587</v>
      </c>
    </row>
    <row r="487" spans="1:8" x14ac:dyDescent="0.25">
      <c r="A487" s="6">
        <v>11151</v>
      </c>
      <c r="B487" s="6">
        <v>-54</v>
      </c>
      <c r="C487" s="20">
        <f t="shared" si="21"/>
        <v>49</v>
      </c>
      <c r="D487" s="21">
        <v>0.70399391552190893</v>
      </c>
      <c r="E487" s="6">
        <v>-76</v>
      </c>
      <c r="F487" s="20">
        <f t="shared" si="22"/>
        <v>28</v>
      </c>
      <c r="G487" s="21">
        <v>0.90468993443485624</v>
      </c>
      <c r="H487" s="9">
        <f t="shared" si="23"/>
        <v>59.827020024749515</v>
      </c>
    </row>
    <row r="488" spans="1:8" x14ac:dyDescent="0.25">
      <c r="A488" s="6">
        <v>11154</v>
      </c>
      <c r="B488" s="6">
        <v>-60</v>
      </c>
      <c r="C488" s="20">
        <f t="shared" si="21"/>
        <v>43</v>
      </c>
      <c r="D488" s="21">
        <v>0.70399391552190893</v>
      </c>
      <c r="E488" s="6">
        <v>-74</v>
      </c>
      <c r="F488" s="20">
        <f t="shared" si="22"/>
        <v>30</v>
      </c>
      <c r="G488" s="21">
        <v>0.90468993443485624</v>
      </c>
      <c r="H488" s="9">
        <f t="shared" si="23"/>
        <v>57.412436400487771</v>
      </c>
    </row>
    <row r="489" spans="1:8" x14ac:dyDescent="0.25">
      <c r="A489" s="6">
        <v>11155</v>
      </c>
      <c r="B489" s="6">
        <v>-68</v>
      </c>
      <c r="C489" s="20">
        <f t="shared" si="21"/>
        <v>35</v>
      </c>
      <c r="D489" s="21">
        <v>0.70399391552190893</v>
      </c>
      <c r="E489" s="6">
        <v>-70</v>
      </c>
      <c r="F489" s="20">
        <f t="shared" si="22"/>
        <v>33</v>
      </c>
      <c r="G489" s="21">
        <v>0.90468993443485624</v>
      </c>
      <c r="H489" s="9">
        <f t="shared" si="23"/>
        <v>54.49455487961707</v>
      </c>
    </row>
    <row r="490" spans="1:8" x14ac:dyDescent="0.25">
      <c r="A490" s="6">
        <v>11157</v>
      </c>
      <c r="B490" s="6">
        <v>-72</v>
      </c>
      <c r="C490" s="20">
        <f t="shared" si="21"/>
        <v>31</v>
      </c>
      <c r="D490" s="21">
        <v>0.70399391552190893</v>
      </c>
      <c r="E490" s="6">
        <v>-36</v>
      </c>
      <c r="F490" s="20">
        <f t="shared" si="22"/>
        <v>66</v>
      </c>
      <c r="G490" s="21">
        <v>0.90468993443485624</v>
      </c>
      <c r="H490" s="9">
        <f t="shared" si="23"/>
        <v>81.53334705387968</v>
      </c>
    </row>
    <row r="491" spans="1:8" x14ac:dyDescent="0.25">
      <c r="A491" s="6">
        <v>11159</v>
      </c>
      <c r="B491" s="6">
        <v>-82</v>
      </c>
      <c r="C491" s="20">
        <f t="shared" si="21"/>
        <v>22</v>
      </c>
      <c r="D491" s="21">
        <v>0.70399391552190893</v>
      </c>
      <c r="E491" s="6">
        <v>-70</v>
      </c>
      <c r="F491" s="20">
        <f t="shared" si="22"/>
        <v>33</v>
      </c>
      <c r="G491" s="21">
        <v>0.90468993443485624</v>
      </c>
      <c r="H491" s="9">
        <f t="shared" si="23"/>
        <v>45.34263397783225</v>
      </c>
    </row>
    <row r="492" spans="1:8" x14ac:dyDescent="0.25">
      <c r="A492" s="6">
        <v>11160</v>
      </c>
      <c r="B492" s="6">
        <v>-65</v>
      </c>
      <c r="C492" s="20">
        <f t="shared" si="21"/>
        <v>38</v>
      </c>
      <c r="D492" s="21">
        <v>0.70399391552190893</v>
      </c>
      <c r="E492" s="6">
        <v>-52</v>
      </c>
      <c r="F492" s="20">
        <f t="shared" si="22"/>
        <v>50</v>
      </c>
      <c r="G492" s="21">
        <v>0.90468993443485624</v>
      </c>
      <c r="H492" s="9">
        <f t="shared" si="23"/>
        <v>71.986265511575354</v>
      </c>
    </row>
    <row r="493" spans="1:8" x14ac:dyDescent="0.25">
      <c r="A493" s="6">
        <v>11161</v>
      </c>
      <c r="B493" s="6">
        <v>-74</v>
      </c>
      <c r="C493" s="20">
        <f t="shared" si="21"/>
        <v>30</v>
      </c>
      <c r="D493" s="21">
        <v>0.70399391552190893</v>
      </c>
      <c r="E493" s="6">
        <v>-64</v>
      </c>
      <c r="F493" s="20">
        <f t="shared" si="22"/>
        <v>39</v>
      </c>
      <c r="G493" s="21">
        <v>0.90468993443485624</v>
      </c>
      <c r="H493" s="9">
        <f t="shared" si="23"/>
        <v>56.402724908616662</v>
      </c>
    </row>
    <row r="494" spans="1:8" x14ac:dyDescent="0.25">
      <c r="A494" s="6">
        <v>11162</v>
      </c>
      <c r="B494" s="6">
        <v>-85</v>
      </c>
      <c r="C494" s="20">
        <f t="shared" si="21"/>
        <v>19</v>
      </c>
      <c r="D494" s="21">
        <v>0.70399391552190893</v>
      </c>
      <c r="E494" s="6">
        <v>-49</v>
      </c>
      <c r="F494" s="20">
        <f t="shared" si="22"/>
        <v>53</v>
      </c>
      <c r="G494" s="21">
        <v>0.90468993443485624</v>
      </c>
      <c r="H494" s="9">
        <f t="shared" si="23"/>
        <v>61.324450919963652</v>
      </c>
    </row>
    <row r="495" spans="1:8" x14ac:dyDescent="0.25">
      <c r="A495" s="6">
        <v>11163</v>
      </c>
      <c r="B495" s="6">
        <v>-74</v>
      </c>
      <c r="C495" s="20">
        <f t="shared" si="21"/>
        <v>30</v>
      </c>
      <c r="D495" s="21">
        <v>0.70399391552190893</v>
      </c>
      <c r="E495" s="6">
        <v>-60</v>
      </c>
      <c r="F495" s="20">
        <f t="shared" si="22"/>
        <v>43</v>
      </c>
      <c r="G495" s="21">
        <v>0.90468993443485624</v>
      </c>
      <c r="H495" s="9">
        <f t="shared" si="23"/>
        <v>60.021484646356086</v>
      </c>
    </row>
    <row r="496" spans="1:8" x14ac:dyDescent="0.25">
      <c r="A496" s="6">
        <v>11164</v>
      </c>
      <c r="B496" s="6">
        <v>-74</v>
      </c>
      <c r="C496" s="20">
        <f t="shared" si="21"/>
        <v>30</v>
      </c>
      <c r="D496" s="21">
        <v>0.70399391552190893</v>
      </c>
      <c r="E496" s="6">
        <v>-72</v>
      </c>
      <c r="F496" s="20">
        <f t="shared" si="22"/>
        <v>31</v>
      </c>
      <c r="G496" s="21">
        <v>0.90468993443485624</v>
      </c>
      <c r="H496" s="9">
        <f t="shared" si="23"/>
        <v>49.165205433137814</v>
      </c>
    </row>
    <row r="497" spans="1:8" x14ac:dyDescent="0.25">
      <c r="A497" s="6">
        <v>11165</v>
      </c>
      <c r="B497" s="6">
        <v>-81</v>
      </c>
      <c r="C497" s="20">
        <f t="shared" si="21"/>
        <v>23</v>
      </c>
      <c r="D497" s="21">
        <v>0.70399391552190893</v>
      </c>
      <c r="E497" s="6">
        <v>-48</v>
      </c>
      <c r="F497" s="20">
        <f t="shared" si="22"/>
        <v>54</v>
      </c>
      <c r="G497" s="21">
        <v>0.90468993443485624</v>
      </c>
      <c r="H497" s="9">
        <f t="shared" si="23"/>
        <v>65.045116516486146</v>
      </c>
    </row>
    <row r="498" spans="1:8" x14ac:dyDescent="0.25">
      <c r="A498" s="6">
        <v>11168</v>
      </c>
      <c r="B498" s="6">
        <v>-73</v>
      </c>
      <c r="C498" s="20">
        <f t="shared" si="21"/>
        <v>31</v>
      </c>
      <c r="D498" s="21">
        <v>0.70399391552190893</v>
      </c>
      <c r="E498" s="6">
        <v>-62</v>
      </c>
      <c r="F498" s="20">
        <f t="shared" si="22"/>
        <v>41</v>
      </c>
      <c r="G498" s="21">
        <v>0.90468993443485624</v>
      </c>
      <c r="H498" s="9">
        <f t="shared" si="23"/>
        <v>58.91609869300828</v>
      </c>
    </row>
    <row r="499" spans="1:8" x14ac:dyDescent="0.25">
      <c r="A499" s="6">
        <v>11170</v>
      </c>
      <c r="B499" s="6">
        <v>-89</v>
      </c>
      <c r="C499" s="20">
        <f t="shared" si="21"/>
        <v>15</v>
      </c>
      <c r="D499" s="21">
        <v>0.70399391552190893</v>
      </c>
      <c r="E499" s="6">
        <v>-75</v>
      </c>
      <c r="F499" s="20">
        <f t="shared" si="22"/>
        <v>29</v>
      </c>
      <c r="G499" s="21">
        <v>0.90468993443485624</v>
      </c>
      <c r="H499" s="9">
        <f t="shared" si="23"/>
        <v>36.795916831439463</v>
      </c>
    </row>
    <row r="500" spans="1:8" x14ac:dyDescent="0.25">
      <c r="A500" s="6">
        <v>11173</v>
      </c>
      <c r="B500" s="6">
        <v>-80</v>
      </c>
      <c r="C500" s="20">
        <f t="shared" si="21"/>
        <v>24</v>
      </c>
      <c r="D500" s="21">
        <v>0.70399391552190893</v>
      </c>
      <c r="E500" s="6">
        <v>-61</v>
      </c>
      <c r="F500" s="20">
        <f t="shared" si="22"/>
        <v>42</v>
      </c>
      <c r="G500" s="21">
        <v>0.90468993443485624</v>
      </c>
      <c r="H500" s="9">
        <f t="shared" si="23"/>
        <v>54.892831218789773</v>
      </c>
    </row>
    <row r="501" spans="1:8" x14ac:dyDescent="0.25">
      <c r="A501" s="6">
        <v>11174</v>
      </c>
      <c r="B501" s="6">
        <v>-76</v>
      </c>
      <c r="C501" s="20">
        <f t="shared" si="21"/>
        <v>28</v>
      </c>
      <c r="D501" s="21">
        <v>0.70399391552190893</v>
      </c>
      <c r="E501" s="6">
        <v>-59</v>
      </c>
      <c r="F501" s="20">
        <f t="shared" si="22"/>
        <v>44</v>
      </c>
      <c r="G501" s="21">
        <v>0.90468993443485624</v>
      </c>
      <c r="H501" s="9">
        <f t="shared" si="23"/>
        <v>59.518186749747123</v>
      </c>
    </row>
    <row r="502" spans="1:8" x14ac:dyDescent="0.25">
      <c r="A502" s="6">
        <v>11176</v>
      </c>
      <c r="B502" s="6">
        <v>-78</v>
      </c>
      <c r="C502" s="20">
        <f t="shared" si="21"/>
        <v>26</v>
      </c>
      <c r="D502" s="21">
        <v>0.70399391552190893</v>
      </c>
      <c r="E502" s="6">
        <v>-70</v>
      </c>
      <c r="F502" s="20">
        <f t="shared" si="22"/>
        <v>33</v>
      </c>
      <c r="G502" s="21">
        <v>0.90468993443485624</v>
      </c>
      <c r="H502" s="9">
        <f t="shared" si="23"/>
        <v>48.158609639919888</v>
      </c>
    </row>
    <row r="503" spans="1:8" x14ac:dyDescent="0.25">
      <c r="A503" s="6">
        <v>11481</v>
      </c>
      <c r="B503" s="6">
        <v>-95</v>
      </c>
      <c r="C503" s="20">
        <f t="shared" si="21"/>
        <v>10</v>
      </c>
      <c r="D503" s="21">
        <v>0.70399391552190893</v>
      </c>
      <c r="E503" s="6">
        <v>-53</v>
      </c>
      <c r="F503" s="20">
        <f t="shared" si="22"/>
        <v>50</v>
      </c>
      <c r="G503" s="21">
        <v>0.90468993443485624</v>
      </c>
      <c r="H503" s="9">
        <f t="shared" si="23"/>
        <v>52.274435876961903</v>
      </c>
    </row>
    <row r="504" spans="1:8" x14ac:dyDescent="0.25">
      <c r="A504" s="6">
        <v>11485</v>
      </c>
      <c r="B504" s="6">
        <v>-82</v>
      </c>
      <c r="C504" s="20">
        <f t="shared" si="21"/>
        <v>22</v>
      </c>
      <c r="D504" s="21">
        <v>0.70399391552190893</v>
      </c>
      <c r="E504" s="6">
        <v>-73</v>
      </c>
      <c r="F504" s="20">
        <f t="shared" si="22"/>
        <v>31</v>
      </c>
      <c r="G504" s="21">
        <v>0.90468993443485624</v>
      </c>
      <c r="H504" s="9">
        <f t="shared" si="23"/>
        <v>43.533254108962538</v>
      </c>
    </row>
    <row r="505" spans="1:8" x14ac:dyDescent="0.25">
      <c r="A505" s="6">
        <v>11486</v>
      </c>
      <c r="B505" s="6">
        <v>-86</v>
      </c>
      <c r="C505" s="20">
        <f t="shared" si="21"/>
        <v>18</v>
      </c>
      <c r="D505" s="21">
        <v>0.70399391552190893</v>
      </c>
      <c r="E505" s="6">
        <v>-77</v>
      </c>
      <c r="F505" s="20">
        <f t="shared" si="22"/>
        <v>27</v>
      </c>
      <c r="G505" s="21">
        <v>0.90468993443485624</v>
      </c>
      <c r="H505" s="9">
        <f t="shared" si="23"/>
        <v>37.098518709135476</v>
      </c>
    </row>
    <row r="506" spans="1:8" x14ac:dyDescent="0.25">
      <c r="A506" s="6">
        <v>11499</v>
      </c>
      <c r="B506" s="6">
        <v>-92</v>
      </c>
      <c r="C506" s="20">
        <f t="shared" si="21"/>
        <v>12</v>
      </c>
      <c r="D506" s="21">
        <v>0.70399391552190893</v>
      </c>
      <c r="E506" s="6">
        <v>-75</v>
      </c>
      <c r="F506" s="20">
        <f t="shared" si="22"/>
        <v>29</v>
      </c>
      <c r="G506" s="21">
        <v>0.90468993443485624</v>
      </c>
      <c r="H506" s="9">
        <f t="shared" si="23"/>
        <v>34.683935084873738</v>
      </c>
    </row>
    <row r="507" spans="1:8" x14ac:dyDescent="0.25">
      <c r="A507" s="6">
        <v>11504</v>
      </c>
      <c r="B507" s="6">
        <v>-75</v>
      </c>
      <c r="C507" s="20">
        <f t="shared" si="21"/>
        <v>29</v>
      </c>
      <c r="D507" s="21">
        <v>0.70399391552190893</v>
      </c>
      <c r="E507" s="6">
        <v>-95</v>
      </c>
      <c r="F507" s="20">
        <f t="shared" si="22"/>
        <v>10</v>
      </c>
      <c r="G507" s="21">
        <v>0.90468993443485624</v>
      </c>
      <c r="H507" s="9">
        <f t="shared" si="23"/>
        <v>29.462722894483917</v>
      </c>
    </row>
    <row r="508" spans="1:8" x14ac:dyDescent="0.25">
      <c r="A508" s="6">
        <v>11569</v>
      </c>
      <c r="B508" s="6">
        <v>-90</v>
      </c>
      <c r="C508" s="20">
        <f t="shared" si="21"/>
        <v>14</v>
      </c>
      <c r="D508" s="21">
        <v>0.70399391552190893</v>
      </c>
      <c r="E508" s="6">
        <v>-77</v>
      </c>
      <c r="F508" s="20">
        <f t="shared" si="22"/>
        <v>27</v>
      </c>
      <c r="G508" s="21">
        <v>0.90468993443485624</v>
      </c>
      <c r="H508" s="9">
        <f t="shared" si="23"/>
        <v>34.282543047047845</v>
      </c>
    </row>
    <row r="509" spans="1:8" x14ac:dyDescent="0.25">
      <c r="A509" s="6">
        <v>11572</v>
      </c>
      <c r="B509" s="6">
        <v>-89</v>
      </c>
      <c r="C509" s="20">
        <f t="shared" si="21"/>
        <v>15</v>
      </c>
      <c r="D509" s="21">
        <v>0.70399391552190893</v>
      </c>
      <c r="E509" s="6">
        <v>-86</v>
      </c>
      <c r="F509" s="20">
        <f t="shared" si="22"/>
        <v>18</v>
      </c>
      <c r="G509" s="21">
        <v>0.90468993443485624</v>
      </c>
      <c r="H509" s="9">
        <f t="shared" si="23"/>
        <v>26.844327552656047</v>
      </c>
    </row>
    <row r="510" spans="1:8" x14ac:dyDescent="0.25">
      <c r="A510" s="6">
        <v>11576</v>
      </c>
      <c r="B510" s="6">
        <v>-77</v>
      </c>
      <c r="C510" s="20">
        <f t="shared" si="21"/>
        <v>27</v>
      </c>
      <c r="D510" s="21">
        <v>0.70399391552190893</v>
      </c>
      <c r="E510" s="6">
        <v>-66</v>
      </c>
      <c r="F510" s="20">
        <f t="shared" si="22"/>
        <v>37</v>
      </c>
      <c r="G510" s="21">
        <v>0.90468993443485624</v>
      </c>
      <c r="H510" s="9">
        <f t="shared" si="23"/>
        <v>52.481363293181218</v>
      </c>
    </row>
    <row r="511" spans="1:8" x14ac:dyDescent="0.25">
      <c r="A511" s="6">
        <v>11577</v>
      </c>
      <c r="B511" s="6">
        <v>-72</v>
      </c>
      <c r="C511" s="20">
        <f t="shared" si="21"/>
        <v>31</v>
      </c>
      <c r="D511" s="21">
        <v>0.70399391552190893</v>
      </c>
      <c r="E511" s="6">
        <v>-55</v>
      </c>
      <c r="F511" s="20">
        <f t="shared" si="22"/>
        <v>48</v>
      </c>
      <c r="G511" s="21">
        <v>0.90468993443485624</v>
      </c>
      <c r="H511" s="9">
        <f t="shared" si="23"/>
        <v>65.248928234052272</v>
      </c>
    </row>
    <row r="512" spans="1:8" x14ac:dyDescent="0.25">
      <c r="A512" s="6">
        <v>11578</v>
      </c>
      <c r="B512" s="6">
        <v>-80</v>
      </c>
      <c r="C512" s="20">
        <f t="shared" si="21"/>
        <v>24</v>
      </c>
      <c r="D512" s="21">
        <v>0.70399391552190893</v>
      </c>
      <c r="E512" s="6">
        <v>-64</v>
      </c>
      <c r="F512" s="20">
        <f t="shared" si="22"/>
        <v>39</v>
      </c>
      <c r="G512" s="21">
        <v>0.90468993443485624</v>
      </c>
      <c r="H512" s="9">
        <f t="shared" si="23"/>
        <v>52.178761415485205</v>
      </c>
    </row>
    <row r="513" spans="1:8" x14ac:dyDescent="0.25">
      <c r="A513" s="6">
        <v>11579</v>
      </c>
      <c r="B513" s="6">
        <v>-78</v>
      </c>
      <c r="C513" s="20">
        <f t="shared" si="21"/>
        <v>26</v>
      </c>
      <c r="D513" s="21">
        <v>0.70399391552190893</v>
      </c>
      <c r="E513" s="6">
        <v>-52</v>
      </c>
      <c r="F513" s="20">
        <f t="shared" si="22"/>
        <v>50</v>
      </c>
      <c r="G513" s="21">
        <v>0.90468993443485624</v>
      </c>
      <c r="H513" s="9">
        <f t="shared" si="23"/>
        <v>63.538338525312447</v>
      </c>
    </row>
    <row r="514" spans="1:8" x14ac:dyDescent="0.25">
      <c r="A514" s="6">
        <v>11580</v>
      </c>
      <c r="B514" s="6">
        <v>-87</v>
      </c>
      <c r="C514" s="20">
        <f t="shared" si="21"/>
        <v>17</v>
      </c>
      <c r="D514" s="21">
        <v>0.70399391552190893</v>
      </c>
      <c r="E514" s="6">
        <v>-57</v>
      </c>
      <c r="F514" s="20">
        <f t="shared" si="22"/>
        <v>46</v>
      </c>
      <c r="G514" s="21">
        <v>0.90468993443485624</v>
      </c>
      <c r="H514" s="9">
        <f t="shared" si="23"/>
        <v>53.583633547875834</v>
      </c>
    </row>
    <row r="515" spans="1:8" x14ac:dyDescent="0.25">
      <c r="A515" s="6">
        <v>11581</v>
      </c>
      <c r="B515" s="6">
        <v>-62</v>
      </c>
      <c r="C515" s="20">
        <f t="shared" si="21"/>
        <v>41</v>
      </c>
      <c r="D515" s="21">
        <v>0.70399391552190893</v>
      </c>
      <c r="E515" s="6">
        <v>-71</v>
      </c>
      <c r="F515" s="20">
        <f t="shared" si="22"/>
        <v>32</v>
      </c>
      <c r="G515" s="21">
        <v>0.90468993443485624</v>
      </c>
      <c r="H515" s="9">
        <f t="shared" si="23"/>
        <v>57.813828438313664</v>
      </c>
    </row>
    <row r="516" spans="1:8" x14ac:dyDescent="0.25">
      <c r="A516" s="6">
        <v>11583</v>
      </c>
      <c r="B516" s="6">
        <v>-68</v>
      </c>
      <c r="C516" s="20">
        <f t="shared" si="21"/>
        <v>35</v>
      </c>
      <c r="D516" s="21">
        <v>0.70399391552190893</v>
      </c>
      <c r="E516" s="6">
        <v>-68</v>
      </c>
      <c r="F516" s="20">
        <f t="shared" si="22"/>
        <v>35</v>
      </c>
      <c r="G516" s="21">
        <v>0.90468993443485624</v>
      </c>
      <c r="H516" s="9">
        <f t="shared" si="23"/>
        <v>56.303934748486782</v>
      </c>
    </row>
    <row r="517" spans="1:8" x14ac:dyDescent="0.25">
      <c r="A517" s="6">
        <v>11584</v>
      </c>
      <c r="B517" s="6">
        <v>-55</v>
      </c>
      <c r="C517" s="20">
        <f t="shared" ref="C517:C580" si="24">IF(B517=100,0,IF(MOD((1+(B517+104)/104*99),1)=0.5,IF(MOD(INT((1+(B517+104)/104*99)),2)=0,INT((1+(B517+104)/104*99)),INT((1+(B517+104)/104*99))+1),ROUND((1+(B517+104)/104*99),0)))</f>
        <v>48</v>
      </c>
      <c r="D517" s="21">
        <v>0.70399391552190893</v>
      </c>
      <c r="E517" s="6">
        <v>-67</v>
      </c>
      <c r="F517" s="20">
        <f t="shared" ref="F517:F580" si="25">IF(E517=100,0,IF(MOD((1+(E517+104)/104*99),1)=0.5,IF(MOD(INT((1+(E517+104)/104*99)),2)=0,INT((1+(E517+104)/104*99)),INT((1+(E517+104)/104*99))+1),ROUND((1+(E517+104)/104*99),0)))</f>
        <v>36</v>
      </c>
      <c r="G517" s="21">
        <v>0.90468993443485624</v>
      </c>
      <c r="H517" s="9">
        <f t="shared" ref="H517:H580" si="26">C517*D517+F517*G517</f>
        <v>66.360545584706443</v>
      </c>
    </row>
    <row r="518" spans="1:8" x14ac:dyDescent="0.25">
      <c r="A518" s="6">
        <v>11585</v>
      </c>
      <c r="B518" s="6">
        <v>-68</v>
      </c>
      <c r="C518" s="20">
        <f t="shared" si="24"/>
        <v>35</v>
      </c>
      <c r="D518" s="21">
        <v>0.70399391552190893</v>
      </c>
      <c r="E518" s="6">
        <v>-60</v>
      </c>
      <c r="F518" s="20">
        <f t="shared" si="25"/>
        <v>43</v>
      </c>
      <c r="G518" s="21">
        <v>0.90468993443485624</v>
      </c>
      <c r="H518" s="9">
        <f t="shared" si="26"/>
        <v>63.54145422396563</v>
      </c>
    </row>
    <row r="519" spans="1:8" x14ac:dyDescent="0.25">
      <c r="A519" s="6">
        <v>11587</v>
      </c>
      <c r="B519" s="6">
        <v>-53</v>
      </c>
      <c r="C519" s="20">
        <f t="shared" si="24"/>
        <v>50</v>
      </c>
      <c r="D519" s="21">
        <v>0.70399391552190893</v>
      </c>
      <c r="E519" s="6">
        <v>-72</v>
      </c>
      <c r="F519" s="20">
        <f t="shared" si="25"/>
        <v>31</v>
      </c>
      <c r="G519" s="21">
        <v>0.90468993443485624</v>
      </c>
      <c r="H519" s="9">
        <f t="shared" si="26"/>
        <v>63.245083743575989</v>
      </c>
    </row>
    <row r="520" spans="1:8" x14ac:dyDescent="0.25">
      <c r="A520" s="6">
        <v>11588</v>
      </c>
      <c r="B520" s="6">
        <v>-51</v>
      </c>
      <c r="C520" s="20">
        <f t="shared" si="24"/>
        <v>51</v>
      </c>
      <c r="D520" s="21">
        <v>0.70399391552190893</v>
      </c>
      <c r="E520" s="6">
        <v>-74</v>
      </c>
      <c r="F520" s="20">
        <f t="shared" si="25"/>
        <v>30</v>
      </c>
      <c r="G520" s="21">
        <v>0.90468993443485624</v>
      </c>
      <c r="H520" s="9">
        <f t="shared" si="26"/>
        <v>63.044387724663046</v>
      </c>
    </row>
    <row r="521" spans="1:8" x14ac:dyDescent="0.25">
      <c r="A521" s="6">
        <v>11595</v>
      </c>
      <c r="B521" s="6">
        <v>-65</v>
      </c>
      <c r="C521" s="20">
        <f t="shared" si="24"/>
        <v>38</v>
      </c>
      <c r="D521" s="21">
        <v>0.70399391552190893</v>
      </c>
      <c r="E521" s="6">
        <v>-88</v>
      </c>
      <c r="F521" s="20">
        <f t="shared" si="25"/>
        <v>16</v>
      </c>
      <c r="G521" s="21">
        <v>0.90468993443485624</v>
      </c>
      <c r="H521" s="9">
        <f t="shared" si="26"/>
        <v>41.226807740790235</v>
      </c>
    </row>
    <row r="522" spans="1:8" x14ac:dyDescent="0.25">
      <c r="A522" s="6">
        <v>11603</v>
      </c>
      <c r="B522" s="6">
        <v>-74</v>
      </c>
      <c r="C522" s="20">
        <f t="shared" si="24"/>
        <v>30</v>
      </c>
      <c r="D522" s="21">
        <v>0.70399391552190893</v>
      </c>
      <c r="E522" s="6">
        <v>-81</v>
      </c>
      <c r="F522" s="20">
        <f t="shared" si="25"/>
        <v>23</v>
      </c>
      <c r="G522" s="21">
        <v>0.90468993443485624</v>
      </c>
      <c r="H522" s="9">
        <f t="shared" si="26"/>
        <v>41.927685957658959</v>
      </c>
    </row>
    <row r="523" spans="1:8" x14ac:dyDescent="0.25">
      <c r="A523" s="6">
        <v>11605</v>
      </c>
      <c r="B523" s="6">
        <v>-52</v>
      </c>
      <c r="C523" s="20">
        <f t="shared" si="24"/>
        <v>50</v>
      </c>
      <c r="D523" s="21">
        <v>0.70399391552190893</v>
      </c>
      <c r="E523" s="6">
        <v>-67</v>
      </c>
      <c r="F523" s="20">
        <f t="shared" si="25"/>
        <v>36</v>
      </c>
      <c r="G523" s="21">
        <v>0.90468993443485624</v>
      </c>
      <c r="H523" s="9">
        <f t="shared" si="26"/>
        <v>67.768533415750269</v>
      </c>
    </row>
    <row r="524" spans="1:8" x14ac:dyDescent="0.25">
      <c r="A524" s="6">
        <v>11606</v>
      </c>
      <c r="B524" s="6">
        <v>-58</v>
      </c>
      <c r="C524" s="20">
        <f t="shared" si="24"/>
        <v>45</v>
      </c>
      <c r="D524" s="21">
        <v>0.70399391552190893</v>
      </c>
      <c r="E524" s="6">
        <v>-76</v>
      </c>
      <c r="F524" s="20">
        <f t="shared" si="25"/>
        <v>28</v>
      </c>
      <c r="G524" s="21">
        <v>0.90468993443485624</v>
      </c>
      <c r="H524" s="9">
        <f t="shared" si="26"/>
        <v>57.011044362661877</v>
      </c>
    </row>
    <row r="525" spans="1:8" x14ac:dyDescent="0.25">
      <c r="A525" s="6">
        <v>11607</v>
      </c>
      <c r="B525" s="6">
        <v>-85</v>
      </c>
      <c r="C525" s="20">
        <f t="shared" si="24"/>
        <v>19</v>
      </c>
      <c r="D525" s="21">
        <v>0.70399391552190893</v>
      </c>
      <c r="E525" s="6">
        <v>-89</v>
      </c>
      <c r="F525" s="20">
        <f t="shared" si="25"/>
        <v>15</v>
      </c>
      <c r="G525" s="21">
        <v>0.90468993443485624</v>
      </c>
      <c r="H525" s="9">
        <f t="shared" si="26"/>
        <v>26.946233411439113</v>
      </c>
    </row>
    <row r="526" spans="1:8" x14ac:dyDescent="0.25">
      <c r="A526" s="6">
        <v>11609</v>
      </c>
      <c r="B526" s="6">
        <v>-66</v>
      </c>
      <c r="C526" s="20">
        <f t="shared" si="24"/>
        <v>37</v>
      </c>
      <c r="D526" s="21">
        <v>0.70399391552190893</v>
      </c>
      <c r="E526" s="6">
        <v>-71</v>
      </c>
      <c r="F526" s="20">
        <f t="shared" si="25"/>
        <v>32</v>
      </c>
      <c r="G526" s="21">
        <v>0.90468993443485624</v>
      </c>
      <c r="H526" s="9">
        <f t="shared" si="26"/>
        <v>54.997852776226026</v>
      </c>
    </row>
    <row r="527" spans="1:8" x14ac:dyDescent="0.25">
      <c r="A527" s="6">
        <v>11613</v>
      </c>
      <c r="B527" s="6">
        <v>-74</v>
      </c>
      <c r="C527" s="20">
        <f t="shared" si="24"/>
        <v>30</v>
      </c>
      <c r="D527" s="21">
        <v>0.70399391552190893</v>
      </c>
      <c r="E527" s="6">
        <v>-64</v>
      </c>
      <c r="F527" s="20">
        <f t="shared" si="25"/>
        <v>39</v>
      </c>
      <c r="G527" s="21">
        <v>0.90468993443485624</v>
      </c>
      <c r="H527" s="9">
        <f t="shared" si="26"/>
        <v>56.402724908616662</v>
      </c>
    </row>
    <row r="528" spans="1:8" x14ac:dyDescent="0.25">
      <c r="A528" s="6">
        <v>11614</v>
      </c>
      <c r="B528" s="6">
        <v>-60</v>
      </c>
      <c r="C528" s="20">
        <f t="shared" si="24"/>
        <v>43</v>
      </c>
      <c r="D528" s="21">
        <v>0.70399391552190893</v>
      </c>
      <c r="E528" s="6">
        <v>-56</v>
      </c>
      <c r="F528" s="20">
        <f t="shared" si="25"/>
        <v>47</v>
      </c>
      <c r="G528" s="21">
        <v>0.90468993443485624</v>
      </c>
      <c r="H528" s="9">
        <f t="shared" si="26"/>
        <v>72.792165285880316</v>
      </c>
    </row>
    <row r="529" spans="1:8" x14ac:dyDescent="0.25">
      <c r="A529" s="6">
        <v>11615</v>
      </c>
      <c r="B529" s="6">
        <v>-69</v>
      </c>
      <c r="C529" s="20">
        <f t="shared" si="24"/>
        <v>34</v>
      </c>
      <c r="D529" s="21">
        <v>0.70399391552190893</v>
      </c>
      <c r="E529" s="6">
        <v>-56</v>
      </c>
      <c r="F529" s="20">
        <f t="shared" si="25"/>
        <v>47</v>
      </c>
      <c r="G529" s="21">
        <v>0.90468993443485624</v>
      </c>
      <c r="H529" s="9">
        <f t="shared" si="26"/>
        <v>66.456220046183148</v>
      </c>
    </row>
    <row r="530" spans="1:8" x14ac:dyDescent="0.25">
      <c r="A530" s="6">
        <v>11616</v>
      </c>
      <c r="B530" s="6">
        <v>-65</v>
      </c>
      <c r="C530" s="20">
        <f t="shared" si="24"/>
        <v>38</v>
      </c>
      <c r="D530" s="21">
        <v>0.70399391552190893</v>
      </c>
      <c r="E530" s="6">
        <v>-74</v>
      </c>
      <c r="F530" s="20">
        <f t="shared" si="25"/>
        <v>30</v>
      </c>
      <c r="G530" s="21">
        <v>0.90468993443485624</v>
      </c>
      <c r="H530" s="9">
        <f t="shared" si="26"/>
        <v>53.892466822878227</v>
      </c>
    </row>
    <row r="531" spans="1:8" x14ac:dyDescent="0.25">
      <c r="A531" s="6">
        <v>11617</v>
      </c>
      <c r="B531" s="6">
        <v>-71</v>
      </c>
      <c r="C531" s="20">
        <f t="shared" si="24"/>
        <v>32</v>
      </c>
      <c r="D531" s="21">
        <v>0.70399391552190893</v>
      </c>
      <c r="E531" s="6">
        <v>-49</v>
      </c>
      <c r="F531" s="20">
        <f t="shared" si="25"/>
        <v>53</v>
      </c>
      <c r="G531" s="21">
        <v>0.90468993443485624</v>
      </c>
      <c r="H531" s="9">
        <f t="shared" si="26"/>
        <v>70.476371821748472</v>
      </c>
    </row>
    <row r="532" spans="1:8" x14ac:dyDescent="0.25">
      <c r="A532" s="6">
        <v>11619</v>
      </c>
      <c r="B532" s="6">
        <v>-65</v>
      </c>
      <c r="C532" s="20">
        <f t="shared" si="24"/>
        <v>38</v>
      </c>
      <c r="D532" s="21">
        <v>0.70399391552190893</v>
      </c>
      <c r="E532" s="6">
        <v>-37</v>
      </c>
      <c r="F532" s="20">
        <f t="shared" si="25"/>
        <v>65</v>
      </c>
      <c r="G532" s="21">
        <v>0.90468993443485624</v>
      </c>
      <c r="H532" s="9">
        <f t="shared" si="26"/>
        <v>85.556614528098194</v>
      </c>
    </row>
    <row r="533" spans="1:8" x14ac:dyDescent="0.25">
      <c r="A533" s="6">
        <v>11620</v>
      </c>
      <c r="B533" s="6">
        <v>-83</v>
      </c>
      <c r="C533" s="20">
        <f t="shared" si="24"/>
        <v>21</v>
      </c>
      <c r="D533" s="21">
        <v>0.70399391552190893</v>
      </c>
      <c r="E533" s="6">
        <v>-70</v>
      </c>
      <c r="F533" s="20">
        <f t="shared" si="25"/>
        <v>33</v>
      </c>
      <c r="G533" s="21">
        <v>0.90468993443485624</v>
      </c>
      <c r="H533" s="9">
        <f t="shared" si="26"/>
        <v>44.638640062310344</v>
      </c>
    </row>
    <row r="534" spans="1:8" x14ac:dyDescent="0.25">
      <c r="A534" s="6">
        <v>11621</v>
      </c>
      <c r="B534" s="6">
        <v>-78</v>
      </c>
      <c r="C534" s="20">
        <f t="shared" si="24"/>
        <v>26</v>
      </c>
      <c r="D534" s="21">
        <v>0.70399391552190893</v>
      </c>
      <c r="E534" s="6">
        <v>-61</v>
      </c>
      <c r="F534" s="20">
        <f t="shared" si="25"/>
        <v>42</v>
      </c>
      <c r="G534" s="21">
        <v>0.90468993443485624</v>
      </c>
      <c r="H534" s="9">
        <f t="shared" si="26"/>
        <v>56.300819049833592</v>
      </c>
    </row>
    <row r="535" spans="1:8" x14ac:dyDescent="0.25">
      <c r="A535" s="6">
        <v>11622</v>
      </c>
      <c r="B535" s="6">
        <v>-70</v>
      </c>
      <c r="C535" s="20">
        <f t="shared" si="24"/>
        <v>33</v>
      </c>
      <c r="D535" s="21">
        <v>0.70399391552190893</v>
      </c>
      <c r="E535" s="6">
        <v>-56</v>
      </c>
      <c r="F535" s="20">
        <f t="shared" si="25"/>
        <v>47</v>
      </c>
      <c r="G535" s="21">
        <v>0.90468993443485624</v>
      </c>
      <c r="H535" s="9">
        <f t="shared" si="26"/>
        <v>65.752226130661228</v>
      </c>
    </row>
    <row r="536" spans="1:8" x14ac:dyDescent="0.25">
      <c r="A536" s="6">
        <v>11623</v>
      </c>
      <c r="B536" s="6">
        <v>-82</v>
      </c>
      <c r="C536" s="20">
        <f t="shared" si="24"/>
        <v>22</v>
      </c>
      <c r="D536" s="21">
        <v>0.70399391552190893</v>
      </c>
      <c r="E536" s="6">
        <v>-50</v>
      </c>
      <c r="F536" s="20">
        <f t="shared" si="25"/>
        <v>52</v>
      </c>
      <c r="G536" s="21">
        <v>0.90468993443485624</v>
      </c>
      <c r="H536" s="9">
        <f t="shared" si="26"/>
        <v>62.531742732094521</v>
      </c>
    </row>
    <row r="537" spans="1:8" x14ac:dyDescent="0.25">
      <c r="A537" s="6">
        <v>11624</v>
      </c>
      <c r="B537" s="6">
        <v>-72</v>
      </c>
      <c r="C537" s="20">
        <f t="shared" si="24"/>
        <v>31</v>
      </c>
      <c r="D537" s="21">
        <v>0.70399391552190893</v>
      </c>
      <c r="E537" s="6">
        <v>-62</v>
      </c>
      <c r="F537" s="20">
        <f t="shared" si="25"/>
        <v>41</v>
      </c>
      <c r="G537" s="21">
        <v>0.90468993443485624</v>
      </c>
      <c r="H537" s="9">
        <f t="shared" si="26"/>
        <v>58.91609869300828</v>
      </c>
    </row>
    <row r="538" spans="1:8" x14ac:dyDescent="0.25">
      <c r="A538" s="6">
        <v>11626</v>
      </c>
      <c r="B538" s="6">
        <v>-84</v>
      </c>
      <c r="C538" s="20">
        <f t="shared" si="24"/>
        <v>20</v>
      </c>
      <c r="D538" s="21">
        <v>0.70399391552190893</v>
      </c>
      <c r="E538" s="6">
        <v>-68</v>
      </c>
      <c r="F538" s="20">
        <f t="shared" si="25"/>
        <v>35</v>
      </c>
      <c r="G538" s="21">
        <v>0.90468993443485624</v>
      </c>
      <c r="H538" s="9">
        <f t="shared" si="26"/>
        <v>45.74402601565815</v>
      </c>
    </row>
    <row r="539" spans="1:8" x14ac:dyDescent="0.25">
      <c r="A539" s="6">
        <v>11628</v>
      </c>
      <c r="B539" s="6">
        <v>-81</v>
      </c>
      <c r="C539" s="20">
        <f t="shared" si="24"/>
        <v>23</v>
      </c>
      <c r="D539" s="21">
        <v>0.70399391552190893</v>
      </c>
      <c r="E539" s="6">
        <v>-66</v>
      </c>
      <c r="F539" s="20">
        <f t="shared" si="25"/>
        <v>37</v>
      </c>
      <c r="G539" s="21">
        <v>0.90468993443485624</v>
      </c>
      <c r="H539" s="9">
        <f t="shared" si="26"/>
        <v>49.66538763109358</v>
      </c>
    </row>
    <row r="540" spans="1:8" x14ac:dyDescent="0.25">
      <c r="A540" s="6">
        <v>11631</v>
      </c>
      <c r="B540" s="6">
        <v>-74</v>
      </c>
      <c r="C540" s="20">
        <f t="shared" si="24"/>
        <v>30</v>
      </c>
      <c r="D540" s="21">
        <v>0.70399391552190893</v>
      </c>
      <c r="E540" s="6">
        <v>-59</v>
      </c>
      <c r="F540" s="20">
        <f t="shared" si="25"/>
        <v>44</v>
      </c>
      <c r="G540" s="21">
        <v>0.90468993443485624</v>
      </c>
      <c r="H540" s="9">
        <f t="shared" si="26"/>
        <v>60.926174580790942</v>
      </c>
    </row>
    <row r="541" spans="1:8" x14ac:dyDescent="0.25">
      <c r="A541" s="6">
        <v>11633</v>
      </c>
      <c r="B541" s="6">
        <v>-81</v>
      </c>
      <c r="C541" s="20">
        <f t="shared" si="24"/>
        <v>23</v>
      </c>
      <c r="D541" s="21">
        <v>0.70399391552190893</v>
      </c>
      <c r="E541" s="6">
        <v>-61</v>
      </c>
      <c r="F541" s="20">
        <f t="shared" si="25"/>
        <v>42</v>
      </c>
      <c r="G541" s="21">
        <v>0.90468993443485624</v>
      </c>
      <c r="H541" s="9">
        <f t="shared" si="26"/>
        <v>54.18883730326786</v>
      </c>
    </row>
    <row r="542" spans="1:8" x14ac:dyDescent="0.25">
      <c r="A542" s="6">
        <v>11635</v>
      </c>
      <c r="B542" s="6">
        <v>-84</v>
      </c>
      <c r="C542" s="20">
        <f t="shared" si="24"/>
        <v>20</v>
      </c>
      <c r="D542" s="21">
        <v>0.70399391552190893</v>
      </c>
      <c r="E542" s="6">
        <v>-80</v>
      </c>
      <c r="F542" s="20">
        <f t="shared" si="25"/>
        <v>24</v>
      </c>
      <c r="G542" s="21">
        <v>0.90468993443485624</v>
      </c>
      <c r="H542" s="9">
        <f t="shared" si="26"/>
        <v>35.792436736874734</v>
      </c>
    </row>
    <row r="543" spans="1:8" x14ac:dyDescent="0.25">
      <c r="A543" s="6">
        <v>11637</v>
      </c>
      <c r="B543" s="6">
        <v>-90</v>
      </c>
      <c r="C543" s="20">
        <f t="shared" si="24"/>
        <v>14</v>
      </c>
      <c r="D543" s="21">
        <v>0.70399391552190893</v>
      </c>
      <c r="E543" s="6">
        <v>-76</v>
      </c>
      <c r="F543" s="20">
        <f t="shared" si="25"/>
        <v>28</v>
      </c>
      <c r="G543" s="21">
        <v>0.90468993443485624</v>
      </c>
      <c r="H543" s="9">
        <f t="shared" si="26"/>
        <v>35.187232981482701</v>
      </c>
    </row>
    <row r="544" spans="1:8" x14ac:dyDescent="0.25">
      <c r="A544" s="6">
        <v>11639</v>
      </c>
      <c r="B544" s="6">
        <v>-87</v>
      </c>
      <c r="C544" s="20">
        <f t="shared" si="24"/>
        <v>17</v>
      </c>
      <c r="D544" s="21">
        <v>0.70399391552190893</v>
      </c>
      <c r="E544" s="6">
        <v>-77</v>
      </c>
      <c r="F544" s="20">
        <f t="shared" si="25"/>
        <v>27</v>
      </c>
      <c r="G544" s="21">
        <v>0.90468993443485624</v>
      </c>
      <c r="H544" s="9">
        <f t="shared" si="26"/>
        <v>36.39452479361357</v>
      </c>
    </row>
    <row r="545" spans="1:8" x14ac:dyDescent="0.25">
      <c r="A545" s="6">
        <v>11640</v>
      </c>
      <c r="B545" s="6">
        <v>-84</v>
      </c>
      <c r="C545" s="20">
        <f t="shared" si="24"/>
        <v>20</v>
      </c>
      <c r="D545" s="21">
        <v>0.70399391552190893</v>
      </c>
      <c r="E545" s="6">
        <v>-77</v>
      </c>
      <c r="F545" s="20">
        <f t="shared" si="25"/>
        <v>27</v>
      </c>
      <c r="G545" s="21">
        <v>0.90468993443485624</v>
      </c>
      <c r="H545" s="9">
        <f t="shared" si="26"/>
        <v>38.506506540179302</v>
      </c>
    </row>
    <row r="546" spans="1:8" x14ac:dyDescent="0.25">
      <c r="A546" s="6">
        <v>11642</v>
      </c>
      <c r="B546" s="6">
        <v>-79</v>
      </c>
      <c r="C546" s="20">
        <f t="shared" si="24"/>
        <v>25</v>
      </c>
      <c r="D546" s="21">
        <v>0.70399391552190893</v>
      </c>
      <c r="E546" s="6">
        <v>-75</v>
      </c>
      <c r="F546" s="20">
        <f t="shared" si="25"/>
        <v>29</v>
      </c>
      <c r="G546" s="21">
        <v>0.90468993443485624</v>
      </c>
      <c r="H546" s="9">
        <f t="shared" si="26"/>
        <v>43.835855986658558</v>
      </c>
    </row>
    <row r="547" spans="1:8" x14ac:dyDescent="0.25">
      <c r="A547" s="6">
        <v>11647</v>
      </c>
      <c r="B547" s="6">
        <v>-88</v>
      </c>
      <c r="C547" s="20">
        <f t="shared" si="24"/>
        <v>16</v>
      </c>
      <c r="D547" s="21">
        <v>0.70399391552190893</v>
      </c>
      <c r="E547" s="6">
        <v>-67</v>
      </c>
      <c r="F547" s="20">
        <f t="shared" si="25"/>
        <v>36</v>
      </c>
      <c r="G547" s="21">
        <v>0.90468993443485624</v>
      </c>
      <c r="H547" s="9">
        <f t="shared" si="26"/>
        <v>43.832740288005368</v>
      </c>
    </row>
    <row r="548" spans="1:8" x14ac:dyDescent="0.25">
      <c r="A548" s="6">
        <v>11649</v>
      </c>
      <c r="B548" s="6">
        <v>-91</v>
      </c>
      <c r="C548" s="20">
        <f t="shared" si="24"/>
        <v>13</v>
      </c>
      <c r="D548" s="21">
        <v>0.70399391552190893</v>
      </c>
      <c r="E548" s="6">
        <v>-78</v>
      </c>
      <c r="F548" s="20">
        <f t="shared" si="25"/>
        <v>26</v>
      </c>
      <c r="G548" s="21">
        <v>0.90468993443485624</v>
      </c>
      <c r="H548" s="9">
        <f t="shared" si="26"/>
        <v>32.673859197091076</v>
      </c>
    </row>
    <row r="549" spans="1:8" x14ac:dyDescent="0.25">
      <c r="A549" s="6">
        <v>11656</v>
      </c>
      <c r="B549" s="6">
        <v>-77</v>
      </c>
      <c r="C549" s="20">
        <f t="shared" si="24"/>
        <v>27</v>
      </c>
      <c r="D549" s="21">
        <v>0.70399391552190893</v>
      </c>
      <c r="E549" s="6">
        <v>-71</v>
      </c>
      <c r="F549" s="20">
        <f t="shared" si="25"/>
        <v>32</v>
      </c>
      <c r="G549" s="21">
        <v>0.90468993443485624</v>
      </c>
      <c r="H549" s="9">
        <f t="shared" si="26"/>
        <v>47.957913621006938</v>
      </c>
    </row>
    <row r="550" spans="1:8" x14ac:dyDescent="0.25">
      <c r="A550" s="6">
        <v>11658</v>
      </c>
      <c r="B550" s="6">
        <v>-69</v>
      </c>
      <c r="C550" s="20">
        <f t="shared" si="24"/>
        <v>34</v>
      </c>
      <c r="D550" s="21">
        <v>0.70399391552190893</v>
      </c>
      <c r="E550" s="6">
        <v>-80</v>
      </c>
      <c r="F550" s="20">
        <f t="shared" si="25"/>
        <v>24</v>
      </c>
      <c r="G550" s="21">
        <v>0.90468993443485624</v>
      </c>
      <c r="H550" s="9">
        <f t="shared" si="26"/>
        <v>45.64835155418146</v>
      </c>
    </row>
    <row r="551" spans="1:8" x14ac:dyDescent="0.25">
      <c r="A551" s="6">
        <v>11659</v>
      </c>
      <c r="B551" s="6">
        <v>-78</v>
      </c>
      <c r="C551" s="20">
        <f t="shared" si="24"/>
        <v>26</v>
      </c>
      <c r="D551" s="21">
        <v>0.70399391552190893</v>
      </c>
      <c r="E551" s="6">
        <v>-85</v>
      </c>
      <c r="F551" s="20">
        <f t="shared" si="25"/>
        <v>19</v>
      </c>
      <c r="G551" s="21">
        <v>0.90468993443485624</v>
      </c>
      <c r="H551" s="9">
        <f t="shared" si="26"/>
        <v>35.492950557831904</v>
      </c>
    </row>
    <row r="552" spans="1:8" x14ac:dyDescent="0.25">
      <c r="A552" s="6">
        <v>11661</v>
      </c>
      <c r="B552" s="6">
        <v>-63</v>
      </c>
      <c r="C552" s="20">
        <f t="shared" si="24"/>
        <v>40</v>
      </c>
      <c r="D552" s="21">
        <v>0.70399391552190893</v>
      </c>
      <c r="E552" s="6">
        <v>-77</v>
      </c>
      <c r="F552" s="20">
        <f t="shared" si="25"/>
        <v>27</v>
      </c>
      <c r="G552" s="21">
        <v>0.90468993443485624</v>
      </c>
      <c r="H552" s="9">
        <f t="shared" si="26"/>
        <v>52.586384850617478</v>
      </c>
    </row>
    <row r="553" spans="1:8" x14ac:dyDescent="0.25">
      <c r="A553" s="6">
        <v>11662</v>
      </c>
      <c r="B553" s="6">
        <v>-61</v>
      </c>
      <c r="C553" s="20">
        <f t="shared" si="24"/>
        <v>42</v>
      </c>
      <c r="D553" s="21">
        <v>0.70399391552190893</v>
      </c>
      <c r="E553" s="6">
        <v>-77</v>
      </c>
      <c r="F553" s="20">
        <f t="shared" si="25"/>
        <v>27</v>
      </c>
      <c r="G553" s="21">
        <v>0.90468993443485624</v>
      </c>
      <c r="H553" s="9">
        <f t="shared" si="26"/>
        <v>53.994372681661289</v>
      </c>
    </row>
    <row r="554" spans="1:8" x14ac:dyDescent="0.25">
      <c r="A554" s="6">
        <v>11663</v>
      </c>
      <c r="B554" s="6">
        <v>-50</v>
      </c>
      <c r="C554" s="20">
        <f t="shared" si="24"/>
        <v>52</v>
      </c>
      <c r="D554" s="21">
        <v>0.70399391552190893</v>
      </c>
      <c r="E554" s="6">
        <v>-79</v>
      </c>
      <c r="F554" s="20">
        <f t="shared" si="25"/>
        <v>25</v>
      </c>
      <c r="G554" s="21">
        <v>0.90468993443485624</v>
      </c>
      <c r="H554" s="9">
        <f t="shared" si="26"/>
        <v>59.224931968010672</v>
      </c>
    </row>
    <row r="555" spans="1:8" x14ac:dyDescent="0.25">
      <c r="A555" s="6">
        <v>11664</v>
      </c>
      <c r="B555" s="6">
        <v>-57</v>
      </c>
      <c r="C555" s="20">
        <f t="shared" si="24"/>
        <v>46</v>
      </c>
      <c r="D555" s="21">
        <v>0.70399391552190893</v>
      </c>
      <c r="E555" s="6">
        <v>-73</v>
      </c>
      <c r="F555" s="20">
        <f t="shared" si="25"/>
        <v>31</v>
      </c>
      <c r="G555" s="21">
        <v>0.90468993443485624</v>
      </c>
      <c r="H555" s="9">
        <f t="shared" si="26"/>
        <v>60.429108081488351</v>
      </c>
    </row>
    <row r="556" spans="1:8" x14ac:dyDescent="0.25">
      <c r="A556" s="6">
        <v>11665</v>
      </c>
      <c r="B556" s="6">
        <v>-76</v>
      </c>
      <c r="C556" s="20">
        <f t="shared" si="24"/>
        <v>28</v>
      </c>
      <c r="D556" s="21">
        <v>0.70399391552190893</v>
      </c>
      <c r="E556" s="6">
        <v>-55</v>
      </c>
      <c r="F556" s="20">
        <f t="shared" si="25"/>
        <v>48</v>
      </c>
      <c r="G556" s="21">
        <v>0.90468993443485624</v>
      </c>
      <c r="H556" s="9">
        <f t="shared" si="26"/>
        <v>63.136946487486554</v>
      </c>
    </row>
    <row r="557" spans="1:8" x14ac:dyDescent="0.25">
      <c r="A557" s="6">
        <v>11666</v>
      </c>
      <c r="B557" s="6">
        <v>-81</v>
      </c>
      <c r="C557" s="20">
        <f t="shared" si="24"/>
        <v>23</v>
      </c>
      <c r="D557" s="21">
        <v>0.70399391552190893</v>
      </c>
      <c r="E557" s="6">
        <v>-73</v>
      </c>
      <c r="F557" s="20">
        <f t="shared" si="25"/>
        <v>31</v>
      </c>
      <c r="G557" s="21">
        <v>0.90468993443485624</v>
      </c>
      <c r="H557" s="9">
        <f t="shared" si="26"/>
        <v>44.237248024484444</v>
      </c>
    </row>
    <row r="558" spans="1:8" x14ac:dyDescent="0.25">
      <c r="A558" s="6">
        <v>11667</v>
      </c>
      <c r="B558" s="6">
        <v>-68</v>
      </c>
      <c r="C558" s="20">
        <f t="shared" si="24"/>
        <v>35</v>
      </c>
      <c r="D558" s="21">
        <v>0.70399391552190893</v>
      </c>
      <c r="E558" s="6">
        <v>-71</v>
      </c>
      <c r="F558" s="20">
        <f t="shared" si="25"/>
        <v>32</v>
      </c>
      <c r="G558" s="21">
        <v>0.90468993443485624</v>
      </c>
      <c r="H558" s="9">
        <f t="shared" si="26"/>
        <v>53.589864945182214</v>
      </c>
    </row>
    <row r="559" spans="1:8" x14ac:dyDescent="0.25">
      <c r="A559" s="6">
        <v>11668</v>
      </c>
      <c r="B559" s="6">
        <v>-79</v>
      </c>
      <c r="C559" s="20">
        <f t="shared" si="24"/>
        <v>25</v>
      </c>
      <c r="D559" s="21">
        <v>0.70399391552190893</v>
      </c>
      <c r="E559" s="6">
        <v>-69</v>
      </c>
      <c r="F559" s="20">
        <f t="shared" si="25"/>
        <v>34</v>
      </c>
      <c r="G559" s="21">
        <v>0.90468993443485624</v>
      </c>
      <c r="H559" s="9">
        <f t="shared" si="26"/>
        <v>48.359305658832838</v>
      </c>
    </row>
    <row r="560" spans="1:8" x14ac:dyDescent="0.25">
      <c r="A560" s="6">
        <v>11669</v>
      </c>
      <c r="B560" s="6">
        <v>-70</v>
      </c>
      <c r="C560" s="20">
        <f t="shared" si="24"/>
        <v>33</v>
      </c>
      <c r="D560" s="21">
        <v>0.70399391552190893</v>
      </c>
      <c r="E560" s="6">
        <v>-75</v>
      </c>
      <c r="F560" s="20">
        <f t="shared" si="25"/>
        <v>29</v>
      </c>
      <c r="G560" s="21">
        <v>0.90468993443485624</v>
      </c>
      <c r="H560" s="9">
        <f t="shared" si="26"/>
        <v>49.467807310833827</v>
      </c>
    </row>
    <row r="561" spans="1:8" x14ac:dyDescent="0.25">
      <c r="A561" s="6">
        <v>11670</v>
      </c>
      <c r="B561" s="6">
        <v>-84</v>
      </c>
      <c r="C561" s="20">
        <f t="shared" si="24"/>
        <v>20</v>
      </c>
      <c r="D561" s="21">
        <v>0.70399391552190893</v>
      </c>
      <c r="E561" s="6">
        <v>-72</v>
      </c>
      <c r="F561" s="20">
        <f t="shared" si="25"/>
        <v>31</v>
      </c>
      <c r="G561" s="21">
        <v>0.90468993443485624</v>
      </c>
      <c r="H561" s="9">
        <f t="shared" si="26"/>
        <v>42.125266277918726</v>
      </c>
    </row>
    <row r="562" spans="1:8" x14ac:dyDescent="0.25">
      <c r="A562" s="6">
        <v>11671</v>
      </c>
      <c r="B562" s="6">
        <v>-81</v>
      </c>
      <c r="C562" s="20">
        <f t="shared" si="24"/>
        <v>23</v>
      </c>
      <c r="D562" s="21">
        <v>0.70399391552190893</v>
      </c>
      <c r="E562" s="6">
        <v>-72</v>
      </c>
      <c r="F562" s="20">
        <f t="shared" si="25"/>
        <v>31</v>
      </c>
      <c r="G562" s="21">
        <v>0.90468993443485624</v>
      </c>
      <c r="H562" s="9">
        <f t="shared" si="26"/>
        <v>44.237248024484444</v>
      </c>
    </row>
    <row r="563" spans="1:8" x14ac:dyDescent="0.25">
      <c r="A563" s="6">
        <v>11673</v>
      </c>
      <c r="B563" s="6">
        <v>-82</v>
      </c>
      <c r="C563" s="20">
        <f t="shared" si="24"/>
        <v>22</v>
      </c>
      <c r="D563" s="21">
        <v>0.70399391552190893</v>
      </c>
      <c r="E563" s="6">
        <v>-66</v>
      </c>
      <c r="F563" s="20">
        <f t="shared" si="25"/>
        <v>37</v>
      </c>
      <c r="G563" s="21">
        <v>0.90468993443485624</v>
      </c>
      <c r="H563" s="9">
        <f t="shared" si="26"/>
        <v>48.961393715571674</v>
      </c>
    </row>
    <row r="564" spans="1:8" x14ac:dyDescent="0.25">
      <c r="A564" s="6">
        <v>11675</v>
      </c>
      <c r="B564" s="6">
        <v>-81</v>
      </c>
      <c r="C564" s="20">
        <f t="shared" si="24"/>
        <v>23</v>
      </c>
      <c r="D564" s="21">
        <v>0.70399391552190893</v>
      </c>
      <c r="E564" s="6">
        <v>-75</v>
      </c>
      <c r="F564" s="20">
        <f t="shared" si="25"/>
        <v>29</v>
      </c>
      <c r="G564" s="21">
        <v>0.90468993443485624</v>
      </c>
      <c r="H564" s="9">
        <f t="shared" si="26"/>
        <v>42.427868155614732</v>
      </c>
    </row>
    <row r="565" spans="1:8" x14ac:dyDescent="0.25">
      <c r="A565" s="6">
        <v>11680</v>
      </c>
      <c r="B565" s="6">
        <v>-90</v>
      </c>
      <c r="C565" s="20">
        <f t="shared" si="24"/>
        <v>14</v>
      </c>
      <c r="D565" s="21">
        <v>0.70399391552190893</v>
      </c>
      <c r="E565" s="6">
        <v>-77</v>
      </c>
      <c r="F565" s="20">
        <f t="shared" si="25"/>
        <v>27</v>
      </c>
      <c r="G565" s="21">
        <v>0.90468993443485624</v>
      </c>
      <c r="H565" s="9">
        <f t="shared" si="26"/>
        <v>34.282543047047845</v>
      </c>
    </row>
    <row r="566" spans="1:8" x14ac:dyDescent="0.25">
      <c r="A566" s="6">
        <v>11682</v>
      </c>
      <c r="B566" s="6">
        <v>-84</v>
      </c>
      <c r="C566" s="20">
        <f t="shared" si="24"/>
        <v>20</v>
      </c>
      <c r="D566" s="21">
        <v>0.70399391552190893</v>
      </c>
      <c r="E566" s="6">
        <v>-77</v>
      </c>
      <c r="F566" s="20">
        <f t="shared" si="25"/>
        <v>27</v>
      </c>
      <c r="G566" s="21">
        <v>0.90468993443485624</v>
      </c>
      <c r="H566" s="9">
        <f t="shared" si="26"/>
        <v>38.506506540179302</v>
      </c>
    </row>
    <row r="567" spans="1:8" x14ac:dyDescent="0.25">
      <c r="A567" s="6">
        <v>11683</v>
      </c>
      <c r="B567" s="6">
        <v>-87</v>
      </c>
      <c r="C567" s="20">
        <f t="shared" si="24"/>
        <v>17</v>
      </c>
      <c r="D567" s="21">
        <v>0.70399391552190893</v>
      </c>
      <c r="E567" s="6">
        <v>-77</v>
      </c>
      <c r="F567" s="20">
        <f t="shared" si="25"/>
        <v>27</v>
      </c>
      <c r="G567" s="21">
        <v>0.90468993443485624</v>
      </c>
      <c r="H567" s="9">
        <f t="shared" si="26"/>
        <v>36.39452479361357</v>
      </c>
    </row>
    <row r="568" spans="1:8" x14ac:dyDescent="0.25">
      <c r="A568" s="6">
        <v>11684</v>
      </c>
      <c r="B568" s="6">
        <v>-84</v>
      </c>
      <c r="C568" s="20">
        <f t="shared" si="24"/>
        <v>20</v>
      </c>
      <c r="D568" s="21">
        <v>0.70399391552190893</v>
      </c>
      <c r="E568" s="6">
        <v>-76</v>
      </c>
      <c r="F568" s="20">
        <f t="shared" si="25"/>
        <v>28</v>
      </c>
      <c r="G568" s="21">
        <v>0.90468993443485624</v>
      </c>
      <c r="H568" s="9">
        <f t="shared" si="26"/>
        <v>39.411196474614158</v>
      </c>
    </row>
    <row r="569" spans="1:8" x14ac:dyDescent="0.25">
      <c r="A569" s="6">
        <v>11685</v>
      </c>
      <c r="B569" s="6">
        <v>-87</v>
      </c>
      <c r="C569" s="20">
        <f t="shared" si="24"/>
        <v>17</v>
      </c>
      <c r="D569" s="21">
        <v>0.70399391552190893</v>
      </c>
      <c r="E569" s="6">
        <v>-76</v>
      </c>
      <c r="F569" s="20">
        <f t="shared" si="25"/>
        <v>28</v>
      </c>
      <c r="G569" s="21">
        <v>0.90468993443485624</v>
      </c>
      <c r="H569" s="9">
        <f t="shared" si="26"/>
        <v>37.299214728048426</v>
      </c>
    </row>
    <row r="570" spans="1:8" x14ac:dyDescent="0.25">
      <c r="A570" s="6">
        <v>11689</v>
      </c>
      <c r="B570" s="6">
        <v>-81</v>
      </c>
      <c r="C570" s="20">
        <f t="shared" si="24"/>
        <v>23</v>
      </c>
      <c r="D570" s="21">
        <v>0.70399391552190893</v>
      </c>
      <c r="E570" s="6">
        <v>-68</v>
      </c>
      <c r="F570" s="20">
        <f t="shared" si="25"/>
        <v>35</v>
      </c>
      <c r="G570" s="21">
        <v>0.90468993443485624</v>
      </c>
      <c r="H570" s="9">
        <f t="shared" si="26"/>
        <v>47.856007762223868</v>
      </c>
    </row>
    <row r="571" spans="1:8" x14ac:dyDescent="0.25">
      <c r="A571" s="6">
        <v>11690</v>
      </c>
      <c r="B571" s="6">
        <v>-85</v>
      </c>
      <c r="C571" s="20">
        <f t="shared" si="24"/>
        <v>19</v>
      </c>
      <c r="D571" s="21">
        <v>0.70399391552190893</v>
      </c>
      <c r="E571" s="6">
        <v>-75</v>
      </c>
      <c r="F571" s="20">
        <f t="shared" si="25"/>
        <v>29</v>
      </c>
      <c r="G571" s="21">
        <v>0.90468993443485624</v>
      </c>
      <c r="H571" s="9">
        <f t="shared" si="26"/>
        <v>39.611892493527101</v>
      </c>
    </row>
    <row r="572" spans="1:8" x14ac:dyDescent="0.25">
      <c r="A572" s="6">
        <v>11691</v>
      </c>
      <c r="B572" s="6">
        <v>-79</v>
      </c>
      <c r="C572" s="20">
        <f t="shared" si="24"/>
        <v>25</v>
      </c>
      <c r="D572" s="21">
        <v>0.70399391552190893</v>
      </c>
      <c r="E572" s="6">
        <v>-74</v>
      </c>
      <c r="F572" s="20">
        <f t="shared" si="25"/>
        <v>30</v>
      </c>
      <c r="G572" s="21">
        <v>0.90468993443485624</v>
      </c>
      <c r="H572" s="9">
        <f t="shared" si="26"/>
        <v>44.740545921093414</v>
      </c>
    </row>
    <row r="573" spans="1:8" x14ac:dyDescent="0.25">
      <c r="A573" s="6">
        <v>11693</v>
      </c>
      <c r="B573" s="6">
        <v>-90</v>
      </c>
      <c r="C573" s="20">
        <f t="shared" si="24"/>
        <v>14</v>
      </c>
      <c r="D573" s="21">
        <v>0.70399391552190893</v>
      </c>
      <c r="E573" s="6">
        <v>-78</v>
      </c>
      <c r="F573" s="20">
        <f t="shared" si="25"/>
        <v>26</v>
      </c>
      <c r="G573" s="21">
        <v>0.90468993443485624</v>
      </c>
      <c r="H573" s="9">
        <f t="shared" si="26"/>
        <v>33.377853112612989</v>
      </c>
    </row>
    <row r="574" spans="1:8" x14ac:dyDescent="0.25">
      <c r="A574" s="6">
        <v>11701</v>
      </c>
      <c r="B574" s="6">
        <v>-78</v>
      </c>
      <c r="C574" s="20">
        <f t="shared" si="24"/>
        <v>26</v>
      </c>
      <c r="D574" s="21">
        <v>0.70399391552190893</v>
      </c>
      <c r="E574" s="6">
        <v>-73</v>
      </c>
      <c r="F574" s="20">
        <f t="shared" si="25"/>
        <v>31</v>
      </c>
      <c r="G574" s="21">
        <v>0.90468993443485624</v>
      </c>
      <c r="H574" s="9">
        <f t="shared" si="26"/>
        <v>46.349229771050176</v>
      </c>
    </row>
    <row r="575" spans="1:8" x14ac:dyDescent="0.25">
      <c r="A575" s="6">
        <v>11702</v>
      </c>
      <c r="B575" s="6">
        <v>-77</v>
      </c>
      <c r="C575" s="20">
        <f t="shared" si="24"/>
        <v>27</v>
      </c>
      <c r="D575" s="21">
        <v>0.70399391552190893</v>
      </c>
      <c r="E575" s="6">
        <v>-85</v>
      </c>
      <c r="F575" s="20">
        <f t="shared" si="25"/>
        <v>19</v>
      </c>
      <c r="G575" s="21">
        <v>0.90468993443485624</v>
      </c>
      <c r="H575" s="9">
        <f t="shared" si="26"/>
        <v>36.19694447335381</v>
      </c>
    </row>
    <row r="576" spans="1:8" x14ac:dyDescent="0.25">
      <c r="A576" s="6">
        <v>11703</v>
      </c>
      <c r="B576" s="6">
        <v>-86</v>
      </c>
      <c r="C576" s="20">
        <f t="shared" si="24"/>
        <v>18</v>
      </c>
      <c r="D576" s="21">
        <v>0.70399391552190893</v>
      </c>
      <c r="E576" s="6">
        <v>-84</v>
      </c>
      <c r="F576" s="20">
        <f t="shared" si="25"/>
        <v>20</v>
      </c>
      <c r="G576" s="21">
        <v>0.90468993443485624</v>
      </c>
      <c r="H576" s="9">
        <f t="shared" si="26"/>
        <v>30.765689168091484</v>
      </c>
    </row>
    <row r="577" spans="1:8" x14ac:dyDescent="0.25">
      <c r="A577" s="6">
        <v>11704</v>
      </c>
      <c r="B577" s="6">
        <v>-69</v>
      </c>
      <c r="C577" s="20">
        <f t="shared" si="24"/>
        <v>34</v>
      </c>
      <c r="D577" s="21">
        <v>0.70399391552190893</v>
      </c>
      <c r="E577" s="6">
        <v>-80</v>
      </c>
      <c r="F577" s="20">
        <f t="shared" si="25"/>
        <v>24</v>
      </c>
      <c r="G577" s="21">
        <v>0.90468993443485624</v>
      </c>
      <c r="H577" s="9">
        <f t="shared" si="26"/>
        <v>45.64835155418146</v>
      </c>
    </row>
    <row r="578" spans="1:8" x14ac:dyDescent="0.25">
      <c r="A578" s="6">
        <v>11707</v>
      </c>
      <c r="B578" s="6">
        <v>-72</v>
      </c>
      <c r="C578" s="20">
        <f t="shared" si="24"/>
        <v>31</v>
      </c>
      <c r="D578" s="21">
        <v>0.70399391552190893</v>
      </c>
      <c r="E578" s="6">
        <v>-83</v>
      </c>
      <c r="F578" s="20">
        <f t="shared" si="25"/>
        <v>21</v>
      </c>
      <c r="G578" s="21">
        <v>0.90468993443485624</v>
      </c>
      <c r="H578" s="9">
        <f t="shared" si="26"/>
        <v>40.82230000431116</v>
      </c>
    </row>
    <row r="579" spans="1:8" x14ac:dyDescent="0.25">
      <c r="A579" s="6">
        <v>11708</v>
      </c>
      <c r="B579" s="6">
        <v>-57</v>
      </c>
      <c r="C579" s="20">
        <f t="shared" si="24"/>
        <v>46</v>
      </c>
      <c r="D579" s="21">
        <v>0.70399391552190893</v>
      </c>
      <c r="E579" s="6">
        <v>-74</v>
      </c>
      <c r="F579" s="20">
        <f t="shared" si="25"/>
        <v>30</v>
      </c>
      <c r="G579" s="21">
        <v>0.90468993443485624</v>
      </c>
      <c r="H579" s="9">
        <f t="shared" si="26"/>
        <v>59.524418147053495</v>
      </c>
    </row>
    <row r="580" spans="1:8" x14ac:dyDescent="0.25">
      <c r="A580" s="6">
        <v>11709</v>
      </c>
      <c r="B580" s="6">
        <v>-71</v>
      </c>
      <c r="C580" s="20">
        <f t="shared" si="24"/>
        <v>32</v>
      </c>
      <c r="D580" s="21">
        <v>0.70399391552190893</v>
      </c>
      <c r="E580" s="6">
        <v>-75</v>
      </c>
      <c r="F580" s="20">
        <f t="shared" si="25"/>
        <v>29</v>
      </c>
      <c r="G580" s="21">
        <v>0.90468993443485624</v>
      </c>
      <c r="H580" s="9">
        <f t="shared" si="26"/>
        <v>48.763813395311914</v>
      </c>
    </row>
    <row r="581" spans="1:8" x14ac:dyDescent="0.25">
      <c r="A581" s="6">
        <v>11710</v>
      </c>
      <c r="B581" s="6">
        <v>-60</v>
      </c>
      <c r="C581" s="20">
        <f t="shared" ref="C581:C644" si="27">IF(B581=100,0,IF(MOD((1+(B581+104)/104*99),1)=0.5,IF(MOD(INT((1+(B581+104)/104*99)),2)=0,INT((1+(B581+104)/104*99)),INT((1+(B581+104)/104*99))+1),ROUND((1+(B581+104)/104*99),0)))</f>
        <v>43</v>
      </c>
      <c r="D581" s="21">
        <v>0.70399391552190893</v>
      </c>
      <c r="E581" s="6">
        <v>-78</v>
      </c>
      <c r="F581" s="20">
        <f t="shared" ref="F581:F644" si="28">IF(E581=100,0,IF(MOD((1+(E581+104)/104*99),1)=0.5,IF(MOD(INT((1+(E581+104)/104*99)),2)=0,INT((1+(E581+104)/104*99)),INT((1+(E581+104)/104*99))+1),ROUND((1+(E581+104)/104*99),0)))</f>
        <v>26</v>
      </c>
      <c r="G581" s="21">
        <v>0.90468993443485624</v>
      </c>
      <c r="H581" s="9">
        <f t="shared" ref="H581:H644" si="29">C581*D581+F581*G581</f>
        <v>53.793676662748346</v>
      </c>
    </row>
    <row r="582" spans="1:8" x14ac:dyDescent="0.25">
      <c r="A582" s="6">
        <v>11711</v>
      </c>
      <c r="B582" s="6">
        <v>-68</v>
      </c>
      <c r="C582" s="20">
        <f t="shared" si="27"/>
        <v>35</v>
      </c>
      <c r="D582" s="21">
        <v>0.70399391552190893</v>
      </c>
      <c r="E582" s="6">
        <v>-71</v>
      </c>
      <c r="F582" s="20">
        <f t="shared" si="28"/>
        <v>32</v>
      </c>
      <c r="G582" s="21">
        <v>0.90468993443485624</v>
      </c>
      <c r="H582" s="9">
        <f t="shared" si="29"/>
        <v>53.589864945182214</v>
      </c>
    </row>
    <row r="583" spans="1:8" x14ac:dyDescent="0.25">
      <c r="A583" s="6">
        <v>11712</v>
      </c>
      <c r="B583" s="6">
        <v>-64</v>
      </c>
      <c r="C583" s="20">
        <f t="shared" si="27"/>
        <v>39</v>
      </c>
      <c r="D583" s="21">
        <v>0.70399391552190893</v>
      </c>
      <c r="E583" s="6">
        <v>-77</v>
      </c>
      <c r="F583" s="20">
        <f t="shared" si="28"/>
        <v>27</v>
      </c>
      <c r="G583" s="21">
        <v>0.90468993443485624</v>
      </c>
      <c r="H583" s="9">
        <f t="shared" si="29"/>
        <v>51.882390935095572</v>
      </c>
    </row>
    <row r="584" spans="1:8" x14ac:dyDescent="0.25">
      <c r="A584" s="6">
        <v>11714</v>
      </c>
      <c r="B584" s="6">
        <v>-77</v>
      </c>
      <c r="C584" s="20">
        <f t="shared" si="27"/>
        <v>27</v>
      </c>
      <c r="D584" s="21">
        <v>0.70399391552190893</v>
      </c>
      <c r="E584" s="6">
        <v>-58</v>
      </c>
      <c r="F584" s="20">
        <f t="shared" si="28"/>
        <v>45</v>
      </c>
      <c r="G584" s="21">
        <v>0.90468993443485624</v>
      </c>
      <c r="H584" s="9">
        <f t="shared" si="29"/>
        <v>59.718882768660066</v>
      </c>
    </row>
    <row r="585" spans="1:8" x14ac:dyDescent="0.25">
      <c r="A585" s="6">
        <v>11715</v>
      </c>
      <c r="B585" s="6">
        <v>-84</v>
      </c>
      <c r="C585" s="20">
        <f t="shared" si="27"/>
        <v>20</v>
      </c>
      <c r="D585" s="21">
        <v>0.70399391552190893</v>
      </c>
      <c r="E585" s="6">
        <v>-71</v>
      </c>
      <c r="F585" s="20">
        <f t="shared" si="28"/>
        <v>32</v>
      </c>
      <c r="G585" s="21">
        <v>0.90468993443485624</v>
      </c>
      <c r="H585" s="9">
        <f t="shared" si="29"/>
        <v>43.029956212353582</v>
      </c>
    </row>
    <row r="586" spans="1:8" x14ac:dyDescent="0.25">
      <c r="A586" s="6">
        <v>11716</v>
      </c>
      <c r="B586" s="6">
        <v>-80</v>
      </c>
      <c r="C586" s="20">
        <f t="shared" si="27"/>
        <v>24</v>
      </c>
      <c r="D586" s="21">
        <v>0.70399391552190893</v>
      </c>
      <c r="E586" s="6">
        <v>-67</v>
      </c>
      <c r="F586" s="20">
        <f t="shared" si="28"/>
        <v>36</v>
      </c>
      <c r="G586" s="21">
        <v>0.90468993443485624</v>
      </c>
      <c r="H586" s="9">
        <f t="shared" si="29"/>
        <v>49.464691612180637</v>
      </c>
    </row>
    <row r="587" spans="1:8" x14ac:dyDescent="0.25">
      <c r="A587" s="6">
        <v>11718</v>
      </c>
      <c r="B587" s="6">
        <v>-81</v>
      </c>
      <c r="C587" s="20">
        <f t="shared" si="27"/>
        <v>23</v>
      </c>
      <c r="D587" s="21">
        <v>0.70399391552190893</v>
      </c>
      <c r="E587" s="6">
        <v>-72</v>
      </c>
      <c r="F587" s="20">
        <f t="shared" si="28"/>
        <v>31</v>
      </c>
      <c r="G587" s="21">
        <v>0.90468993443485624</v>
      </c>
      <c r="H587" s="9">
        <f t="shared" si="29"/>
        <v>44.237248024484444</v>
      </c>
    </row>
    <row r="588" spans="1:8" x14ac:dyDescent="0.25">
      <c r="A588" s="6">
        <v>11720</v>
      </c>
      <c r="B588" s="6">
        <v>-82</v>
      </c>
      <c r="C588" s="20">
        <f t="shared" si="27"/>
        <v>22</v>
      </c>
      <c r="D588" s="21">
        <v>0.70399391552190893</v>
      </c>
      <c r="E588" s="6">
        <v>-66</v>
      </c>
      <c r="F588" s="20">
        <f t="shared" si="28"/>
        <v>37</v>
      </c>
      <c r="G588" s="21">
        <v>0.90468993443485624</v>
      </c>
      <c r="H588" s="9">
        <f t="shared" si="29"/>
        <v>48.961393715571674</v>
      </c>
    </row>
    <row r="589" spans="1:8" x14ac:dyDescent="0.25">
      <c r="A589" s="6">
        <v>11723</v>
      </c>
      <c r="B589" s="6">
        <v>-92</v>
      </c>
      <c r="C589" s="20">
        <f t="shared" si="27"/>
        <v>12</v>
      </c>
      <c r="D589" s="21">
        <v>0.70399391552190893</v>
      </c>
      <c r="E589" s="6">
        <v>-80</v>
      </c>
      <c r="F589" s="20">
        <f t="shared" si="28"/>
        <v>24</v>
      </c>
      <c r="G589" s="21">
        <v>0.90468993443485624</v>
      </c>
      <c r="H589" s="9">
        <f t="shared" si="29"/>
        <v>30.160485412699458</v>
      </c>
    </row>
    <row r="590" spans="1:8" x14ac:dyDescent="0.25">
      <c r="A590" s="6">
        <v>11729</v>
      </c>
      <c r="B590" s="6">
        <v>-85</v>
      </c>
      <c r="C590" s="20">
        <f t="shared" si="27"/>
        <v>19</v>
      </c>
      <c r="D590" s="21">
        <v>0.70399391552190893</v>
      </c>
      <c r="E590" s="6">
        <v>-77</v>
      </c>
      <c r="F590" s="20">
        <f t="shared" si="28"/>
        <v>27</v>
      </c>
      <c r="G590" s="21">
        <v>0.90468993443485624</v>
      </c>
      <c r="H590" s="9">
        <f t="shared" si="29"/>
        <v>37.802512624657389</v>
      </c>
    </row>
    <row r="591" spans="1:8" x14ac:dyDescent="0.25">
      <c r="A591" s="6">
        <v>11730</v>
      </c>
      <c r="B591" s="6">
        <v>-89</v>
      </c>
      <c r="C591" s="20">
        <f t="shared" si="27"/>
        <v>15</v>
      </c>
      <c r="D591" s="21">
        <v>0.70399391552190893</v>
      </c>
      <c r="E591" s="6">
        <v>-77</v>
      </c>
      <c r="F591" s="20">
        <f t="shared" si="28"/>
        <v>27</v>
      </c>
      <c r="G591" s="21">
        <v>0.90468993443485624</v>
      </c>
      <c r="H591" s="9">
        <f t="shared" si="29"/>
        <v>34.986536962569751</v>
      </c>
    </row>
    <row r="592" spans="1:8" x14ac:dyDescent="0.25">
      <c r="A592" s="6">
        <v>11731</v>
      </c>
      <c r="B592" s="6">
        <v>-84</v>
      </c>
      <c r="C592" s="20">
        <f t="shared" si="27"/>
        <v>20</v>
      </c>
      <c r="D592" s="21">
        <v>0.70399391552190893</v>
      </c>
      <c r="E592" s="6">
        <v>-75</v>
      </c>
      <c r="F592" s="20">
        <f t="shared" si="28"/>
        <v>29</v>
      </c>
      <c r="G592" s="21">
        <v>0.90468993443485624</v>
      </c>
      <c r="H592" s="9">
        <f t="shared" si="29"/>
        <v>40.315886409049014</v>
      </c>
    </row>
    <row r="593" spans="1:8" x14ac:dyDescent="0.25">
      <c r="A593" s="6">
        <v>11733</v>
      </c>
      <c r="B593" s="6">
        <v>-86</v>
      </c>
      <c r="C593" s="20">
        <f t="shared" si="27"/>
        <v>18</v>
      </c>
      <c r="D593" s="21">
        <v>0.70399391552190893</v>
      </c>
      <c r="E593" s="6">
        <v>-76</v>
      </c>
      <c r="F593" s="20">
        <f t="shared" si="28"/>
        <v>28</v>
      </c>
      <c r="G593" s="21">
        <v>0.90468993443485624</v>
      </c>
      <c r="H593" s="9">
        <f t="shared" si="29"/>
        <v>38.003208643570332</v>
      </c>
    </row>
    <row r="594" spans="1:8" x14ac:dyDescent="0.25">
      <c r="A594" s="6">
        <v>11734</v>
      </c>
      <c r="B594" s="6">
        <v>-79</v>
      </c>
      <c r="C594" s="20">
        <f t="shared" si="27"/>
        <v>25</v>
      </c>
      <c r="D594" s="21">
        <v>0.70399391552190893</v>
      </c>
      <c r="E594" s="6">
        <v>-73</v>
      </c>
      <c r="F594" s="20">
        <f t="shared" si="28"/>
        <v>31</v>
      </c>
      <c r="G594" s="21">
        <v>0.90468993443485624</v>
      </c>
      <c r="H594" s="9">
        <f t="shared" si="29"/>
        <v>45.64523585552827</v>
      </c>
    </row>
    <row r="595" spans="1:8" x14ac:dyDescent="0.25">
      <c r="A595" s="6">
        <v>11736</v>
      </c>
      <c r="B595" s="6">
        <v>-85</v>
      </c>
      <c r="C595" s="20">
        <f t="shared" si="27"/>
        <v>19</v>
      </c>
      <c r="D595" s="21">
        <v>0.70399391552190893</v>
      </c>
      <c r="E595" s="6">
        <v>-75</v>
      </c>
      <c r="F595" s="20">
        <f t="shared" si="28"/>
        <v>29</v>
      </c>
      <c r="G595" s="21">
        <v>0.90468993443485624</v>
      </c>
      <c r="H595" s="9">
        <f t="shared" si="29"/>
        <v>39.611892493527101</v>
      </c>
    </row>
    <row r="596" spans="1:8" x14ac:dyDescent="0.25">
      <c r="A596" s="6">
        <v>11744</v>
      </c>
      <c r="B596" s="6">
        <v>-85</v>
      </c>
      <c r="C596" s="20">
        <f t="shared" si="27"/>
        <v>19</v>
      </c>
      <c r="D596" s="21">
        <v>0.70399391552190893</v>
      </c>
      <c r="E596" s="6">
        <v>-82</v>
      </c>
      <c r="F596" s="20">
        <f t="shared" si="28"/>
        <v>22</v>
      </c>
      <c r="G596" s="21">
        <v>0.90468993443485624</v>
      </c>
      <c r="H596" s="9">
        <f t="shared" si="29"/>
        <v>33.279062952483102</v>
      </c>
    </row>
    <row r="597" spans="1:8" x14ac:dyDescent="0.25">
      <c r="A597" s="6">
        <v>11746</v>
      </c>
      <c r="B597" s="6">
        <v>-78</v>
      </c>
      <c r="C597" s="20">
        <f t="shared" si="27"/>
        <v>26</v>
      </c>
      <c r="D597" s="21">
        <v>0.70399391552190893</v>
      </c>
      <c r="E597" s="6">
        <v>-75</v>
      </c>
      <c r="F597" s="20">
        <f t="shared" si="28"/>
        <v>29</v>
      </c>
      <c r="G597" s="21">
        <v>0.90468993443485624</v>
      </c>
      <c r="H597" s="9">
        <f t="shared" si="29"/>
        <v>44.539849902180464</v>
      </c>
    </row>
    <row r="598" spans="1:8" x14ac:dyDescent="0.25">
      <c r="A598" s="6">
        <v>11748</v>
      </c>
      <c r="B598" s="6">
        <v>-70</v>
      </c>
      <c r="C598" s="20">
        <f t="shared" si="27"/>
        <v>33</v>
      </c>
      <c r="D598" s="21">
        <v>0.70399391552190893</v>
      </c>
      <c r="E598" s="6">
        <v>-81</v>
      </c>
      <c r="F598" s="20">
        <f t="shared" si="28"/>
        <v>23</v>
      </c>
      <c r="G598" s="21">
        <v>0.90468993443485624</v>
      </c>
      <c r="H598" s="9">
        <f t="shared" si="29"/>
        <v>44.039667704224684</v>
      </c>
    </row>
    <row r="599" spans="1:8" x14ac:dyDescent="0.25">
      <c r="A599" s="6">
        <v>11749</v>
      </c>
      <c r="B599" s="6">
        <v>-70</v>
      </c>
      <c r="C599" s="20">
        <f t="shared" si="27"/>
        <v>33</v>
      </c>
      <c r="D599" s="21">
        <v>0.70399391552190893</v>
      </c>
      <c r="E599" s="6">
        <v>-83</v>
      </c>
      <c r="F599" s="20">
        <f t="shared" si="28"/>
        <v>21</v>
      </c>
      <c r="G599" s="21">
        <v>0.90468993443485624</v>
      </c>
      <c r="H599" s="9">
        <f t="shared" si="29"/>
        <v>42.230287835354972</v>
      </c>
    </row>
    <row r="600" spans="1:8" x14ac:dyDescent="0.25">
      <c r="A600" s="6">
        <v>11750</v>
      </c>
      <c r="B600" s="6">
        <v>-55</v>
      </c>
      <c r="C600" s="20">
        <f t="shared" si="27"/>
        <v>48</v>
      </c>
      <c r="D600" s="21">
        <v>0.70399391552190893</v>
      </c>
      <c r="E600" s="6">
        <v>-85</v>
      </c>
      <c r="F600" s="20">
        <f t="shared" si="28"/>
        <v>19</v>
      </c>
      <c r="G600" s="21">
        <v>0.90468993443485624</v>
      </c>
      <c r="H600" s="9">
        <f t="shared" si="29"/>
        <v>50.980816699313891</v>
      </c>
    </row>
    <row r="601" spans="1:8" x14ac:dyDescent="0.25">
      <c r="A601" s="6">
        <v>11751</v>
      </c>
      <c r="B601" s="6">
        <v>-76</v>
      </c>
      <c r="C601" s="20">
        <f t="shared" si="27"/>
        <v>28</v>
      </c>
      <c r="D601" s="21">
        <v>0.70399391552190893</v>
      </c>
      <c r="E601" s="6">
        <v>-84</v>
      </c>
      <c r="F601" s="20">
        <f t="shared" si="28"/>
        <v>20</v>
      </c>
      <c r="G601" s="21">
        <v>0.90468993443485624</v>
      </c>
      <c r="H601" s="9">
        <f t="shared" si="29"/>
        <v>37.805628323310572</v>
      </c>
    </row>
    <row r="602" spans="1:8" x14ac:dyDescent="0.25">
      <c r="A602" s="6">
        <v>11753</v>
      </c>
      <c r="B602" s="6">
        <v>-61</v>
      </c>
      <c r="C602" s="20">
        <f t="shared" si="27"/>
        <v>42</v>
      </c>
      <c r="D602" s="21">
        <v>0.70399391552190893</v>
      </c>
      <c r="E602" s="6">
        <v>-78</v>
      </c>
      <c r="F602" s="20">
        <f t="shared" si="28"/>
        <v>26</v>
      </c>
      <c r="G602" s="21">
        <v>0.90468993443485624</v>
      </c>
      <c r="H602" s="9">
        <f t="shared" si="29"/>
        <v>53.089682747226433</v>
      </c>
    </row>
    <row r="603" spans="1:8" x14ac:dyDescent="0.25">
      <c r="A603" s="6">
        <v>11754</v>
      </c>
      <c r="B603" s="6">
        <v>-65</v>
      </c>
      <c r="C603" s="20">
        <f t="shared" si="27"/>
        <v>38</v>
      </c>
      <c r="D603" s="21">
        <v>0.70399391552190893</v>
      </c>
      <c r="E603" s="6">
        <v>-76</v>
      </c>
      <c r="F603" s="20">
        <f t="shared" si="28"/>
        <v>28</v>
      </c>
      <c r="G603" s="21">
        <v>0.90468993443485624</v>
      </c>
      <c r="H603" s="9">
        <f t="shared" si="29"/>
        <v>52.083086954008515</v>
      </c>
    </row>
    <row r="604" spans="1:8" x14ac:dyDescent="0.25">
      <c r="A604" s="6">
        <v>11755</v>
      </c>
      <c r="B604" s="6">
        <v>-57</v>
      </c>
      <c r="C604" s="20">
        <f t="shared" si="27"/>
        <v>46</v>
      </c>
      <c r="D604" s="21">
        <v>0.70399391552190893</v>
      </c>
      <c r="E604" s="6">
        <v>-75</v>
      </c>
      <c r="F604" s="20">
        <f t="shared" si="28"/>
        <v>29</v>
      </c>
      <c r="G604" s="21">
        <v>0.90468993443485624</v>
      </c>
      <c r="H604" s="9">
        <f t="shared" si="29"/>
        <v>58.619728212618639</v>
      </c>
    </row>
    <row r="605" spans="1:8" x14ac:dyDescent="0.25">
      <c r="A605" s="6">
        <v>11756</v>
      </c>
      <c r="B605" s="6">
        <v>-69</v>
      </c>
      <c r="C605" s="20">
        <f t="shared" si="27"/>
        <v>34</v>
      </c>
      <c r="D605" s="21">
        <v>0.70399391552190893</v>
      </c>
      <c r="E605" s="6">
        <v>-71</v>
      </c>
      <c r="F605" s="20">
        <f t="shared" si="28"/>
        <v>32</v>
      </c>
      <c r="G605" s="21">
        <v>0.90468993443485624</v>
      </c>
      <c r="H605" s="9">
        <f t="shared" si="29"/>
        <v>52.885871029660308</v>
      </c>
    </row>
    <row r="606" spans="1:8" x14ac:dyDescent="0.25">
      <c r="A606" s="6">
        <v>11758</v>
      </c>
      <c r="B606" s="6">
        <v>-78</v>
      </c>
      <c r="C606" s="20">
        <f t="shared" si="27"/>
        <v>26</v>
      </c>
      <c r="D606" s="21">
        <v>0.70399391552190893</v>
      </c>
      <c r="E606" s="6">
        <v>-61</v>
      </c>
      <c r="F606" s="20">
        <f t="shared" si="28"/>
        <v>42</v>
      </c>
      <c r="G606" s="21">
        <v>0.90468993443485624</v>
      </c>
      <c r="H606" s="9">
        <f t="shared" si="29"/>
        <v>56.300819049833592</v>
      </c>
    </row>
    <row r="607" spans="1:8" x14ac:dyDescent="0.25">
      <c r="A607" s="6">
        <v>11759</v>
      </c>
      <c r="B607" s="6">
        <v>-73</v>
      </c>
      <c r="C607" s="20">
        <f t="shared" si="27"/>
        <v>31</v>
      </c>
      <c r="D607" s="21">
        <v>0.70399391552190893</v>
      </c>
      <c r="E607" s="6">
        <v>-74</v>
      </c>
      <c r="F607" s="20">
        <f t="shared" si="28"/>
        <v>30</v>
      </c>
      <c r="G607" s="21">
        <v>0.90468993443485624</v>
      </c>
      <c r="H607" s="9">
        <f t="shared" si="29"/>
        <v>48.964509414224864</v>
      </c>
    </row>
    <row r="608" spans="1:8" x14ac:dyDescent="0.25">
      <c r="A608" s="6">
        <v>11760</v>
      </c>
      <c r="B608" s="6">
        <v>-80</v>
      </c>
      <c r="C608" s="20">
        <f t="shared" si="27"/>
        <v>24</v>
      </c>
      <c r="D608" s="21">
        <v>0.70399391552190893</v>
      </c>
      <c r="E608" s="6">
        <v>-65</v>
      </c>
      <c r="F608" s="20">
        <f t="shared" si="28"/>
        <v>38</v>
      </c>
      <c r="G608" s="21">
        <v>0.90468993443485624</v>
      </c>
      <c r="H608" s="9">
        <f t="shared" si="29"/>
        <v>51.274071481050349</v>
      </c>
    </row>
    <row r="609" spans="1:8" x14ac:dyDescent="0.25">
      <c r="A609" s="6">
        <v>11762</v>
      </c>
      <c r="B609" s="6">
        <v>-84</v>
      </c>
      <c r="C609" s="20">
        <f t="shared" si="27"/>
        <v>20</v>
      </c>
      <c r="D609" s="21">
        <v>0.70399391552190893</v>
      </c>
      <c r="E609" s="6">
        <v>-70</v>
      </c>
      <c r="F609" s="20">
        <f t="shared" si="28"/>
        <v>33</v>
      </c>
      <c r="G609" s="21">
        <v>0.90468993443485624</v>
      </c>
      <c r="H609" s="9">
        <f t="shared" si="29"/>
        <v>43.934646146788438</v>
      </c>
    </row>
    <row r="610" spans="1:8" x14ac:dyDescent="0.25">
      <c r="A610" s="6">
        <v>11764</v>
      </c>
      <c r="B610" s="6">
        <v>-81</v>
      </c>
      <c r="C610" s="20">
        <f t="shared" si="27"/>
        <v>23</v>
      </c>
      <c r="D610" s="21">
        <v>0.70399391552190893</v>
      </c>
      <c r="E610" s="6">
        <v>-73</v>
      </c>
      <c r="F610" s="20">
        <f t="shared" si="28"/>
        <v>31</v>
      </c>
      <c r="G610" s="21">
        <v>0.90468993443485624</v>
      </c>
      <c r="H610" s="9">
        <f t="shared" si="29"/>
        <v>44.237248024484444</v>
      </c>
    </row>
    <row r="611" spans="1:8" x14ac:dyDescent="0.25">
      <c r="A611" s="6">
        <v>11765</v>
      </c>
      <c r="B611" s="6">
        <v>-80</v>
      </c>
      <c r="C611" s="20">
        <f t="shared" si="27"/>
        <v>24</v>
      </c>
      <c r="D611" s="21">
        <v>0.70399391552190893</v>
      </c>
      <c r="E611" s="6">
        <v>-67</v>
      </c>
      <c r="F611" s="20">
        <f t="shared" si="28"/>
        <v>36</v>
      </c>
      <c r="G611" s="21">
        <v>0.90468993443485624</v>
      </c>
      <c r="H611" s="9">
        <f t="shared" si="29"/>
        <v>49.464691612180637</v>
      </c>
    </row>
    <row r="612" spans="1:8" x14ac:dyDescent="0.25">
      <c r="A612" s="6">
        <v>11770</v>
      </c>
      <c r="B612" s="6">
        <v>-85</v>
      </c>
      <c r="C612" s="20">
        <f t="shared" si="27"/>
        <v>19</v>
      </c>
      <c r="D612" s="21">
        <v>0.70399391552190893</v>
      </c>
      <c r="E612" s="6">
        <v>-77</v>
      </c>
      <c r="F612" s="20">
        <f t="shared" si="28"/>
        <v>27</v>
      </c>
      <c r="G612" s="21">
        <v>0.90468993443485624</v>
      </c>
      <c r="H612" s="9">
        <f t="shared" si="29"/>
        <v>37.802512624657389</v>
      </c>
    </row>
    <row r="613" spans="1:8" x14ac:dyDescent="0.25">
      <c r="A613" s="6">
        <v>11772</v>
      </c>
      <c r="B613" s="6">
        <v>-92</v>
      </c>
      <c r="C613" s="20">
        <f t="shared" si="27"/>
        <v>12</v>
      </c>
      <c r="D613" s="21">
        <v>0.70399391552190893</v>
      </c>
      <c r="E613" s="6">
        <v>-79</v>
      </c>
      <c r="F613" s="20">
        <f t="shared" si="28"/>
        <v>25</v>
      </c>
      <c r="G613" s="21">
        <v>0.90468993443485624</v>
      </c>
      <c r="H613" s="9">
        <f t="shared" si="29"/>
        <v>31.065175347134314</v>
      </c>
    </row>
    <row r="614" spans="1:8" x14ac:dyDescent="0.25">
      <c r="A614" s="6">
        <v>11773</v>
      </c>
      <c r="B614" s="6">
        <v>-88</v>
      </c>
      <c r="C614" s="20">
        <f t="shared" si="27"/>
        <v>16</v>
      </c>
      <c r="D614" s="21">
        <v>0.70399391552190893</v>
      </c>
      <c r="E614" s="6">
        <v>-77</v>
      </c>
      <c r="F614" s="20">
        <f t="shared" si="28"/>
        <v>27</v>
      </c>
      <c r="G614" s="21">
        <v>0.90468993443485624</v>
      </c>
      <c r="H614" s="9">
        <f t="shared" si="29"/>
        <v>35.690530878091664</v>
      </c>
    </row>
    <row r="615" spans="1:8" x14ac:dyDescent="0.25">
      <c r="A615" s="6">
        <v>11774</v>
      </c>
      <c r="B615" s="6">
        <v>-85</v>
      </c>
      <c r="C615" s="20">
        <f t="shared" si="27"/>
        <v>19</v>
      </c>
      <c r="D615" s="21">
        <v>0.70399391552190893</v>
      </c>
      <c r="E615" s="6">
        <v>-76</v>
      </c>
      <c r="F615" s="20">
        <f t="shared" si="28"/>
        <v>28</v>
      </c>
      <c r="G615" s="21">
        <v>0.90468993443485624</v>
      </c>
      <c r="H615" s="9">
        <f t="shared" si="29"/>
        <v>38.707202559092245</v>
      </c>
    </row>
    <row r="616" spans="1:8" x14ac:dyDescent="0.25">
      <c r="A616" s="6">
        <v>11775</v>
      </c>
      <c r="B616" s="6">
        <v>-79</v>
      </c>
      <c r="C616" s="20">
        <f t="shared" si="27"/>
        <v>25</v>
      </c>
      <c r="D616" s="21">
        <v>0.70399391552190893</v>
      </c>
      <c r="E616" s="6">
        <v>-72</v>
      </c>
      <c r="F616" s="20">
        <f t="shared" si="28"/>
        <v>31</v>
      </c>
      <c r="G616" s="21">
        <v>0.90468993443485624</v>
      </c>
      <c r="H616" s="9">
        <f t="shared" si="29"/>
        <v>45.64523585552827</v>
      </c>
    </row>
    <row r="617" spans="1:8" x14ac:dyDescent="0.25">
      <c r="A617" s="6">
        <v>11777</v>
      </c>
      <c r="B617" s="6">
        <v>-83</v>
      </c>
      <c r="C617" s="20">
        <f t="shared" si="27"/>
        <v>21</v>
      </c>
      <c r="D617" s="21">
        <v>0.70399391552190893</v>
      </c>
      <c r="E617" s="6">
        <v>-75</v>
      </c>
      <c r="F617" s="20">
        <f t="shared" si="28"/>
        <v>29</v>
      </c>
      <c r="G617" s="21">
        <v>0.90468993443485624</v>
      </c>
      <c r="H617" s="9">
        <f t="shared" si="29"/>
        <v>41.01988032457092</v>
      </c>
    </row>
    <row r="618" spans="1:8" x14ac:dyDescent="0.25">
      <c r="A618" s="6">
        <v>11782</v>
      </c>
      <c r="B618" s="6">
        <v>-84</v>
      </c>
      <c r="C618" s="20">
        <f t="shared" si="27"/>
        <v>20</v>
      </c>
      <c r="D618" s="21">
        <v>0.70399391552190893</v>
      </c>
      <c r="E618" s="6">
        <v>-69</v>
      </c>
      <c r="F618" s="20">
        <f t="shared" si="28"/>
        <v>34</v>
      </c>
      <c r="G618" s="21">
        <v>0.90468993443485624</v>
      </c>
      <c r="H618" s="9">
        <f t="shared" si="29"/>
        <v>44.839336081223294</v>
      </c>
    </row>
    <row r="619" spans="1:8" x14ac:dyDescent="0.25">
      <c r="A619" s="6">
        <v>11789</v>
      </c>
      <c r="B619" s="6">
        <v>-83</v>
      </c>
      <c r="C619" s="20">
        <f t="shared" si="27"/>
        <v>21</v>
      </c>
      <c r="D619" s="21">
        <v>0.70399391552190893</v>
      </c>
      <c r="E619" s="6">
        <v>-81</v>
      </c>
      <c r="F619" s="20">
        <f t="shared" si="28"/>
        <v>23</v>
      </c>
      <c r="G619" s="21">
        <v>0.90468993443485624</v>
      </c>
      <c r="H619" s="9">
        <f t="shared" si="29"/>
        <v>35.591740717961777</v>
      </c>
    </row>
    <row r="620" spans="1:8" x14ac:dyDescent="0.25">
      <c r="A620" s="6">
        <v>11792</v>
      </c>
      <c r="B620" s="6">
        <v>-70</v>
      </c>
      <c r="C620" s="20">
        <f t="shared" si="27"/>
        <v>33</v>
      </c>
      <c r="D620" s="21">
        <v>0.70399391552190893</v>
      </c>
      <c r="E620" s="6">
        <v>-81</v>
      </c>
      <c r="F620" s="20">
        <f t="shared" si="28"/>
        <v>23</v>
      </c>
      <c r="G620" s="21">
        <v>0.90468993443485624</v>
      </c>
      <c r="H620" s="9">
        <f t="shared" si="29"/>
        <v>44.039667704224684</v>
      </c>
    </row>
    <row r="621" spans="1:8" x14ac:dyDescent="0.25">
      <c r="A621" s="6">
        <v>11793</v>
      </c>
      <c r="B621" s="6">
        <v>-75</v>
      </c>
      <c r="C621" s="20">
        <f t="shared" si="27"/>
        <v>29</v>
      </c>
      <c r="D621" s="21">
        <v>0.70399391552190893</v>
      </c>
      <c r="E621" s="6">
        <v>-84</v>
      </c>
      <c r="F621" s="20">
        <f t="shared" si="28"/>
        <v>20</v>
      </c>
      <c r="G621" s="21">
        <v>0.90468993443485624</v>
      </c>
      <c r="H621" s="9">
        <f t="shared" si="29"/>
        <v>38.509622238832478</v>
      </c>
    </row>
    <row r="622" spans="1:8" x14ac:dyDescent="0.25">
      <c r="A622" s="6">
        <v>11795</v>
      </c>
      <c r="B622" s="6">
        <v>-78</v>
      </c>
      <c r="C622" s="20">
        <f t="shared" si="27"/>
        <v>26</v>
      </c>
      <c r="D622" s="21">
        <v>0.70399391552190893</v>
      </c>
      <c r="E622" s="6">
        <v>-75</v>
      </c>
      <c r="F622" s="20">
        <f t="shared" si="28"/>
        <v>29</v>
      </c>
      <c r="G622" s="21">
        <v>0.90468993443485624</v>
      </c>
      <c r="H622" s="9">
        <f t="shared" si="29"/>
        <v>44.539849902180464</v>
      </c>
    </row>
    <row r="623" spans="1:8" x14ac:dyDescent="0.25">
      <c r="A623" s="6">
        <v>11796</v>
      </c>
      <c r="B623" s="6">
        <v>-53</v>
      </c>
      <c r="C623" s="20">
        <f t="shared" si="27"/>
        <v>50</v>
      </c>
      <c r="D623" s="21">
        <v>0.70399391552190893</v>
      </c>
      <c r="E623" s="6">
        <v>-78</v>
      </c>
      <c r="F623" s="20">
        <f t="shared" si="28"/>
        <v>26</v>
      </c>
      <c r="G623" s="21">
        <v>0.90468993443485624</v>
      </c>
      <c r="H623" s="9">
        <f t="shared" si="29"/>
        <v>58.721634071401709</v>
      </c>
    </row>
    <row r="624" spans="1:8" x14ac:dyDescent="0.25">
      <c r="A624" s="6">
        <v>11797</v>
      </c>
      <c r="B624" s="6">
        <v>-55</v>
      </c>
      <c r="C624" s="20">
        <f t="shared" si="27"/>
        <v>48</v>
      </c>
      <c r="D624" s="21">
        <v>0.70399391552190893</v>
      </c>
      <c r="E624" s="6">
        <v>-84</v>
      </c>
      <c r="F624" s="20">
        <f t="shared" si="28"/>
        <v>20</v>
      </c>
      <c r="G624" s="21">
        <v>0.90468993443485624</v>
      </c>
      <c r="H624" s="9">
        <f t="shared" si="29"/>
        <v>51.885506633748747</v>
      </c>
    </row>
    <row r="625" spans="1:8" x14ac:dyDescent="0.25">
      <c r="A625" s="6">
        <v>11798</v>
      </c>
      <c r="B625" s="6">
        <v>-59</v>
      </c>
      <c r="C625" s="20">
        <f t="shared" si="27"/>
        <v>44</v>
      </c>
      <c r="D625" s="21">
        <v>0.70399391552190893</v>
      </c>
      <c r="E625" s="6">
        <v>-75</v>
      </c>
      <c r="F625" s="20">
        <f t="shared" si="28"/>
        <v>29</v>
      </c>
      <c r="G625" s="21">
        <v>0.90468993443485624</v>
      </c>
      <c r="H625" s="9">
        <f t="shared" si="29"/>
        <v>57.211740381574828</v>
      </c>
    </row>
    <row r="626" spans="1:8" x14ac:dyDescent="0.25">
      <c r="A626" s="6">
        <v>11799</v>
      </c>
      <c r="B626" s="6">
        <v>-61</v>
      </c>
      <c r="C626" s="20">
        <f t="shared" si="27"/>
        <v>42</v>
      </c>
      <c r="D626" s="21">
        <v>0.70399391552190893</v>
      </c>
      <c r="E626" s="6">
        <v>-77</v>
      </c>
      <c r="F626" s="20">
        <f t="shared" si="28"/>
        <v>27</v>
      </c>
      <c r="G626" s="21">
        <v>0.90468993443485624</v>
      </c>
      <c r="H626" s="9">
        <f t="shared" si="29"/>
        <v>53.994372681661289</v>
      </c>
    </row>
    <row r="627" spans="1:8" x14ac:dyDescent="0.25">
      <c r="A627" s="6">
        <v>11800</v>
      </c>
      <c r="B627" s="6">
        <v>-69</v>
      </c>
      <c r="C627" s="20">
        <f t="shared" si="27"/>
        <v>34</v>
      </c>
      <c r="D627" s="21">
        <v>0.70399391552190893</v>
      </c>
      <c r="E627" s="6">
        <v>-71</v>
      </c>
      <c r="F627" s="20">
        <f t="shared" si="28"/>
        <v>32</v>
      </c>
      <c r="G627" s="21">
        <v>0.90468993443485624</v>
      </c>
      <c r="H627" s="9">
        <f t="shared" si="29"/>
        <v>52.885871029660308</v>
      </c>
    </row>
    <row r="628" spans="1:8" x14ac:dyDescent="0.25">
      <c r="A628" s="6">
        <v>11802</v>
      </c>
      <c r="B628" s="6">
        <v>-74</v>
      </c>
      <c r="C628" s="20">
        <f t="shared" si="27"/>
        <v>30</v>
      </c>
      <c r="D628" s="21">
        <v>0.70399391552190893</v>
      </c>
      <c r="E628" s="6">
        <v>-73</v>
      </c>
      <c r="F628" s="20">
        <f t="shared" si="28"/>
        <v>31</v>
      </c>
      <c r="G628" s="21">
        <v>0.90468993443485624</v>
      </c>
      <c r="H628" s="9">
        <f t="shared" si="29"/>
        <v>49.165205433137814</v>
      </c>
    </row>
    <row r="629" spans="1:8" x14ac:dyDescent="0.25">
      <c r="A629" s="6">
        <v>11803</v>
      </c>
      <c r="B629" s="6">
        <v>-65</v>
      </c>
      <c r="C629" s="20">
        <f t="shared" si="27"/>
        <v>38</v>
      </c>
      <c r="D629" s="21">
        <v>0.70399391552190893</v>
      </c>
      <c r="E629" s="6">
        <v>-75</v>
      </c>
      <c r="F629" s="20">
        <f t="shared" si="28"/>
        <v>29</v>
      </c>
      <c r="G629" s="21">
        <v>0.90468993443485624</v>
      </c>
      <c r="H629" s="9">
        <f t="shared" si="29"/>
        <v>52.987776888443371</v>
      </c>
    </row>
    <row r="630" spans="1:8" x14ac:dyDescent="0.25">
      <c r="A630" s="6">
        <v>11804</v>
      </c>
      <c r="B630" s="6">
        <v>-79</v>
      </c>
      <c r="C630" s="20">
        <f t="shared" si="27"/>
        <v>25</v>
      </c>
      <c r="D630" s="21">
        <v>0.70399391552190893</v>
      </c>
      <c r="E630" s="6">
        <v>-63</v>
      </c>
      <c r="F630" s="20">
        <f t="shared" si="28"/>
        <v>40</v>
      </c>
      <c r="G630" s="21">
        <v>0.90468993443485624</v>
      </c>
      <c r="H630" s="9">
        <f t="shared" si="29"/>
        <v>53.787445265441974</v>
      </c>
    </row>
    <row r="631" spans="1:8" x14ac:dyDescent="0.25">
      <c r="A631" s="6">
        <v>11807</v>
      </c>
      <c r="B631" s="6">
        <v>-81</v>
      </c>
      <c r="C631" s="20">
        <f t="shared" si="27"/>
        <v>23</v>
      </c>
      <c r="D631" s="21">
        <v>0.70399391552190893</v>
      </c>
      <c r="E631" s="6">
        <v>-73</v>
      </c>
      <c r="F631" s="20">
        <f t="shared" si="28"/>
        <v>31</v>
      </c>
      <c r="G631" s="21">
        <v>0.90468993443485624</v>
      </c>
      <c r="H631" s="9">
        <f t="shared" si="29"/>
        <v>44.237248024484444</v>
      </c>
    </row>
    <row r="632" spans="1:8" x14ac:dyDescent="0.25">
      <c r="A632" s="6">
        <v>11808</v>
      </c>
      <c r="B632" s="6">
        <v>-81</v>
      </c>
      <c r="C632" s="20">
        <f t="shared" si="27"/>
        <v>23</v>
      </c>
      <c r="D632" s="21">
        <v>0.70399391552190893</v>
      </c>
      <c r="E632" s="6">
        <v>-68</v>
      </c>
      <c r="F632" s="20">
        <f t="shared" si="28"/>
        <v>35</v>
      </c>
      <c r="G632" s="21">
        <v>0.90468993443485624</v>
      </c>
      <c r="H632" s="9">
        <f t="shared" si="29"/>
        <v>47.856007762223868</v>
      </c>
    </row>
    <row r="633" spans="1:8" x14ac:dyDescent="0.25">
      <c r="A633" s="6">
        <v>11810</v>
      </c>
      <c r="B633" s="6">
        <v>-83</v>
      </c>
      <c r="C633" s="20">
        <f t="shared" si="27"/>
        <v>21</v>
      </c>
      <c r="D633" s="21">
        <v>0.70399391552190893</v>
      </c>
      <c r="E633" s="6">
        <v>-69</v>
      </c>
      <c r="F633" s="20">
        <f t="shared" si="28"/>
        <v>34</v>
      </c>
      <c r="G633" s="21">
        <v>0.90468993443485624</v>
      </c>
      <c r="H633" s="9">
        <f t="shared" si="29"/>
        <v>45.5433299967452</v>
      </c>
    </row>
    <row r="634" spans="1:8" x14ac:dyDescent="0.25">
      <c r="A634" s="6">
        <v>11815</v>
      </c>
      <c r="B634" s="6">
        <v>-87</v>
      </c>
      <c r="C634" s="20">
        <f t="shared" si="27"/>
        <v>17</v>
      </c>
      <c r="D634" s="21">
        <v>0.70399391552190893</v>
      </c>
      <c r="E634" s="6">
        <v>-77</v>
      </c>
      <c r="F634" s="20">
        <f t="shared" si="28"/>
        <v>27</v>
      </c>
      <c r="G634" s="21">
        <v>0.90468993443485624</v>
      </c>
      <c r="H634" s="9">
        <f t="shared" si="29"/>
        <v>36.39452479361357</v>
      </c>
    </row>
    <row r="635" spans="1:8" x14ac:dyDescent="0.25">
      <c r="A635" s="6">
        <v>11816</v>
      </c>
      <c r="B635" s="6">
        <v>-88</v>
      </c>
      <c r="C635" s="20">
        <f t="shared" si="27"/>
        <v>16</v>
      </c>
      <c r="D635" s="21">
        <v>0.70399391552190893</v>
      </c>
      <c r="E635" s="6">
        <v>-79</v>
      </c>
      <c r="F635" s="20">
        <f t="shared" si="28"/>
        <v>25</v>
      </c>
      <c r="G635" s="21">
        <v>0.90468993443485624</v>
      </c>
      <c r="H635" s="9">
        <f t="shared" si="29"/>
        <v>33.881151009221952</v>
      </c>
    </row>
    <row r="636" spans="1:8" x14ac:dyDescent="0.25">
      <c r="A636" s="6">
        <v>11817</v>
      </c>
      <c r="B636" s="6">
        <v>-86</v>
      </c>
      <c r="C636" s="20">
        <f t="shared" si="27"/>
        <v>18</v>
      </c>
      <c r="D636" s="21">
        <v>0.70399391552190893</v>
      </c>
      <c r="E636" s="6">
        <v>-77</v>
      </c>
      <c r="F636" s="20">
        <f t="shared" si="28"/>
        <v>27</v>
      </c>
      <c r="G636" s="21">
        <v>0.90468993443485624</v>
      </c>
      <c r="H636" s="9">
        <f t="shared" si="29"/>
        <v>37.098518709135476</v>
      </c>
    </row>
    <row r="637" spans="1:8" x14ac:dyDescent="0.25">
      <c r="A637" s="6">
        <v>11820</v>
      </c>
      <c r="B637" s="6">
        <v>-85</v>
      </c>
      <c r="C637" s="20">
        <f t="shared" si="27"/>
        <v>19</v>
      </c>
      <c r="D637" s="21">
        <v>0.70399391552190893</v>
      </c>
      <c r="E637" s="6">
        <v>-76</v>
      </c>
      <c r="F637" s="20">
        <f t="shared" si="28"/>
        <v>28</v>
      </c>
      <c r="G637" s="21">
        <v>0.90468993443485624</v>
      </c>
      <c r="H637" s="9">
        <f t="shared" si="29"/>
        <v>38.707202559092245</v>
      </c>
    </row>
    <row r="638" spans="1:8" x14ac:dyDescent="0.25">
      <c r="A638" s="6">
        <v>11821</v>
      </c>
      <c r="B638" s="6">
        <v>-83</v>
      </c>
      <c r="C638" s="20">
        <f t="shared" si="27"/>
        <v>21</v>
      </c>
      <c r="D638" s="21">
        <v>0.70399391552190893</v>
      </c>
      <c r="E638" s="6">
        <v>-74</v>
      </c>
      <c r="F638" s="20">
        <f t="shared" si="28"/>
        <v>30</v>
      </c>
      <c r="G638" s="21">
        <v>0.90468993443485624</v>
      </c>
      <c r="H638" s="9">
        <f t="shared" si="29"/>
        <v>41.924570259005776</v>
      </c>
    </row>
    <row r="639" spans="1:8" x14ac:dyDescent="0.25">
      <c r="A639" s="6">
        <v>11823</v>
      </c>
      <c r="B639" s="6">
        <v>-79</v>
      </c>
      <c r="C639" s="20">
        <f t="shared" si="27"/>
        <v>25</v>
      </c>
      <c r="D639" s="21">
        <v>0.70399391552190893</v>
      </c>
      <c r="E639" s="6">
        <v>-71</v>
      </c>
      <c r="F639" s="20">
        <f t="shared" si="28"/>
        <v>32</v>
      </c>
      <c r="G639" s="21">
        <v>0.90468993443485624</v>
      </c>
      <c r="H639" s="9">
        <f t="shared" si="29"/>
        <v>46.549925789963126</v>
      </c>
    </row>
    <row r="640" spans="1:8" x14ac:dyDescent="0.25">
      <c r="A640" s="6">
        <v>11827</v>
      </c>
      <c r="B640" s="6">
        <v>-84</v>
      </c>
      <c r="C640" s="20">
        <f t="shared" si="27"/>
        <v>20</v>
      </c>
      <c r="D640" s="21">
        <v>0.70399391552190893</v>
      </c>
      <c r="E640" s="6">
        <v>-69</v>
      </c>
      <c r="F640" s="20">
        <f t="shared" si="28"/>
        <v>34</v>
      </c>
      <c r="G640" s="21">
        <v>0.90468993443485624</v>
      </c>
      <c r="H640" s="9">
        <f t="shared" si="29"/>
        <v>44.839336081223294</v>
      </c>
    </row>
    <row r="641" spans="1:8" x14ac:dyDescent="0.25">
      <c r="A641" s="6">
        <v>11834</v>
      </c>
      <c r="B641" s="6">
        <v>-78</v>
      </c>
      <c r="C641" s="20">
        <f t="shared" si="27"/>
        <v>26</v>
      </c>
      <c r="D641" s="21">
        <v>0.70399391552190893</v>
      </c>
      <c r="E641" s="6">
        <v>-77</v>
      </c>
      <c r="F641" s="20">
        <f t="shared" si="28"/>
        <v>27</v>
      </c>
      <c r="G641" s="21">
        <v>0.90468993443485624</v>
      </c>
      <c r="H641" s="9">
        <f t="shared" si="29"/>
        <v>42.730470033310752</v>
      </c>
    </row>
    <row r="642" spans="1:8" x14ac:dyDescent="0.25">
      <c r="A642" s="6">
        <v>11836</v>
      </c>
      <c r="B642" s="6">
        <v>-82</v>
      </c>
      <c r="C642" s="20">
        <f t="shared" si="27"/>
        <v>22</v>
      </c>
      <c r="D642" s="21">
        <v>0.70399391552190893</v>
      </c>
      <c r="E642" s="6">
        <v>-78</v>
      </c>
      <c r="F642" s="20">
        <f t="shared" si="28"/>
        <v>26</v>
      </c>
      <c r="G642" s="21">
        <v>0.90468993443485624</v>
      </c>
      <c r="H642" s="9">
        <f t="shared" si="29"/>
        <v>39.009804436788258</v>
      </c>
    </row>
    <row r="643" spans="1:8" x14ac:dyDescent="0.25">
      <c r="A643" s="6">
        <v>11837</v>
      </c>
      <c r="B643" s="6">
        <v>-74</v>
      </c>
      <c r="C643" s="20">
        <f t="shared" si="27"/>
        <v>30</v>
      </c>
      <c r="D643" s="21">
        <v>0.70399391552190893</v>
      </c>
      <c r="E643" s="6">
        <v>-83</v>
      </c>
      <c r="F643" s="20">
        <f t="shared" si="28"/>
        <v>21</v>
      </c>
      <c r="G643" s="21">
        <v>0.90468993443485624</v>
      </c>
      <c r="H643" s="9">
        <f t="shared" si="29"/>
        <v>40.118306088789247</v>
      </c>
    </row>
    <row r="644" spans="1:8" x14ac:dyDescent="0.25">
      <c r="A644" s="6">
        <v>11838</v>
      </c>
      <c r="B644" s="6">
        <v>-54</v>
      </c>
      <c r="C644" s="20">
        <f t="shared" si="27"/>
        <v>49</v>
      </c>
      <c r="D644" s="21">
        <v>0.70399391552190893</v>
      </c>
      <c r="E644" s="6">
        <v>-78</v>
      </c>
      <c r="F644" s="20">
        <f t="shared" si="28"/>
        <v>26</v>
      </c>
      <c r="G644" s="21">
        <v>0.90468993443485624</v>
      </c>
      <c r="H644" s="9">
        <f t="shared" si="29"/>
        <v>58.017640155879803</v>
      </c>
    </row>
    <row r="645" spans="1:8" x14ac:dyDescent="0.25">
      <c r="A645" s="6">
        <v>11839</v>
      </c>
      <c r="B645" s="6">
        <v>-55</v>
      </c>
      <c r="C645" s="20">
        <f t="shared" ref="C645:C708" si="30">IF(B645=100,0,IF(MOD((1+(B645+104)/104*99),1)=0.5,IF(MOD(INT((1+(B645+104)/104*99)),2)=0,INT((1+(B645+104)/104*99)),INT((1+(B645+104)/104*99))+1),ROUND((1+(B645+104)/104*99),0)))</f>
        <v>48</v>
      </c>
      <c r="D645" s="21">
        <v>0.70399391552190893</v>
      </c>
      <c r="E645" s="6">
        <v>-83</v>
      </c>
      <c r="F645" s="20">
        <f t="shared" ref="F645:F708" si="31">IF(E645=100,0,IF(MOD((1+(E645+104)/104*99),1)=0.5,IF(MOD(INT((1+(E645+104)/104*99)),2)=0,INT((1+(E645+104)/104*99)),INT((1+(E645+104)/104*99))+1),ROUND((1+(E645+104)/104*99),0)))</f>
        <v>21</v>
      </c>
      <c r="G645" s="21">
        <v>0.90468993443485624</v>
      </c>
      <c r="H645" s="9">
        <f t="shared" ref="H645:H708" si="32">C645*D645+F645*G645</f>
        <v>52.790196568183603</v>
      </c>
    </row>
    <row r="646" spans="1:8" x14ac:dyDescent="0.25">
      <c r="A646" s="6">
        <v>11840</v>
      </c>
      <c r="B646" s="6">
        <v>-66</v>
      </c>
      <c r="C646" s="20">
        <f t="shared" si="30"/>
        <v>37</v>
      </c>
      <c r="D646" s="21">
        <v>0.70399391552190893</v>
      </c>
      <c r="E646" s="6">
        <v>-84</v>
      </c>
      <c r="F646" s="20">
        <f t="shared" si="31"/>
        <v>20</v>
      </c>
      <c r="G646" s="21">
        <v>0.90468993443485624</v>
      </c>
      <c r="H646" s="9">
        <f t="shared" si="32"/>
        <v>44.141573563007753</v>
      </c>
    </row>
    <row r="647" spans="1:8" x14ac:dyDescent="0.25">
      <c r="A647" s="6">
        <v>11841</v>
      </c>
      <c r="B647" s="6">
        <v>-72</v>
      </c>
      <c r="C647" s="20">
        <f t="shared" si="30"/>
        <v>31</v>
      </c>
      <c r="D647" s="21">
        <v>0.70399391552190893</v>
      </c>
      <c r="E647" s="6">
        <v>-82</v>
      </c>
      <c r="F647" s="20">
        <f t="shared" si="31"/>
        <v>22</v>
      </c>
      <c r="G647" s="21">
        <v>0.90468993443485624</v>
      </c>
      <c r="H647" s="9">
        <f t="shared" si="32"/>
        <v>41.726989938746016</v>
      </c>
    </row>
    <row r="648" spans="1:8" x14ac:dyDescent="0.25">
      <c r="A648" s="6">
        <v>11842</v>
      </c>
      <c r="B648" s="6">
        <v>-69</v>
      </c>
      <c r="C648" s="20">
        <f t="shared" si="30"/>
        <v>34</v>
      </c>
      <c r="D648" s="21">
        <v>0.70399391552190893</v>
      </c>
      <c r="E648" s="6">
        <v>-72</v>
      </c>
      <c r="F648" s="20">
        <f t="shared" si="31"/>
        <v>31</v>
      </c>
      <c r="G648" s="21">
        <v>0.90468993443485624</v>
      </c>
      <c r="H648" s="9">
        <f t="shared" si="32"/>
        <v>51.981181095225452</v>
      </c>
    </row>
    <row r="649" spans="1:8" x14ac:dyDescent="0.25">
      <c r="A649" s="6">
        <v>11843</v>
      </c>
      <c r="B649" s="6">
        <v>-59</v>
      </c>
      <c r="C649" s="20">
        <f t="shared" si="30"/>
        <v>44</v>
      </c>
      <c r="D649" s="21">
        <v>0.70399391552190893</v>
      </c>
      <c r="E649" s="6">
        <v>-74</v>
      </c>
      <c r="F649" s="20">
        <f t="shared" si="31"/>
        <v>30</v>
      </c>
      <c r="G649" s="21">
        <v>0.90468993443485624</v>
      </c>
      <c r="H649" s="9">
        <f t="shared" si="32"/>
        <v>58.116430316009684</v>
      </c>
    </row>
    <row r="650" spans="1:8" x14ac:dyDescent="0.25">
      <c r="A650" s="6">
        <v>11844</v>
      </c>
      <c r="B650" s="6">
        <v>-65</v>
      </c>
      <c r="C650" s="20">
        <f t="shared" si="30"/>
        <v>38</v>
      </c>
      <c r="D650" s="21">
        <v>0.70399391552190893</v>
      </c>
      <c r="E650" s="6">
        <v>-75</v>
      </c>
      <c r="F650" s="20">
        <f t="shared" si="31"/>
        <v>29</v>
      </c>
      <c r="G650" s="21">
        <v>0.90468993443485624</v>
      </c>
      <c r="H650" s="9">
        <f t="shared" si="32"/>
        <v>52.987776888443371</v>
      </c>
    </row>
    <row r="651" spans="1:8" x14ac:dyDescent="0.25">
      <c r="A651" s="6">
        <v>11845</v>
      </c>
      <c r="B651" s="6">
        <v>-62</v>
      </c>
      <c r="C651" s="20">
        <f t="shared" si="30"/>
        <v>41</v>
      </c>
      <c r="D651" s="21">
        <v>0.70399391552190893</v>
      </c>
      <c r="E651" s="6">
        <v>-76</v>
      </c>
      <c r="F651" s="20">
        <f t="shared" si="31"/>
        <v>28</v>
      </c>
      <c r="G651" s="21">
        <v>0.90468993443485624</v>
      </c>
      <c r="H651" s="9">
        <f t="shared" si="32"/>
        <v>54.19506870057424</v>
      </c>
    </row>
    <row r="652" spans="1:8" x14ac:dyDescent="0.25">
      <c r="A652" s="6">
        <v>11846</v>
      </c>
      <c r="B652" s="6">
        <v>-74</v>
      </c>
      <c r="C652" s="20">
        <f t="shared" si="30"/>
        <v>30</v>
      </c>
      <c r="D652" s="21">
        <v>0.70399391552190893</v>
      </c>
      <c r="E652" s="6">
        <v>-72</v>
      </c>
      <c r="F652" s="20">
        <f t="shared" si="31"/>
        <v>31</v>
      </c>
      <c r="G652" s="21">
        <v>0.90468993443485624</v>
      </c>
      <c r="H652" s="9">
        <f t="shared" si="32"/>
        <v>49.165205433137814</v>
      </c>
    </row>
    <row r="653" spans="1:8" x14ac:dyDescent="0.25">
      <c r="A653" s="6">
        <v>11848</v>
      </c>
      <c r="B653" s="6">
        <v>-84</v>
      </c>
      <c r="C653" s="20">
        <f t="shared" si="30"/>
        <v>20</v>
      </c>
      <c r="D653" s="21">
        <v>0.70399391552190893</v>
      </c>
      <c r="E653" s="6">
        <v>-77</v>
      </c>
      <c r="F653" s="20">
        <f t="shared" si="31"/>
        <v>27</v>
      </c>
      <c r="G653" s="21">
        <v>0.90468993443485624</v>
      </c>
      <c r="H653" s="9">
        <f t="shared" si="32"/>
        <v>38.506506540179302</v>
      </c>
    </row>
    <row r="654" spans="1:8" x14ac:dyDescent="0.25">
      <c r="A654" s="6">
        <v>11850</v>
      </c>
      <c r="B654" s="6">
        <v>-80</v>
      </c>
      <c r="C654" s="20">
        <f t="shared" si="30"/>
        <v>24</v>
      </c>
      <c r="D654" s="21">
        <v>0.70399391552190893</v>
      </c>
      <c r="E654" s="6">
        <v>-66</v>
      </c>
      <c r="F654" s="20">
        <f t="shared" si="31"/>
        <v>37</v>
      </c>
      <c r="G654" s="21">
        <v>0.90468993443485624</v>
      </c>
      <c r="H654" s="9">
        <f t="shared" si="32"/>
        <v>50.369381546615493</v>
      </c>
    </row>
    <row r="655" spans="1:8" x14ac:dyDescent="0.25">
      <c r="A655" s="6">
        <v>11851</v>
      </c>
      <c r="B655" s="6">
        <v>-80</v>
      </c>
      <c r="C655" s="20">
        <f t="shared" si="30"/>
        <v>24</v>
      </c>
      <c r="D655" s="21">
        <v>0.70399391552190893</v>
      </c>
      <c r="E655" s="6">
        <v>-74</v>
      </c>
      <c r="F655" s="20">
        <f t="shared" si="31"/>
        <v>30</v>
      </c>
      <c r="G655" s="21">
        <v>0.90468993443485624</v>
      </c>
      <c r="H655" s="9">
        <f t="shared" si="32"/>
        <v>44.036552005571501</v>
      </c>
    </row>
    <row r="656" spans="1:8" x14ac:dyDescent="0.25">
      <c r="A656" s="6">
        <v>11852</v>
      </c>
      <c r="B656" s="6">
        <v>-83</v>
      </c>
      <c r="C656" s="20">
        <f t="shared" si="30"/>
        <v>21</v>
      </c>
      <c r="D656" s="21">
        <v>0.70399391552190893</v>
      </c>
      <c r="E656" s="6">
        <v>-68</v>
      </c>
      <c r="F656" s="20">
        <f t="shared" si="31"/>
        <v>35</v>
      </c>
      <c r="G656" s="21">
        <v>0.90468993443485624</v>
      </c>
      <c r="H656" s="9">
        <f t="shared" si="32"/>
        <v>46.448019931180056</v>
      </c>
    </row>
    <row r="657" spans="1:8" x14ac:dyDescent="0.25">
      <c r="A657" s="6">
        <v>11853</v>
      </c>
      <c r="B657" s="6">
        <v>-81</v>
      </c>
      <c r="C657" s="20">
        <f t="shared" si="30"/>
        <v>23</v>
      </c>
      <c r="D657" s="21">
        <v>0.70399391552190893</v>
      </c>
      <c r="E657" s="6">
        <v>-68</v>
      </c>
      <c r="F657" s="20">
        <f t="shared" si="31"/>
        <v>35</v>
      </c>
      <c r="G657" s="21">
        <v>0.90468993443485624</v>
      </c>
      <c r="H657" s="9">
        <f t="shared" si="32"/>
        <v>47.856007762223868</v>
      </c>
    </row>
    <row r="658" spans="1:8" x14ac:dyDescent="0.25">
      <c r="A658" s="6">
        <v>11856</v>
      </c>
      <c r="B658" s="6">
        <v>-92</v>
      </c>
      <c r="C658" s="20">
        <f t="shared" si="30"/>
        <v>12</v>
      </c>
      <c r="D658" s="21">
        <v>0.70399391552190893</v>
      </c>
      <c r="E658" s="6">
        <v>-78</v>
      </c>
      <c r="F658" s="20">
        <f t="shared" si="31"/>
        <v>26</v>
      </c>
      <c r="G658" s="21">
        <v>0.90468993443485624</v>
      </c>
      <c r="H658" s="9">
        <f t="shared" si="32"/>
        <v>31.96986528156917</v>
      </c>
    </row>
    <row r="659" spans="1:8" x14ac:dyDescent="0.25">
      <c r="A659" s="6">
        <v>11860</v>
      </c>
      <c r="B659" s="6">
        <v>-86</v>
      </c>
      <c r="C659" s="20">
        <f t="shared" si="30"/>
        <v>18</v>
      </c>
      <c r="D659" s="21">
        <v>0.70399391552190893</v>
      </c>
      <c r="E659" s="6">
        <v>-77</v>
      </c>
      <c r="F659" s="20">
        <f t="shared" si="31"/>
        <v>27</v>
      </c>
      <c r="G659" s="21">
        <v>0.90468993443485624</v>
      </c>
      <c r="H659" s="9">
        <f t="shared" si="32"/>
        <v>37.098518709135476</v>
      </c>
    </row>
    <row r="660" spans="1:8" x14ac:dyDescent="0.25">
      <c r="A660" s="6">
        <v>11863</v>
      </c>
      <c r="B660" s="6">
        <v>-87</v>
      </c>
      <c r="C660" s="20">
        <f t="shared" si="30"/>
        <v>17</v>
      </c>
      <c r="D660" s="21">
        <v>0.70399391552190893</v>
      </c>
      <c r="E660" s="6">
        <v>-78</v>
      </c>
      <c r="F660" s="20">
        <f t="shared" si="31"/>
        <v>26</v>
      </c>
      <c r="G660" s="21">
        <v>0.90468993443485624</v>
      </c>
      <c r="H660" s="9">
        <f t="shared" si="32"/>
        <v>35.489834859178714</v>
      </c>
    </row>
    <row r="661" spans="1:8" x14ac:dyDescent="0.25">
      <c r="A661" s="6">
        <v>11864</v>
      </c>
      <c r="B661" s="6">
        <v>-88</v>
      </c>
      <c r="C661" s="20">
        <f t="shared" si="30"/>
        <v>16</v>
      </c>
      <c r="D661" s="21">
        <v>0.70399391552190893</v>
      </c>
      <c r="E661" s="6">
        <v>-77</v>
      </c>
      <c r="F661" s="20">
        <f t="shared" si="31"/>
        <v>27</v>
      </c>
      <c r="G661" s="21">
        <v>0.90468993443485624</v>
      </c>
      <c r="H661" s="9">
        <f t="shared" si="32"/>
        <v>35.690530878091664</v>
      </c>
    </row>
    <row r="662" spans="1:8" x14ac:dyDescent="0.25">
      <c r="A662" s="6">
        <v>11865</v>
      </c>
      <c r="B662" s="6">
        <v>-84</v>
      </c>
      <c r="C662" s="20">
        <f t="shared" si="30"/>
        <v>20</v>
      </c>
      <c r="D662" s="21">
        <v>0.70399391552190893</v>
      </c>
      <c r="E662" s="6">
        <v>-76</v>
      </c>
      <c r="F662" s="20">
        <f t="shared" si="31"/>
        <v>28</v>
      </c>
      <c r="G662" s="21">
        <v>0.90468993443485624</v>
      </c>
      <c r="H662" s="9">
        <f t="shared" si="32"/>
        <v>39.411196474614158</v>
      </c>
    </row>
    <row r="663" spans="1:8" x14ac:dyDescent="0.25">
      <c r="A663" s="6">
        <v>11868</v>
      </c>
      <c r="B663" s="6">
        <v>-79</v>
      </c>
      <c r="C663" s="20">
        <f t="shared" si="30"/>
        <v>25</v>
      </c>
      <c r="D663" s="21">
        <v>0.70399391552190893</v>
      </c>
      <c r="E663" s="6">
        <v>-69</v>
      </c>
      <c r="F663" s="20">
        <f t="shared" si="31"/>
        <v>34</v>
      </c>
      <c r="G663" s="21">
        <v>0.90468993443485624</v>
      </c>
      <c r="H663" s="9">
        <f t="shared" si="32"/>
        <v>48.359305658832838</v>
      </c>
    </row>
    <row r="664" spans="1:8" x14ac:dyDescent="0.25">
      <c r="A664" s="6">
        <v>11869</v>
      </c>
      <c r="B664" s="6">
        <v>-84</v>
      </c>
      <c r="C664" s="20">
        <f t="shared" si="30"/>
        <v>20</v>
      </c>
      <c r="D664" s="21">
        <v>0.70399391552190893</v>
      </c>
      <c r="E664" s="6">
        <v>-70</v>
      </c>
      <c r="F664" s="20">
        <f t="shared" si="31"/>
        <v>33</v>
      </c>
      <c r="G664" s="21">
        <v>0.90468993443485624</v>
      </c>
      <c r="H664" s="9">
        <f t="shared" si="32"/>
        <v>43.934646146788438</v>
      </c>
    </row>
    <row r="665" spans="1:8" x14ac:dyDescent="0.25">
      <c r="A665" s="6">
        <v>11879</v>
      </c>
      <c r="B665" s="6">
        <v>-80</v>
      </c>
      <c r="C665" s="20">
        <f t="shared" si="30"/>
        <v>24</v>
      </c>
      <c r="D665" s="21">
        <v>0.70399391552190893</v>
      </c>
      <c r="E665" s="6">
        <v>-76</v>
      </c>
      <c r="F665" s="20">
        <f t="shared" si="31"/>
        <v>28</v>
      </c>
      <c r="G665" s="21">
        <v>0.90468993443485624</v>
      </c>
      <c r="H665" s="9">
        <f t="shared" si="32"/>
        <v>42.227172136701789</v>
      </c>
    </row>
    <row r="666" spans="1:8" x14ac:dyDescent="0.25">
      <c r="A666" s="6">
        <v>11880</v>
      </c>
      <c r="B666" s="6">
        <v>-78</v>
      </c>
      <c r="C666" s="20">
        <f t="shared" si="30"/>
        <v>26</v>
      </c>
      <c r="D666" s="21">
        <v>0.70399391552190893</v>
      </c>
      <c r="E666" s="6">
        <v>-77</v>
      </c>
      <c r="F666" s="20">
        <f t="shared" si="31"/>
        <v>27</v>
      </c>
      <c r="G666" s="21">
        <v>0.90468993443485624</v>
      </c>
      <c r="H666" s="9">
        <f t="shared" si="32"/>
        <v>42.730470033310752</v>
      </c>
    </row>
    <row r="667" spans="1:8" x14ac:dyDescent="0.25">
      <c r="A667" s="6">
        <v>11882</v>
      </c>
      <c r="B667" s="6">
        <v>-54</v>
      </c>
      <c r="C667" s="20">
        <f t="shared" si="30"/>
        <v>49</v>
      </c>
      <c r="D667" s="21">
        <v>0.70399391552190893</v>
      </c>
      <c r="E667" s="6">
        <v>-82</v>
      </c>
      <c r="F667" s="20">
        <f t="shared" si="31"/>
        <v>22</v>
      </c>
      <c r="G667" s="21">
        <v>0.90468993443485624</v>
      </c>
      <c r="H667" s="9">
        <f t="shared" si="32"/>
        <v>54.398880418140379</v>
      </c>
    </row>
    <row r="668" spans="1:8" x14ac:dyDescent="0.25">
      <c r="A668" s="6">
        <v>11883</v>
      </c>
      <c r="B668" s="6">
        <v>-73</v>
      </c>
      <c r="C668" s="20">
        <f t="shared" si="30"/>
        <v>31</v>
      </c>
      <c r="D668" s="21">
        <v>0.70399391552190893</v>
      </c>
      <c r="E668" s="6">
        <v>-82</v>
      </c>
      <c r="F668" s="20">
        <f t="shared" si="31"/>
        <v>22</v>
      </c>
      <c r="G668" s="21">
        <v>0.90468993443485624</v>
      </c>
      <c r="H668" s="9">
        <f t="shared" si="32"/>
        <v>41.726989938746016</v>
      </c>
    </row>
    <row r="669" spans="1:8" x14ac:dyDescent="0.25">
      <c r="A669" s="6">
        <v>11884</v>
      </c>
      <c r="B669" s="6">
        <v>-63</v>
      </c>
      <c r="C669" s="20">
        <f t="shared" si="30"/>
        <v>40</v>
      </c>
      <c r="D669" s="21">
        <v>0.70399391552190893</v>
      </c>
      <c r="E669" s="6">
        <v>-84</v>
      </c>
      <c r="F669" s="20">
        <f t="shared" si="31"/>
        <v>20</v>
      </c>
      <c r="G669" s="21">
        <v>0.90468993443485624</v>
      </c>
      <c r="H669" s="9">
        <f t="shared" si="32"/>
        <v>46.253555309573485</v>
      </c>
    </row>
    <row r="670" spans="1:8" x14ac:dyDescent="0.25">
      <c r="A670" s="6">
        <v>11885</v>
      </c>
      <c r="B670" s="6">
        <v>-55</v>
      </c>
      <c r="C670" s="20">
        <f t="shared" si="30"/>
        <v>48</v>
      </c>
      <c r="D670" s="21">
        <v>0.70399391552190893</v>
      </c>
      <c r="E670" s="6">
        <v>-77</v>
      </c>
      <c r="F670" s="20">
        <f t="shared" si="31"/>
        <v>27</v>
      </c>
      <c r="G670" s="21">
        <v>0.90468993443485624</v>
      </c>
      <c r="H670" s="9">
        <f t="shared" si="32"/>
        <v>58.218336174792746</v>
      </c>
    </row>
    <row r="671" spans="1:8" x14ac:dyDescent="0.25">
      <c r="A671" s="6">
        <v>11886</v>
      </c>
      <c r="B671" s="6">
        <v>-73</v>
      </c>
      <c r="C671" s="20">
        <f t="shared" si="30"/>
        <v>31</v>
      </c>
      <c r="D671" s="21">
        <v>0.70399391552190893</v>
      </c>
      <c r="E671" s="6">
        <v>-82</v>
      </c>
      <c r="F671" s="20">
        <f t="shared" si="31"/>
        <v>22</v>
      </c>
      <c r="G671" s="21">
        <v>0.90468993443485624</v>
      </c>
      <c r="H671" s="9">
        <f t="shared" si="32"/>
        <v>41.726989938746016</v>
      </c>
    </row>
    <row r="672" spans="1:8" x14ac:dyDescent="0.25">
      <c r="A672" s="6">
        <v>11887</v>
      </c>
      <c r="B672" s="6">
        <v>-69</v>
      </c>
      <c r="C672" s="20">
        <f t="shared" si="30"/>
        <v>34</v>
      </c>
      <c r="D672" s="21">
        <v>0.70399391552190893</v>
      </c>
      <c r="E672" s="6">
        <v>-73</v>
      </c>
      <c r="F672" s="20">
        <f t="shared" si="31"/>
        <v>31</v>
      </c>
      <c r="G672" s="21">
        <v>0.90468993443485624</v>
      </c>
      <c r="H672" s="9">
        <f t="shared" si="32"/>
        <v>51.981181095225452</v>
      </c>
    </row>
    <row r="673" spans="1:8" x14ac:dyDescent="0.25">
      <c r="A673" s="6">
        <v>11888</v>
      </c>
      <c r="B673" s="6">
        <v>-66</v>
      </c>
      <c r="C673" s="20">
        <f t="shared" si="30"/>
        <v>37</v>
      </c>
      <c r="D673" s="21">
        <v>0.70399391552190893</v>
      </c>
      <c r="E673" s="6">
        <v>-74</v>
      </c>
      <c r="F673" s="20">
        <f t="shared" si="31"/>
        <v>30</v>
      </c>
      <c r="G673" s="21">
        <v>0.90468993443485624</v>
      </c>
      <c r="H673" s="9">
        <f t="shared" si="32"/>
        <v>53.188472907356314</v>
      </c>
    </row>
    <row r="674" spans="1:8" x14ac:dyDescent="0.25">
      <c r="A674" s="6">
        <v>11889</v>
      </c>
      <c r="B674" s="6">
        <v>-60</v>
      </c>
      <c r="C674" s="20">
        <f t="shared" si="30"/>
        <v>43</v>
      </c>
      <c r="D674" s="21">
        <v>0.70399391552190893</v>
      </c>
      <c r="E674" s="6">
        <v>-76</v>
      </c>
      <c r="F674" s="20">
        <f t="shared" si="31"/>
        <v>28</v>
      </c>
      <c r="G674" s="21">
        <v>0.90468993443485624</v>
      </c>
      <c r="H674" s="9">
        <f t="shared" si="32"/>
        <v>55.603056531618059</v>
      </c>
    </row>
    <row r="675" spans="1:8" x14ac:dyDescent="0.25">
      <c r="A675" s="6">
        <v>11890</v>
      </c>
      <c r="B675" s="6">
        <v>-62</v>
      </c>
      <c r="C675" s="20">
        <f t="shared" si="30"/>
        <v>41</v>
      </c>
      <c r="D675" s="21">
        <v>0.70399391552190893</v>
      </c>
      <c r="E675" s="6">
        <v>-76</v>
      </c>
      <c r="F675" s="20">
        <f t="shared" si="31"/>
        <v>28</v>
      </c>
      <c r="G675" s="21">
        <v>0.90468993443485624</v>
      </c>
      <c r="H675" s="9">
        <f t="shared" si="32"/>
        <v>54.19506870057424</v>
      </c>
    </row>
    <row r="676" spans="1:8" x14ac:dyDescent="0.25">
      <c r="A676" s="6">
        <v>11892</v>
      </c>
      <c r="B676" s="6">
        <v>-75</v>
      </c>
      <c r="C676" s="20">
        <f t="shared" si="30"/>
        <v>29</v>
      </c>
      <c r="D676" s="21">
        <v>0.70399391552190893</v>
      </c>
      <c r="E676" s="6">
        <v>-71</v>
      </c>
      <c r="F676" s="20">
        <f t="shared" si="31"/>
        <v>32</v>
      </c>
      <c r="G676" s="21">
        <v>0.90468993443485624</v>
      </c>
      <c r="H676" s="9">
        <f t="shared" si="32"/>
        <v>49.365901452050757</v>
      </c>
    </row>
    <row r="677" spans="1:8" x14ac:dyDescent="0.25">
      <c r="A677" s="6">
        <v>11893</v>
      </c>
      <c r="B677" s="6">
        <v>-80</v>
      </c>
      <c r="C677" s="20">
        <f t="shared" si="30"/>
        <v>24</v>
      </c>
      <c r="D677" s="21">
        <v>0.70399391552190893</v>
      </c>
      <c r="E677" s="6">
        <v>-68</v>
      </c>
      <c r="F677" s="20">
        <f t="shared" si="31"/>
        <v>35</v>
      </c>
      <c r="G677" s="21">
        <v>0.90468993443485624</v>
      </c>
      <c r="H677" s="9">
        <f t="shared" si="32"/>
        <v>48.560001677745781</v>
      </c>
    </row>
    <row r="678" spans="1:8" x14ac:dyDescent="0.25">
      <c r="A678" s="6">
        <v>11896</v>
      </c>
      <c r="B678" s="6">
        <v>-80</v>
      </c>
      <c r="C678" s="20">
        <f t="shared" si="30"/>
        <v>24</v>
      </c>
      <c r="D678" s="21">
        <v>0.70399391552190893</v>
      </c>
      <c r="E678" s="6">
        <v>-75</v>
      </c>
      <c r="F678" s="20">
        <f t="shared" si="31"/>
        <v>29</v>
      </c>
      <c r="G678" s="21">
        <v>0.90468993443485624</v>
      </c>
      <c r="H678" s="9">
        <f t="shared" si="32"/>
        <v>43.131862071136645</v>
      </c>
    </row>
    <row r="679" spans="1:8" x14ac:dyDescent="0.25">
      <c r="A679" s="6">
        <v>11898</v>
      </c>
      <c r="B679" s="6">
        <v>-84</v>
      </c>
      <c r="C679" s="20">
        <f t="shared" si="30"/>
        <v>20</v>
      </c>
      <c r="D679" s="21">
        <v>0.70399391552190893</v>
      </c>
      <c r="E679" s="6">
        <v>-76</v>
      </c>
      <c r="F679" s="20">
        <f t="shared" si="31"/>
        <v>28</v>
      </c>
      <c r="G679" s="21">
        <v>0.90468993443485624</v>
      </c>
      <c r="H679" s="9">
        <f t="shared" si="32"/>
        <v>39.411196474614158</v>
      </c>
    </row>
    <row r="680" spans="1:8" x14ac:dyDescent="0.25">
      <c r="A680" s="6">
        <v>11899</v>
      </c>
      <c r="B680" s="6">
        <v>-81</v>
      </c>
      <c r="C680" s="20">
        <f t="shared" si="30"/>
        <v>23</v>
      </c>
      <c r="D680" s="21">
        <v>0.70399391552190893</v>
      </c>
      <c r="E680" s="6">
        <v>-69</v>
      </c>
      <c r="F680" s="20">
        <f t="shared" si="31"/>
        <v>34</v>
      </c>
      <c r="G680" s="21">
        <v>0.90468993443485624</v>
      </c>
      <c r="H680" s="9">
        <f t="shared" si="32"/>
        <v>46.951317827789012</v>
      </c>
    </row>
    <row r="681" spans="1:8" x14ac:dyDescent="0.25">
      <c r="A681" s="6">
        <v>11904</v>
      </c>
      <c r="B681" s="6">
        <v>-91</v>
      </c>
      <c r="C681" s="20">
        <f t="shared" si="30"/>
        <v>13</v>
      </c>
      <c r="D681" s="21">
        <v>0.70399391552190893</v>
      </c>
      <c r="E681" s="6">
        <v>-77</v>
      </c>
      <c r="F681" s="20">
        <f t="shared" si="31"/>
        <v>27</v>
      </c>
      <c r="G681" s="21">
        <v>0.90468993443485624</v>
      </c>
      <c r="H681" s="9">
        <f t="shared" si="32"/>
        <v>33.578549131525932</v>
      </c>
    </row>
    <row r="682" spans="1:8" x14ac:dyDescent="0.25">
      <c r="A682" s="6">
        <v>11906</v>
      </c>
      <c r="B682" s="6">
        <v>-85</v>
      </c>
      <c r="C682" s="20">
        <f t="shared" si="30"/>
        <v>19</v>
      </c>
      <c r="D682" s="21">
        <v>0.70399391552190893</v>
      </c>
      <c r="E682" s="6">
        <v>-78</v>
      </c>
      <c r="F682" s="20">
        <f t="shared" si="31"/>
        <v>26</v>
      </c>
      <c r="G682" s="21">
        <v>0.90468993443485624</v>
      </c>
      <c r="H682" s="9">
        <f t="shared" si="32"/>
        <v>36.897822690222533</v>
      </c>
    </row>
    <row r="683" spans="1:8" x14ac:dyDescent="0.25">
      <c r="A683" s="6">
        <v>11908</v>
      </c>
      <c r="B683" s="6">
        <v>-86</v>
      </c>
      <c r="C683" s="20">
        <f t="shared" si="30"/>
        <v>18</v>
      </c>
      <c r="D683" s="21">
        <v>0.70399391552190893</v>
      </c>
      <c r="E683" s="6">
        <v>-78</v>
      </c>
      <c r="F683" s="20">
        <f t="shared" si="31"/>
        <v>26</v>
      </c>
      <c r="G683" s="21">
        <v>0.90468993443485624</v>
      </c>
      <c r="H683" s="9">
        <f t="shared" si="32"/>
        <v>36.19382877470062</v>
      </c>
    </row>
    <row r="684" spans="1:8" x14ac:dyDescent="0.25">
      <c r="A684" s="6">
        <v>11910</v>
      </c>
      <c r="B684" s="6">
        <v>-84</v>
      </c>
      <c r="C684" s="20">
        <f t="shared" si="30"/>
        <v>20</v>
      </c>
      <c r="D684" s="21">
        <v>0.70399391552190893</v>
      </c>
      <c r="E684" s="6">
        <v>-71</v>
      </c>
      <c r="F684" s="20">
        <f t="shared" si="31"/>
        <v>32</v>
      </c>
      <c r="G684" s="21">
        <v>0.90468993443485624</v>
      </c>
      <c r="H684" s="9">
        <f t="shared" si="32"/>
        <v>43.029956212353582</v>
      </c>
    </row>
    <row r="685" spans="1:8" x14ac:dyDescent="0.25">
      <c r="A685" s="6">
        <v>11912</v>
      </c>
      <c r="B685" s="6">
        <v>-80</v>
      </c>
      <c r="C685" s="20">
        <f t="shared" si="30"/>
        <v>24</v>
      </c>
      <c r="D685" s="21">
        <v>0.70399391552190893</v>
      </c>
      <c r="E685" s="6">
        <v>-68</v>
      </c>
      <c r="F685" s="20">
        <f t="shared" si="31"/>
        <v>35</v>
      </c>
      <c r="G685" s="21">
        <v>0.90468993443485624</v>
      </c>
      <c r="H685" s="9">
        <f t="shared" si="32"/>
        <v>48.560001677745781</v>
      </c>
    </row>
    <row r="686" spans="1:8" x14ac:dyDescent="0.25">
      <c r="A686" s="6">
        <v>11923</v>
      </c>
      <c r="B686" s="6">
        <v>-79</v>
      </c>
      <c r="C686" s="20">
        <f t="shared" si="30"/>
        <v>25</v>
      </c>
      <c r="D686" s="21">
        <v>0.70399391552190893</v>
      </c>
      <c r="E686" s="6">
        <v>-73</v>
      </c>
      <c r="F686" s="20">
        <f t="shared" si="31"/>
        <v>31</v>
      </c>
      <c r="G686" s="21">
        <v>0.90468993443485624</v>
      </c>
      <c r="H686" s="9">
        <f t="shared" si="32"/>
        <v>45.64523585552827</v>
      </c>
    </row>
    <row r="687" spans="1:8" x14ac:dyDescent="0.25">
      <c r="A687" s="6">
        <v>11924</v>
      </c>
      <c r="B687" s="6">
        <v>-78</v>
      </c>
      <c r="C687" s="20">
        <f t="shared" si="30"/>
        <v>26</v>
      </c>
      <c r="D687" s="21">
        <v>0.70399391552190893</v>
      </c>
      <c r="E687" s="6">
        <v>-80</v>
      </c>
      <c r="F687" s="20">
        <f t="shared" si="31"/>
        <v>24</v>
      </c>
      <c r="G687" s="21">
        <v>0.90468993443485624</v>
      </c>
      <c r="H687" s="9">
        <f t="shared" si="32"/>
        <v>40.016400230006184</v>
      </c>
    </row>
    <row r="688" spans="1:8" x14ac:dyDescent="0.25">
      <c r="A688" s="6">
        <v>11925</v>
      </c>
      <c r="B688" s="6">
        <v>-53</v>
      </c>
      <c r="C688" s="20">
        <f t="shared" si="30"/>
        <v>50</v>
      </c>
      <c r="D688" s="21">
        <v>0.70399391552190893</v>
      </c>
      <c r="E688" s="6">
        <v>-81</v>
      </c>
      <c r="F688" s="20">
        <f t="shared" si="31"/>
        <v>23</v>
      </c>
      <c r="G688" s="21">
        <v>0.90468993443485624</v>
      </c>
      <c r="H688" s="9">
        <f t="shared" si="32"/>
        <v>56.007564268097141</v>
      </c>
    </row>
    <row r="689" spans="1:8" x14ac:dyDescent="0.25">
      <c r="A689" s="6">
        <v>11926</v>
      </c>
      <c r="B689" s="6">
        <v>-61</v>
      </c>
      <c r="C689" s="20">
        <f t="shared" si="30"/>
        <v>42</v>
      </c>
      <c r="D689" s="21">
        <v>0.70399391552190893</v>
      </c>
      <c r="E689" s="6">
        <v>-85</v>
      </c>
      <c r="F689" s="20">
        <f t="shared" si="31"/>
        <v>19</v>
      </c>
      <c r="G689" s="21">
        <v>0.90468993443485624</v>
      </c>
      <c r="H689" s="9">
        <f t="shared" si="32"/>
        <v>46.756853206182441</v>
      </c>
    </row>
    <row r="690" spans="1:8" x14ac:dyDescent="0.25">
      <c r="A690" s="6">
        <v>11927</v>
      </c>
      <c r="B690" s="6">
        <v>-72</v>
      </c>
      <c r="C690" s="20">
        <f t="shared" si="30"/>
        <v>31</v>
      </c>
      <c r="D690" s="21">
        <v>0.70399391552190893</v>
      </c>
      <c r="E690" s="6">
        <v>-82</v>
      </c>
      <c r="F690" s="20">
        <f t="shared" si="31"/>
        <v>22</v>
      </c>
      <c r="G690" s="21">
        <v>0.90468993443485624</v>
      </c>
      <c r="H690" s="9">
        <f t="shared" si="32"/>
        <v>41.726989938746016</v>
      </c>
    </row>
    <row r="691" spans="1:8" x14ac:dyDescent="0.25">
      <c r="A691" s="6">
        <v>11929</v>
      </c>
      <c r="B691" s="6">
        <v>-63</v>
      </c>
      <c r="C691" s="20">
        <f t="shared" si="30"/>
        <v>40</v>
      </c>
      <c r="D691" s="21">
        <v>0.70399391552190893</v>
      </c>
      <c r="E691" s="6">
        <v>-77</v>
      </c>
      <c r="F691" s="20">
        <f t="shared" si="31"/>
        <v>27</v>
      </c>
      <c r="G691" s="21">
        <v>0.90468993443485624</v>
      </c>
      <c r="H691" s="9">
        <f t="shared" si="32"/>
        <v>52.586384850617478</v>
      </c>
    </row>
    <row r="692" spans="1:8" x14ac:dyDescent="0.25">
      <c r="A692" s="6">
        <v>11930</v>
      </c>
      <c r="B692" s="6">
        <v>-67</v>
      </c>
      <c r="C692" s="20">
        <f t="shared" si="30"/>
        <v>36</v>
      </c>
      <c r="D692" s="21">
        <v>0.70399391552190893</v>
      </c>
      <c r="E692" s="6">
        <v>-73</v>
      </c>
      <c r="F692" s="20">
        <f t="shared" si="31"/>
        <v>31</v>
      </c>
      <c r="G692" s="21">
        <v>0.90468993443485624</v>
      </c>
      <c r="H692" s="9">
        <f t="shared" si="32"/>
        <v>53.389168926269264</v>
      </c>
    </row>
    <row r="693" spans="1:8" x14ac:dyDescent="0.25">
      <c r="A693" s="6">
        <v>11931</v>
      </c>
      <c r="B693" s="6">
        <v>-60</v>
      </c>
      <c r="C693" s="20">
        <f t="shared" si="30"/>
        <v>43</v>
      </c>
      <c r="D693" s="21">
        <v>0.70399391552190893</v>
      </c>
      <c r="E693" s="6">
        <v>-76</v>
      </c>
      <c r="F693" s="20">
        <f t="shared" si="31"/>
        <v>28</v>
      </c>
      <c r="G693" s="21">
        <v>0.90468993443485624</v>
      </c>
      <c r="H693" s="9">
        <f t="shared" si="32"/>
        <v>55.603056531618059</v>
      </c>
    </row>
    <row r="694" spans="1:8" x14ac:dyDescent="0.25">
      <c r="A694" s="6">
        <v>11932</v>
      </c>
      <c r="B694" s="6">
        <v>-56</v>
      </c>
      <c r="C694" s="20">
        <f t="shared" si="30"/>
        <v>47</v>
      </c>
      <c r="D694" s="21">
        <v>0.70399391552190893</v>
      </c>
      <c r="E694" s="6">
        <v>-76</v>
      </c>
      <c r="F694" s="20">
        <f t="shared" si="31"/>
        <v>28</v>
      </c>
      <c r="G694" s="21">
        <v>0.90468993443485624</v>
      </c>
      <c r="H694" s="9">
        <f t="shared" si="32"/>
        <v>58.419032193705696</v>
      </c>
    </row>
    <row r="695" spans="1:8" x14ac:dyDescent="0.25">
      <c r="A695" s="6">
        <v>11934</v>
      </c>
      <c r="B695" s="6">
        <v>-70</v>
      </c>
      <c r="C695" s="20">
        <f t="shared" si="30"/>
        <v>33</v>
      </c>
      <c r="D695" s="21">
        <v>0.70399391552190893</v>
      </c>
      <c r="E695" s="6">
        <v>-73</v>
      </c>
      <c r="F695" s="20">
        <f t="shared" si="31"/>
        <v>31</v>
      </c>
      <c r="G695" s="21">
        <v>0.90468993443485624</v>
      </c>
      <c r="H695" s="9">
        <f t="shared" si="32"/>
        <v>51.277187179703539</v>
      </c>
    </row>
    <row r="696" spans="1:8" x14ac:dyDescent="0.25">
      <c r="A696" s="6">
        <v>11935</v>
      </c>
      <c r="B696" s="6">
        <v>-76</v>
      </c>
      <c r="C696" s="20">
        <f t="shared" si="30"/>
        <v>28</v>
      </c>
      <c r="D696" s="21">
        <v>0.70399391552190893</v>
      </c>
      <c r="E696" s="6">
        <v>-58</v>
      </c>
      <c r="F696" s="20">
        <f t="shared" si="31"/>
        <v>45</v>
      </c>
      <c r="G696" s="21">
        <v>0.90468993443485624</v>
      </c>
      <c r="H696" s="9">
        <f t="shared" si="32"/>
        <v>60.422876684181979</v>
      </c>
    </row>
    <row r="697" spans="1:8" x14ac:dyDescent="0.25">
      <c r="A697" s="6">
        <v>11937</v>
      </c>
      <c r="B697" s="6">
        <v>-75</v>
      </c>
      <c r="C697" s="20">
        <f t="shared" si="30"/>
        <v>29</v>
      </c>
      <c r="D697" s="21">
        <v>0.70399391552190893</v>
      </c>
      <c r="E697" s="6">
        <v>-70</v>
      </c>
      <c r="F697" s="20">
        <f t="shared" si="31"/>
        <v>33</v>
      </c>
      <c r="G697" s="21">
        <v>0.90468993443485624</v>
      </c>
      <c r="H697" s="9">
        <f t="shared" si="32"/>
        <v>50.270591386485613</v>
      </c>
    </row>
    <row r="698" spans="1:8" x14ac:dyDescent="0.25">
      <c r="A698" s="6">
        <v>11938</v>
      </c>
      <c r="B698" s="6">
        <v>-82</v>
      </c>
      <c r="C698" s="20">
        <f t="shared" si="30"/>
        <v>22</v>
      </c>
      <c r="D698" s="21">
        <v>0.70399391552190893</v>
      </c>
      <c r="E698" s="6">
        <v>-70</v>
      </c>
      <c r="F698" s="20">
        <f t="shared" si="31"/>
        <v>33</v>
      </c>
      <c r="G698" s="21">
        <v>0.90468993443485624</v>
      </c>
      <c r="H698" s="9">
        <f t="shared" si="32"/>
        <v>45.34263397783225</v>
      </c>
    </row>
    <row r="699" spans="1:8" x14ac:dyDescent="0.25">
      <c r="A699" s="6">
        <v>11939</v>
      </c>
      <c r="B699" s="6">
        <v>-82</v>
      </c>
      <c r="C699" s="20">
        <f t="shared" si="30"/>
        <v>22</v>
      </c>
      <c r="D699" s="21">
        <v>0.70399391552190893</v>
      </c>
      <c r="E699" s="6">
        <v>-67</v>
      </c>
      <c r="F699" s="20">
        <f t="shared" si="31"/>
        <v>36</v>
      </c>
      <c r="G699" s="21">
        <v>0.90468993443485624</v>
      </c>
      <c r="H699" s="9">
        <f t="shared" si="32"/>
        <v>48.056703781136818</v>
      </c>
    </row>
    <row r="700" spans="1:8" x14ac:dyDescent="0.25">
      <c r="A700" s="6">
        <v>11940</v>
      </c>
      <c r="B700" s="6">
        <v>-84</v>
      </c>
      <c r="C700" s="20">
        <f t="shared" si="30"/>
        <v>20</v>
      </c>
      <c r="D700" s="21">
        <v>0.70399391552190893</v>
      </c>
      <c r="E700" s="6">
        <v>-75</v>
      </c>
      <c r="F700" s="20">
        <f t="shared" si="31"/>
        <v>29</v>
      </c>
      <c r="G700" s="21">
        <v>0.90468993443485624</v>
      </c>
      <c r="H700" s="9">
        <f t="shared" si="32"/>
        <v>40.315886409049014</v>
      </c>
    </row>
    <row r="701" spans="1:8" x14ac:dyDescent="0.25">
      <c r="A701" s="6">
        <v>11941</v>
      </c>
      <c r="B701" s="6">
        <v>-80</v>
      </c>
      <c r="C701" s="20">
        <f t="shared" si="30"/>
        <v>24</v>
      </c>
      <c r="D701" s="21">
        <v>0.70399391552190893</v>
      </c>
      <c r="E701" s="6">
        <v>-75</v>
      </c>
      <c r="F701" s="20">
        <f t="shared" si="31"/>
        <v>29</v>
      </c>
      <c r="G701" s="21">
        <v>0.90468993443485624</v>
      </c>
      <c r="H701" s="9">
        <f t="shared" si="32"/>
        <v>43.131862071136645</v>
      </c>
    </row>
    <row r="702" spans="1:8" x14ac:dyDescent="0.25">
      <c r="A702" s="6">
        <v>11948</v>
      </c>
      <c r="B702" s="6">
        <v>-86</v>
      </c>
      <c r="C702" s="20">
        <f t="shared" si="30"/>
        <v>18</v>
      </c>
      <c r="D702" s="21">
        <v>0.70399391552190893</v>
      </c>
      <c r="E702" s="6">
        <v>-78</v>
      </c>
      <c r="F702" s="20">
        <f t="shared" si="31"/>
        <v>26</v>
      </c>
      <c r="G702" s="21">
        <v>0.90468993443485624</v>
      </c>
      <c r="H702" s="9">
        <f t="shared" si="32"/>
        <v>36.19382877470062</v>
      </c>
    </row>
    <row r="703" spans="1:8" x14ac:dyDescent="0.25">
      <c r="A703" s="6">
        <v>11949</v>
      </c>
      <c r="B703" s="6">
        <v>-91</v>
      </c>
      <c r="C703" s="20">
        <f t="shared" si="30"/>
        <v>13</v>
      </c>
      <c r="D703" s="21">
        <v>0.70399391552190893</v>
      </c>
      <c r="E703" s="6">
        <v>-76</v>
      </c>
      <c r="F703" s="20">
        <f t="shared" si="31"/>
        <v>28</v>
      </c>
      <c r="G703" s="21">
        <v>0.90468993443485624</v>
      </c>
      <c r="H703" s="9">
        <f t="shared" si="32"/>
        <v>34.483239065960788</v>
      </c>
    </row>
    <row r="704" spans="1:8" x14ac:dyDescent="0.25">
      <c r="A704" s="6">
        <v>11950</v>
      </c>
      <c r="B704" s="6">
        <v>-85</v>
      </c>
      <c r="C704" s="20">
        <f t="shared" si="30"/>
        <v>19</v>
      </c>
      <c r="D704" s="21">
        <v>0.70399391552190893</v>
      </c>
      <c r="E704" s="6">
        <v>-77</v>
      </c>
      <c r="F704" s="20">
        <f t="shared" si="31"/>
        <v>27</v>
      </c>
      <c r="G704" s="21">
        <v>0.90468993443485624</v>
      </c>
      <c r="H704" s="9">
        <f t="shared" si="32"/>
        <v>37.802512624657389</v>
      </c>
    </row>
    <row r="705" spans="1:8" x14ac:dyDescent="0.25">
      <c r="A705" s="6">
        <v>11951</v>
      </c>
      <c r="B705" s="6">
        <v>-80</v>
      </c>
      <c r="C705" s="20">
        <f t="shared" si="30"/>
        <v>24</v>
      </c>
      <c r="D705" s="21">
        <v>0.70399391552190893</v>
      </c>
      <c r="E705" s="6">
        <v>-66</v>
      </c>
      <c r="F705" s="20">
        <f t="shared" si="31"/>
        <v>37</v>
      </c>
      <c r="G705" s="21">
        <v>0.90468993443485624</v>
      </c>
      <c r="H705" s="9">
        <f t="shared" si="32"/>
        <v>50.369381546615493</v>
      </c>
    </row>
    <row r="706" spans="1:8" x14ac:dyDescent="0.25">
      <c r="A706" s="6">
        <v>11953</v>
      </c>
      <c r="B706" s="6">
        <v>-84</v>
      </c>
      <c r="C706" s="20">
        <f t="shared" si="30"/>
        <v>20</v>
      </c>
      <c r="D706" s="21">
        <v>0.70399391552190893</v>
      </c>
      <c r="E706" s="6">
        <v>-72</v>
      </c>
      <c r="F706" s="20">
        <f t="shared" si="31"/>
        <v>31</v>
      </c>
      <c r="G706" s="21">
        <v>0.90468993443485624</v>
      </c>
      <c r="H706" s="9">
        <f t="shared" si="32"/>
        <v>42.125266277918726</v>
      </c>
    </row>
    <row r="707" spans="1:8" x14ac:dyDescent="0.25">
      <c r="A707" s="6">
        <v>11956</v>
      </c>
      <c r="B707" s="6">
        <v>-88</v>
      </c>
      <c r="C707" s="20">
        <f t="shared" si="30"/>
        <v>16</v>
      </c>
      <c r="D707" s="21">
        <v>0.70399391552190893</v>
      </c>
      <c r="E707" s="6">
        <v>-68</v>
      </c>
      <c r="F707" s="20">
        <f t="shared" si="31"/>
        <v>35</v>
      </c>
      <c r="G707" s="21">
        <v>0.90468993443485624</v>
      </c>
      <c r="H707" s="9">
        <f t="shared" si="32"/>
        <v>42.928050353570512</v>
      </c>
    </row>
    <row r="708" spans="1:8" x14ac:dyDescent="0.25">
      <c r="A708" s="6">
        <v>11965</v>
      </c>
      <c r="B708" s="6">
        <v>-78</v>
      </c>
      <c r="C708" s="20">
        <f t="shared" si="30"/>
        <v>26</v>
      </c>
      <c r="D708" s="21">
        <v>0.70399391552190893</v>
      </c>
      <c r="E708" s="6">
        <v>-81</v>
      </c>
      <c r="F708" s="20">
        <f t="shared" si="31"/>
        <v>23</v>
      </c>
      <c r="G708" s="21">
        <v>0.90468993443485624</v>
      </c>
      <c r="H708" s="9">
        <f t="shared" si="32"/>
        <v>39.111710295571328</v>
      </c>
    </row>
    <row r="709" spans="1:8" x14ac:dyDescent="0.25">
      <c r="A709" s="6">
        <v>11966</v>
      </c>
      <c r="B709" s="6">
        <v>-70</v>
      </c>
      <c r="C709" s="20">
        <f t="shared" ref="C709:C772" si="33">IF(B709=100,0,IF(MOD((1+(B709+104)/104*99),1)=0.5,IF(MOD(INT((1+(B709+104)/104*99)),2)=0,INT((1+(B709+104)/104*99)),INT((1+(B709+104)/104*99))+1),ROUND((1+(B709+104)/104*99),0)))</f>
        <v>33</v>
      </c>
      <c r="D709" s="21">
        <v>0.70399391552190893</v>
      </c>
      <c r="E709" s="6">
        <v>-82</v>
      </c>
      <c r="F709" s="20">
        <f t="shared" ref="F709:F772" si="34">IF(E709=100,0,IF(MOD((1+(E709+104)/104*99),1)=0.5,IF(MOD(INT((1+(E709+104)/104*99)),2)=0,INT((1+(E709+104)/104*99)),INT((1+(E709+104)/104*99))+1),ROUND((1+(E709+104)/104*99),0)))</f>
        <v>22</v>
      </c>
      <c r="G709" s="21">
        <v>0.90468993443485624</v>
      </c>
      <c r="H709" s="9">
        <f t="shared" ref="H709:H772" si="35">C709*D709+F709*G709</f>
        <v>43.134977769789828</v>
      </c>
    </row>
    <row r="710" spans="1:8" x14ac:dyDescent="0.25">
      <c r="A710" s="6">
        <v>11968</v>
      </c>
      <c r="B710" s="6">
        <v>-78</v>
      </c>
      <c r="C710" s="20">
        <f t="shared" si="33"/>
        <v>26</v>
      </c>
      <c r="D710" s="21">
        <v>0.70399391552190893</v>
      </c>
      <c r="E710" s="6">
        <v>-71</v>
      </c>
      <c r="F710" s="20">
        <f t="shared" si="34"/>
        <v>32</v>
      </c>
      <c r="G710" s="21">
        <v>0.90468993443485624</v>
      </c>
      <c r="H710" s="9">
        <f t="shared" si="35"/>
        <v>47.253919705485032</v>
      </c>
    </row>
    <row r="711" spans="1:8" x14ac:dyDescent="0.25">
      <c r="A711" s="6">
        <v>11969</v>
      </c>
      <c r="B711" s="6">
        <v>-56</v>
      </c>
      <c r="C711" s="20">
        <f t="shared" si="33"/>
        <v>47</v>
      </c>
      <c r="D711" s="21">
        <v>0.70399391552190893</v>
      </c>
      <c r="E711" s="6">
        <v>-75</v>
      </c>
      <c r="F711" s="20">
        <f t="shared" si="34"/>
        <v>29</v>
      </c>
      <c r="G711" s="21">
        <v>0.90468993443485624</v>
      </c>
      <c r="H711" s="9">
        <f t="shared" si="35"/>
        <v>59.323722128140552</v>
      </c>
    </row>
    <row r="712" spans="1:8" x14ac:dyDescent="0.25">
      <c r="A712" s="6">
        <v>11970</v>
      </c>
      <c r="B712" s="6">
        <v>-74</v>
      </c>
      <c r="C712" s="20">
        <f t="shared" si="33"/>
        <v>30</v>
      </c>
      <c r="D712" s="21">
        <v>0.70399391552190893</v>
      </c>
      <c r="E712" s="6">
        <v>-82</v>
      </c>
      <c r="F712" s="20">
        <f t="shared" si="34"/>
        <v>22</v>
      </c>
      <c r="G712" s="21">
        <v>0.90468993443485624</v>
      </c>
      <c r="H712" s="9">
        <f t="shared" si="35"/>
        <v>41.022996023224103</v>
      </c>
    </row>
    <row r="713" spans="1:8" x14ac:dyDescent="0.25">
      <c r="A713" s="6">
        <v>11971</v>
      </c>
      <c r="B713" s="6">
        <v>-52</v>
      </c>
      <c r="C713" s="20">
        <f t="shared" si="33"/>
        <v>50</v>
      </c>
      <c r="D713" s="21">
        <v>0.70399391552190893</v>
      </c>
      <c r="E713" s="6">
        <v>-80</v>
      </c>
      <c r="F713" s="20">
        <f t="shared" si="34"/>
        <v>24</v>
      </c>
      <c r="G713" s="21">
        <v>0.90468993443485624</v>
      </c>
      <c r="H713" s="9">
        <f t="shared" si="35"/>
        <v>56.912254202531997</v>
      </c>
    </row>
    <row r="714" spans="1:8" x14ac:dyDescent="0.25">
      <c r="A714" s="6">
        <v>11972</v>
      </c>
      <c r="B714" s="6">
        <v>-59</v>
      </c>
      <c r="C714" s="20">
        <f t="shared" si="33"/>
        <v>44</v>
      </c>
      <c r="D714" s="21">
        <v>0.70399391552190893</v>
      </c>
      <c r="E714" s="6">
        <v>-85</v>
      </c>
      <c r="F714" s="20">
        <f t="shared" si="34"/>
        <v>19</v>
      </c>
      <c r="G714" s="21">
        <v>0.90468993443485624</v>
      </c>
      <c r="H714" s="9">
        <f t="shared" si="35"/>
        <v>48.16484103722626</v>
      </c>
    </row>
    <row r="715" spans="1:8" x14ac:dyDescent="0.25">
      <c r="A715" s="6">
        <v>11973</v>
      </c>
      <c r="B715" s="6">
        <v>-63</v>
      </c>
      <c r="C715" s="20">
        <f t="shared" si="33"/>
        <v>40</v>
      </c>
      <c r="D715" s="21">
        <v>0.70399391552190893</v>
      </c>
      <c r="E715" s="6">
        <v>-77</v>
      </c>
      <c r="F715" s="20">
        <f t="shared" si="34"/>
        <v>27</v>
      </c>
      <c r="G715" s="21">
        <v>0.90468993443485624</v>
      </c>
      <c r="H715" s="9">
        <f t="shared" si="35"/>
        <v>52.586384850617478</v>
      </c>
    </row>
    <row r="716" spans="1:8" x14ac:dyDescent="0.25">
      <c r="A716" s="6">
        <v>11974</v>
      </c>
      <c r="B716" s="6">
        <v>-70</v>
      </c>
      <c r="C716" s="20">
        <f t="shared" si="33"/>
        <v>33</v>
      </c>
      <c r="D716" s="21">
        <v>0.70399391552190893</v>
      </c>
      <c r="E716" s="6">
        <v>-74</v>
      </c>
      <c r="F716" s="20">
        <f t="shared" si="34"/>
        <v>30</v>
      </c>
      <c r="G716" s="21">
        <v>0.90468993443485624</v>
      </c>
      <c r="H716" s="9">
        <f t="shared" si="35"/>
        <v>50.372497245268683</v>
      </c>
    </row>
    <row r="717" spans="1:8" x14ac:dyDescent="0.25">
      <c r="A717" s="6">
        <v>11975</v>
      </c>
      <c r="B717" s="6">
        <v>-67</v>
      </c>
      <c r="C717" s="20">
        <f t="shared" si="33"/>
        <v>36</v>
      </c>
      <c r="D717" s="21">
        <v>0.70399391552190893</v>
      </c>
      <c r="E717" s="6">
        <v>-72</v>
      </c>
      <c r="F717" s="20">
        <f t="shared" si="34"/>
        <v>31</v>
      </c>
      <c r="G717" s="21">
        <v>0.90468993443485624</v>
      </c>
      <c r="H717" s="9">
        <f t="shared" si="35"/>
        <v>53.389168926269264</v>
      </c>
    </row>
    <row r="718" spans="1:8" x14ac:dyDescent="0.25">
      <c r="A718" s="6">
        <v>11977</v>
      </c>
      <c r="B718" s="6">
        <v>-61</v>
      </c>
      <c r="C718" s="20">
        <f t="shared" si="33"/>
        <v>42</v>
      </c>
      <c r="D718" s="21">
        <v>0.70399391552190893</v>
      </c>
      <c r="E718" s="6">
        <v>-76</v>
      </c>
      <c r="F718" s="20">
        <f t="shared" si="34"/>
        <v>28</v>
      </c>
      <c r="G718" s="21">
        <v>0.90468993443485624</v>
      </c>
      <c r="H718" s="9">
        <f t="shared" si="35"/>
        <v>54.899062616096145</v>
      </c>
    </row>
    <row r="719" spans="1:8" x14ac:dyDescent="0.25">
      <c r="A719" s="6">
        <v>11979</v>
      </c>
      <c r="B719" s="6">
        <v>-84</v>
      </c>
      <c r="C719" s="20">
        <f t="shared" si="33"/>
        <v>20</v>
      </c>
      <c r="D719" s="21">
        <v>0.70399391552190893</v>
      </c>
      <c r="E719" s="6">
        <v>-75</v>
      </c>
      <c r="F719" s="20">
        <f t="shared" si="34"/>
        <v>29</v>
      </c>
      <c r="G719" s="21">
        <v>0.90468993443485624</v>
      </c>
      <c r="H719" s="9">
        <f t="shared" si="35"/>
        <v>40.315886409049014</v>
      </c>
    </row>
    <row r="720" spans="1:8" x14ac:dyDescent="0.25">
      <c r="A720" s="6">
        <v>11981</v>
      </c>
      <c r="B720" s="6">
        <v>-76</v>
      </c>
      <c r="C720" s="20">
        <f t="shared" si="33"/>
        <v>28</v>
      </c>
      <c r="D720" s="21">
        <v>0.70399391552190893</v>
      </c>
      <c r="E720" s="6">
        <v>-56</v>
      </c>
      <c r="F720" s="20">
        <f t="shared" si="34"/>
        <v>47</v>
      </c>
      <c r="G720" s="21">
        <v>0.90468993443485624</v>
      </c>
      <c r="H720" s="9">
        <f t="shared" si="35"/>
        <v>62.232256553051691</v>
      </c>
    </row>
    <row r="721" spans="1:8" x14ac:dyDescent="0.25">
      <c r="A721" s="6">
        <v>11982</v>
      </c>
      <c r="B721" s="6">
        <v>-82</v>
      </c>
      <c r="C721" s="20">
        <f t="shared" si="33"/>
        <v>22</v>
      </c>
      <c r="D721" s="21">
        <v>0.70399391552190893</v>
      </c>
      <c r="E721" s="6">
        <v>-66</v>
      </c>
      <c r="F721" s="20">
        <f t="shared" si="34"/>
        <v>37</v>
      </c>
      <c r="G721" s="21">
        <v>0.90468993443485624</v>
      </c>
      <c r="H721" s="9">
        <f t="shared" si="35"/>
        <v>48.961393715571674</v>
      </c>
    </row>
    <row r="722" spans="1:8" x14ac:dyDescent="0.25">
      <c r="A722" s="6">
        <v>11983</v>
      </c>
      <c r="B722" s="6">
        <v>-81</v>
      </c>
      <c r="C722" s="20">
        <f t="shared" si="33"/>
        <v>23</v>
      </c>
      <c r="D722" s="21">
        <v>0.70399391552190893</v>
      </c>
      <c r="E722" s="6">
        <v>-75</v>
      </c>
      <c r="F722" s="20">
        <f t="shared" si="34"/>
        <v>29</v>
      </c>
      <c r="G722" s="21">
        <v>0.90468993443485624</v>
      </c>
      <c r="H722" s="9">
        <f t="shared" si="35"/>
        <v>42.427868155614732</v>
      </c>
    </row>
    <row r="723" spans="1:8" x14ac:dyDescent="0.25">
      <c r="A723" s="6">
        <v>11986</v>
      </c>
      <c r="B723" s="6">
        <v>-81</v>
      </c>
      <c r="C723" s="20">
        <f t="shared" si="33"/>
        <v>23</v>
      </c>
      <c r="D723" s="21">
        <v>0.70399391552190893</v>
      </c>
      <c r="E723" s="6">
        <v>-70</v>
      </c>
      <c r="F723" s="20">
        <f t="shared" si="34"/>
        <v>33</v>
      </c>
      <c r="G723" s="21">
        <v>0.90468993443485624</v>
      </c>
      <c r="H723" s="9">
        <f t="shared" si="35"/>
        <v>46.046627893354156</v>
      </c>
    </row>
    <row r="724" spans="1:8" x14ac:dyDescent="0.25">
      <c r="A724" s="6">
        <v>11988</v>
      </c>
      <c r="B724" s="6">
        <v>-90</v>
      </c>
      <c r="C724" s="20">
        <f t="shared" si="33"/>
        <v>14</v>
      </c>
      <c r="D724" s="21">
        <v>0.70399391552190893</v>
      </c>
      <c r="E724" s="6">
        <v>-76</v>
      </c>
      <c r="F724" s="20">
        <f t="shared" si="34"/>
        <v>28</v>
      </c>
      <c r="G724" s="21">
        <v>0.90468993443485624</v>
      </c>
      <c r="H724" s="9">
        <f t="shared" si="35"/>
        <v>35.187232981482701</v>
      </c>
    </row>
    <row r="725" spans="1:8" x14ac:dyDescent="0.25">
      <c r="A725" s="6">
        <v>11991</v>
      </c>
      <c r="B725" s="6">
        <v>-85</v>
      </c>
      <c r="C725" s="20">
        <f t="shared" si="33"/>
        <v>19</v>
      </c>
      <c r="D725" s="21">
        <v>0.70399391552190893</v>
      </c>
      <c r="E725" s="6">
        <v>-77</v>
      </c>
      <c r="F725" s="20">
        <f t="shared" si="34"/>
        <v>27</v>
      </c>
      <c r="G725" s="21">
        <v>0.90468993443485624</v>
      </c>
      <c r="H725" s="9">
        <f t="shared" si="35"/>
        <v>37.802512624657389</v>
      </c>
    </row>
    <row r="726" spans="1:8" x14ac:dyDescent="0.25">
      <c r="A726" s="6">
        <v>11992</v>
      </c>
      <c r="B726" s="6">
        <v>-80</v>
      </c>
      <c r="C726" s="20">
        <f t="shared" si="33"/>
        <v>24</v>
      </c>
      <c r="D726" s="21">
        <v>0.70399391552190893</v>
      </c>
      <c r="E726" s="6">
        <v>-75</v>
      </c>
      <c r="F726" s="20">
        <f t="shared" si="34"/>
        <v>29</v>
      </c>
      <c r="G726" s="21">
        <v>0.90468993443485624</v>
      </c>
      <c r="H726" s="9">
        <f t="shared" si="35"/>
        <v>43.131862071136645</v>
      </c>
    </row>
    <row r="727" spans="1:8" x14ac:dyDescent="0.25">
      <c r="A727" s="6">
        <v>11994</v>
      </c>
      <c r="B727" s="6">
        <v>-87</v>
      </c>
      <c r="C727" s="20">
        <f t="shared" si="33"/>
        <v>17</v>
      </c>
      <c r="D727" s="21">
        <v>0.70399391552190893</v>
      </c>
      <c r="E727" s="6">
        <v>-78</v>
      </c>
      <c r="F727" s="20">
        <f t="shared" si="34"/>
        <v>26</v>
      </c>
      <c r="G727" s="21">
        <v>0.90468993443485624</v>
      </c>
      <c r="H727" s="9">
        <f t="shared" si="35"/>
        <v>35.489834859178714</v>
      </c>
    </row>
    <row r="728" spans="1:8" x14ac:dyDescent="0.25">
      <c r="A728" s="6">
        <v>11996</v>
      </c>
      <c r="B728" s="6">
        <v>-80</v>
      </c>
      <c r="C728" s="20">
        <f t="shared" si="33"/>
        <v>24</v>
      </c>
      <c r="D728" s="21">
        <v>0.70399391552190893</v>
      </c>
      <c r="E728" s="6">
        <v>-66</v>
      </c>
      <c r="F728" s="20">
        <f t="shared" si="34"/>
        <v>37</v>
      </c>
      <c r="G728" s="21">
        <v>0.90468993443485624</v>
      </c>
      <c r="H728" s="9">
        <f t="shared" si="35"/>
        <v>50.369381546615493</v>
      </c>
    </row>
    <row r="729" spans="1:8" x14ac:dyDescent="0.25">
      <c r="A729" s="6">
        <v>11998</v>
      </c>
      <c r="B729" s="6">
        <v>-84</v>
      </c>
      <c r="C729" s="20">
        <f t="shared" si="33"/>
        <v>20</v>
      </c>
      <c r="D729" s="21">
        <v>0.70399391552190893</v>
      </c>
      <c r="E729" s="6">
        <v>-73</v>
      </c>
      <c r="F729" s="20">
        <f t="shared" si="34"/>
        <v>31</v>
      </c>
      <c r="G729" s="21">
        <v>0.90468993443485624</v>
      </c>
      <c r="H729" s="9">
        <f t="shared" si="35"/>
        <v>42.125266277918726</v>
      </c>
    </row>
    <row r="730" spans="1:8" x14ac:dyDescent="0.25">
      <c r="A730" s="6">
        <v>11999</v>
      </c>
      <c r="B730" s="6">
        <v>-81</v>
      </c>
      <c r="C730" s="20">
        <f t="shared" si="33"/>
        <v>23</v>
      </c>
      <c r="D730" s="21">
        <v>0.70399391552190893</v>
      </c>
      <c r="E730" s="6">
        <v>-66</v>
      </c>
      <c r="F730" s="20">
        <f t="shared" si="34"/>
        <v>37</v>
      </c>
      <c r="G730" s="21">
        <v>0.90468993443485624</v>
      </c>
      <c r="H730" s="9">
        <f t="shared" si="35"/>
        <v>49.66538763109358</v>
      </c>
    </row>
    <row r="731" spans="1:8" x14ac:dyDescent="0.25">
      <c r="A731" s="6">
        <v>12000</v>
      </c>
      <c r="B731" s="6">
        <v>-88</v>
      </c>
      <c r="C731" s="20">
        <f t="shared" si="33"/>
        <v>16</v>
      </c>
      <c r="D731" s="21">
        <v>0.70399391552190893</v>
      </c>
      <c r="E731" s="6">
        <v>-66</v>
      </c>
      <c r="F731" s="20">
        <f t="shared" si="34"/>
        <v>37</v>
      </c>
      <c r="G731" s="21">
        <v>0.90468993443485624</v>
      </c>
      <c r="H731" s="9">
        <f t="shared" si="35"/>
        <v>44.737430222440224</v>
      </c>
    </row>
    <row r="732" spans="1:8" x14ac:dyDescent="0.25">
      <c r="A732" s="6">
        <v>12009</v>
      </c>
      <c r="B732" s="6">
        <v>-74</v>
      </c>
      <c r="C732" s="20">
        <f t="shared" si="33"/>
        <v>30</v>
      </c>
      <c r="D732" s="21">
        <v>0.70399391552190893</v>
      </c>
      <c r="E732" s="6">
        <v>-82</v>
      </c>
      <c r="F732" s="20">
        <f t="shared" si="34"/>
        <v>22</v>
      </c>
      <c r="G732" s="21">
        <v>0.90468993443485624</v>
      </c>
      <c r="H732" s="9">
        <f t="shared" si="35"/>
        <v>41.022996023224103</v>
      </c>
    </row>
    <row r="733" spans="1:8" x14ac:dyDescent="0.25">
      <c r="A733" s="6">
        <v>12010</v>
      </c>
      <c r="B733" s="6">
        <v>-77</v>
      </c>
      <c r="C733" s="20">
        <f t="shared" si="33"/>
        <v>27</v>
      </c>
      <c r="D733" s="21">
        <v>0.70399391552190893</v>
      </c>
      <c r="E733" s="6">
        <v>-71</v>
      </c>
      <c r="F733" s="20">
        <f t="shared" si="34"/>
        <v>32</v>
      </c>
      <c r="G733" s="21">
        <v>0.90468993443485624</v>
      </c>
      <c r="H733" s="9">
        <f t="shared" si="35"/>
        <v>47.957913621006938</v>
      </c>
    </row>
    <row r="734" spans="1:8" x14ac:dyDescent="0.25">
      <c r="A734" s="6">
        <v>12011</v>
      </c>
      <c r="B734" s="6">
        <v>-78</v>
      </c>
      <c r="C734" s="20">
        <f t="shared" si="33"/>
        <v>26</v>
      </c>
      <c r="D734" s="21">
        <v>0.70399391552190893</v>
      </c>
      <c r="E734" s="6">
        <v>-81</v>
      </c>
      <c r="F734" s="20">
        <f t="shared" si="34"/>
        <v>23</v>
      </c>
      <c r="G734" s="21">
        <v>0.90468993443485624</v>
      </c>
      <c r="H734" s="9">
        <f t="shared" si="35"/>
        <v>39.111710295571328</v>
      </c>
    </row>
    <row r="735" spans="1:8" x14ac:dyDescent="0.25">
      <c r="A735" s="6">
        <v>12012</v>
      </c>
      <c r="B735" s="6">
        <v>-69</v>
      </c>
      <c r="C735" s="20">
        <f t="shared" si="33"/>
        <v>34</v>
      </c>
      <c r="D735" s="21">
        <v>0.70399391552190893</v>
      </c>
      <c r="E735" s="6">
        <v>-81</v>
      </c>
      <c r="F735" s="20">
        <f t="shared" si="34"/>
        <v>23</v>
      </c>
      <c r="G735" s="21">
        <v>0.90468993443485624</v>
      </c>
      <c r="H735" s="9">
        <f t="shared" si="35"/>
        <v>44.743661619746597</v>
      </c>
    </row>
    <row r="736" spans="1:8" x14ac:dyDescent="0.25">
      <c r="A736" s="6">
        <v>12013</v>
      </c>
      <c r="B736" s="6">
        <v>-51</v>
      </c>
      <c r="C736" s="20">
        <f t="shared" si="33"/>
        <v>51</v>
      </c>
      <c r="D736" s="21">
        <v>0.70399391552190893</v>
      </c>
      <c r="E736" s="6">
        <v>-79</v>
      </c>
      <c r="F736" s="20">
        <f t="shared" si="34"/>
        <v>25</v>
      </c>
      <c r="G736" s="21">
        <v>0.90468993443485624</v>
      </c>
      <c r="H736" s="9">
        <f t="shared" si="35"/>
        <v>58.520938052488766</v>
      </c>
    </row>
    <row r="737" spans="1:8" x14ac:dyDescent="0.25">
      <c r="A737" s="6">
        <v>12014</v>
      </c>
      <c r="B737" s="6">
        <v>-61</v>
      </c>
      <c r="C737" s="20">
        <f t="shared" si="33"/>
        <v>42</v>
      </c>
      <c r="D737" s="21">
        <v>0.70399391552190893</v>
      </c>
      <c r="E737" s="6">
        <v>-77</v>
      </c>
      <c r="F737" s="20">
        <f t="shared" si="34"/>
        <v>27</v>
      </c>
      <c r="G737" s="21">
        <v>0.90468993443485624</v>
      </c>
      <c r="H737" s="9">
        <f t="shared" si="35"/>
        <v>53.994372681661289</v>
      </c>
    </row>
    <row r="738" spans="1:8" x14ac:dyDescent="0.25">
      <c r="A738" s="6">
        <v>12015</v>
      </c>
      <c r="B738" s="6">
        <v>-57</v>
      </c>
      <c r="C738" s="20">
        <f t="shared" si="33"/>
        <v>46</v>
      </c>
      <c r="D738" s="21">
        <v>0.70399391552190893</v>
      </c>
      <c r="E738" s="6">
        <v>-86</v>
      </c>
      <c r="F738" s="20">
        <f t="shared" si="34"/>
        <v>18</v>
      </c>
      <c r="G738" s="21">
        <v>0.90468993443485624</v>
      </c>
      <c r="H738" s="9">
        <f t="shared" si="35"/>
        <v>48.668138933835223</v>
      </c>
    </row>
    <row r="739" spans="1:8" x14ac:dyDescent="0.25">
      <c r="A739" s="6">
        <v>12016</v>
      </c>
      <c r="B739" s="6">
        <v>-57</v>
      </c>
      <c r="C739" s="20">
        <f t="shared" si="33"/>
        <v>46</v>
      </c>
      <c r="D739" s="21">
        <v>0.70399391552190893</v>
      </c>
      <c r="E739" s="6">
        <v>-75</v>
      </c>
      <c r="F739" s="20">
        <f t="shared" si="34"/>
        <v>29</v>
      </c>
      <c r="G739" s="21">
        <v>0.90468993443485624</v>
      </c>
      <c r="H739" s="9">
        <f t="shared" si="35"/>
        <v>58.619728212618639</v>
      </c>
    </row>
    <row r="740" spans="1:8" x14ac:dyDescent="0.25">
      <c r="A740" s="6">
        <v>12018</v>
      </c>
      <c r="B740" s="6">
        <v>-77</v>
      </c>
      <c r="C740" s="20">
        <f t="shared" si="33"/>
        <v>27</v>
      </c>
      <c r="D740" s="21">
        <v>0.70399391552190893</v>
      </c>
      <c r="E740" s="6">
        <v>-69</v>
      </c>
      <c r="F740" s="20">
        <f t="shared" si="34"/>
        <v>34</v>
      </c>
      <c r="G740" s="21">
        <v>0.90468993443485624</v>
      </c>
      <c r="H740" s="9">
        <f t="shared" si="35"/>
        <v>49.76729348987665</v>
      </c>
    </row>
    <row r="741" spans="1:8" x14ac:dyDescent="0.25">
      <c r="A741" s="6">
        <v>12019</v>
      </c>
      <c r="B741" s="6">
        <v>-68</v>
      </c>
      <c r="C741" s="20">
        <f t="shared" si="33"/>
        <v>35</v>
      </c>
      <c r="D741" s="21">
        <v>0.70399391552190893</v>
      </c>
      <c r="E741" s="6">
        <v>-72</v>
      </c>
      <c r="F741" s="20">
        <f t="shared" si="34"/>
        <v>31</v>
      </c>
      <c r="G741" s="21">
        <v>0.90468993443485624</v>
      </c>
      <c r="H741" s="9">
        <f t="shared" si="35"/>
        <v>52.685175010747358</v>
      </c>
    </row>
    <row r="742" spans="1:8" x14ac:dyDescent="0.25">
      <c r="A742" s="6">
        <v>12020</v>
      </c>
      <c r="B742" s="6">
        <v>-70</v>
      </c>
      <c r="C742" s="20">
        <f t="shared" si="33"/>
        <v>33</v>
      </c>
      <c r="D742" s="21">
        <v>0.70399391552190893</v>
      </c>
      <c r="E742" s="6">
        <v>-74</v>
      </c>
      <c r="F742" s="20">
        <f t="shared" si="34"/>
        <v>30</v>
      </c>
      <c r="G742" s="21">
        <v>0.90468993443485624</v>
      </c>
      <c r="H742" s="9">
        <f t="shared" si="35"/>
        <v>50.372497245268683</v>
      </c>
    </row>
    <row r="743" spans="1:8" x14ac:dyDescent="0.25">
      <c r="A743" s="6">
        <v>12021</v>
      </c>
      <c r="B743" s="6">
        <v>-76</v>
      </c>
      <c r="C743" s="20">
        <f t="shared" si="33"/>
        <v>28</v>
      </c>
      <c r="D743" s="21">
        <v>0.70399391552190893</v>
      </c>
      <c r="E743" s="6">
        <v>-54</v>
      </c>
      <c r="F743" s="20">
        <f t="shared" si="34"/>
        <v>49</v>
      </c>
      <c r="G743" s="21">
        <v>0.90468993443485624</v>
      </c>
      <c r="H743" s="9">
        <f t="shared" si="35"/>
        <v>64.04163642192141</v>
      </c>
    </row>
    <row r="744" spans="1:8" x14ac:dyDescent="0.25">
      <c r="A744" s="6">
        <v>12022</v>
      </c>
      <c r="B744" s="6">
        <v>-81</v>
      </c>
      <c r="C744" s="20">
        <f t="shared" si="33"/>
        <v>23</v>
      </c>
      <c r="D744" s="21">
        <v>0.70399391552190893</v>
      </c>
      <c r="E744" s="6">
        <v>-66</v>
      </c>
      <c r="F744" s="20">
        <f t="shared" si="34"/>
        <v>37</v>
      </c>
      <c r="G744" s="21">
        <v>0.90468993443485624</v>
      </c>
      <c r="H744" s="9">
        <f t="shared" si="35"/>
        <v>49.66538763109358</v>
      </c>
    </row>
    <row r="745" spans="1:8" x14ac:dyDescent="0.25">
      <c r="A745" s="6">
        <v>12023</v>
      </c>
      <c r="B745" s="6">
        <v>-84</v>
      </c>
      <c r="C745" s="20">
        <f t="shared" si="33"/>
        <v>20</v>
      </c>
      <c r="D745" s="21">
        <v>0.70399391552190893</v>
      </c>
      <c r="E745" s="6">
        <v>-74</v>
      </c>
      <c r="F745" s="20">
        <f t="shared" si="34"/>
        <v>30</v>
      </c>
      <c r="G745" s="21">
        <v>0.90468993443485624</v>
      </c>
      <c r="H745" s="9">
        <f t="shared" si="35"/>
        <v>41.22057634348387</v>
      </c>
    </row>
    <row r="746" spans="1:8" x14ac:dyDescent="0.25">
      <c r="A746" s="6">
        <v>12024</v>
      </c>
      <c r="B746" s="6">
        <v>-80</v>
      </c>
      <c r="C746" s="20">
        <f t="shared" si="33"/>
        <v>24</v>
      </c>
      <c r="D746" s="21">
        <v>0.70399391552190893</v>
      </c>
      <c r="E746" s="6">
        <v>-71</v>
      </c>
      <c r="F746" s="20">
        <f t="shared" si="34"/>
        <v>32</v>
      </c>
      <c r="G746" s="21">
        <v>0.90468993443485624</v>
      </c>
      <c r="H746" s="9">
        <f t="shared" si="35"/>
        <v>45.845931874441213</v>
      </c>
    </row>
    <row r="747" spans="1:8" x14ac:dyDescent="0.25">
      <c r="A747" s="6">
        <v>12025</v>
      </c>
      <c r="B747" s="6">
        <v>-80</v>
      </c>
      <c r="C747" s="20">
        <f t="shared" si="33"/>
        <v>24</v>
      </c>
      <c r="D747" s="21">
        <v>0.70399391552190893</v>
      </c>
      <c r="E747" s="6">
        <v>-73</v>
      </c>
      <c r="F747" s="20">
        <f t="shared" si="34"/>
        <v>31</v>
      </c>
      <c r="G747" s="21">
        <v>0.90468993443485624</v>
      </c>
      <c r="H747" s="9">
        <f t="shared" si="35"/>
        <v>44.941241940006357</v>
      </c>
    </row>
    <row r="748" spans="1:8" x14ac:dyDescent="0.25">
      <c r="A748" s="6">
        <v>12027</v>
      </c>
      <c r="B748" s="6">
        <v>-81</v>
      </c>
      <c r="C748" s="20">
        <f t="shared" si="33"/>
        <v>23</v>
      </c>
      <c r="D748" s="21">
        <v>0.70399391552190893</v>
      </c>
      <c r="E748" s="6">
        <v>-75</v>
      </c>
      <c r="F748" s="20">
        <f t="shared" si="34"/>
        <v>29</v>
      </c>
      <c r="G748" s="21">
        <v>0.90468993443485624</v>
      </c>
      <c r="H748" s="9">
        <f t="shared" si="35"/>
        <v>42.427868155614732</v>
      </c>
    </row>
    <row r="749" spans="1:8" x14ac:dyDescent="0.25">
      <c r="A749" s="6">
        <v>12032</v>
      </c>
      <c r="B749" s="6">
        <v>-84</v>
      </c>
      <c r="C749" s="20">
        <f t="shared" si="33"/>
        <v>20</v>
      </c>
      <c r="D749" s="21">
        <v>0.70399391552190893</v>
      </c>
      <c r="E749" s="6">
        <v>-77</v>
      </c>
      <c r="F749" s="20">
        <f t="shared" si="34"/>
        <v>27</v>
      </c>
      <c r="G749" s="21">
        <v>0.90468993443485624</v>
      </c>
      <c r="H749" s="9">
        <f t="shared" si="35"/>
        <v>38.506506540179302</v>
      </c>
    </row>
    <row r="750" spans="1:8" x14ac:dyDescent="0.25">
      <c r="A750" s="6">
        <v>12033</v>
      </c>
      <c r="B750" s="6">
        <v>-87</v>
      </c>
      <c r="C750" s="20">
        <f t="shared" si="33"/>
        <v>17</v>
      </c>
      <c r="D750" s="21">
        <v>0.70399391552190893</v>
      </c>
      <c r="E750" s="6">
        <v>-78</v>
      </c>
      <c r="F750" s="20">
        <f t="shared" si="34"/>
        <v>26</v>
      </c>
      <c r="G750" s="21">
        <v>0.90468993443485624</v>
      </c>
      <c r="H750" s="9">
        <f t="shared" si="35"/>
        <v>35.489834859178714</v>
      </c>
    </row>
    <row r="751" spans="1:8" x14ac:dyDescent="0.25">
      <c r="A751" s="6">
        <v>12035</v>
      </c>
      <c r="B751" s="6">
        <v>-90</v>
      </c>
      <c r="C751" s="20">
        <f t="shared" si="33"/>
        <v>14</v>
      </c>
      <c r="D751" s="21">
        <v>0.70399391552190893</v>
      </c>
      <c r="E751" s="6">
        <v>-76</v>
      </c>
      <c r="F751" s="20">
        <f t="shared" si="34"/>
        <v>28</v>
      </c>
      <c r="G751" s="21">
        <v>0.90468993443485624</v>
      </c>
      <c r="H751" s="9">
        <f t="shared" si="35"/>
        <v>35.187232981482701</v>
      </c>
    </row>
    <row r="752" spans="1:8" x14ac:dyDescent="0.25">
      <c r="A752" s="6">
        <v>12037</v>
      </c>
      <c r="B752" s="6">
        <v>-79</v>
      </c>
      <c r="C752" s="20">
        <f t="shared" si="33"/>
        <v>25</v>
      </c>
      <c r="D752" s="21">
        <v>0.70399391552190893</v>
      </c>
      <c r="E752" s="6">
        <v>-75</v>
      </c>
      <c r="F752" s="20">
        <f t="shared" si="34"/>
        <v>29</v>
      </c>
      <c r="G752" s="21">
        <v>0.90468993443485624</v>
      </c>
      <c r="H752" s="9">
        <f t="shared" si="35"/>
        <v>43.835855986658558</v>
      </c>
    </row>
    <row r="753" spans="1:8" x14ac:dyDescent="0.25">
      <c r="A753" s="6">
        <v>12038</v>
      </c>
      <c r="B753" s="6">
        <v>-80</v>
      </c>
      <c r="C753" s="20">
        <f t="shared" si="33"/>
        <v>24</v>
      </c>
      <c r="D753" s="21">
        <v>0.70399391552190893</v>
      </c>
      <c r="E753" s="6">
        <v>-67</v>
      </c>
      <c r="F753" s="20">
        <f t="shared" si="34"/>
        <v>36</v>
      </c>
      <c r="G753" s="21">
        <v>0.90468993443485624</v>
      </c>
      <c r="H753" s="9">
        <f t="shared" si="35"/>
        <v>49.464691612180637</v>
      </c>
    </row>
    <row r="754" spans="1:8" x14ac:dyDescent="0.25">
      <c r="A754" s="6">
        <v>12039</v>
      </c>
      <c r="B754" s="6">
        <v>-81</v>
      </c>
      <c r="C754" s="20">
        <f t="shared" si="33"/>
        <v>23</v>
      </c>
      <c r="D754" s="21">
        <v>0.70399391552190893</v>
      </c>
      <c r="E754" s="6">
        <v>-66</v>
      </c>
      <c r="F754" s="20">
        <f t="shared" si="34"/>
        <v>37</v>
      </c>
      <c r="G754" s="21">
        <v>0.90468993443485624</v>
      </c>
      <c r="H754" s="9">
        <f t="shared" si="35"/>
        <v>49.66538763109358</v>
      </c>
    </row>
    <row r="755" spans="1:8" x14ac:dyDescent="0.25">
      <c r="A755" s="6">
        <v>12044</v>
      </c>
      <c r="B755" s="6">
        <v>-88</v>
      </c>
      <c r="C755" s="20">
        <f t="shared" si="33"/>
        <v>16</v>
      </c>
      <c r="D755" s="21">
        <v>0.70399391552190893</v>
      </c>
      <c r="E755" s="6">
        <v>-67</v>
      </c>
      <c r="F755" s="20">
        <f t="shared" si="34"/>
        <v>36</v>
      </c>
      <c r="G755" s="21">
        <v>0.90468993443485624</v>
      </c>
      <c r="H755" s="9">
        <f t="shared" si="35"/>
        <v>43.832740288005368</v>
      </c>
    </row>
    <row r="756" spans="1:8" x14ac:dyDescent="0.25">
      <c r="A756" s="6">
        <v>12049</v>
      </c>
      <c r="B756" s="6">
        <v>-78</v>
      </c>
      <c r="C756" s="20">
        <f t="shared" si="33"/>
        <v>26</v>
      </c>
      <c r="D756" s="21">
        <v>0.70399391552190893</v>
      </c>
      <c r="E756" s="6">
        <v>-84</v>
      </c>
      <c r="F756" s="20">
        <f t="shared" si="34"/>
        <v>20</v>
      </c>
      <c r="G756" s="21">
        <v>0.90468993443485624</v>
      </c>
      <c r="H756" s="9">
        <f t="shared" si="35"/>
        <v>36.39764049226676</v>
      </c>
    </row>
    <row r="757" spans="1:8" x14ac:dyDescent="0.25">
      <c r="A757" s="6">
        <v>12050</v>
      </c>
      <c r="B757" s="6">
        <v>-69</v>
      </c>
      <c r="C757" s="20">
        <f t="shared" si="33"/>
        <v>34</v>
      </c>
      <c r="D757" s="21">
        <v>0.70399391552190893</v>
      </c>
      <c r="E757" s="6">
        <v>-80</v>
      </c>
      <c r="F757" s="20">
        <f t="shared" si="34"/>
        <v>24</v>
      </c>
      <c r="G757" s="21">
        <v>0.90468993443485624</v>
      </c>
      <c r="H757" s="9">
        <f t="shared" si="35"/>
        <v>45.64835155418146</v>
      </c>
    </row>
    <row r="758" spans="1:8" x14ac:dyDescent="0.25">
      <c r="A758" s="6">
        <v>12051</v>
      </c>
      <c r="B758" s="6">
        <v>-78</v>
      </c>
      <c r="C758" s="20">
        <f t="shared" si="33"/>
        <v>26</v>
      </c>
      <c r="D758" s="21">
        <v>0.70399391552190893</v>
      </c>
      <c r="E758" s="6">
        <v>-72</v>
      </c>
      <c r="F758" s="20">
        <f t="shared" si="34"/>
        <v>31</v>
      </c>
      <c r="G758" s="21">
        <v>0.90468993443485624</v>
      </c>
      <c r="H758" s="9">
        <f t="shared" si="35"/>
        <v>46.349229771050176</v>
      </c>
    </row>
    <row r="759" spans="1:8" x14ac:dyDescent="0.25">
      <c r="A759" s="6">
        <v>12055</v>
      </c>
      <c r="B759" s="6">
        <v>-57</v>
      </c>
      <c r="C759" s="20">
        <f t="shared" si="33"/>
        <v>46</v>
      </c>
      <c r="D759" s="21">
        <v>0.70399391552190893</v>
      </c>
      <c r="E759" s="6">
        <v>-86</v>
      </c>
      <c r="F759" s="20">
        <f t="shared" si="34"/>
        <v>18</v>
      </c>
      <c r="G759" s="21">
        <v>0.90468993443485624</v>
      </c>
      <c r="H759" s="9">
        <f t="shared" si="35"/>
        <v>48.668138933835223</v>
      </c>
    </row>
    <row r="760" spans="1:8" x14ac:dyDescent="0.25">
      <c r="A760" s="6">
        <v>12056</v>
      </c>
      <c r="B760" s="6">
        <v>-57</v>
      </c>
      <c r="C760" s="20">
        <f t="shared" si="33"/>
        <v>46</v>
      </c>
      <c r="D760" s="21">
        <v>0.70399391552190893</v>
      </c>
      <c r="E760" s="6">
        <v>-75</v>
      </c>
      <c r="F760" s="20">
        <f t="shared" si="34"/>
        <v>29</v>
      </c>
      <c r="G760" s="21">
        <v>0.90468993443485624</v>
      </c>
      <c r="H760" s="9">
        <f t="shared" si="35"/>
        <v>58.619728212618639</v>
      </c>
    </row>
    <row r="761" spans="1:8" x14ac:dyDescent="0.25">
      <c r="A761" s="6">
        <v>12057</v>
      </c>
      <c r="B761" s="6">
        <v>-51</v>
      </c>
      <c r="C761" s="20">
        <f t="shared" si="33"/>
        <v>51</v>
      </c>
      <c r="D761" s="21">
        <v>0.70399391552190893</v>
      </c>
      <c r="E761" s="6">
        <v>-79</v>
      </c>
      <c r="F761" s="20">
        <f t="shared" si="34"/>
        <v>25</v>
      </c>
      <c r="G761" s="21">
        <v>0.90468993443485624</v>
      </c>
      <c r="H761" s="9">
        <f t="shared" si="35"/>
        <v>58.520938052488766</v>
      </c>
    </row>
    <row r="762" spans="1:8" x14ac:dyDescent="0.25">
      <c r="A762" s="6">
        <v>12058</v>
      </c>
      <c r="B762" s="6">
        <v>-68</v>
      </c>
      <c r="C762" s="20">
        <f t="shared" si="33"/>
        <v>35</v>
      </c>
      <c r="D762" s="21">
        <v>0.70399391552190893</v>
      </c>
      <c r="E762" s="6">
        <v>-71</v>
      </c>
      <c r="F762" s="20">
        <f t="shared" si="34"/>
        <v>32</v>
      </c>
      <c r="G762" s="21">
        <v>0.90468993443485624</v>
      </c>
      <c r="H762" s="9">
        <f t="shared" si="35"/>
        <v>53.589864945182214</v>
      </c>
    </row>
    <row r="763" spans="1:8" x14ac:dyDescent="0.25">
      <c r="A763" s="6">
        <v>12059</v>
      </c>
      <c r="B763" s="6">
        <v>-70</v>
      </c>
      <c r="C763" s="20">
        <f t="shared" si="33"/>
        <v>33</v>
      </c>
      <c r="D763" s="21">
        <v>0.70399391552190893</v>
      </c>
      <c r="E763" s="6">
        <v>-75</v>
      </c>
      <c r="F763" s="20">
        <f t="shared" si="34"/>
        <v>29</v>
      </c>
      <c r="G763" s="21">
        <v>0.90468993443485624</v>
      </c>
      <c r="H763" s="9">
        <f t="shared" si="35"/>
        <v>49.467807310833827</v>
      </c>
    </row>
    <row r="764" spans="1:8" x14ac:dyDescent="0.25">
      <c r="A764" s="6">
        <v>12060</v>
      </c>
      <c r="B764" s="6">
        <v>-64</v>
      </c>
      <c r="C764" s="20">
        <f t="shared" si="33"/>
        <v>39</v>
      </c>
      <c r="D764" s="21">
        <v>0.70399391552190893</v>
      </c>
      <c r="E764" s="6">
        <v>-77</v>
      </c>
      <c r="F764" s="20">
        <f t="shared" si="34"/>
        <v>27</v>
      </c>
      <c r="G764" s="21">
        <v>0.90468993443485624</v>
      </c>
      <c r="H764" s="9">
        <f t="shared" si="35"/>
        <v>51.882390935095572</v>
      </c>
    </row>
    <row r="765" spans="1:8" x14ac:dyDescent="0.25">
      <c r="A765" s="6">
        <v>12061</v>
      </c>
      <c r="B765" s="6">
        <v>-61</v>
      </c>
      <c r="C765" s="20">
        <f t="shared" si="33"/>
        <v>42</v>
      </c>
      <c r="D765" s="21">
        <v>0.70399391552190893</v>
      </c>
      <c r="E765" s="6">
        <v>-77</v>
      </c>
      <c r="F765" s="20">
        <f t="shared" si="34"/>
        <v>27</v>
      </c>
      <c r="G765" s="21">
        <v>0.90468993443485624</v>
      </c>
      <c r="H765" s="9">
        <f t="shared" si="35"/>
        <v>53.994372681661289</v>
      </c>
    </row>
    <row r="766" spans="1:8" x14ac:dyDescent="0.25">
      <c r="A766" s="6">
        <v>12062</v>
      </c>
      <c r="B766" s="6">
        <v>-84</v>
      </c>
      <c r="C766" s="20">
        <f t="shared" si="33"/>
        <v>20</v>
      </c>
      <c r="D766" s="21">
        <v>0.70399391552190893</v>
      </c>
      <c r="E766" s="6">
        <v>-74</v>
      </c>
      <c r="F766" s="20">
        <f t="shared" si="34"/>
        <v>30</v>
      </c>
      <c r="G766" s="21">
        <v>0.90468993443485624</v>
      </c>
      <c r="H766" s="9">
        <f t="shared" si="35"/>
        <v>41.22057634348387</v>
      </c>
    </row>
    <row r="767" spans="1:8" x14ac:dyDescent="0.25">
      <c r="A767" s="6">
        <v>12064</v>
      </c>
      <c r="B767" s="6">
        <v>-79</v>
      </c>
      <c r="C767" s="20">
        <f t="shared" si="33"/>
        <v>25</v>
      </c>
      <c r="D767" s="21">
        <v>0.70399391552190893</v>
      </c>
      <c r="E767" s="6">
        <v>-69</v>
      </c>
      <c r="F767" s="20">
        <f t="shared" si="34"/>
        <v>34</v>
      </c>
      <c r="G767" s="21">
        <v>0.90468993443485624</v>
      </c>
      <c r="H767" s="9">
        <f t="shared" si="35"/>
        <v>48.359305658832838</v>
      </c>
    </row>
    <row r="768" spans="1:8" x14ac:dyDescent="0.25">
      <c r="A768" s="6">
        <v>12065</v>
      </c>
      <c r="B768" s="6">
        <v>-81</v>
      </c>
      <c r="C768" s="20">
        <f t="shared" si="33"/>
        <v>23</v>
      </c>
      <c r="D768" s="21">
        <v>0.70399391552190893</v>
      </c>
      <c r="E768" s="6">
        <v>-74</v>
      </c>
      <c r="F768" s="20">
        <f t="shared" si="34"/>
        <v>30</v>
      </c>
      <c r="G768" s="21">
        <v>0.90468993443485624</v>
      </c>
      <c r="H768" s="9">
        <f t="shared" si="35"/>
        <v>43.332558090049588</v>
      </c>
    </row>
    <row r="769" spans="1:8" x14ac:dyDescent="0.25">
      <c r="A769" s="6">
        <v>12068</v>
      </c>
      <c r="B769" s="6">
        <v>-81</v>
      </c>
      <c r="C769" s="20">
        <f t="shared" si="33"/>
        <v>23</v>
      </c>
      <c r="D769" s="21">
        <v>0.70399391552190893</v>
      </c>
      <c r="E769" s="6">
        <v>-72</v>
      </c>
      <c r="F769" s="20">
        <f t="shared" si="34"/>
        <v>31</v>
      </c>
      <c r="G769" s="21">
        <v>0.90468993443485624</v>
      </c>
      <c r="H769" s="9">
        <f t="shared" si="35"/>
        <v>44.237248024484444</v>
      </c>
    </row>
    <row r="770" spans="1:8" x14ac:dyDescent="0.25">
      <c r="A770" s="6">
        <v>12069</v>
      </c>
      <c r="B770" s="6">
        <v>-81</v>
      </c>
      <c r="C770" s="20">
        <f t="shared" si="33"/>
        <v>23</v>
      </c>
      <c r="D770" s="21">
        <v>0.70399391552190893</v>
      </c>
      <c r="E770" s="6">
        <v>-75</v>
      </c>
      <c r="F770" s="20">
        <f t="shared" si="34"/>
        <v>29</v>
      </c>
      <c r="G770" s="21">
        <v>0.90468993443485624</v>
      </c>
      <c r="H770" s="9">
        <f t="shared" si="35"/>
        <v>42.427868155614732</v>
      </c>
    </row>
    <row r="771" spans="1:8" x14ac:dyDescent="0.25">
      <c r="A771" s="6">
        <v>12070</v>
      </c>
      <c r="B771" s="6">
        <v>-82</v>
      </c>
      <c r="C771" s="20">
        <f t="shared" si="33"/>
        <v>22</v>
      </c>
      <c r="D771" s="21">
        <v>0.70399391552190893</v>
      </c>
      <c r="E771" s="6">
        <v>-66</v>
      </c>
      <c r="F771" s="20">
        <f t="shared" si="34"/>
        <v>37</v>
      </c>
      <c r="G771" s="21">
        <v>0.90468993443485624</v>
      </c>
      <c r="H771" s="9">
        <f t="shared" si="35"/>
        <v>48.961393715571674</v>
      </c>
    </row>
    <row r="772" spans="1:8" x14ac:dyDescent="0.25">
      <c r="A772" s="6">
        <v>12113</v>
      </c>
      <c r="B772" s="6">
        <v>-80</v>
      </c>
      <c r="C772" s="20">
        <f t="shared" si="33"/>
        <v>24</v>
      </c>
      <c r="D772" s="21">
        <v>0.70399391552190893</v>
      </c>
      <c r="E772" s="6">
        <v>-73</v>
      </c>
      <c r="F772" s="20">
        <f t="shared" si="34"/>
        <v>31</v>
      </c>
      <c r="G772" s="21">
        <v>0.90468993443485624</v>
      </c>
      <c r="H772" s="9">
        <f t="shared" si="35"/>
        <v>44.941241940006357</v>
      </c>
    </row>
    <row r="773" spans="1:8" x14ac:dyDescent="0.25">
      <c r="A773" s="6">
        <v>12114</v>
      </c>
      <c r="B773" s="6">
        <v>-80</v>
      </c>
      <c r="C773" s="20">
        <f t="shared" ref="C773:C836" si="36">IF(B773=100,0,IF(MOD((1+(B773+104)/104*99),1)=0.5,IF(MOD(INT((1+(B773+104)/104*99)),2)=0,INT((1+(B773+104)/104*99)),INT((1+(B773+104)/104*99))+1),ROUND((1+(B773+104)/104*99),0)))</f>
        <v>24</v>
      </c>
      <c r="D773" s="21">
        <v>0.70399391552190893</v>
      </c>
      <c r="E773" s="6">
        <v>-73</v>
      </c>
      <c r="F773" s="20">
        <f t="shared" ref="F773:F836" si="37">IF(E773=100,0,IF(MOD((1+(E773+104)/104*99),1)=0.5,IF(MOD(INT((1+(E773+104)/104*99)),2)=0,INT((1+(E773+104)/104*99)),INT((1+(E773+104)/104*99))+1),ROUND((1+(E773+104)/104*99),0)))</f>
        <v>31</v>
      </c>
      <c r="G773" s="21">
        <v>0.90468993443485624</v>
      </c>
      <c r="H773" s="9">
        <f t="shared" ref="H773:H836" si="38">C773*D773+F773*G773</f>
        <v>44.941241940006357</v>
      </c>
    </row>
    <row r="774" spans="1:8" x14ac:dyDescent="0.25">
      <c r="A774" s="6">
        <v>12115</v>
      </c>
      <c r="B774" s="6">
        <v>-80</v>
      </c>
      <c r="C774" s="20">
        <f t="shared" si="36"/>
        <v>24</v>
      </c>
      <c r="D774" s="21">
        <v>0.70399391552190893</v>
      </c>
      <c r="E774" s="6">
        <v>-73</v>
      </c>
      <c r="F774" s="20">
        <f t="shared" si="37"/>
        <v>31</v>
      </c>
      <c r="G774" s="21">
        <v>0.90468993443485624</v>
      </c>
      <c r="H774" s="9">
        <f t="shared" si="38"/>
        <v>44.941241940006357</v>
      </c>
    </row>
    <row r="775" spans="1:8" x14ac:dyDescent="0.25">
      <c r="A775" s="6">
        <v>12116</v>
      </c>
      <c r="B775" s="6">
        <v>-80</v>
      </c>
      <c r="C775" s="20">
        <f t="shared" si="36"/>
        <v>24</v>
      </c>
      <c r="D775" s="21">
        <v>0.70399391552190893</v>
      </c>
      <c r="E775" s="6">
        <v>-73</v>
      </c>
      <c r="F775" s="20">
        <f t="shared" si="37"/>
        <v>31</v>
      </c>
      <c r="G775" s="21">
        <v>0.90468993443485624</v>
      </c>
      <c r="H775" s="9">
        <f t="shared" si="38"/>
        <v>44.941241940006357</v>
      </c>
    </row>
    <row r="776" spans="1:8" x14ac:dyDescent="0.25">
      <c r="A776" s="6">
        <v>12117</v>
      </c>
      <c r="B776" s="6">
        <v>-80</v>
      </c>
      <c r="C776" s="20">
        <f t="shared" si="36"/>
        <v>24</v>
      </c>
      <c r="D776" s="21">
        <v>0.70399391552190893</v>
      </c>
      <c r="E776" s="6">
        <v>-73</v>
      </c>
      <c r="F776" s="20">
        <f t="shared" si="37"/>
        <v>31</v>
      </c>
      <c r="G776" s="21">
        <v>0.90468993443485624</v>
      </c>
      <c r="H776" s="9">
        <f t="shared" si="38"/>
        <v>44.941241940006357</v>
      </c>
    </row>
    <row r="777" spans="1:8" x14ac:dyDescent="0.25">
      <c r="A777" s="6">
        <v>12118</v>
      </c>
      <c r="B777" s="6">
        <v>-80</v>
      </c>
      <c r="C777" s="20">
        <f t="shared" si="36"/>
        <v>24</v>
      </c>
      <c r="D777" s="21">
        <v>0.70399391552190893</v>
      </c>
      <c r="E777" s="6">
        <v>-73</v>
      </c>
      <c r="F777" s="20">
        <f t="shared" si="37"/>
        <v>31</v>
      </c>
      <c r="G777" s="21">
        <v>0.90468993443485624</v>
      </c>
      <c r="H777" s="9">
        <f t="shared" si="38"/>
        <v>44.941241940006357</v>
      </c>
    </row>
    <row r="778" spans="1:8" x14ac:dyDescent="0.25">
      <c r="A778" s="6">
        <v>12119</v>
      </c>
      <c r="B778" s="6">
        <v>-80</v>
      </c>
      <c r="C778" s="20">
        <f t="shared" si="36"/>
        <v>24</v>
      </c>
      <c r="D778" s="21">
        <v>0.70399391552190893</v>
      </c>
      <c r="E778" s="6">
        <v>-73</v>
      </c>
      <c r="F778" s="20">
        <f t="shared" si="37"/>
        <v>31</v>
      </c>
      <c r="G778" s="21">
        <v>0.90468993443485624</v>
      </c>
      <c r="H778" s="9">
        <f t="shared" si="38"/>
        <v>44.941241940006357</v>
      </c>
    </row>
    <row r="779" spans="1:8" x14ac:dyDescent="0.25">
      <c r="A779" s="6">
        <v>12120</v>
      </c>
      <c r="B779" s="6">
        <v>-80</v>
      </c>
      <c r="C779" s="20">
        <f t="shared" si="36"/>
        <v>24</v>
      </c>
      <c r="D779" s="21">
        <v>0.70399391552190893</v>
      </c>
      <c r="E779" s="6">
        <v>-73</v>
      </c>
      <c r="F779" s="20">
        <f t="shared" si="37"/>
        <v>31</v>
      </c>
      <c r="G779" s="21">
        <v>0.90468993443485624</v>
      </c>
      <c r="H779" s="9">
        <f t="shared" si="38"/>
        <v>44.941241940006357</v>
      </c>
    </row>
    <row r="780" spans="1:8" x14ac:dyDescent="0.25">
      <c r="A780" s="6">
        <v>12121</v>
      </c>
      <c r="B780" s="6">
        <v>-80</v>
      </c>
      <c r="C780" s="20">
        <f t="shared" si="36"/>
        <v>24</v>
      </c>
      <c r="D780" s="21">
        <v>0.70399391552190893</v>
      </c>
      <c r="E780" s="6">
        <v>-73</v>
      </c>
      <c r="F780" s="20">
        <f t="shared" si="37"/>
        <v>31</v>
      </c>
      <c r="G780" s="21">
        <v>0.90468993443485624</v>
      </c>
      <c r="H780" s="9">
        <f t="shared" si="38"/>
        <v>44.941241940006357</v>
      </c>
    </row>
    <row r="781" spans="1:8" x14ac:dyDescent="0.25">
      <c r="A781" s="6">
        <v>12122</v>
      </c>
      <c r="B781" s="6">
        <v>-80</v>
      </c>
      <c r="C781" s="20">
        <f t="shared" si="36"/>
        <v>24</v>
      </c>
      <c r="D781" s="21">
        <v>0.70399391552190893</v>
      </c>
      <c r="E781" s="6">
        <v>-73</v>
      </c>
      <c r="F781" s="20">
        <f t="shared" si="37"/>
        <v>31</v>
      </c>
      <c r="G781" s="21">
        <v>0.90468993443485624</v>
      </c>
      <c r="H781" s="9">
        <f t="shared" si="38"/>
        <v>44.941241940006357</v>
      </c>
    </row>
    <row r="782" spans="1:8" x14ac:dyDescent="0.25">
      <c r="A782" s="6">
        <v>12123</v>
      </c>
      <c r="B782" s="6">
        <v>-80</v>
      </c>
      <c r="C782" s="20">
        <f t="shared" si="36"/>
        <v>24</v>
      </c>
      <c r="D782" s="21">
        <v>0.70399391552190893</v>
      </c>
      <c r="E782" s="6">
        <v>-73</v>
      </c>
      <c r="F782" s="20">
        <f t="shared" si="37"/>
        <v>31</v>
      </c>
      <c r="G782" s="21">
        <v>0.90468993443485624</v>
      </c>
      <c r="H782" s="9">
        <f t="shared" si="38"/>
        <v>44.941241940006357</v>
      </c>
    </row>
    <row r="783" spans="1:8" x14ac:dyDescent="0.25">
      <c r="A783" s="6">
        <v>12124</v>
      </c>
      <c r="B783" s="6">
        <v>-80</v>
      </c>
      <c r="C783" s="20">
        <f t="shared" si="36"/>
        <v>24</v>
      </c>
      <c r="D783" s="21">
        <v>0.70399391552190893</v>
      </c>
      <c r="E783" s="6">
        <v>-73</v>
      </c>
      <c r="F783" s="20">
        <f t="shared" si="37"/>
        <v>31</v>
      </c>
      <c r="G783" s="21">
        <v>0.90468993443485624</v>
      </c>
      <c r="H783" s="9">
        <f t="shared" si="38"/>
        <v>44.941241940006357</v>
      </c>
    </row>
    <row r="784" spans="1:8" x14ac:dyDescent="0.25">
      <c r="A784" s="6">
        <v>12125</v>
      </c>
      <c r="B784" s="6">
        <v>-80</v>
      </c>
      <c r="C784" s="20">
        <f t="shared" si="36"/>
        <v>24</v>
      </c>
      <c r="D784" s="21">
        <v>0.70399391552190893</v>
      </c>
      <c r="E784" s="6">
        <v>-73</v>
      </c>
      <c r="F784" s="20">
        <f t="shared" si="37"/>
        <v>31</v>
      </c>
      <c r="G784" s="21">
        <v>0.90468993443485624</v>
      </c>
      <c r="H784" s="9">
        <f t="shared" si="38"/>
        <v>44.941241940006357</v>
      </c>
    </row>
    <row r="785" spans="1:8" x14ac:dyDescent="0.25">
      <c r="A785" s="6">
        <v>12126</v>
      </c>
      <c r="B785" s="6">
        <v>-80</v>
      </c>
      <c r="C785" s="20">
        <f t="shared" si="36"/>
        <v>24</v>
      </c>
      <c r="D785" s="21">
        <v>0.70399391552190893</v>
      </c>
      <c r="E785" s="6">
        <v>-73</v>
      </c>
      <c r="F785" s="20">
        <f t="shared" si="37"/>
        <v>31</v>
      </c>
      <c r="G785" s="21">
        <v>0.90468993443485624</v>
      </c>
      <c r="H785" s="9">
        <f t="shared" si="38"/>
        <v>44.941241940006357</v>
      </c>
    </row>
    <row r="786" spans="1:8" x14ac:dyDescent="0.25">
      <c r="A786" s="6">
        <v>12127</v>
      </c>
      <c r="B786" s="6">
        <v>-80</v>
      </c>
      <c r="C786" s="20">
        <f t="shared" si="36"/>
        <v>24</v>
      </c>
      <c r="D786" s="21">
        <v>0.70399391552190893</v>
      </c>
      <c r="E786" s="6">
        <v>-73</v>
      </c>
      <c r="F786" s="20">
        <f t="shared" si="37"/>
        <v>31</v>
      </c>
      <c r="G786" s="21">
        <v>0.90468993443485624</v>
      </c>
      <c r="H786" s="9">
        <f t="shared" si="38"/>
        <v>44.941241940006357</v>
      </c>
    </row>
    <row r="787" spans="1:8" x14ac:dyDescent="0.25">
      <c r="A787" s="6">
        <v>12128</v>
      </c>
      <c r="B787" s="6">
        <v>-80</v>
      </c>
      <c r="C787" s="20">
        <f t="shared" si="36"/>
        <v>24</v>
      </c>
      <c r="D787" s="21">
        <v>0.70399391552190893</v>
      </c>
      <c r="E787" s="6">
        <v>-73</v>
      </c>
      <c r="F787" s="20">
        <f t="shared" si="37"/>
        <v>31</v>
      </c>
      <c r="G787" s="21">
        <v>0.90468993443485624</v>
      </c>
      <c r="H787" s="9">
        <f t="shared" si="38"/>
        <v>44.941241940006357</v>
      </c>
    </row>
    <row r="788" spans="1:8" x14ac:dyDescent="0.25">
      <c r="A788" s="6">
        <v>12129</v>
      </c>
      <c r="B788" s="6">
        <v>-80</v>
      </c>
      <c r="C788" s="20">
        <f t="shared" si="36"/>
        <v>24</v>
      </c>
      <c r="D788" s="21">
        <v>0.70399391552190893</v>
      </c>
      <c r="E788" s="6">
        <v>-73</v>
      </c>
      <c r="F788" s="20">
        <f t="shared" si="37"/>
        <v>31</v>
      </c>
      <c r="G788" s="21">
        <v>0.90468993443485624</v>
      </c>
      <c r="H788" s="9">
        <f t="shared" si="38"/>
        <v>44.941241940006357</v>
      </c>
    </row>
    <row r="789" spans="1:8" x14ac:dyDescent="0.25">
      <c r="A789" s="6">
        <v>12130</v>
      </c>
      <c r="B789" s="6">
        <v>-80</v>
      </c>
      <c r="C789" s="20">
        <f t="shared" si="36"/>
        <v>24</v>
      </c>
      <c r="D789" s="21">
        <v>0.70399391552190893</v>
      </c>
      <c r="E789" s="6">
        <v>-73</v>
      </c>
      <c r="F789" s="20">
        <f t="shared" si="37"/>
        <v>31</v>
      </c>
      <c r="G789" s="21">
        <v>0.90468993443485624</v>
      </c>
      <c r="H789" s="9">
        <f t="shared" si="38"/>
        <v>44.941241940006357</v>
      </c>
    </row>
    <row r="790" spans="1:8" x14ac:dyDescent="0.25">
      <c r="A790" s="6">
        <v>12131</v>
      </c>
      <c r="B790" s="6">
        <v>-80</v>
      </c>
      <c r="C790" s="20">
        <f t="shared" si="36"/>
        <v>24</v>
      </c>
      <c r="D790" s="21">
        <v>0.70399391552190893</v>
      </c>
      <c r="E790" s="6">
        <v>-73</v>
      </c>
      <c r="F790" s="20">
        <f t="shared" si="37"/>
        <v>31</v>
      </c>
      <c r="G790" s="21">
        <v>0.90468993443485624</v>
      </c>
      <c r="H790" s="9">
        <f t="shared" si="38"/>
        <v>44.941241940006357</v>
      </c>
    </row>
    <row r="791" spans="1:8" x14ac:dyDescent="0.25">
      <c r="A791" s="6">
        <v>12132</v>
      </c>
      <c r="B791" s="6">
        <v>-80</v>
      </c>
      <c r="C791" s="20">
        <f t="shared" si="36"/>
        <v>24</v>
      </c>
      <c r="D791" s="21">
        <v>0.70399391552190893</v>
      </c>
      <c r="E791" s="6">
        <v>-73</v>
      </c>
      <c r="F791" s="20">
        <f t="shared" si="37"/>
        <v>31</v>
      </c>
      <c r="G791" s="21">
        <v>0.90468993443485624</v>
      </c>
      <c r="H791" s="9">
        <f t="shared" si="38"/>
        <v>44.941241940006357</v>
      </c>
    </row>
    <row r="792" spans="1:8" x14ac:dyDescent="0.25">
      <c r="A792" s="6">
        <v>12133</v>
      </c>
      <c r="B792" s="6">
        <v>-80</v>
      </c>
      <c r="C792" s="20">
        <f t="shared" si="36"/>
        <v>24</v>
      </c>
      <c r="D792" s="21">
        <v>0.70399391552190893</v>
      </c>
      <c r="E792" s="6">
        <v>-73</v>
      </c>
      <c r="F792" s="20">
        <f t="shared" si="37"/>
        <v>31</v>
      </c>
      <c r="G792" s="21">
        <v>0.90468993443485624</v>
      </c>
      <c r="H792" s="9">
        <f t="shared" si="38"/>
        <v>44.941241940006357</v>
      </c>
    </row>
    <row r="793" spans="1:8" x14ac:dyDescent="0.25">
      <c r="A793" s="6">
        <v>12196</v>
      </c>
      <c r="B793" s="6">
        <v>-80</v>
      </c>
      <c r="C793" s="20">
        <f t="shared" si="36"/>
        <v>24</v>
      </c>
      <c r="D793" s="21">
        <v>0.70399391552190893</v>
      </c>
      <c r="E793" s="6">
        <v>-73</v>
      </c>
      <c r="F793" s="20">
        <f t="shared" si="37"/>
        <v>31</v>
      </c>
      <c r="G793" s="21">
        <v>0.90468993443485624</v>
      </c>
      <c r="H793" s="9">
        <f t="shared" si="38"/>
        <v>44.941241940006357</v>
      </c>
    </row>
    <row r="794" spans="1:8" x14ac:dyDescent="0.25">
      <c r="A794" s="6">
        <v>12197</v>
      </c>
      <c r="B794" s="6">
        <v>-80</v>
      </c>
      <c r="C794" s="20">
        <f t="shared" si="36"/>
        <v>24</v>
      </c>
      <c r="D794" s="21">
        <v>0.70399391552190893</v>
      </c>
      <c r="E794" s="6">
        <v>-73</v>
      </c>
      <c r="F794" s="20">
        <f t="shared" si="37"/>
        <v>31</v>
      </c>
      <c r="G794" s="21">
        <v>0.90468993443485624</v>
      </c>
      <c r="H794" s="9">
        <f t="shared" si="38"/>
        <v>44.941241940006357</v>
      </c>
    </row>
    <row r="795" spans="1:8" x14ac:dyDescent="0.25">
      <c r="A795" s="6">
        <v>12198</v>
      </c>
      <c r="B795" s="6">
        <v>-80</v>
      </c>
      <c r="C795" s="20">
        <f t="shared" si="36"/>
        <v>24</v>
      </c>
      <c r="D795" s="21">
        <v>0.70399391552190893</v>
      </c>
      <c r="E795" s="6">
        <v>-73</v>
      </c>
      <c r="F795" s="20">
        <f t="shared" si="37"/>
        <v>31</v>
      </c>
      <c r="G795" s="21">
        <v>0.90468993443485624</v>
      </c>
      <c r="H795" s="9">
        <f t="shared" si="38"/>
        <v>44.941241940006357</v>
      </c>
    </row>
    <row r="796" spans="1:8" x14ac:dyDescent="0.25">
      <c r="A796" s="6">
        <v>12199</v>
      </c>
      <c r="B796" s="6">
        <v>-80</v>
      </c>
      <c r="C796" s="20">
        <f t="shared" si="36"/>
        <v>24</v>
      </c>
      <c r="D796" s="21">
        <v>0.70399391552190893</v>
      </c>
      <c r="E796" s="6">
        <v>-73</v>
      </c>
      <c r="F796" s="20">
        <f t="shared" si="37"/>
        <v>31</v>
      </c>
      <c r="G796" s="21">
        <v>0.90468993443485624</v>
      </c>
      <c r="H796" s="9">
        <f t="shared" si="38"/>
        <v>44.941241940006357</v>
      </c>
    </row>
    <row r="797" spans="1:8" x14ac:dyDescent="0.25">
      <c r="A797" s="6">
        <v>12200</v>
      </c>
      <c r="B797" s="6">
        <v>-80</v>
      </c>
      <c r="C797" s="20">
        <f t="shared" si="36"/>
        <v>24</v>
      </c>
      <c r="D797" s="21">
        <v>0.70399391552190893</v>
      </c>
      <c r="E797" s="6">
        <v>-73</v>
      </c>
      <c r="F797" s="20">
        <f t="shared" si="37"/>
        <v>31</v>
      </c>
      <c r="G797" s="21">
        <v>0.90468993443485624</v>
      </c>
      <c r="H797" s="9">
        <f t="shared" si="38"/>
        <v>44.941241940006357</v>
      </c>
    </row>
    <row r="798" spans="1:8" x14ac:dyDescent="0.25">
      <c r="A798" s="6">
        <v>12201</v>
      </c>
      <c r="B798" s="6">
        <v>-80</v>
      </c>
      <c r="C798" s="20">
        <f t="shared" si="36"/>
        <v>24</v>
      </c>
      <c r="D798" s="21">
        <v>0.70399391552190893</v>
      </c>
      <c r="E798" s="6">
        <v>-73</v>
      </c>
      <c r="F798" s="20">
        <f t="shared" si="37"/>
        <v>31</v>
      </c>
      <c r="G798" s="21">
        <v>0.90468993443485624</v>
      </c>
      <c r="H798" s="9">
        <f t="shared" si="38"/>
        <v>44.941241940006357</v>
      </c>
    </row>
    <row r="799" spans="1:8" x14ac:dyDescent="0.25">
      <c r="A799" s="6">
        <v>12202</v>
      </c>
      <c r="B799" s="6">
        <v>-80</v>
      </c>
      <c r="C799" s="20">
        <f t="shared" si="36"/>
        <v>24</v>
      </c>
      <c r="D799" s="21">
        <v>0.70399391552190893</v>
      </c>
      <c r="E799" s="6">
        <v>-73</v>
      </c>
      <c r="F799" s="20">
        <f t="shared" si="37"/>
        <v>31</v>
      </c>
      <c r="G799" s="21">
        <v>0.90468993443485624</v>
      </c>
      <c r="H799" s="9">
        <f t="shared" si="38"/>
        <v>44.941241940006357</v>
      </c>
    </row>
    <row r="800" spans="1:8" x14ac:dyDescent="0.25">
      <c r="A800" s="6">
        <v>12203</v>
      </c>
      <c r="B800" s="6">
        <v>-80</v>
      </c>
      <c r="C800" s="20">
        <f t="shared" si="36"/>
        <v>24</v>
      </c>
      <c r="D800" s="21">
        <v>0.70399391552190893</v>
      </c>
      <c r="E800" s="6">
        <v>-73</v>
      </c>
      <c r="F800" s="20">
        <f t="shared" si="37"/>
        <v>31</v>
      </c>
      <c r="G800" s="21">
        <v>0.90468993443485624</v>
      </c>
      <c r="H800" s="9">
        <f t="shared" si="38"/>
        <v>44.941241940006357</v>
      </c>
    </row>
    <row r="801" spans="1:8" x14ac:dyDescent="0.25">
      <c r="A801" s="6">
        <v>12204</v>
      </c>
      <c r="B801" s="6">
        <v>-80</v>
      </c>
      <c r="C801" s="20">
        <f t="shared" si="36"/>
        <v>24</v>
      </c>
      <c r="D801" s="21">
        <v>0.70399391552190893</v>
      </c>
      <c r="E801" s="6">
        <v>-73</v>
      </c>
      <c r="F801" s="20">
        <f t="shared" si="37"/>
        <v>31</v>
      </c>
      <c r="G801" s="21">
        <v>0.90468993443485624</v>
      </c>
      <c r="H801" s="9">
        <f t="shared" si="38"/>
        <v>44.941241940006357</v>
      </c>
    </row>
    <row r="802" spans="1:8" x14ac:dyDescent="0.25">
      <c r="A802" s="6">
        <v>12205</v>
      </c>
      <c r="B802" s="6">
        <v>-80</v>
      </c>
      <c r="C802" s="20">
        <f t="shared" si="36"/>
        <v>24</v>
      </c>
      <c r="D802" s="21">
        <v>0.70399391552190893</v>
      </c>
      <c r="E802" s="6">
        <v>-73</v>
      </c>
      <c r="F802" s="20">
        <f t="shared" si="37"/>
        <v>31</v>
      </c>
      <c r="G802" s="21">
        <v>0.90468993443485624</v>
      </c>
      <c r="H802" s="9">
        <f t="shared" si="38"/>
        <v>44.941241940006357</v>
      </c>
    </row>
    <row r="803" spans="1:8" x14ac:dyDescent="0.25">
      <c r="A803" s="6">
        <v>12206</v>
      </c>
      <c r="B803" s="6">
        <v>-80</v>
      </c>
      <c r="C803" s="20">
        <f t="shared" si="36"/>
        <v>24</v>
      </c>
      <c r="D803" s="21">
        <v>0.70399391552190893</v>
      </c>
      <c r="E803" s="6">
        <v>-73</v>
      </c>
      <c r="F803" s="20">
        <f t="shared" si="37"/>
        <v>31</v>
      </c>
      <c r="G803" s="21">
        <v>0.90468993443485624</v>
      </c>
      <c r="H803" s="9">
        <f t="shared" si="38"/>
        <v>44.941241940006357</v>
      </c>
    </row>
    <row r="804" spans="1:8" x14ac:dyDescent="0.25">
      <c r="A804" s="6">
        <v>12207</v>
      </c>
      <c r="B804" s="6">
        <v>-80</v>
      </c>
      <c r="C804" s="20">
        <f t="shared" si="36"/>
        <v>24</v>
      </c>
      <c r="D804" s="21">
        <v>0.70399391552190893</v>
      </c>
      <c r="E804" s="6">
        <v>-73</v>
      </c>
      <c r="F804" s="20">
        <f t="shared" si="37"/>
        <v>31</v>
      </c>
      <c r="G804" s="21">
        <v>0.90468993443485624</v>
      </c>
      <c r="H804" s="9">
        <f t="shared" si="38"/>
        <v>44.941241940006357</v>
      </c>
    </row>
    <row r="805" spans="1:8" x14ac:dyDescent="0.25">
      <c r="A805" s="6">
        <v>12208</v>
      </c>
      <c r="B805" s="6">
        <v>-80</v>
      </c>
      <c r="C805" s="20">
        <f t="shared" si="36"/>
        <v>24</v>
      </c>
      <c r="D805" s="21">
        <v>0.70399391552190893</v>
      </c>
      <c r="E805" s="6">
        <v>-73</v>
      </c>
      <c r="F805" s="20">
        <f t="shared" si="37"/>
        <v>31</v>
      </c>
      <c r="G805" s="21">
        <v>0.90468993443485624</v>
      </c>
      <c r="H805" s="9">
        <f t="shared" si="38"/>
        <v>44.941241940006357</v>
      </c>
    </row>
    <row r="806" spans="1:8" x14ac:dyDescent="0.25">
      <c r="A806" s="6">
        <v>12209</v>
      </c>
      <c r="B806" s="6">
        <v>-80</v>
      </c>
      <c r="C806" s="20">
        <f t="shared" si="36"/>
        <v>24</v>
      </c>
      <c r="D806" s="21">
        <v>0.70399391552190893</v>
      </c>
      <c r="E806" s="6">
        <v>-73</v>
      </c>
      <c r="F806" s="20">
        <f t="shared" si="37"/>
        <v>31</v>
      </c>
      <c r="G806" s="21">
        <v>0.90468993443485624</v>
      </c>
      <c r="H806" s="9">
        <f t="shared" si="38"/>
        <v>44.941241940006357</v>
      </c>
    </row>
    <row r="807" spans="1:8" x14ac:dyDescent="0.25">
      <c r="A807" s="6">
        <v>12210</v>
      </c>
      <c r="B807" s="6">
        <v>-80</v>
      </c>
      <c r="C807" s="20">
        <f t="shared" si="36"/>
        <v>24</v>
      </c>
      <c r="D807" s="21">
        <v>0.70399391552190893</v>
      </c>
      <c r="E807" s="6">
        <v>-73</v>
      </c>
      <c r="F807" s="20">
        <f t="shared" si="37"/>
        <v>31</v>
      </c>
      <c r="G807" s="21">
        <v>0.90468993443485624</v>
      </c>
      <c r="H807" s="9">
        <f t="shared" si="38"/>
        <v>44.941241940006357</v>
      </c>
    </row>
    <row r="808" spans="1:8" x14ac:dyDescent="0.25">
      <c r="A808" s="6">
        <v>12211</v>
      </c>
      <c r="B808" s="6">
        <v>-80</v>
      </c>
      <c r="C808" s="20">
        <f t="shared" si="36"/>
        <v>24</v>
      </c>
      <c r="D808" s="21">
        <v>0.70399391552190893</v>
      </c>
      <c r="E808" s="6">
        <v>-73</v>
      </c>
      <c r="F808" s="20">
        <f t="shared" si="37"/>
        <v>31</v>
      </c>
      <c r="G808" s="21">
        <v>0.90468993443485624</v>
      </c>
      <c r="H808" s="9">
        <f t="shared" si="38"/>
        <v>44.941241940006357</v>
      </c>
    </row>
    <row r="809" spans="1:8" x14ac:dyDescent="0.25">
      <c r="A809" s="6">
        <v>12212</v>
      </c>
      <c r="B809" s="6">
        <v>-80</v>
      </c>
      <c r="C809" s="20">
        <f t="shared" si="36"/>
        <v>24</v>
      </c>
      <c r="D809" s="21">
        <v>0.70399391552190893</v>
      </c>
      <c r="E809" s="6">
        <v>-73</v>
      </c>
      <c r="F809" s="20">
        <f t="shared" si="37"/>
        <v>31</v>
      </c>
      <c r="G809" s="21">
        <v>0.90468993443485624</v>
      </c>
      <c r="H809" s="9">
        <f t="shared" si="38"/>
        <v>44.941241940006357</v>
      </c>
    </row>
    <row r="810" spans="1:8" x14ac:dyDescent="0.25">
      <c r="A810" s="6">
        <v>12213</v>
      </c>
      <c r="B810" s="6">
        <v>-80</v>
      </c>
      <c r="C810" s="20">
        <f t="shared" si="36"/>
        <v>24</v>
      </c>
      <c r="D810" s="21">
        <v>0.70399391552190893</v>
      </c>
      <c r="E810" s="6">
        <v>-73</v>
      </c>
      <c r="F810" s="20">
        <f t="shared" si="37"/>
        <v>31</v>
      </c>
      <c r="G810" s="21">
        <v>0.90468993443485624</v>
      </c>
      <c r="H810" s="9">
        <f t="shared" si="38"/>
        <v>44.941241940006357</v>
      </c>
    </row>
    <row r="811" spans="1:8" x14ac:dyDescent="0.25">
      <c r="A811" s="6">
        <v>12214</v>
      </c>
      <c r="B811" s="6">
        <v>-80</v>
      </c>
      <c r="C811" s="20">
        <f t="shared" si="36"/>
        <v>24</v>
      </c>
      <c r="D811" s="21">
        <v>0.70399391552190893</v>
      </c>
      <c r="E811" s="6">
        <v>-73</v>
      </c>
      <c r="F811" s="20">
        <f t="shared" si="37"/>
        <v>31</v>
      </c>
      <c r="G811" s="21">
        <v>0.90468993443485624</v>
      </c>
      <c r="H811" s="9">
        <f t="shared" si="38"/>
        <v>44.941241940006357</v>
      </c>
    </row>
    <row r="812" spans="1:8" x14ac:dyDescent="0.25">
      <c r="A812" s="6">
        <v>12215</v>
      </c>
      <c r="B812" s="6">
        <v>-80</v>
      </c>
      <c r="C812" s="20">
        <f t="shared" si="36"/>
        <v>24</v>
      </c>
      <c r="D812" s="21">
        <v>0.70399391552190893</v>
      </c>
      <c r="E812" s="6">
        <v>-73</v>
      </c>
      <c r="F812" s="20">
        <f t="shared" si="37"/>
        <v>31</v>
      </c>
      <c r="G812" s="21">
        <v>0.90468993443485624</v>
      </c>
      <c r="H812" s="9">
        <f t="shared" si="38"/>
        <v>44.941241940006357</v>
      </c>
    </row>
    <row r="813" spans="1:8" x14ac:dyDescent="0.25">
      <c r="A813" s="6">
        <v>12217</v>
      </c>
      <c r="B813" s="6">
        <v>-80</v>
      </c>
      <c r="C813" s="20">
        <f t="shared" si="36"/>
        <v>24</v>
      </c>
      <c r="D813" s="21">
        <v>0.70399391552190893</v>
      </c>
      <c r="E813" s="6">
        <v>-73</v>
      </c>
      <c r="F813" s="20">
        <f t="shared" si="37"/>
        <v>31</v>
      </c>
      <c r="G813" s="21">
        <v>0.90468993443485624</v>
      </c>
      <c r="H813" s="9">
        <f t="shared" si="38"/>
        <v>44.941241940006357</v>
      </c>
    </row>
    <row r="814" spans="1:8" x14ac:dyDescent="0.25">
      <c r="A814" s="6">
        <v>12220</v>
      </c>
      <c r="B814" s="6">
        <v>-80</v>
      </c>
      <c r="C814" s="20">
        <f t="shared" si="36"/>
        <v>24</v>
      </c>
      <c r="D814" s="21">
        <v>0.70399391552190893</v>
      </c>
      <c r="E814" s="6">
        <v>-73</v>
      </c>
      <c r="F814" s="20">
        <f t="shared" si="37"/>
        <v>31</v>
      </c>
      <c r="G814" s="21">
        <v>0.90468993443485624</v>
      </c>
      <c r="H814" s="9">
        <f t="shared" si="38"/>
        <v>44.941241940006357</v>
      </c>
    </row>
    <row r="815" spans="1:8" x14ac:dyDescent="0.25">
      <c r="A815" s="6">
        <v>12277</v>
      </c>
      <c r="B815" s="6">
        <v>-80</v>
      </c>
      <c r="C815" s="20">
        <f t="shared" si="36"/>
        <v>24</v>
      </c>
      <c r="D815" s="21">
        <v>0.70399391552190893</v>
      </c>
      <c r="E815" s="6">
        <v>-73</v>
      </c>
      <c r="F815" s="20">
        <f t="shared" si="37"/>
        <v>31</v>
      </c>
      <c r="G815" s="21">
        <v>0.90468993443485624</v>
      </c>
      <c r="H815" s="9">
        <f t="shared" si="38"/>
        <v>44.941241940006357</v>
      </c>
    </row>
    <row r="816" spans="1:8" x14ac:dyDescent="0.25">
      <c r="A816" s="6">
        <v>12278</v>
      </c>
      <c r="B816" s="6">
        <v>-80</v>
      </c>
      <c r="C816" s="20">
        <f t="shared" si="36"/>
        <v>24</v>
      </c>
      <c r="D816" s="21">
        <v>0.70399391552190893</v>
      </c>
      <c r="E816" s="6">
        <v>-73</v>
      </c>
      <c r="F816" s="20">
        <f t="shared" si="37"/>
        <v>31</v>
      </c>
      <c r="G816" s="21">
        <v>0.90468993443485624</v>
      </c>
      <c r="H816" s="9">
        <f t="shared" si="38"/>
        <v>44.941241940006357</v>
      </c>
    </row>
    <row r="817" spans="1:8" x14ac:dyDescent="0.25">
      <c r="A817" s="6">
        <v>12280</v>
      </c>
      <c r="B817" s="6">
        <v>-80</v>
      </c>
      <c r="C817" s="20">
        <f t="shared" si="36"/>
        <v>24</v>
      </c>
      <c r="D817" s="21">
        <v>0.70399391552190893</v>
      </c>
      <c r="E817" s="6">
        <v>-73</v>
      </c>
      <c r="F817" s="20">
        <f t="shared" si="37"/>
        <v>31</v>
      </c>
      <c r="G817" s="21">
        <v>0.90468993443485624</v>
      </c>
      <c r="H817" s="9">
        <f t="shared" si="38"/>
        <v>44.941241940006357</v>
      </c>
    </row>
    <row r="818" spans="1:8" x14ac:dyDescent="0.25">
      <c r="A818" s="6">
        <v>12281</v>
      </c>
      <c r="B818" s="6">
        <v>-80</v>
      </c>
      <c r="C818" s="20">
        <f t="shared" si="36"/>
        <v>24</v>
      </c>
      <c r="D818" s="21">
        <v>0.70399391552190893</v>
      </c>
      <c r="E818" s="6">
        <v>-73</v>
      </c>
      <c r="F818" s="20">
        <f t="shared" si="37"/>
        <v>31</v>
      </c>
      <c r="G818" s="21">
        <v>0.90468993443485624</v>
      </c>
      <c r="H818" s="9">
        <f t="shared" si="38"/>
        <v>44.941241940006357</v>
      </c>
    </row>
    <row r="819" spans="1:8" x14ac:dyDescent="0.25">
      <c r="A819" s="6">
        <v>12282</v>
      </c>
      <c r="B819" s="6">
        <v>-80</v>
      </c>
      <c r="C819" s="20">
        <f t="shared" si="36"/>
        <v>24</v>
      </c>
      <c r="D819" s="21">
        <v>0.70399391552190893</v>
      </c>
      <c r="E819" s="6">
        <v>-73</v>
      </c>
      <c r="F819" s="20">
        <f t="shared" si="37"/>
        <v>31</v>
      </c>
      <c r="G819" s="21">
        <v>0.90468993443485624</v>
      </c>
      <c r="H819" s="9">
        <f t="shared" si="38"/>
        <v>44.941241940006357</v>
      </c>
    </row>
    <row r="820" spans="1:8" x14ac:dyDescent="0.25">
      <c r="A820" s="6">
        <v>12283</v>
      </c>
      <c r="B820" s="6">
        <v>-80</v>
      </c>
      <c r="C820" s="20">
        <f t="shared" si="36"/>
        <v>24</v>
      </c>
      <c r="D820" s="21">
        <v>0.70399391552190893</v>
      </c>
      <c r="E820" s="6">
        <v>-73</v>
      </c>
      <c r="F820" s="20">
        <f t="shared" si="37"/>
        <v>31</v>
      </c>
      <c r="G820" s="21">
        <v>0.90468993443485624</v>
      </c>
      <c r="H820" s="9">
        <f t="shared" si="38"/>
        <v>44.941241940006357</v>
      </c>
    </row>
    <row r="821" spans="1:8" x14ac:dyDescent="0.25">
      <c r="A821" s="6">
        <v>12284</v>
      </c>
      <c r="B821" s="6">
        <v>-80</v>
      </c>
      <c r="C821" s="20">
        <f t="shared" si="36"/>
        <v>24</v>
      </c>
      <c r="D821" s="21">
        <v>0.70399391552190893</v>
      </c>
      <c r="E821" s="6">
        <v>-73</v>
      </c>
      <c r="F821" s="20">
        <f t="shared" si="37"/>
        <v>31</v>
      </c>
      <c r="G821" s="21">
        <v>0.90468993443485624</v>
      </c>
      <c r="H821" s="9">
        <f t="shared" si="38"/>
        <v>44.941241940006357</v>
      </c>
    </row>
    <row r="822" spans="1:8" x14ac:dyDescent="0.25">
      <c r="A822" s="6">
        <v>12285</v>
      </c>
      <c r="B822" s="6">
        <v>-80</v>
      </c>
      <c r="C822" s="20">
        <f t="shared" si="36"/>
        <v>24</v>
      </c>
      <c r="D822" s="21">
        <v>0.70399391552190893</v>
      </c>
      <c r="E822" s="6">
        <v>-73</v>
      </c>
      <c r="F822" s="20">
        <f t="shared" si="37"/>
        <v>31</v>
      </c>
      <c r="G822" s="21">
        <v>0.90468993443485624</v>
      </c>
      <c r="H822" s="9">
        <f t="shared" si="38"/>
        <v>44.941241940006357</v>
      </c>
    </row>
    <row r="823" spans="1:8" x14ac:dyDescent="0.25">
      <c r="A823" s="6">
        <v>12286</v>
      </c>
      <c r="B823" s="6">
        <v>-80</v>
      </c>
      <c r="C823" s="20">
        <f t="shared" si="36"/>
        <v>24</v>
      </c>
      <c r="D823" s="21">
        <v>0.70399391552190893</v>
      </c>
      <c r="E823" s="6">
        <v>-73</v>
      </c>
      <c r="F823" s="20">
        <f t="shared" si="37"/>
        <v>31</v>
      </c>
      <c r="G823" s="21">
        <v>0.90468993443485624</v>
      </c>
      <c r="H823" s="9">
        <f t="shared" si="38"/>
        <v>44.941241940006357</v>
      </c>
    </row>
    <row r="824" spans="1:8" x14ac:dyDescent="0.25">
      <c r="A824" s="6">
        <v>12287</v>
      </c>
      <c r="B824" s="6">
        <v>-80</v>
      </c>
      <c r="C824" s="20">
        <f t="shared" si="36"/>
        <v>24</v>
      </c>
      <c r="D824" s="21">
        <v>0.70399391552190893</v>
      </c>
      <c r="E824" s="6">
        <v>-73</v>
      </c>
      <c r="F824" s="20">
        <f t="shared" si="37"/>
        <v>31</v>
      </c>
      <c r="G824" s="21">
        <v>0.90468993443485624</v>
      </c>
      <c r="H824" s="9">
        <f t="shared" si="38"/>
        <v>44.941241940006357</v>
      </c>
    </row>
    <row r="825" spans="1:8" x14ac:dyDescent="0.25">
      <c r="A825" s="6">
        <v>12288</v>
      </c>
      <c r="B825" s="6">
        <v>-80</v>
      </c>
      <c r="C825" s="20">
        <f t="shared" si="36"/>
        <v>24</v>
      </c>
      <c r="D825" s="21">
        <v>0.70399391552190893</v>
      </c>
      <c r="E825" s="6">
        <v>-73</v>
      </c>
      <c r="F825" s="20">
        <f t="shared" si="37"/>
        <v>31</v>
      </c>
      <c r="G825" s="21">
        <v>0.90468993443485624</v>
      </c>
      <c r="H825" s="9">
        <f t="shared" si="38"/>
        <v>44.941241940006357</v>
      </c>
    </row>
    <row r="826" spans="1:8" x14ac:dyDescent="0.25">
      <c r="A826" s="6">
        <v>12289</v>
      </c>
      <c r="B826" s="6">
        <v>-80</v>
      </c>
      <c r="C826" s="20">
        <f t="shared" si="36"/>
        <v>24</v>
      </c>
      <c r="D826" s="21">
        <v>0.70399391552190893</v>
      </c>
      <c r="E826" s="6">
        <v>-73</v>
      </c>
      <c r="F826" s="20">
        <f t="shared" si="37"/>
        <v>31</v>
      </c>
      <c r="G826" s="21">
        <v>0.90468993443485624</v>
      </c>
      <c r="H826" s="9">
        <f t="shared" si="38"/>
        <v>44.941241940006357</v>
      </c>
    </row>
    <row r="827" spans="1:8" x14ac:dyDescent="0.25">
      <c r="A827" s="6">
        <v>12290</v>
      </c>
      <c r="B827" s="6">
        <v>-80</v>
      </c>
      <c r="C827" s="20">
        <f t="shared" si="36"/>
        <v>24</v>
      </c>
      <c r="D827" s="21">
        <v>0.70399391552190893</v>
      </c>
      <c r="E827" s="6">
        <v>-73</v>
      </c>
      <c r="F827" s="20">
        <f t="shared" si="37"/>
        <v>31</v>
      </c>
      <c r="G827" s="21">
        <v>0.90468993443485624</v>
      </c>
      <c r="H827" s="9">
        <f t="shared" si="38"/>
        <v>44.941241940006357</v>
      </c>
    </row>
    <row r="828" spans="1:8" x14ac:dyDescent="0.25">
      <c r="A828" s="6">
        <v>12291</v>
      </c>
      <c r="B828" s="6">
        <v>-80</v>
      </c>
      <c r="C828" s="20">
        <f t="shared" si="36"/>
        <v>24</v>
      </c>
      <c r="D828" s="21">
        <v>0.70399391552190893</v>
      </c>
      <c r="E828" s="6">
        <v>-73</v>
      </c>
      <c r="F828" s="20">
        <f t="shared" si="37"/>
        <v>31</v>
      </c>
      <c r="G828" s="21">
        <v>0.90468993443485624</v>
      </c>
      <c r="H828" s="9">
        <f t="shared" si="38"/>
        <v>44.941241940006357</v>
      </c>
    </row>
    <row r="829" spans="1:8" x14ac:dyDescent="0.25">
      <c r="A829" s="6">
        <v>12292</v>
      </c>
      <c r="B829" s="6">
        <v>-80</v>
      </c>
      <c r="C829" s="20">
        <f t="shared" si="36"/>
        <v>24</v>
      </c>
      <c r="D829" s="21">
        <v>0.70399391552190893</v>
      </c>
      <c r="E829" s="6">
        <v>-73</v>
      </c>
      <c r="F829" s="20">
        <f t="shared" si="37"/>
        <v>31</v>
      </c>
      <c r="G829" s="21">
        <v>0.90468993443485624</v>
      </c>
      <c r="H829" s="9">
        <f t="shared" si="38"/>
        <v>44.941241940006357</v>
      </c>
    </row>
    <row r="830" spans="1:8" x14ac:dyDescent="0.25">
      <c r="A830" s="6">
        <v>12293</v>
      </c>
      <c r="B830" s="6">
        <v>-80</v>
      </c>
      <c r="C830" s="20">
        <f t="shared" si="36"/>
        <v>24</v>
      </c>
      <c r="D830" s="21">
        <v>0.70399391552190893</v>
      </c>
      <c r="E830" s="6">
        <v>-73</v>
      </c>
      <c r="F830" s="20">
        <f t="shared" si="37"/>
        <v>31</v>
      </c>
      <c r="G830" s="21">
        <v>0.90468993443485624</v>
      </c>
      <c r="H830" s="9">
        <f t="shared" si="38"/>
        <v>44.941241940006357</v>
      </c>
    </row>
    <row r="831" spans="1:8" x14ac:dyDescent="0.25">
      <c r="A831" s="6">
        <v>12294</v>
      </c>
      <c r="B831" s="6">
        <v>-80</v>
      </c>
      <c r="C831" s="20">
        <f t="shared" si="36"/>
        <v>24</v>
      </c>
      <c r="D831" s="21">
        <v>0.70399391552190893</v>
      </c>
      <c r="E831" s="6">
        <v>-73</v>
      </c>
      <c r="F831" s="20">
        <f t="shared" si="37"/>
        <v>31</v>
      </c>
      <c r="G831" s="21">
        <v>0.90468993443485624</v>
      </c>
      <c r="H831" s="9">
        <f t="shared" si="38"/>
        <v>44.941241940006357</v>
      </c>
    </row>
    <row r="832" spans="1:8" x14ac:dyDescent="0.25">
      <c r="A832" s="6">
        <v>12297</v>
      </c>
      <c r="B832" s="6">
        <v>-80</v>
      </c>
      <c r="C832" s="20">
        <f t="shared" si="36"/>
        <v>24</v>
      </c>
      <c r="D832" s="21">
        <v>0.70399391552190893</v>
      </c>
      <c r="E832" s="6">
        <v>-73</v>
      </c>
      <c r="F832" s="20">
        <f t="shared" si="37"/>
        <v>31</v>
      </c>
      <c r="G832" s="21">
        <v>0.90468993443485624</v>
      </c>
      <c r="H832" s="9">
        <f t="shared" si="38"/>
        <v>44.941241940006357</v>
      </c>
    </row>
    <row r="833" spans="1:8" x14ac:dyDescent="0.25">
      <c r="A833" s="6">
        <v>12298</v>
      </c>
      <c r="B833" s="6">
        <v>-80</v>
      </c>
      <c r="C833" s="20">
        <f t="shared" si="36"/>
        <v>24</v>
      </c>
      <c r="D833" s="21">
        <v>0.70399391552190893</v>
      </c>
      <c r="E833" s="6">
        <v>-73</v>
      </c>
      <c r="F833" s="20">
        <f t="shared" si="37"/>
        <v>31</v>
      </c>
      <c r="G833" s="21">
        <v>0.90468993443485624</v>
      </c>
      <c r="H833" s="9">
        <f t="shared" si="38"/>
        <v>44.941241940006357</v>
      </c>
    </row>
    <row r="834" spans="1:8" x14ac:dyDescent="0.25">
      <c r="A834" s="6">
        <v>12299</v>
      </c>
      <c r="B834" s="6">
        <v>-80</v>
      </c>
      <c r="C834" s="20">
        <f t="shared" si="36"/>
        <v>24</v>
      </c>
      <c r="D834" s="21">
        <v>0.70399391552190893</v>
      </c>
      <c r="E834" s="6">
        <v>-73</v>
      </c>
      <c r="F834" s="20">
        <f t="shared" si="37"/>
        <v>31</v>
      </c>
      <c r="G834" s="21">
        <v>0.90468993443485624</v>
      </c>
      <c r="H834" s="9">
        <f t="shared" si="38"/>
        <v>44.941241940006357</v>
      </c>
    </row>
    <row r="835" spans="1:8" x14ac:dyDescent="0.25">
      <c r="A835" s="6">
        <v>12361</v>
      </c>
      <c r="B835" s="6">
        <v>-80</v>
      </c>
      <c r="C835" s="20">
        <f t="shared" si="36"/>
        <v>24</v>
      </c>
      <c r="D835" s="21">
        <v>0.70399391552190893</v>
      </c>
      <c r="E835" s="6">
        <v>-73</v>
      </c>
      <c r="F835" s="20">
        <f t="shared" si="37"/>
        <v>31</v>
      </c>
      <c r="G835" s="21">
        <v>0.90468993443485624</v>
      </c>
      <c r="H835" s="9">
        <f t="shared" si="38"/>
        <v>44.941241940006357</v>
      </c>
    </row>
    <row r="836" spans="1:8" x14ac:dyDescent="0.25">
      <c r="A836" s="6">
        <v>12362</v>
      </c>
      <c r="B836" s="6">
        <v>-80</v>
      </c>
      <c r="C836" s="20">
        <f t="shared" si="36"/>
        <v>24</v>
      </c>
      <c r="D836" s="21">
        <v>0.70399391552190893</v>
      </c>
      <c r="E836" s="6">
        <v>-73</v>
      </c>
      <c r="F836" s="20">
        <f t="shared" si="37"/>
        <v>31</v>
      </c>
      <c r="G836" s="21">
        <v>0.90468993443485624</v>
      </c>
      <c r="H836" s="9">
        <f t="shared" si="38"/>
        <v>44.941241940006357</v>
      </c>
    </row>
    <row r="837" spans="1:8" x14ac:dyDescent="0.25">
      <c r="A837" s="6">
        <v>12363</v>
      </c>
      <c r="B837" s="6">
        <v>-80</v>
      </c>
      <c r="C837" s="20">
        <f t="shared" ref="C837:C900" si="39">IF(B837=100,0,IF(MOD((1+(B837+104)/104*99),1)=0.5,IF(MOD(INT((1+(B837+104)/104*99)),2)=0,INT((1+(B837+104)/104*99)),INT((1+(B837+104)/104*99))+1),ROUND((1+(B837+104)/104*99),0)))</f>
        <v>24</v>
      </c>
      <c r="D837" s="21">
        <v>0.70399391552190893</v>
      </c>
      <c r="E837" s="6">
        <v>-73</v>
      </c>
      <c r="F837" s="20">
        <f t="shared" ref="F837:F900" si="40">IF(E837=100,0,IF(MOD((1+(E837+104)/104*99),1)=0.5,IF(MOD(INT((1+(E837+104)/104*99)),2)=0,INT((1+(E837+104)/104*99)),INT((1+(E837+104)/104*99))+1),ROUND((1+(E837+104)/104*99),0)))</f>
        <v>31</v>
      </c>
      <c r="G837" s="21">
        <v>0.90468993443485624</v>
      </c>
      <c r="H837" s="9">
        <f t="shared" ref="H837:H900" si="41">C837*D837+F837*G837</f>
        <v>44.941241940006357</v>
      </c>
    </row>
    <row r="838" spans="1:8" x14ac:dyDescent="0.25">
      <c r="A838" s="6">
        <v>12364</v>
      </c>
      <c r="B838" s="6">
        <v>-80</v>
      </c>
      <c r="C838" s="20">
        <f t="shared" si="39"/>
        <v>24</v>
      </c>
      <c r="D838" s="21">
        <v>0.70399391552190893</v>
      </c>
      <c r="E838" s="6">
        <v>-73</v>
      </c>
      <c r="F838" s="20">
        <f t="shared" si="40"/>
        <v>31</v>
      </c>
      <c r="G838" s="21">
        <v>0.90468993443485624</v>
      </c>
      <c r="H838" s="9">
        <f t="shared" si="41"/>
        <v>44.941241940006357</v>
      </c>
    </row>
    <row r="839" spans="1:8" x14ac:dyDescent="0.25">
      <c r="A839" s="6">
        <v>12365</v>
      </c>
      <c r="B839" s="6">
        <v>-80</v>
      </c>
      <c r="C839" s="20">
        <f t="shared" si="39"/>
        <v>24</v>
      </c>
      <c r="D839" s="21">
        <v>0.70399391552190893</v>
      </c>
      <c r="E839" s="6">
        <v>-73</v>
      </c>
      <c r="F839" s="20">
        <f t="shared" si="40"/>
        <v>31</v>
      </c>
      <c r="G839" s="21">
        <v>0.90468993443485624</v>
      </c>
      <c r="H839" s="9">
        <f t="shared" si="41"/>
        <v>44.941241940006357</v>
      </c>
    </row>
    <row r="840" spans="1:8" x14ac:dyDescent="0.25">
      <c r="A840" s="6">
        <v>12366</v>
      </c>
      <c r="B840" s="6">
        <v>-80</v>
      </c>
      <c r="C840" s="20">
        <f t="shared" si="39"/>
        <v>24</v>
      </c>
      <c r="D840" s="21">
        <v>0.70399391552190893</v>
      </c>
      <c r="E840" s="6">
        <v>-73</v>
      </c>
      <c r="F840" s="20">
        <f t="shared" si="40"/>
        <v>31</v>
      </c>
      <c r="G840" s="21">
        <v>0.90468993443485624</v>
      </c>
      <c r="H840" s="9">
        <f t="shared" si="41"/>
        <v>44.941241940006357</v>
      </c>
    </row>
    <row r="841" spans="1:8" x14ac:dyDescent="0.25">
      <c r="A841" s="6">
        <v>12367</v>
      </c>
      <c r="B841" s="6">
        <v>-80</v>
      </c>
      <c r="C841" s="20">
        <f t="shared" si="39"/>
        <v>24</v>
      </c>
      <c r="D841" s="21">
        <v>0.70399391552190893</v>
      </c>
      <c r="E841" s="6">
        <v>-73</v>
      </c>
      <c r="F841" s="20">
        <f t="shared" si="40"/>
        <v>31</v>
      </c>
      <c r="G841" s="21">
        <v>0.90468993443485624</v>
      </c>
      <c r="H841" s="9">
        <f t="shared" si="41"/>
        <v>44.941241940006357</v>
      </c>
    </row>
    <row r="842" spans="1:8" x14ac:dyDescent="0.25">
      <c r="A842" s="6">
        <v>12368</v>
      </c>
      <c r="B842" s="6">
        <v>-80</v>
      </c>
      <c r="C842" s="20">
        <f t="shared" si="39"/>
        <v>24</v>
      </c>
      <c r="D842" s="21">
        <v>0.70399391552190893</v>
      </c>
      <c r="E842" s="6">
        <v>-73</v>
      </c>
      <c r="F842" s="20">
        <f t="shared" si="40"/>
        <v>31</v>
      </c>
      <c r="G842" s="21">
        <v>0.90468993443485624</v>
      </c>
      <c r="H842" s="9">
        <f t="shared" si="41"/>
        <v>44.941241940006357</v>
      </c>
    </row>
    <row r="843" spans="1:8" x14ac:dyDescent="0.25">
      <c r="A843" s="6">
        <v>12369</v>
      </c>
      <c r="B843" s="6">
        <v>-80</v>
      </c>
      <c r="C843" s="20">
        <f t="shared" si="39"/>
        <v>24</v>
      </c>
      <c r="D843" s="21">
        <v>0.70399391552190893</v>
      </c>
      <c r="E843" s="6">
        <v>-73</v>
      </c>
      <c r="F843" s="20">
        <f t="shared" si="40"/>
        <v>31</v>
      </c>
      <c r="G843" s="21">
        <v>0.90468993443485624</v>
      </c>
      <c r="H843" s="9">
        <f t="shared" si="41"/>
        <v>44.941241940006357</v>
      </c>
    </row>
    <row r="844" spans="1:8" x14ac:dyDescent="0.25">
      <c r="A844" s="6">
        <v>12370</v>
      </c>
      <c r="B844" s="6">
        <v>-80</v>
      </c>
      <c r="C844" s="20">
        <f t="shared" si="39"/>
        <v>24</v>
      </c>
      <c r="D844" s="21">
        <v>0.70399391552190893</v>
      </c>
      <c r="E844" s="6">
        <v>-73</v>
      </c>
      <c r="F844" s="20">
        <f t="shared" si="40"/>
        <v>31</v>
      </c>
      <c r="G844" s="21">
        <v>0.90468993443485624</v>
      </c>
      <c r="H844" s="9">
        <f t="shared" si="41"/>
        <v>44.941241940006357</v>
      </c>
    </row>
    <row r="845" spans="1:8" x14ac:dyDescent="0.25">
      <c r="A845" s="6">
        <v>12371</v>
      </c>
      <c r="B845" s="6">
        <v>-80</v>
      </c>
      <c r="C845" s="20">
        <f t="shared" si="39"/>
        <v>24</v>
      </c>
      <c r="D845" s="21">
        <v>0.70399391552190893</v>
      </c>
      <c r="E845" s="6">
        <v>-73</v>
      </c>
      <c r="F845" s="20">
        <f t="shared" si="40"/>
        <v>31</v>
      </c>
      <c r="G845" s="21">
        <v>0.90468993443485624</v>
      </c>
      <c r="H845" s="9">
        <f t="shared" si="41"/>
        <v>44.941241940006357</v>
      </c>
    </row>
    <row r="846" spans="1:8" x14ac:dyDescent="0.25">
      <c r="A846" s="6">
        <v>12372</v>
      </c>
      <c r="B846" s="6">
        <v>-80</v>
      </c>
      <c r="C846" s="20">
        <f t="shared" si="39"/>
        <v>24</v>
      </c>
      <c r="D846" s="21">
        <v>0.70399391552190893</v>
      </c>
      <c r="E846" s="6">
        <v>-73</v>
      </c>
      <c r="F846" s="20">
        <f t="shared" si="40"/>
        <v>31</v>
      </c>
      <c r="G846" s="21">
        <v>0.90468993443485624</v>
      </c>
      <c r="H846" s="9">
        <f t="shared" si="41"/>
        <v>44.941241940006357</v>
      </c>
    </row>
    <row r="847" spans="1:8" x14ac:dyDescent="0.25">
      <c r="A847" s="6">
        <v>12373</v>
      </c>
      <c r="B847" s="6">
        <v>-80</v>
      </c>
      <c r="C847" s="20">
        <f t="shared" si="39"/>
        <v>24</v>
      </c>
      <c r="D847" s="21">
        <v>0.70399391552190893</v>
      </c>
      <c r="E847" s="6">
        <v>-73</v>
      </c>
      <c r="F847" s="20">
        <f t="shared" si="40"/>
        <v>31</v>
      </c>
      <c r="G847" s="21">
        <v>0.90468993443485624</v>
      </c>
      <c r="H847" s="9">
        <f t="shared" si="41"/>
        <v>44.941241940006357</v>
      </c>
    </row>
    <row r="848" spans="1:8" x14ac:dyDescent="0.25">
      <c r="A848" s="6">
        <v>12374</v>
      </c>
      <c r="B848" s="6">
        <v>-80</v>
      </c>
      <c r="C848" s="20">
        <f t="shared" si="39"/>
        <v>24</v>
      </c>
      <c r="D848" s="21">
        <v>0.70399391552190893</v>
      </c>
      <c r="E848" s="6">
        <v>-73</v>
      </c>
      <c r="F848" s="20">
        <f t="shared" si="40"/>
        <v>31</v>
      </c>
      <c r="G848" s="21">
        <v>0.90468993443485624</v>
      </c>
      <c r="H848" s="9">
        <f t="shared" si="41"/>
        <v>44.941241940006357</v>
      </c>
    </row>
    <row r="849" spans="1:8" x14ac:dyDescent="0.25">
      <c r="A849" s="6">
        <v>12375</v>
      </c>
      <c r="B849" s="6">
        <v>-80</v>
      </c>
      <c r="C849" s="20">
        <f t="shared" si="39"/>
        <v>24</v>
      </c>
      <c r="D849" s="21">
        <v>0.70399391552190893</v>
      </c>
      <c r="E849" s="6">
        <v>-73</v>
      </c>
      <c r="F849" s="20">
        <f t="shared" si="40"/>
        <v>31</v>
      </c>
      <c r="G849" s="21">
        <v>0.90468993443485624</v>
      </c>
      <c r="H849" s="9">
        <f t="shared" si="41"/>
        <v>44.941241940006357</v>
      </c>
    </row>
    <row r="850" spans="1:8" x14ac:dyDescent="0.25">
      <c r="A850" s="6">
        <v>12376</v>
      </c>
      <c r="B850" s="6">
        <v>-80</v>
      </c>
      <c r="C850" s="20">
        <f t="shared" si="39"/>
        <v>24</v>
      </c>
      <c r="D850" s="21">
        <v>0.70399391552190893</v>
      </c>
      <c r="E850" s="6">
        <v>-73</v>
      </c>
      <c r="F850" s="20">
        <f t="shared" si="40"/>
        <v>31</v>
      </c>
      <c r="G850" s="21">
        <v>0.90468993443485624</v>
      </c>
      <c r="H850" s="9">
        <f t="shared" si="41"/>
        <v>44.941241940006357</v>
      </c>
    </row>
    <row r="851" spans="1:8" x14ac:dyDescent="0.25">
      <c r="A851" s="6">
        <v>12377</v>
      </c>
      <c r="B851" s="6">
        <v>-80</v>
      </c>
      <c r="C851" s="20">
        <f t="shared" si="39"/>
        <v>24</v>
      </c>
      <c r="D851" s="21">
        <v>0.70399391552190893</v>
      </c>
      <c r="E851" s="6">
        <v>-73</v>
      </c>
      <c r="F851" s="20">
        <f t="shared" si="40"/>
        <v>31</v>
      </c>
      <c r="G851" s="21">
        <v>0.90468993443485624</v>
      </c>
      <c r="H851" s="9">
        <f t="shared" si="41"/>
        <v>44.941241940006357</v>
      </c>
    </row>
    <row r="852" spans="1:8" x14ac:dyDescent="0.25">
      <c r="A852" s="6">
        <v>12378</v>
      </c>
      <c r="B852" s="6">
        <v>-80</v>
      </c>
      <c r="C852" s="20">
        <f t="shared" si="39"/>
        <v>24</v>
      </c>
      <c r="D852" s="21">
        <v>0.70399391552190893</v>
      </c>
      <c r="E852" s="6">
        <v>-73</v>
      </c>
      <c r="F852" s="20">
        <f t="shared" si="40"/>
        <v>31</v>
      </c>
      <c r="G852" s="21">
        <v>0.90468993443485624</v>
      </c>
      <c r="H852" s="9">
        <f t="shared" si="41"/>
        <v>44.941241940006357</v>
      </c>
    </row>
    <row r="853" spans="1:8" x14ac:dyDescent="0.25">
      <c r="A853" s="6">
        <v>12379</v>
      </c>
      <c r="B853" s="6">
        <v>-80</v>
      </c>
      <c r="C853" s="20">
        <f t="shared" si="39"/>
        <v>24</v>
      </c>
      <c r="D853" s="21">
        <v>0.70399391552190893</v>
      </c>
      <c r="E853" s="6">
        <v>-73</v>
      </c>
      <c r="F853" s="20">
        <f t="shared" si="40"/>
        <v>31</v>
      </c>
      <c r="G853" s="21">
        <v>0.90468993443485624</v>
      </c>
      <c r="H853" s="9">
        <f t="shared" si="41"/>
        <v>44.941241940006357</v>
      </c>
    </row>
    <row r="854" spans="1:8" x14ac:dyDescent="0.25">
      <c r="A854" s="6">
        <v>12380</v>
      </c>
      <c r="B854" s="6">
        <v>-80</v>
      </c>
      <c r="C854" s="20">
        <f t="shared" si="39"/>
        <v>24</v>
      </c>
      <c r="D854" s="21">
        <v>0.70399391552190893</v>
      </c>
      <c r="E854" s="6">
        <v>-73</v>
      </c>
      <c r="F854" s="20">
        <f t="shared" si="40"/>
        <v>31</v>
      </c>
      <c r="G854" s="21">
        <v>0.90468993443485624</v>
      </c>
      <c r="H854" s="9">
        <f t="shared" si="41"/>
        <v>44.941241940006357</v>
      </c>
    </row>
    <row r="855" spans="1:8" x14ac:dyDescent="0.25">
      <c r="A855" s="6">
        <v>12381</v>
      </c>
      <c r="B855" s="6">
        <v>-80</v>
      </c>
      <c r="C855" s="20">
        <f t="shared" si="39"/>
        <v>24</v>
      </c>
      <c r="D855" s="21">
        <v>0.70399391552190893</v>
      </c>
      <c r="E855" s="6">
        <v>-73</v>
      </c>
      <c r="F855" s="20">
        <f t="shared" si="40"/>
        <v>31</v>
      </c>
      <c r="G855" s="21">
        <v>0.90468993443485624</v>
      </c>
      <c r="H855" s="9">
        <f t="shared" si="41"/>
        <v>44.941241940006357</v>
      </c>
    </row>
    <row r="856" spans="1:8" x14ac:dyDescent="0.25">
      <c r="A856" s="6">
        <v>12443</v>
      </c>
      <c r="B856" s="6">
        <v>-80</v>
      </c>
      <c r="C856" s="20">
        <f t="shared" si="39"/>
        <v>24</v>
      </c>
      <c r="D856" s="21">
        <v>0.70399391552190893</v>
      </c>
      <c r="E856" s="6">
        <v>-73</v>
      </c>
      <c r="F856" s="20">
        <f t="shared" si="40"/>
        <v>31</v>
      </c>
      <c r="G856" s="21">
        <v>0.90468993443485624</v>
      </c>
      <c r="H856" s="9">
        <f t="shared" si="41"/>
        <v>44.941241940006357</v>
      </c>
    </row>
    <row r="857" spans="1:8" x14ac:dyDescent="0.25">
      <c r="A857" s="6">
        <v>12444</v>
      </c>
      <c r="B857" s="6">
        <v>-80</v>
      </c>
      <c r="C857" s="20">
        <f t="shared" si="39"/>
        <v>24</v>
      </c>
      <c r="D857" s="21">
        <v>0.70399391552190893</v>
      </c>
      <c r="E857" s="6">
        <v>-73</v>
      </c>
      <c r="F857" s="20">
        <f t="shared" si="40"/>
        <v>31</v>
      </c>
      <c r="G857" s="21">
        <v>0.90468993443485624</v>
      </c>
      <c r="H857" s="9">
        <f t="shared" si="41"/>
        <v>44.941241940006357</v>
      </c>
    </row>
    <row r="858" spans="1:8" x14ac:dyDescent="0.25">
      <c r="A858" s="6">
        <v>12445</v>
      </c>
      <c r="B858" s="6">
        <v>-80</v>
      </c>
      <c r="C858" s="20">
        <f t="shared" si="39"/>
        <v>24</v>
      </c>
      <c r="D858" s="21">
        <v>0.70399391552190893</v>
      </c>
      <c r="E858" s="6">
        <v>-73</v>
      </c>
      <c r="F858" s="20">
        <f t="shared" si="40"/>
        <v>31</v>
      </c>
      <c r="G858" s="21">
        <v>0.90468993443485624</v>
      </c>
      <c r="H858" s="9">
        <f t="shared" si="41"/>
        <v>44.941241940006357</v>
      </c>
    </row>
    <row r="859" spans="1:8" x14ac:dyDescent="0.25">
      <c r="A859" s="6">
        <v>12446</v>
      </c>
      <c r="B859" s="6">
        <v>-80</v>
      </c>
      <c r="C859" s="20">
        <f t="shared" si="39"/>
        <v>24</v>
      </c>
      <c r="D859" s="21">
        <v>0.70399391552190893</v>
      </c>
      <c r="E859" s="6">
        <v>-73</v>
      </c>
      <c r="F859" s="20">
        <f t="shared" si="40"/>
        <v>31</v>
      </c>
      <c r="G859" s="21">
        <v>0.90468993443485624</v>
      </c>
      <c r="H859" s="9">
        <f t="shared" si="41"/>
        <v>44.941241940006357</v>
      </c>
    </row>
    <row r="860" spans="1:8" x14ac:dyDescent="0.25">
      <c r="A860" s="6">
        <v>12447</v>
      </c>
      <c r="B860" s="6">
        <v>-80</v>
      </c>
      <c r="C860" s="20">
        <f t="shared" si="39"/>
        <v>24</v>
      </c>
      <c r="D860" s="21">
        <v>0.70399391552190893</v>
      </c>
      <c r="E860" s="6">
        <v>-73</v>
      </c>
      <c r="F860" s="20">
        <f t="shared" si="40"/>
        <v>31</v>
      </c>
      <c r="G860" s="21">
        <v>0.90468993443485624</v>
      </c>
      <c r="H860" s="9">
        <f t="shared" si="41"/>
        <v>44.941241940006357</v>
      </c>
    </row>
    <row r="861" spans="1:8" x14ac:dyDescent="0.25">
      <c r="A861" s="6">
        <v>12448</v>
      </c>
      <c r="B861" s="6">
        <v>-80</v>
      </c>
      <c r="C861" s="20">
        <f t="shared" si="39"/>
        <v>24</v>
      </c>
      <c r="D861" s="21">
        <v>0.70399391552190893</v>
      </c>
      <c r="E861" s="6">
        <v>-73</v>
      </c>
      <c r="F861" s="20">
        <f t="shared" si="40"/>
        <v>31</v>
      </c>
      <c r="G861" s="21">
        <v>0.90468993443485624</v>
      </c>
      <c r="H861" s="9">
        <f t="shared" si="41"/>
        <v>44.941241940006357</v>
      </c>
    </row>
    <row r="862" spans="1:8" x14ac:dyDescent="0.25">
      <c r="A862" s="6">
        <v>12449</v>
      </c>
      <c r="B862" s="6">
        <v>-80</v>
      </c>
      <c r="C862" s="20">
        <f t="shared" si="39"/>
        <v>24</v>
      </c>
      <c r="D862" s="21">
        <v>0.70399391552190893</v>
      </c>
      <c r="E862" s="6">
        <v>-73</v>
      </c>
      <c r="F862" s="20">
        <f t="shared" si="40"/>
        <v>31</v>
      </c>
      <c r="G862" s="21">
        <v>0.90468993443485624</v>
      </c>
      <c r="H862" s="9">
        <f t="shared" si="41"/>
        <v>44.941241940006357</v>
      </c>
    </row>
    <row r="863" spans="1:8" x14ac:dyDescent="0.25">
      <c r="A863" s="6">
        <v>12450</v>
      </c>
      <c r="B863" s="6">
        <v>-80</v>
      </c>
      <c r="C863" s="20">
        <f t="shared" si="39"/>
        <v>24</v>
      </c>
      <c r="D863" s="21">
        <v>0.70399391552190893</v>
      </c>
      <c r="E863" s="6">
        <v>-73</v>
      </c>
      <c r="F863" s="20">
        <f t="shared" si="40"/>
        <v>31</v>
      </c>
      <c r="G863" s="21">
        <v>0.90468993443485624</v>
      </c>
      <c r="H863" s="9">
        <f t="shared" si="41"/>
        <v>44.941241940006357</v>
      </c>
    </row>
    <row r="864" spans="1:8" x14ac:dyDescent="0.25">
      <c r="A864" s="6">
        <v>12451</v>
      </c>
      <c r="B864" s="6">
        <v>-80</v>
      </c>
      <c r="C864" s="20">
        <f t="shared" si="39"/>
        <v>24</v>
      </c>
      <c r="D864" s="21">
        <v>0.70399391552190893</v>
      </c>
      <c r="E864" s="6">
        <v>-73</v>
      </c>
      <c r="F864" s="20">
        <f t="shared" si="40"/>
        <v>31</v>
      </c>
      <c r="G864" s="21">
        <v>0.90468993443485624</v>
      </c>
      <c r="H864" s="9">
        <f t="shared" si="41"/>
        <v>44.941241940006357</v>
      </c>
    </row>
    <row r="865" spans="1:8" x14ac:dyDescent="0.25">
      <c r="A865" s="6">
        <v>12452</v>
      </c>
      <c r="B865" s="6">
        <v>-80</v>
      </c>
      <c r="C865" s="20">
        <f t="shared" si="39"/>
        <v>24</v>
      </c>
      <c r="D865" s="21">
        <v>0.70399391552190893</v>
      </c>
      <c r="E865" s="6">
        <v>-73</v>
      </c>
      <c r="F865" s="20">
        <f t="shared" si="40"/>
        <v>31</v>
      </c>
      <c r="G865" s="21">
        <v>0.90468993443485624</v>
      </c>
      <c r="H865" s="9">
        <f t="shared" si="41"/>
        <v>44.941241940006357</v>
      </c>
    </row>
    <row r="866" spans="1:8" x14ac:dyDescent="0.25">
      <c r="A866" s="6">
        <v>12453</v>
      </c>
      <c r="B866" s="6">
        <v>-80</v>
      </c>
      <c r="C866" s="20">
        <f t="shared" si="39"/>
        <v>24</v>
      </c>
      <c r="D866" s="21">
        <v>0.70399391552190893</v>
      </c>
      <c r="E866" s="6">
        <v>-73</v>
      </c>
      <c r="F866" s="20">
        <f t="shared" si="40"/>
        <v>31</v>
      </c>
      <c r="G866" s="21">
        <v>0.90468993443485624</v>
      </c>
      <c r="H866" s="9">
        <f t="shared" si="41"/>
        <v>44.941241940006357</v>
      </c>
    </row>
    <row r="867" spans="1:8" x14ac:dyDescent="0.25">
      <c r="A867" s="6">
        <v>12454</v>
      </c>
      <c r="B867" s="6">
        <v>-80</v>
      </c>
      <c r="C867" s="20">
        <f t="shared" si="39"/>
        <v>24</v>
      </c>
      <c r="D867" s="21">
        <v>0.70399391552190893</v>
      </c>
      <c r="E867" s="6">
        <v>-73</v>
      </c>
      <c r="F867" s="20">
        <f t="shared" si="40"/>
        <v>31</v>
      </c>
      <c r="G867" s="21">
        <v>0.90468993443485624</v>
      </c>
      <c r="H867" s="9">
        <f t="shared" si="41"/>
        <v>44.941241940006357</v>
      </c>
    </row>
    <row r="868" spans="1:8" x14ac:dyDescent="0.25">
      <c r="A868" s="6">
        <v>12455</v>
      </c>
      <c r="B868" s="6">
        <v>-80</v>
      </c>
      <c r="C868" s="20">
        <f t="shared" si="39"/>
        <v>24</v>
      </c>
      <c r="D868" s="21">
        <v>0.70399391552190893</v>
      </c>
      <c r="E868" s="6">
        <v>-73</v>
      </c>
      <c r="F868" s="20">
        <f t="shared" si="40"/>
        <v>31</v>
      </c>
      <c r="G868" s="21">
        <v>0.90468993443485624</v>
      </c>
      <c r="H868" s="9">
        <f t="shared" si="41"/>
        <v>44.941241940006357</v>
      </c>
    </row>
    <row r="869" spans="1:8" x14ac:dyDescent="0.25">
      <c r="A869" s="6">
        <v>12456</v>
      </c>
      <c r="B869" s="6">
        <v>-80</v>
      </c>
      <c r="C869" s="20">
        <f t="shared" si="39"/>
        <v>24</v>
      </c>
      <c r="D869" s="21">
        <v>0.70399391552190893</v>
      </c>
      <c r="E869" s="6">
        <v>-73</v>
      </c>
      <c r="F869" s="20">
        <f t="shared" si="40"/>
        <v>31</v>
      </c>
      <c r="G869" s="21">
        <v>0.90468993443485624</v>
      </c>
      <c r="H869" s="9">
        <f t="shared" si="41"/>
        <v>44.941241940006357</v>
      </c>
    </row>
    <row r="870" spans="1:8" x14ac:dyDescent="0.25">
      <c r="A870" s="6">
        <v>12457</v>
      </c>
      <c r="B870" s="6">
        <v>-80</v>
      </c>
      <c r="C870" s="20">
        <f t="shared" si="39"/>
        <v>24</v>
      </c>
      <c r="D870" s="21">
        <v>0.70399391552190893</v>
      </c>
      <c r="E870" s="6">
        <v>-73</v>
      </c>
      <c r="F870" s="20">
        <f t="shared" si="40"/>
        <v>31</v>
      </c>
      <c r="G870" s="21">
        <v>0.90468993443485624</v>
      </c>
      <c r="H870" s="9">
        <f t="shared" si="41"/>
        <v>44.941241940006357</v>
      </c>
    </row>
    <row r="871" spans="1:8" x14ac:dyDescent="0.25">
      <c r="A871" s="6">
        <v>12458</v>
      </c>
      <c r="B871" s="6">
        <v>-80</v>
      </c>
      <c r="C871" s="20">
        <f t="shared" si="39"/>
        <v>24</v>
      </c>
      <c r="D871" s="21">
        <v>0.70399391552190893</v>
      </c>
      <c r="E871" s="6">
        <v>-73</v>
      </c>
      <c r="F871" s="20">
        <f t="shared" si="40"/>
        <v>31</v>
      </c>
      <c r="G871" s="21">
        <v>0.90468993443485624</v>
      </c>
      <c r="H871" s="9">
        <f t="shared" si="41"/>
        <v>44.941241940006357</v>
      </c>
    </row>
    <row r="872" spans="1:8" x14ac:dyDescent="0.25">
      <c r="A872" s="6">
        <v>12459</v>
      </c>
      <c r="B872" s="6">
        <v>-80</v>
      </c>
      <c r="C872" s="20">
        <f t="shared" si="39"/>
        <v>24</v>
      </c>
      <c r="D872" s="21">
        <v>0.70399391552190893</v>
      </c>
      <c r="E872" s="6">
        <v>-73</v>
      </c>
      <c r="F872" s="20">
        <f t="shared" si="40"/>
        <v>31</v>
      </c>
      <c r="G872" s="21">
        <v>0.90468993443485624</v>
      </c>
      <c r="H872" s="9">
        <f t="shared" si="41"/>
        <v>44.941241940006357</v>
      </c>
    </row>
    <row r="873" spans="1:8" x14ac:dyDescent="0.25">
      <c r="A873" s="6">
        <v>12460</v>
      </c>
      <c r="B873" s="6">
        <v>-80</v>
      </c>
      <c r="C873" s="20">
        <f t="shared" si="39"/>
        <v>24</v>
      </c>
      <c r="D873" s="21">
        <v>0.70399391552190893</v>
      </c>
      <c r="E873" s="6">
        <v>-73</v>
      </c>
      <c r="F873" s="20">
        <f t="shared" si="40"/>
        <v>31</v>
      </c>
      <c r="G873" s="21">
        <v>0.90468993443485624</v>
      </c>
      <c r="H873" s="9">
        <f t="shared" si="41"/>
        <v>44.941241940006357</v>
      </c>
    </row>
    <row r="874" spans="1:8" x14ac:dyDescent="0.25">
      <c r="A874" s="6">
        <v>12461</v>
      </c>
      <c r="B874" s="6">
        <v>-80</v>
      </c>
      <c r="C874" s="20">
        <f t="shared" si="39"/>
        <v>24</v>
      </c>
      <c r="D874" s="21">
        <v>0.70399391552190893</v>
      </c>
      <c r="E874" s="6">
        <v>-73</v>
      </c>
      <c r="F874" s="20">
        <f t="shared" si="40"/>
        <v>31</v>
      </c>
      <c r="G874" s="21">
        <v>0.90468993443485624</v>
      </c>
      <c r="H874" s="9">
        <f t="shared" si="41"/>
        <v>44.941241940006357</v>
      </c>
    </row>
    <row r="875" spans="1:8" x14ac:dyDescent="0.25">
      <c r="A875" s="6">
        <v>12463</v>
      </c>
      <c r="B875" s="6">
        <v>-80</v>
      </c>
      <c r="C875" s="20">
        <f t="shared" si="39"/>
        <v>24</v>
      </c>
      <c r="D875" s="21">
        <v>0.70399391552190893</v>
      </c>
      <c r="E875" s="6">
        <v>-73</v>
      </c>
      <c r="F875" s="20">
        <f t="shared" si="40"/>
        <v>31</v>
      </c>
      <c r="G875" s="21">
        <v>0.90468993443485624</v>
      </c>
      <c r="H875" s="9">
        <f t="shared" si="41"/>
        <v>44.941241940006357</v>
      </c>
    </row>
    <row r="876" spans="1:8" x14ac:dyDescent="0.25">
      <c r="A876" s="6">
        <v>12466</v>
      </c>
      <c r="B876" s="6">
        <v>-80</v>
      </c>
      <c r="C876" s="20">
        <f t="shared" si="39"/>
        <v>24</v>
      </c>
      <c r="D876" s="21">
        <v>0.70399391552190893</v>
      </c>
      <c r="E876" s="6">
        <v>-73</v>
      </c>
      <c r="F876" s="20">
        <f t="shared" si="40"/>
        <v>31</v>
      </c>
      <c r="G876" s="21">
        <v>0.90468993443485624</v>
      </c>
      <c r="H876" s="9">
        <f t="shared" si="41"/>
        <v>44.941241940006357</v>
      </c>
    </row>
    <row r="877" spans="1:8" x14ac:dyDescent="0.25">
      <c r="A877" s="6">
        <v>12525</v>
      </c>
      <c r="B877" s="6">
        <v>-80</v>
      </c>
      <c r="C877" s="20">
        <f t="shared" si="39"/>
        <v>24</v>
      </c>
      <c r="D877" s="21">
        <v>0.70399391552190893</v>
      </c>
      <c r="E877" s="6">
        <v>-73</v>
      </c>
      <c r="F877" s="20">
        <f t="shared" si="40"/>
        <v>31</v>
      </c>
      <c r="G877" s="21">
        <v>0.90468993443485624</v>
      </c>
      <c r="H877" s="9">
        <f t="shared" si="41"/>
        <v>44.941241940006357</v>
      </c>
    </row>
    <row r="878" spans="1:8" x14ac:dyDescent="0.25">
      <c r="A878" s="6">
        <v>12528</v>
      </c>
      <c r="B878" s="6">
        <v>-80</v>
      </c>
      <c r="C878" s="20">
        <f t="shared" si="39"/>
        <v>24</v>
      </c>
      <c r="D878" s="21">
        <v>0.70399391552190893</v>
      </c>
      <c r="E878" s="6">
        <v>-73</v>
      </c>
      <c r="F878" s="20">
        <f t="shared" si="40"/>
        <v>31</v>
      </c>
      <c r="G878" s="21">
        <v>0.90468993443485624</v>
      </c>
      <c r="H878" s="9">
        <f t="shared" si="41"/>
        <v>44.941241940006357</v>
      </c>
    </row>
    <row r="879" spans="1:8" x14ac:dyDescent="0.25">
      <c r="A879" s="6">
        <v>12529</v>
      </c>
      <c r="B879" s="6">
        <v>-80</v>
      </c>
      <c r="C879" s="20">
        <f t="shared" si="39"/>
        <v>24</v>
      </c>
      <c r="D879" s="21">
        <v>0.70399391552190893</v>
      </c>
      <c r="E879" s="6">
        <v>-73</v>
      </c>
      <c r="F879" s="20">
        <f t="shared" si="40"/>
        <v>31</v>
      </c>
      <c r="G879" s="21">
        <v>0.90468993443485624</v>
      </c>
      <c r="H879" s="9">
        <f t="shared" si="41"/>
        <v>44.941241940006357</v>
      </c>
    </row>
    <row r="880" spans="1:8" x14ac:dyDescent="0.25">
      <c r="A880" s="6">
        <v>12530</v>
      </c>
      <c r="B880" s="6">
        <v>-80</v>
      </c>
      <c r="C880" s="20">
        <f t="shared" si="39"/>
        <v>24</v>
      </c>
      <c r="D880" s="21">
        <v>0.70399391552190893</v>
      </c>
      <c r="E880" s="6">
        <v>-73</v>
      </c>
      <c r="F880" s="20">
        <f t="shared" si="40"/>
        <v>31</v>
      </c>
      <c r="G880" s="21">
        <v>0.90468993443485624</v>
      </c>
      <c r="H880" s="9">
        <f t="shared" si="41"/>
        <v>44.941241940006357</v>
      </c>
    </row>
    <row r="881" spans="1:8" x14ac:dyDescent="0.25">
      <c r="A881" s="6">
        <v>12531</v>
      </c>
      <c r="B881" s="6">
        <v>-80</v>
      </c>
      <c r="C881" s="20">
        <f t="shared" si="39"/>
        <v>24</v>
      </c>
      <c r="D881" s="21">
        <v>0.70399391552190893</v>
      </c>
      <c r="E881" s="6">
        <v>-73</v>
      </c>
      <c r="F881" s="20">
        <f t="shared" si="40"/>
        <v>31</v>
      </c>
      <c r="G881" s="21">
        <v>0.90468993443485624</v>
      </c>
      <c r="H881" s="9">
        <f t="shared" si="41"/>
        <v>44.941241940006357</v>
      </c>
    </row>
    <row r="882" spans="1:8" x14ac:dyDescent="0.25">
      <c r="A882" s="6">
        <v>12532</v>
      </c>
      <c r="B882" s="6">
        <v>-80</v>
      </c>
      <c r="C882" s="20">
        <f t="shared" si="39"/>
        <v>24</v>
      </c>
      <c r="D882" s="21">
        <v>0.70399391552190893</v>
      </c>
      <c r="E882" s="6">
        <v>-73</v>
      </c>
      <c r="F882" s="20">
        <f t="shared" si="40"/>
        <v>31</v>
      </c>
      <c r="G882" s="21">
        <v>0.90468993443485624</v>
      </c>
      <c r="H882" s="9">
        <f t="shared" si="41"/>
        <v>44.941241940006357</v>
      </c>
    </row>
    <row r="883" spans="1:8" x14ac:dyDescent="0.25">
      <c r="A883" s="6">
        <v>12533</v>
      </c>
      <c r="B883" s="6">
        <v>-80</v>
      </c>
      <c r="C883" s="20">
        <f t="shared" si="39"/>
        <v>24</v>
      </c>
      <c r="D883" s="21">
        <v>0.70399391552190893</v>
      </c>
      <c r="E883" s="6">
        <v>-73</v>
      </c>
      <c r="F883" s="20">
        <f t="shared" si="40"/>
        <v>31</v>
      </c>
      <c r="G883" s="21">
        <v>0.90468993443485624</v>
      </c>
      <c r="H883" s="9">
        <f t="shared" si="41"/>
        <v>44.941241940006357</v>
      </c>
    </row>
    <row r="884" spans="1:8" x14ac:dyDescent="0.25">
      <c r="A884" s="6">
        <v>12534</v>
      </c>
      <c r="B884" s="6">
        <v>-80</v>
      </c>
      <c r="C884" s="20">
        <f t="shared" si="39"/>
        <v>24</v>
      </c>
      <c r="D884" s="21">
        <v>0.70399391552190893</v>
      </c>
      <c r="E884" s="6">
        <v>-73</v>
      </c>
      <c r="F884" s="20">
        <f t="shared" si="40"/>
        <v>31</v>
      </c>
      <c r="G884" s="21">
        <v>0.90468993443485624</v>
      </c>
      <c r="H884" s="9">
        <f t="shared" si="41"/>
        <v>44.941241940006357</v>
      </c>
    </row>
    <row r="885" spans="1:8" x14ac:dyDescent="0.25">
      <c r="A885" s="6">
        <v>12535</v>
      </c>
      <c r="B885" s="6">
        <v>-80</v>
      </c>
      <c r="C885" s="20">
        <f t="shared" si="39"/>
        <v>24</v>
      </c>
      <c r="D885" s="21">
        <v>0.70399391552190893</v>
      </c>
      <c r="E885" s="6">
        <v>-73</v>
      </c>
      <c r="F885" s="20">
        <f t="shared" si="40"/>
        <v>31</v>
      </c>
      <c r="G885" s="21">
        <v>0.90468993443485624</v>
      </c>
      <c r="H885" s="9">
        <f t="shared" si="41"/>
        <v>44.941241940006357</v>
      </c>
    </row>
    <row r="886" spans="1:8" x14ac:dyDescent="0.25">
      <c r="A886" s="6">
        <v>12536</v>
      </c>
      <c r="B886" s="6">
        <v>-80</v>
      </c>
      <c r="C886" s="20">
        <f t="shared" si="39"/>
        <v>24</v>
      </c>
      <c r="D886" s="21">
        <v>0.70399391552190893</v>
      </c>
      <c r="E886" s="6">
        <v>-73</v>
      </c>
      <c r="F886" s="20">
        <f t="shared" si="40"/>
        <v>31</v>
      </c>
      <c r="G886" s="21">
        <v>0.90468993443485624</v>
      </c>
      <c r="H886" s="9">
        <f t="shared" si="41"/>
        <v>44.941241940006357</v>
      </c>
    </row>
    <row r="887" spans="1:8" x14ac:dyDescent="0.25">
      <c r="A887" s="6">
        <v>12537</v>
      </c>
      <c r="B887" s="6">
        <v>-80</v>
      </c>
      <c r="C887" s="20">
        <f t="shared" si="39"/>
        <v>24</v>
      </c>
      <c r="D887" s="21">
        <v>0.70399391552190893</v>
      </c>
      <c r="E887" s="6">
        <v>-73</v>
      </c>
      <c r="F887" s="20">
        <f t="shared" si="40"/>
        <v>31</v>
      </c>
      <c r="G887" s="21">
        <v>0.90468993443485624</v>
      </c>
      <c r="H887" s="9">
        <f t="shared" si="41"/>
        <v>44.941241940006357</v>
      </c>
    </row>
    <row r="888" spans="1:8" x14ac:dyDescent="0.25">
      <c r="A888" s="6">
        <v>12538</v>
      </c>
      <c r="B888" s="6">
        <v>-80</v>
      </c>
      <c r="C888" s="20">
        <f t="shared" si="39"/>
        <v>24</v>
      </c>
      <c r="D888" s="21">
        <v>0.70399391552190893</v>
      </c>
      <c r="E888" s="6">
        <v>-73</v>
      </c>
      <c r="F888" s="20">
        <f t="shared" si="40"/>
        <v>31</v>
      </c>
      <c r="G888" s="21">
        <v>0.90468993443485624</v>
      </c>
      <c r="H888" s="9">
        <f t="shared" si="41"/>
        <v>44.941241940006357</v>
      </c>
    </row>
    <row r="889" spans="1:8" x14ac:dyDescent="0.25">
      <c r="A889" s="6">
        <v>12539</v>
      </c>
      <c r="B889" s="6">
        <v>-80</v>
      </c>
      <c r="C889" s="20">
        <f t="shared" si="39"/>
        <v>24</v>
      </c>
      <c r="D889" s="21">
        <v>0.70399391552190893</v>
      </c>
      <c r="E889" s="6">
        <v>-73</v>
      </c>
      <c r="F889" s="20">
        <f t="shared" si="40"/>
        <v>31</v>
      </c>
      <c r="G889" s="21">
        <v>0.90468993443485624</v>
      </c>
      <c r="H889" s="9">
        <f t="shared" si="41"/>
        <v>44.941241940006357</v>
      </c>
    </row>
    <row r="890" spans="1:8" x14ac:dyDescent="0.25">
      <c r="A890" s="6">
        <v>12540</v>
      </c>
      <c r="B890" s="6">
        <v>-80</v>
      </c>
      <c r="C890" s="20">
        <f t="shared" si="39"/>
        <v>24</v>
      </c>
      <c r="D890" s="21">
        <v>0.70399391552190893</v>
      </c>
      <c r="E890" s="6">
        <v>-73</v>
      </c>
      <c r="F890" s="20">
        <f t="shared" si="40"/>
        <v>31</v>
      </c>
      <c r="G890" s="21">
        <v>0.90468993443485624</v>
      </c>
      <c r="H890" s="9">
        <f t="shared" si="41"/>
        <v>44.941241940006357</v>
      </c>
    </row>
    <row r="891" spans="1:8" x14ac:dyDescent="0.25">
      <c r="A891" s="6">
        <v>12541</v>
      </c>
      <c r="B891" s="6">
        <v>-80</v>
      </c>
      <c r="C891" s="20">
        <f t="shared" si="39"/>
        <v>24</v>
      </c>
      <c r="D891" s="21">
        <v>0.70399391552190893</v>
      </c>
      <c r="E891" s="6">
        <v>-73</v>
      </c>
      <c r="F891" s="20">
        <f t="shared" si="40"/>
        <v>31</v>
      </c>
      <c r="G891" s="21">
        <v>0.90468993443485624</v>
      </c>
      <c r="H891" s="9">
        <f t="shared" si="41"/>
        <v>44.941241940006357</v>
      </c>
    </row>
    <row r="892" spans="1:8" x14ac:dyDescent="0.25">
      <c r="A892" s="6">
        <v>12542</v>
      </c>
      <c r="B892" s="6">
        <v>-80</v>
      </c>
      <c r="C892" s="20">
        <f t="shared" si="39"/>
        <v>24</v>
      </c>
      <c r="D892" s="21">
        <v>0.70399391552190893</v>
      </c>
      <c r="E892" s="6">
        <v>-73</v>
      </c>
      <c r="F892" s="20">
        <f t="shared" si="40"/>
        <v>31</v>
      </c>
      <c r="G892" s="21">
        <v>0.90468993443485624</v>
      </c>
      <c r="H892" s="9">
        <f t="shared" si="41"/>
        <v>44.941241940006357</v>
      </c>
    </row>
    <row r="893" spans="1:8" x14ac:dyDescent="0.25">
      <c r="A893" s="6">
        <v>12543</v>
      </c>
      <c r="B893" s="6">
        <v>-80</v>
      </c>
      <c r="C893" s="20">
        <f t="shared" si="39"/>
        <v>24</v>
      </c>
      <c r="D893" s="21">
        <v>0.70399391552190893</v>
      </c>
      <c r="E893" s="6">
        <v>-73</v>
      </c>
      <c r="F893" s="20">
        <f t="shared" si="40"/>
        <v>31</v>
      </c>
      <c r="G893" s="21">
        <v>0.90468993443485624</v>
      </c>
      <c r="H893" s="9">
        <f t="shared" si="41"/>
        <v>44.941241940006357</v>
      </c>
    </row>
    <row r="894" spans="1:8" x14ac:dyDescent="0.25">
      <c r="A894" s="6">
        <v>12544</v>
      </c>
      <c r="B894" s="6">
        <v>-80</v>
      </c>
      <c r="C894" s="20">
        <f t="shared" si="39"/>
        <v>24</v>
      </c>
      <c r="D894" s="21">
        <v>0.70399391552190893</v>
      </c>
      <c r="E894" s="6">
        <v>-73</v>
      </c>
      <c r="F894" s="20">
        <f t="shared" si="40"/>
        <v>31</v>
      </c>
      <c r="G894" s="21">
        <v>0.90468993443485624</v>
      </c>
      <c r="H894" s="9">
        <f t="shared" si="41"/>
        <v>44.941241940006357</v>
      </c>
    </row>
    <row r="895" spans="1:8" x14ac:dyDescent="0.25">
      <c r="A895" s="6">
        <v>12545</v>
      </c>
      <c r="B895" s="6">
        <v>-80</v>
      </c>
      <c r="C895" s="20">
        <f t="shared" si="39"/>
        <v>24</v>
      </c>
      <c r="D895" s="21">
        <v>0.70399391552190893</v>
      </c>
      <c r="E895" s="6">
        <v>-73</v>
      </c>
      <c r="F895" s="20">
        <f t="shared" si="40"/>
        <v>31</v>
      </c>
      <c r="G895" s="21">
        <v>0.90468993443485624</v>
      </c>
      <c r="H895" s="9">
        <f t="shared" si="41"/>
        <v>44.941241940006357</v>
      </c>
    </row>
    <row r="896" spans="1:8" x14ac:dyDescent="0.25">
      <c r="A896" s="6">
        <v>12547</v>
      </c>
      <c r="B896" s="6">
        <v>-80</v>
      </c>
      <c r="C896" s="20">
        <f t="shared" si="39"/>
        <v>24</v>
      </c>
      <c r="D896" s="21">
        <v>0.70399391552190893</v>
      </c>
      <c r="E896" s="6">
        <v>-73</v>
      </c>
      <c r="F896" s="20">
        <f t="shared" si="40"/>
        <v>31</v>
      </c>
      <c r="G896" s="21">
        <v>0.90468993443485624</v>
      </c>
      <c r="H896" s="9">
        <f t="shared" si="41"/>
        <v>44.941241940006357</v>
      </c>
    </row>
    <row r="897" spans="1:8" x14ac:dyDescent="0.25">
      <c r="A897" s="6">
        <v>12549</v>
      </c>
      <c r="B897" s="6">
        <v>-80</v>
      </c>
      <c r="C897" s="20">
        <f t="shared" si="39"/>
        <v>24</v>
      </c>
      <c r="D897" s="21">
        <v>0.70399391552190893</v>
      </c>
      <c r="E897" s="6">
        <v>-73</v>
      </c>
      <c r="F897" s="20">
        <f t="shared" si="40"/>
        <v>31</v>
      </c>
      <c r="G897" s="21">
        <v>0.90468993443485624</v>
      </c>
      <c r="H897" s="9">
        <f t="shared" si="41"/>
        <v>44.941241940006357</v>
      </c>
    </row>
    <row r="898" spans="1:8" x14ac:dyDescent="0.25">
      <c r="A898" s="6">
        <v>12612</v>
      </c>
      <c r="B898" s="6">
        <v>-80</v>
      </c>
      <c r="C898" s="20">
        <f t="shared" si="39"/>
        <v>24</v>
      </c>
      <c r="D898" s="21">
        <v>0.70399391552190893</v>
      </c>
      <c r="E898" s="6">
        <v>-73</v>
      </c>
      <c r="F898" s="20">
        <f t="shared" si="40"/>
        <v>31</v>
      </c>
      <c r="G898" s="21">
        <v>0.90468993443485624</v>
      </c>
      <c r="H898" s="9">
        <f t="shared" si="41"/>
        <v>44.941241940006357</v>
      </c>
    </row>
    <row r="899" spans="1:8" x14ac:dyDescent="0.25">
      <c r="A899" s="6">
        <v>12613</v>
      </c>
      <c r="B899" s="6">
        <v>-80</v>
      </c>
      <c r="C899" s="20">
        <f t="shared" si="39"/>
        <v>24</v>
      </c>
      <c r="D899" s="21">
        <v>0.70399391552190893</v>
      </c>
      <c r="E899" s="6">
        <v>-73</v>
      </c>
      <c r="F899" s="20">
        <f t="shared" si="40"/>
        <v>31</v>
      </c>
      <c r="G899" s="21">
        <v>0.90468993443485624</v>
      </c>
      <c r="H899" s="9">
        <f t="shared" si="41"/>
        <v>44.941241940006357</v>
      </c>
    </row>
    <row r="900" spans="1:8" x14ac:dyDescent="0.25">
      <c r="A900" s="6">
        <v>12614</v>
      </c>
      <c r="B900" s="6">
        <v>-80</v>
      </c>
      <c r="C900" s="20">
        <f t="shared" si="39"/>
        <v>24</v>
      </c>
      <c r="D900" s="21">
        <v>0.70399391552190893</v>
      </c>
      <c r="E900" s="6">
        <v>-73</v>
      </c>
      <c r="F900" s="20">
        <f t="shared" si="40"/>
        <v>31</v>
      </c>
      <c r="G900" s="21">
        <v>0.90468993443485624</v>
      </c>
      <c r="H900" s="9">
        <f t="shared" si="41"/>
        <v>44.941241940006357</v>
      </c>
    </row>
    <row r="901" spans="1:8" x14ac:dyDescent="0.25">
      <c r="A901" s="6">
        <v>12615</v>
      </c>
      <c r="B901" s="6">
        <v>-80</v>
      </c>
      <c r="C901" s="20">
        <f t="shared" ref="C901:C964" si="42">IF(B901=100,0,IF(MOD((1+(B901+104)/104*99),1)=0.5,IF(MOD(INT((1+(B901+104)/104*99)),2)=0,INT((1+(B901+104)/104*99)),INT((1+(B901+104)/104*99))+1),ROUND((1+(B901+104)/104*99),0)))</f>
        <v>24</v>
      </c>
      <c r="D901" s="21">
        <v>0.70399391552190893</v>
      </c>
      <c r="E901" s="6">
        <v>-73</v>
      </c>
      <c r="F901" s="20">
        <f t="shared" ref="F901:F964" si="43">IF(E901=100,0,IF(MOD((1+(E901+104)/104*99),1)=0.5,IF(MOD(INT((1+(E901+104)/104*99)),2)=0,INT((1+(E901+104)/104*99)),INT((1+(E901+104)/104*99))+1),ROUND((1+(E901+104)/104*99),0)))</f>
        <v>31</v>
      </c>
      <c r="G901" s="21">
        <v>0.90468993443485624</v>
      </c>
      <c r="H901" s="9">
        <f t="shared" ref="H901:H964" si="44">C901*D901+F901*G901</f>
        <v>44.941241940006357</v>
      </c>
    </row>
    <row r="902" spans="1:8" x14ac:dyDescent="0.25">
      <c r="A902" s="6">
        <v>12616</v>
      </c>
      <c r="B902" s="6">
        <v>-80</v>
      </c>
      <c r="C902" s="20">
        <f t="shared" si="42"/>
        <v>24</v>
      </c>
      <c r="D902" s="21">
        <v>0.70399391552190893</v>
      </c>
      <c r="E902" s="6">
        <v>-73</v>
      </c>
      <c r="F902" s="20">
        <f t="shared" si="43"/>
        <v>31</v>
      </c>
      <c r="G902" s="21">
        <v>0.90468993443485624</v>
      </c>
      <c r="H902" s="9">
        <f t="shared" si="44"/>
        <v>44.941241940006357</v>
      </c>
    </row>
    <row r="903" spans="1:8" x14ac:dyDescent="0.25">
      <c r="A903" s="6">
        <v>12617</v>
      </c>
      <c r="B903" s="6">
        <v>-80</v>
      </c>
      <c r="C903" s="20">
        <f t="shared" si="42"/>
        <v>24</v>
      </c>
      <c r="D903" s="21">
        <v>0.70399391552190893</v>
      </c>
      <c r="E903" s="6">
        <v>-73</v>
      </c>
      <c r="F903" s="20">
        <f t="shared" si="43"/>
        <v>31</v>
      </c>
      <c r="G903" s="21">
        <v>0.90468993443485624</v>
      </c>
      <c r="H903" s="9">
        <f t="shared" si="44"/>
        <v>44.941241940006357</v>
      </c>
    </row>
    <row r="904" spans="1:8" x14ac:dyDescent="0.25">
      <c r="A904" s="6">
        <v>12618</v>
      </c>
      <c r="B904" s="6">
        <v>-80</v>
      </c>
      <c r="C904" s="20">
        <f t="shared" si="42"/>
        <v>24</v>
      </c>
      <c r="D904" s="21">
        <v>0.70399391552190893</v>
      </c>
      <c r="E904" s="6">
        <v>-73</v>
      </c>
      <c r="F904" s="20">
        <f t="shared" si="43"/>
        <v>31</v>
      </c>
      <c r="G904" s="21">
        <v>0.90468993443485624</v>
      </c>
      <c r="H904" s="9">
        <f t="shared" si="44"/>
        <v>44.941241940006357</v>
      </c>
    </row>
    <row r="905" spans="1:8" x14ac:dyDescent="0.25">
      <c r="A905" s="6">
        <v>12619</v>
      </c>
      <c r="B905" s="6">
        <v>-80</v>
      </c>
      <c r="C905" s="20">
        <f t="shared" si="42"/>
        <v>24</v>
      </c>
      <c r="D905" s="21">
        <v>0.70399391552190893</v>
      </c>
      <c r="E905" s="6">
        <v>-73</v>
      </c>
      <c r="F905" s="20">
        <f t="shared" si="43"/>
        <v>31</v>
      </c>
      <c r="G905" s="21">
        <v>0.90468993443485624</v>
      </c>
      <c r="H905" s="9">
        <f t="shared" si="44"/>
        <v>44.941241940006357</v>
      </c>
    </row>
    <row r="906" spans="1:8" x14ac:dyDescent="0.25">
      <c r="A906" s="6">
        <v>12620</v>
      </c>
      <c r="B906" s="6">
        <v>-80</v>
      </c>
      <c r="C906" s="20">
        <f t="shared" si="42"/>
        <v>24</v>
      </c>
      <c r="D906" s="21">
        <v>0.70399391552190893</v>
      </c>
      <c r="E906" s="6">
        <v>-73</v>
      </c>
      <c r="F906" s="20">
        <f t="shared" si="43"/>
        <v>31</v>
      </c>
      <c r="G906" s="21">
        <v>0.90468993443485624</v>
      </c>
      <c r="H906" s="9">
        <f t="shared" si="44"/>
        <v>44.941241940006357</v>
      </c>
    </row>
    <row r="907" spans="1:8" x14ac:dyDescent="0.25">
      <c r="A907" s="6">
        <v>12621</v>
      </c>
      <c r="B907" s="6">
        <v>-80</v>
      </c>
      <c r="C907" s="20">
        <f t="shared" si="42"/>
        <v>24</v>
      </c>
      <c r="D907" s="21">
        <v>0.70399391552190893</v>
      </c>
      <c r="E907" s="6">
        <v>-73</v>
      </c>
      <c r="F907" s="20">
        <f t="shared" si="43"/>
        <v>31</v>
      </c>
      <c r="G907" s="21">
        <v>0.90468993443485624</v>
      </c>
      <c r="H907" s="9">
        <f t="shared" si="44"/>
        <v>44.941241940006357</v>
      </c>
    </row>
    <row r="908" spans="1:8" x14ac:dyDescent="0.25">
      <c r="A908" s="6">
        <v>12622</v>
      </c>
      <c r="B908" s="6">
        <v>-80</v>
      </c>
      <c r="C908" s="20">
        <f t="shared" si="42"/>
        <v>24</v>
      </c>
      <c r="D908" s="21">
        <v>0.70399391552190893</v>
      </c>
      <c r="E908" s="6">
        <v>-73</v>
      </c>
      <c r="F908" s="20">
        <f t="shared" si="43"/>
        <v>31</v>
      </c>
      <c r="G908" s="21">
        <v>0.90468993443485624</v>
      </c>
      <c r="H908" s="9">
        <f t="shared" si="44"/>
        <v>44.941241940006357</v>
      </c>
    </row>
    <row r="909" spans="1:8" x14ac:dyDescent="0.25">
      <c r="A909" s="6">
        <v>12623</v>
      </c>
      <c r="B909" s="6">
        <v>-80</v>
      </c>
      <c r="C909" s="20">
        <f t="shared" si="42"/>
        <v>24</v>
      </c>
      <c r="D909" s="21">
        <v>0.70399391552190893</v>
      </c>
      <c r="E909" s="6">
        <v>-73</v>
      </c>
      <c r="F909" s="20">
        <f t="shared" si="43"/>
        <v>31</v>
      </c>
      <c r="G909" s="21">
        <v>0.90468993443485624</v>
      </c>
      <c r="H909" s="9">
        <f t="shared" si="44"/>
        <v>44.941241940006357</v>
      </c>
    </row>
    <row r="910" spans="1:8" x14ac:dyDescent="0.25">
      <c r="A910" s="6">
        <v>12624</v>
      </c>
      <c r="B910" s="6">
        <v>-80</v>
      </c>
      <c r="C910" s="20">
        <f t="shared" si="42"/>
        <v>24</v>
      </c>
      <c r="D910" s="21">
        <v>0.70399391552190893</v>
      </c>
      <c r="E910" s="6">
        <v>-73</v>
      </c>
      <c r="F910" s="20">
        <f t="shared" si="43"/>
        <v>31</v>
      </c>
      <c r="G910" s="21">
        <v>0.90468993443485624</v>
      </c>
      <c r="H910" s="9">
        <f t="shared" si="44"/>
        <v>44.941241940006357</v>
      </c>
    </row>
    <row r="911" spans="1:8" x14ac:dyDescent="0.25">
      <c r="A911" s="6">
        <v>12625</v>
      </c>
      <c r="B911" s="6">
        <v>-80</v>
      </c>
      <c r="C911" s="20">
        <f t="shared" si="42"/>
        <v>24</v>
      </c>
      <c r="D911" s="21">
        <v>0.70399391552190893</v>
      </c>
      <c r="E911" s="6">
        <v>-73</v>
      </c>
      <c r="F911" s="20">
        <f t="shared" si="43"/>
        <v>31</v>
      </c>
      <c r="G911" s="21">
        <v>0.90468993443485624</v>
      </c>
      <c r="H911" s="9">
        <f t="shared" si="44"/>
        <v>44.941241940006357</v>
      </c>
    </row>
    <row r="912" spans="1:8" x14ac:dyDescent="0.25">
      <c r="A912" s="6">
        <v>12626</v>
      </c>
      <c r="B912" s="6">
        <v>-80</v>
      </c>
      <c r="C912" s="20">
        <f t="shared" si="42"/>
        <v>24</v>
      </c>
      <c r="D912" s="21">
        <v>0.70399391552190893</v>
      </c>
      <c r="E912" s="6">
        <v>-73</v>
      </c>
      <c r="F912" s="20">
        <f t="shared" si="43"/>
        <v>31</v>
      </c>
      <c r="G912" s="21">
        <v>0.90468993443485624</v>
      </c>
      <c r="H912" s="9">
        <f t="shared" si="44"/>
        <v>44.941241940006357</v>
      </c>
    </row>
    <row r="913" spans="1:8" x14ac:dyDescent="0.25">
      <c r="A913" s="6">
        <v>12627</v>
      </c>
      <c r="B913" s="6">
        <v>-80</v>
      </c>
      <c r="C913" s="20">
        <f t="shared" si="42"/>
        <v>24</v>
      </c>
      <c r="D913" s="21">
        <v>0.70399391552190893</v>
      </c>
      <c r="E913" s="6">
        <v>-73</v>
      </c>
      <c r="F913" s="20">
        <f t="shared" si="43"/>
        <v>31</v>
      </c>
      <c r="G913" s="21">
        <v>0.90468993443485624</v>
      </c>
      <c r="H913" s="9">
        <f t="shared" si="44"/>
        <v>44.941241940006357</v>
      </c>
    </row>
    <row r="914" spans="1:8" x14ac:dyDescent="0.25">
      <c r="A914" s="6">
        <v>12628</v>
      </c>
      <c r="B914" s="6">
        <v>-80</v>
      </c>
      <c r="C914" s="20">
        <f t="shared" si="42"/>
        <v>24</v>
      </c>
      <c r="D914" s="21">
        <v>0.70399391552190893</v>
      </c>
      <c r="E914" s="6">
        <v>-73</v>
      </c>
      <c r="F914" s="20">
        <f t="shared" si="43"/>
        <v>31</v>
      </c>
      <c r="G914" s="21">
        <v>0.90468993443485624</v>
      </c>
      <c r="H914" s="9">
        <f t="shared" si="44"/>
        <v>44.941241940006357</v>
      </c>
    </row>
    <row r="915" spans="1:8" x14ac:dyDescent="0.25">
      <c r="A915" s="6">
        <v>12629</v>
      </c>
      <c r="B915" s="6">
        <v>-80</v>
      </c>
      <c r="C915" s="20">
        <f t="shared" si="42"/>
        <v>24</v>
      </c>
      <c r="D915" s="21">
        <v>0.70399391552190893</v>
      </c>
      <c r="E915" s="6">
        <v>-73</v>
      </c>
      <c r="F915" s="20">
        <f t="shared" si="43"/>
        <v>31</v>
      </c>
      <c r="G915" s="21">
        <v>0.90468993443485624</v>
      </c>
      <c r="H915" s="9">
        <f t="shared" si="44"/>
        <v>44.941241940006357</v>
      </c>
    </row>
    <row r="916" spans="1:8" x14ac:dyDescent="0.25">
      <c r="A916" s="6">
        <v>12630</v>
      </c>
      <c r="B916" s="6">
        <v>-80</v>
      </c>
      <c r="C916" s="20">
        <f t="shared" si="42"/>
        <v>24</v>
      </c>
      <c r="D916" s="21">
        <v>0.70399391552190893</v>
      </c>
      <c r="E916" s="6">
        <v>-73</v>
      </c>
      <c r="F916" s="20">
        <f t="shared" si="43"/>
        <v>31</v>
      </c>
      <c r="G916" s="21">
        <v>0.90468993443485624</v>
      </c>
      <c r="H916" s="9">
        <f t="shared" si="44"/>
        <v>44.941241940006357</v>
      </c>
    </row>
    <row r="917" spans="1:8" x14ac:dyDescent="0.25">
      <c r="A917" s="6">
        <v>12631</v>
      </c>
      <c r="B917" s="6">
        <v>-80</v>
      </c>
      <c r="C917" s="20">
        <f t="shared" si="42"/>
        <v>24</v>
      </c>
      <c r="D917" s="21">
        <v>0.70399391552190893</v>
      </c>
      <c r="E917" s="6">
        <v>-73</v>
      </c>
      <c r="F917" s="20">
        <f t="shared" si="43"/>
        <v>31</v>
      </c>
      <c r="G917" s="21">
        <v>0.90468993443485624</v>
      </c>
      <c r="H917" s="9">
        <f t="shared" si="44"/>
        <v>44.941241940006357</v>
      </c>
    </row>
    <row r="918" spans="1:8" x14ac:dyDescent="0.25">
      <c r="A918" s="6">
        <v>12632</v>
      </c>
      <c r="B918" s="6">
        <v>-80</v>
      </c>
      <c r="C918" s="20">
        <f t="shared" si="42"/>
        <v>24</v>
      </c>
      <c r="D918" s="21">
        <v>0.70399391552190893</v>
      </c>
      <c r="E918" s="6">
        <v>-73</v>
      </c>
      <c r="F918" s="20">
        <f t="shared" si="43"/>
        <v>31</v>
      </c>
      <c r="G918" s="21">
        <v>0.90468993443485624</v>
      </c>
      <c r="H918" s="9">
        <f t="shared" si="44"/>
        <v>44.941241940006357</v>
      </c>
    </row>
    <row r="919" spans="1:8" x14ac:dyDescent="0.25">
      <c r="A919" s="6">
        <v>12698</v>
      </c>
      <c r="B919" s="6">
        <v>-80</v>
      </c>
      <c r="C919" s="20">
        <f t="shared" si="42"/>
        <v>24</v>
      </c>
      <c r="D919" s="21">
        <v>0.70399391552190893</v>
      </c>
      <c r="E919" s="6">
        <v>-73</v>
      </c>
      <c r="F919" s="20">
        <f t="shared" si="43"/>
        <v>31</v>
      </c>
      <c r="G919" s="21">
        <v>0.90468993443485624</v>
      </c>
      <c r="H919" s="9">
        <f t="shared" si="44"/>
        <v>44.941241940006357</v>
      </c>
    </row>
    <row r="920" spans="1:8" x14ac:dyDescent="0.25">
      <c r="A920" s="6">
        <v>12699</v>
      </c>
      <c r="B920" s="6">
        <v>-80</v>
      </c>
      <c r="C920" s="20">
        <f t="shared" si="42"/>
        <v>24</v>
      </c>
      <c r="D920" s="21">
        <v>0.70399391552190893</v>
      </c>
      <c r="E920" s="6">
        <v>-73</v>
      </c>
      <c r="F920" s="20">
        <f t="shared" si="43"/>
        <v>31</v>
      </c>
      <c r="G920" s="21">
        <v>0.90468993443485624</v>
      </c>
      <c r="H920" s="9">
        <f t="shared" si="44"/>
        <v>44.941241940006357</v>
      </c>
    </row>
    <row r="921" spans="1:8" x14ac:dyDescent="0.25">
      <c r="A921" s="6">
        <v>12700</v>
      </c>
      <c r="B921" s="6">
        <v>-80</v>
      </c>
      <c r="C921" s="20">
        <f t="shared" si="42"/>
        <v>24</v>
      </c>
      <c r="D921" s="21">
        <v>0.70399391552190893</v>
      </c>
      <c r="E921" s="6">
        <v>-73</v>
      </c>
      <c r="F921" s="20">
        <f t="shared" si="43"/>
        <v>31</v>
      </c>
      <c r="G921" s="21">
        <v>0.90468993443485624</v>
      </c>
      <c r="H921" s="9">
        <f t="shared" si="44"/>
        <v>44.941241940006357</v>
      </c>
    </row>
    <row r="922" spans="1:8" x14ac:dyDescent="0.25">
      <c r="A922" s="6">
        <v>12702</v>
      </c>
      <c r="B922" s="6">
        <v>-80</v>
      </c>
      <c r="C922" s="20">
        <f t="shared" si="42"/>
        <v>24</v>
      </c>
      <c r="D922" s="21">
        <v>0.70399391552190893</v>
      </c>
      <c r="E922" s="6">
        <v>-73</v>
      </c>
      <c r="F922" s="20">
        <f t="shared" si="43"/>
        <v>31</v>
      </c>
      <c r="G922" s="21">
        <v>0.90468993443485624</v>
      </c>
      <c r="H922" s="9">
        <f t="shared" si="44"/>
        <v>44.941241940006357</v>
      </c>
    </row>
    <row r="923" spans="1:8" x14ac:dyDescent="0.25">
      <c r="A923" s="6">
        <v>12703</v>
      </c>
      <c r="B923" s="6">
        <v>-80</v>
      </c>
      <c r="C923" s="20">
        <f t="shared" si="42"/>
        <v>24</v>
      </c>
      <c r="D923" s="21">
        <v>0.70399391552190893</v>
      </c>
      <c r="E923" s="6">
        <v>-73</v>
      </c>
      <c r="F923" s="20">
        <f t="shared" si="43"/>
        <v>31</v>
      </c>
      <c r="G923" s="21">
        <v>0.90468993443485624</v>
      </c>
      <c r="H923" s="9">
        <f t="shared" si="44"/>
        <v>44.941241940006357</v>
      </c>
    </row>
    <row r="924" spans="1:8" x14ac:dyDescent="0.25">
      <c r="A924" s="6">
        <v>12704</v>
      </c>
      <c r="B924" s="6">
        <v>-80</v>
      </c>
      <c r="C924" s="20">
        <f t="shared" si="42"/>
        <v>24</v>
      </c>
      <c r="D924" s="21">
        <v>0.70399391552190893</v>
      </c>
      <c r="E924" s="6">
        <v>-73</v>
      </c>
      <c r="F924" s="20">
        <f t="shared" si="43"/>
        <v>31</v>
      </c>
      <c r="G924" s="21">
        <v>0.90468993443485624</v>
      </c>
      <c r="H924" s="9">
        <f t="shared" si="44"/>
        <v>44.941241940006357</v>
      </c>
    </row>
    <row r="925" spans="1:8" x14ac:dyDescent="0.25">
      <c r="A925" s="6">
        <v>12705</v>
      </c>
      <c r="B925" s="6">
        <v>-80</v>
      </c>
      <c r="C925" s="20">
        <f t="shared" si="42"/>
        <v>24</v>
      </c>
      <c r="D925" s="21">
        <v>0.70399391552190893</v>
      </c>
      <c r="E925" s="6">
        <v>-73</v>
      </c>
      <c r="F925" s="20">
        <f t="shared" si="43"/>
        <v>31</v>
      </c>
      <c r="G925" s="21">
        <v>0.90468993443485624</v>
      </c>
      <c r="H925" s="9">
        <f t="shared" si="44"/>
        <v>44.941241940006357</v>
      </c>
    </row>
    <row r="926" spans="1:8" x14ac:dyDescent="0.25">
      <c r="A926" s="6">
        <v>12706</v>
      </c>
      <c r="B926" s="6">
        <v>-80</v>
      </c>
      <c r="C926" s="20">
        <f t="shared" si="42"/>
        <v>24</v>
      </c>
      <c r="D926" s="21">
        <v>0.70399391552190893</v>
      </c>
      <c r="E926" s="6">
        <v>-73</v>
      </c>
      <c r="F926" s="20">
        <f t="shared" si="43"/>
        <v>31</v>
      </c>
      <c r="G926" s="21">
        <v>0.90468993443485624</v>
      </c>
      <c r="H926" s="9">
        <f t="shared" si="44"/>
        <v>44.941241940006357</v>
      </c>
    </row>
    <row r="927" spans="1:8" x14ac:dyDescent="0.25">
      <c r="A927" s="6">
        <v>12707</v>
      </c>
      <c r="B927" s="6">
        <v>-80</v>
      </c>
      <c r="C927" s="20">
        <f t="shared" si="42"/>
        <v>24</v>
      </c>
      <c r="D927" s="21">
        <v>0.70399391552190893</v>
      </c>
      <c r="E927" s="6">
        <v>-73</v>
      </c>
      <c r="F927" s="20">
        <f t="shared" si="43"/>
        <v>31</v>
      </c>
      <c r="G927" s="21">
        <v>0.90468993443485624</v>
      </c>
      <c r="H927" s="9">
        <f t="shared" si="44"/>
        <v>44.941241940006357</v>
      </c>
    </row>
    <row r="928" spans="1:8" x14ac:dyDescent="0.25">
      <c r="A928" s="6">
        <v>12708</v>
      </c>
      <c r="B928" s="6">
        <v>-80</v>
      </c>
      <c r="C928" s="20">
        <f t="shared" si="42"/>
        <v>24</v>
      </c>
      <c r="D928" s="21">
        <v>0.70399391552190893</v>
      </c>
      <c r="E928" s="6">
        <v>-73</v>
      </c>
      <c r="F928" s="20">
        <f t="shared" si="43"/>
        <v>31</v>
      </c>
      <c r="G928" s="21">
        <v>0.90468993443485624</v>
      </c>
      <c r="H928" s="9">
        <f t="shared" si="44"/>
        <v>44.941241940006357</v>
      </c>
    </row>
    <row r="929" spans="1:8" x14ac:dyDescent="0.25">
      <c r="A929" s="6">
        <v>12709</v>
      </c>
      <c r="B929" s="6">
        <v>-80</v>
      </c>
      <c r="C929" s="20">
        <f t="shared" si="42"/>
        <v>24</v>
      </c>
      <c r="D929" s="21">
        <v>0.70399391552190893</v>
      </c>
      <c r="E929" s="6">
        <v>-73</v>
      </c>
      <c r="F929" s="20">
        <f t="shared" si="43"/>
        <v>31</v>
      </c>
      <c r="G929" s="21">
        <v>0.90468993443485624</v>
      </c>
      <c r="H929" s="9">
        <f t="shared" si="44"/>
        <v>44.941241940006357</v>
      </c>
    </row>
    <row r="930" spans="1:8" x14ac:dyDescent="0.25">
      <c r="A930" s="6">
        <v>12710</v>
      </c>
      <c r="B930" s="6">
        <v>-80</v>
      </c>
      <c r="C930" s="20">
        <f t="shared" si="42"/>
        <v>24</v>
      </c>
      <c r="D930" s="21">
        <v>0.70399391552190893</v>
      </c>
      <c r="E930" s="6">
        <v>-73</v>
      </c>
      <c r="F930" s="20">
        <f t="shared" si="43"/>
        <v>31</v>
      </c>
      <c r="G930" s="21">
        <v>0.90468993443485624</v>
      </c>
      <c r="H930" s="9">
        <f t="shared" si="44"/>
        <v>44.941241940006357</v>
      </c>
    </row>
    <row r="931" spans="1:8" x14ac:dyDescent="0.25">
      <c r="A931" s="6">
        <v>12711</v>
      </c>
      <c r="B931" s="6">
        <v>-80</v>
      </c>
      <c r="C931" s="20">
        <f t="shared" si="42"/>
        <v>24</v>
      </c>
      <c r="D931" s="21">
        <v>0.70399391552190893</v>
      </c>
      <c r="E931" s="6">
        <v>-73</v>
      </c>
      <c r="F931" s="20">
        <f t="shared" si="43"/>
        <v>31</v>
      </c>
      <c r="G931" s="21">
        <v>0.90468993443485624</v>
      </c>
      <c r="H931" s="9">
        <f t="shared" si="44"/>
        <v>44.941241940006357</v>
      </c>
    </row>
    <row r="932" spans="1:8" x14ac:dyDescent="0.25">
      <c r="A932" s="6">
        <v>12712</v>
      </c>
      <c r="B932" s="6">
        <v>-80</v>
      </c>
      <c r="C932" s="20">
        <f t="shared" si="42"/>
        <v>24</v>
      </c>
      <c r="D932" s="21">
        <v>0.70399391552190893</v>
      </c>
      <c r="E932" s="6">
        <v>-73</v>
      </c>
      <c r="F932" s="20">
        <f t="shared" si="43"/>
        <v>31</v>
      </c>
      <c r="G932" s="21">
        <v>0.90468993443485624</v>
      </c>
      <c r="H932" s="9">
        <f t="shared" si="44"/>
        <v>44.941241940006357</v>
      </c>
    </row>
    <row r="933" spans="1:8" x14ac:dyDescent="0.25">
      <c r="A933" s="6">
        <v>12713</v>
      </c>
      <c r="B933" s="6">
        <v>-80</v>
      </c>
      <c r="C933" s="20">
        <f t="shared" si="42"/>
        <v>24</v>
      </c>
      <c r="D933" s="21">
        <v>0.70399391552190893</v>
      </c>
      <c r="E933" s="6">
        <v>-73</v>
      </c>
      <c r="F933" s="20">
        <f t="shared" si="43"/>
        <v>31</v>
      </c>
      <c r="G933" s="21">
        <v>0.90468993443485624</v>
      </c>
      <c r="H933" s="9">
        <f t="shared" si="44"/>
        <v>44.941241940006357</v>
      </c>
    </row>
    <row r="934" spans="1:8" x14ac:dyDescent="0.25">
      <c r="A934" s="6">
        <v>12714</v>
      </c>
      <c r="B934" s="6">
        <v>-80</v>
      </c>
      <c r="C934" s="20">
        <f t="shared" si="42"/>
        <v>24</v>
      </c>
      <c r="D934" s="21">
        <v>0.70399391552190893</v>
      </c>
      <c r="E934" s="6">
        <v>-73</v>
      </c>
      <c r="F934" s="20">
        <f t="shared" si="43"/>
        <v>31</v>
      </c>
      <c r="G934" s="21">
        <v>0.90468993443485624</v>
      </c>
      <c r="H934" s="9">
        <f t="shared" si="44"/>
        <v>44.941241940006357</v>
      </c>
    </row>
    <row r="935" spans="1:8" x14ac:dyDescent="0.25">
      <c r="A935" s="6">
        <v>12715</v>
      </c>
      <c r="B935" s="6">
        <v>-80</v>
      </c>
      <c r="C935" s="20">
        <f t="shared" si="42"/>
        <v>24</v>
      </c>
      <c r="D935" s="21">
        <v>0.70399391552190893</v>
      </c>
      <c r="E935" s="6">
        <v>-73</v>
      </c>
      <c r="F935" s="20">
        <f t="shared" si="43"/>
        <v>31</v>
      </c>
      <c r="G935" s="21">
        <v>0.90468993443485624</v>
      </c>
      <c r="H935" s="9">
        <f t="shared" si="44"/>
        <v>44.941241940006357</v>
      </c>
    </row>
    <row r="936" spans="1:8" x14ac:dyDescent="0.25">
      <c r="A936" s="6">
        <v>12716</v>
      </c>
      <c r="B936" s="6">
        <v>-80</v>
      </c>
      <c r="C936" s="20">
        <f t="shared" si="42"/>
        <v>24</v>
      </c>
      <c r="D936" s="21">
        <v>0.70399391552190893</v>
      </c>
      <c r="E936" s="6">
        <v>-73</v>
      </c>
      <c r="F936" s="20">
        <f t="shared" si="43"/>
        <v>31</v>
      </c>
      <c r="G936" s="21">
        <v>0.90468993443485624</v>
      </c>
      <c r="H936" s="9">
        <f t="shared" si="44"/>
        <v>44.941241940006357</v>
      </c>
    </row>
    <row r="937" spans="1:8" x14ac:dyDescent="0.25">
      <c r="A937" s="6">
        <v>12717</v>
      </c>
      <c r="B937" s="6">
        <v>-80</v>
      </c>
      <c r="C937" s="20">
        <f t="shared" si="42"/>
        <v>24</v>
      </c>
      <c r="D937" s="21">
        <v>0.70399391552190893</v>
      </c>
      <c r="E937" s="6">
        <v>-73</v>
      </c>
      <c r="F937" s="20">
        <f t="shared" si="43"/>
        <v>31</v>
      </c>
      <c r="G937" s="21">
        <v>0.90468993443485624</v>
      </c>
      <c r="H937" s="9">
        <f t="shared" si="44"/>
        <v>44.941241940006357</v>
      </c>
    </row>
    <row r="938" spans="1:8" x14ac:dyDescent="0.25">
      <c r="A938" s="6">
        <v>12718</v>
      </c>
      <c r="B938" s="6">
        <v>-80</v>
      </c>
      <c r="C938" s="20">
        <f t="shared" si="42"/>
        <v>24</v>
      </c>
      <c r="D938" s="21">
        <v>0.70399391552190893</v>
      </c>
      <c r="E938" s="6">
        <v>-73</v>
      </c>
      <c r="F938" s="20">
        <f t="shared" si="43"/>
        <v>31</v>
      </c>
      <c r="G938" s="21">
        <v>0.90468993443485624</v>
      </c>
      <c r="H938" s="9">
        <f t="shared" si="44"/>
        <v>44.941241940006357</v>
      </c>
    </row>
    <row r="939" spans="1:8" x14ac:dyDescent="0.25">
      <c r="A939" s="6">
        <v>12722</v>
      </c>
      <c r="B939" s="6">
        <v>-80</v>
      </c>
      <c r="C939" s="20">
        <f t="shared" si="42"/>
        <v>24</v>
      </c>
      <c r="D939" s="21">
        <v>0.70399391552190893</v>
      </c>
      <c r="E939" s="6">
        <v>-73</v>
      </c>
      <c r="F939" s="20">
        <f t="shared" si="43"/>
        <v>31</v>
      </c>
      <c r="G939" s="21">
        <v>0.90468993443485624</v>
      </c>
      <c r="H939" s="9">
        <f t="shared" si="44"/>
        <v>44.941241940006357</v>
      </c>
    </row>
    <row r="940" spans="1:8" x14ac:dyDescent="0.25">
      <c r="A940" s="6">
        <v>12784</v>
      </c>
      <c r="B940" s="6">
        <v>-80</v>
      </c>
      <c r="C940" s="20">
        <f t="shared" si="42"/>
        <v>24</v>
      </c>
      <c r="D940" s="21">
        <v>0.70399391552190893</v>
      </c>
      <c r="E940" s="6">
        <v>-73</v>
      </c>
      <c r="F940" s="20">
        <f t="shared" si="43"/>
        <v>31</v>
      </c>
      <c r="G940" s="21">
        <v>0.90468993443485624</v>
      </c>
      <c r="H940" s="9">
        <f t="shared" si="44"/>
        <v>44.941241940006357</v>
      </c>
    </row>
    <row r="941" spans="1:8" x14ac:dyDescent="0.25">
      <c r="A941" s="6">
        <v>12785</v>
      </c>
      <c r="B941" s="6">
        <v>-80</v>
      </c>
      <c r="C941" s="20">
        <f t="shared" si="42"/>
        <v>24</v>
      </c>
      <c r="D941" s="21">
        <v>0.70399391552190893</v>
      </c>
      <c r="E941" s="6">
        <v>-73</v>
      </c>
      <c r="F941" s="20">
        <f t="shared" si="43"/>
        <v>31</v>
      </c>
      <c r="G941" s="21">
        <v>0.90468993443485624</v>
      </c>
      <c r="H941" s="9">
        <f t="shared" si="44"/>
        <v>44.941241940006357</v>
      </c>
    </row>
    <row r="942" spans="1:8" x14ac:dyDescent="0.25">
      <c r="A942" s="6">
        <v>12786</v>
      </c>
      <c r="B942" s="6">
        <v>-80</v>
      </c>
      <c r="C942" s="20">
        <f t="shared" si="42"/>
        <v>24</v>
      </c>
      <c r="D942" s="21">
        <v>0.70399391552190893</v>
      </c>
      <c r="E942" s="6">
        <v>-73</v>
      </c>
      <c r="F942" s="20">
        <f t="shared" si="43"/>
        <v>31</v>
      </c>
      <c r="G942" s="21">
        <v>0.90468993443485624</v>
      </c>
      <c r="H942" s="9">
        <f t="shared" si="44"/>
        <v>44.941241940006357</v>
      </c>
    </row>
    <row r="943" spans="1:8" x14ac:dyDescent="0.25">
      <c r="A943" s="6">
        <v>12787</v>
      </c>
      <c r="B943" s="6">
        <v>-80</v>
      </c>
      <c r="C943" s="20">
        <f t="shared" si="42"/>
        <v>24</v>
      </c>
      <c r="D943" s="21">
        <v>0.70399391552190893</v>
      </c>
      <c r="E943" s="6">
        <v>-73</v>
      </c>
      <c r="F943" s="20">
        <f t="shared" si="43"/>
        <v>31</v>
      </c>
      <c r="G943" s="21">
        <v>0.90468993443485624</v>
      </c>
      <c r="H943" s="9">
        <f t="shared" si="44"/>
        <v>44.941241940006357</v>
      </c>
    </row>
    <row r="944" spans="1:8" x14ac:dyDescent="0.25">
      <c r="A944" s="6">
        <v>12788</v>
      </c>
      <c r="B944" s="6">
        <v>-80</v>
      </c>
      <c r="C944" s="20">
        <f t="shared" si="42"/>
        <v>24</v>
      </c>
      <c r="D944" s="21">
        <v>0.70399391552190893</v>
      </c>
      <c r="E944" s="6">
        <v>-73</v>
      </c>
      <c r="F944" s="20">
        <f t="shared" si="43"/>
        <v>31</v>
      </c>
      <c r="G944" s="21">
        <v>0.90468993443485624</v>
      </c>
      <c r="H944" s="9">
        <f t="shared" si="44"/>
        <v>44.941241940006357</v>
      </c>
    </row>
    <row r="945" spans="1:8" x14ac:dyDescent="0.25">
      <c r="A945" s="6">
        <v>12789</v>
      </c>
      <c r="B945" s="6">
        <v>-80</v>
      </c>
      <c r="C945" s="20">
        <f t="shared" si="42"/>
        <v>24</v>
      </c>
      <c r="D945" s="21">
        <v>0.70399391552190893</v>
      </c>
      <c r="E945" s="6">
        <v>-73</v>
      </c>
      <c r="F945" s="20">
        <f t="shared" si="43"/>
        <v>31</v>
      </c>
      <c r="G945" s="21">
        <v>0.90468993443485624</v>
      </c>
      <c r="H945" s="9">
        <f t="shared" si="44"/>
        <v>44.941241940006357</v>
      </c>
    </row>
    <row r="946" spans="1:8" x14ac:dyDescent="0.25">
      <c r="A946" s="6">
        <v>12790</v>
      </c>
      <c r="B946" s="6">
        <v>-80</v>
      </c>
      <c r="C946" s="20">
        <f t="shared" si="42"/>
        <v>24</v>
      </c>
      <c r="D946" s="21">
        <v>0.70399391552190893</v>
      </c>
      <c r="E946" s="6">
        <v>-73</v>
      </c>
      <c r="F946" s="20">
        <f t="shared" si="43"/>
        <v>31</v>
      </c>
      <c r="G946" s="21">
        <v>0.90468993443485624</v>
      </c>
      <c r="H946" s="9">
        <f t="shared" si="44"/>
        <v>44.941241940006357</v>
      </c>
    </row>
    <row r="947" spans="1:8" x14ac:dyDescent="0.25">
      <c r="A947" s="6">
        <v>12791</v>
      </c>
      <c r="B947" s="6">
        <v>-80</v>
      </c>
      <c r="C947" s="20">
        <f t="shared" si="42"/>
        <v>24</v>
      </c>
      <c r="D947" s="21">
        <v>0.70399391552190893</v>
      </c>
      <c r="E947" s="6">
        <v>-73</v>
      </c>
      <c r="F947" s="20">
        <f t="shared" si="43"/>
        <v>31</v>
      </c>
      <c r="G947" s="21">
        <v>0.90468993443485624</v>
      </c>
      <c r="H947" s="9">
        <f t="shared" si="44"/>
        <v>44.941241940006357</v>
      </c>
    </row>
    <row r="948" spans="1:8" x14ac:dyDescent="0.25">
      <c r="A948" s="6">
        <v>12792</v>
      </c>
      <c r="B948" s="6">
        <v>-80</v>
      </c>
      <c r="C948" s="20">
        <f t="shared" si="42"/>
        <v>24</v>
      </c>
      <c r="D948" s="21">
        <v>0.70399391552190893</v>
      </c>
      <c r="E948" s="6">
        <v>-73</v>
      </c>
      <c r="F948" s="20">
        <f t="shared" si="43"/>
        <v>31</v>
      </c>
      <c r="G948" s="21">
        <v>0.90468993443485624</v>
      </c>
      <c r="H948" s="9">
        <f t="shared" si="44"/>
        <v>44.941241940006357</v>
      </c>
    </row>
    <row r="949" spans="1:8" x14ac:dyDescent="0.25">
      <c r="A949" s="6">
        <v>12793</v>
      </c>
      <c r="B949" s="6">
        <v>-80</v>
      </c>
      <c r="C949" s="20">
        <f t="shared" si="42"/>
        <v>24</v>
      </c>
      <c r="D949" s="21">
        <v>0.70399391552190893</v>
      </c>
      <c r="E949" s="6">
        <v>-73</v>
      </c>
      <c r="F949" s="20">
        <f t="shared" si="43"/>
        <v>31</v>
      </c>
      <c r="G949" s="21">
        <v>0.90468993443485624</v>
      </c>
      <c r="H949" s="9">
        <f t="shared" si="44"/>
        <v>44.941241940006357</v>
      </c>
    </row>
    <row r="950" spans="1:8" x14ac:dyDescent="0.25">
      <c r="A950" s="6">
        <v>12794</v>
      </c>
      <c r="B950" s="6">
        <v>-80</v>
      </c>
      <c r="C950" s="20">
        <f t="shared" si="42"/>
        <v>24</v>
      </c>
      <c r="D950" s="21">
        <v>0.70399391552190893</v>
      </c>
      <c r="E950" s="6">
        <v>-73</v>
      </c>
      <c r="F950" s="20">
        <f t="shared" si="43"/>
        <v>31</v>
      </c>
      <c r="G950" s="21">
        <v>0.90468993443485624</v>
      </c>
      <c r="H950" s="9">
        <f t="shared" si="44"/>
        <v>44.941241940006357</v>
      </c>
    </row>
    <row r="951" spans="1:8" x14ac:dyDescent="0.25">
      <c r="A951" s="6">
        <v>12795</v>
      </c>
      <c r="B951" s="6">
        <v>-80</v>
      </c>
      <c r="C951" s="20">
        <f t="shared" si="42"/>
        <v>24</v>
      </c>
      <c r="D951" s="21">
        <v>0.70399391552190893</v>
      </c>
      <c r="E951" s="6">
        <v>-73</v>
      </c>
      <c r="F951" s="20">
        <f t="shared" si="43"/>
        <v>31</v>
      </c>
      <c r="G951" s="21">
        <v>0.90468993443485624</v>
      </c>
      <c r="H951" s="9">
        <f t="shared" si="44"/>
        <v>44.941241940006357</v>
      </c>
    </row>
    <row r="952" spans="1:8" x14ac:dyDescent="0.25">
      <c r="A952" s="6">
        <v>12796</v>
      </c>
      <c r="B952" s="6">
        <v>-80</v>
      </c>
      <c r="C952" s="20">
        <f t="shared" si="42"/>
        <v>24</v>
      </c>
      <c r="D952" s="21">
        <v>0.70399391552190893</v>
      </c>
      <c r="E952" s="6">
        <v>-73</v>
      </c>
      <c r="F952" s="20">
        <f t="shared" si="43"/>
        <v>31</v>
      </c>
      <c r="G952" s="21">
        <v>0.90468993443485624</v>
      </c>
      <c r="H952" s="9">
        <f t="shared" si="44"/>
        <v>44.941241940006357</v>
      </c>
    </row>
    <row r="953" spans="1:8" x14ac:dyDescent="0.25">
      <c r="A953" s="6">
        <v>12797</v>
      </c>
      <c r="B953" s="6">
        <v>-80</v>
      </c>
      <c r="C953" s="20">
        <f t="shared" si="42"/>
        <v>24</v>
      </c>
      <c r="D953" s="21">
        <v>0.70399391552190893</v>
      </c>
      <c r="E953" s="6">
        <v>-73</v>
      </c>
      <c r="F953" s="20">
        <f t="shared" si="43"/>
        <v>31</v>
      </c>
      <c r="G953" s="21">
        <v>0.90468993443485624</v>
      </c>
      <c r="H953" s="9">
        <f t="shared" si="44"/>
        <v>44.941241940006357</v>
      </c>
    </row>
    <row r="954" spans="1:8" x14ac:dyDescent="0.25">
      <c r="A954" s="6">
        <v>12798</v>
      </c>
      <c r="B954" s="6">
        <v>-80</v>
      </c>
      <c r="C954" s="20">
        <f t="shared" si="42"/>
        <v>24</v>
      </c>
      <c r="D954" s="21">
        <v>0.70399391552190893</v>
      </c>
      <c r="E954" s="6">
        <v>-73</v>
      </c>
      <c r="F954" s="20">
        <f t="shared" si="43"/>
        <v>31</v>
      </c>
      <c r="G954" s="21">
        <v>0.90468993443485624</v>
      </c>
      <c r="H954" s="9">
        <f t="shared" si="44"/>
        <v>44.941241940006357</v>
      </c>
    </row>
    <row r="955" spans="1:8" x14ac:dyDescent="0.25">
      <c r="A955" s="6">
        <v>12799</v>
      </c>
      <c r="B955" s="6">
        <v>-80</v>
      </c>
      <c r="C955" s="20">
        <f t="shared" si="42"/>
        <v>24</v>
      </c>
      <c r="D955" s="21">
        <v>0.70399391552190893</v>
      </c>
      <c r="E955" s="6">
        <v>-73</v>
      </c>
      <c r="F955" s="20">
        <f t="shared" si="43"/>
        <v>31</v>
      </c>
      <c r="G955" s="21">
        <v>0.90468993443485624</v>
      </c>
      <c r="H955" s="9">
        <f t="shared" si="44"/>
        <v>44.941241940006357</v>
      </c>
    </row>
    <row r="956" spans="1:8" x14ac:dyDescent="0.25">
      <c r="A956" s="6">
        <v>12800</v>
      </c>
      <c r="B956" s="6">
        <v>-80</v>
      </c>
      <c r="C956" s="20">
        <f t="shared" si="42"/>
        <v>24</v>
      </c>
      <c r="D956" s="21">
        <v>0.70399391552190893</v>
      </c>
      <c r="E956" s="6">
        <v>-73</v>
      </c>
      <c r="F956" s="20">
        <f t="shared" si="43"/>
        <v>31</v>
      </c>
      <c r="G956" s="21">
        <v>0.90468993443485624</v>
      </c>
      <c r="H956" s="9">
        <f t="shared" si="44"/>
        <v>44.941241940006357</v>
      </c>
    </row>
    <row r="957" spans="1:8" x14ac:dyDescent="0.25">
      <c r="A957" s="6">
        <v>12801</v>
      </c>
      <c r="B957" s="6">
        <v>-80</v>
      </c>
      <c r="C957" s="20">
        <f t="shared" si="42"/>
        <v>24</v>
      </c>
      <c r="D957" s="21">
        <v>0.70399391552190893</v>
      </c>
      <c r="E957" s="6">
        <v>-73</v>
      </c>
      <c r="F957" s="20">
        <f t="shared" si="43"/>
        <v>31</v>
      </c>
      <c r="G957" s="21">
        <v>0.90468993443485624</v>
      </c>
      <c r="H957" s="9">
        <f t="shared" si="44"/>
        <v>44.941241940006357</v>
      </c>
    </row>
    <row r="958" spans="1:8" x14ac:dyDescent="0.25">
      <c r="A958" s="6">
        <v>12802</v>
      </c>
      <c r="B958" s="6">
        <v>-80</v>
      </c>
      <c r="C958" s="20">
        <f t="shared" si="42"/>
        <v>24</v>
      </c>
      <c r="D958" s="21">
        <v>0.70399391552190893</v>
      </c>
      <c r="E958" s="6">
        <v>-73</v>
      </c>
      <c r="F958" s="20">
        <f t="shared" si="43"/>
        <v>31</v>
      </c>
      <c r="G958" s="21">
        <v>0.90468993443485624</v>
      </c>
      <c r="H958" s="9">
        <f t="shared" si="44"/>
        <v>44.941241940006357</v>
      </c>
    </row>
    <row r="959" spans="1:8" x14ac:dyDescent="0.25">
      <c r="A959" s="6">
        <v>12803</v>
      </c>
      <c r="B959" s="6">
        <v>-80</v>
      </c>
      <c r="C959" s="20">
        <f t="shared" si="42"/>
        <v>24</v>
      </c>
      <c r="D959" s="21">
        <v>0.70399391552190893</v>
      </c>
      <c r="E959" s="6">
        <v>-73</v>
      </c>
      <c r="F959" s="20">
        <f t="shared" si="43"/>
        <v>31</v>
      </c>
      <c r="G959" s="21">
        <v>0.90468993443485624</v>
      </c>
      <c r="H959" s="9">
        <f t="shared" si="44"/>
        <v>44.941241940006357</v>
      </c>
    </row>
    <row r="960" spans="1:8" x14ac:dyDescent="0.25">
      <c r="A960" s="6">
        <v>12805</v>
      </c>
      <c r="B960" s="6">
        <v>-80</v>
      </c>
      <c r="C960" s="20">
        <f t="shared" si="42"/>
        <v>24</v>
      </c>
      <c r="D960" s="21">
        <v>0.70399391552190893</v>
      </c>
      <c r="E960" s="6">
        <v>-73</v>
      </c>
      <c r="F960" s="20">
        <f t="shared" si="43"/>
        <v>31</v>
      </c>
      <c r="G960" s="21">
        <v>0.90468993443485624</v>
      </c>
      <c r="H960" s="9">
        <f t="shared" si="44"/>
        <v>44.941241940006357</v>
      </c>
    </row>
    <row r="961" spans="1:8" x14ac:dyDescent="0.25">
      <c r="A961" s="6">
        <v>12869</v>
      </c>
      <c r="B961" s="6">
        <v>-80</v>
      </c>
      <c r="C961" s="20">
        <f t="shared" si="42"/>
        <v>24</v>
      </c>
      <c r="D961" s="21">
        <v>0.70399391552190893</v>
      </c>
      <c r="E961" s="6">
        <v>-73</v>
      </c>
      <c r="F961" s="20">
        <f t="shared" si="43"/>
        <v>31</v>
      </c>
      <c r="G961" s="21">
        <v>0.90468993443485624</v>
      </c>
      <c r="H961" s="9">
        <f t="shared" si="44"/>
        <v>44.941241940006357</v>
      </c>
    </row>
    <row r="962" spans="1:8" x14ac:dyDescent="0.25">
      <c r="A962" s="6">
        <v>12870</v>
      </c>
      <c r="B962" s="6">
        <v>-80</v>
      </c>
      <c r="C962" s="20">
        <f t="shared" si="42"/>
        <v>24</v>
      </c>
      <c r="D962" s="21">
        <v>0.70399391552190893</v>
      </c>
      <c r="E962" s="6">
        <v>-73</v>
      </c>
      <c r="F962" s="20">
        <f t="shared" si="43"/>
        <v>31</v>
      </c>
      <c r="G962" s="21">
        <v>0.90468993443485624</v>
      </c>
      <c r="H962" s="9">
        <f t="shared" si="44"/>
        <v>44.941241940006357</v>
      </c>
    </row>
    <row r="963" spans="1:8" x14ac:dyDescent="0.25">
      <c r="A963" s="6">
        <v>12872</v>
      </c>
      <c r="B963" s="6">
        <v>-80</v>
      </c>
      <c r="C963" s="20">
        <f t="shared" si="42"/>
        <v>24</v>
      </c>
      <c r="D963" s="21">
        <v>0.70399391552190893</v>
      </c>
      <c r="E963" s="6">
        <v>-73</v>
      </c>
      <c r="F963" s="20">
        <f t="shared" si="43"/>
        <v>31</v>
      </c>
      <c r="G963" s="21">
        <v>0.90468993443485624</v>
      </c>
      <c r="H963" s="9">
        <f t="shared" si="44"/>
        <v>44.941241940006357</v>
      </c>
    </row>
    <row r="964" spans="1:8" x14ac:dyDescent="0.25">
      <c r="A964" s="6">
        <v>12873</v>
      </c>
      <c r="B964" s="6">
        <v>-80</v>
      </c>
      <c r="C964" s="20">
        <f t="shared" si="42"/>
        <v>24</v>
      </c>
      <c r="D964" s="21">
        <v>0.70399391552190893</v>
      </c>
      <c r="E964" s="6">
        <v>-73</v>
      </c>
      <c r="F964" s="20">
        <f t="shared" si="43"/>
        <v>31</v>
      </c>
      <c r="G964" s="21">
        <v>0.90468993443485624</v>
      </c>
      <c r="H964" s="9">
        <f t="shared" si="44"/>
        <v>44.941241940006357</v>
      </c>
    </row>
    <row r="965" spans="1:8" x14ac:dyDescent="0.25">
      <c r="A965" s="6">
        <v>12874</v>
      </c>
      <c r="B965" s="6">
        <v>-80</v>
      </c>
      <c r="C965" s="20">
        <f t="shared" ref="C965:C1028" si="45">IF(B965=100,0,IF(MOD((1+(B965+104)/104*99),1)=0.5,IF(MOD(INT((1+(B965+104)/104*99)),2)=0,INT((1+(B965+104)/104*99)),INT((1+(B965+104)/104*99))+1),ROUND((1+(B965+104)/104*99),0)))</f>
        <v>24</v>
      </c>
      <c r="D965" s="21">
        <v>0.70399391552190893</v>
      </c>
      <c r="E965" s="6">
        <v>-73</v>
      </c>
      <c r="F965" s="20">
        <f t="shared" ref="F965:F1028" si="46">IF(E965=100,0,IF(MOD((1+(E965+104)/104*99),1)=0.5,IF(MOD(INT((1+(E965+104)/104*99)),2)=0,INT((1+(E965+104)/104*99)),INT((1+(E965+104)/104*99))+1),ROUND((1+(E965+104)/104*99),0)))</f>
        <v>31</v>
      </c>
      <c r="G965" s="21">
        <v>0.90468993443485624</v>
      </c>
      <c r="H965" s="9">
        <f t="shared" ref="H965:H1028" si="47">C965*D965+F965*G965</f>
        <v>44.941241940006357</v>
      </c>
    </row>
    <row r="966" spans="1:8" x14ac:dyDescent="0.25">
      <c r="A966" s="6">
        <v>12875</v>
      </c>
      <c r="B966" s="6">
        <v>-80</v>
      </c>
      <c r="C966" s="20">
        <f t="shared" si="45"/>
        <v>24</v>
      </c>
      <c r="D966" s="21">
        <v>0.70399391552190893</v>
      </c>
      <c r="E966" s="6">
        <v>-73</v>
      </c>
      <c r="F966" s="20">
        <f t="shared" si="46"/>
        <v>31</v>
      </c>
      <c r="G966" s="21">
        <v>0.90468993443485624</v>
      </c>
      <c r="H966" s="9">
        <f t="shared" si="47"/>
        <v>44.941241940006357</v>
      </c>
    </row>
    <row r="967" spans="1:8" x14ac:dyDescent="0.25">
      <c r="A967" s="6">
        <v>12876</v>
      </c>
      <c r="B967" s="6">
        <v>-80</v>
      </c>
      <c r="C967" s="20">
        <f t="shared" si="45"/>
        <v>24</v>
      </c>
      <c r="D967" s="21">
        <v>0.70399391552190893</v>
      </c>
      <c r="E967" s="6">
        <v>-73</v>
      </c>
      <c r="F967" s="20">
        <f t="shared" si="46"/>
        <v>31</v>
      </c>
      <c r="G967" s="21">
        <v>0.90468993443485624</v>
      </c>
      <c r="H967" s="9">
        <f t="shared" si="47"/>
        <v>44.941241940006357</v>
      </c>
    </row>
    <row r="968" spans="1:8" x14ac:dyDescent="0.25">
      <c r="A968" s="6">
        <v>12877</v>
      </c>
      <c r="B968" s="6">
        <v>-80</v>
      </c>
      <c r="C968" s="20">
        <f t="shared" si="45"/>
        <v>24</v>
      </c>
      <c r="D968" s="21">
        <v>0.70399391552190893</v>
      </c>
      <c r="E968" s="6">
        <v>-73</v>
      </c>
      <c r="F968" s="20">
        <f t="shared" si="46"/>
        <v>31</v>
      </c>
      <c r="G968" s="21">
        <v>0.90468993443485624</v>
      </c>
      <c r="H968" s="9">
        <f t="shared" si="47"/>
        <v>44.941241940006357</v>
      </c>
    </row>
    <row r="969" spans="1:8" x14ac:dyDescent="0.25">
      <c r="A969" s="6">
        <v>12878</v>
      </c>
      <c r="B969" s="6">
        <v>-80</v>
      </c>
      <c r="C969" s="20">
        <f t="shared" si="45"/>
        <v>24</v>
      </c>
      <c r="D969" s="21">
        <v>0.70399391552190893</v>
      </c>
      <c r="E969" s="6">
        <v>-73</v>
      </c>
      <c r="F969" s="20">
        <f t="shared" si="46"/>
        <v>31</v>
      </c>
      <c r="G969" s="21">
        <v>0.90468993443485624</v>
      </c>
      <c r="H969" s="9">
        <f t="shared" si="47"/>
        <v>44.941241940006357</v>
      </c>
    </row>
    <row r="970" spans="1:8" x14ac:dyDescent="0.25">
      <c r="A970" s="6">
        <v>12879</v>
      </c>
      <c r="B970" s="6">
        <v>-80</v>
      </c>
      <c r="C970" s="20">
        <f t="shared" si="45"/>
        <v>24</v>
      </c>
      <c r="D970" s="21">
        <v>0.70399391552190893</v>
      </c>
      <c r="E970" s="6">
        <v>-73</v>
      </c>
      <c r="F970" s="20">
        <f t="shared" si="46"/>
        <v>31</v>
      </c>
      <c r="G970" s="21">
        <v>0.90468993443485624</v>
      </c>
      <c r="H970" s="9">
        <f t="shared" si="47"/>
        <v>44.941241940006357</v>
      </c>
    </row>
    <row r="971" spans="1:8" x14ac:dyDescent="0.25">
      <c r="A971" s="6">
        <v>12880</v>
      </c>
      <c r="B971" s="6">
        <v>-80</v>
      </c>
      <c r="C971" s="20">
        <f t="shared" si="45"/>
        <v>24</v>
      </c>
      <c r="D971" s="21">
        <v>0.70399391552190893</v>
      </c>
      <c r="E971" s="6">
        <v>-73</v>
      </c>
      <c r="F971" s="20">
        <f t="shared" si="46"/>
        <v>31</v>
      </c>
      <c r="G971" s="21">
        <v>0.90468993443485624</v>
      </c>
      <c r="H971" s="9">
        <f t="shared" si="47"/>
        <v>44.941241940006357</v>
      </c>
    </row>
    <row r="972" spans="1:8" x14ac:dyDescent="0.25">
      <c r="A972" s="6">
        <v>12881</v>
      </c>
      <c r="B972" s="6">
        <v>-80</v>
      </c>
      <c r="C972" s="20">
        <f t="shared" si="45"/>
        <v>24</v>
      </c>
      <c r="D972" s="21">
        <v>0.70399391552190893</v>
      </c>
      <c r="E972" s="6">
        <v>-73</v>
      </c>
      <c r="F972" s="20">
        <f t="shared" si="46"/>
        <v>31</v>
      </c>
      <c r="G972" s="21">
        <v>0.90468993443485624</v>
      </c>
      <c r="H972" s="9">
        <f t="shared" si="47"/>
        <v>44.941241940006357</v>
      </c>
    </row>
    <row r="973" spans="1:8" x14ac:dyDescent="0.25">
      <c r="A973" s="6">
        <v>12882</v>
      </c>
      <c r="B973" s="6">
        <v>-80</v>
      </c>
      <c r="C973" s="20">
        <f t="shared" si="45"/>
        <v>24</v>
      </c>
      <c r="D973" s="21">
        <v>0.70399391552190893</v>
      </c>
      <c r="E973" s="6">
        <v>-73</v>
      </c>
      <c r="F973" s="20">
        <f t="shared" si="46"/>
        <v>31</v>
      </c>
      <c r="G973" s="21">
        <v>0.90468993443485624</v>
      </c>
      <c r="H973" s="9">
        <f t="shared" si="47"/>
        <v>44.941241940006357</v>
      </c>
    </row>
    <row r="974" spans="1:8" x14ac:dyDescent="0.25">
      <c r="A974" s="6">
        <v>12883</v>
      </c>
      <c r="B974" s="6">
        <v>-80</v>
      </c>
      <c r="C974" s="20">
        <f t="shared" si="45"/>
        <v>24</v>
      </c>
      <c r="D974" s="21">
        <v>0.70399391552190893</v>
      </c>
      <c r="E974" s="6">
        <v>-73</v>
      </c>
      <c r="F974" s="20">
        <f t="shared" si="46"/>
        <v>31</v>
      </c>
      <c r="G974" s="21">
        <v>0.90468993443485624</v>
      </c>
      <c r="H974" s="9">
        <f t="shared" si="47"/>
        <v>44.941241940006357</v>
      </c>
    </row>
    <row r="975" spans="1:8" x14ac:dyDescent="0.25">
      <c r="A975" s="6">
        <v>12884</v>
      </c>
      <c r="B975" s="6">
        <v>-80</v>
      </c>
      <c r="C975" s="20">
        <f t="shared" si="45"/>
        <v>24</v>
      </c>
      <c r="D975" s="21">
        <v>0.70399391552190893</v>
      </c>
      <c r="E975" s="6">
        <v>-73</v>
      </c>
      <c r="F975" s="20">
        <f t="shared" si="46"/>
        <v>31</v>
      </c>
      <c r="G975" s="21">
        <v>0.90468993443485624</v>
      </c>
      <c r="H975" s="9">
        <f t="shared" si="47"/>
        <v>44.941241940006357</v>
      </c>
    </row>
    <row r="976" spans="1:8" x14ac:dyDescent="0.25">
      <c r="A976" s="6">
        <v>12885</v>
      </c>
      <c r="B976" s="6">
        <v>-80</v>
      </c>
      <c r="C976" s="20">
        <f t="shared" si="45"/>
        <v>24</v>
      </c>
      <c r="D976" s="21">
        <v>0.70399391552190893</v>
      </c>
      <c r="E976" s="6">
        <v>-73</v>
      </c>
      <c r="F976" s="20">
        <f t="shared" si="46"/>
        <v>31</v>
      </c>
      <c r="G976" s="21">
        <v>0.90468993443485624</v>
      </c>
      <c r="H976" s="9">
        <f t="shared" si="47"/>
        <v>44.941241940006357</v>
      </c>
    </row>
    <row r="977" spans="1:8" x14ac:dyDescent="0.25">
      <c r="A977" s="6">
        <v>12886</v>
      </c>
      <c r="B977" s="6">
        <v>-80</v>
      </c>
      <c r="C977" s="20">
        <f t="shared" si="45"/>
        <v>24</v>
      </c>
      <c r="D977" s="21">
        <v>0.70399391552190893</v>
      </c>
      <c r="E977" s="6">
        <v>-73</v>
      </c>
      <c r="F977" s="20">
        <f t="shared" si="46"/>
        <v>31</v>
      </c>
      <c r="G977" s="21">
        <v>0.90468993443485624</v>
      </c>
      <c r="H977" s="9">
        <f t="shared" si="47"/>
        <v>44.941241940006357</v>
      </c>
    </row>
    <row r="978" spans="1:8" x14ac:dyDescent="0.25">
      <c r="A978" s="6">
        <v>12887</v>
      </c>
      <c r="B978" s="6">
        <v>-80</v>
      </c>
      <c r="C978" s="20">
        <f t="shared" si="45"/>
        <v>24</v>
      </c>
      <c r="D978" s="21">
        <v>0.70399391552190893</v>
      </c>
      <c r="E978" s="6">
        <v>-73</v>
      </c>
      <c r="F978" s="20">
        <f t="shared" si="46"/>
        <v>31</v>
      </c>
      <c r="G978" s="21">
        <v>0.90468993443485624</v>
      </c>
      <c r="H978" s="9">
        <f t="shared" si="47"/>
        <v>44.941241940006357</v>
      </c>
    </row>
    <row r="979" spans="1:8" x14ac:dyDescent="0.25">
      <c r="A979" s="6">
        <v>12888</v>
      </c>
      <c r="B979" s="6">
        <v>-80</v>
      </c>
      <c r="C979" s="20">
        <f t="shared" si="45"/>
        <v>24</v>
      </c>
      <c r="D979" s="21">
        <v>0.70399391552190893</v>
      </c>
      <c r="E979" s="6">
        <v>-73</v>
      </c>
      <c r="F979" s="20">
        <f t="shared" si="46"/>
        <v>31</v>
      </c>
      <c r="G979" s="21">
        <v>0.90468993443485624</v>
      </c>
      <c r="H979" s="9">
        <f t="shared" si="47"/>
        <v>44.941241940006357</v>
      </c>
    </row>
    <row r="980" spans="1:8" x14ac:dyDescent="0.25">
      <c r="A980" s="6">
        <v>12889</v>
      </c>
      <c r="B980" s="6">
        <v>-80</v>
      </c>
      <c r="C980" s="20">
        <f t="shared" si="45"/>
        <v>24</v>
      </c>
      <c r="D980" s="21">
        <v>0.70399391552190893</v>
      </c>
      <c r="E980" s="6">
        <v>-73</v>
      </c>
      <c r="F980" s="20">
        <f t="shared" si="46"/>
        <v>31</v>
      </c>
      <c r="G980" s="21">
        <v>0.90468993443485624</v>
      </c>
      <c r="H980" s="9">
        <f t="shared" si="47"/>
        <v>44.941241940006357</v>
      </c>
    </row>
    <row r="981" spans="1:8" x14ac:dyDescent="0.25">
      <c r="A981" s="6">
        <v>12891</v>
      </c>
      <c r="B981" s="6">
        <v>-80</v>
      </c>
      <c r="C981" s="20">
        <f t="shared" si="45"/>
        <v>24</v>
      </c>
      <c r="D981" s="21">
        <v>0.70399391552190893</v>
      </c>
      <c r="E981" s="6">
        <v>-73</v>
      </c>
      <c r="F981" s="20">
        <f t="shared" si="46"/>
        <v>31</v>
      </c>
      <c r="G981" s="21">
        <v>0.90468993443485624</v>
      </c>
      <c r="H981" s="9">
        <f t="shared" si="47"/>
        <v>44.941241940006357</v>
      </c>
    </row>
    <row r="982" spans="1:8" x14ac:dyDescent="0.25">
      <c r="A982" s="6">
        <v>12930</v>
      </c>
      <c r="B982" s="6">
        <v>-84</v>
      </c>
      <c r="C982" s="20">
        <f t="shared" si="45"/>
        <v>20</v>
      </c>
      <c r="D982" s="21">
        <v>0.70399391552190893</v>
      </c>
      <c r="E982" s="6">
        <v>-78</v>
      </c>
      <c r="F982" s="20">
        <f t="shared" si="46"/>
        <v>26</v>
      </c>
      <c r="G982" s="21">
        <v>0.90468993443485624</v>
      </c>
      <c r="H982" s="9">
        <f t="shared" si="47"/>
        <v>37.601816605744446</v>
      </c>
    </row>
    <row r="983" spans="1:8" x14ac:dyDescent="0.25">
      <c r="A983" s="6">
        <v>12931</v>
      </c>
      <c r="B983" s="6">
        <v>-83</v>
      </c>
      <c r="C983" s="20">
        <f t="shared" si="45"/>
        <v>21</v>
      </c>
      <c r="D983" s="21">
        <v>0.70399391552190893</v>
      </c>
      <c r="E983" s="6">
        <v>-80</v>
      </c>
      <c r="F983" s="20">
        <f t="shared" si="46"/>
        <v>24</v>
      </c>
      <c r="G983" s="21">
        <v>0.90468993443485624</v>
      </c>
      <c r="H983" s="9">
        <f t="shared" si="47"/>
        <v>36.49643065239664</v>
      </c>
    </row>
    <row r="984" spans="1:8" x14ac:dyDescent="0.25">
      <c r="A984" s="6">
        <v>12932</v>
      </c>
      <c r="B984" s="6">
        <v>-84</v>
      </c>
      <c r="C984" s="20">
        <f t="shared" si="45"/>
        <v>20</v>
      </c>
      <c r="D984" s="21">
        <v>0.70399391552190893</v>
      </c>
      <c r="E984" s="6">
        <v>-71</v>
      </c>
      <c r="F984" s="20">
        <f t="shared" si="46"/>
        <v>32</v>
      </c>
      <c r="G984" s="21">
        <v>0.90468993443485624</v>
      </c>
      <c r="H984" s="9">
        <f t="shared" si="47"/>
        <v>43.029956212353582</v>
      </c>
    </row>
    <row r="985" spans="1:8" x14ac:dyDescent="0.25">
      <c r="A985" s="6">
        <v>12933</v>
      </c>
      <c r="B985" s="6">
        <v>-89</v>
      </c>
      <c r="C985" s="20">
        <f t="shared" si="45"/>
        <v>15</v>
      </c>
      <c r="D985" s="21">
        <v>0.70399391552190893</v>
      </c>
      <c r="E985" s="6">
        <v>-82</v>
      </c>
      <c r="F985" s="20">
        <f t="shared" si="46"/>
        <v>22</v>
      </c>
      <c r="G985" s="21">
        <v>0.90468993443485624</v>
      </c>
      <c r="H985" s="9">
        <f t="shared" si="47"/>
        <v>30.463087290395471</v>
      </c>
    </row>
    <row r="986" spans="1:8" x14ac:dyDescent="0.25">
      <c r="A986" s="6">
        <v>12934</v>
      </c>
      <c r="B986" s="6">
        <v>-77</v>
      </c>
      <c r="C986" s="20">
        <f t="shared" si="45"/>
        <v>27</v>
      </c>
      <c r="D986" s="21">
        <v>0.70399391552190893</v>
      </c>
      <c r="E986" s="6">
        <v>-60</v>
      </c>
      <c r="F986" s="20">
        <f t="shared" si="46"/>
        <v>43</v>
      </c>
      <c r="G986" s="21">
        <v>0.90468993443485624</v>
      </c>
      <c r="H986" s="9">
        <f t="shared" si="47"/>
        <v>57.909502899790354</v>
      </c>
    </row>
    <row r="987" spans="1:8" x14ac:dyDescent="0.25">
      <c r="A987" s="6">
        <v>12935</v>
      </c>
      <c r="B987" s="6">
        <v>-82</v>
      </c>
      <c r="C987" s="20">
        <f t="shared" si="45"/>
        <v>22</v>
      </c>
      <c r="D987" s="21">
        <v>0.70399391552190893</v>
      </c>
      <c r="E987" s="6">
        <v>-59</v>
      </c>
      <c r="F987" s="20">
        <f t="shared" si="46"/>
        <v>44</v>
      </c>
      <c r="G987" s="21">
        <v>0.90468993443485624</v>
      </c>
      <c r="H987" s="9">
        <f t="shared" si="47"/>
        <v>55.294223256615666</v>
      </c>
    </row>
    <row r="988" spans="1:8" x14ac:dyDescent="0.25">
      <c r="A988" s="6">
        <v>12936</v>
      </c>
      <c r="B988" s="6">
        <v>-83</v>
      </c>
      <c r="C988" s="20">
        <f t="shared" si="45"/>
        <v>21</v>
      </c>
      <c r="D988" s="21">
        <v>0.70399391552190893</v>
      </c>
      <c r="E988" s="6">
        <v>-59</v>
      </c>
      <c r="F988" s="20">
        <f t="shared" si="46"/>
        <v>44</v>
      </c>
      <c r="G988" s="21">
        <v>0.90468993443485624</v>
      </c>
      <c r="H988" s="9">
        <f t="shared" si="47"/>
        <v>54.59022934109376</v>
      </c>
    </row>
    <row r="989" spans="1:8" x14ac:dyDescent="0.25">
      <c r="A989" s="6">
        <v>12937</v>
      </c>
      <c r="B989" s="6">
        <v>-81</v>
      </c>
      <c r="C989" s="20">
        <f t="shared" si="45"/>
        <v>23</v>
      </c>
      <c r="D989" s="21">
        <v>0.70399391552190893</v>
      </c>
      <c r="E989" s="6">
        <v>-64</v>
      </c>
      <c r="F989" s="20">
        <f t="shared" si="46"/>
        <v>39</v>
      </c>
      <c r="G989" s="21">
        <v>0.90468993443485624</v>
      </c>
      <c r="H989" s="9">
        <f t="shared" si="47"/>
        <v>51.474767499963292</v>
      </c>
    </row>
    <row r="990" spans="1:8" x14ac:dyDescent="0.25">
      <c r="A990" s="6">
        <v>12938</v>
      </c>
      <c r="B990" s="6">
        <v>-65</v>
      </c>
      <c r="C990" s="20">
        <f t="shared" si="45"/>
        <v>38</v>
      </c>
      <c r="D990" s="21">
        <v>0.70399391552190893</v>
      </c>
      <c r="E990" s="6">
        <v>-52</v>
      </c>
      <c r="F990" s="20">
        <f t="shared" si="46"/>
        <v>50</v>
      </c>
      <c r="G990" s="21">
        <v>0.90468993443485624</v>
      </c>
      <c r="H990" s="9">
        <f t="shared" si="47"/>
        <v>71.986265511575354</v>
      </c>
    </row>
    <row r="991" spans="1:8" x14ac:dyDescent="0.25">
      <c r="A991" s="6">
        <v>12939</v>
      </c>
      <c r="B991" s="6">
        <v>-61</v>
      </c>
      <c r="C991" s="20">
        <f t="shared" si="45"/>
        <v>42</v>
      </c>
      <c r="D991" s="21">
        <v>0.70399391552190893</v>
      </c>
      <c r="E991" s="6">
        <v>-58</v>
      </c>
      <c r="F991" s="20">
        <f t="shared" si="46"/>
        <v>45</v>
      </c>
      <c r="G991" s="21">
        <v>0.90468993443485624</v>
      </c>
      <c r="H991" s="9">
        <f t="shared" si="47"/>
        <v>70.278791501488698</v>
      </c>
    </row>
    <row r="992" spans="1:8" x14ac:dyDescent="0.25">
      <c r="A992" s="6">
        <v>12940</v>
      </c>
      <c r="B992" s="6">
        <v>-71</v>
      </c>
      <c r="C992" s="20">
        <f t="shared" si="45"/>
        <v>32</v>
      </c>
      <c r="D992" s="21">
        <v>0.70399391552190893</v>
      </c>
      <c r="E992" s="6">
        <v>-60</v>
      </c>
      <c r="F992" s="20">
        <f t="shared" si="46"/>
        <v>43</v>
      </c>
      <c r="G992" s="21">
        <v>0.90468993443485624</v>
      </c>
      <c r="H992" s="9">
        <f t="shared" si="47"/>
        <v>61.429472477399898</v>
      </c>
    </row>
    <row r="993" spans="1:8" x14ac:dyDescent="0.25">
      <c r="A993" s="6">
        <v>12941</v>
      </c>
      <c r="B993" s="6">
        <v>-80</v>
      </c>
      <c r="C993" s="20">
        <f t="shared" si="45"/>
        <v>24</v>
      </c>
      <c r="D993" s="21">
        <v>0.70399391552190893</v>
      </c>
      <c r="E993" s="6">
        <v>-52</v>
      </c>
      <c r="F993" s="20">
        <f t="shared" si="46"/>
        <v>50</v>
      </c>
      <c r="G993" s="21">
        <v>0.90468993443485624</v>
      </c>
      <c r="H993" s="9">
        <f t="shared" si="47"/>
        <v>62.130350694268628</v>
      </c>
    </row>
    <row r="994" spans="1:8" x14ac:dyDescent="0.25">
      <c r="A994" s="6">
        <v>12942</v>
      </c>
      <c r="B994" s="6">
        <v>-63</v>
      </c>
      <c r="C994" s="20">
        <f t="shared" si="45"/>
        <v>40</v>
      </c>
      <c r="D994" s="21">
        <v>0.70399391552190893</v>
      </c>
      <c r="E994" s="6">
        <v>-65</v>
      </c>
      <c r="F994" s="20">
        <f t="shared" si="46"/>
        <v>38</v>
      </c>
      <c r="G994" s="21">
        <v>0.90468993443485624</v>
      </c>
      <c r="H994" s="9">
        <f t="shared" si="47"/>
        <v>62.537974129400894</v>
      </c>
    </row>
    <row r="995" spans="1:8" x14ac:dyDescent="0.25">
      <c r="A995" s="6">
        <v>12943</v>
      </c>
      <c r="B995" s="6">
        <v>-57</v>
      </c>
      <c r="C995" s="20">
        <f t="shared" si="45"/>
        <v>46</v>
      </c>
      <c r="D995" s="21">
        <v>0.70399391552190893</v>
      </c>
      <c r="E995" s="6">
        <v>-63</v>
      </c>
      <c r="F995" s="20">
        <f t="shared" si="46"/>
        <v>40</v>
      </c>
      <c r="G995" s="21">
        <v>0.90468993443485624</v>
      </c>
      <c r="H995" s="9">
        <f t="shared" si="47"/>
        <v>68.571317491402056</v>
      </c>
    </row>
    <row r="996" spans="1:8" x14ac:dyDescent="0.25">
      <c r="A996" s="6">
        <v>12944</v>
      </c>
      <c r="B996" s="6">
        <v>-58</v>
      </c>
      <c r="C996" s="20">
        <f t="shared" si="45"/>
        <v>45</v>
      </c>
      <c r="D996" s="21">
        <v>0.70399391552190893</v>
      </c>
      <c r="E996" s="6">
        <v>-68</v>
      </c>
      <c r="F996" s="20">
        <f t="shared" si="46"/>
        <v>35</v>
      </c>
      <c r="G996" s="21">
        <v>0.90468993443485624</v>
      </c>
      <c r="H996" s="9">
        <f t="shared" si="47"/>
        <v>63.34387390370587</v>
      </c>
    </row>
    <row r="997" spans="1:8" x14ac:dyDescent="0.25">
      <c r="A997" s="6">
        <v>12945</v>
      </c>
      <c r="B997" s="6">
        <v>-60</v>
      </c>
      <c r="C997" s="20">
        <f t="shared" si="45"/>
        <v>43</v>
      </c>
      <c r="D997" s="21">
        <v>0.70399391552190893</v>
      </c>
      <c r="E997" s="6">
        <v>-65</v>
      </c>
      <c r="F997" s="20">
        <f t="shared" si="46"/>
        <v>38</v>
      </c>
      <c r="G997" s="21">
        <v>0.90468993443485624</v>
      </c>
      <c r="H997" s="9">
        <f t="shared" si="47"/>
        <v>64.649955875966612</v>
      </c>
    </row>
    <row r="998" spans="1:8" x14ac:dyDescent="0.25">
      <c r="A998" s="6">
        <v>12946</v>
      </c>
      <c r="B998" s="6">
        <v>-64</v>
      </c>
      <c r="C998" s="20">
        <f t="shared" si="45"/>
        <v>39</v>
      </c>
      <c r="D998" s="21">
        <v>0.70399391552190893</v>
      </c>
      <c r="E998" s="6">
        <v>-61</v>
      </c>
      <c r="F998" s="20">
        <f t="shared" si="46"/>
        <v>42</v>
      </c>
      <c r="G998" s="21">
        <v>0.90468993443485624</v>
      </c>
      <c r="H998" s="9">
        <f t="shared" si="47"/>
        <v>65.452739951618412</v>
      </c>
    </row>
    <row r="999" spans="1:8" x14ac:dyDescent="0.25">
      <c r="A999" s="6">
        <v>12947</v>
      </c>
      <c r="B999" s="6">
        <v>-53</v>
      </c>
      <c r="C999" s="20">
        <f t="shared" si="45"/>
        <v>50</v>
      </c>
      <c r="D999" s="21">
        <v>0.70399391552190893</v>
      </c>
      <c r="E999" s="6">
        <v>-74</v>
      </c>
      <c r="F999" s="20">
        <f t="shared" si="46"/>
        <v>30</v>
      </c>
      <c r="G999" s="21">
        <v>0.90468993443485624</v>
      </c>
      <c r="H999" s="9">
        <f t="shared" si="47"/>
        <v>62.340393809141133</v>
      </c>
    </row>
    <row r="1000" spans="1:8" x14ac:dyDescent="0.25">
      <c r="A1000" s="6">
        <v>12948</v>
      </c>
      <c r="B1000" s="6">
        <v>-51</v>
      </c>
      <c r="C1000" s="20">
        <f t="shared" si="45"/>
        <v>51</v>
      </c>
      <c r="D1000" s="21">
        <v>0.70399391552190893</v>
      </c>
      <c r="E1000" s="6">
        <v>-64</v>
      </c>
      <c r="F1000" s="20">
        <f t="shared" si="46"/>
        <v>39</v>
      </c>
      <c r="G1000" s="21">
        <v>0.90468993443485624</v>
      </c>
      <c r="H1000" s="9">
        <f t="shared" si="47"/>
        <v>71.186597134576743</v>
      </c>
    </row>
    <row r="1001" spans="1:8" x14ac:dyDescent="0.25">
      <c r="A1001" s="6">
        <v>12949</v>
      </c>
      <c r="B1001" s="6">
        <v>-56</v>
      </c>
      <c r="C1001" s="20">
        <f t="shared" si="45"/>
        <v>47</v>
      </c>
      <c r="D1001" s="21">
        <v>0.70399391552190893</v>
      </c>
      <c r="E1001" s="6">
        <v>-74</v>
      </c>
      <c r="F1001" s="20">
        <f t="shared" si="46"/>
        <v>30</v>
      </c>
      <c r="G1001" s="21">
        <v>0.90468993443485624</v>
      </c>
      <c r="H1001" s="9">
        <f t="shared" si="47"/>
        <v>60.228412062575408</v>
      </c>
    </row>
    <row r="1002" spans="1:8" x14ac:dyDescent="0.25">
      <c r="A1002" s="6">
        <v>12950</v>
      </c>
      <c r="B1002" s="6">
        <v>-63</v>
      </c>
      <c r="C1002" s="20">
        <f t="shared" si="45"/>
        <v>40</v>
      </c>
      <c r="D1002" s="21">
        <v>0.70399391552190893</v>
      </c>
      <c r="E1002" s="6">
        <v>-70</v>
      </c>
      <c r="F1002" s="20">
        <f t="shared" si="46"/>
        <v>33</v>
      </c>
      <c r="G1002" s="21">
        <v>0.90468993443485624</v>
      </c>
      <c r="H1002" s="9">
        <f t="shared" si="47"/>
        <v>58.014524457226614</v>
      </c>
    </row>
    <row r="1003" spans="1:8" x14ac:dyDescent="0.25">
      <c r="A1003" s="6">
        <v>12951</v>
      </c>
      <c r="B1003" s="6">
        <v>-49</v>
      </c>
      <c r="C1003" s="20">
        <f t="shared" si="45"/>
        <v>53</v>
      </c>
      <c r="D1003" s="21">
        <v>0.70399391552190893</v>
      </c>
      <c r="E1003" s="6">
        <v>-77</v>
      </c>
      <c r="F1003" s="20">
        <f t="shared" si="46"/>
        <v>27</v>
      </c>
      <c r="G1003" s="21">
        <v>0.90468993443485624</v>
      </c>
      <c r="H1003" s="9">
        <f t="shared" si="47"/>
        <v>61.73830575240229</v>
      </c>
    </row>
    <row r="1004" spans="1:8" x14ac:dyDescent="0.25">
      <c r="A1004" s="6">
        <v>12952</v>
      </c>
      <c r="B1004" s="6">
        <v>-54</v>
      </c>
      <c r="C1004" s="20">
        <f t="shared" si="45"/>
        <v>49</v>
      </c>
      <c r="D1004" s="21">
        <v>0.70399391552190893</v>
      </c>
      <c r="E1004" s="6">
        <v>-81</v>
      </c>
      <c r="F1004" s="20">
        <f t="shared" si="46"/>
        <v>23</v>
      </c>
      <c r="G1004" s="21">
        <v>0.90468993443485624</v>
      </c>
      <c r="H1004" s="9">
        <f t="shared" si="47"/>
        <v>55.303570352575235</v>
      </c>
    </row>
    <row r="1005" spans="1:8" x14ac:dyDescent="0.25">
      <c r="A1005" s="6">
        <v>12953</v>
      </c>
      <c r="B1005" s="6">
        <v>-51</v>
      </c>
      <c r="C1005" s="20">
        <f t="shared" si="45"/>
        <v>51</v>
      </c>
      <c r="D1005" s="21">
        <v>0.70399391552190893</v>
      </c>
      <c r="E1005" s="6">
        <v>-75</v>
      </c>
      <c r="F1005" s="20">
        <f t="shared" si="46"/>
        <v>29</v>
      </c>
      <c r="G1005" s="21">
        <v>0.90468993443485624</v>
      </c>
      <c r="H1005" s="9">
        <f t="shared" si="47"/>
        <v>62.13969779022819</v>
      </c>
    </row>
    <row r="1006" spans="1:8" x14ac:dyDescent="0.25">
      <c r="A1006" s="6">
        <v>12954</v>
      </c>
      <c r="B1006" s="6">
        <v>-52</v>
      </c>
      <c r="C1006" s="20">
        <f t="shared" si="45"/>
        <v>50</v>
      </c>
      <c r="D1006" s="21">
        <v>0.70399391552190893</v>
      </c>
      <c r="E1006" s="6">
        <v>-76</v>
      </c>
      <c r="F1006" s="20">
        <f t="shared" si="46"/>
        <v>28</v>
      </c>
      <c r="G1006" s="21">
        <v>0.90468993443485624</v>
      </c>
      <c r="H1006" s="9">
        <f t="shared" si="47"/>
        <v>60.531013940271421</v>
      </c>
    </row>
    <row r="1007" spans="1:8" x14ac:dyDescent="0.25">
      <c r="A1007" s="6">
        <v>12956</v>
      </c>
      <c r="B1007" s="6">
        <v>-52</v>
      </c>
      <c r="C1007" s="20">
        <f t="shared" si="45"/>
        <v>50</v>
      </c>
      <c r="D1007" s="21">
        <v>0.70399391552190893</v>
      </c>
      <c r="E1007" s="6">
        <v>-78</v>
      </c>
      <c r="F1007" s="20">
        <f t="shared" si="46"/>
        <v>26</v>
      </c>
      <c r="G1007" s="21">
        <v>0.90468993443485624</v>
      </c>
      <c r="H1007" s="9">
        <f t="shared" si="47"/>
        <v>58.721634071401709</v>
      </c>
    </row>
    <row r="1008" spans="1:8" x14ac:dyDescent="0.25">
      <c r="A1008" s="6">
        <v>12958</v>
      </c>
      <c r="B1008" s="6">
        <v>-55</v>
      </c>
      <c r="C1008" s="20">
        <f t="shared" si="45"/>
        <v>48</v>
      </c>
      <c r="D1008" s="21">
        <v>0.70399391552190893</v>
      </c>
      <c r="E1008" s="6">
        <v>-86</v>
      </c>
      <c r="F1008" s="20">
        <f t="shared" si="46"/>
        <v>18</v>
      </c>
      <c r="G1008" s="21">
        <v>0.90468993443485624</v>
      </c>
      <c r="H1008" s="9">
        <f t="shared" si="47"/>
        <v>50.076126764879035</v>
      </c>
    </row>
    <row r="1009" spans="1:8" x14ac:dyDescent="0.25">
      <c r="A1009" s="6">
        <v>12959</v>
      </c>
      <c r="B1009" s="6">
        <v>-73</v>
      </c>
      <c r="C1009" s="20">
        <f t="shared" si="45"/>
        <v>31</v>
      </c>
      <c r="D1009" s="21">
        <v>0.70399391552190893</v>
      </c>
      <c r="E1009" s="6">
        <v>-77</v>
      </c>
      <c r="F1009" s="20">
        <f t="shared" si="46"/>
        <v>27</v>
      </c>
      <c r="G1009" s="21">
        <v>0.90468993443485624</v>
      </c>
      <c r="H1009" s="9">
        <f t="shared" si="47"/>
        <v>46.250439610920296</v>
      </c>
    </row>
    <row r="1010" spans="1:8" x14ac:dyDescent="0.25">
      <c r="A1010" s="6">
        <v>12960</v>
      </c>
      <c r="B1010" s="6">
        <v>-82</v>
      </c>
      <c r="C1010" s="20">
        <f t="shared" si="45"/>
        <v>22</v>
      </c>
      <c r="D1010" s="21">
        <v>0.70399391552190893</v>
      </c>
      <c r="E1010" s="6">
        <v>-86</v>
      </c>
      <c r="F1010" s="20">
        <f t="shared" si="46"/>
        <v>18</v>
      </c>
      <c r="G1010" s="21">
        <v>0.90468993443485624</v>
      </c>
      <c r="H1010" s="9">
        <f t="shared" si="47"/>
        <v>31.77228496130941</v>
      </c>
    </row>
    <row r="1011" spans="1:8" x14ac:dyDescent="0.25">
      <c r="A1011" s="6">
        <v>12961</v>
      </c>
      <c r="B1011" s="6">
        <v>-56</v>
      </c>
      <c r="C1011" s="20">
        <f t="shared" si="45"/>
        <v>47</v>
      </c>
      <c r="D1011" s="21">
        <v>0.70399391552190893</v>
      </c>
      <c r="E1011" s="6">
        <v>-63</v>
      </c>
      <c r="F1011" s="20">
        <f t="shared" si="46"/>
        <v>40</v>
      </c>
      <c r="G1011" s="21">
        <v>0.90468993443485624</v>
      </c>
      <c r="H1011" s="9">
        <f t="shared" si="47"/>
        <v>69.275311406923976</v>
      </c>
    </row>
    <row r="1012" spans="1:8" x14ac:dyDescent="0.25">
      <c r="A1012" s="6">
        <v>12962</v>
      </c>
      <c r="B1012" s="6">
        <v>-72</v>
      </c>
      <c r="C1012" s="20">
        <f t="shared" si="45"/>
        <v>31</v>
      </c>
      <c r="D1012" s="21">
        <v>0.70399391552190893</v>
      </c>
      <c r="E1012" s="6">
        <v>-81</v>
      </c>
      <c r="F1012" s="20">
        <f t="shared" si="46"/>
        <v>23</v>
      </c>
      <c r="G1012" s="21">
        <v>0.90468993443485624</v>
      </c>
      <c r="H1012" s="9">
        <f t="shared" si="47"/>
        <v>42.631679873180872</v>
      </c>
    </row>
    <row r="1013" spans="1:8" x14ac:dyDescent="0.25">
      <c r="A1013" s="6">
        <v>12963</v>
      </c>
      <c r="B1013" s="6">
        <v>-77</v>
      </c>
      <c r="C1013" s="20">
        <f t="shared" si="45"/>
        <v>27</v>
      </c>
      <c r="D1013" s="21">
        <v>0.70399391552190893</v>
      </c>
      <c r="E1013" s="6">
        <v>-80</v>
      </c>
      <c r="F1013" s="20">
        <f t="shared" si="46"/>
        <v>24</v>
      </c>
      <c r="G1013" s="21">
        <v>0.90468993443485624</v>
      </c>
      <c r="H1013" s="9">
        <f t="shared" si="47"/>
        <v>40.72039414552809</v>
      </c>
    </row>
    <row r="1014" spans="1:8" x14ac:dyDescent="0.25">
      <c r="A1014" s="6">
        <v>12964</v>
      </c>
      <c r="B1014" s="6">
        <v>-59</v>
      </c>
      <c r="C1014" s="20">
        <f t="shared" si="45"/>
        <v>44</v>
      </c>
      <c r="D1014" s="21">
        <v>0.70399391552190893</v>
      </c>
      <c r="E1014" s="6">
        <v>-64</v>
      </c>
      <c r="F1014" s="20">
        <f t="shared" si="46"/>
        <v>39</v>
      </c>
      <c r="G1014" s="21">
        <v>0.90468993443485624</v>
      </c>
      <c r="H1014" s="9">
        <f t="shared" si="47"/>
        <v>66.258639725923388</v>
      </c>
    </row>
    <row r="1015" spans="1:8" x14ac:dyDescent="0.25">
      <c r="A1015" s="6">
        <v>12965</v>
      </c>
      <c r="B1015" s="6">
        <v>-54</v>
      </c>
      <c r="C1015" s="20">
        <f t="shared" si="45"/>
        <v>49</v>
      </c>
      <c r="D1015" s="21">
        <v>0.70399391552190893</v>
      </c>
      <c r="E1015" s="6">
        <v>-70</v>
      </c>
      <c r="F1015" s="20">
        <f t="shared" si="46"/>
        <v>33</v>
      </c>
      <c r="G1015" s="21">
        <v>0.90468993443485624</v>
      </c>
      <c r="H1015" s="9">
        <f t="shared" si="47"/>
        <v>64.350469696923795</v>
      </c>
    </row>
    <row r="1016" spans="1:8" x14ac:dyDescent="0.25">
      <c r="A1016" s="6">
        <v>12966</v>
      </c>
      <c r="B1016" s="6">
        <v>-63</v>
      </c>
      <c r="C1016" s="20">
        <f t="shared" si="45"/>
        <v>40</v>
      </c>
      <c r="D1016" s="21">
        <v>0.70399391552190893</v>
      </c>
      <c r="E1016" s="6">
        <v>-69</v>
      </c>
      <c r="F1016" s="20">
        <f t="shared" si="46"/>
        <v>34</v>
      </c>
      <c r="G1016" s="21">
        <v>0.90468993443485624</v>
      </c>
      <c r="H1016" s="9">
        <f t="shared" si="47"/>
        <v>58.91921439166147</v>
      </c>
    </row>
    <row r="1017" spans="1:8" x14ac:dyDescent="0.25">
      <c r="A1017" s="6">
        <v>12967</v>
      </c>
      <c r="B1017" s="6">
        <v>-55</v>
      </c>
      <c r="C1017" s="20">
        <f t="shared" si="45"/>
        <v>48</v>
      </c>
      <c r="D1017" s="21">
        <v>0.70399391552190893</v>
      </c>
      <c r="E1017" s="6">
        <v>-67</v>
      </c>
      <c r="F1017" s="20">
        <f t="shared" si="46"/>
        <v>36</v>
      </c>
      <c r="G1017" s="21">
        <v>0.90468993443485624</v>
      </c>
      <c r="H1017" s="9">
        <f t="shared" si="47"/>
        <v>66.360545584706443</v>
      </c>
    </row>
    <row r="1018" spans="1:8" x14ac:dyDescent="0.25">
      <c r="A1018" s="6">
        <v>12968</v>
      </c>
      <c r="B1018" s="6">
        <v>-66</v>
      </c>
      <c r="C1018" s="20">
        <f t="shared" si="45"/>
        <v>37</v>
      </c>
      <c r="D1018" s="21">
        <v>0.70399391552190893</v>
      </c>
      <c r="E1018" s="6">
        <v>-62</v>
      </c>
      <c r="F1018" s="20">
        <f t="shared" si="46"/>
        <v>41</v>
      </c>
      <c r="G1018" s="21">
        <v>0.90468993443485624</v>
      </c>
      <c r="H1018" s="9">
        <f t="shared" si="47"/>
        <v>63.14006218613973</v>
      </c>
    </row>
    <row r="1019" spans="1:8" x14ac:dyDescent="0.25">
      <c r="A1019" s="6">
        <v>12969</v>
      </c>
      <c r="B1019" s="6">
        <v>-56</v>
      </c>
      <c r="C1019" s="20">
        <f t="shared" si="45"/>
        <v>47</v>
      </c>
      <c r="D1019" s="21">
        <v>0.70399391552190893</v>
      </c>
      <c r="E1019" s="6">
        <v>-60</v>
      </c>
      <c r="F1019" s="20">
        <f t="shared" si="46"/>
        <v>43</v>
      </c>
      <c r="G1019" s="21">
        <v>0.90468993443485624</v>
      </c>
      <c r="H1019" s="9">
        <f t="shared" si="47"/>
        <v>71.989381210228544</v>
      </c>
    </row>
    <row r="1020" spans="1:8" x14ac:dyDescent="0.25">
      <c r="A1020" s="6">
        <v>12970</v>
      </c>
      <c r="B1020" s="6">
        <v>-71</v>
      </c>
      <c r="C1020" s="20">
        <f t="shared" si="45"/>
        <v>32</v>
      </c>
      <c r="D1020" s="21">
        <v>0.70399391552190893</v>
      </c>
      <c r="E1020" s="6">
        <v>-47</v>
      </c>
      <c r="F1020" s="20">
        <f t="shared" si="46"/>
        <v>55</v>
      </c>
      <c r="G1020" s="21">
        <v>0.90468993443485624</v>
      </c>
      <c r="H1020" s="9">
        <f t="shared" si="47"/>
        <v>72.285751690618184</v>
      </c>
    </row>
    <row r="1021" spans="1:8" x14ac:dyDescent="0.25">
      <c r="A1021" s="6">
        <v>12971</v>
      </c>
      <c r="B1021" s="6">
        <v>-65</v>
      </c>
      <c r="C1021" s="20">
        <f t="shared" si="45"/>
        <v>38</v>
      </c>
      <c r="D1021" s="21">
        <v>0.70399391552190893</v>
      </c>
      <c r="E1021" s="6">
        <v>-54</v>
      </c>
      <c r="F1021" s="20">
        <f t="shared" si="46"/>
        <v>49</v>
      </c>
      <c r="G1021" s="21">
        <v>0.90468993443485624</v>
      </c>
      <c r="H1021" s="9">
        <f t="shared" si="47"/>
        <v>71.081575577140498</v>
      </c>
    </row>
    <row r="1022" spans="1:8" x14ac:dyDescent="0.25">
      <c r="A1022" s="6">
        <v>12972</v>
      </c>
      <c r="B1022" s="6">
        <v>-69</v>
      </c>
      <c r="C1022" s="20">
        <f t="shared" si="45"/>
        <v>34</v>
      </c>
      <c r="D1022" s="21">
        <v>0.70399391552190893</v>
      </c>
      <c r="E1022" s="6">
        <v>-57</v>
      </c>
      <c r="F1022" s="20">
        <f t="shared" si="46"/>
        <v>46</v>
      </c>
      <c r="G1022" s="21">
        <v>0.90468993443485624</v>
      </c>
      <c r="H1022" s="9">
        <f t="shared" si="47"/>
        <v>65.551530111748292</v>
      </c>
    </row>
    <row r="1023" spans="1:8" x14ac:dyDescent="0.25">
      <c r="A1023" s="6">
        <v>12973</v>
      </c>
      <c r="B1023" s="6">
        <v>-79</v>
      </c>
      <c r="C1023" s="20">
        <f t="shared" si="45"/>
        <v>25</v>
      </c>
      <c r="D1023" s="21">
        <v>0.70399391552190893</v>
      </c>
      <c r="E1023" s="6">
        <v>-45</v>
      </c>
      <c r="F1023" s="20">
        <f t="shared" si="46"/>
        <v>57</v>
      </c>
      <c r="G1023" s="21">
        <v>0.90468993443485624</v>
      </c>
      <c r="H1023" s="9">
        <f t="shared" si="47"/>
        <v>69.167174150834526</v>
      </c>
    </row>
    <row r="1024" spans="1:8" x14ac:dyDescent="0.25">
      <c r="A1024" s="6">
        <v>12974</v>
      </c>
      <c r="B1024" s="6">
        <v>-64</v>
      </c>
      <c r="C1024" s="20">
        <f t="shared" si="45"/>
        <v>39</v>
      </c>
      <c r="D1024" s="21">
        <v>0.70399391552190893</v>
      </c>
      <c r="E1024" s="6">
        <v>-46</v>
      </c>
      <c r="F1024" s="20">
        <f t="shared" si="46"/>
        <v>56</v>
      </c>
      <c r="G1024" s="21">
        <v>0.90468993443485624</v>
      </c>
      <c r="H1024" s="9">
        <f t="shared" si="47"/>
        <v>78.118399033706396</v>
      </c>
    </row>
    <row r="1025" spans="1:8" x14ac:dyDescent="0.25">
      <c r="A1025" s="6">
        <v>12975</v>
      </c>
      <c r="B1025" s="6">
        <v>-66</v>
      </c>
      <c r="C1025" s="20">
        <f t="shared" si="45"/>
        <v>37</v>
      </c>
      <c r="D1025" s="21">
        <v>0.70399391552190893</v>
      </c>
      <c r="E1025" s="6">
        <v>-34</v>
      </c>
      <c r="F1025" s="20">
        <f t="shared" si="46"/>
        <v>68</v>
      </c>
      <c r="G1025" s="21">
        <v>0.90468993443485624</v>
      </c>
      <c r="H1025" s="9">
        <f t="shared" si="47"/>
        <v>87.566690415880856</v>
      </c>
    </row>
    <row r="1026" spans="1:8" x14ac:dyDescent="0.25">
      <c r="A1026" s="6">
        <v>12976</v>
      </c>
      <c r="B1026" s="6">
        <v>-69</v>
      </c>
      <c r="C1026" s="20">
        <f t="shared" si="45"/>
        <v>34</v>
      </c>
      <c r="D1026" s="21">
        <v>0.70399391552190893</v>
      </c>
      <c r="E1026" s="6">
        <v>-42</v>
      </c>
      <c r="F1026" s="20">
        <f t="shared" si="46"/>
        <v>60</v>
      </c>
      <c r="G1026" s="21">
        <v>0.90468993443485624</v>
      </c>
      <c r="H1026" s="9">
        <f t="shared" si="47"/>
        <v>78.217189193836276</v>
      </c>
    </row>
    <row r="1027" spans="1:8" x14ac:dyDescent="0.25">
      <c r="A1027" s="6">
        <v>12977</v>
      </c>
      <c r="B1027" s="6">
        <v>-80</v>
      </c>
      <c r="C1027" s="20">
        <f t="shared" si="45"/>
        <v>24</v>
      </c>
      <c r="D1027" s="21">
        <v>0.70399391552190893</v>
      </c>
      <c r="E1027" s="6">
        <v>-45</v>
      </c>
      <c r="F1027" s="20">
        <f t="shared" si="46"/>
        <v>57</v>
      </c>
      <c r="G1027" s="21">
        <v>0.90468993443485624</v>
      </c>
      <c r="H1027" s="9">
        <f t="shared" si="47"/>
        <v>68.46318023531262</v>
      </c>
    </row>
    <row r="1028" spans="1:8" x14ac:dyDescent="0.25">
      <c r="A1028" s="6">
        <v>12978</v>
      </c>
      <c r="B1028" s="6">
        <v>-77</v>
      </c>
      <c r="C1028" s="20">
        <f t="shared" si="45"/>
        <v>27</v>
      </c>
      <c r="D1028" s="21">
        <v>0.70399391552190893</v>
      </c>
      <c r="E1028" s="6">
        <v>-72</v>
      </c>
      <c r="F1028" s="20">
        <f t="shared" si="46"/>
        <v>31</v>
      </c>
      <c r="G1028" s="21">
        <v>0.90468993443485624</v>
      </c>
      <c r="H1028" s="9">
        <f t="shared" si="47"/>
        <v>47.053223686572082</v>
      </c>
    </row>
    <row r="1029" spans="1:8" x14ac:dyDescent="0.25">
      <c r="A1029" s="6">
        <v>12979</v>
      </c>
      <c r="B1029" s="6">
        <v>-76</v>
      </c>
      <c r="C1029" s="20">
        <f t="shared" ref="C1029:C1092" si="48">IF(B1029=100,0,IF(MOD((1+(B1029+104)/104*99),1)=0.5,IF(MOD(INT((1+(B1029+104)/104*99)),2)=0,INT((1+(B1029+104)/104*99)),INT((1+(B1029+104)/104*99))+1),ROUND((1+(B1029+104)/104*99),0)))</f>
        <v>28</v>
      </c>
      <c r="D1029" s="21">
        <v>0.70399391552190893</v>
      </c>
      <c r="E1029" s="6">
        <v>-66</v>
      </c>
      <c r="F1029" s="20">
        <f t="shared" ref="F1029:F1092" si="49">IF(E1029=100,0,IF(MOD((1+(E1029+104)/104*99),1)=0.5,IF(MOD(INT((1+(E1029+104)/104*99)),2)=0,INT((1+(E1029+104)/104*99)),INT((1+(E1029+104)/104*99))+1),ROUND((1+(E1029+104)/104*99),0)))</f>
        <v>37</v>
      </c>
      <c r="G1029" s="21">
        <v>0.90468993443485624</v>
      </c>
      <c r="H1029" s="9">
        <f t="shared" ref="H1029:H1092" si="50">C1029*D1029+F1029*G1029</f>
        <v>53.185357208703131</v>
      </c>
    </row>
    <row r="1030" spans="1:8" x14ac:dyDescent="0.25">
      <c r="A1030" s="6">
        <v>12980</v>
      </c>
      <c r="B1030" s="6">
        <v>-77</v>
      </c>
      <c r="C1030" s="20">
        <f t="shared" si="48"/>
        <v>27</v>
      </c>
      <c r="D1030" s="21">
        <v>0.70399391552190893</v>
      </c>
      <c r="E1030" s="6">
        <v>-60</v>
      </c>
      <c r="F1030" s="20">
        <f t="shared" si="49"/>
        <v>43</v>
      </c>
      <c r="G1030" s="21">
        <v>0.90468993443485624</v>
      </c>
      <c r="H1030" s="9">
        <f t="shared" si="50"/>
        <v>57.909502899790354</v>
      </c>
    </row>
    <row r="1031" spans="1:8" x14ac:dyDescent="0.25">
      <c r="A1031" s="6">
        <v>12981</v>
      </c>
      <c r="B1031" s="6">
        <v>-78</v>
      </c>
      <c r="C1031" s="20">
        <f t="shared" si="48"/>
        <v>26</v>
      </c>
      <c r="D1031" s="21">
        <v>0.70399391552190893</v>
      </c>
      <c r="E1031" s="6">
        <v>-62</v>
      </c>
      <c r="F1031" s="20">
        <f t="shared" si="49"/>
        <v>41</v>
      </c>
      <c r="G1031" s="21">
        <v>0.90468993443485624</v>
      </c>
      <c r="H1031" s="9">
        <f t="shared" si="50"/>
        <v>55.396129115398736</v>
      </c>
    </row>
    <row r="1032" spans="1:8" x14ac:dyDescent="0.25">
      <c r="A1032" s="6">
        <v>12982</v>
      </c>
      <c r="B1032" s="6">
        <v>-80</v>
      </c>
      <c r="C1032" s="20">
        <f t="shared" si="48"/>
        <v>24</v>
      </c>
      <c r="D1032" s="21">
        <v>0.70399391552190893</v>
      </c>
      <c r="E1032" s="6">
        <v>-60</v>
      </c>
      <c r="F1032" s="20">
        <f t="shared" si="49"/>
        <v>43</v>
      </c>
      <c r="G1032" s="21">
        <v>0.90468993443485624</v>
      </c>
      <c r="H1032" s="9">
        <f t="shared" si="50"/>
        <v>55.797521153224629</v>
      </c>
    </row>
    <row r="1033" spans="1:8" x14ac:dyDescent="0.25">
      <c r="A1033" s="6">
        <v>12983</v>
      </c>
      <c r="B1033" s="6">
        <v>-78</v>
      </c>
      <c r="C1033" s="20">
        <f t="shared" si="48"/>
        <v>26</v>
      </c>
      <c r="D1033" s="21">
        <v>0.70399391552190893</v>
      </c>
      <c r="E1033" s="6">
        <v>-58</v>
      </c>
      <c r="F1033" s="20">
        <f t="shared" si="49"/>
        <v>45</v>
      </c>
      <c r="G1033" s="21">
        <v>0.90468993443485624</v>
      </c>
      <c r="H1033" s="9">
        <f t="shared" si="50"/>
        <v>59.01488885313816</v>
      </c>
    </row>
    <row r="1034" spans="1:8" x14ac:dyDescent="0.25">
      <c r="A1034" s="6">
        <v>12984</v>
      </c>
      <c r="B1034" s="6">
        <v>-78</v>
      </c>
      <c r="C1034" s="20">
        <f t="shared" si="48"/>
        <v>26</v>
      </c>
      <c r="D1034" s="21">
        <v>0.70399391552190893</v>
      </c>
      <c r="E1034" s="6">
        <v>-57</v>
      </c>
      <c r="F1034" s="20">
        <f t="shared" si="49"/>
        <v>46</v>
      </c>
      <c r="G1034" s="21">
        <v>0.90468993443485624</v>
      </c>
      <c r="H1034" s="9">
        <f t="shared" si="50"/>
        <v>59.919578787573016</v>
      </c>
    </row>
    <row r="1035" spans="1:8" x14ac:dyDescent="0.25">
      <c r="A1035" s="6">
        <v>12988</v>
      </c>
      <c r="B1035" s="6">
        <v>-85</v>
      </c>
      <c r="C1035" s="20">
        <f t="shared" si="48"/>
        <v>19</v>
      </c>
      <c r="D1035" s="21">
        <v>0.70399391552190893</v>
      </c>
      <c r="E1035" s="6">
        <v>-73</v>
      </c>
      <c r="F1035" s="20">
        <f t="shared" si="49"/>
        <v>31</v>
      </c>
      <c r="G1035" s="21">
        <v>0.90468993443485624</v>
      </c>
      <c r="H1035" s="9">
        <f t="shared" si="50"/>
        <v>41.421272362396813</v>
      </c>
    </row>
    <row r="1036" spans="1:8" x14ac:dyDescent="0.25">
      <c r="A1036" s="6">
        <v>12990</v>
      </c>
      <c r="B1036" s="6">
        <v>-84</v>
      </c>
      <c r="C1036" s="20">
        <f t="shared" si="48"/>
        <v>20</v>
      </c>
      <c r="D1036" s="21">
        <v>0.70399391552190893</v>
      </c>
      <c r="E1036" s="6">
        <v>-65</v>
      </c>
      <c r="F1036" s="20">
        <f t="shared" si="49"/>
        <v>38</v>
      </c>
      <c r="G1036" s="21">
        <v>0.90468993443485624</v>
      </c>
      <c r="H1036" s="9">
        <f t="shared" si="50"/>
        <v>48.458095818962718</v>
      </c>
    </row>
    <row r="1037" spans="1:8" x14ac:dyDescent="0.25">
      <c r="A1037" s="6">
        <v>13037</v>
      </c>
      <c r="B1037" s="6">
        <v>-87</v>
      </c>
      <c r="C1037" s="20">
        <f t="shared" si="48"/>
        <v>17</v>
      </c>
      <c r="D1037" s="21">
        <v>0.70399391552190893</v>
      </c>
      <c r="E1037" s="6">
        <v>-79</v>
      </c>
      <c r="F1037" s="20">
        <f t="shared" si="49"/>
        <v>25</v>
      </c>
      <c r="G1037" s="21">
        <v>0.90468993443485624</v>
      </c>
      <c r="H1037" s="9">
        <f t="shared" si="50"/>
        <v>34.585144924743858</v>
      </c>
    </row>
    <row r="1038" spans="1:8" x14ac:dyDescent="0.25">
      <c r="A1038" s="6">
        <v>13039</v>
      </c>
      <c r="B1038" s="6">
        <v>-90</v>
      </c>
      <c r="C1038" s="20">
        <f t="shared" si="48"/>
        <v>14</v>
      </c>
      <c r="D1038" s="21">
        <v>0.70399391552190893</v>
      </c>
      <c r="E1038" s="6">
        <v>-76</v>
      </c>
      <c r="F1038" s="20">
        <f t="shared" si="49"/>
        <v>28</v>
      </c>
      <c r="G1038" s="21">
        <v>0.90468993443485624</v>
      </c>
      <c r="H1038" s="9">
        <f t="shared" si="50"/>
        <v>35.187232981482701</v>
      </c>
    </row>
    <row r="1039" spans="1:8" x14ac:dyDescent="0.25">
      <c r="A1039" s="6">
        <v>13040</v>
      </c>
      <c r="B1039" s="6">
        <v>-76</v>
      </c>
      <c r="C1039" s="20">
        <f t="shared" si="48"/>
        <v>28</v>
      </c>
      <c r="D1039" s="21">
        <v>0.70399391552190893</v>
      </c>
      <c r="E1039" s="6">
        <v>-90</v>
      </c>
      <c r="F1039" s="20">
        <f t="shared" si="49"/>
        <v>14</v>
      </c>
      <c r="G1039" s="21">
        <v>0.90468993443485624</v>
      </c>
      <c r="H1039" s="9">
        <f t="shared" si="50"/>
        <v>32.377488716701436</v>
      </c>
    </row>
    <row r="1040" spans="1:8" x14ac:dyDescent="0.25">
      <c r="A1040" s="6">
        <v>13041</v>
      </c>
      <c r="B1040" s="6">
        <v>-63</v>
      </c>
      <c r="C1040" s="20">
        <f t="shared" si="48"/>
        <v>40</v>
      </c>
      <c r="D1040" s="21">
        <v>0.70399391552190893</v>
      </c>
      <c r="E1040" s="6">
        <v>-87</v>
      </c>
      <c r="F1040" s="20">
        <f t="shared" si="49"/>
        <v>17</v>
      </c>
      <c r="G1040" s="21">
        <v>0.90468993443485624</v>
      </c>
      <c r="H1040" s="9">
        <f t="shared" si="50"/>
        <v>43.539485506268917</v>
      </c>
    </row>
    <row r="1041" spans="1:8" x14ac:dyDescent="0.25">
      <c r="A1041" s="6">
        <v>13049</v>
      </c>
      <c r="B1041" s="6">
        <v>-92</v>
      </c>
      <c r="C1041" s="20">
        <f t="shared" si="48"/>
        <v>12</v>
      </c>
      <c r="D1041" s="21">
        <v>0.70399391552190893</v>
      </c>
      <c r="E1041" s="6">
        <v>-81</v>
      </c>
      <c r="F1041" s="20">
        <f t="shared" si="49"/>
        <v>23</v>
      </c>
      <c r="G1041" s="21">
        <v>0.90468993443485624</v>
      </c>
      <c r="H1041" s="9">
        <f t="shared" si="50"/>
        <v>29.255795478264599</v>
      </c>
    </row>
    <row r="1042" spans="1:8" x14ac:dyDescent="0.25">
      <c r="A1042" s="6">
        <v>13050</v>
      </c>
      <c r="B1042" s="6">
        <v>-88</v>
      </c>
      <c r="C1042" s="20">
        <f t="shared" si="48"/>
        <v>16</v>
      </c>
      <c r="D1042" s="21">
        <v>0.70399391552190893</v>
      </c>
      <c r="E1042" s="6">
        <v>-79</v>
      </c>
      <c r="F1042" s="20">
        <f t="shared" si="49"/>
        <v>25</v>
      </c>
      <c r="G1042" s="21">
        <v>0.90468993443485624</v>
      </c>
      <c r="H1042" s="9">
        <f t="shared" si="50"/>
        <v>33.881151009221952</v>
      </c>
    </row>
    <row r="1043" spans="1:8" x14ac:dyDescent="0.25">
      <c r="A1043" s="6">
        <v>13057</v>
      </c>
      <c r="B1043" s="6">
        <v>-88</v>
      </c>
      <c r="C1043" s="20">
        <f t="shared" si="48"/>
        <v>16</v>
      </c>
      <c r="D1043" s="21">
        <v>0.70399391552190893</v>
      </c>
      <c r="E1043" s="6">
        <v>-80</v>
      </c>
      <c r="F1043" s="20">
        <f t="shared" si="49"/>
        <v>24</v>
      </c>
      <c r="G1043" s="21">
        <v>0.90468993443485624</v>
      </c>
      <c r="H1043" s="9">
        <f t="shared" si="50"/>
        <v>32.976461074787096</v>
      </c>
    </row>
    <row r="1044" spans="1:8" x14ac:dyDescent="0.25">
      <c r="A1044" s="6">
        <v>13060</v>
      </c>
      <c r="B1044" s="6">
        <v>-80</v>
      </c>
      <c r="C1044" s="20">
        <f t="shared" si="48"/>
        <v>24</v>
      </c>
      <c r="D1044" s="21">
        <v>0.70399391552190893</v>
      </c>
      <c r="E1044" s="6">
        <v>-79</v>
      </c>
      <c r="F1044" s="20">
        <f t="shared" si="49"/>
        <v>25</v>
      </c>
      <c r="G1044" s="21">
        <v>0.90468993443485624</v>
      </c>
      <c r="H1044" s="9">
        <f t="shared" si="50"/>
        <v>39.513102333397221</v>
      </c>
    </row>
    <row r="1045" spans="1:8" x14ac:dyDescent="0.25">
      <c r="A1045" s="6">
        <v>13061</v>
      </c>
      <c r="B1045" s="6">
        <v>-83</v>
      </c>
      <c r="C1045" s="20">
        <f t="shared" si="48"/>
        <v>21</v>
      </c>
      <c r="D1045" s="21">
        <v>0.70399391552190893</v>
      </c>
      <c r="E1045" s="6">
        <v>-73</v>
      </c>
      <c r="F1045" s="20">
        <f t="shared" si="49"/>
        <v>31</v>
      </c>
      <c r="G1045" s="21">
        <v>0.90468993443485624</v>
      </c>
      <c r="H1045" s="9">
        <f t="shared" si="50"/>
        <v>42.829260193440632</v>
      </c>
    </row>
    <row r="1046" spans="1:8" x14ac:dyDescent="0.25">
      <c r="A1046" s="6">
        <v>13063</v>
      </c>
      <c r="B1046" s="6">
        <v>-82</v>
      </c>
      <c r="C1046" s="20">
        <f t="shared" si="48"/>
        <v>22</v>
      </c>
      <c r="D1046" s="21">
        <v>0.70399391552190893</v>
      </c>
      <c r="E1046" s="6">
        <v>-54</v>
      </c>
      <c r="F1046" s="20">
        <f t="shared" si="49"/>
        <v>49</v>
      </c>
      <c r="G1046" s="21">
        <v>0.90468993443485624</v>
      </c>
      <c r="H1046" s="9">
        <f t="shared" si="50"/>
        <v>59.817672928789953</v>
      </c>
    </row>
    <row r="1047" spans="1:8" x14ac:dyDescent="0.25">
      <c r="A1047" s="6">
        <v>13066</v>
      </c>
      <c r="B1047" s="6">
        <v>-89</v>
      </c>
      <c r="C1047" s="20">
        <f t="shared" si="48"/>
        <v>15</v>
      </c>
      <c r="D1047" s="21">
        <v>0.70399391552190893</v>
      </c>
      <c r="E1047" s="6">
        <v>-69</v>
      </c>
      <c r="F1047" s="20">
        <f t="shared" si="49"/>
        <v>34</v>
      </c>
      <c r="G1047" s="21">
        <v>0.90468993443485624</v>
      </c>
      <c r="H1047" s="9">
        <f t="shared" si="50"/>
        <v>41.319366503613743</v>
      </c>
    </row>
    <row r="1048" spans="1:8" x14ac:dyDescent="0.25">
      <c r="A1048" s="6">
        <v>13091</v>
      </c>
      <c r="B1048" s="6">
        <v>-86</v>
      </c>
      <c r="C1048" s="20">
        <f t="shared" si="48"/>
        <v>18</v>
      </c>
      <c r="D1048" s="21">
        <v>0.70399391552190893</v>
      </c>
      <c r="E1048" s="6">
        <v>-86</v>
      </c>
      <c r="F1048" s="20">
        <f t="shared" si="49"/>
        <v>18</v>
      </c>
      <c r="G1048" s="21">
        <v>0.90468993443485624</v>
      </c>
      <c r="H1048" s="9">
        <f t="shared" si="50"/>
        <v>28.956309299221772</v>
      </c>
    </row>
    <row r="1049" spans="1:8" x14ac:dyDescent="0.25">
      <c r="A1049" s="6">
        <v>13093</v>
      </c>
      <c r="B1049" s="6">
        <v>-81</v>
      </c>
      <c r="C1049" s="20">
        <f t="shared" si="48"/>
        <v>23</v>
      </c>
      <c r="D1049" s="21">
        <v>0.70399391552190893</v>
      </c>
      <c r="E1049" s="6">
        <v>-68</v>
      </c>
      <c r="F1049" s="20">
        <f t="shared" si="49"/>
        <v>35</v>
      </c>
      <c r="G1049" s="21">
        <v>0.90468993443485624</v>
      </c>
      <c r="H1049" s="9">
        <f t="shared" si="50"/>
        <v>47.856007762223868</v>
      </c>
    </row>
    <row r="1050" spans="1:8" x14ac:dyDescent="0.25">
      <c r="A1050" s="6">
        <v>13094</v>
      </c>
      <c r="B1050" s="6">
        <v>-84</v>
      </c>
      <c r="C1050" s="20">
        <f t="shared" si="48"/>
        <v>20</v>
      </c>
      <c r="D1050" s="21">
        <v>0.70399391552190893</v>
      </c>
      <c r="E1050" s="6">
        <v>-78</v>
      </c>
      <c r="F1050" s="20">
        <f t="shared" si="49"/>
        <v>26</v>
      </c>
      <c r="G1050" s="21">
        <v>0.90468993443485624</v>
      </c>
      <c r="H1050" s="9">
        <f t="shared" si="50"/>
        <v>37.601816605744446</v>
      </c>
    </row>
    <row r="1051" spans="1:8" x14ac:dyDescent="0.25">
      <c r="A1051" s="6">
        <v>13095</v>
      </c>
      <c r="B1051" s="6">
        <v>-82</v>
      </c>
      <c r="C1051" s="20">
        <f t="shared" si="48"/>
        <v>22</v>
      </c>
      <c r="D1051" s="21">
        <v>0.70399391552190893</v>
      </c>
      <c r="E1051" s="6">
        <v>-73</v>
      </c>
      <c r="F1051" s="20">
        <f t="shared" si="49"/>
        <v>31</v>
      </c>
      <c r="G1051" s="21">
        <v>0.90468993443485624</v>
      </c>
      <c r="H1051" s="9">
        <f t="shared" si="50"/>
        <v>43.533254108962538</v>
      </c>
    </row>
    <row r="1052" spans="1:8" x14ac:dyDescent="0.25">
      <c r="A1052" s="6">
        <v>13096</v>
      </c>
      <c r="B1052" s="6">
        <v>-79</v>
      </c>
      <c r="C1052" s="20">
        <f t="shared" si="48"/>
        <v>25</v>
      </c>
      <c r="D1052" s="21">
        <v>0.70399391552190893</v>
      </c>
      <c r="E1052" s="6">
        <v>-72</v>
      </c>
      <c r="F1052" s="20">
        <f t="shared" si="49"/>
        <v>31</v>
      </c>
      <c r="G1052" s="21">
        <v>0.90468993443485624</v>
      </c>
      <c r="H1052" s="9">
        <f t="shared" si="50"/>
        <v>45.64523585552827</v>
      </c>
    </row>
    <row r="1053" spans="1:8" x14ac:dyDescent="0.25">
      <c r="A1053" s="6">
        <v>13097</v>
      </c>
      <c r="B1053" s="6">
        <v>-83</v>
      </c>
      <c r="C1053" s="20">
        <f t="shared" si="48"/>
        <v>21</v>
      </c>
      <c r="D1053" s="21">
        <v>0.70399391552190893</v>
      </c>
      <c r="E1053" s="6">
        <v>-81</v>
      </c>
      <c r="F1053" s="20">
        <f t="shared" si="49"/>
        <v>23</v>
      </c>
      <c r="G1053" s="21">
        <v>0.90468993443485624</v>
      </c>
      <c r="H1053" s="9">
        <f t="shared" si="50"/>
        <v>35.591740717961777</v>
      </c>
    </row>
    <row r="1054" spans="1:8" x14ac:dyDescent="0.25">
      <c r="A1054" s="6">
        <v>13098</v>
      </c>
      <c r="B1054" s="6">
        <v>-82</v>
      </c>
      <c r="C1054" s="20">
        <f t="shared" si="48"/>
        <v>22</v>
      </c>
      <c r="D1054" s="21">
        <v>0.70399391552190893</v>
      </c>
      <c r="E1054" s="6">
        <v>-59</v>
      </c>
      <c r="F1054" s="20">
        <f t="shared" si="49"/>
        <v>44</v>
      </c>
      <c r="G1054" s="21">
        <v>0.90468993443485624</v>
      </c>
      <c r="H1054" s="9">
        <f t="shared" si="50"/>
        <v>55.294223256615666</v>
      </c>
    </row>
    <row r="1055" spans="1:8" x14ac:dyDescent="0.25">
      <c r="A1055" s="6">
        <v>13099</v>
      </c>
      <c r="B1055" s="6">
        <v>-78</v>
      </c>
      <c r="C1055" s="20">
        <f t="shared" si="48"/>
        <v>26</v>
      </c>
      <c r="D1055" s="21">
        <v>0.70399391552190893</v>
      </c>
      <c r="E1055" s="6">
        <v>-60</v>
      </c>
      <c r="F1055" s="20">
        <f t="shared" si="49"/>
        <v>43</v>
      </c>
      <c r="G1055" s="21">
        <v>0.90468993443485624</v>
      </c>
      <c r="H1055" s="9">
        <f t="shared" si="50"/>
        <v>57.205508984268448</v>
      </c>
    </row>
    <row r="1056" spans="1:8" x14ac:dyDescent="0.25">
      <c r="A1056" s="6">
        <v>13100</v>
      </c>
      <c r="B1056" s="6">
        <v>-75</v>
      </c>
      <c r="C1056" s="20">
        <f t="shared" si="48"/>
        <v>29</v>
      </c>
      <c r="D1056" s="21">
        <v>0.70399391552190893</v>
      </c>
      <c r="E1056" s="6">
        <v>-48</v>
      </c>
      <c r="F1056" s="20">
        <f t="shared" si="49"/>
        <v>54</v>
      </c>
      <c r="G1056" s="21">
        <v>0.90468993443485624</v>
      </c>
      <c r="H1056" s="9">
        <f t="shared" si="50"/>
        <v>69.269080009617596</v>
      </c>
    </row>
    <row r="1057" spans="1:8" x14ac:dyDescent="0.25">
      <c r="A1057" s="6">
        <v>13101</v>
      </c>
      <c r="B1057" s="6">
        <v>-78</v>
      </c>
      <c r="C1057" s="20">
        <f t="shared" si="48"/>
        <v>26</v>
      </c>
      <c r="D1057" s="21">
        <v>0.70399391552190893</v>
      </c>
      <c r="E1057" s="6">
        <v>-60</v>
      </c>
      <c r="F1057" s="20">
        <f t="shared" si="49"/>
        <v>43</v>
      </c>
      <c r="G1057" s="21">
        <v>0.90468993443485624</v>
      </c>
      <c r="H1057" s="9">
        <f t="shared" si="50"/>
        <v>57.205508984268448</v>
      </c>
    </row>
    <row r="1058" spans="1:8" x14ac:dyDescent="0.25">
      <c r="A1058" s="6">
        <v>13102</v>
      </c>
      <c r="B1058" s="6">
        <v>-69</v>
      </c>
      <c r="C1058" s="20">
        <f t="shared" si="48"/>
        <v>34</v>
      </c>
      <c r="D1058" s="21">
        <v>0.70399391552190893</v>
      </c>
      <c r="E1058" s="6">
        <v>-50</v>
      </c>
      <c r="F1058" s="20">
        <f t="shared" si="49"/>
        <v>52</v>
      </c>
      <c r="G1058" s="21">
        <v>0.90468993443485624</v>
      </c>
      <c r="H1058" s="9">
        <f t="shared" si="50"/>
        <v>70.979669718357428</v>
      </c>
    </row>
    <row r="1059" spans="1:8" x14ac:dyDescent="0.25">
      <c r="A1059" s="6">
        <v>13103</v>
      </c>
      <c r="B1059" s="6">
        <v>-67</v>
      </c>
      <c r="C1059" s="20">
        <f t="shared" si="48"/>
        <v>36</v>
      </c>
      <c r="D1059" s="21">
        <v>0.70399391552190893</v>
      </c>
      <c r="E1059" s="6">
        <v>-60</v>
      </c>
      <c r="F1059" s="20">
        <f t="shared" si="49"/>
        <v>43</v>
      </c>
      <c r="G1059" s="21">
        <v>0.90468993443485624</v>
      </c>
      <c r="H1059" s="9">
        <f t="shared" si="50"/>
        <v>64.245448139487536</v>
      </c>
    </row>
    <row r="1060" spans="1:8" x14ac:dyDescent="0.25">
      <c r="A1060" s="6">
        <v>13104</v>
      </c>
      <c r="B1060" s="6">
        <v>-63</v>
      </c>
      <c r="C1060" s="20">
        <f t="shared" si="48"/>
        <v>40</v>
      </c>
      <c r="D1060" s="21">
        <v>0.70399391552190893</v>
      </c>
      <c r="E1060" s="6">
        <v>-58</v>
      </c>
      <c r="F1060" s="20">
        <f t="shared" si="49"/>
        <v>45</v>
      </c>
      <c r="G1060" s="21">
        <v>0.90468993443485624</v>
      </c>
      <c r="H1060" s="9">
        <f t="shared" si="50"/>
        <v>68.870803670444886</v>
      </c>
    </row>
    <row r="1061" spans="1:8" x14ac:dyDescent="0.25">
      <c r="A1061" s="6">
        <v>13105</v>
      </c>
      <c r="B1061" s="6">
        <v>-60</v>
      </c>
      <c r="C1061" s="20">
        <f t="shared" si="48"/>
        <v>43</v>
      </c>
      <c r="D1061" s="21">
        <v>0.70399391552190893</v>
      </c>
      <c r="E1061" s="6">
        <v>-63</v>
      </c>
      <c r="F1061" s="20">
        <f t="shared" si="49"/>
        <v>40</v>
      </c>
      <c r="G1061" s="21">
        <v>0.90468993443485624</v>
      </c>
      <c r="H1061" s="9">
        <f t="shared" si="50"/>
        <v>66.459335744836324</v>
      </c>
    </row>
    <row r="1062" spans="1:8" x14ac:dyDescent="0.25">
      <c r="A1062" s="6">
        <v>13106</v>
      </c>
      <c r="B1062" s="6">
        <v>-55</v>
      </c>
      <c r="C1062" s="20">
        <f t="shared" si="48"/>
        <v>48</v>
      </c>
      <c r="D1062" s="21">
        <v>0.70399391552190893</v>
      </c>
      <c r="E1062" s="6">
        <v>-66</v>
      </c>
      <c r="F1062" s="20">
        <f t="shared" si="49"/>
        <v>37</v>
      </c>
      <c r="G1062" s="21">
        <v>0.90468993443485624</v>
      </c>
      <c r="H1062" s="9">
        <f t="shared" si="50"/>
        <v>67.265235519141299</v>
      </c>
    </row>
    <row r="1063" spans="1:8" x14ac:dyDescent="0.25">
      <c r="A1063" s="6">
        <v>13107</v>
      </c>
      <c r="B1063" s="6">
        <v>-58</v>
      </c>
      <c r="C1063" s="20">
        <f t="shared" si="48"/>
        <v>45</v>
      </c>
      <c r="D1063" s="21">
        <v>0.70399391552190893</v>
      </c>
      <c r="E1063" s="6">
        <v>-67</v>
      </c>
      <c r="F1063" s="20">
        <f t="shared" si="49"/>
        <v>36</v>
      </c>
      <c r="G1063" s="21">
        <v>0.90468993443485624</v>
      </c>
      <c r="H1063" s="9">
        <f t="shared" si="50"/>
        <v>64.248563838140726</v>
      </c>
    </row>
    <row r="1064" spans="1:8" x14ac:dyDescent="0.25">
      <c r="A1064" s="6">
        <v>13108</v>
      </c>
      <c r="B1064" s="6">
        <v>-57</v>
      </c>
      <c r="C1064" s="20">
        <f t="shared" si="48"/>
        <v>46</v>
      </c>
      <c r="D1064" s="21">
        <v>0.70399391552190893</v>
      </c>
      <c r="E1064" s="6">
        <v>-66</v>
      </c>
      <c r="F1064" s="20">
        <f t="shared" si="49"/>
        <v>37</v>
      </c>
      <c r="G1064" s="21">
        <v>0.90468993443485624</v>
      </c>
      <c r="H1064" s="9">
        <f t="shared" si="50"/>
        <v>65.857247688097488</v>
      </c>
    </row>
    <row r="1065" spans="1:8" x14ac:dyDescent="0.25">
      <c r="A1065" s="6">
        <v>13109</v>
      </c>
      <c r="B1065" s="6">
        <v>-55</v>
      </c>
      <c r="C1065" s="20">
        <f t="shared" si="48"/>
        <v>48</v>
      </c>
      <c r="D1065" s="21">
        <v>0.70399391552190893</v>
      </c>
      <c r="E1065" s="6">
        <v>-70</v>
      </c>
      <c r="F1065" s="20">
        <f t="shared" si="49"/>
        <v>33</v>
      </c>
      <c r="G1065" s="21">
        <v>0.90468993443485624</v>
      </c>
      <c r="H1065" s="9">
        <f t="shared" si="50"/>
        <v>63.646475781401882</v>
      </c>
    </row>
    <row r="1066" spans="1:8" x14ac:dyDescent="0.25">
      <c r="A1066" s="6">
        <v>13110</v>
      </c>
      <c r="B1066" s="6">
        <v>-55</v>
      </c>
      <c r="C1066" s="20">
        <f t="shared" si="48"/>
        <v>48</v>
      </c>
      <c r="D1066" s="21">
        <v>0.70399391552190893</v>
      </c>
      <c r="E1066" s="6">
        <v>-69</v>
      </c>
      <c r="F1066" s="20">
        <f t="shared" si="49"/>
        <v>34</v>
      </c>
      <c r="G1066" s="21">
        <v>0.90468993443485624</v>
      </c>
      <c r="H1066" s="9">
        <f t="shared" si="50"/>
        <v>64.551165715836731</v>
      </c>
    </row>
    <row r="1067" spans="1:8" x14ac:dyDescent="0.25">
      <c r="A1067" s="6">
        <v>13111</v>
      </c>
      <c r="B1067" s="6">
        <v>-55</v>
      </c>
      <c r="C1067" s="20">
        <f t="shared" si="48"/>
        <v>48</v>
      </c>
      <c r="D1067" s="21">
        <v>0.70399391552190893</v>
      </c>
      <c r="E1067" s="6">
        <v>-76</v>
      </c>
      <c r="F1067" s="20">
        <f t="shared" si="49"/>
        <v>28</v>
      </c>
      <c r="G1067" s="21">
        <v>0.90468993443485624</v>
      </c>
      <c r="H1067" s="9">
        <f t="shared" si="50"/>
        <v>59.123026109227602</v>
      </c>
    </row>
    <row r="1068" spans="1:8" x14ac:dyDescent="0.25">
      <c r="A1068" s="6">
        <v>13112</v>
      </c>
      <c r="B1068" s="6">
        <v>-54</v>
      </c>
      <c r="C1068" s="20">
        <f t="shared" si="48"/>
        <v>49</v>
      </c>
      <c r="D1068" s="21">
        <v>0.70399391552190893</v>
      </c>
      <c r="E1068" s="6">
        <v>-79</v>
      </c>
      <c r="F1068" s="20">
        <f t="shared" si="49"/>
        <v>25</v>
      </c>
      <c r="G1068" s="21">
        <v>0.90468993443485624</v>
      </c>
      <c r="H1068" s="9">
        <f t="shared" si="50"/>
        <v>57.112950221444947</v>
      </c>
    </row>
    <row r="1069" spans="1:8" x14ac:dyDescent="0.25">
      <c r="A1069" s="6">
        <v>13113</v>
      </c>
      <c r="B1069" s="6">
        <v>-54</v>
      </c>
      <c r="C1069" s="20">
        <f t="shared" si="48"/>
        <v>49</v>
      </c>
      <c r="D1069" s="21">
        <v>0.70399391552190893</v>
      </c>
      <c r="E1069" s="6">
        <v>-77</v>
      </c>
      <c r="F1069" s="20">
        <f t="shared" si="49"/>
        <v>27</v>
      </c>
      <c r="G1069" s="21">
        <v>0.90468993443485624</v>
      </c>
      <c r="H1069" s="9">
        <f t="shared" si="50"/>
        <v>58.922330090314659</v>
      </c>
    </row>
    <row r="1070" spans="1:8" x14ac:dyDescent="0.25">
      <c r="A1070" s="6">
        <v>13114</v>
      </c>
      <c r="B1070" s="6">
        <v>-54</v>
      </c>
      <c r="C1070" s="20">
        <f t="shared" si="48"/>
        <v>49</v>
      </c>
      <c r="D1070" s="21">
        <v>0.70399391552190893</v>
      </c>
      <c r="E1070" s="6">
        <v>-78</v>
      </c>
      <c r="F1070" s="20">
        <f t="shared" si="49"/>
        <v>26</v>
      </c>
      <c r="G1070" s="21">
        <v>0.90468993443485624</v>
      </c>
      <c r="H1070" s="9">
        <f t="shared" si="50"/>
        <v>58.017640155879803</v>
      </c>
    </row>
    <row r="1071" spans="1:8" x14ac:dyDescent="0.25">
      <c r="A1071" s="6">
        <v>13115</v>
      </c>
      <c r="B1071" s="6">
        <v>-52</v>
      </c>
      <c r="C1071" s="20">
        <f t="shared" si="48"/>
        <v>50</v>
      </c>
      <c r="D1071" s="21">
        <v>0.70399391552190893</v>
      </c>
      <c r="E1071" s="6">
        <v>-75</v>
      </c>
      <c r="F1071" s="20">
        <f t="shared" si="49"/>
        <v>29</v>
      </c>
      <c r="G1071" s="21">
        <v>0.90468993443485624</v>
      </c>
      <c r="H1071" s="9">
        <f t="shared" si="50"/>
        <v>61.435703874706277</v>
      </c>
    </row>
    <row r="1072" spans="1:8" x14ac:dyDescent="0.25">
      <c r="A1072" s="6">
        <v>13117</v>
      </c>
      <c r="B1072" s="6">
        <v>-61</v>
      </c>
      <c r="C1072" s="20">
        <f t="shared" si="48"/>
        <v>42</v>
      </c>
      <c r="D1072" s="21">
        <v>0.70399391552190893</v>
      </c>
      <c r="E1072" s="6">
        <v>-80</v>
      </c>
      <c r="F1072" s="20">
        <f t="shared" si="49"/>
        <v>24</v>
      </c>
      <c r="G1072" s="21">
        <v>0.90468993443485624</v>
      </c>
      <c r="H1072" s="9">
        <f t="shared" si="50"/>
        <v>51.280302878356721</v>
      </c>
    </row>
    <row r="1073" spans="1:8" x14ac:dyDescent="0.25">
      <c r="A1073" s="6">
        <v>13118</v>
      </c>
      <c r="B1073" s="6">
        <v>-75</v>
      </c>
      <c r="C1073" s="20">
        <f t="shared" si="48"/>
        <v>29</v>
      </c>
      <c r="D1073" s="21">
        <v>0.70399391552190893</v>
      </c>
      <c r="E1073" s="6">
        <v>-76</v>
      </c>
      <c r="F1073" s="20">
        <f t="shared" si="49"/>
        <v>28</v>
      </c>
      <c r="G1073" s="21">
        <v>0.90468993443485624</v>
      </c>
      <c r="H1073" s="9">
        <f t="shared" si="50"/>
        <v>45.747141714311333</v>
      </c>
    </row>
    <row r="1074" spans="1:8" x14ac:dyDescent="0.25">
      <c r="A1074" s="6">
        <v>13119</v>
      </c>
      <c r="B1074" s="6">
        <v>-77</v>
      </c>
      <c r="C1074" s="20">
        <f t="shared" si="48"/>
        <v>27</v>
      </c>
      <c r="D1074" s="21">
        <v>0.70399391552190893</v>
      </c>
      <c r="E1074" s="6">
        <v>-86</v>
      </c>
      <c r="F1074" s="20">
        <f t="shared" si="49"/>
        <v>18</v>
      </c>
      <c r="G1074" s="21">
        <v>0.90468993443485624</v>
      </c>
      <c r="H1074" s="9">
        <f t="shared" si="50"/>
        <v>35.292254538918954</v>
      </c>
    </row>
    <row r="1075" spans="1:8" x14ac:dyDescent="0.25">
      <c r="A1075" s="6">
        <v>13120</v>
      </c>
      <c r="B1075" s="6">
        <v>-61</v>
      </c>
      <c r="C1075" s="20">
        <f t="shared" si="48"/>
        <v>42</v>
      </c>
      <c r="D1075" s="21">
        <v>0.70399391552190893</v>
      </c>
      <c r="E1075" s="6">
        <v>-63</v>
      </c>
      <c r="F1075" s="20">
        <f t="shared" si="49"/>
        <v>40</v>
      </c>
      <c r="G1075" s="21">
        <v>0.90468993443485624</v>
      </c>
      <c r="H1075" s="9">
        <f t="shared" si="50"/>
        <v>65.755341829314418</v>
      </c>
    </row>
    <row r="1076" spans="1:8" x14ac:dyDescent="0.25">
      <c r="A1076" s="6">
        <v>13121</v>
      </c>
      <c r="B1076" s="6">
        <v>-60</v>
      </c>
      <c r="C1076" s="20">
        <f t="shared" si="48"/>
        <v>43</v>
      </c>
      <c r="D1076" s="21">
        <v>0.70399391552190893</v>
      </c>
      <c r="E1076" s="6">
        <v>-66</v>
      </c>
      <c r="F1076" s="20">
        <f t="shared" si="49"/>
        <v>37</v>
      </c>
      <c r="G1076" s="21">
        <v>0.90468993443485624</v>
      </c>
      <c r="H1076" s="9">
        <f t="shared" si="50"/>
        <v>63.745265941531763</v>
      </c>
    </row>
    <row r="1077" spans="1:8" x14ac:dyDescent="0.25">
      <c r="A1077" s="6">
        <v>13122</v>
      </c>
      <c r="B1077" s="6">
        <v>-72</v>
      </c>
      <c r="C1077" s="20">
        <f t="shared" si="48"/>
        <v>31</v>
      </c>
      <c r="D1077" s="21">
        <v>0.70399391552190893</v>
      </c>
      <c r="E1077" s="6">
        <v>-80</v>
      </c>
      <c r="F1077" s="20">
        <f t="shared" si="49"/>
        <v>24</v>
      </c>
      <c r="G1077" s="21">
        <v>0.90468993443485624</v>
      </c>
      <c r="H1077" s="9">
        <f t="shared" si="50"/>
        <v>43.536369807615728</v>
      </c>
    </row>
    <row r="1078" spans="1:8" x14ac:dyDescent="0.25">
      <c r="A1078" s="6">
        <v>13123</v>
      </c>
      <c r="B1078" s="6">
        <v>-56</v>
      </c>
      <c r="C1078" s="20">
        <f t="shared" si="48"/>
        <v>47</v>
      </c>
      <c r="D1078" s="21">
        <v>0.70399391552190893</v>
      </c>
      <c r="E1078" s="6">
        <v>-68</v>
      </c>
      <c r="F1078" s="20">
        <f t="shared" si="49"/>
        <v>35</v>
      </c>
      <c r="G1078" s="21">
        <v>0.90468993443485624</v>
      </c>
      <c r="H1078" s="9">
        <f t="shared" si="50"/>
        <v>64.751861734749696</v>
      </c>
    </row>
    <row r="1079" spans="1:8" x14ac:dyDescent="0.25">
      <c r="A1079" s="6">
        <v>13124</v>
      </c>
      <c r="B1079" s="6">
        <v>-78</v>
      </c>
      <c r="C1079" s="20">
        <f t="shared" si="48"/>
        <v>26</v>
      </c>
      <c r="D1079" s="21">
        <v>0.70399391552190893</v>
      </c>
      <c r="E1079" s="6">
        <v>-83</v>
      </c>
      <c r="F1079" s="20">
        <f t="shared" si="49"/>
        <v>21</v>
      </c>
      <c r="G1079" s="21">
        <v>0.90468993443485624</v>
      </c>
      <c r="H1079" s="9">
        <f t="shared" si="50"/>
        <v>37.302330426701616</v>
      </c>
    </row>
    <row r="1080" spans="1:8" x14ac:dyDescent="0.25">
      <c r="A1080" s="6">
        <v>13125</v>
      </c>
      <c r="B1080" s="6">
        <v>-62</v>
      </c>
      <c r="C1080" s="20">
        <f t="shared" si="48"/>
        <v>41</v>
      </c>
      <c r="D1080" s="21">
        <v>0.70399391552190893</v>
      </c>
      <c r="E1080" s="6">
        <v>-64</v>
      </c>
      <c r="F1080" s="20">
        <f t="shared" si="49"/>
        <v>39</v>
      </c>
      <c r="G1080" s="21">
        <v>0.90468993443485624</v>
      </c>
      <c r="H1080" s="9">
        <f t="shared" si="50"/>
        <v>64.146657979357656</v>
      </c>
    </row>
    <row r="1081" spans="1:8" x14ac:dyDescent="0.25">
      <c r="A1081" s="6">
        <v>13126</v>
      </c>
      <c r="B1081" s="6">
        <v>-62</v>
      </c>
      <c r="C1081" s="20">
        <f t="shared" si="48"/>
        <v>41</v>
      </c>
      <c r="D1081" s="21">
        <v>0.70399391552190893</v>
      </c>
      <c r="E1081" s="6">
        <v>-59</v>
      </c>
      <c r="F1081" s="20">
        <f t="shared" si="49"/>
        <v>44</v>
      </c>
      <c r="G1081" s="21">
        <v>0.90468993443485624</v>
      </c>
      <c r="H1081" s="9">
        <f t="shared" si="50"/>
        <v>68.670107651531936</v>
      </c>
    </row>
    <row r="1082" spans="1:8" x14ac:dyDescent="0.25">
      <c r="A1082" s="6">
        <v>13127</v>
      </c>
      <c r="B1082" s="6">
        <v>-66</v>
      </c>
      <c r="C1082" s="20">
        <f t="shared" si="48"/>
        <v>37</v>
      </c>
      <c r="D1082" s="21">
        <v>0.70399391552190893</v>
      </c>
      <c r="E1082" s="6">
        <v>-54</v>
      </c>
      <c r="F1082" s="20">
        <f t="shared" si="49"/>
        <v>49</v>
      </c>
      <c r="G1082" s="21">
        <v>0.90468993443485624</v>
      </c>
      <c r="H1082" s="9">
        <f t="shared" si="50"/>
        <v>70.377581661618592</v>
      </c>
    </row>
    <row r="1083" spans="1:8" x14ac:dyDescent="0.25">
      <c r="A1083" s="6">
        <v>13128</v>
      </c>
      <c r="B1083" s="6">
        <v>-60</v>
      </c>
      <c r="C1083" s="20">
        <f t="shared" si="48"/>
        <v>43</v>
      </c>
      <c r="D1083" s="21">
        <v>0.70399391552190893</v>
      </c>
      <c r="E1083" s="6">
        <v>-63</v>
      </c>
      <c r="F1083" s="20">
        <f t="shared" si="49"/>
        <v>40</v>
      </c>
      <c r="G1083" s="21">
        <v>0.90468993443485624</v>
      </c>
      <c r="H1083" s="9">
        <f t="shared" si="50"/>
        <v>66.459335744836324</v>
      </c>
    </row>
    <row r="1084" spans="1:8" x14ac:dyDescent="0.25">
      <c r="A1084" s="6">
        <v>13129</v>
      </c>
      <c r="B1084" s="6">
        <v>-68</v>
      </c>
      <c r="C1084" s="20">
        <f t="shared" si="48"/>
        <v>35</v>
      </c>
      <c r="D1084" s="21">
        <v>0.70399391552190893</v>
      </c>
      <c r="E1084" s="6">
        <v>-44</v>
      </c>
      <c r="F1084" s="20">
        <f t="shared" si="49"/>
        <v>58</v>
      </c>
      <c r="G1084" s="21">
        <v>0.90468993443485624</v>
      </c>
      <c r="H1084" s="9">
        <f t="shared" si="50"/>
        <v>77.111803240488484</v>
      </c>
    </row>
    <row r="1085" spans="1:8" x14ac:dyDescent="0.25">
      <c r="A1085" s="6">
        <v>13130</v>
      </c>
      <c r="B1085" s="6">
        <v>-79</v>
      </c>
      <c r="C1085" s="20">
        <f t="shared" si="48"/>
        <v>25</v>
      </c>
      <c r="D1085" s="21">
        <v>0.70399391552190893</v>
      </c>
      <c r="E1085" s="6">
        <v>-52</v>
      </c>
      <c r="F1085" s="20">
        <f t="shared" si="49"/>
        <v>50</v>
      </c>
      <c r="G1085" s="21">
        <v>0.90468993443485624</v>
      </c>
      <c r="H1085" s="9">
        <f t="shared" si="50"/>
        <v>62.834344609790534</v>
      </c>
    </row>
    <row r="1086" spans="1:8" x14ac:dyDescent="0.25">
      <c r="A1086" s="6">
        <v>13131</v>
      </c>
      <c r="B1086" s="6">
        <v>-73</v>
      </c>
      <c r="C1086" s="20">
        <f t="shared" si="48"/>
        <v>31</v>
      </c>
      <c r="D1086" s="21">
        <v>0.70399391552190893</v>
      </c>
      <c r="E1086" s="6">
        <v>-45</v>
      </c>
      <c r="F1086" s="20">
        <f t="shared" si="49"/>
        <v>57</v>
      </c>
      <c r="G1086" s="21">
        <v>0.90468993443485624</v>
      </c>
      <c r="H1086" s="9">
        <f t="shared" si="50"/>
        <v>73.391137643965976</v>
      </c>
    </row>
    <row r="1087" spans="1:8" x14ac:dyDescent="0.25">
      <c r="A1087" s="6">
        <v>13132</v>
      </c>
      <c r="B1087" s="6">
        <v>-79</v>
      </c>
      <c r="C1087" s="20">
        <f t="shared" si="48"/>
        <v>25</v>
      </c>
      <c r="D1087" s="21">
        <v>0.70399391552190893</v>
      </c>
      <c r="E1087" s="6">
        <v>-56</v>
      </c>
      <c r="F1087" s="20">
        <f t="shared" si="49"/>
        <v>47</v>
      </c>
      <c r="G1087" s="21">
        <v>0.90468993443485624</v>
      </c>
      <c r="H1087" s="9">
        <f t="shared" si="50"/>
        <v>60.120274806485966</v>
      </c>
    </row>
    <row r="1088" spans="1:8" x14ac:dyDescent="0.25">
      <c r="A1088" s="6">
        <v>13133</v>
      </c>
      <c r="B1088" s="6">
        <v>-69</v>
      </c>
      <c r="C1088" s="20">
        <f t="shared" si="48"/>
        <v>34</v>
      </c>
      <c r="D1088" s="21">
        <v>0.70399391552190893</v>
      </c>
      <c r="E1088" s="6">
        <v>-40</v>
      </c>
      <c r="F1088" s="20">
        <f t="shared" si="49"/>
        <v>62</v>
      </c>
      <c r="G1088" s="21">
        <v>0.90468993443485624</v>
      </c>
      <c r="H1088" s="9">
        <f t="shared" si="50"/>
        <v>80.026569062705988</v>
      </c>
    </row>
    <row r="1089" spans="1:8" x14ac:dyDescent="0.25">
      <c r="A1089" s="6">
        <v>13134</v>
      </c>
      <c r="B1089" s="6">
        <v>-75</v>
      </c>
      <c r="C1089" s="20">
        <f t="shared" si="48"/>
        <v>29</v>
      </c>
      <c r="D1089" s="21">
        <v>0.70399391552190893</v>
      </c>
      <c r="E1089" s="6">
        <v>-64</v>
      </c>
      <c r="F1089" s="20">
        <f t="shared" si="49"/>
        <v>39</v>
      </c>
      <c r="G1089" s="21">
        <v>0.90468993443485624</v>
      </c>
      <c r="H1089" s="9">
        <f t="shared" si="50"/>
        <v>55.698730993094749</v>
      </c>
    </row>
    <row r="1090" spans="1:8" x14ac:dyDescent="0.25">
      <c r="A1090" s="6">
        <v>13135</v>
      </c>
      <c r="B1090" s="6">
        <v>-77</v>
      </c>
      <c r="C1090" s="20">
        <f t="shared" si="48"/>
        <v>27</v>
      </c>
      <c r="D1090" s="21">
        <v>0.70399391552190893</v>
      </c>
      <c r="E1090" s="6">
        <v>-59</v>
      </c>
      <c r="F1090" s="20">
        <f t="shared" si="49"/>
        <v>44</v>
      </c>
      <c r="G1090" s="21">
        <v>0.90468993443485624</v>
      </c>
      <c r="H1090" s="9">
        <f t="shared" si="50"/>
        <v>58.81419283422521</v>
      </c>
    </row>
    <row r="1091" spans="1:8" x14ac:dyDescent="0.25">
      <c r="A1091" s="6">
        <v>13136</v>
      </c>
      <c r="B1091" s="6">
        <v>-73</v>
      </c>
      <c r="C1091" s="20">
        <f t="shared" si="48"/>
        <v>31</v>
      </c>
      <c r="D1091" s="21">
        <v>0.70399391552190893</v>
      </c>
      <c r="E1091" s="6">
        <v>-62</v>
      </c>
      <c r="F1091" s="20">
        <f t="shared" si="49"/>
        <v>41</v>
      </c>
      <c r="G1091" s="21">
        <v>0.90468993443485624</v>
      </c>
      <c r="H1091" s="9">
        <f t="shared" si="50"/>
        <v>58.91609869300828</v>
      </c>
    </row>
    <row r="1092" spans="1:8" x14ac:dyDescent="0.25">
      <c r="A1092" s="6">
        <v>13137</v>
      </c>
      <c r="B1092" s="6">
        <v>-80</v>
      </c>
      <c r="C1092" s="20">
        <f t="shared" si="48"/>
        <v>24</v>
      </c>
      <c r="D1092" s="21">
        <v>0.70399391552190893</v>
      </c>
      <c r="E1092" s="6">
        <v>-57</v>
      </c>
      <c r="F1092" s="20">
        <f t="shared" si="49"/>
        <v>46</v>
      </c>
      <c r="G1092" s="21">
        <v>0.90468993443485624</v>
      </c>
      <c r="H1092" s="9">
        <f t="shared" si="50"/>
        <v>58.511590956529197</v>
      </c>
    </row>
    <row r="1093" spans="1:8" x14ac:dyDescent="0.25">
      <c r="A1093" s="6">
        <v>13138</v>
      </c>
      <c r="B1093" s="6">
        <v>-79</v>
      </c>
      <c r="C1093" s="20">
        <f t="shared" ref="C1093:C1156" si="51">IF(B1093=100,0,IF(MOD((1+(B1093+104)/104*99),1)=0.5,IF(MOD(INT((1+(B1093+104)/104*99)),2)=0,INT((1+(B1093+104)/104*99)),INT((1+(B1093+104)/104*99))+1),ROUND((1+(B1093+104)/104*99),0)))</f>
        <v>25</v>
      </c>
      <c r="D1093" s="21">
        <v>0.70399391552190893</v>
      </c>
      <c r="E1093" s="6">
        <v>-65</v>
      </c>
      <c r="F1093" s="20">
        <f t="shared" ref="F1093:F1156" si="52">IF(E1093=100,0,IF(MOD((1+(E1093+104)/104*99),1)=0.5,IF(MOD(INT((1+(E1093+104)/104*99)),2)=0,INT((1+(E1093+104)/104*99)),INT((1+(E1093+104)/104*99))+1),ROUND((1+(E1093+104)/104*99),0)))</f>
        <v>38</v>
      </c>
      <c r="G1093" s="21">
        <v>0.90468993443485624</v>
      </c>
      <c r="H1093" s="9">
        <f t="shared" ref="H1093:H1156" si="53">C1093*D1093+F1093*G1093</f>
        <v>51.978065396572262</v>
      </c>
    </row>
    <row r="1094" spans="1:8" x14ac:dyDescent="0.25">
      <c r="A1094" s="6">
        <v>13139</v>
      </c>
      <c r="B1094" s="6">
        <v>-83</v>
      </c>
      <c r="C1094" s="20">
        <f t="shared" si="51"/>
        <v>21</v>
      </c>
      <c r="D1094" s="21">
        <v>0.70399391552190893</v>
      </c>
      <c r="E1094" s="6">
        <v>-73</v>
      </c>
      <c r="F1094" s="20">
        <f t="shared" si="52"/>
        <v>31</v>
      </c>
      <c r="G1094" s="21">
        <v>0.90468993443485624</v>
      </c>
      <c r="H1094" s="9">
        <f t="shared" si="53"/>
        <v>42.829260193440632</v>
      </c>
    </row>
    <row r="1095" spans="1:8" x14ac:dyDescent="0.25">
      <c r="A1095" s="6">
        <v>13140</v>
      </c>
      <c r="B1095" s="6">
        <v>-79</v>
      </c>
      <c r="C1095" s="20">
        <f t="shared" si="51"/>
        <v>25</v>
      </c>
      <c r="D1095" s="21">
        <v>0.70399391552190893</v>
      </c>
      <c r="E1095" s="6">
        <v>-62</v>
      </c>
      <c r="F1095" s="20">
        <f t="shared" si="52"/>
        <v>41</v>
      </c>
      <c r="G1095" s="21">
        <v>0.90468993443485624</v>
      </c>
      <c r="H1095" s="9">
        <f t="shared" si="53"/>
        <v>54.69213519987683</v>
      </c>
    </row>
    <row r="1096" spans="1:8" x14ac:dyDescent="0.25">
      <c r="A1096" s="6">
        <v>13141</v>
      </c>
      <c r="B1096" s="6">
        <v>-81</v>
      </c>
      <c r="C1096" s="20">
        <f t="shared" si="51"/>
        <v>23</v>
      </c>
      <c r="D1096" s="21">
        <v>0.70399391552190893</v>
      </c>
      <c r="E1096" s="6">
        <v>-65</v>
      </c>
      <c r="F1096" s="20">
        <f t="shared" si="52"/>
        <v>38</v>
      </c>
      <c r="G1096" s="21">
        <v>0.90468993443485624</v>
      </c>
      <c r="H1096" s="9">
        <f t="shared" si="53"/>
        <v>50.570077565528436</v>
      </c>
    </row>
    <row r="1097" spans="1:8" x14ac:dyDescent="0.25">
      <c r="A1097" s="6">
        <v>13184</v>
      </c>
      <c r="B1097" s="6">
        <v>-93</v>
      </c>
      <c r="C1097" s="20">
        <f t="shared" si="51"/>
        <v>11</v>
      </c>
      <c r="D1097" s="21">
        <v>0.70399391552190893</v>
      </c>
      <c r="E1097" s="6">
        <v>-82</v>
      </c>
      <c r="F1097" s="20">
        <f t="shared" si="52"/>
        <v>22</v>
      </c>
      <c r="G1097" s="21">
        <v>0.90468993443485624</v>
      </c>
      <c r="H1097" s="9">
        <f t="shared" si="53"/>
        <v>27.647111628307833</v>
      </c>
    </row>
    <row r="1098" spans="1:8" x14ac:dyDescent="0.25">
      <c r="A1098" s="6">
        <v>13187</v>
      </c>
      <c r="B1098" s="6">
        <v>-88</v>
      </c>
      <c r="C1098" s="20">
        <f t="shared" si="51"/>
        <v>16</v>
      </c>
      <c r="D1098" s="21">
        <v>0.70399391552190893</v>
      </c>
      <c r="E1098" s="6">
        <v>-77</v>
      </c>
      <c r="F1098" s="20">
        <f t="shared" si="52"/>
        <v>27</v>
      </c>
      <c r="G1098" s="21">
        <v>0.90468993443485624</v>
      </c>
      <c r="H1098" s="9">
        <f t="shared" si="53"/>
        <v>35.690530878091664</v>
      </c>
    </row>
    <row r="1099" spans="1:8" x14ac:dyDescent="0.25">
      <c r="A1099" s="6">
        <v>13199</v>
      </c>
      <c r="B1099" s="6">
        <v>-82</v>
      </c>
      <c r="C1099" s="20">
        <f t="shared" si="51"/>
        <v>22</v>
      </c>
      <c r="D1099" s="21">
        <v>0.70399391552190893</v>
      </c>
      <c r="E1099" s="6">
        <v>-88</v>
      </c>
      <c r="F1099" s="20">
        <f t="shared" si="52"/>
        <v>16</v>
      </c>
      <c r="G1099" s="21">
        <v>0.90468993443485624</v>
      </c>
      <c r="H1099" s="9">
        <f t="shared" si="53"/>
        <v>29.962905092439698</v>
      </c>
    </row>
    <row r="1100" spans="1:8" x14ac:dyDescent="0.25">
      <c r="A1100" s="6">
        <v>13207</v>
      </c>
      <c r="B1100" s="6">
        <v>-89</v>
      </c>
      <c r="C1100" s="20">
        <f t="shared" si="51"/>
        <v>15</v>
      </c>
      <c r="D1100" s="21">
        <v>0.70399391552190893</v>
      </c>
      <c r="E1100" s="6">
        <v>-76</v>
      </c>
      <c r="F1100" s="20">
        <f t="shared" si="52"/>
        <v>28</v>
      </c>
      <c r="G1100" s="21">
        <v>0.90468993443485624</v>
      </c>
      <c r="H1100" s="9">
        <f t="shared" si="53"/>
        <v>35.891226897004607</v>
      </c>
    </row>
    <row r="1101" spans="1:8" x14ac:dyDescent="0.25">
      <c r="A1101" s="6">
        <v>13210</v>
      </c>
      <c r="B1101" s="6">
        <v>-84</v>
      </c>
      <c r="C1101" s="20">
        <f t="shared" si="51"/>
        <v>20</v>
      </c>
      <c r="D1101" s="21">
        <v>0.70399391552190893</v>
      </c>
      <c r="E1101" s="6">
        <v>-66</v>
      </c>
      <c r="F1101" s="20">
        <f t="shared" si="52"/>
        <v>37</v>
      </c>
      <c r="G1101" s="21">
        <v>0.90468993443485624</v>
      </c>
      <c r="H1101" s="9">
        <f t="shared" si="53"/>
        <v>47.553405884527862</v>
      </c>
    </row>
    <row r="1102" spans="1:8" x14ac:dyDescent="0.25">
      <c r="A1102" s="6">
        <v>13211</v>
      </c>
      <c r="B1102" s="6">
        <v>-91</v>
      </c>
      <c r="C1102" s="20">
        <f t="shared" si="51"/>
        <v>13</v>
      </c>
      <c r="D1102" s="21">
        <v>0.70399391552190893</v>
      </c>
      <c r="E1102" s="6">
        <v>-62</v>
      </c>
      <c r="F1102" s="20">
        <f t="shared" si="52"/>
        <v>41</v>
      </c>
      <c r="G1102" s="21">
        <v>0.90468993443485624</v>
      </c>
      <c r="H1102" s="9">
        <f t="shared" si="53"/>
        <v>46.244208213613916</v>
      </c>
    </row>
    <row r="1103" spans="1:8" x14ac:dyDescent="0.25">
      <c r="A1103" s="6">
        <v>13212</v>
      </c>
      <c r="B1103" s="6">
        <v>-86</v>
      </c>
      <c r="C1103" s="20">
        <f t="shared" si="51"/>
        <v>18</v>
      </c>
      <c r="D1103" s="21">
        <v>0.70399391552190893</v>
      </c>
      <c r="E1103" s="6">
        <v>-67</v>
      </c>
      <c r="F1103" s="20">
        <f t="shared" si="52"/>
        <v>36</v>
      </c>
      <c r="G1103" s="21">
        <v>0.90468993443485624</v>
      </c>
      <c r="H1103" s="9">
        <f t="shared" si="53"/>
        <v>45.24072811904918</v>
      </c>
    </row>
    <row r="1104" spans="1:8" x14ac:dyDescent="0.25">
      <c r="A1104" s="6">
        <v>13217</v>
      </c>
      <c r="B1104" s="6">
        <v>-89</v>
      </c>
      <c r="C1104" s="20">
        <f t="shared" si="51"/>
        <v>15</v>
      </c>
      <c r="D1104" s="21">
        <v>0.70399391552190893</v>
      </c>
      <c r="E1104" s="6">
        <v>-76</v>
      </c>
      <c r="F1104" s="20">
        <f t="shared" si="52"/>
        <v>28</v>
      </c>
      <c r="G1104" s="21">
        <v>0.90468993443485624</v>
      </c>
      <c r="H1104" s="9">
        <f t="shared" si="53"/>
        <v>35.891226897004607</v>
      </c>
    </row>
    <row r="1105" spans="1:8" x14ac:dyDescent="0.25">
      <c r="A1105" s="6">
        <v>13218</v>
      </c>
      <c r="B1105" s="6">
        <v>-90</v>
      </c>
      <c r="C1105" s="20">
        <f t="shared" si="51"/>
        <v>14</v>
      </c>
      <c r="D1105" s="21">
        <v>0.70399391552190893</v>
      </c>
      <c r="E1105" s="6">
        <v>-70</v>
      </c>
      <c r="F1105" s="20">
        <f t="shared" si="52"/>
        <v>33</v>
      </c>
      <c r="G1105" s="21">
        <v>0.90468993443485624</v>
      </c>
      <c r="H1105" s="9">
        <f t="shared" si="53"/>
        <v>39.710682653656981</v>
      </c>
    </row>
    <row r="1106" spans="1:8" x14ac:dyDescent="0.25">
      <c r="A1106" s="6">
        <v>13238</v>
      </c>
      <c r="B1106" s="6">
        <v>-84</v>
      </c>
      <c r="C1106" s="20">
        <f t="shared" si="51"/>
        <v>20</v>
      </c>
      <c r="D1106" s="21">
        <v>0.70399391552190893</v>
      </c>
      <c r="E1106" s="6">
        <v>-78</v>
      </c>
      <c r="F1106" s="20">
        <f t="shared" si="52"/>
        <v>26</v>
      </c>
      <c r="G1106" s="21">
        <v>0.90468993443485624</v>
      </c>
      <c r="H1106" s="9">
        <f t="shared" si="53"/>
        <v>37.601816605744446</v>
      </c>
    </row>
    <row r="1107" spans="1:8" x14ac:dyDescent="0.25">
      <c r="A1107" s="6">
        <v>13239</v>
      </c>
      <c r="B1107" s="6">
        <v>-86</v>
      </c>
      <c r="C1107" s="20">
        <f t="shared" si="51"/>
        <v>18</v>
      </c>
      <c r="D1107" s="21">
        <v>0.70399391552190893</v>
      </c>
      <c r="E1107" s="6">
        <v>-86</v>
      </c>
      <c r="F1107" s="20">
        <f t="shared" si="52"/>
        <v>18</v>
      </c>
      <c r="G1107" s="21">
        <v>0.90468993443485624</v>
      </c>
      <c r="H1107" s="9">
        <f t="shared" si="53"/>
        <v>28.956309299221772</v>
      </c>
    </row>
    <row r="1108" spans="1:8" x14ac:dyDescent="0.25">
      <c r="A1108" s="6">
        <v>13241</v>
      </c>
      <c r="B1108" s="6">
        <v>-83</v>
      </c>
      <c r="C1108" s="20">
        <f t="shared" si="51"/>
        <v>21</v>
      </c>
      <c r="D1108" s="21">
        <v>0.70399391552190893</v>
      </c>
      <c r="E1108" s="6">
        <v>-80</v>
      </c>
      <c r="F1108" s="20">
        <f t="shared" si="52"/>
        <v>24</v>
      </c>
      <c r="G1108" s="21">
        <v>0.90468993443485624</v>
      </c>
      <c r="H1108" s="9">
        <f t="shared" si="53"/>
        <v>36.49643065239664</v>
      </c>
    </row>
    <row r="1109" spans="1:8" x14ac:dyDescent="0.25">
      <c r="A1109" s="6">
        <v>13242</v>
      </c>
      <c r="B1109" s="6">
        <v>-78</v>
      </c>
      <c r="C1109" s="20">
        <f t="shared" si="51"/>
        <v>26</v>
      </c>
      <c r="D1109" s="21">
        <v>0.70399391552190893</v>
      </c>
      <c r="E1109" s="6">
        <v>-60</v>
      </c>
      <c r="F1109" s="20">
        <f t="shared" si="52"/>
        <v>43</v>
      </c>
      <c r="G1109" s="21">
        <v>0.90468993443485624</v>
      </c>
      <c r="H1109" s="9">
        <f t="shared" si="53"/>
        <v>57.205508984268448</v>
      </c>
    </row>
    <row r="1110" spans="1:8" x14ac:dyDescent="0.25">
      <c r="A1110" s="6">
        <v>13243</v>
      </c>
      <c r="B1110" s="6">
        <v>-79</v>
      </c>
      <c r="C1110" s="20">
        <f t="shared" si="51"/>
        <v>25</v>
      </c>
      <c r="D1110" s="21">
        <v>0.70399391552190893</v>
      </c>
      <c r="E1110" s="6">
        <v>-59</v>
      </c>
      <c r="F1110" s="20">
        <f t="shared" si="52"/>
        <v>44</v>
      </c>
      <c r="G1110" s="21">
        <v>0.90468993443485624</v>
      </c>
      <c r="H1110" s="9">
        <f t="shared" si="53"/>
        <v>57.406205003181398</v>
      </c>
    </row>
    <row r="1111" spans="1:8" x14ac:dyDescent="0.25">
      <c r="A1111" s="6">
        <v>13244</v>
      </c>
      <c r="B1111" s="6">
        <v>-84</v>
      </c>
      <c r="C1111" s="20">
        <f t="shared" si="51"/>
        <v>20</v>
      </c>
      <c r="D1111" s="21">
        <v>0.70399391552190893</v>
      </c>
      <c r="E1111" s="6">
        <v>-74</v>
      </c>
      <c r="F1111" s="20">
        <f t="shared" si="52"/>
        <v>30</v>
      </c>
      <c r="G1111" s="21">
        <v>0.90468993443485624</v>
      </c>
      <c r="H1111" s="9">
        <f t="shared" si="53"/>
        <v>41.22057634348387</v>
      </c>
    </row>
    <row r="1112" spans="1:8" x14ac:dyDescent="0.25">
      <c r="A1112" s="6">
        <v>13245</v>
      </c>
      <c r="B1112" s="6">
        <v>-82</v>
      </c>
      <c r="C1112" s="20">
        <f t="shared" si="51"/>
        <v>22</v>
      </c>
      <c r="D1112" s="21">
        <v>0.70399391552190893</v>
      </c>
      <c r="E1112" s="6">
        <v>-67</v>
      </c>
      <c r="F1112" s="20">
        <f t="shared" si="52"/>
        <v>36</v>
      </c>
      <c r="G1112" s="21">
        <v>0.90468993443485624</v>
      </c>
      <c r="H1112" s="9">
        <f t="shared" si="53"/>
        <v>48.056703781136818</v>
      </c>
    </row>
    <row r="1113" spans="1:8" x14ac:dyDescent="0.25">
      <c r="A1113" s="6">
        <v>13246</v>
      </c>
      <c r="B1113" s="6">
        <v>-79</v>
      </c>
      <c r="C1113" s="20">
        <f t="shared" si="51"/>
        <v>25</v>
      </c>
      <c r="D1113" s="21">
        <v>0.70399391552190893</v>
      </c>
      <c r="E1113" s="6">
        <v>-72</v>
      </c>
      <c r="F1113" s="20">
        <f t="shared" si="52"/>
        <v>31</v>
      </c>
      <c r="G1113" s="21">
        <v>0.90468993443485624</v>
      </c>
      <c r="H1113" s="9">
        <f t="shared" si="53"/>
        <v>45.64523585552827</v>
      </c>
    </row>
    <row r="1114" spans="1:8" x14ac:dyDescent="0.25">
      <c r="A1114" s="6">
        <v>13247</v>
      </c>
      <c r="B1114" s="6">
        <v>-81</v>
      </c>
      <c r="C1114" s="20">
        <f t="shared" si="51"/>
        <v>23</v>
      </c>
      <c r="D1114" s="21">
        <v>0.70399391552190893</v>
      </c>
      <c r="E1114" s="6">
        <v>-59</v>
      </c>
      <c r="F1114" s="20">
        <f t="shared" si="52"/>
        <v>44</v>
      </c>
      <c r="G1114" s="21">
        <v>0.90468993443485624</v>
      </c>
      <c r="H1114" s="9">
        <f t="shared" si="53"/>
        <v>55.998217172137572</v>
      </c>
    </row>
    <row r="1115" spans="1:8" x14ac:dyDescent="0.25">
      <c r="A1115" s="6">
        <v>13248</v>
      </c>
      <c r="B1115" s="6">
        <v>-76</v>
      </c>
      <c r="C1115" s="20">
        <f t="shared" si="51"/>
        <v>28</v>
      </c>
      <c r="D1115" s="21">
        <v>0.70399391552190893</v>
      </c>
      <c r="E1115" s="6">
        <v>-52</v>
      </c>
      <c r="F1115" s="20">
        <f t="shared" si="52"/>
        <v>50</v>
      </c>
      <c r="G1115" s="21">
        <v>0.90468993443485624</v>
      </c>
      <c r="H1115" s="9">
        <f t="shared" si="53"/>
        <v>64.946326356356266</v>
      </c>
    </row>
    <row r="1116" spans="1:8" x14ac:dyDescent="0.25">
      <c r="A1116" s="6">
        <v>13249</v>
      </c>
      <c r="B1116" s="6">
        <v>-70</v>
      </c>
      <c r="C1116" s="20">
        <f t="shared" si="51"/>
        <v>33</v>
      </c>
      <c r="D1116" s="21">
        <v>0.70399391552190893</v>
      </c>
      <c r="E1116" s="6">
        <v>-60</v>
      </c>
      <c r="F1116" s="20">
        <f t="shared" si="52"/>
        <v>43</v>
      </c>
      <c r="G1116" s="21">
        <v>0.90468993443485624</v>
      </c>
      <c r="H1116" s="9">
        <f t="shared" si="53"/>
        <v>62.133466392921811</v>
      </c>
    </row>
    <row r="1117" spans="1:8" x14ac:dyDescent="0.25">
      <c r="A1117" s="6">
        <v>13250</v>
      </c>
      <c r="B1117" s="6">
        <v>-70</v>
      </c>
      <c r="C1117" s="20">
        <f t="shared" si="51"/>
        <v>33</v>
      </c>
      <c r="D1117" s="21">
        <v>0.70399391552190893</v>
      </c>
      <c r="E1117" s="6">
        <v>-52</v>
      </c>
      <c r="F1117" s="20">
        <f t="shared" si="52"/>
        <v>50</v>
      </c>
      <c r="G1117" s="21">
        <v>0.90468993443485624</v>
      </c>
      <c r="H1117" s="9">
        <f t="shared" si="53"/>
        <v>68.46629593396581</v>
      </c>
    </row>
    <row r="1118" spans="1:8" x14ac:dyDescent="0.25">
      <c r="A1118" s="6">
        <v>13251</v>
      </c>
      <c r="B1118" s="6">
        <v>-63</v>
      </c>
      <c r="C1118" s="20">
        <f t="shared" si="51"/>
        <v>40</v>
      </c>
      <c r="D1118" s="21">
        <v>0.70399391552190893</v>
      </c>
      <c r="E1118" s="6">
        <v>-63</v>
      </c>
      <c r="F1118" s="20">
        <f t="shared" si="52"/>
        <v>40</v>
      </c>
      <c r="G1118" s="21">
        <v>0.90468993443485624</v>
      </c>
      <c r="H1118" s="9">
        <f t="shared" si="53"/>
        <v>64.347353998270606</v>
      </c>
    </row>
    <row r="1119" spans="1:8" x14ac:dyDescent="0.25">
      <c r="A1119" s="6">
        <v>13252</v>
      </c>
      <c r="B1119" s="6">
        <v>-63</v>
      </c>
      <c r="C1119" s="20">
        <f t="shared" si="51"/>
        <v>40</v>
      </c>
      <c r="D1119" s="21">
        <v>0.70399391552190893</v>
      </c>
      <c r="E1119" s="6">
        <v>-59</v>
      </c>
      <c r="F1119" s="20">
        <f t="shared" si="52"/>
        <v>44</v>
      </c>
      <c r="G1119" s="21">
        <v>0.90468993443485624</v>
      </c>
      <c r="H1119" s="9">
        <f t="shared" si="53"/>
        <v>67.96611373601003</v>
      </c>
    </row>
    <row r="1120" spans="1:8" x14ac:dyDescent="0.25">
      <c r="A1120" s="6">
        <v>13253</v>
      </c>
      <c r="B1120" s="6">
        <v>-55</v>
      </c>
      <c r="C1120" s="20">
        <f t="shared" si="51"/>
        <v>48</v>
      </c>
      <c r="D1120" s="21">
        <v>0.70399391552190893</v>
      </c>
      <c r="E1120" s="6">
        <v>-64</v>
      </c>
      <c r="F1120" s="20">
        <f t="shared" si="52"/>
        <v>39</v>
      </c>
      <c r="G1120" s="21">
        <v>0.90468993443485624</v>
      </c>
      <c r="H1120" s="9">
        <f t="shared" si="53"/>
        <v>69.074615388011011</v>
      </c>
    </row>
    <row r="1121" spans="1:8" x14ac:dyDescent="0.25">
      <c r="A1121" s="6">
        <v>13254</v>
      </c>
      <c r="B1121" s="6">
        <v>-56</v>
      </c>
      <c r="C1121" s="20">
        <f t="shared" si="51"/>
        <v>47</v>
      </c>
      <c r="D1121" s="21">
        <v>0.70399391552190893</v>
      </c>
      <c r="E1121" s="6">
        <v>-66</v>
      </c>
      <c r="F1121" s="20">
        <f t="shared" si="52"/>
        <v>37</v>
      </c>
      <c r="G1121" s="21">
        <v>0.90468993443485624</v>
      </c>
      <c r="H1121" s="9">
        <f t="shared" si="53"/>
        <v>66.561241603619408</v>
      </c>
    </row>
    <row r="1122" spans="1:8" x14ac:dyDescent="0.25">
      <c r="A1122" s="6">
        <v>13255</v>
      </c>
      <c r="B1122" s="6">
        <v>-53</v>
      </c>
      <c r="C1122" s="20">
        <f t="shared" si="51"/>
        <v>50</v>
      </c>
      <c r="D1122" s="21">
        <v>0.70399391552190893</v>
      </c>
      <c r="E1122" s="6">
        <v>-66</v>
      </c>
      <c r="F1122" s="20">
        <f t="shared" si="52"/>
        <v>37</v>
      </c>
      <c r="G1122" s="21">
        <v>0.90468993443485624</v>
      </c>
      <c r="H1122" s="9">
        <f t="shared" si="53"/>
        <v>68.673223350185125</v>
      </c>
    </row>
    <row r="1123" spans="1:8" x14ac:dyDescent="0.25">
      <c r="A1123" s="6">
        <v>13256</v>
      </c>
      <c r="B1123" s="6">
        <v>-60</v>
      </c>
      <c r="C1123" s="20">
        <f t="shared" si="51"/>
        <v>43</v>
      </c>
      <c r="D1123" s="21">
        <v>0.70399391552190893</v>
      </c>
      <c r="E1123" s="6">
        <v>-67</v>
      </c>
      <c r="F1123" s="20">
        <f t="shared" si="52"/>
        <v>36</v>
      </c>
      <c r="G1123" s="21">
        <v>0.90468993443485624</v>
      </c>
      <c r="H1123" s="9">
        <f t="shared" si="53"/>
        <v>62.840576007096907</v>
      </c>
    </row>
    <row r="1124" spans="1:8" x14ac:dyDescent="0.25">
      <c r="A1124" s="6">
        <v>13257</v>
      </c>
      <c r="B1124" s="6">
        <v>-62</v>
      </c>
      <c r="C1124" s="20">
        <f t="shared" si="51"/>
        <v>41</v>
      </c>
      <c r="D1124" s="21">
        <v>0.70399391552190893</v>
      </c>
      <c r="E1124" s="6">
        <v>-67</v>
      </c>
      <c r="F1124" s="20">
        <f t="shared" si="52"/>
        <v>36</v>
      </c>
      <c r="G1124" s="21">
        <v>0.90468993443485624</v>
      </c>
      <c r="H1124" s="9">
        <f t="shared" si="53"/>
        <v>61.432588176053088</v>
      </c>
    </row>
    <row r="1125" spans="1:8" x14ac:dyDescent="0.25">
      <c r="A1125" s="6">
        <v>13258</v>
      </c>
      <c r="B1125" s="6">
        <v>-57</v>
      </c>
      <c r="C1125" s="20">
        <f t="shared" si="51"/>
        <v>46</v>
      </c>
      <c r="D1125" s="21">
        <v>0.70399391552190893</v>
      </c>
      <c r="E1125" s="6">
        <v>-71</v>
      </c>
      <c r="F1125" s="20">
        <f t="shared" si="52"/>
        <v>32</v>
      </c>
      <c r="G1125" s="21">
        <v>0.90468993443485624</v>
      </c>
      <c r="H1125" s="9">
        <f t="shared" si="53"/>
        <v>61.333798015923207</v>
      </c>
    </row>
    <row r="1126" spans="1:8" x14ac:dyDescent="0.25">
      <c r="A1126" s="6">
        <v>13259</v>
      </c>
      <c r="B1126" s="6">
        <v>-52</v>
      </c>
      <c r="C1126" s="20">
        <f t="shared" si="51"/>
        <v>50</v>
      </c>
      <c r="D1126" s="21">
        <v>0.70399391552190893</v>
      </c>
      <c r="E1126" s="6">
        <v>-68</v>
      </c>
      <c r="F1126" s="20">
        <f t="shared" si="52"/>
        <v>35</v>
      </c>
      <c r="G1126" s="21">
        <v>0.90468993443485624</v>
      </c>
      <c r="H1126" s="9">
        <f t="shared" si="53"/>
        <v>66.863843481315413</v>
      </c>
    </row>
    <row r="1127" spans="1:8" x14ac:dyDescent="0.25">
      <c r="A1127" s="6">
        <v>13260</v>
      </c>
      <c r="B1127" s="6">
        <v>-52</v>
      </c>
      <c r="C1127" s="20">
        <f t="shared" si="51"/>
        <v>50</v>
      </c>
      <c r="D1127" s="21">
        <v>0.70399391552190893</v>
      </c>
      <c r="E1127" s="6">
        <v>-78</v>
      </c>
      <c r="F1127" s="20">
        <f t="shared" si="52"/>
        <v>26</v>
      </c>
      <c r="G1127" s="21">
        <v>0.90468993443485624</v>
      </c>
      <c r="H1127" s="9">
        <f t="shared" si="53"/>
        <v>58.721634071401709</v>
      </c>
    </row>
    <row r="1128" spans="1:8" x14ac:dyDescent="0.25">
      <c r="A1128" s="6">
        <v>13261</v>
      </c>
      <c r="B1128" s="6">
        <v>-53</v>
      </c>
      <c r="C1128" s="20">
        <f t="shared" si="51"/>
        <v>50</v>
      </c>
      <c r="D1128" s="21">
        <v>0.70399391552190893</v>
      </c>
      <c r="E1128" s="6">
        <v>-79</v>
      </c>
      <c r="F1128" s="20">
        <f t="shared" si="52"/>
        <v>25</v>
      </c>
      <c r="G1128" s="21">
        <v>0.90468993443485624</v>
      </c>
      <c r="H1128" s="9">
        <f t="shared" si="53"/>
        <v>57.816944136966853</v>
      </c>
    </row>
    <row r="1129" spans="1:8" x14ac:dyDescent="0.25">
      <c r="A1129" s="6">
        <v>13262</v>
      </c>
      <c r="B1129" s="6">
        <v>-53</v>
      </c>
      <c r="C1129" s="20">
        <f t="shared" si="51"/>
        <v>50</v>
      </c>
      <c r="D1129" s="21">
        <v>0.70399391552190893</v>
      </c>
      <c r="E1129" s="6">
        <v>-77</v>
      </c>
      <c r="F1129" s="20">
        <f t="shared" si="52"/>
        <v>27</v>
      </c>
      <c r="G1129" s="21">
        <v>0.90468993443485624</v>
      </c>
      <c r="H1129" s="9">
        <f t="shared" si="53"/>
        <v>59.626324005836565</v>
      </c>
    </row>
    <row r="1130" spans="1:8" x14ac:dyDescent="0.25">
      <c r="A1130" s="6">
        <v>13263</v>
      </c>
      <c r="B1130" s="6">
        <v>-61</v>
      </c>
      <c r="C1130" s="20">
        <f t="shared" si="51"/>
        <v>42</v>
      </c>
      <c r="D1130" s="21">
        <v>0.70399391552190893</v>
      </c>
      <c r="E1130" s="6">
        <v>-80</v>
      </c>
      <c r="F1130" s="20">
        <f t="shared" si="52"/>
        <v>24</v>
      </c>
      <c r="G1130" s="21">
        <v>0.90468993443485624</v>
      </c>
      <c r="H1130" s="9">
        <f t="shared" si="53"/>
        <v>51.280302878356721</v>
      </c>
    </row>
    <row r="1131" spans="1:8" x14ac:dyDescent="0.25">
      <c r="A1131" s="6">
        <v>13264</v>
      </c>
      <c r="B1131" s="6">
        <v>-52</v>
      </c>
      <c r="C1131" s="20">
        <f t="shared" si="51"/>
        <v>50</v>
      </c>
      <c r="D1131" s="21">
        <v>0.70399391552190893</v>
      </c>
      <c r="E1131" s="6">
        <v>-77</v>
      </c>
      <c r="F1131" s="20">
        <f t="shared" si="52"/>
        <v>27</v>
      </c>
      <c r="G1131" s="21">
        <v>0.90468993443485624</v>
      </c>
      <c r="H1131" s="9">
        <f t="shared" si="53"/>
        <v>59.626324005836565</v>
      </c>
    </row>
    <row r="1132" spans="1:8" x14ac:dyDescent="0.25">
      <c r="A1132" s="6">
        <v>13265</v>
      </c>
      <c r="B1132" s="6">
        <v>-75</v>
      </c>
      <c r="C1132" s="20">
        <f t="shared" si="51"/>
        <v>29</v>
      </c>
      <c r="D1132" s="21">
        <v>0.70399391552190893</v>
      </c>
      <c r="E1132" s="6">
        <v>-76</v>
      </c>
      <c r="F1132" s="20">
        <f t="shared" si="52"/>
        <v>28</v>
      </c>
      <c r="G1132" s="21">
        <v>0.90468993443485624</v>
      </c>
      <c r="H1132" s="9">
        <f t="shared" si="53"/>
        <v>45.747141714311333</v>
      </c>
    </row>
    <row r="1133" spans="1:8" x14ac:dyDescent="0.25">
      <c r="A1133" s="6">
        <v>13266</v>
      </c>
      <c r="B1133" s="6">
        <v>-79</v>
      </c>
      <c r="C1133" s="20">
        <f t="shared" si="51"/>
        <v>25</v>
      </c>
      <c r="D1133" s="21">
        <v>0.70399391552190893</v>
      </c>
      <c r="E1133" s="6">
        <v>-87</v>
      </c>
      <c r="F1133" s="20">
        <f t="shared" si="52"/>
        <v>17</v>
      </c>
      <c r="G1133" s="21">
        <v>0.90468993443485624</v>
      </c>
      <c r="H1133" s="9">
        <f t="shared" si="53"/>
        <v>32.979576773440279</v>
      </c>
    </row>
    <row r="1134" spans="1:8" x14ac:dyDescent="0.25">
      <c r="A1134" s="6">
        <v>13267</v>
      </c>
      <c r="B1134" s="6">
        <v>-78</v>
      </c>
      <c r="C1134" s="20">
        <f t="shared" si="51"/>
        <v>26</v>
      </c>
      <c r="D1134" s="21">
        <v>0.70399391552190893</v>
      </c>
      <c r="E1134" s="6">
        <v>-83</v>
      </c>
      <c r="F1134" s="20">
        <f t="shared" si="52"/>
        <v>21</v>
      </c>
      <c r="G1134" s="21">
        <v>0.90468993443485624</v>
      </c>
      <c r="H1134" s="9">
        <f t="shared" si="53"/>
        <v>37.302330426701616</v>
      </c>
    </row>
    <row r="1135" spans="1:8" x14ac:dyDescent="0.25">
      <c r="A1135" s="6">
        <v>13268</v>
      </c>
      <c r="B1135" s="6">
        <v>-57</v>
      </c>
      <c r="C1135" s="20">
        <f t="shared" si="51"/>
        <v>46</v>
      </c>
      <c r="D1135" s="21">
        <v>0.70399391552190893</v>
      </c>
      <c r="E1135" s="6">
        <v>-63</v>
      </c>
      <c r="F1135" s="20">
        <f t="shared" si="52"/>
        <v>40</v>
      </c>
      <c r="G1135" s="21">
        <v>0.90468993443485624</v>
      </c>
      <c r="H1135" s="9">
        <f t="shared" si="53"/>
        <v>68.571317491402056</v>
      </c>
    </row>
    <row r="1136" spans="1:8" x14ac:dyDescent="0.25">
      <c r="A1136" s="6">
        <v>13269</v>
      </c>
      <c r="B1136" s="6">
        <v>-62</v>
      </c>
      <c r="C1136" s="20">
        <f t="shared" si="51"/>
        <v>41</v>
      </c>
      <c r="D1136" s="21">
        <v>0.70399391552190893</v>
      </c>
      <c r="E1136" s="6">
        <v>-63</v>
      </c>
      <c r="F1136" s="20">
        <f t="shared" si="52"/>
        <v>40</v>
      </c>
      <c r="G1136" s="21">
        <v>0.90468993443485624</v>
      </c>
      <c r="H1136" s="9">
        <f t="shared" si="53"/>
        <v>65.051347913792512</v>
      </c>
    </row>
    <row r="1137" spans="1:8" x14ac:dyDescent="0.25">
      <c r="A1137" s="6">
        <v>13270</v>
      </c>
      <c r="B1137" s="6">
        <v>-59</v>
      </c>
      <c r="C1137" s="20">
        <f t="shared" si="51"/>
        <v>44</v>
      </c>
      <c r="D1137" s="21">
        <v>0.70399391552190893</v>
      </c>
      <c r="E1137" s="6">
        <v>-64</v>
      </c>
      <c r="F1137" s="20">
        <f t="shared" si="52"/>
        <v>39</v>
      </c>
      <c r="G1137" s="21">
        <v>0.90468993443485624</v>
      </c>
      <c r="H1137" s="9">
        <f t="shared" si="53"/>
        <v>66.258639725923388</v>
      </c>
    </row>
    <row r="1138" spans="1:8" x14ac:dyDescent="0.25">
      <c r="A1138" s="6">
        <v>13271</v>
      </c>
      <c r="B1138" s="6">
        <v>-55</v>
      </c>
      <c r="C1138" s="20">
        <f t="shared" si="51"/>
        <v>48</v>
      </c>
      <c r="D1138" s="21">
        <v>0.70399391552190893</v>
      </c>
      <c r="E1138" s="6">
        <v>-68</v>
      </c>
      <c r="F1138" s="20">
        <f t="shared" si="52"/>
        <v>35</v>
      </c>
      <c r="G1138" s="21">
        <v>0.90468993443485624</v>
      </c>
      <c r="H1138" s="9">
        <f t="shared" si="53"/>
        <v>65.455855650271587</v>
      </c>
    </row>
    <row r="1139" spans="1:8" x14ac:dyDescent="0.25">
      <c r="A1139" s="6">
        <v>13272</v>
      </c>
      <c r="B1139" s="6">
        <v>-64</v>
      </c>
      <c r="C1139" s="20">
        <f t="shared" si="51"/>
        <v>39</v>
      </c>
      <c r="D1139" s="21">
        <v>0.70399391552190893</v>
      </c>
      <c r="E1139" s="6">
        <v>-62</v>
      </c>
      <c r="F1139" s="20">
        <f t="shared" si="52"/>
        <v>41</v>
      </c>
      <c r="G1139" s="21">
        <v>0.90468993443485624</v>
      </c>
      <c r="H1139" s="9">
        <f t="shared" si="53"/>
        <v>64.548050017183556</v>
      </c>
    </row>
    <row r="1140" spans="1:8" x14ac:dyDescent="0.25">
      <c r="A1140" s="6">
        <v>13273</v>
      </c>
      <c r="B1140" s="6">
        <v>-60</v>
      </c>
      <c r="C1140" s="20">
        <f t="shared" si="51"/>
        <v>43</v>
      </c>
      <c r="D1140" s="21">
        <v>0.70399391552190893</v>
      </c>
      <c r="E1140" s="6">
        <v>-63</v>
      </c>
      <c r="F1140" s="20">
        <f t="shared" si="52"/>
        <v>40</v>
      </c>
      <c r="G1140" s="21">
        <v>0.90468993443485624</v>
      </c>
      <c r="H1140" s="9">
        <f t="shared" si="53"/>
        <v>66.459335744836324</v>
      </c>
    </row>
    <row r="1141" spans="1:8" x14ac:dyDescent="0.25">
      <c r="A1141" s="6">
        <v>13274</v>
      </c>
      <c r="B1141" s="6">
        <v>-68</v>
      </c>
      <c r="C1141" s="20">
        <f t="shared" si="51"/>
        <v>35</v>
      </c>
      <c r="D1141" s="21">
        <v>0.70399391552190893</v>
      </c>
      <c r="E1141" s="6">
        <v>-54</v>
      </c>
      <c r="F1141" s="20">
        <f t="shared" si="52"/>
        <v>49</v>
      </c>
      <c r="G1141" s="21">
        <v>0.90468993443485624</v>
      </c>
      <c r="H1141" s="9">
        <f t="shared" si="53"/>
        <v>68.96959383057478</v>
      </c>
    </row>
    <row r="1142" spans="1:8" x14ac:dyDescent="0.25">
      <c r="A1142" s="6">
        <v>13275</v>
      </c>
      <c r="B1142" s="6">
        <v>-65</v>
      </c>
      <c r="C1142" s="20">
        <f t="shared" si="51"/>
        <v>38</v>
      </c>
      <c r="D1142" s="21">
        <v>0.70399391552190893</v>
      </c>
      <c r="E1142" s="6">
        <v>-55</v>
      </c>
      <c r="F1142" s="20">
        <f t="shared" si="52"/>
        <v>48</v>
      </c>
      <c r="G1142" s="21">
        <v>0.90468993443485624</v>
      </c>
      <c r="H1142" s="9">
        <f t="shared" si="53"/>
        <v>70.176885642705642</v>
      </c>
    </row>
    <row r="1143" spans="1:8" x14ac:dyDescent="0.25">
      <c r="A1143" s="6">
        <v>13276</v>
      </c>
      <c r="B1143" s="6">
        <v>-68</v>
      </c>
      <c r="C1143" s="20">
        <f t="shared" si="51"/>
        <v>35</v>
      </c>
      <c r="D1143" s="21">
        <v>0.70399391552190893</v>
      </c>
      <c r="E1143" s="6">
        <v>-49</v>
      </c>
      <c r="F1143" s="20">
        <f t="shared" si="52"/>
        <v>53</v>
      </c>
      <c r="G1143" s="21">
        <v>0.90468993443485624</v>
      </c>
      <c r="H1143" s="9">
        <f t="shared" si="53"/>
        <v>72.588353568314204</v>
      </c>
    </row>
    <row r="1144" spans="1:8" x14ac:dyDescent="0.25">
      <c r="A1144" s="6">
        <v>13277</v>
      </c>
      <c r="B1144" s="6">
        <v>-66</v>
      </c>
      <c r="C1144" s="20">
        <f t="shared" si="51"/>
        <v>37</v>
      </c>
      <c r="D1144" s="21">
        <v>0.70399391552190893</v>
      </c>
      <c r="E1144" s="6">
        <v>-44</v>
      </c>
      <c r="F1144" s="20">
        <f t="shared" si="52"/>
        <v>58</v>
      </c>
      <c r="G1144" s="21">
        <v>0.90468993443485624</v>
      </c>
      <c r="H1144" s="9">
        <f t="shared" si="53"/>
        <v>78.519791071532296</v>
      </c>
    </row>
    <row r="1145" spans="1:8" x14ac:dyDescent="0.25">
      <c r="A1145" s="6">
        <v>13278</v>
      </c>
      <c r="B1145" s="6">
        <v>-79</v>
      </c>
      <c r="C1145" s="20">
        <f t="shared" si="51"/>
        <v>25</v>
      </c>
      <c r="D1145" s="21">
        <v>0.70399391552190893</v>
      </c>
      <c r="E1145" s="6">
        <v>-49</v>
      </c>
      <c r="F1145" s="20">
        <f t="shared" si="52"/>
        <v>53</v>
      </c>
      <c r="G1145" s="21">
        <v>0.90468993443485624</v>
      </c>
      <c r="H1145" s="9">
        <f t="shared" si="53"/>
        <v>65.548414413095102</v>
      </c>
    </row>
    <row r="1146" spans="1:8" x14ac:dyDescent="0.25">
      <c r="A1146" s="6">
        <v>13279</v>
      </c>
      <c r="B1146" s="6">
        <v>-73</v>
      </c>
      <c r="C1146" s="20">
        <f t="shared" si="51"/>
        <v>31</v>
      </c>
      <c r="D1146" s="21">
        <v>0.70399391552190893</v>
      </c>
      <c r="E1146" s="6">
        <v>-46</v>
      </c>
      <c r="F1146" s="20">
        <f t="shared" si="52"/>
        <v>56</v>
      </c>
      <c r="G1146" s="21">
        <v>0.90468993443485624</v>
      </c>
      <c r="H1146" s="9">
        <f t="shared" si="53"/>
        <v>72.48644770953112</v>
      </c>
    </row>
    <row r="1147" spans="1:8" x14ac:dyDescent="0.25">
      <c r="A1147" s="6">
        <v>13280</v>
      </c>
      <c r="B1147" s="6">
        <v>-69</v>
      </c>
      <c r="C1147" s="20">
        <f t="shared" si="51"/>
        <v>34</v>
      </c>
      <c r="D1147" s="21">
        <v>0.70399391552190893</v>
      </c>
      <c r="E1147" s="6">
        <v>-36</v>
      </c>
      <c r="F1147" s="20">
        <f t="shared" si="52"/>
        <v>66</v>
      </c>
      <c r="G1147" s="21">
        <v>0.90468993443485624</v>
      </c>
      <c r="H1147" s="9">
        <f t="shared" si="53"/>
        <v>83.645328800445412</v>
      </c>
    </row>
    <row r="1148" spans="1:8" x14ac:dyDescent="0.25">
      <c r="A1148" s="6">
        <v>13281</v>
      </c>
      <c r="B1148" s="6">
        <v>-78</v>
      </c>
      <c r="C1148" s="20">
        <f t="shared" si="51"/>
        <v>26</v>
      </c>
      <c r="D1148" s="21">
        <v>0.70399391552190893</v>
      </c>
      <c r="E1148" s="6">
        <v>-59</v>
      </c>
      <c r="F1148" s="20">
        <f t="shared" si="52"/>
        <v>44</v>
      </c>
      <c r="G1148" s="21">
        <v>0.90468993443485624</v>
      </c>
      <c r="H1148" s="9">
        <f t="shared" si="53"/>
        <v>58.110198918703304</v>
      </c>
    </row>
    <row r="1149" spans="1:8" x14ac:dyDescent="0.25">
      <c r="A1149" s="6">
        <v>13282</v>
      </c>
      <c r="B1149" s="6">
        <v>-76</v>
      </c>
      <c r="C1149" s="20">
        <f t="shared" si="51"/>
        <v>28</v>
      </c>
      <c r="D1149" s="21">
        <v>0.70399391552190893</v>
      </c>
      <c r="E1149" s="6">
        <v>-65</v>
      </c>
      <c r="F1149" s="20">
        <f t="shared" si="52"/>
        <v>38</v>
      </c>
      <c r="G1149" s="21">
        <v>0.90468993443485624</v>
      </c>
      <c r="H1149" s="9">
        <f t="shared" si="53"/>
        <v>54.090047143137987</v>
      </c>
    </row>
    <row r="1150" spans="1:8" x14ac:dyDescent="0.25">
      <c r="A1150" s="6">
        <v>13283</v>
      </c>
      <c r="B1150" s="6">
        <v>-76</v>
      </c>
      <c r="C1150" s="20">
        <f t="shared" si="51"/>
        <v>28</v>
      </c>
      <c r="D1150" s="21">
        <v>0.70399391552190893</v>
      </c>
      <c r="E1150" s="6">
        <v>-62</v>
      </c>
      <c r="F1150" s="20">
        <f t="shared" si="52"/>
        <v>41</v>
      </c>
      <c r="G1150" s="21">
        <v>0.90468993443485624</v>
      </c>
      <c r="H1150" s="9">
        <f t="shared" si="53"/>
        <v>56.804116946442555</v>
      </c>
    </row>
    <row r="1151" spans="1:8" x14ac:dyDescent="0.25">
      <c r="A1151" s="6">
        <v>13284</v>
      </c>
      <c r="B1151" s="6">
        <v>-75</v>
      </c>
      <c r="C1151" s="20">
        <f t="shared" si="51"/>
        <v>29</v>
      </c>
      <c r="D1151" s="21">
        <v>0.70399391552190893</v>
      </c>
      <c r="E1151" s="6">
        <v>-61</v>
      </c>
      <c r="F1151" s="20">
        <f t="shared" si="52"/>
        <v>42</v>
      </c>
      <c r="G1151" s="21">
        <v>0.90468993443485624</v>
      </c>
      <c r="H1151" s="9">
        <f t="shared" si="53"/>
        <v>58.412800796399317</v>
      </c>
    </row>
    <row r="1152" spans="1:8" x14ac:dyDescent="0.25">
      <c r="A1152" s="6">
        <v>13285</v>
      </c>
      <c r="B1152" s="6">
        <v>-77</v>
      </c>
      <c r="C1152" s="20">
        <f t="shared" si="51"/>
        <v>27</v>
      </c>
      <c r="D1152" s="21">
        <v>0.70399391552190893</v>
      </c>
      <c r="E1152" s="6">
        <v>-67</v>
      </c>
      <c r="F1152" s="20">
        <f t="shared" si="52"/>
        <v>36</v>
      </c>
      <c r="G1152" s="21">
        <v>0.90468993443485624</v>
      </c>
      <c r="H1152" s="9">
        <f t="shared" si="53"/>
        <v>51.576673358746362</v>
      </c>
    </row>
    <row r="1153" spans="1:8" x14ac:dyDescent="0.25">
      <c r="A1153" s="6">
        <v>13286</v>
      </c>
      <c r="B1153" s="6">
        <v>-80</v>
      </c>
      <c r="C1153" s="20">
        <f t="shared" si="51"/>
        <v>24</v>
      </c>
      <c r="D1153" s="21">
        <v>0.70399391552190893</v>
      </c>
      <c r="E1153" s="6">
        <v>-64</v>
      </c>
      <c r="F1153" s="20">
        <f t="shared" si="52"/>
        <v>39</v>
      </c>
      <c r="G1153" s="21">
        <v>0.90468993443485624</v>
      </c>
      <c r="H1153" s="9">
        <f t="shared" si="53"/>
        <v>52.178761415485205</v>
      </c>
    </row>
    <row r="1154" spans="1:8" x14ac:dyDescent="0.25">
      <c r="A1154" s="6">
        <v>13289</v>
      </c>
      <c r="B1154" s="6">
        <v>-83</v>
      </c>
      <c r="C1154" s="20">
        <f t="shared" si="51"/>
        <v>21</v>
      </c>
      <c r="D1154" s="21">
        <v>0.70399391552190893</v>
      </c>
      <c r="E1154" s="6">
        <v>-73</v>
      </c>
      <c r="F1154" s="20">
        <f t="shared" si="52"/>
        <v>31</v>
      </c>
      <c r="G1154" s="21">
        <v>0.90468993443485624</v>
      </c>
      <c r="H1154" s="9">
        <f t="shared" si="53"/>
        <v>42.829260193440632</v>
      </c>
    </row>
    <row r="1155" spans="1:8" x14ac:dyDescent="0.25">
      <c r="A1155" s="6">
        <v>13290</v>
      </c>
      <c r="B1155" s="6">
        <v>-81</v>
      </c>
      <c r="C1155" s="20">
        <f t="shared" si="51"/>
        <v>23</v>
      </c>
      <c r="D1155" s="21">
        <v>0.70399391552190893</v>
      </c>
      <c r="E1155" s="6">
        <v>-63</v>
      </c>
      <c r="F1155" s="20">
        <f t="shared" si="52"/>
        <v>40</v>
      </c>
      <c r="G1155" s="21">
        <v>0.90468993443485624</v>
      </c>
      <c r="H1155" s="9">
        <f t="shared" si="53"/>
        <v>52.379457434398148</v>
      </c>
    </row>
    <row r="1156" spans="1:8" x14ac:dyDescent="0.25">
      <c r="A1156" s="6">
        <v>13332</v>
      </c>
      <c r="B1156" s="6">
        <v>-89</v>
      </c>
      <c r="C1156" s="20">
        <f t="shared" si="51"/>
        <v>15</v>
      </c>
      <c r="D1156" s="21">
        <v>0.70399391552190893</v>
      </c>
      <c r="E1156" s="6">
        <v>-79</v>
      </c>
      <c r="F1156" s="20">
        <f t="shared" si="52"/>
        <v>25</v>
      </c>
      <c r="G1156" s="21">
        <v>0.90468993443485624</v>
      </c>
      <c r="H1156" s="9">
        <f t="shared" si="53"/>
        <v>33.177157093700039</v>
      </c>
    </row>
    <row r="1157" spans="1:8" x14ac:dyDescent="0.25">
      <c r="A1157" s="6">
        <v>13335</v>
      </c>
      <c r="B1157" s="6">
        <v>-93</v>
      </c>
      <c r="C1157" s="20">
        <f t="shared" ref="C1157:C1220" si="54">IF(B1157=100,0,IF(MOD((1+(B1157+104)/104*99),1)=0.5,IF(MOD(INT((1+(B1157+104)/104*99)),2)=0,INT((1+(B1157+104)/104*99)),INT((1+(B1157+104)/104*99))+1),ROUND((1+(B1157+104)/104*99),0)))</f>
        <v>11</v>
      </c>
      <c r="D1157" s="21">
        <v>0.70399391552190893</v>
      </c>
      <c r="E1157" s="6">
        <v>-82</v>
      </c>
      <c r="F1157" s="20">
        <f t="shared" ref="F1157:F1220" si="55">IF(E1157=100,0,IF(MOD((1+(E1157+104)/104*99),1)=0.5,IF(MOD(INT((1+(E1157+104)/104*99)),2)=0,INT((1+(E1157+104)/104*99)),INT((1+(E1157+104)/104*99))+1),ROUND((1+(E1157+104)/104*99),0)))</f>
        <v>22</v>
      </c>
      <c r="G1157" s="21">
        <v>0.90468993443485624</v>
      </c>
      <c r="H1157" s="9">
        <f t="shared" ref="H1157:H1220" si="56">C1157*D1157+F1157*G1157</f>
        <v>27.647111628307833</v>
      </c>
    </row>
    <row r="1158" spans="1:8" x14ac:dyDescent="0.25">
      <c r="A1158" s="6">
        <v>13339</v>
      </c>
      <c r="B1158" s="6">
        <v>-90</v>
      </c>
      <c r="C1158" s="20">
        <f t="shared" si="54"/>
        <v>14</v>
      </c>
      <c r="D1158" s="21">
        <v>0.70399391552190893</v>
      </c>
      <c r="E1158" s="6">
        <v>-77</v>
      </c>
      <c r="F1158" s="20">
        <f t="shared" si="55"/>
        <v>27</v>
      </c>
      <c r="G1158" s="21">
        <v>0.90468993443485624</v>
      </c>
      <c r="H1158" s="9">
        <f t="shared" si="56"/>
        <v>34.282543047047845</v>
      </c>
    </row>
    <row r="1159" spans="1:8" x14ac:dyDescent="0.25">
      <c r="A1159" s="6">
        <v>13345</v>
      </c>
      <c r="B1159" s="6">
        <v>-82</v>
      </c>
      <c r="C1159" s="20">
        <f t="shared" si="54"/>
        <v>22</v>
      </c>
      <c r="D1159" s="21">
        <v>0.70399391552190893</v>
      </c>
      <c r="E1159" s="6">
        <v>-88</v>
      </c>
      <c r="F1159" s="20">
        <f t="shared" si="55"/>
        <v>16</v>
      </c>
      <c r="G1159" s="21">
        <v>0.90468993443485624</v>
      </c>
      <c r="H1159" s="9">
        <f t="shared" si="56"/>
        <v>29.962905092439698</v>
      </c>
    </row>
    <row r="1160" spans="1:8" x14ac:dyDescent="0.25">
      <c r="A1160" s="6">
        <v>13347</v>
      </c>
      <c r="B1160" s="6">
        <v>-82</v>
      </c>
      <c r="C1160" s="20">
        <f t="shared" si="54"/>
        <v>22</v>
      </c>
      <c r="D1160" s="21">
        <v>0.70399391552190893</v>
      </c>
      <c r="E1160" s="6">
        <v>-95</v>
      </c>
      <c r="F1160" s="20">
        <f t="shared" si="55"/>
        <v>10</v>
      </c>
      <c r="G1160" s="21">
        <v>0.90468993443485624</v>
      </c>
      <c r="H1160" s="9">
        <f t="shared" si="56"/>
        <v>24.534765485830558</v>
      </c>
    </row>
    <row r="1161" spans="1:8" x14ac:dyDescent="0.25">
      <c r="A1161" s="6">
        <v>13355</v>
      </c>
      <c r="B1161" s="6">
        <v>-81</v>
      </c>
      <c r="C1161" s="20">
        <f t="shared" si="54"/>
        <v>23</v>
      </c>
      <c r="D1161" s="21">
        <v>0.70399391552190893</v>
      </c>
      <c r="E1161" s="6">
        <v>-82</v>
      </c>
      <c r="F1161" s="20">
        <f t="shared" si="55"/>
        <v>22</v>
      </c>
      <c r="G1161" s="21">
        <v>0.90468993443485624</v>
      </c>
      <c r="H1161" s="9">
        <f t="shared" si="56"/>
        <v>36.09503861457074</v>
      </c>
    </row>
    <row r="1162" spans="1:8" x14ac:dyDescent="0.25">
      <c r="A1162" s="6">
        <v>13356</v>
      </c>
      <c r="B1162" s="6">
        <v>-81</v>
      </c>
      <c r="C1162" s="20">
        <f t="shared" si="54"/>
        <v>23</v>
      </c>
      <c r="D1162" s="21">
        <v>0.70399391552190893</v>
      </c>
      <c r="E1162" s="6">
        <v>-76</v>
      </c>
      <c r="F1162" s="20">
        <f t="shared" si="55"/>
        <v>28</v>
      </c>
      <c r="G1162" s="21">
        <v>0.90468993443485624</v>
      </c>
      <c r="H1162" s="9">
        <f t="shared" si="56"/>
        <v>41.523178221179876</v>
      </c>
    </row>
    <row r="1163" spans="1:8" x14ac:dyDescent="0.25">
      <c r="A1163" s="6">
        <v>13358</v>
      </c>
      <c r="B1163" s="6">
        <v>-89</v>
      </c>
      <c r="C1163" s="20">
        <f t="shared" si="54"/>
        <v>15</v>
      </c>
      <c r="D1163" s="21">
        <v>0.70399391552190893</v>
      </c>
      <c r="E1163" s="6">
        <v>-75</v>
      </c>
      <c r="F1163" s="20">
        <f t="shared" si="55"/>
        <v>29</v>
      </c>
      <c r="G1163" s="21">
        <v>0.90468993443485624</v>
      </c>
      <c r="H1163" s="9">
        <f t="shared" si="56"/>
        <v>36.795916831439463</v>
      </c>
    </row>
    <row r="1164" spans="1:8" x14ac:dyDescent="0.25">
      <c r="A1164" s="6">
        <v>13359</v>
      </c>
      <c r="B1164" s="6">
        <v>-84</v>
      </c>
      <c r="C1164" s="20">
        <f t="shared" si="54"/>
        <v>20</v>
      </c>
      <c r="D1164" s="21">
        <v>0.70399391552190893</v>
      </c>
      <c r="E1164" s="6">
        <v>-66</v>
      </c>
      <c r="F1164" s="20">
        <f t="shared" si="55"/>
        <v>37</v>
      </c>
      <c r="G1164" s="21">
        <v>0.90468993443485624</v>
      </c>
      <c r="H1164" s="9">
        <f t="shared" si="56"/>
        <v>47.553405884527862</v>
      </c>
    </row>
    <row r="1165" spans="1:8" x14ac:dyDescent="0.25">
      <c r="A1165" s="6">
        <v>13360</v>
      </c>
      <c r="B1165" s="6">
        <v>-88</v>
      </c>
      <c r="C1165" s="20">
        <f t="shared" si="54"/>
        <v>16</v>
      </c>
      <c r="D1165" s="21">
        <v>0.70399391552190893</v>
      </c>
      <c r="E1165" s="6">
        <v>-68</v>
      </c>
      <c r="F1165" s="20">
        <f t="shared" si="55"/>
        <v>35</v>
      </c>
      <c r="G1165" s="21">
        <v>0.90468993443485624</v>
      </c>
      <c r="H1165" s="9">
        <f t="shared" si="56"/>
        <v>42.928050353570512</v>
      </c>
    </row>
    <row r="1166" spans="1:8" x14ac:dyDescent="0.25">
      <c r="A1166" s="6">
        <v>13361</v>
      </c>
      <c r="B1166" s="6">
        <v>-91</v>
      </c>
      <c r="C1166" s="20">
        <f t="shared" si="54"/>
        <v>13</v>
      </c>
      <c r="D1166" s="21">
        <v>0.70399391552190893</v>
      </c>
      <c r="E1166" s="6">
        <v>-58</v>
      </c>
      <c r="F1166" s="20">
        <f t="shared" si="55"/>
        <v>45</v>
      </c>
      <c r="G1166" s="21">
        <v>0.90468993443485624</v>
      </c>
      <c r="H1166" s="9">
        <f t="shared" si="56"/>
        <v>49.86296795135334</v>
      </c>
    </row>
    <row r="1167" spans="1:8" x14ac:dyDescent="0.25">
      <c r="A1167" s="6">
        <v>13363</v>
      </c>
      <c r="B1167" s="6">
        <v>-89</v>
      </c>
      <c r="C1167" s="20">
        <f t="shared" si="54"/>
        <v>15</v>
      </c>
      <c r="D1167" s="21">
        <v>0.70399391552190893</v>
      </c>
      <c r="E1167" s="6">
        <v>-77</v>
      </c>
      <c r="F1167" s="20">
        <f t="shared" si="55"/>
        <v>27</v>
      </c>
      <c r="G1167" s="21">
        <v>0.90468993443485624</v>
      </c>
      <c r="H1167" s="9">
        <f t="shared" si="56"/>
        <v>34.986536962569751</v>
      </c>
    </row>
    <row r="1168" spans="1:8" x14ac:dyDescent="0.25">
      <c r="A1168" s="6">
        <v>13365</v>
      </c>
      <c r="B1168" s="6">
        <v>-90</v>
      </c>
      <c r="C1168" s="20">
        <f t="shared" si="54"/>
        <v>14</v>
      </c>
      <c r="D1168" s="21">
        <v>0.70399391552190893</v>
      </c>
      <c r="E1168" s="6">
        <v>-72</v>
      </c>
      <c r="F1168" s="20">
        <f t="shared" si="55"/>
        <v>31</v>
      </c>
      <c r="G1168" s="21">
        <v>0.90468993443485624</v>
      </c>
      <c r="H1168" s="9">
        <f t="shared" si="56"/>
        <v>37.901302784787269</v>
      </c>
    </row>
    <row r="1169" spans="1:8" x14ac:dyDescent="0.25">
      <c r="A1169" s="6">
        <v>13388</v>
      </c>
      <c r="B1169" s="6">
        <v>-86</v>
      </c>
      <c r="C1169" s="20">
        <f t="shared" si="54"/>
        <v>18</v>
      </c>
      <c r="D1169" s="21">
        <v>0.70399391552190893</v>
      </c>
      <c r="E1169" s="6">
        <v>-86</v>
      </c>
      <c r="F1169" s="20">
        <f t="shared" si="55"/>
        <v>18</v>
      </c>
      <c r="G1169" s="21">
        <v>0.90468993443485624</v>
      </c>
      <c r="H1169" s="9">
        <f t="shared" si="56"/>
        <v>28.956309299221772</v>
      </c>
    </row>
    <row r="1170" spans="1:8" x14ac:dyDescent="0.25">
      <c r="A1170" s="6">
        <v>13389</v>
      </c>
      <c r="B1170" s="6">
        <v>-84</v>
      </c>
      <c r="C1170" s="20">
        <f t="shared" si="54"/>
        <v>20</v>
      </c>
      <c r="D1170" s="21">
        <v>0.70399391552190893</v>
      </c>
      <c r="E1170" s="6">
        <v>-78</v>
      </c>
      <c r="F1170" s="20">
        <f t="shared" si="55"/>
        <v>26</v>
      </c>
      <c r="G1170" s="21">
        <v>0.90468993443485624</v>
      </c>
      <c r="H1170" s="9">
        <f t="shared" si="56"/>
        <v>37.601816605744446</v>
      </c>
    </row>
    <row r="1171" spans="1:8" x14ac:dyDescent="0.25">
      <c r="A1171" s="6">
        <v>13390</v>
      </c>
      <c r="B1171" s="6">
        <v>-82</v>
      </c>
      <c r="C1171" s="20">
        <f t="shared" si="54"/>
        <v>22</v>
      </c>
      <c r="D1171" s="21">
        <v>0.70399391552190893</v>
      </c>
      <c r="E1171" s="6">
        <v>-79</v>
      </c>
      <c r="F1171" s="20">
        <f t="shared" si="55"/>
        <v>25</v>
      </c>
      <c r="G1171" s="21">
        <v>0.90468993443485624</v>
      </c>
      <c r="H1171" s="9">
        <f t="shared" si="56"/>
        <v>38.105114502353402</v>
      </c>
    </row>
    <row r="1172" spans="1:8" x14ac:dyDescent="0.25">
      <c r="A1172" s="6">
        <v>13391</v>
      </c>
      <c r="B1172" s="6">
        <v>-84</v>
      </c>
      <c r="C1172" s="20">
        <f t="shared" si="54"/>
        <v>20</v>
      </c>
      <c r="D1172" s="21">
        <v>0.70399391552190893</v>
      </c>
      <c r="E1172" s="6">
        <v>-79</v>
      </c>
      <c r="F1172" s="20">
        <f t="shared" si="55"/>
        <v>25</v>
      </c>
      <c r="G1172" s="21">
        <v>0.90468993443485624</v>
      </c>
      <c r="H1172" s="9">
        <f t="shared" si="56"/>
        <v>36.69712667130959</v>
      </c>
    </row>
    <row r="1173" spans="1:8" x14ac:dyDescent="0.25">
      <c r="A1173" s="6">
        <v>13392</v>
      </c>
      <c r="B1173" s="6">
        <v>-80</v>
      </c>
      <c r="C1173" s="20">
        <f t="shared" si="54"/>
        <v>24</v>
      </c>
      <c r="D1173" s="21">
        <v>0.70399391552190893</v>
      </c>
      <c r="E1173" s="6">
        <v>-72</v>
      </c>
      <c r="F1173" s="20">
        <f t="shared" si="55"/>
        <v>31</v>
      </c>
      <c r="G1173" s="21">
        <v>0.90468993443485624</v>
      </c>
      <c r="H1173" s="9">
        <f t="shared" si="56"/>
        <v>44.941241940006357</v>
      </c>
    </row>
    <row r="1174" spans="1:8" x14ac:dyDescent="0.25">
      <c r="A1174" s="6">
        <v>13393</v>
      </c>
      <c r="B1174" s="6">
        <v>-83</v>
      </c>
      <c r="C1174" s="20">
        <f t="shared" si="54"/>
        <v>21</v>
      </c>
      <c r="D1174" s="21">
        <v>0.70399391552190893</v>
      </c>
      <c r="E1174" s="6">
        <v>-80</v>
      </c>
      <c r="F1174" s="20">
        <f t="shared" si="55"/>
        <v>24</v>
      </c>
      <c r="G1174" s="21">
        <v>0.90468993443485624</v>
      </c>
      <c r="H1174" s="9">
        <f t="shared" si="56"/>
        <v>36.49643065239664</v>
      </c>
    </row>
    <row r="1175" spans="1:8" x14ac:dyDescent="0.25">
      <c r="A1175" s="6">
        <v>13394</v>
      </c>
      <c r="B1175" s="6">
        <v>-82</v>
      </c>
      <c r="C1175" s="20">
        <f t="shared" si="54"/>
        <v>22</v>
      </c>
      <c r="D1175" s="21">
        <v>0.70399391552190893</v>
      </c>
      <c r="E1175" s="6">
        <v>-59</v>
      </c>
      <c r="F1175" s="20">
        <f t="shared" si="55"/>
        <v>44</v>
      </c>
      <c r="G1175" s="21">
        <v>0.90468993443485624</v>
      </c>
      <c r="H1175" s="9">
        <f t="shared" si="56"/>
        <v>55.294223256615666</v>
      </c>
    </row>
    <row r="1176" spans="1:8" x14ac:dyDescent="0.25">
      <c r="A1176" s="6">
        <v>13395</v>
      </c>
      <c r="B1176" s="6">
        <v>-78</v>
      </c>
      <c r="C1176" s="20">
        <f t="shared" si="54"/>
        <v>26</v>
      </c>
      <c r="D1176" s="21">
        <v>0.70399391552190893</v>
      </c>
      <c r="E1176" s="6">
        <v>-60</v>
      </c>
      <c r="F1176" s="20">
        <f t="shared" si="55"/>
        <v>43</v>
      </c>
      <c r="G1176" s="21">
        <v>0.90468993443485624</v>
      </c>
      <c r="H1176" s="9">
        <f t="shared" si="56"/>
        <v>57.205508984268448</v>
      </c>
    </row>
    <row r="1177" spans="1:8" x14ac:dyDescent="0.25">
      <c r="A1177" s="6">
        <v>13396</v>
      </c>
      <c r="B1177" s="6">
        <v>-80</v>
      </c>
      <c r="C1177" s="20">
        <f t="shared" si="54"/>
        <v>24</v>
      </c>
      <c r="D1177" s="21">
        <v>0.70399391552190893</v>
      </c>
      <c r="E1177" s="6">
        <v>-59</v>
      </c>
      <c r="F1177" s="20">
        <f t="shared" si="55"/>
        <v>44</v>
      </c>
      <c r="G1177" s="21">
        <v>0.90468993443485624</v>
      </c>
      <c r="H1177" s="9">
        <f t="shared" si="56"/>
        <v>56.702211087659485</v>
      </c>
    </row>
    <row r="1178" spans="1:8" x14ac:dyDescent="0.25">
      <c r="A1178" s="6">
        <v>13397</v>
      </c>
      <c r="B1178" s="6">
        <v>-82</v>
      </c>
      <c r="C1178" s="20">
        <f t="shared" si="54"/>
        <v>22</v>
      </c>
      <c r="D1178" s="21">
        <v>0.70399391552190893</v>
      </c>
      <c r="E1178" s="6">
        <v>-67</v>
      </c>
      <c r="F1178" s="20">
        <f t="shared" si="55"/>
        <v>36</v>
      </c>
      <c r="G1178" s="21">
        <v>0.90468993443485624</v>
      </c>
      <c r="H1178" s="9">
        <f t="shared" si="56"/>
        <v>48.056703781136818</v>
      </c>
    </row>
    <row r="1179" spans="1:8" x14ac:dyDescent="0.25">
      <c r="A1179" s="6">
        <v>13398</v>
      </c>
      <c r="B1179" s="6">
        <v>-67</v>
      </c>
      <c r="C1179" s="20">
        <f t="shared" si="54"/>
        <v>36</v>
      </c>
      <c r="D1179" s="21">
        <v>0.70399391552190893</v>
      </c>
      <c r="E1179" s="6">
        <v>-52</v>
      </c>
      <c r="F1179" s="20">
        <f t="shared" si="55"/>
        <v>50</v>
      </c>
      <c r="G1179" s="21">
        <v>0.90468993443485624</v>
      </c>
      <c r="H1179" s="9">
        <f t="shared" si="56"/>
        <v>70.578277680531528</v>
      </c>
    </row>
    <row r="1180" spans="1:8" x14ac:dyDescent="0.25">
      <c r="A1180" s="6">
        <v>13399</v>
      </c>
      <c r="B1180" s="6">
        <v>-64</v>
      </c>
      <c r="C1180" s="20">
        <f t="shared" si="54"/>
        <v>39</v>
      </c>
      <c r="D1180" s="21">
        <v>0.70399391552190893</v>
      </c>
      <c r="E1180" s="6">
        <v>-59</v>
      </c>
      <c r="F1180" s="20">
        <f t="shared" si="55"/>
        <v>44</v>
      </c>
      <c r="G1180" s="21">
        <v>0.90468993443485624</v>
      </c>
      <c r="H1180" s="9">
        <f t="shared" si="56"/>
        <v>67.262119820488124</v>
      </c>
    </row>
    <row r="1181" spans="1:8" x14ac:dyDescent="0.25">
      <c r="A1181" s="6">
        <v>13400</v>
      </c>
      <c r="B1181" s="6">
        <v>-70</v>
      </c>
      <c r="C1181" s="20">
        <f t="shared" si="54"/>
        <v>33</v>
      </c>
      <c r="D1181" s="21">
        <v>0.70399391552190893</v>
      </c>
      <c r="E1181" s="6">
        <v>-60</v>
      </c>
      <c r="F1181" s="20">
        <f t="shared" si="55"/>
        <v>43</v>
      </c>
      <c r="G1181" s="21">
        <v>0.90468993443485624</v>
      </c>
      <c r="H1181" s="9">
        <f t="shared" si="56"/>
        <v>62.133466392921811</v>
      </c>
    </row>
    <row r="1182" spans="1:8" x14ac:dyDescent="0.25">
      <c r="A1182" s="6">
        <v>13401</v>
      </c>
      <c r="B1182" s="6">
        <v>-76</v>
      </c>
      <c r="C1182" s="20">
        <f t="shared" si="54"/>
        <v>28</v>
      </c>
      <c r="D1182" s="21">
        <v>0.70399391552190893</v>
      </c>
      <c r="E1182" s="6">
        <v>-50</v>
      </c>
      <c r="F1182" s="20">
        <f t="shared" si="55"/>
        <v>52</v>
      </c>
      <c r="G1182" s="21">
        <v>0.90468993443485624</v>
      </c>
      <c r="H1182" s="9">
        <f t="shared" si="56"/>
        <v>66.755706225225978</v>
      </c>
    </row>
    <row r="1183" spans="1:8" x14ac:dyDescent="0.25">
      <c r="A1183" s="6">
        <v>13402</v>
      </c>
      <c r="B1183" s="6">
        <v>-64</v>
      </c>
      <c r="C1183" s="20">
        <f t="shared" si="54"/>
        <v>39</v>
      </c>
      <c r="D1183" s="21">
        <v>0.70399391552190893</v>
      </c>
      <c r="E1183" s="6">
        <v>-63</v>
      </c>
      <c r="F1183" s="20">
        <f t="shared" si="55"/>
        <v>40</v>
      </c>
      <c r="G1183" s="21">
        <v>0.90468993443485624</v>
      </c>
      <c r="H1183" s="9">
        <f t="shared" si="56"/>
        <v>63.6433600827487</v>
      </c>
    </row>
    <row r="1184" spans="1:8" x14ac:dyDescent="0.25">
      <c r="A1184" s="6">
        <v>13403</v>
      </c>
      <c r="B1184" s="6">
        <v>-61</v>
      </c>
      <c r="C1184" s="20">
        <f t="shared" si="54"/>
        <v>42</v>
      </c>
      <c r="D1184" s="21">
        <v>0.70399391552190893</v>
      </c>
      <c r="E1184" s="6">
        <v>-69</v>
      </c>
      <c r="F1184" s="20">
        <f t="shared" si="55"/>
        <v>34</v>
      </c>
      <c r="G1184" s="21">
        <v>0.90468993443485624</v>
      </c>
      <c r="H1184" s="9">
        <f t="shared" si="56"/>
        <v>60.327202222705282</v>
      </c>
    </row>
    <row r="1185" spans="1:8" x14ac:dyDescent="0.25">
      <c r="A1185" s="6">
        <v>13404</v>
      </c>
      <c r="B1185" s="6">
        <v>-56</v>
      </c>
      <c r="C1185" s="20">
        <f t="shared" si="54"/>
        <v>47</v>
      </c>
      <c r="D1185" s="21">
        <v>0.70399391552190893</v>
      </c>
      <c r="E1185" s="6">
        <v>-64</v>
      </c>
      <c r="F1185" s="20">
        <f t="shared" si="55"/>
        <v>39</v>
      </c>
      <c r="G1185" s="21">
        <v>0.90468993443485624</v>
      </c>
      <c r="H1185" s="9">
        <f t="shared" si="56"/>
        <v>68.37062147248912</v>
      </c>
    </row>
    <row r="1186" spans="1:8" x14ac:dyDescent="0.25">
      <c r="A1186" s="6">
        <v>13405</v>
      </c>
      <c r="B1186" s="6">
        <v>-62</v>
      </c>
      <c r="C1186" s="20">
        <f t="shared" si="54"/>
        <v>41</v>
      </c>
      <c r="D1186" s="21">
        <v>0.70399391552190893</v>
      </c>
      <c r="E1186" s="6">
        <v>-67</v>
      </c>
      <c r="F1186" s="20">
        <f t="shared" si="55"/>
        <v>36</v>
      </c>
      <c r="G1186" s="21">
        <v>0.90468993443485624</v>
      </c>
      <c r="H1186" s="9">
        <f t="shared" si="56"/>
        <v>61.432588176053088</v>
      </c>
    </row>
    <row r="1187" spans="1:8" x14ac:dyDescent="0.25">
      <c r="A1187" s="6">
        <v>13406</v>
      </c>
      <c r="B1187" s="6">
        <v>-57</v>
      </c>
      <c r="C1187" s="20">
        <f t="shared" si="54"/>
        <v>46</v>
      </c>
      <c r="D1187" s="21">
        <v>0.70399391552190893</v>
      </c>
      <c r="E1187" s="6">
        <v>-65</v>
      </c>
      <c r="F1187" s="20">
        <f t="shared" si="55"/>
        <v>38</v>
      </c>
      <c r="G1187" s="21">
        <v>0.90468993443485624</v>
      </c>
      <c r="H1187" s="9">
        <f t="shared" si="56"/>
        <v>66.761937622532344</v>
      </c>
    </row>
    <row r="1188" spans="1:8" x14ac:dyDescent="0.25">
      <c r="A1188" s="6">
        <v>13407</v>
      </c>
      <c r="B1188" s="6">
        <v>-57</v>
      </c>
      <c r="C1188" s="20">
        <f t="shared" si="54"/>
        <v>46</v>
      </c>
      <c r="D1188" s="21">
        <v>0.70399391552190893</v>
      </c>
      <c r="E1188" s="6">
        <v>-72</v>
      </c>
      <c r="F1188" s="20">
        <f t="shared" si="55"/>
        <v>31</v>
      </c>
      <c r="G1188" s="21">
        <v>0.90468993443485624</v>
      </c>
      <c r="H1188" s="9">
        <f t="shared" si="56"/>
        <v>60.429108081488351</v>
      </c>
    </row>
    <row r="1189" spans="1:8" x14ac:dyDescent="0.25">
      <c r="A1189" s="6">
        <v>13408</v>
      </c>
      <c r="B1189" s="6">
        <v>-51</v>
      </c>
      <c r="C1189" s="20">
        <f t="shared" si="54"/>
        <v>51</v>
      </c>
      <c r="D1189" s="21">
        <v>0.70399391552190893</v>
      </c>
      <c r="E1189" s="6">
        <v>-66</v>
      </c>
      <c r="F1189" s="20">
        <f t="shared" si="55"/>
        <v>37</v>
      </c>
      <c r="G1189" s="21">
        <v>0.90468993443485624</v>
      </c>
      <c r="H1189" s="9">
        <f t="shared" si="56"/>
        <v>69.377217265707031</v>
      </c>
    </row>
    <row r="1190" spans="1:8" x14ac:dyDescent="0.25">
      <c r="A1190" s="6">
        <v>13409</v>
      </c>
      <c r="B1190" s="6">
        <v>-54</v>
      </c>
      <c r="C1190" s="20">
        <f t="shared" si="54"/>
        <v>49</v>
      </c>
      <c r="D1190" s="21">
        <v>0.70399391552190893</v>
      </c>
      <c r="E1190" s="6">
        <v>-77</v>
      </c>
      <c r="F1190" s="20">
        <f t="shared" si="55"/>
        <v>27</v>
      </c>
      <c r="G1190" s="21">
        <v>0.90468993443485624</v>
      </c>
      <c r="H1190" s="9">
        <f t="shared" si="56"/>
        <v>58.922330090314659</v>
      </c>
    </row>
    <row r="1191" spans="1:8" x14ac:dyDescent="0.25">
      <c r="A1191" s="6">
        <v>13410</v>
      </c>
      <c r="B1191" s="6">
        <v>-51</v>
      </c>
      <c r="C1191" s="20">
        <f t="shared" si="54"/>
        <v>51</v>
      </c>
      <c r="D1191" s="21">
        <v>0.70399391552190893</v>
      </c>
      <c r="E1191" s="6">
        <v>-75</v>
      </c>
      <c r="F1191" s="20">
        <f t="shared" si="55"/>
        <v>29</v>
      </c>
      <c r="G1191" s="21">
        <v>0.90468993443485624</v>
      </c>
      <c r="H1191" s="9">
        <f t="shared" si="56"/>
        <v>62.13969779022819</v>
      </c>
    </row>
    <row r="1192" spans="1:8" x14ac:dyDescent="0.25">
      <c r="A1192" s="6">
        <v>13411</v>
      </c>
      <c r="B1192" s="6">
        <v>-53</v>
      </c>
      <c r="C1192" s="20">
        <f t="shared" si="54"/>
        <v>50</v>
      </c>
      <c r="D1192" s="21">
        <v>0.70399391552190893</v>
      </c>
      <c r="E1192" s="6">
        <v>-77</v>
      </c>
      <c r="F1192" s="20">
        <f t="shared" si="55"/>
        <v>27</v>
      </c>
      <c r="G1192" s="21">
        <v>0.90468993443485624</v>
      </c>
      <c r="H1192" s="9">
        <f t="shared" si="56"/>
        <v>59.626324005836565</v>
      </c>
    </row>
    <row r="1193" spans="1:8" x14ac:dyDescent="0.25">
      <c r="A1193" s="6">
        <v>13412</v>
      </c>
      <c r="B1193" s="6">
        <v>-54</v>
      </c>
      <c r="C1193" s="20">
        <f t="shared" si="54"/>
        <v>49</v>
      </c>
      <c r="D1193" s="21">
        <v>0.70399391552190893</v>
      </c>
      <c r="E1193" s="6">
        <v>-76</v>
      </c>
      <c r="F1193" s="20">
        <f t="shared" si="55"/>
        <v>28</v>
      </c>
      <c r="G1193" s="21">
        <v>0.90468993443485624</v>
      </c>
      <c r="H1193" s="9">
        <f t="shared" si="56"/>
        <v>59.827020024749515</v>
      </c>
    </row>
    <row r="1194" spans="1:8" x14ac:dyDescent="0.25">
      <c r="A1194" s="6">
        <v>13413</v>
      </c>
      <c r="B1194" s="6">
        <v>-52</v>
      </c>
      <c r="C1194" s="20">
        <f t="shared" si="54"/>
        <v>50</v>
      </c>
      <c r="D1194" s="21">
        <v>0.70399391552190893</v>
      </c>
      <c r="E1194" s="6">
        <v>-78</v>
      </c>
      <c r="F1194" s="20">
        <f t="shared" si="55"/>
        <v>26</v>
      </c>
      <c r="G1194" s="21">
        <v>0.90468993443485624</v>
      </c>
      <c r="H1194" s="9">
        <f t="shared" si="56"/>
        <v>58.721634071401709</v>
      </c>
    </row>
    <row r="1195" spans="1:8" x14ac:dyDescent="0.25">
      <c r="A1195" s="6">
        <v>13414</v>
      </c>
      <c r="B1195" s="6">
        <v>-56</v>
      </c>
      <c r="C1195" s="20">
        <f t="shared" si="54"/>
        <v>47</v>
      </c>
      <c r="D1195" s="21">
        <v>0.70399391552190893</v>
      </c>
      <c r="E1195" s="6">
        <v>-87</v>
      </c>
      <c r="F1195" s="20">
        <f t="shared" si="55"/>
        <v>17</v>
      </c>
      <c r="G1195" s="21">
        <v>0.90468993443485624</v>
      </c>
      <c r="H1195" s="9">
        <f t="shared" si="56"/>
        <v>48.467442914922273</v>
      </c>
    </row>
    <row r="1196" spans="1:8" x14ac:dyDescent="0.25">
      <c r="A1196" s="6">
        <v>13415</v>
      </c>
      <c r="B1196" s="6">
        <v>-61</v>
      </c>
      <c r="C1196" s="20">
        <f t="shared" si="54"/>
        <v>42</v>
      </c>
      <c r="D1196" s="21">
        <v>0.70399391552190893</v>
      </c>
      <c r="E1196" s="6">
        <v>-80</v>
      </c>
      <c r="F1196" s="20">
        <f t="shared" si="55"/>
        <v>24</v>
      </c>
      <c r="G1196" s="21">
        <v>0.90468993443485624</v>
      </c>
      <c r="H1196" s="9">
        <f t="shared" si="56"/>
        <v>51.280302878356721</v>
      </c>
    </row>
    <row r="1197" spans="1:8" x14ac:dyDescent="0.25">
      <c r="A1197" s="6">
        <v>13416</v>
      </c>
      <c r="B1197" s="6">
        <v>-81</v>
      </c>
      <c r="C1197" s="20">
        <f t="shared" si="54"/>
        <v>23</v>
      </c>
      <c r="D1197" s="21">
        <v>0.70399391552190893</v>
      </c>
      <c r="E1197" s="6">
        <v>-87</v>
      </c>
      <c r="F1197" s="20">
        <f t="shared" si="55"/>
        <v>17</v>
      </c>
      <c r="G1197" s="21">
        <v>0.90468993443485624</v>
      </c>
      <c r="H1197" s="9">
        <f t="shared" si="56"/>
        <v>31.57158894239646</v>
      </c>
    </row>
    <row r="1198" spans="1:8" x14ac:dyDescent="0.25">
      <c r="A1198" s="6">
        <v>13417</v>
      </c>
      <c r="B1198" s="6">
        <v>-73</v>
      </c>
      <c r="C1198" s="20">
        <f t="shared" si="54"/>
        <v>31</v>
      </c>
      <c r="D1198" s="21">
        <v>0.70399391552190893</v>
      </c>
      <c r="E1198" s="6">
        <v>-80</v>
      </c>
      <c r="F1198" s="20">
        <f t="shared" si="55"/>
        <v>24</v>
      </c>
      <c r="G1198" s="21">
        <v>0.90468993443485624</v>
      </c>
      <c r="H1198" s="9">
        <f t="shared" si="56"/>
        <v>43.536369807615728</v>
      </c>
    </row>
    <row r="1199" spans="1:8" x14ac:dyDescent="0.25">
      <c r="A1199" s="6">
        <v>13418</v>
      </c>
      <c r="B1199" s="6">
        <v>-74</v>
      </c>
      <c r="C1199" s="20">
        <f t="shared" si="54"/>
        <v>30</v>
      </c>
      <c r="D1199" s="21">
        <v>0.70399391552190893</v>
      </c>
      <c r="E1199" s="6">
        <v>-76</v>
      </c>
      <c r="F1199" s="20">
        <f t="shared" si="55"/>
        <v>28</v>
      </c>
      <c r="G1199" s="21">
        <v>0.90468993443485624</v>
      </c>
      <c r="H1199" s="9">
        <f t="shared" si="56"/>
        <v>46.451135629833246</v>
      </c>
    </row>
    <row r="1200" spans="1:8" x14ac:dyDescent="0.25">
      <c r="A1200" s="6">
        <v>13419</v>
      </c>
      <c r="B1200" s="6">
        <v>-72</v>
      </c>
      <c r="C1200" s="20">
        <f t="shared" si="54"/>
        <v>31</v>
      </c>
      <c r="D1200" s="21">
        <v>0.70399391552190893</v>
      </c>
      <c r="E1200" s="6">
        <v>-80</v>
      </c>
      <c r="F1200" s="20">
        <f t="shared" si="55"/>
        <v>24</v>
      </c>
      <c r="G1200" s="21">
        <v>0.90468993443485624</v>
      </c>
      <c r="H1200" s="9">
        <f t="shared" si="56"/>
        <v>43.536369807615728</v>
      </c>
    </row>
    <row r="1201" spans="1:8" x14ac:dyDescent="0.25">
      <c r="A1201" s="6">
        <v>13420</v>
      </c>
      <c r="B1201" s="6">
        <v>-81</v>
      </c>
      <c r="C1201" s="20">
        <f t="shared" si="54"/>
        <v>23</v>
      </c>
      <c r="D1201" s="21">
        <v>0.70399391552190893</v>
      </c>
      <c r="E1201" s="6">
        <v>-83</v>
      </c>
      <c r="F1201" s="20">
        <f t="shared" si="55"/>
        <v>21</v>
      </c>
      <c r="G1201" s="21">
        <v>0.90468993443485624</v>
      </c>
      <c r="H1201" s="9">
        <f t="shared" si="56"/>
        <v>35.190348680135884</v>
      </c>
    </row>
    <row r="1202" spans="1:8" x14ac:dyDescent="0.25">
      <c r="A1202" s="6">
        <v>13421</v>
      </c>
      <c r="B1202" s="6">
        <v>-55</v>
      </c>
      <c r="C1202" s="20">
        <f t="shared" si="54"/>
        <v>48</v>
      </c>
      <c r="D1202" s="21">
        <v>0.70399391552190893</v>
      </c>
      <c r="E1202" s="6">
        <v>-68</v>
      </c>
      <c r="F1202" s="20">
        <f t="shared" si="55"/>
        <v>35</v>
      </c>
      <c r="G1202" s="21">
        <v>0.90468993443485624</v>
      </c>
      <c r="H1202" s="9">
        <f t="shared" si="56"/>
        <v>65.455855650271587</v>
      </c>
    </row>
    <row r="1203" spans="1:8" x14ac:dyDescent="0.25">
      <c r="A1203" s="6">
        <v>13422</v>
      </c>
      <c r="B1203" s="6">
        <v>-52</v>
      </c>
      <c r="C1203" s="20">
        <f t="shared" si="54"/>
        <v>50</v>
      </c>
      <c r="D1203" s="21">
        <v>0.70399391552190893</v>
      </c>
      <c r="E1203" s="6">
        <v>-63</v>
      </c>
      <c r="F1203" s="20">
        <f t="shared" si="55"/>
        <v>40</v>
      </c>
      <c r="G1203" s="21">
        <v>0.90468993443485624</v>
      </c>
      <c r="H1203" s="9">
        <f t="shared" si="56"/>
        <v>71.387293153489694</v>
      </c>
    </row>
    <row r="1204" spans="1:8" x14ac:dyDescent="0.25">
      <c r="A1204" s="6">
        <v>13423</v>
      </c>
      <c r="B1204" s="6">
        <v>-59</v>
      </c>
      <c r="C1204" s="20">
        <f t="shared" si="54"/>
        <v>44</v>
      </c>
      <c r="D1204" s="21">
        <v>0.70399391552190893</v>
      </c>
      <c r="E1204" s="6">
        <v>-68</v>
      </c>
      <c r="F1204" s="20">
        <f t="shared" si="55"/>
        <v>35</v>
      </c>
      <c r="G1204" s="21">
        <v>0.90468993443485624</v>
      </c>
      <c r="H1204" s="9">
        <f t="shared" si="56"/>
        <v>62.639879988183964</v>
      </c>
    </row>
    <row r="1205" spans="1:8" x14ac:dyDescent="0.25">
      <c r="A1205" s="6">
        <v>13424</v>
      </c>
      <c r="B1205" s="6">
        <v>-65</v>
      </c>
      <c r="C1205" s="20">
        <f t="shared" si="54"/>
        <v>38</v>
      </c>
      <c r="D1205" s="21">
        <v>0.70399391552190893</v>
      </c>
      <c r="E1205" s="6">
        <v>-62</v>
      </c>
      <c r="F1205" s="20">
        <f t="shared" si="55"/>
        <v>41</v>
      </c>
      <c r="G1205" s="21">
        <v>0.90468993443485624</v>
      </c>
      <c r="H1205" s="9">
        <f t="shared" si="56"/>
        <v>63.844056101661643</v>
      </c>
    </row>
    <row r="1206" spans="1:8" x14ac:dyDescent="0.25">
      <c r="A1206" s="6">
        <v>13425</v>
      </c>
      <c r="B1206" s="6">
        <v>-59</v>
      </c>
      <c r="C1206" s="20">
        <f t="shared" si="54"/>
        <v>44</v>
      </c>
      <c r="D1206" s="21">
        <v>0.70399391552190893</v>
      </c>
      <c r="E1206" s="6">
        <v>-64</v>
      </c>
      <c r="F1206" s="20">
        <f t="shared" si="55"/>
        <v>39</v>
      </c>
      <c r="G1206" s="21">
        <v>0.90468993443485624</v>
      </c>
      <c r="H1206" s="9">
        <f t="shared" si="56"/>
        <v>66.258639725923388</v>
      </c>
    </row>
    <row r="1207" spans="1:8" x14ac:dyDescent="0.25">
      <c r="A1207" s="6">
        <v>13426</v>
      </c>
      <c r="B1207" s="6">
        <v>-65</v>
      </c>
      <c r="C1207" s="20">
        <f t="shared" si="54"/>
        <v>38</v>
      </c>
      <c r="D1207" s="21">
        <v>0.70399391552190893</v>
      </c>
      <c r="E1207" s="6">
        <v>-65</v>
      </c>
      <c r="F1207" s="20">
        <f t="shared" si="55"/>
        <v>38</v>
      </c>
      <c r="G1207" s="21">
        <v>0.90468993443485624</v>
      </c>
      <c r="H1207" s="9">
        <f t="shared" si="56"/>
        <v>61.129986298357075</v>
      </c>
    </row>
    <row r="1208" spans="1:8" x14ac:dyDescent="0.25">
      <c r="A1208" s="6">
        <v>13427</v>
      </c>
      <c r="B1208" s="6">
        <v>-58</v>
      </c>
      <c r="C1208" s="20">
        <f t="shared" si="54"/>
        <v>45</v>
      </c>
      <c r="D1208" s="21">
        <v>0.70399391552190893</v>
      </c>
      <c r="E1208" s="6">
        <v>-62</v>
      </c>
      <c r="F1208" s="20">
        <f t="shared" si="55"/>
        <v>41</v>
      </c>
      <c r="G1208" s="21">
        <v>0.90468993443485624</v>
      </c>
      <c r="H1208" s="9">
        <f t="shared" si="56"/>
        <v>68.772013510315006</v>
      </c>
    </row>
    <row r="1209" spans="1:8" x14ac:dyDescent="0.25">
      <c r="A1209" s="6">
        <v>13428</v>
      </c>
      <c r="B1209" s="6">
        <v>-64</v>
      </c>
      <c r="C1209" s="20">
        <f t="shared" si="54"/>
        <v>39</v>
      </c>
      <c r="D1209" s="21">
        <v>0.70399391552190893</v>
      </c>
      <c r="E1209" s="6">
        <v>-55</v>
      </c>
      <c r="F1209" s="20">
        <f t="shared" si="55"/>
        <v>48</v>
      </c>
      <c r="G1209" s="21">
        <v>0.90468993443485624</v>
      </c>
      <c r="H1209" s="9">
        <f t="shared" si="56"/>
        <v>70.880879558227548</v>
      </c>
    </row>
    <row r="1210" spans="1:8" x14ac:dyDescent="0.25">
      <c r="A1210" s="6">
        <v>13429</v>
      </c>
      <c r="B1210" s="6">
        <v>-69</v>
      </c>
      <c r="C1210" s="20">
        <f t="shared" si="54"/>
        <v>34</v>
      </c>
      <c r="D1210" s="21">
        <v>0.70399391552190893</v>
      </c>
      <c r="E1210" s="6">
        <v>-54</v>
      </c>
      <c r="F1210" s="20">
        <f t="shared" si="55"/>
        <v>49</v>
      </c>
      <c r="G1210" s="21">
        <v>0.90468993443485624</v>
      </c>
      <c r="H1210" s="9">
        <f t="shared" si="56"/>
        <v>68.26559991505286</v>
      </c>
    </row>
    <row r="1211" spans="1:8" x14ac:dyDescent="0.25">
      <c r="A1211" s="6">
        <v>13430</v>
      </c>
      <c r="B1211" s="6">
        <v>-67</v>
      </c>
      <c r="C1211" s="20">
        <f t="shared" si="54"/>
        <v>36</v>
      </c>
      <c r="D1211" s="21">
        <v>0.70399391552190893</v>
      </c>
      <c r="E1211" s="6">
        <v>-40</v>
      </c>
      <c r="F1211" s="20">
        <f t="shared" si="55"/>
        <v>62</v>
      </c>
      <c r="G1211" s="21">
        <v>0.90468993443485624</v>
      </c>
      <c r="H1211" s="9">
        <f t="shared" si="56"/>
        <v>81.4345568937498</v>
      </c>
    </row>
    <row r="1212" spans="1:8" x14ac:dyDescent="0.25">
      <c r="A1212" s="6">
        <v>13431</v>
      </c>
      <c r="B1212" s="6">
        <v>-67</v>
      </c>
      <c r="C1212" s="20">
        <f t="shared" si="54"/>
        <v>36</v>
      </c>
      <c r="D1212" s="21">
        <v>0.70399391552190893</v>
      </c>
      <c r="E1212" s="6">
        <v>-48</v>
      </c>
      <c r="F1212" s="20">
        <f t="shared" si="55"/>
        <v>54</v>
      </c>
      <c r="G1212" s="21">
        <v>0.90468993443485624</v>
      </c>
      <c r="H1212" s="9">
        <f t="shared" si="56"/>
        <v>74.197037418270952</v>
      </c>
    </row>
    <row r="1213" spans="1:8" x14ac:dyDescent="0.25">
      <c r="A1213" s="6">
        <v>13432</v>
      </c>
      <c r="B1213" s="6">
        <v>-66</v>
      </c>
      <c r="C1213" s="20">
        <f t="shared" si="54"/>
        <v>37</v>
      </c>
      <c r="D1213" s="21">
        <v>0.70399391552190893</v>
      </c>
      <c r="E1213" s="6">
        <v>-45</v>
      </c>
      <c r="F1213" s="20">
        <f t="shared" si="55"/>
        <v>57</v>
      </c>
      <c r="G1213" s="21">
        <v>0.90468993443485624</v>
      </c>
      <c r="H1213" s="9">
        <f t="shared" si="56"/>
        <v>77.61510113709744</v>
      </c>
    </row>
    <row r="1214" spans="1:8" x14ac:dyDescent="0.25">
      <c r="A1214" s="6">
        <v>13434</v>
      </c>
      <c r="B1214" s="6">
        <v>-69</v>
      </c>
      <c r="C1214" s="20">
        <f t="shared" si="54"/>
        <v>34</v>
      </c>
      <c r="D1214" s="21">
        <v>0.70399391552190893</v>
      </c>
      <c r="E1214" s="6">
        <v>-35</v>
      </c>
      <c r="F1214" s="20">
        <f t="shared" si="55"/>
        <v>67</v>
      </c>
      <c r="G1214" s="21">
        <v>0.90468993443485624</v>
      </c>
      <c r="H1214" s="9">
        <f t="shared" si="56"/>
        <v>84.550018734880268</v>
      </c>
    </row>
    <row r="1215" spans="1:8" x14ac:dyDescent="0.25">
      <c r="A1215" s="6">
        <v>13435</v>
      </c>
      <c r="B1215" s="6">
        <v>-79</v>
      </c>
      <c r="C1215" s="20">
        <f t="shared" si="54"/>
        <v>25</v>
      </c>
      <c r="D1215" s="21">
        <v>0.70399391552190893</v>
      </c>
      <c r="E1215" s="6">
        <v>-47</v>
      </c>
      <c r="F1215" s="20">
        <f t="shared" si="55"/>
        <v>55</v>
      </c>
      <c r="G1215" s="21">
        <v>0.90468993443485624</v>
      </c>
      <c r="H1215" s="9">
        <f t="shared" si="56"/>
        <v>67.357794281964814</v>
      </c>
    </row>
    <row r="1216" spans="1:8" x14ac:dyDescent="0.25">
      <c r="A1216" s="6">
        <v>13436</v>
      </c>
      <c r="B1216" s="6">
        <v>-78</v>
      </c>
      <c r="C1216" s="20">
        <f t="shared" si="54"/>
        <v>26</v>
      </c>
      <c r="D1216" s="21">
        <v>0.70399391552190893</v>
      </c>
      <c r="E1216" s="6">
        <v>-59</v>
      </c>
      <c r="F1216" s="20">
        <f t="shared" si="55"/>
        <v>44</v>
      </c>
      <c r="G1216" s="21">
        <v>0.90468993443485624</v>
      </c>
      <c r="H1216" s="9">
        <f t="shared" si="56"/>
        <v>58.110198918703304</v>
      </c>
    </row>
    <row r="1217" spans="1:8" x14ac:dyDescent="0.25">
      <c r="A1217" s="6">
        <v>13437</v>
      </c>
      <c r="B1217" s="6">
        <v>-77</v>
      </c>
      <c r="C1217" s="20">
        <f t="shared" si="54"/>
        <v>27</v>
      </c>
      <c r="D1217" s="21">
        <v>0.70399391552190893</v>
      </c>
      <c r="E1217" s="6">
        <v>-67</v>
      </c>
      <c r="F1217" s="20">
        <f t="shared" si="55"/>
        <v>36</v>
      </c>
      <c r="G1217" s="21">
        <v>0.90468993443485624</v>
      </c>
      <c r="H1217" s="9">
        <f t="shared" si="56"/>
        <v>51.576673358746362</v>
      </c>
    </row>
    <row r="1218" spans="1:8" x14ac:dyDescent="0.25">
      <c r="A1218" s="6">
        <v>13438</v>
      </c>
      <c r="B1218" s="6">
        <v>-78</v>
      </c>
      <c r="C1218" s="20">
        <f t="shared" si="54"/>
        <v>26</v>
      </c>
      <c r="D1218" s="21">
        <v>0.70399391552190893</v>
      </c>
      <c r="E1218" s="6">
        <v>-60</v>
      </c>
      <c r="F1218" s="20">
        <f t="shared" si="55"/>
        <v>43</v>
      </c>
      <c r="G1218" s="21">
        <v>0.90468993443485624</v>
      </c>
      <c r="H1218" s="9">
        <f t="shared" si="56"/>
        <v>57.205508984268448</v>
      </c>
    </row>
    <row r="1219" spans="1:8" x14ac:dyDescent="0.25">
      <c r="A1219" s="6">
        <v>13439</v>
      </c>
      <c r="B1219" s="6">
        <v>-78</v>
      </c>
      <c r="C1219" s="20">
        <f t="shared" si="54"/>
        <v>26</v>
      </c>
      <c r="D1219" s="21">
        <v>0.70399391552190893</v>
      </c>
      <c r="E1219" s="6">
        <v>-58</v>
      </c>
      <c r="F1219" s="20">
        <f t="shared" si="55"/>
        <v>45</v>
      </c>
      <c r="G1219" s="21">
        <v>0.90468993443485624</v>
      </c>
      <c r="H1219" s="9">
        <f t="shared" si="56"/>
        <v>59.01488885313816</v>
      </c>
    </row>
    <row r="1220" spans="1:8" x14ac:dyDescent="0.25">
      <c r="A1220" s="6">
        <v>13440</v>
      </c>
      <c r="B1220" s="6">
        <v>-76</v>
      </c>
      <c r="C1220" s="20">
        <f t="shared" si="54"/>
        <v>28</v>
      </c>
      <c r="D1220" s="21">
        <v>0.70399391552190893</v>
      </c>
      <c r="E1220" s="6">
        <v>-60</v>
      </c>
      <c r="F1220" s="20">
        <f t="shared" si="55"/>
        <v>43</v>
      </c>
      <c r="G1220" s="21">
        <v>0.90468993443485624</v>
      </c>
      <c r="H1220" s="9">
        <f t="shared" si="56"/>
        <v>58.613496815312267</v>
      </c>
    </row>
    <row r="1221" spans="1:8" x14ac:dyDescent="0.25">
      <c r="A1221" s="6">
        <v>13441</v>
      </c>
      <c r="B1221" s="6">
        <v>-77</v>
      </c>
      <c r="C1221" s="20">
        <f t="shared" ref="C1221:C1284" si="57">IF(B1221=100,0,IF(MOD((1+(B1221+104)/104*99),1)=0.5,IF(MOD(INT((1+(B1221+104)/104*99)),2)=0,INT((1+(B1221+104)/104*99)),INT((1+(B1221+104)/104*99))+1),ROUND((1+(B1221+104)/104*99),0)))</f>
        <v>27</v>
      </c>
      <c r="D1221" s="21">
        <v>0.70399391552190893</v>
      </c>
      <c r="E1221" s="6">
        <v>-69</v>
      </c>
      <c r="F1221" s="20">
        <f t="shared" ref="F1221:F1284" si="58">IF(E1221=100,0,IF(MOD((1+(E1221+104)/104*99),1)=0.5,IF(MOD(INT((1+(E1221+104)/104*99)),2)=0,INT((1+(E1221+104)/104*99)),INT((1+(E1221+104)/104*99))+1),ROUND((1+(E1221+104)/104*99),0)))</f>
        <v>34</v>
      </c>
      <c r="G1221" s="21">
        <v>0.90468993443485624</v>
      </c>
      <c r="H1221" s="9">
        <f t="shared" ref="H1221:H1284" si="59">C1221*D1221+F1221*G1221</f>
        <v>49.76729348987665</v>
      </c>
    </row>
    <row r="1222" spans="1:8" x14ac:dyDescent="0.25">
      <c r="A1222" s="6">
        <v>13442</v>
      </c>
      <c r="B1222" s="6">
        <v>-78</v>
      </c>
      <c r="C1222" s="20">
        <f t="shared" si="57"/>
        <v>26</v>
      </c>
      <c r="D1222" s="21">
        <v>0.70399391552190893</v>
      </c>
      <c r="E1222" s="6">
        <v>-57</v>
      </c>
      <c r="F1222" s="20">
        <f t="shared" si="58"/>
        <v>46</v>
      </c>
      <c r="G1222" s="21">
        <v>0.90468993443485624</v>
      </c>
      <c r="H1222" s="9">
        <f t="shared" si="59"/>
        <v>59.919578787573016</v>
      </c>
    </row>
    <row r="1223" spans="1:8" x14ac:dyDescent="0.25">
      <c r="A1223" s="6">
        <v>13443</v>
      </c>
      <c r="B1223" s="6">
        <v>-83</v>
      </c>
      <c r="C1223" s="20">
        <f t="shared" si="57"/>
        <v>21</v>
      </c>
      <c r="D1223" s="21">
        <v>0.70399391552190893</v>
      </c>
      <c r="E1223" s="6">
        <v>-73</v>
      </c>
      <c r="F1223" s="20">
        <f t="shared" si="58"/>
        <v>31</v>
      </c>
      <c r="G1223" s="21">
        <v>0.90468993443485624</v>
      </c>
      <c r="H1223" s="9">
        <f t="shared" si="59"/>
        <v>42.829260193440632</v>
      </c>
    </row>
    <row r="1224" spans="1:8" x14ac:dyDescent="0.25">
      <c r="A1224" s="6">
        <v>13444</v>
      </c>
      <c r="B1224" s="6">
        <v>-81</v>
      </c>
      <c r="C1224" s="20">
        <f t="shared" si="57"/>
        <v>23</v>
      </c>
      <c r="D1224" s="21">
        <v>0.70399391552190893</v>
      </c>
      <c r="E1224" s="6">
        <v>-63</v>
      </c>
      <c r="F1224" s="20">
        <f t="shared" si="58"/>
        <v>40</v>
      </c>
      <c r="G1224" s="21">
        <v>0.90468993443485624</v>
      </c>
      <c r="H1224" s="9">
        <f t="shared" si="59"/>
        <v>52.379457434398148</v>
      </c>
    </row>
    <row r="1225" spans="1:8" x14ac:dyDescent="0.25">
      <c r="A1225" s="6">
        <v>13445</v>
      </c>
      <c r="B1225" s="6">
        <v>-81</v>
      </c>
      <c r="C1225" s="20">
        <f t="shared" si="57"/>
        <v>23</v>
      </c>
      <c r="D1225" s="21">
        <v>0.70399391552190893</v>
      </c>
      <c r="E1225" s="6">
        <v>-70</v>
      </c>
      <c r="F1225" s="20">
        <f t="shared" si="58"/>
        <v>33</v>
      </c>
      <c r="G1225" s="21">
        <v>0.90468993443485624</v>
      </c>
      <c r="H1225" s="9">
        <f t="shared" si="59"/>
        <v>46.046627893354156</v>
      </c>
    </row>
    <row r="1226" spans="1:8" x14ac:dyDescent="0.25">
      <c r="A1226" s="6">
        <v>13446</v>
      </c>
      <c r="B1226" s="6">
        <v>-81</v>
      </c>
      <c r="C1226" s="20">
        <f t="shared" si="57"/>
        <v>23</v>
      </c>
      <c r="D1226" s="21">
        <v>0.70399391552190893</v>
      </c>
      <c r="E1226" s="6">
        <v>-64</v>
      </c>
      <c r="F1226" s="20">
        <f t="shared" si="58"/>
        <v>39</v>
      </c>
      <c r="G1226" s="21">
        <v>0.90468993443485624</v>
      </c>
      <c r="H1226" s="9">
        <f t="shared" si="59"/>
        <v>51.474767499963292</v>
      </c>
    </row>
    <row r="1227" spans="1:8" x14ac:dyDescent="0.25">
      <c r="A1227" s="6">
        <v>13448</v>
      </c>
      <c r="B1227" s="6">
        <v>-91</v>
      </c>
      <c r="C1227" s="20">
        <f t="shared" si="57"/>
        <v>13</v>
      </c>
      <c r="D1227" s="21">
        <v>0.70399391552190893</v>
      </c>
      <c r="E1227" s="6">
        <v>-89</v>
      </c>
      <c r="F1227" s="20">
        <f t="shared" si="58"/>
        <v>15</v>
      </c>
      <c r="G1227" s="21">
        <v>0.90468993443485624</v>
      </c>
      <c r="H1227" s="9">
        <f t="shared" si="59"/>
        <v>22.72226991830766</v>
      </c>
    </row>
    <row r="1228" spans="1:8" x14ac:dyDescent="0.25">
      <c r="A1228" s="6">
        <v>13492</v>
      </c>
      <c r="B1228" s="6">
        <v>-89</v>
      </c>
      <c r="C1228" s="20">
        <f t="shared" si="57"/>
        <v>15</v>
      </c>
      <c r="D1228" s="21">
        <v>0.70399391552190893</v>
      </c>
      <c r="E1228" s="6">
        <v>-79</v>
      </c>
      <c r="F1228" s="20">
        <f t="shared" si="58"/>
        <v>25</v>
      </c>
      <c r="G1228" s="21">
        <v>0.90468993443485624</v>
      </c>
      <c r="H1228" s="9">
        <f t="shared" si="59"/>
        <v>33.177157093700039</v>
      </c>
    </row>
    <row r="1229" spans="1:8" x14ac:dyDescent="0.25">
      <c r="A1229" s="6">
        <v>13495</v>
      </c>
      <c r="B1229" s="6">
        <v>-90</v>
      </c>
      <c r="C1229" s="20">
        <f t="shared" si="57"/>
        <v>14</v>
      </c>
      <c r="D1229" s="21">
        <v>0.70399391552190893</v>
      </c>
      <c r="E1229" s="6">
        <v>-77</v>
      </c>
      <c r="F1229" s="20">
        <f t="shared" si="58"/>
        <v>27</v>
      </c>
      <c r="G1229" s="21">
        <v>0.90468993443485624</v>
      </c>
      <c r="H1229" s="9">
        <f t="shared" si="59"/>
        <v>34.282543047047845</v>
      </c>
    </row>
    <row r="1230" spans="1:8" x14ac:dyDescent="0.25">
      <c r="A1230" s="6">
        <v>13498</v>
      </c>
      <c r="B1230" s="6">
        <v>-92</v>
      </c>
      <c r="C1230" s="20">
        <f t="shared" si="57"/>
        <v>12</v>
      </c>
      <c r="D1230" s="21">
        <v>0.70399391552190893</v>
      </c>
      <c r="E1230" s="6">
        <v>-70</v>
      </c>
      <c r="F1230" s="20">
        <f t="shared" si="58"/>
        <v>33</v>
      </c>
      <c r="G1230" s="21">
        <v>0.90468993443485624</v>
      </c>
      <c r="H1230" s="9">
        <f t="shared" si="59"/>
        <v>38.302694822613162</v>
      </c>
    </row>
    <row r="1231" spans="1:8" x14ac:dyDescent="0.25">
      <c r="A1231" s="6">
        <v>13503</v>
      </c>
      <c r="B1231" s="6">
        <v>-84</v>
      </c>
      <c r="C1231" s="20">
        <f t="shared" si="57"/>
        <v>20</v>
      </c>
      <c r="D1231" s="21">
        <v>0.70399391552190893</v>
      </c>
      <c r="E1231" s="6">
        <v>-95</v>
      </c>
      <c r="F1231" s="20">
        <f t="shared" si="58"/>
        <v>10</v>
      </c>
      <c r="G1231" s="21">
        <v>0.90468993443485624</v>
      </c>
      <c r="H1231" s="9">
        <f t="shared" si="59"/>
        <v>23.126777654786743</v>
      </c>
    </row>
    <row r="1232" spans="1:8" x14ac:dyDescent="0.25">
      <c r="A1232" s="6">
        <v>13509</v>
      </c>
      <c r="B1232" s="6">
        <v>-86</v>
      </c>
      <c r="C1232" s="20">
        <f t="shared" si="57"/>
        <v>18</v>
      </c>
      <c r="D1232" s="21">
        <v>0.70399391552190893</v>
      </c>
      <c r="E1232" s="6">
        <v>-74</v>
      </c>
      <c r="F1232" s="20">
        <f t="shared" si="58"/>
        <v>30</v>
      </c>
      <c r="G1232" s="21">
        <v>0.90468993443485624</v>
      </c>
      <c r="H1232" s="9">
        <f t="shared" si="59"/>
        <v>39.812588512440044</v>
      </c>
    </row>
    <row r="1233" spans="1:8" x14ac:dyDescent="0.25">
      <c r="A1233" s="6">
        <v>13518</v>
      </c>
      <c r="B1233" s="6">
        <v>-81</v>
      </c>
      <c r="C1233" s="20">
        <f t="shared" si="57"/>
        <v>23</v>
      </c>
      <c r="D1233" s="21">
        <v>0.70399391552190893</v>
      </c>
      <c r="E1233" s="6">
        <v>-82</v>
      </c>
      <c r="F1233" s="20">
        <f t="shared" si="58"/>
        <v>22</v>
      </c>
      <c r="G1233" s="21">
        <v>0.90468993443485624</v>
      </c>
      <c r="H1233" s="9">
        <f t="shared" si="59"/>
        <v>36.09503861457074</v>
      </c>
    </row>
    <row r="1234" spans="1:8" x14ac:dyDescent="0.25">
      <c r="A1234" s="6">
        <v>13519</v>
      </c>
      <c r="B1234" s="6">
        <v>-88</v>
      </c>
      <c r="C1234" s="20">
        <f t="shared" si="57"/>
        <v>16</v>
      </c>
      <c r="D1234" s="21">
        <v>0.70399391552190893</v>
      </c>
      <c r="E1234" s="6">
        <v>-68</v>
      </c>
      <c r="F1234" s="20">
        <f t="shared" si="58"/>
        <v>35</v>
      </c>
      <c r="G1234" s="21">
        <v>0.90468993443485624</v>
      </c>
      <c r="H1234" s="9">
        <f t="shared" si="59"/>
        <v>42.928050353570512</v>
      </c>
    </row>
    <row r="1235" spans="1:8" x14ac:dyDescent="0.25">
      <c r="A1235" s="6">
        <v>13520</v>
      </c>
      <c r="B1235" s="6">
        <v>-91</v>
      </c>
      <c r="C1235" s="20">
        <f t="shared" si="57"/>
        <v>13</v>
      </c>
      <c r="D1235" s="21">
        <v>0.70399391552190893</v>
      </c>
      <c r="E1235" s="6">
        <v>-56</v>
      </c>
      <c r="F1235" s="20">
        <f t="shared" si="58"/>
        <v>47</v>
      </c>
      <c r="G1235" s="21">
        <v>0.90468993443485624</v>
      </c>
      <c r="H1235" s="9">
        <f t="shared" si="59"/>
        <v>51.672347820223052</v>
      </c>
    </row>
    <row r="1236" spans="1:8" x14ac:dyDescent="0.25">
      <c r="A1236" s="6">
        <v>13522</v>
      </c>
      <c r="B1236" s="6">
        <v>-89</v>
      </c>
      <c r="C1236" s="20">
        <f t="shared" si="57"/>
        <v>15</v>
      </c>
      <c r="D1236" s="21">
        <v>0.70399391552190893</v>
      </c>
      <c r="E1236" s="6">
        <v>-74</v>
      </c>
      <c r="F1236" s="20">
        <f t="shared" si="58"/>
        <v>30</v>
      </c>
      <c r="G1236" s="21">
        <v>0.90468993443485624</v>
      </c>
      <c r="H1236" s="9">
        <f t="shared" si="59"/>
        <v>37.700606765874319</v>
      </c>
    </row>
    <row r="1237" spans="1:8" x14ac:dyDescent="0.25">
      <c r="A1237" s="6">
        <v>13523</v>
      </c>
      <c r="B1237" s="6">
        <v>-90</v>
      </c>
      <c r="C1237" s="20">
        <f t="shared" si="57"/>
        <v>14</v>
      </c>
      <c r="D1237" s="21">
        <v>0.70399391552190893</v>
      </c>
      <c r="E1237" s="6">
        <v>-73</v>
      </c>
      <c r="F1237" s="20">
        <f t="shared" si="58"/>
        <v>31</v>
      </c>
      <c r="G1237" s="21">
        <v>0.90468993443485624</v>
      </c>
      <c r="H1237" s="9">
        <f t="shared" si="59"/>
        <v>37.901302784787269</v>
      </c>
    </row>
    <row r="1238" spans="1:8" x14ac:dyDescent="0.25">
      <c r="A1238" s="6">
        <v>13527</v>
      </c>
      <c r="B1238" s="6">
        <v>-89</v>
      </c>
      <c r="C1238" s="20">
        <f t="shared" si="57"/>
        <v>15</v>
      </c>
      <c r="D1238" s="21">
        <v>0.70399391552190893</v>
      </c>
      <c r="E1238" s="6">
        <v>-77</v>
      </c>
      <c r="F1238" s="20">
        <f t="shared" si="58"/>
        <v>27</v>
      </c>
      <c r="G1238" s="21">
        <v>0.90468993443485624</v>
      </c>
      <c r="H1238" s="9">
        <f t="shared" si="59"/>
        <v>34.986536962569751</v>
      </c>
    </row>
    <row r="1239" spans="1:8" x14ac:dyDescent="0.25">
      <c r="A1239" s="6">
        <v>13548</v>
      </c>
      <c r="B1239" s="6">
        <v>-86</v>
      </c>
      <c r="C1239" s="20">
        <f t="shared" si="57"/>
        <v>18</v>
      </c>
      <c r="D1239" s="21">
        <v>0.70399391552190893</v>
      </c>
      <c r="E1239" s="6">
        <v>-86</v>
      </c>
      <c r="F1239" s="20">
        <f t="shared" si="58"/>
        <v>18</v>
      </c>
      <c r="G1239" s="21">
        <v>0.90468993443485624</v>
      </c>
      <c r="H1239" s="9">
        <f t="shared" si="59"/>
        <v>28.956309299221772</v>
      </c>
    </row>
    <row r="1240" spans="1:8" x14ac:dyDescent="0.25">
      <c r="A1240" s="6">
        <v>13550</v>
      </c>
      <c r="B1240" s="6">
        <v>-83</v>
      </c>
      <c r="C1240" s="20">
        <f t="shared" si="57"/>
        <v>21</v>
      </c>
      <c r="D1240" s="21">
        <v>0.70399391552190893</v>
      </c>
      <c r="E1240" s="6">
        <v>-80</v>
      </c>
      <c r="F1240" s="20">
        <f t="shared" si="58"/>
        <v>24</v>
      </c>
      <c r="G1240" s="21">
        <v>0.90468993443485624</v>
      </c>
      <c r="H1240" s="9">
        <f t="shared" si="59"/>
        <v>36.49643065239664</v>
      </c>
    </row>
    <row r="1241" spans="1:8" x14ac:dyDescent="0.25">
      <c r="A1241" s="6">
        <v>13551</v>
      </c>
      <c r="B1241" s="6">
        <v>-82</v>
      </c>
      <c r="C1241" s="20">
        <f t="shared" si="57"/>
        <v>22</v>
      </c>
      <c r="D1241" s="21">
        <v>0.70399391552190893</v>
      </c>
      <c r="E1241" s="6">
        <v>-79</v>
      </c>
      <c r="F1241" s="20">
        <f t="shared" si="58"/>
        <v>25</v>
      </c>
      <c r="G1241" s="21">
        <v>0.90468993443485624</v>
      </c>
      <c r="H1241" s="9">
        <f t="shared" si="59"/>
        <v>38.105114502353402</v>
      </c>
    </row>
    <row r="1242" spans="1:8" x14ac:dyDescent="0.25">
      <c r="A1242" s="6">
        <v>13552</v>
      </c>
      <c r="B1242" s="6">
        <v>-82</v>
      </c>
      <c r="C1242" s="20">
        <f t="shared" si="57"/>
        <v>22</v>
      </c>
      <c r="D1242" s="21">
        <v>0.70399391552190893</v>
      </c>
      <c r="E1242" s="6">
        <v>-72</v>
      </c>
      <c r="F1242" s="20">
        <f t="shared" si="58"/>
        <v>31</v>
      </c>
      <c r="G1242" s="21">
        <v>0.90468993443485624</v>
      </c>
      <c r="H1242" s="9">
        <f t="shared" si="59"/>
        <v>43.533254108962538</v>
      </c>
    </row>
    <row r="1243" spans="1:8" x14ac:dyDescent="0.25">
      <c r="A1243" s="6">
        <v>13553</v>
      </c>
      <c r="B1243" s="6">
        <v>-81</v>
      </c>
      <c r="C1243" s="20">
        <f t="shared" si="57"/>
        <v>23</v>
      </c>
      <c r="D1243" s="21">
        <v>0.70399391552190893</v>
      </c>
      <c r="E1243" s="6">
        <v>-65</v>
      </c>
      <c r="F1243" s="20">
        <f t="shared" si="58"/>
        <v>38</v>
      </c>
      <c r="G1243" s="21">
        <v>0.90468993443485624</v>
      </c>
      <c r="H1243" s="9">
        <f t="shared" si="59"/>
        <v>50.570077565528436</v>
      </c>
    </row>
    <row r="1244" spans="1:8" x14ac:dyDescent="0.25">
      <c r="A1244" s="6">
        <v>13554</v>
      </c>
      <c r="B1244" s="6">
        <v>-84</v>
      </c>
      <c r="C1244" s="20">
        <f t="shared" si="57"/>
        <v>20</v>
      </c>
      <c r="D1244" s="21">
        <v>0.70399391552190893</v>
      </c>
      <c r="E1244" s="6">
        <v>-80</v>
      </c>
      <c r="F1244" s="20">
        <f t="shared" si="58"/>
        <v>24</v>
      </c>
      <c r="G1244" s="21">
        <v>0.90468993443485624</v>
      </c>
      <c r="H1244" s="9">
        <f t="shared" si="59"/>
        <v>35.792436736874734</v>
      </c>
    </row>
    <row r="1245" spans="1:8" x14ac:dyDescent="0.25">
      <c r="A1245" s="6">
        <v>13555</v>
      </c>
      <c r="B1245" s="6">
        <v>-84</v>
      </c>
      <c r="C1245" s="20">
        <f t="shared" si="57"/>
        <v>20</v>
      </c>
      <c r="D1245" s="21">
        <v>0.70399391552190893</v>
      </c>
      <c r="E1245" s="6">
        <v>-78</v>
      </c>
      <c r="F1245" s="20">
        <f t="shared" si="58"/>
        <v>26</v>
      </c>
      <c r="G1245" s="21">
        <v>0.90468993443485624</v>
      </c>
      <c r="H1245" s="9">
        <f t="shared" si="59"/>
        <v>37.601816605744446</v>
      </c>
    </row>
    <row r="1246" spans="1:8" x14ac:dyDescent="0.25">
      <c r="A1246" s="6">
        <v>13556</v>
      </c>
      <c r="B1246" s="6">
        <v>-77</v>
      </c>
      <c r="C1246" s="20">
        <f t="shared" si="57"/>
        <v>27</v>
      </c>
      <c r="D1246" s="21">
        <v>0.70399391552190893</v>
      </c>
      <c r="E1246" s="6">
        <v>-60</v>
      </c>
      <c r="F1246" s="20">
        <f t="shared" si="58"/>
        <v>43</v>
      </c>
      <c r="G1246" s="21">
        <v>0.90468993443485624</v>
      </c>
      <c r="H1246" s="9">
        <f t="shared" si="59"/>
        <v>57.909502899790354</v>
      </c>
    </row>
    <row r="1247" spans="1:8" x14ac:dyDescent="0.25">
      <c r="A1247" s="6">
        <v>13557</v>
      </c>
      <c r="B1247" s="6">
        <v>-81</v>
      </c>
      <c r="C1247" s="20">
        <f t="shared" si="57"/>
        <v>23</v>
      </c>
      <c r="D1247" s="21">
        <v>0.70399391552190893</v>
      </c>
      <c r="E1247" s="6">
        <v>-59</v>
      </c>
      <c r="F1247" s="20">
        <f t="shared" si="58"/>
        <v>44</v>
      </c>
      <c r="G1247" s="21">
        <v>0.90468993443485624</v>
      </c>
      <c r="H1247" s="9">
        <f t="shared" si="59"/>
        <v>55.998217172137572</v>
      </c>
    </row>
    <row r="1248" spans="1:8" x14ac:dyDescent="0.25">
      <c r="A1248" s="6">
        <v>13558</v>
      </c>
      <c r="B1248" s="6">
        <v>-82</v>
      </c>
      <c r="C1248" s="20">
        <f t="shared" si="57"/>
        <v>22</v>
      </c>
      <c r="D1248" s="21">
        <v>0.70399391552190893</v>
      </c>
      <c r="E1248" s="6">
        <v>-59</v>
      </c>
      <c r="F1248" s="20">
        <f t="shared" si="58"/>
        <v>44</v>
      </c>
      <c r="G1248" s="21">
        <v>0.90468993443485624</v>
      </c>
      <c r="H1248" s="9">
        <f t="shared" si="59"/>
        <v>55.294223256615666</v>
      </c>
    </row>
    <row r="1249" spans="1:8" x14ac:dyDescent="0.25">
      <c r="A1249" s="6">
        <v>13559</v>
      </c>
      <c r="B1249" s="6">
        <v>-77</v>
      </c>
      <c r="C1249" s="20">
        <f t="shared" si="57"/>
        <v>27</v>
      </c>
      <c r="D1249" s="21">
        <v>0.70399391552190893</v>
      </c>
      <c r="E1249" s="6">
        <v>-48</v>
      </c>
      <c r="F1249" s="20">
        <f t="shared" si="58"/>
        <v>54</v>
      </c>
      <c r="G1249" s="21">
        <v>0.90468993443485624</v>
      </c>
      <c r="H1249" s="9">
        <f t="shared" si="59"/>
        <v>67.861092178573784</v>
      </c>
    </row>
    <row r="1250" spans="1:8" x14ac:dyDescent="0.25">
      <c r="A1250" s="6">
        <v>13560</v>
      </c>
      <c r="B1250" s="6">
        <v>-66</v>
      </c>
      <c r="C1250" s="20">
        <f t="shared" si="57"/>
        <v>37</v>
      </c>
      <c r="D1250" s="21">
        <v>0.70399391552190893</v>
      </c>
      <c r="E1250" s="6">
        <v>-52</v>
      </c>
      <c r="F1250" s="20">
        <f t="shared" si="58"/>
        <v>50</v>
      </c>
      <c r="G1250" s="21">
        <v>0.90468993443485624</v>
      </c>
      <c r="H1250" s="9">
        <f t="shared" si="59"/>
        <v>71.282271596053448</v>
      </c>
    </row>
    <row r="1251" spans="1:8" x14ac:dyDescent="0.25">
      <c r="A1251" s="6">
        <v>13561</v>
      </c>
      <c r="B1251" s="6">
        <v>-65</v>
      </c>
      <c r="C1251" s="20">
        <f t="shared" si="57"/>
        <v>38</v>
      </c>
      <c r="D1251" s="21">
        <v>0.70399391552190893</v>
      </c>
      <c r="E1251" s="6">
        <v>-64</v>
      </c>
      <c r="F1251" s="20">
        <f t="shared" si="58"/>
        <v>39</v>
      </c>
      <c r="G1251" s="21">
        <v>0.90468993443485624</v>
      </c>
      <c r="H1251" s="9">
        <f t="shared" si="59"/>
        <v>62.034676232791931</v>
      </c>
    </row>
    <row r="1252" spans="1:8" x14ac:dyDescent="0.25">
      <c r="A1252" s="6">
        <v>13562</v>
      </c>
      <c r="B1252" s="6">
        <v>-61</v>
      </c>
      <c r="C1252" s="20">
        <f t="shared" si="57"/>
        <v>42</v>
      </c>
      <c r="D1252" s="21">
        <v>0.70399391552190893</v>
      </c>
      <c r="E1252" s="6">
        <v>-59</v>
      </c>
      <c r="F1252" s="20">
        <f t="shared" si="58"/>
        <v>44</v>
      </c>
      <c r="G1252" s="21">
        <v>0.90468993443485624</v>
      </c>
      <c r="H1252" s="9">
        <f t="shared" si="59"/>
        <v>69.374101567053842</v>
      </c>
    </row>
    <row r="1253" spans="1:8" x14ac:dyDescent="0.25">
      <c r="A1253" s="6">
        <v>13563</v>
      </c>
      <c r="B1253" s="6">
        <v>-71</v>
      </c>
      <c r="C1253" s="20">
        <f t="shared" si="57"/>
        <v>32</v>
      </c>
      <c r="D1253" s="21">
        <v>0.70399391552190893</v>
      </c>
      <c r="E1253" s="6">
        <v>-60</v>
      </c>
      <c r="F1253" s="20">
        <f t="shared" si="58"/>
        <v>43</v>
      </c>
      <c r="G1253" s="21">
        <v>0.90468993443485624</v>
      </c>
      <c r="H1253" s="9">
        <f t="shared" si="59"/>
        <v>61.429472477399898</v>
      </c>
    </row>
    <row r="1254" spans="1:8" x14ac:dyDescent="0.25">
      <c r="A1254" s="6">
        <v>13564</v>
      </c>
      <c r="B1254" s="6">
        <v>-63</v>
      </c>
      <c r="C1254" s="20">
        <f t="shared" si="57"/>
        <v>40</v>
      </c>
      <c r="D1254" s="21">
        <v>0.70399391552190893</v>
      </c>
      <c r="E1254" s="6">
        <v>-69</v>
      </c>
      <c r="F1254" s="20">
        <f t="shared" si="58"/>
        <v>34</v>
      </c>
      <c r="G1254" s="21">
        <v>0.90468993443485624</v>
      </c>
      <c r="H1254" s="9">
        <f t="shared" si="59"/>
        <v>58.91921439166147</v>
      </c>
    </row>
    <row r="1255" spans="1:8" x14ac:dyDescent="0.25">
      <c r="A1255" s="6">
        <v>13565</v>
      </c>
      <c r="B1255" s="6">
        <v>-56</v>
      </c>
      <c r="C1255" s="20">
        <f t="shared" si="57"/>
        <v>47</v>
      </c>
      <c r="D1255" s="21">
        <v>0.70399391552190893</v>
      </c>
      <c r="E1255" s="6">
        <v>-63</v>
      </c>
      <c r="F1255" s="20">
        <f t="shared" si="58"/>
        <v>40</v>
      </c>
      <c r="G1255" s="21">
        <v>0.90468993443485624</v>
      </c>
      <c r="H1255" s="9">
        <f t="shared" si="59"/>
        <v>69.275311406923976</v>
      </c>
    </row>
    <row r="1256" spans="1:8" x14ac:dyDescent="0.25">
      <c r="A1256" s="6">
        <v>13566</v>
      </c>
      <c r="B1256" s="6">
        <v>-57</v>
      </c>
      <c r="C1256" s="20">
        <f t="shared" si="57"/>
        <v>46</v>
      </c>
      <c r="D1256" s="21">
        <v>0.70399391552190893</v>
      </c>
      <c r="E1256" s="6">
        <v>-64</v>
      </c>
      <c r="F1256" s="20">
        <f t="shared" si="58"/>
        <v>39</v>
      </c>
      <c r="G1256" s="21">
        <v>0.90468993443485624</v>
      </c>
      <c r="H1256" s="9">
        <f t="shared" si="59"/>
        <v>67.6666275569672</v>
      </c>
    </row>
    <row r="1257" spans="1:8" x14ac:dyDescent="0.25">
      <c r="A1257" s="6">
        <v>13567</v>
      </c>
      <c r="B1257" s="6">
        <v>-62</v>
      </c>
      <c r="C1257" s="20">
        <f t="shared" si="57"/>
        <v>41</v>
      </c>
      <c r="D1257" s="21">
        <v>0.70399391552190893</v>
      </c>
      <c r="E1257" s="6">
        <v>-67</v>
      </c>
      <c r="F1257" s="20">
        <f t="shared" si="58"/>
        <v>36</v>
      </c>
      <c r="G1257" s="21">
        <v>0.90468993443485624</v>
      </c>
      <c r="H1257" s="9">
        <f t="shared" si="59"/>
        <v>61.432588176053088</v>
      </c>
    </row>
    <row r="1258" spans="1:8" x14ac:dyDescent="0.25">
      <c r="A1258" s="6">
        <v>13568</v>
      </c>
      <c r="B1258" s="6">
        <v>-62</v>
      </c>
      <c r="C1258" s="20">
        <f t="shared" si="57"/>
        <v>41</v>
      </c>
      <c r="D1258" s="21">
        <v>0.70399391552190893</v>
      </c>
      <c r="E1258" s="6">
        <v>-72</v>
      </c>
      <c r="F1258" s="20">
        <f t="shared" si="58"/>
        <v>31</v>
      </c>
      <c r="G1258" s="21">
        <v>0.90468993443485624</v>
      </c>
      <c r="H1258" s="9">
        <f t="shared" si="59"/>
        <v>56.909138503878808</v>
      </c>
    </row>
    <row r="1259" spans="1:8" x14ac:dyDescent="0.25">
      <c r="A1259" s="6">
        <v>13569</v>
      </c>
      <c r="B1259" s="6">
        <v>-52</v>
      </c>
      <c r="C1259" s="20">
        <f t="shared" si="57"/>
        <v>50</v>
      </c>
      <c r="D1259" s="21">
        <v>0.70399391552190893</v>
      </c>
      <c r="E1259" s="6">
        <v>-65</v>
      </c>
      <c r="F1259" s="20">
        <f t="shared" si="58"/>
        <v>38</v>
      </c>
      <c r="G1259" s="21">
        <v>0.90468993443485624</v>
      </c>
      <c r="H1259" s="9">
        <f t="shared" si="59"/>
        <v>69.577913284619981</v>
      </c>
    </row>
    <row r="1260" spans="1:8" x14ac:dyDescent="0.25">
      <c r="A1260" s="6">
        <v>13570</v>
      </c>
      <c r="B1260" s="6">
        <v>-53</v>
      </c>
      <c r="C1260" s="20">
        <f t="shared" si="57"/>
        <v>50</v>
      </c>
      <c r="D1260" s="21">
        <v>0.70399391552190893</v>
      </c>
      <c r="E1260" s="6">
        <v>-75</v>
      </c>
      <c r="F1260" s="20">
        <f t="shared" si="58"/>
        <v>29</v>
      </c>
      <c r="G1260" s="21">
        <v>0.90468993443485624</v>
      </c>
      <c r="H1260" s="9">
        <f t="shared" si="59"/>
        <v>61.435703874706277</v>
      </c>
    </row>
    <row r="1261" spans="1:8" x14ac:dyDescent="0.25">
      <c r="A1261" s="6">
        <v>13571</v>
      </c>
      <c r="B1261" s="6">
        <v>-53</v>
      </c>
      <c r="C1261" s="20">
        <f t="shared" si="57"/>
        <v>50</v>
      </c>
      <c r="D1261" s="21">
        <v>0.70399391552190893</v>
      </c>
      <c r="E1261" s="6">
        <v>-75</v>
      </c>
      <c r="F1261" s="20">
        <f t="shared" si="58"/>
        <v>29</v>
      </c>
      <c r="G1261" s="21">
        <v>0.90468993443485624</v>
      </c>
      <c r="H1261" s="9">
        <f t="shared" si="59"/>
        <v>61.435703874706277</v>
      </c>
    </row>
    <row r="1262" spans="1:8" x14ac:dyDescent="0.25">
      <c r="A1262" s="6">
        <v>13572</v>
      </c>
      <c r="B1262" s="6">
        <v>-52</v>
      </c>
      <c r="C1262" s="20">
        <f t="shared" si="57"/>
        <v>50</v>
      </c>
      <c r="D1262" s="21">
        <v>0.70399391552190893</v>
      </c>
      <c r="E1262" s="6">
        <v>-78</v>
      </c>
      <c r="F1262" s="20">
        <f t="shared" si="58"/>
        <v>26</v>
      </c>
      <c r="G1262" s="21">
        <v>0.90468993443485624</v>
      </c>
      <c r="H1262" s="9">
        <f t="shared" si="59"/>
        <v>58.721634071401709</v>
      </c>
    </row>
    <row r="1263" spans="1:8" x14ac:dyDescent="0.25">
      <c r="A1263" s="6">
        <v>13573</v>
      </c>
      <c r="B1263" s="6">
        <v>-51</v>
      </c>
      <c r="C1263" s="20">
        <f t="shared" si="57"/>
        <v>51</v>
      </c>
      <c r="D1263" s="21">
        <v>0.70399391552190893</v>
      </c>
      <c r="E1263" s="6">
        <v>-77</v>
      </c>
      <c r="F1263" s="20">
        <f t="shared" si="58"/>
        <v>27</v>
      </c>
      <c r="G1263" s="21">
        <v>0.90468993443485624</v>
      </c>
      <c r="H1263" s="9">
        <f t="shared" si="59"/>
        <v>60.330317921358478</v>
      </c>
    </row>
    <row r="1264" spans="1:8" x14ac:dyDescent="0.25">
      <c r="A1264" s="6">
        <v>13574</v>
      </c>
      <c r="B1264" s="6">
        <v>-55</v>
      </c>
      <c r="C1264" s="20">
        <f t="shared" si="57"/>
        <v>48</v>
      </c>
      <c r="D1264" s="21">
        <v>0.70399391552190893</v>
      </c>
      <c r="E1264" s="6">
        <v>-76</v>
      </c>
      <c r="F1264" s="20">
        <f t="shared" si="58"/>
        <v>28</v>
      </c>
      <c r="G1264" s="21">
        <v>0.90468993443485624</v>
      </c>
      <c r="H1264" s="9">
        <f t="shared" si="59"/>
        <v>59.123026109227602</v>
      </c>
    </row>
    <row r="1265" spans="1:8" x14ac:dyDescent="0.25">
      <c r="A1265" s="6">
        <v>13575</v>
      </c>
      <c r="B1265" s="6">
        <v>-81</v>
      </c>
      <c r="C1265" s="20">
        <f t="shared" si="57"/>
        <v>23</v>
      </c>
      <c r="D1265" s="21">
        <v>0.70399391552190893</v>
      </c>
      <c r="E1265" s="6">
        <v>-87</v>
      </c>
      <c r="F1265" s="20">
        <f t="shared" si="58"/>
        <v>17</v>
      </c>
      <c r="G1265" s="21">
        <v>0.90468993443485624</v>
      </c>
      <c r="H1265" s="9">
        <f t="shared" si="59"/>
        <v>31.57158894239646</v>
      </c>
    </row>
    <row r="1266" spans="1:8" x14ac:dyDescent="0.25">
      <c r="A1266" s="6">
        <v>13576</v>
      </c>
      <c r="B1266" s="6">
        <v>-74</v>
      </c>
      <c r="C1266" s="20">
        <f t="shared" si="57"/>
        <v>30</v>
      </c>
      <c r="D1266" s="21">
        <v>0.70399391552190893</v>
      </c>
      <c r="E1266" s="6">
        <v>-77</v>
      </c>
      <c r="F1266" s="20">
        <f t="shared" si="58"/>
        <v>27</v>
      </c>
      <c r="G1266" s="21">
        <v>0.90468993443485624</v>
      </c>
      <c r="H1266" s="9">
        <f t="shared" si="59"/>
        <v>45.54644569539839</v>
      </c>
    </row>
    <row r="1267" spans="1:8" x14ac:dyDescent="0.25">
      <c r="A1267" s="6">
        <v>13577</v>
      </c>
      <c r="B1267" s="6">
        <v>-61</v>
      </c>
      <c r="C1267" s="20">
        <f t="shared" si="57"/>
        <v>42</v>
      </c>
      <c r="D1267" s="21">
        <v>0.70399391552190893</v>
      </c>
      <c r="E1267" s="6">
        <v>-90</v>
      </c>
      <c r="F1267" s="20">
        <f t="shared" si="58"/>
        <v>14</v>
      </c>
      <c r="G1267" s="21">
        <v>0.90468993443485624</v>
      </c>
      <c r="H1267" s="9">
        <f t="shared" si="59"/>
        <v>42.233403534008161</v>
      </c>
    </row>
    <row r="1268" spans="1:8" x14ac:dyDescent="0.25">
      <c r="A1268" s="6">
        <v>13578</v>
      </c>
      <c r="B1268" s="6">
        <v>-55</v>
      </c>
      <c r="C1268" s="20">
        <f t="shared" si="57"/>
        <v>48</v>
      </c>
      <c r="D1268" s="21">
        <v>0.70399391552190893</v>
      </c>
      <c r="E1268" s="6">
        <v>-87</v>
      </c>
      <c r="F1268" s="20">
        <f t="shared" si="58"/>
        <v>17</v>
      </c>
      <c r="G1268" s="21">
        <v>0.90468993443485624</v>
      </c>
      <c r="H1268" s="9">
        <f t="shared" si="59"/>
        <v>49.171436830444179</v>
      </c>
    </row>
    <row r="1269" spans="1:8" x14ac:dyDescent="0.25">
      <c r="A1269" s="6">
        <v>13579</v>
      </c>
      <c r="B1269" s="6">
        <v>-73</v>
      </c>
      <c r="C1269" s="20">
        <f t="shared" si="57"/>
        <v>31</v>
      </c>
      <c r="D1269" s="21">
        <v>0.70399391552190893</v>
      </c>
      <c r="E1269" s="6">
        <v>-80</v>
      </c>
      <c r="F1269" s="20">
        <f t="shared" si="58"/>
        <v>24</v>
      </c>
      <c r="G1269" s="21">
        <v>0.90468993443485624</v>
      </c>
      <c r="H1269" s="9">
        <f t="shared" si="59"/>
        <v>43.536369807615728</v>
      </c>
    </row>
    <row r="1270" spans="1:8" x14ac:dyDescent="0.25">
      <c r="A1270" s="6">
        <v>13580</v>
      </c>
      <c r="B1270" s="6">
        <v>-72</v>
      </c>
      <c r="C1270" s="20">
        <f t="shared" si="57"/>
        <v>31</v>
      </c>
      <c r="D1270" s="21">
        <v>0.70399391552190893</v>
      </c>
      <c r="E1270" s="6">
        <v>-80</v>
      </c>
      <c r="F1270" s="20">
        <f t="shared" si="58"/>
        <v>24</v>
      </c>
      <c r="G1270" s="21">
        <v>0.90468993443485624</v>
      </c>
      <c r="H1270" s="9">
        <f t="shared" si="59"/>
        <v>43.536369807615728</v>
      </c>
    </row>
    <row r="1271" spans="1:8" x14ac:dyDescent="0.25">
      <c r="A1271" s="6">
        <v>13582</v>
      </c>
      <c r="B1271" s="6">
        <v>-54</v>
      </c>
      <c r="C1271" s="20">
        <f t="shared" si="57"/>
        <v>49</v>
      </c>
      <c r="D1271" s="21">
        <v>0.70399391552190893</v>
      </c>
      <c r="E1271" s="6">
        <v>-62</v>
      </c>
      <c r="F1271" s="20">
        <f t="shared" si="58"/>
        <v>41</v>
      </c>
      <c r="G1271" s="21">
        <v>0.90468993443485624</v>
      </c>
      <c r="H1271" s="9">
        <f t="shared" si="59"/>
        <v>71.587989172402644</v>
      </c>
    </row>
    <row r="1272" spans="1:8" x14ac:dyDescent="0.25">
      <c r="A1272" s="6">
        <v>13583</v>
      </c>
      <c r="B1272" s="6">
        <v>-55</v>
      </c>
      <c r="C1272" s="20">
        <f t="shared" si="57"/>
        <v>48</v>
      </c>
      <c r="D1272" s="21">
        <v>0.70399391552190893</v>
      </c>
      <c r="E1272" s="6">
        <v>-68</v>
      </c>
      <c r="F1272" s="20">
        <f t="shared" si="58"/>
        <v>35</v>
      </c>
      <c r="G1272" s="21">
        <v>0.90468993443485624</v>
      </c>
      <c r="H1272" s="9">
        <f t="shared" si="59"/>
        <v>65.455855650271587</v>
      </c>
    </row>
    <row r="1273" spans="1:8" x14ac:dyDescent="0.25">
      <c r="A1273" s="6">
        <v>13584</v>
      </c>
      <c r="B1273" s="6">
        <v>-59</v>
      </c>
      <c r="C1273" s="20">
        <f t="shared" si="57"/>
        <v>44</v>
      </c>
      <c r="D1273" s="21">
        <v>0.70399391552190893</v>
      </c>
      <c r="E1273" s="6">
        <v>-67</v>
      </c>
      <c r="F1273" s="20">
        <f t="shared" si="58"/>
        <v>36</v>
      </c>
      <c r="G1273" s="21">
        <v>0.90468993443485624</v>
      </c>
      <c r="H1273" s="9">
        <f t="shared" si="59"/>
        <v>63.54456992261882</v>
      </c>
    </row>
    <row r="1274" spans="1:8" x14ac:dyDescent="0.25">
      <c r="A1274" s="6">
        <v>13585</v>
      </c>
      <c r="B1274" s="6">
        <v>-60</v>
      </c>
      <c r="C1274" s="20">
        <f t="shared" si="57"/>
        <v>43</v>
      </c>
      <c r="D1274" s="21">
        <v>0.70399391552190893</v>
      </c>
      <c r="E1274" s="6">
        <v>-62</v>
      </c>
      <c r="F1274" s="20">
        <f t="shared" si="58"/>
        <v>41</v>
      </c>
      <c r="G1274" s="21">
        <v>0.90468993443485624</v>
      </c>
      <c r="H1274" s="9">
        <f t="shared" si="59"/>
        <v>67.36402567927118</v>
      </c>
    </row>
    <row r="1275" spans="1:8" x14ac:dyDescent="0.25">
      <c r="A1275" s="6">
        <v>13586</v>
      </c>
      <c r="B1275" s="6">
        <v>-65</v>
      </c>
      <c r="C1275" s="20">
        <f t="shared" si="57"/>
        <v>38</v>
      </c>
      <c r="D1275" s="21">
        <v>0.70399391552190893</v>
      </c>
      <c r="E1275" s="6">
        <v>-67</v>
      </c>
      <c r="F1275" s="20">
        <f t="shared" si="58"/>
        <v>36</v>
      </c>
      <c r="G1275" s="21">
        <v>0.90468993443485624</v>
      </c>
      <c r="H1275" s="9">
        <f t="shared" si="59"/>
        <v>59.320606429487363</v>
      </c>
    </row>
    <row r="1276" spans="1:8" x14ac:dyDescent="0.25">
      <c r="A1276" s="6">
        <v>13587</v>
      </c>
      <c r="B1276" s="6">
        <v>-57</v>
      </c>
      <c r="C1276" s="20">
        <f t="shared" si="57"/>
        <v>46</v>
      </c>
      <c r="D1276" s="21">
        <v>0.70399391552190893</v>
      </c>
      <c r="E1276" s="6">
        <v>-64</v>
      </c>
      <c r="F1276" s="20">
        <f t="shared" si="58"/>
        <v>39</v>
      </c>
      <c r="G1276" s="21">
        <v>0.90468993443485624</v>
      </c>
      <c r="H1276" s="9">
        <f t="shared" si="59"/>
        <v>67.6666275569672</v>
      </c>
    </row>
    <row r="1277" spans="1:8" x14ac:dyDescent="0.25">
      <c r="A1277" s="6">
        <v>13588</v>
      </c>
      <c r="B1277" s="6">
        <v>-64</v>
      </c>
      <c r="C1277" s="20">
        <f t="shared" si="57"/>
        <v>39</v>
      </c>
      <c r="D1277" s="21">
        <v>0.70399391552190893</v>
      </c>
      <c r="E1277" s="6">
        <v>-62</v>
      </c>
      <c r="F1277" s="20">
        <f t="shared" si="58"/>
        <v>41</v>
      </c>
      <c r="G1277" s="21">
        <v>0.90468993443485624</v>
      </c>
      <c r="H1277" s="9">
        <f t="shared" si="59"/>
        <v>64.548050017183556</v>
      </c>
    </row>
    <row r="1278" spans="1:8" x14ac:dyDescent="0.25">
      <c r="A1278" s="6">
        <v>13589</v>
      </c>
      <c r="B1278" s="6">
        <v>-64</v>
      </c>
      <c r="C1278" s="20">
        <f t="shared" si="57"/>
        <v>39</v>
      </c>
      <c r="D1278" s="21">
        <v>0.70399391552190893</v>
      </c>
      <c r="E1278" s="6">
        <v>-55</v>
      </c>
      <c r="F1278" s="20">
        <f t="shared" si="58"/>
        <v>48</v>
      </c>
      <c r="G1278" s="21">
        <v>0.90468993443485624</v>
      </c>
      <c r="H1278" s="9">
        <f t="shared" si="59"/>
        <v>70.880879558227548</v>
      </c>
    </row>
    <row r="1279" spans="1:8" x14ac:dyDescent="0.25">
      <c r="A1279" s="6">
        <v>13590</v>
      </c>
      <c r="B1279" s="6">
        <v>-68</v>
      </c>
      <c r="C1279" s="20">
        <f t="shared" si="57"/>
        <v>35</v>
      </c>
      <c r="D1279" s="21">
        <v>0.70399391552190893</v>
      </c>
      <c r="E1279" s="6">
        <v>-48</v>
      </c>
      <c r="F1279" s="20">
        <f t="shared" si="58"/>
        <v>54</v>
      </c>
      <c r="G1279" s="21">
        <v>0.90468993443485624</v>
      </c>
      <c r="H1279" s="9">
        <f t="shared" si="59"/>
        <v>73.49304350274906</v>
      </c>
    </row>
    <row r="1280" spans="1:8" x14ac:dyDescent="0.25">
      <c r="A1280" s="6">
        <v>13591</v>
      </c>
      <c r="B1280" s="6">
        <v>-65</v>
      </c>
      <c r="C1280" s="20">
        <f t="shared" si="57"/>
        <v>38</v>
      </c>
      <c r="D1280" s="21">
        <v>0.70399391552190893</v>
      </c>
      <c r="E1280" s="6">
        <v>-45</v>
      </c>
      <c r="F1280" s="20">
        <f t="shared" si="58"/>
        <v>57</v>
      </c>
      <c r="G1280" s="21">
        <v>0.90468993443485624</v>
      </c>
      <c r="H1280" s="9">
        <f t="shared" si="59"/>
        <v>78.319095052619346</v>
      </c>
    </row>
    <row r="1281" spans="1:8" x14ac:dyDescent="0.25">
      <c r="A1281" s="6">
        <v>13592</v>
      </c>
      <c r="B1281" s="6">
        <v>-68</v>
      </c>
      <c r="C1281" s="20">
        <f t="shared" si="57"/>
        <v>35</v>
      </c>
      <c r="D1281" s="21">
        <v>0.70399391552190893</v>
      </c>
      <c r="E1281" s="6">
        <v>-54</v>
      </c>
      <c r="F1281" s="20">
        <f t="shared" si="58"/>
        <v>49</v>
      </c>
      <c r="G1281" s="21">
        <v>0.90468993443485624</v>
      </c>
      <c r="H1281" s="9">
        <f t="shared" si="59"/>
        <v>68.96959383057478</v>
      </c>
    </row>
    <row r="1282" spans="1:8" x14ac:dyDescent="0.25">
      <c r="A1282" s="6">
        <v>13593</v>
      </c>
      <c r="B1282" s="6">
        <v>-80</v>
      </c>
      <c r="C1282" s="20">
        <f t="shared" si="57"/>
        <v>24</v>
      </c>
      <c r="D1282" s="21">
        <v>0.70399391552190893</v>
      </c>
      <c r="E1282" s="6">
        <v>-46</v>
      </c>
      <c r="F1282" s="20">
        <f t="shared" si="58"/>
        <v>56</v>
      </c>
      <c r="G1282" s="21">
        <v>0.90468993443485624</v>
      </c>
      <c r="H1282" s="9">
        <f t="shared" si="59"/>
        <v>67.558490300877764</v>
      </c>
    </row>
    <row r="1283" spans="1:8" x14ac:dyDescent="0.25">
      <c r="A1283" s="6">
        <v>13594</v>
      </c>
      <c r="B1283" s="6">
        <v>-69</v>
      </c>
      <c r="C1283" s="20">
        <f t="shared" si="57"/>
        <v>34</v>
      </c>
      <c r="D1283" s="21">
        <v>0.70399391552190893</v>
      </c>
      <c r="E1283" s="6">
        <v>-34</v>
      </c>
      <c r="F1283" s="20">
        <f t="shared" si="58"/>
        <v>68</v>
      </c>
      <c r="G1283" s="21">
        <v>0.90468993443485624</v>
      </c>
      <c r="H1283" s="9">
        <f t="shared" si="59"/>
        <v>85.454708669315124</v>
      </c>
    </row>
    <row r="1284" spans="1:8" x14ac:dyDescent="0.25">
      <c r="A1284" s="6">
        <v>13595</v>
      </c>
      <c r="B1284" s="6">
        <v>-78</v>
      </c>
      <c r="C1284" s="20">
        <f t="shared" si="57"/>
        <v>26</v>
      </c>
      <c r="D1284" s="21">
        <v>0.70399391552190893</v>
      </c>
      <c r="E1284" s="6">
        <v>-59</v>
      </c>
      <c r="F1284" s="20">
        <f t="shared" si="58"/>
        <v>44</v>
      </c>
      <c r="G1284" s="21">
        <v>0.90468993443485624</v>
      </c>
      <c r="H1284" s="9">
        <f t="shared" si="59"/>
        <v>58.110198918703304</v>
      </c>
    </row>
    <row r="1285" spans="1:8" x14ac:dyDescent="0.25">
      <c r="A1285" s="6">
        <v>13596</v>
      </c>
      <c r="B1285" s="6">
        <v>-79</v>
      </c>
      <c r="C1285" s="20">
        <f t="shared" ref="C1285:C1348" si="60">IF(B1285=100,0,IF(MOD((1+(B1285+104)/104*99),1)=0.5,IF(MOD(INT((1+(B1285+104)/104*99)),2)=0,INT((1+(B1285+104)/104*99)),INT((1+(B1285+104)/104*99))+1),ROUND((1+(B1285+104)/104*99),0)))</f>
        <v>25</v>
      </c>
      <c r="D1285" s="21">
        <v>0.70399391552190893</v>
      </c>
      <c r="E1285" s="6">
        <v>-47</v>
      </c>
      <c r="F1285" s="20">
        <f t="shared" ref="F1285:F1348" si="61">IF(E1285=100,0,IF(MOD((1+(E1285+104)/104*99),1)=0.5,IF(MOD(INT((1+(E1285+104)/104*99)),2)=0,INT((1+(E1285+104)/104*99)),INT((1+(E1285+104)/104*99))+1),ROUND((1+(E1285+104)/104*99),0)))</f>
        <v>55</v>
      </c>
      <c r="G1285" s="21">
        <v>0.90468993443485624</v>
      </c>
      <c r="H1285" s="9">
        <f t="shared" ref="H1285:H1348" si="62">C1285*D1285+F1285*G1285</f>
        <v>67.357794281964814</v>
      </c>
    </row>
    <row r="1286" spans="1:8" x14ac:dyDescent="0.25">
      <c r="A1286" s="6">
        <v>13597</v>
      </c>
      <c r="B1286" s="6">
        <v>-68</v>
      </c>
      <c r="C1286" s="20">
        <f t="shared" si="60"/>
        <v>35</v>
      </c>
      <c r="D1286" s="21">
        <v>0.70399391552190893</v>
      </c>
      <c r="E1286" s="6">
        <v>-40</v>
      </c>
      <c r="F1286" s="20">
        <f t="shared" si="61"/>
        <v>62</v>
      </c>
      <c r="G1286" s="21">
        <v>0.90468993443485624</v>
      </c>
      <c r="H1286" s="9">
        <f t="shared" si="62"/>
        <v>80.730562978227908</v>
      </c>
    </row>
    <row r="1287" spans="1:8" x14ac:dyDescent="0.25">
      <c r="A1287" s="6">
        <v>13598</v>
      </c>
      <c r="B1287" s="6">
        <v>-78</v>
      </c>
      <c r="C1287" s="20">
        <f t="shared" si="60"/>
        <v>26</v>
      </c>
      <c r="D1287" s="21">
        <v>0.70399391552190893</v>
      </c>
      <c r="E1287" s="6">
        <v>-60</v>
      </c>
      <c r="F1287" s="20">
        <f t="shared" si="61"/>
        <v>43</v>
      </c>
      <c r="G1287" s="21">
        <v>0.90468993443485624</v>
      </c>
      <c r="H1287" s="9">
        <f t="shared" si="62"/>
        <v>57.205508984268448</v>
      </c>
    </row>
    <row r="1288" spans="1:8" x14ac:dyDescent="0.25">
      <c r="A1288" s="6">
        <v>13599</v>
      </c>
      <c r="B1288" s="6">
        <v>-77</v>
      </c>
      <c r="C1288" s="20">
        <f t="shared" si="60"/>
        <v>27</v>
      </c>
      <c r="D1288" s="21">
        <v>0.70399391552190893</v>
      </c>
      <c r="E1288" s="6">
        <v>-67</v>
      </c>
      <c r="F1288" s="20">
        <f t="shared" si="61"/>
        <v>36</v>
      </c>
      <c r="G1288" s="21">
        <v>0.90468993443485624</v>
      </c>
      <c r="H1288" s="9">
        <f t="shared" si="62"/>
        <v>51.576673358746362</v>
      </c>
    </row>
    <row r="1289" spans="1:8" x14ac:dyDescent="0.25">
      <c r="A1289" s="6">
        <v>13600</v>
      </c>
      <c r="B1289" s="6">
        <v>-77</v>
      </c>
      <c r="C1289" s="20">
        <f t="shared" si="60"/>
        <v>27</v>
      </c>
      <c r="D1289" s="21">
        <v>0.70399391552190893</v>
      </c>
      <c r="E1289" s="6">
        <v>-60</v>
      </c>
      <c r="F1289" s="20">
        <f t="shared" si="61"/>
        <v>43</v>
      </c>
      <c r="G1289" s="21">
        <v>0.90468993443485624</v>
      </c>
      <c r="H1289" s="9">
        <f t="shared" si="62"/>
        <v>57.909502899790354</v>
      </c>
    </row>
    <row r="1290" spans="1:8" x14ac:dyDescent="0.25">
      <c r="A1290" s="6">
        <v>13601</v>
      </c>
      <c r="B1290" s="6">
        <v>-77</v>
      </c>
      <c r="C1290" s="20">
        <f t="shared" si="60"/>
        <v>27</v>
      </c>
      <c r="D1290" s="21">
        <v>0.70399391552190893</v>
      </c>
      <c r="E1290" s="6">
        <v>-69</v>
      </c>
      <c r="F1290" s="20">
        <f t="shared" si="61"/>
        <v>34</v>
      </c>
      <c r="G1290" s="21">
        <v>0.90468993443485624</v>
      </c>
      <c r="H1290" s="9">
        <f t="shared" si="62"/>
        <v>49.76729348987665</v>
      </c>
    </row>
    <row r="1291" spans="1:8" x14ac:dyDescent="0.25">
      <c r="A1291" s="6">
        <v>13602</v>
      </c>
      <c r="B1291" s="6">
        <v>-84</v>
      </c>
      <c r="C1291" s="20">
        <f t="shared" si="60"/>
        <v>20</v>
      </c>
      <c r="D1291" s="21">
        <v>0.70399391552190893</v>
      </c>
      <c r="E1291" s="6">
        <v>-73</v>
      </c>
      <c r="F1291" s="20">
        <f t="shared" si="61"/>
        <v>31</v>
      </c>
      <c r="G1291" s="21">
        <v>0.90468993443485624</v>
      </c>
      <c r="H1291" s="9">
        <f t="shared" si="62"/>
        <v>42.125266277918726</v>
      </c>
    </row>
    <row r="1292" spans="1:8" x14ac:dyDescent="0.25">
      <c r="A1292" s="6">
        <v>13603</v>
      </c>
      <c r="B1292" s="6">
        <v>-77</v>
      </c>
      <c r="C1292" s="20">
        <f t="shared" si="60"/>
        <v>27</v>
      </c>
      <c r="D1292" s="21">
        <v>0.70399391552190893</v>
      </c>
      <c r="E1292" s="6">
        <v>-57</v>
      </c>
      <c r="F1292" s="20">
        <f t="shared" si="61"/>
        <v>46</v>
      </c>
      <c r="G1292" s="21">
        <v>0.90468993443485624</v>
      </c>
      <c r="H1292" s="9">
        <f t="shared" si="62"/>
        <v>60.623572703094922</v>
      </c>
    </row>
    <row r="1293" spans="1:8" x14ac:dyDescent="0.25">
      <c r="A1293" s="6">
        <v>13604</v>
      </c>
      <c r="B1293" s="6">
        <v>-82</v>
      </c>
      <c r="C1293" s="20">
        <f t="shared" si="60"/>
        <v>22</v>
      </c>
      <c r="D1293" s="21">
        <v>0.70399391552190893</v>
      </c>
      <c r="E1293" s="6">
        <v>-71</v>
      </c>
      <c r="F1293" s="20">
        <f t="shared" si="61"/>
        <v>32</v>
      </c>
      <c r="G1293" s="21">
        <v>0.90468993443485624</v>
      </c>
      <c r="H1293" s="9">
        <f t="shared" si="62"/>
        <v>44.437944043397394</v>
      </c>
    </row>
    <row r="1294" spans="1:8" x14ac:dyDescent="0.25">
      <c r="A1294" s="6">
        <v>13605</v>
      </c>
      <c r="B1294" s="6">
        <v>-78</v>
      </c>
      <c r="C1294" s="20">
        <f t="shared" si="60"/>
        <v>26</v>
      </c>
      <c r="D1294" s="21">
        <v>0.70399391552190893</v>
      </c>
      <c r="E1294" s="6">
        <v>-58</v>
      </c>
      <c r="F1294" s="20">
        <f t="shared" si="61"/>
        <v>45</v>
      </c>
      <c r="G1294" s="21">
        <v>0.90468993443485624</v>
      </c>
      <c r="H1294" s="9">
        <f t="shared" si="62"/>
        <v>59.01488885313816</v>
      </c>
    </row>
    <row r="1295" spans="1:8" x14ac:dyDescent="0.25">
      <c r="A1295" s="6">
        <v>13606</v>
      </c>
      <c r="B1295" s="6">
        <v>-81</v>
      </c>
      <c r="C1295" s="20">
        <f t="shared" si="60"/>
        <v>23</v>
      </c>
      <c r="D1295" s="21">
        <v>0.70399391552190893</v>
      </c>
      <c r="E1295" s="6">
        <v>-63</v>
      </c>
      <c r="F1295" s="20">
        <f t="shared" si="61"/>
        <v>40</v>
      </c>
      <c r="G1295" s="21">
        <v>0.90468993443485624</v>
      </c>
      <c r="H1295" s="9">
        <f t="shared" si="62"/>
        <v>52.379457434398148</v>
      </c>
    </row>
    <row r="1296" spans="1:8" x14ac:dyDescent="0.25">
      <c r="A1296" s="6">
        <v>13608</v>
      </c>
      <c r="B1296" s="6">
        <v>-91</v>
      </c>
      <c r="C1296" s="20">
        <f t="shared" si="60"/>
        <v>13</v>
      </c>
      <c r="D1296" s="21">
        <v>0.70399391552190893</v>
      </c>
      <c r="E1296" s="6">
        <v>-89</v>
      </c>
      <c r="F1296" s="20">
        <f t="shared" si="61"/>
        <v>15</v>
      </c>
      <c r="G1296" s="21">
        <v>0.90468993443485624</v>
      </c>
      <c r="H1296" s="9">
        <f t="shared" si="62"/>
        <v>22.72226991830766</v>
      </c>
    </row>
    <row r="1297" spans="1:8" x14ac:dyDescent="0.25">
      <c r="A1297" s="6">
        <v>13609</v>
      </c>
      <c r="B1297" s="6">
        <v>-81</v>
      </c>
      <c r="C1297" s="20">
        <f t="shared" si="60"/>
        <v>23</v>
      </c>
      <c r="D1297" s="21">
        <v>0.70399391552190893</v>
      </c>
      <c r="E1297" s="6">
        <v>-65</v>
      </c>
      <c r="F1297" s="20">
        <f t="shared" si="61"/>
        <v>38</v>
      </c>
      <c r="G1297" s="21">
        <v>0.90468993443485624</v>
      </c>
      <c r="H1297" s="9">
        <f t="shared" si="62"/>
        <v>50.570077565528436</v>
      </c>
    </row>
    <row r="1298" spans="1:8" x14ac:dyDescent="0.25">
      <c r="A1298" s="6">
        <v>13651</v>
      </c>
      <c r="B1298" s="6">
        <v>-92</v>
      </c>
      <c r="C1298" s="20">
        <f t="shared" si="60"/>
        <v>12</v>
      </c>
      <c r="D1298" s="21">
        <v>0.70399391552190893</v>
      </c>
      <c r="E1298" s="6">
        <v>-83</v>
      </c>
      <c r="F1298" s="20">
        <f t="shared" si="61"/>
        <v>21</v>
      </c>
      <c r="G1298" s="21">
        <v>0.90468993443485624</v>
      </c>
      <c r="H1298" s="9">
        <f t="shared" si="62"/>
        <v>27.446415609394887</v>
      </c>
    </row>
    <row r="1299" spans="1:8" x14ac:dyDescent="0.25">
      <c r="A1299" s="6">
        <v>13652</v>
      </c>
      <c r="B1299" s="6">
        <v>-89</v>
      </c>
      <c r="C1299" s="20">
        <f t="shared" si="60"/>
        <v>15</v>
      </c>
      <c r="D1299" s="21">
        <v>0.70399391552190893</v>
      </c>
      <c r="E1299" s="6">
        <v>-79</v>
      </c>
      <c r="F1299" s="20">
        <f t="shared" si="61"/>
        <v>25</v>
      </c>
      <c r="G1299" s="21">
        <v>0.90468993443485624</v>
      </c>
      <c r="H1299" s="9">
        <f t="shared" si="62"/>
        <v>33.177157093700039</v>
      </c>
    </row>
    <row r="1300" spans="1:8" x14ac:dyDescent="0.25">
      <c r="A1300" s="6">
        <v>13658</v>
      </c>
      <c r="B1300" s="6">
        <v>-90</v>
      </c>
      <c r="C1300" s="20">
        <f t="shared" si="60"/>
        <v>14</v>
      </c>
      <c r="D1300" s="21">
        <v>0.70399391552190893</v>
      </c>
      <c r="E1300" s="6">
        <v>-77</v>
      </c>
      <c r="F1300" s="20">
        <f t="shared" si="61"/>
        <v>27</v>
      </c>
      <c r="G1300" s="21">
        <v>0.90468993443485624</v>
      </c>
      <c r="H1300" s="9">
        <f t="shared" si="62"/>
        <v>34.282543047047845</v>
      </c>
    </row>
    <row r="1301" spans="1:8" x14ac:dyDescent="0.25">
      <c r="A1301" s="6">
        <v>13660</v>
      </c>
      <c r="B1301" s="6">
        <v>-92</v>
      </c>
      <c r="C1301" s="20">
        <f t="shared" si="60"/>
        <v>12</v>
      </c>
      <c r="D1301" s="21">
        <v>0.70399391552190893</v>
      </c>
      <c r="E1301" s="6">
        <v>-71</v>
      </c>
      <c r="F1301" s="20">
        <f t="shared" si="61"/>
        <v>32</v>
      </c>
      <c r="G1301" s="21">
        <v>0.90468993443485624</v>
      </c>
      <c r="H1301" s="9">
        <f t="shared" si="62"/>
        <v>37.398004888178306</v>
      </c>
    </row>
    <row r="1302" spans="1:8" x14ac:dyDescent="0.25">
      <c r="A1302" s="6">
        <v>13667</v>
      </c>
      <c r="B1302" s="6">
        <v>-84</v>
      </c>
      <c r="C1302" s="20">
        <f t="shared" si="60"/>
        <v>20</v>
      </c>
      <c r="D1302" s="21">
        <v>0.70399391552190893</v>
      </c>
      <c r="E1302" s="6">
        <v>-95</v>
      </c>
      <c r="F1302" s="20">
        <f t="shared" si="61"/>
        <v>10</v>
      </c>
      <c r="G1302" s="21">
        <v>0.90468993443485624</v>
      </c>
      <c r="H1302" s="9">
        <f t="shared" si="62"/>
        <v>23.126777654786743</v>
      </c>
    </row>
    <row r="1303" spans="1:8" x14ac:dyDescent="0.25">
      <c r="A1303" s="6">
        <v>13671</v>
      </c>
      <c r="B1303" s="6">
        <v>-86</v>
      </c>
      <c r="C1303" s="20">
        <f t="shared" si="60"/>
        <v>18</v>
      </c>
      <c r="D1303" s="21">
        <v>0.70399391552190893</v>
      </c>
      <c r="E1303" s="6">
        <v>-75</v>
      </c>
      <c r="F1303" s="20">
        <f t="shared" si="61"/>
        <v>29</v>
      </c>
      <c r="G1303" s="21">
        <v>0.90468993443485624</v>
      </c>
      <c r="H1303" s="9">
        <f t="shared" si="62"/>
        <v>38.907898578005188</v>
      </c>
    </row>
    <row r="1304" spans="1:8" x14ac:dyDescent="0.25">
      <c r="A1304" s="6">
        <v>13672</v>
      </c>
      <c r="B1304" s="6">
        <v>-81</v>
      </c>
      <c r="C1304" s="20">
        <f t="shared" si="60"/>
        <v>23</v>
      </c>
      <c r="D1304" s="21">
        <v>0.70399391552190893</v>
      </c>
      <c r="E1304" s="6">
        <v>-82</v>
      </c>
      <c r="F1304" s="20">
        <f t="shared" si="61"/>
        <v>22</v>
      </c>
      <c r="G1304" s="21">
        <v>0.90468993443485624</v>
      </c>
      <c r="H1304" s="9">
        <f t="shared" si="62"/>
        <v>36.09503861457074</v>
      </c>
    </row>
    <row r="1305" spans="1:8" x14ac:dyDescent="0.25">
      <c r="A1305" s="6">
        <v>13680</v>
      </c>
      <c r="B1305" s="6">
        <v>-87</v>
      </c>
      <c r="C1305" s="20">
        <f t="shared" si="60"/>
        <v>17</v>
      </c>
      <c r="D1305" s="21">
        <v>0.70399391552190893</v>
      </c>
      <c r="E1305" s="6">
        <v>-74</v>
      </c>
      <c r="F1305" s="20">
        <f t="shared" si="61"/>
        <v>30</v>
      </c>
      <c r="G1305" s="21">
        <v>0.90468993443485624</v>
      </c>
      <c r="H1305" s="9">
        <f t="shared" si="62"/>
        <v>39.108594596918138</v>
      </c>
    </row>
    <row r="1306" spans="1:8" x14ac:dyDescent="0.25">
      <c r="A1306" s="6">
        <v>13681</v>
      </c>
      <c r="B1306" s="6">
        <v>-88</v>
      </c>
      <c r="C1306" s="20">
        <f t="shared" si="60"/>
        <v>16</v>
      </c>
      <c r="D1306" s="21">
        <v>0.70399391552190893</v>
      </c>
      <c r="E1306" s="6">
        <v>-68</v>
      </c>
      <c r="F1306" s="20">
        <f t="shared" si="61"/>
        <v>35</v>
      </c>
      <c r="G1306" s="21">
        <v>0.90468993443485624</v>
      </c>
      <c r="H1306" s="9">
        <f t="shared" si="62"/>
        <v>42.928050353570512</v>
      </c>
    </row>
    <row r="1307" spans="1:8" x14ac:dyDescent="0.25">
      <c r="A1307" s="6">
        <v>13710</v>
      </c>
      <c r="B1307" s="6">
        <v>-84</v>
      </c>
      <c r="C1307" s="20">
        <f t="shared" si="60"/>
        <v>20</v>
      </c>
      <c r="D1307" s="21">
        <v>0.70399391552190893</v>
      </c>
      <c r="E1307" s="6">
        <v>-80</v>
      </c>
      <c r="F1307" s="20">
        <f t="shared" si="61"/>
        <v>24</v>
      </c>
      <c r="G1307" s="21">
        <v>0.90468993443485624</v>
      </c>
      <c r="H1307" s="9">
        <f t="shared" si="62"/>
        <v>35.792436736874734</v>
      </c>
    </row>
    <row r="1308" spans="1:8" x14ac:dyDescent="0.25">
      <c r="A1308" s="6">
        <v>13711</v>
      </c>
      <c r="B1308" s="6">
        <v>-82</v>
      </c>
      <c r="C1308" s="20">
        <f t="shared" si="60"/>
        <v>22</v>
      </c>
      <c r="D1308" s="21">
        <v>0.70399391552190893</v>
      </c>
      <c r="E1308" s="6">
        <v>-78</v>
      </c>
      <c r="F1308" s="20">
        <f t="shared" si="61"/>
        <v>26</v>
      </c>
      <c r="G1308" s="21">
        <v>0.90468993443485624</v>
      </c>
      <c r="H1308" s="9">
        <f t="shared" si="62"/>
        <v>39.009804436788258</v>
      </c>
    </row>
    <row r="1309" spans="1:8" x14ac:dyDescent="0.25">
      <c r="A1309" s="6">
        <v>13713</v>
      </c>
      <c r="B1309" s="6">
        <v>-84</v>
      </c>
      <c r="C1309" s="20">
        <f t="shared" si="60"/>
        <v>20</v>
      </c>
      <c r="D1309" s="21">
        <v>0.70399391552190893</v>
      </c>
      <c r="E1309" s="6">
        <v>-80</v>
      </c>
      <c r="F1309" s="20">
        <f t="shared" si="61"/>
        <v>24</v>
      </c>
      <c r="G1309" s="21">
        <v>0.90468993443485624</v>
      </c>
      <c r="H1309" s="9">
        <f t="shared" si="62"/>
        <v>35.792436736874734</v>
      </c>
    </row>
    <row r="1310" spans="1:8" x14ac:dyDescent="0.25">
      <c r="A1310" s="6">
        <v>13714</v>
      </c>
      <c r="B1310" s="6">
        <v>-77</v>
      </c>
      <c r="C1310" s="20">
        <f t="shared" si="60"/>
        <v>27</v>
      </c>
      <c r="D1310" s="21">
        <v>0.70399391552190893</v>
      </c>
      <c r="E1310" s="6">
        <v>-60</v>
      </c>
      <c r="F1310" s="20">
        <f t="shared" si="61"/>
        <v>43</v>
      </c>
      <c r="G1310" s="21">
        <v>0.90468993443485624</v>
      </c>
      <c r="H1310" s="9">
        <f t="shared" si="62"/>
        <v>57.909502899790354</v>
      </c>
    </row>
    <row r="1311" spans="1:8" x14ac:dyDescent="0.25">
      <c r="A1311" s="6">
        <v>13715</v>
      </c>
      <c r="B1311" s="6">
        <v>-83</v>
      </c>
      <c r="C1311" s="20">
        <f t="shared" si="60"/>
        <v>21</v>
      </c>
      <c r="D1311" s="21">
        <v>0.70399391552190893</v>
      </c>
      <c r="E1311" s="6">
        <v>-72</v>
      </c>
      <c r="F1311" s="20">
        <f t="shared" si="61"/>
        <v>31</v>
      </c>
      <c r="G1311" s="21">
        <v>0.90468993443485624</v>
      </c>
      <c r="H1311" s="9">
        <f t="shared" si="62"/>
        <v>42.829260193440632</v>
      </c>
    </row>
    <row r="1312" spans="1:8" x14ac:dyDescent="0.25">
      <c r="A1312" s="6">
        <v>13716</v>
      </c>
      <c r="B1312" s="6">
        <v>-82</v>
      </c>
      <c r="C1312" s="20">
        <f t="shared" si="60"/>
        <v>22</v>
      </c>
      <c r="D1312" s="21">
        <v>0.70399391552190893</v>
      </c>
      <c r="E1312" s="6">
        <v>-59</v>
      </c>
      <c r="F1312" s="20">
        <f t="shared" si="61"/>
        <v>44</v>
      </c>
      <c r="G1312" s="21">
        <v>0.90468993443485624</v>
      </c>
      <c r="H1312" s="9">
        <f t="shared" si="62"/>
        <v>55.294223256615666</v>
      </c>
    </row>
    <row r="1313" spans="1:8" x14ac:dyDescent="0.25">
      <c r="A1313" s="6">
        <v>13717</v>
      </c>
      <c r="B1313" s="6">
        <v>-81</v>
      </c>
      <c r="C1313" s="20">
        <f t="shared" si="60"/>
        <v>23</v>
      </c>
      <c r="D1313" s="21">
        <v>0.70399391552190893</v>
      </c>
      <c r="E1313" s="6">
        <v>-65</v>
      </c>
      <c r="F1313" s="20">
        <f t="shared" si="61"/>
        <v>38</v>
      </c>
      <c r="G1313" s="21">
        <v>0.90468993443485624</v>
      </c>
      <c r="H1313" s="9">
        <f t="shared" si="62"/>
        <v>50.570077565528436</v>
      </c>
    </row>
    <row r="1314" spans="1:8" x14ac:dyDescent="0.25">
      <c r="A1314" s="6">
        <v>13718</v>
      </c>
      <c r="B1314" s="6">
        <v>-66</v>
      </c>
      <c r="C1314" s="20">
        <f t="shared" si="60"/>
        <v>37</v>
      </c>
      <c r="D1314" s="21">
        <v>0.70399391552190893</v>
      </c>
      <c r="E1314" s="6">
        <v>-52</v>
      </c>
      <c r="F1314" s="20">
        <f t="shared" si="61"/>
        <v>50</v>
      </c>
      <c r="G1314" s="21">
        <v>0.90468993443485624</v>
      </c>
      <c r="H1314" s="9">
        <f t="shared" si="62"/>
        <v>71.282271596053448</v>
      </c>
    </row>
    <row r="1315" spans="1:8" x14ac:dyDescent="0.25">
      <c r="A1315" s="6">
        <v>13719</v>
      </c>
      <c r="B1315" s="6">
        <v>-77</v>
      </c>
      <c r="C1315" s="20">
        <f t="shared" si="60"/>
        <v>27</v>
      </c>
      <c r="D1315" s="21">
        <v>0.70399391552190893</v>
      </c>
      <c r="E1315" s="6">
        <v>-46</v>
      </c>
      <c r="F1315" s="20">
        <f t="shared" si="61"/>
        <v>56</v>
      </c>
      <c r="G1315" s="21">
        <v>0.90468993443485624</v>
      </c>
      <c r="H1315" s="9">
        <f t="shared" si="62"/>
        <v>69.670472047443496</v>
      </c>
    </row>
    <row r="1316" spans="1:8" x14ac:dyDescent="0.25">
      <c r="A1316" s="6">
        <v>13720</v>
      </c>
      <c r="B1316" s="6">
        <v>-72</v>
      </c>
      <c r="C1316" s="20">
        <f t="shared" si="60"/>
        <v>31</v>
      </c>
      <c r="D1316" s="21">
        <v>0.70399391552190893</v>
      </c>
      <c r="E1316" s="6">
        <v>-60</v>
      </c>
      <c r="F1316" s="20">
        <f t="shared" si="61"/>
        <v>43</v>
      </c>
      <c r="G1316" s="21">
        <v>0.90468993443485624</v>
      </c>
      <c r="H1316" s="9">
        <f t="shared" si="62"/>
        <v>60.725478561877992</v>
      </c>
    </row>
    <row r="1317" spans="1:8" x14ac:dyDescent="0.25">
      <c r="A1317" s="6">
        <v>13721</v>
      </c>
      <c r="B1317" s="6">
        <v>-63</v>
      </c>
      <c r="C1317" s="20">
        <f t="shared" si="60"/>
        <v>40</v>
      </c>
      <c r="D1317" s="21">
        <v>0.70399391552190893</v>
      </c>
      <c r="E1317" s="6">
        <v>-64</v>
      </c>
      <c r="F1317" s="20">
        <f t="shared" si="61"/>
        <v>39</v>
      </c>
      <c r="G1317" s="21">
        <v>0.90468993443485624</v>
      </c>
      <c r="H1317" s="9">
        <f t="shared" si="62"/>
        <v>63.44266406383575</v>
      </c>
    </row>
    <row r="1318" spans="1:8" x14ac:dyDescent="0.25">
      <c r="A1318" s="6">
        <v>13722</v>
      </c>
      <c r="B1318" s="6">
        <v>-62</v>
      </c>
      <c r="C1318" s="20">
        <f t="shared" si="60"/>
        <v>41</v>
      </c>
      <c r="D1318" s="21">
        <v>0.70399391552190893</v>
      </c>
      <c r="E1318" s="6">
        <v>-59</v>
      </c>
      <c r="F1318" s="20">
        <f t="shared" si="61"/>
        <v>44</v>
      </c>
      <c r="G1318" s="21">
        <v>0.90468993443485624</v>
      </c>
      <c r="H1318" s="9">
        <f t="shared" si="62"/>
        <v>68.670107651531936</v>
      </c>
    </row>
    <row r="1319" spans="1:8" x14ac:dyDescent="0.25">
      <c r="A1319" s="6">
        <v>13723</v>
      </c>
      <c r="B1319" s="6">
        <v>-62</v>
      </c>
      <c r="C1319" s="20">
        <f t="shared" si="60"/>
        <v>41</v>
      </c>
      <c r="D1319" s="21">
        <v>0.70399391552190893</v>
      </c>
      <c r="E1319" s="6">
        <v>-70</v>
      </c>
      <c r="F1319" s="20">
        <f t="shared" si="61"/>
        <v>33</v>
      </c>
      <c r="G1319" s="21">
        <v>0.90468993443485624</v>
      </c>
      <c r="H1319" s="9">
        <f t="shared" si="62"/>
        <v>58.71851837274852</v>
      </c>
    </row>
    <row r="1320" spans="1:8" x14ac:dyDescent="0.25">
      <c r="A1320" s="6">
        <v>13724</v>
      </c>
      <c r="B1320" s="6">
        <v>-57</v>
      </c>
      <c r="C1320" s="20">
        <f t="shared" si="60"/>
        <v>46</v>
      </c>
      <c r="D1320" s="21">
        <v>0.70399391552190893</v>
      </c>
      <c r="E1320" s="6">
        <v>-64</v>
      </c>
      <c r="F1320" s="20">
        <f t="shared" si="61"/>
        <v>39</v>
      </c>
      <c r="G1320" s="21">
        <v>0.90468993443485624</v>
      </c>
      <c r="H1320" s="9">
        <f t="shared" si="62"/>
        <v>67.6666275569672</v>
      </c>
    </row>
    <row r="1321" spans="1:8" x14ac:dyDescent="0.25">
      <c r="A1321" s="6">
        <v>13725</v>
      </c>
      <c r="B1321" s="6">
        <v>-59</v>
      </c>
      <c r="C1321" s="20">
        <f t="shared" si="60"/>
        <v>44</v>
      </c>
      <c r="D1321" s="21">
        <v>0.70399391552190893</v>
      </c>
      <c r="E1321" s="6">
        <v>-62</v>
      </c>
      <c r="F1321" s="20">
        <f t="shared" si="61"/>
        <v>41</v>
      </c>
      <c r="G1321" s="21">
        <v>0.90468993443485624</v>
      </c>
      <c r="H1321" s="9">
        <f t="shared" si="62"/>
        <v>68.0680195947931</v>
      </c>
    </row>
    <row r="1322" spans="1:8" x14ac:dyDescent="0.25">
      <c r="A1322" s="6">
        <v>13726</v>
      </c>
      <c r="B1322" s="6">
        <v>-62</v>
      </c>
      <c r="C1322" s="20">
        <f t="shared" si="60"/>
        <v>41</v>
      </c>
      <c r="D1322" s="21">
        <v>0.70399391552190893</v>
      </c>
      <c r="E1322" s="6">
        <v>-67</v>
      </c>
      <c r="F1322" s="20">
        <f t="shared" si="61"/>
        <v>36</v>
      </c>
      <c r="G1322" s="21">
        <v>0.90468993443485624</v>
      </c>
      <c r="H1322" s="9">
        <f t="shared" si="62"/>
        <v>61.432588176053088</v>
      </c>
    </row>
    <row r="1323" spans="1:8" x14ac:dyDescent="0.25">
      <c r="A1323" s="6">
        <v>13727</v>
      </c>
      <c r="B1323" s="6">
        <v>-51</v>
      </c>
      <c r="C1323" s="20">
        <f t="shared" si="60"/>
        <v>51</v>
      </c>
      <c r="D1323" s="21">
        <v>0.70399391552190893</v>
      </c>
      <c r="E1323" s="6">
        <v>-75</v>
      </c>
      <c r="F1323" s="20">
        <f t="shared" si="61"/>
        <v>29</v>
      </c>
      <c r="G1323" s="21">
        <v>0.90468993443485624</v>
      </c>
      <c r="H1323" s="9">
        <f t="shared" si="62"/>
        <v>62.13969779022819</v>
      </c>
    </row>
    <row r="1324" spans="1:8" x14ac:dyDescent="0.25">
      <c r="A1324" s="6">
        <v>13728</v>
      </c>
      <c r="B1324" s="6">
        <v>-56</v>
      </c>
      <c r="C1324" s="20">
        <f t="shared" si="60"/>
        <v>47</v>
      </c>
      <c r="D1324" s="21">
        <v>0.70399391552190893</v>
      </c>
      <c r="E1324" s="6">
        <v>-75</v>
      </c>
      <c r="F1324" s="20">
        <f t="shared" si="61"/>
        <v>29</v>
      </c>
      <c r="G1324" s="21">
        <v>0.90468993443485624</v>
      </c>
      <c r="H1324" s="9">
        <f t="shared" si="62"/>
        <v>59.323722128140552</v>
      </c>
    </row>
    <row r="1325" spans="1:8" x14ac:dyDescent="0.25">
      <c r="A1325" s="6">
        <v>13729</v>
      </c>
      <c r="B1325" s="6">
        <v>-57</v>
      </c>
      <c r="C1325" s="20">
        <f t="shared" si="60"/>
        <v>46</v>
      </c>
      <c r="D1325" s="21">
        <v>0.70399391552190893</v>
      </c>
      <c r="E1325" s="6">
        <v>-72</v>
      </c>
      <c r="F1325" s="20">
        <f t="shared" si="61"/>
        <v>31</v>
      </c>
      <c r="G1325" s="21">
        <v>0.90468993443485624</v>
      </c>
      <c r="H1325" s="9">
        <f t="shared" si="62"/>
        <v>60.429108081488351</v>
      </c>
    </row>
    <row r="1326" spans="1:8" x14ac:dyDescent="0.25">
      <c r="A1326" s="6">
        <v>13730</v>
      </c>
      <c r="B1326" s="6">
        <v>-52</v>
      </c>
      <c r="C1326" s="20">
        <f t="shared" si="60"/>
        <v>50</v>
      </c>
      <c r="D1326" s="21">
        <v>0.70399391552190893</v>
      </c>
      <c r="E1326" s="6">
        <v>-77</v>
      </c>
      <c r="F1326" s="20">
        <f t="shared" si="61"/>
        <v>27</v>
      </c>
      <c r="G1326" s="21">
        <v>0.90468993443485624</v>
      </c>
      <c r="H1326" s="9">
        <f t="shared" si="62"/>
        <v>59.626324005836565</v>
      </c>
    </row>
    <row r="1327" spans="1:8" x14ac:dyDescent="0.25">
      <c r="A1327" s="6">
        <v>13731</v>
      </c>
      <c r="B1327" s="6">
        <v>-52</v>
      </c>
      <c r="C1327" s="20">
        <f t="shared" si="60"/>
        <v>50</v>
      </c>
      <c r="D1327" s="21">
        <v>0.70399391552190893</v>
      </c>
      <c r="E1327" s="6">
        <v>-65</v>
      </c>
      <c r="F1327" s="20">
        <f t="shared" si="61"/>
        <v>38</v>
      </c>
      <c r="G1327" s="21">
        <v>0.90468993443485624</v>
      </c>
      <c r="H1327" s="9">
        <f t="shared" si="62"/>
        <v>69.577913284619981</v>
      </c>
    </row>
    <row r="1328" spans="1:8" x14ac:dyDescent="0.25">
      <c r="A1328" s="6">
        <v>13732</v>
      </c>
      <c r="B1328" s="6">
        <v>-53</v>
      </c>
      <c r="C1328" s="20">
        <f t="shared" si="60"/>
        <v>50</v>
      </c>
      <c r="D1328" s="21">
        <v>0.70399391552190893</v>
      </c>
      <c r="E1328" s="6">
        <v>-76</v>
      </c>
      <c r="F1328" s="20">
        <f t="shared" si="61"/>
        <v>28</v>
      </c>
      <c r="G1328" s="21">
        <v>0.90468993443485624</v>
      </c>
      <c r="H1328" s="9">
        <f t="shared" si="62"/>
        <v>60.531013940271421</v>
      </c>
    </row>
    <row r="1329" spans="1:8" x14ac:dyDescent="0.25">
      <c r="A1329" s="6">
        <v>13733</v>
      </c>
      <c r="B1329" s="6">
        <v>-55</v>
      </c>
      <c r="C1329" s="20">
        <f t="shared" si="60"/>
        <v>48</v>
      </c>
      <c r="D1329" s="21">
        <v>0.70399391552190893</v>
      </c>
      <c r="E1329" s="6">
        <v>-86</v>
      </c>
      <c r="F1329" s="20">
        <f t="shared" si="61"/>
        <v>18</v>
      </c>
      <c r="G1329" s="21">
        <v>0.90468993443485624</v>
      </c>
      <c r="H1329" s="9">
        <f t="shared" si="62"/>
        <v>50.076126764879035</v>
      </c>
    </row>
    <row r="1330" spans="1:8" x14ac:dyDescent="0.25">
      <c r="A1330" s="6">
        <v>13734</v>
      </c>
      <c r="B1330" s="6">
        <v>-55</v>
      </c>
      <c r="C1330" s="20">
        <f t="shared" si="60"/>
        <v>48</v>
      </c>
      <c r="D1330" s="21">
        <v>0.70399391552190893</v>
      </c>
      <c r="E1330" s="6">
        <v>-81</v>
      </c>
      <c r="F1330" s="20">
        <f t="shared" si="61"/>
        <v>23</v>
      </c>
      <c r="G1330" s="21">
        <v>0.90468993443485624</v>
      </c>
      <c r="H1330" s="9">
        <f t="shared" si="62"/>
        <v>54.599576437053315</v>
      </c>
    </row>
    <row r="1331" spans="1:8" x14ac:dyDescent="0.25">
      <c r="A1331" s="6">
        <v>13735</v>
      </c>
      <c r="B1331" s="6">
        <v>-53</v>
      </c>
      <c r="C1331" s="20">
        <f t="shared" si="60"/>
        <v>50</v>
      </c>
      <c r="D1331" s="21">
        <v>0.70399391552190893</v>
      </c>
      <c r="E1331" s="6">
        <v>-78</v>
      </c>
      <c r="F1331" s="20">
        <f t="shared" si="61"/>
        <v>26</v>
      </c>
      <c r="G1331" s="21">
        <v>0.90468993443485624</v>
      </c>
      <c r="H1331" s="9">
        <f t="shared" si="62"/>
        <v>58.721634071401709</v>
      </c>
    </row>
    <row r="1332" spans="1:8" x14ac:dyDescent="0.25">
      <c r="A1332" s="6">
        <v>13736</v>
      </c>
      <c r="B1332" s="6">
        <v>-74</v>
      </c>
      <c r="C1332" s="20">
        <f t="shared" si="60"/>
        <v>30</v>
      </c>
      <c r="D1332" s="21">
        <v>0.70399391552190893</v>
      </c>
      <c r="E1332" s="6">
        <v>-77</v>
      </c>
      <c r="F1332" s="20">
        <f t="shared" si="61"/>
        <v>27</v>
      </c>
      <c r="G1332" s="21">
        <v>0.90468993443485624</v>
      </c>
      <c r="H1332" s="9">
        <f t="shared" si="62"/>
        <v>45.54644569539839</v>
      </c>
    </row>
    <row r="1333" spans="1:8" x14ac:dyDescent="0.25">
      <c r="A1333" s="6">
        <v>13737</v>
      </c>
      <c r="B1333" s="6">
        <v>-57</v>
      </c>
      <c r="C1333" s="20">
        <f t="shared" si="60"/>
        <v>46</v>
      </c>
      <c r="D1333" s="21">
        <v>0.70399391552190893</v>
      </c>
      <c r="E1333" s="6">
        <v>-90</v>
      </c>
      <c r="F1333" s="20">
        <f t="shared" si="61"/>
        <v>14</v>
      </c>
      <c r="G1333" s="21">
        <v>0.90468993443485624</v>
      </c>
      <c r="H1333" s="9">
        <f t="shared" si="62"/>
        <v>45.049379196095799</v>
      </c>
    </row>
    <row r="1334" spans="1:8" x14ac:dyDescent="0.25">
      <c r="A1334" s="6">
        <v>13738</v>
      </c>
      <c r="B1334" s="6">
        <v>-72</v>
      </c>
      <c r="C1334" s="20">
        <f t="shared" si="60"/>
        <v>31</v>
      </c>
      <c r="D1334" s="21">
        <v>0.70399391552190893</v>
      </c>
      <c r="E1334" s="6">
        <v>-80</v>
      </c>
      <c r="F1334" s="20">
        <f t="shared" si="61"/>
        <v>24</v>
      </c>
      <c r="G1334" s="21">
        <v>0.90468993443485624</v>
      </c>
      <c r="H1334" s="9">
        <f t="shared" si="62"/>
        <v>43.536369807615728</v>
      </c>
    </row>
    <row r="1335" spans="1:8" x14ac:dyDescent="0.25">
      <c r="A1335" s="6">
        <v>13739</v>
      </c>
      <c r="B1335" s="6">
        <v>-81</v>
      </c>
      <c r="C1335" s="20">
        <f t="shared" si="60"/>
        <v>23</v>
      </c>
      <c r="D1335" s="21">
        <v>0.70399391552190893</v>
      </c>
      <c r="E1335" s="6">
        <v>-87</v>
      </c>
      <c r="F1335" s="20">
        <f t="shared" si="61"/>
        <v>17</v>
      </c>
      <c r="G1335" s="21">
        <v>0.90468993443485624</v>
      </c>
      <c r="H1335" s="9">
        <f t="shared" si="62"/>
        <v>31.57158894239646</v>
      </c>
    </row>
    <row r="1336" spans="1:8" x14ac:dyDescent="0.25">
      <c r="A1336" s="6">
        <v>13740</v>
      </c>
      <c r="B1336" s="6">
        <v>-72</v>
      </c>
      <c r="C1336" s="20">
        <f t="shared" si="60"/>
        <v>31</v>
      </c>
      <c r="D1336" s="21">
        <v>0.70399391552190893</v>
      </c>
      <c r="E1336" s="6">
        <v>-80</v>
      </c>
      <c r="F1336" s="20">
        <f t="shared" si="61"/>
        <v>24</v>
      </c>
      <c r="G1336" s="21">
        <v>0.90468993443485624</v>
      </c>
      <c r="H1336" s="9">
        <f t="shared" si="62"/>
        <v>43.536369807615728</v>
      </c>
    </row>
    <row r="1337" spans="1:8" x14ac:dyDescent="0.25">
      <c r="A1337" s="6">
        <v>13741</v>
      </c>
      <c r="B1337" s="6">
        <v>-53</v>
      </c>
      <c r="C1337" s="20">
        <f t="shared" si="60"/>
        <v>50</v>
      </c>
      <c r="D1337" s="21">
        <v>0.70399391552190893</v>
      </c>
      <c r="E1337" s="6">
        <v>-62</v>
      </c>
      <c r="F1337" s="20">
        <f t="shared" si="61"/>
        <v>41</v>
      </c>
      <c r="G1337" s="21">
        <v>0.90468993443485624</v>
      </c>
      <c r="H1337" s="9">
        <f t="shared" si="62"/>
        <v>72.29198308792455</v>
      </c>
    </row>
    <row r="1338" spans="1:8" x14ac:dyDescent="0.25">
      <c r="A1338" s="6">
        <v>13743</v>
      </c>
      <c r="B1338" s="6">
        <v>-57</v>
      </c>
      <c r="C1338" s="20">
        <f t="shared" si="60"/>
        <v>46</v>
      </c>
      <c r="D1338" s="21">
        <v>0.70399391552190893</v>
      </c>
      <c r="E1338" s="6">
        <v>-68</v>
      </c>
      <c r="F1338" s="20">
        <f t="shared" si="61"/>
        <v>35</v>
      </c>
      <c r="G1338" s="21">
        <v>0.90468993443485624</v>
      </c>
      <c r="H1338" s="9">
        <f t="shared" si="62"/>
        <v>64.047867819227775</v>
      </c>
    </row>
    <row r="1339" spans="1:8" x14ac:dyDescent="0.25">
      <c r="A1339" s="6">
        <v>13744</v>
      </c>
      <c r="B1339" s="6">
        <v>-57</v>
      </c>
      <c r="C1339" s="20">
        <f t="shared" si="60"/>
        <v>46</v>
      </c>
      <c r="D1339" s="21">
        <v>0.70399391552190893</v>
      </c>
      <c r="E1339" s="6">
        <v>-67</v>
      </c>
      <c r="F1339" s="20">
        <f t="shared" si="61"/>
        <v>36</v>
      </c>
      <c r="G1339" s="21">
        <v>0.90468993443485624</v>
      </c>
      <c r="H1339" s="9">
        <f t="shared" si="62"/>
        <v>64.952557753662632</v>
      </c>
    </row>
    <row r="1340" spans="1:8" x14ac:dyDescent="0.25">
      <c r="A1340" s="6">
        <v>13745</v>
      </c>
      <c r="B1340" s="6">
        <v>-65</v>
      </c>
      <c r="C1340" s="20">
        <f t="shared" si="60"/>
        <v>38</v>
      </c>
      <c r="D1340" s="21">
        <v>0.70399391552190893</v>
      </c>
      <c r="E1340" s="6">
        <v>-54</v>
      </c>
      <c r="F1340" s="20">
        <f t="shared" si="61"/>
        <v>49</v>
      </c>
      <c r="G1340" s="21">
        <v>0.90468993443485624</v>
      </c>
      <c r="H1340" s="9">
        <f t="shared" si="62"/>
        <v>71.081575577140498</v>
      </c>
    </row>
    <row r="1341" spans="1:8" x14ac:dyDescent="0.25">
      <c r="A1341" s="6">
        <v>13746</v>
      </c>
      <c r="B1341" s="6">
        <v>-65</v>
      </c>
      <c r="C1341" s="20">
        <f t="shared" si="60"/>
        <v>38</v>
      </c>
      <c r="D1341" s="21">
        <v>0.70399391552190893</v>
      </c>
      <c r="E1341" s="6">
        <v>-62</v>
      </c>
      <c r="F1341" s="20">
        <f t="shared" si="61"/>
        <v>41</v>
      </c>
      <c r="G1341" s="21">
        <v>0.90468993443485624</v>
      </c>
      <c r="H1341" s="9">
        <f t="shared" si="62"/>
        <v>63.844056101661643</v>
      </c>
    </row>
    <row r="1342" spans="1:8" x14ac:dyDescent="0.25">
      <c r="A1342" s="6">
        <v>13747</v>
      </c>
      <c r="B1342" s="6">
        <v>-66</v>
      </c>
      <c r="C1342" s="20">
        <f t="shared" si="60"/>
        <v>37</v>
      </c>
      <c r="D1342" s="21">
        <v>0.70399391552190893</v>
      </c>
      <c r="E1342" s="6">
        <v>-68</v>
      </c>
      <c r="F1342" s="20">
        <f t="shared" si="61"/>
        <v>35</v>
      </c>
      <c r="G1342" s="21">
        <v>0.90468993443485624</v>
      </c>
      <c r="H1342" s="9">
        <f t="shared" si="62"/>
        <v>57.711922579530594</v>
      </c>
    </row>
    <row r="1343" spans="1:8" x14ac:dyDescent="0.25">
      <c r="A1343" s="6">
        <v>13748</v>
      </c>
      <c r="B1343" s="6">
        <v>-59</v>
      </c>
      <c r="C1343" s="20">
        <f t="shared" si="60"/>
        <v>44</v>
      </c>
      <c r="D1343" s="21">
        <v>0.70399391552190893</v>
      </c>
      <c r="E1343" s="6">
        <v>-64</v>
      </c>
      <c r="F1343" s="20">
        <f t="shared" si="61"/>
        <v>39</v>
      </c>
      <c r="G1343" s="21">
        <v>0.90468993443485624</v>
      </c>
      <c r="H1343" s="9">
        <f t="shared" si="62"/>
        <v>66.258639725923388</v>
      </c>
    </row>
    <row r="1344" spans="1:8" x14ac:dyDescent="0.25">
      <c r="A1344" s="6">
        <v>13749</v>
      </c>
      <c r="B1344" s="6">
        <v>-58</v>
      </c>
      <c r="C1344" s="20">
        <f t="shared" si="60"/>
        <v>45</v>
      </c>
      <c r="D1344" s="21">
        <v>0.70399391552190893</v>
      </c>
      <c r="E1344" s="6">
        <v>-61</v>
      </c>
      <c r="F1344" s="20">
        <f t="shared" si="61"/>
        <v>42</v>
      </c>
      <c r="G1344" s="21">
        <v>0.90468993443485624</v>
      </c>
      <c r="H1344" s="9">
        <f t="shared" si="62"/>
        <v>69.676703444749862</v>
      </c>
    </row>
    <row r="1345" spans="1:8" x14ac:dyDescent="0.25">
      <c r="A1345" s="6">
        <v>13750</v>
      </c>
      <c r="B1345" s="6">
        <v>-68</v>
      </c>
      <c r="C1345" s="20">
        <f t="shared" si="60"/>
        <v>35</v>
      </c>
      <c r="D1345" s="21">
        <v>0.70399391552190893</v>
      </c>
      <c r="E1345" s="6">
        <v>-39</v>
      </c>
      <c r="F1345" s="20">
        <f t="shared" si="61"/>
        <v>63</v>
      </c>
      <c r="G1345" s="21">
        <v>0.90468993443485624</v>
      </c>
      <c r="H1345" s="9">
        <f t="shared" si="62"/>
        <v>81.635252912662764</v>
      </c>
    </row>
    <row r="1346" spans="1:8" x14ac:dyDescent="0.25">
      <c r="A1346" s="6">
        <v>13751</v>
      </c>
      <c r="B1346" s="6">
        <v>-68</v>
      </c>
      <c r="C1346" s="20">
        <f t="shared" si="60"/>
        <v>35</v>
      </c>
      <c r="D1346" s="21">
        <v>0.70399391552190893</v>
      </c>
      <c r="E1346" s="6">
        <v>-54</v>
      </c>
      <c r="F1346" s="20">
        <f t="shared" si="61"/>
        <v>49</v>
      </c>
      <c r="G1346" s="21">
        <v>0.90468993443485624</v>
      </c>
      <c r="H1346" s="9">
        <f t="shared" si="62"/>
        <v>68.96959383057478</v>
      </c>
    </row>
    <row r="1347" spans="1:8" x14ac:dyDescent="0.25">
      <c r="A1347" s="6">
        <v>13752</v>
      </c>
      <c r="B1347" s="6">
        <v>-65</v>
      </c>
      <c r="C1347" s="20">
        <f t="shared" si="60"/>
        <v>38</v>
      </c>
      <c r="D1347" s="21">
        <v>0.70399391552190893</v>
      </c>
      <c r="E1347" s="6">
        <v>-45</v>
      </c>
      <c r="F1347" s="20">
        <f t="shared" si="61"/>
        <v>57</v>
      </c>
      <c r="G1347" s="21">
        <v>0.90468993443485624</v>
      </c>
      <c r="H1347" s="9">
        <f t="shared" si="62"/>
        <v>78.319095052619346</v>
      </c>
    </row>
    <row r="1348" spans="1:8" x14ac:dyDescent="0.25">
      <c r="A1348" s="6">
        <v>13753</v>
      </c>
      <c r="B1348" s="6">
        <v>-67</v>
      </c>
      <c r="C1348" s="20">
        <f t="shared" si="60"/>
        <v>36</v>
      </c>
      <c r="D1348" s="21">
        <v>0.70399391552190893</v>
      </c>
      <c r="E1348" s="6">
        <v>-48</v>
      </c>
      <c r="F1348" s="20">
        <f t="shared" si="61"/>
        <v>54</v>
      </c>
      <c r="G1348" s="21">
        <v>0.90468993443485624</v>
      </c>
      <c r="H1348" s="9">
        <f t="shared" si="62"/>
        <v>74.197037418270952</v>
      </c>
    </row>
    <row r="1349" spans="1:8" x14ac:dyDescent="0.25">
      <c r="A1349" s="6">
        <v>13754</v>
      </c>
      <c r="B1349" s="6">
        <v>-69</v>
      </c>
      <c r="C1349" s="20">
        <f t="shared" ref="C1349:C1412" si="63">IF(B1349=100,0,IF(MOD((1+(B1349+104)/104*99),1)=0.5,IF(MOD(INT((1+(B1349+104)/104*99)),2)=0,INT((1+(B1349+104)/104*99)),INT((1+(B1349+104)/104*99))+1),ROUND((1+(B1349+104)/104*99),0)))</f>
        <v>34</v>
      </c>
      <c r="D1349" s="21">
        <v>0.70399391552190893</v>
      </c>
      <c r="E1349" s="6">
        <v>-34</v>
      </c>
      <c r="F1349" s="20">
        <f t="shared" ref="F1349:F1412" si="64">IF(E1349=100,0,IF(MOD((1+(E1349+104)/104*99),1)=0.5,IF(MOD(INT((1+(E1349+104)/104*99)),2)=0,INT((1+(E1349+104)/104*99)),INT((1+(E1349+104)/104*99))+1),ROUND((1+(E1349+104)/104*99),0)))</f>
        <v>68</v>
      </c>
      <c r="G1349" s="21">
        <v>0.90468993443485624</v>
      </c>
      <c r="H1349" s="9">
        <f t="shared" ref="H1349:H1412" si="65">C1349*D1349+F1349*G1349</f>
        <v>85.454708669315124</v>
      </c>
    </row>
    <row r="1350" spans="1:8" x14ac:dyDescent="0.25">
      <c r="A1350" s="6">
        <v>13755</v>
      </c>
      <c r="B1350" s="6">
        <v>-80</v>
      </c>
      <c r="C1350" s="20">
        <f t="shared" si="63"/>
        <v>24</v>
      </c>
      <c r="D1350" s="21">
        <v>0.70399391552190893</v>
      </c>
      <c r="E1350" s="6">
        <v>-46</v>
      </c>
      <c r="F1350" s="20">
        <f t="shared" si="64"/>
        <v>56</v>
      </c>
      <c r="G1350" s="21">
        <v>0.90468993443485624</v>
      </c>
      <c r="H1350" s="9">
        <f t="shared" si="65"/>
        <v>67.558490300877764</v>
      </c>
    </row>
    <row r="1351" spans="1:8" x14ac:dyDescent="0.25">
      <c r="A1351" s="6">
        <v>13756</v>
      </c>
      <c r="B1351" s="6">
        <v>-79</v>
      </c>
      <c r="C1351" s="20">
        <f t="shared" si="63"/>
        <v>25</v>
      </c>
      <c r="D1351" s="21">
        <v>0.70399391552190893</v>
      </c>
      <c r="E1351" s="6">
        <v>-47</v>
      </c>
      <c r="F1351" s="20">
        <f t="shared" si="64"/>
        <v>55</v>
      </c>
      <c r="G1351" s="21">
        <v>0.90468993443485624</v>
      </c>
      <c r="H1351" s="9">
        <f t="shared" si="65"/>
        <v>67.357794281964814</v>
      </c>
    </row>
    <row r="1352" spans="1:8" x14ac:dyDescent="0.25">
      <c r="A1352" s="6">
        <v>13757</v>
      </c>
      <c r="B1352" s="6">
        <v>-78</v>
      </c>
      <c r="C1352" s="20">
        <f t="shared" si="63"/>
        <v>26</v>
      </c>
      <c r="D1352" s="21">
        <v>0.70399391552190893</v>
      </c>
      <c r="E1352" s="6">
        <v>-59</v>
      </c>
      <c r="F1352" s="20">
        <f t="shared" si="64"/>
        <v>44</v>
      </c>
      <c r="G1352" s="21">
        <v>0.90468993443485624</v>
      </c>
      <c r="H1352" s="9">
        <f t="shared" si="65"/>
        <v>58.110198918703304</v>
      </c>
    </row>
    <row r="1353" spans="1:8" x14ac:dyDescent="0.25">
      <c r="A1353" s="6">
        <v>13758</v>
      </c>
      <c r="B1353" s="6">
        <v>-78</v>
      </c>
      <c r="C1353" s="20">
        <f t="shared" si="63"/>
        <v>26</v>
      </c>
      <c r="D1353" s="21">
        <v>0.70399391552190893</v>
      </c>
      <c r="E1353" s="6">
        <v>-70</v>
      </c>
      <c r="F1353" s="20">
        <f t="shared" si="64"/>
        <v>33</v>
      </c>
      <c r="G1353" s="21">
        <v>0.90468993443485624</v>
      </c>
      <c r="H1353" s="9">
        <f t="shared" si="65"/>
        <v>48.158609639919888</v>
      </c>
    </row>
    <row r="1354" spans="1:8" x14ac:dyDescent="0.25">
      <c r="A1354" s="6">
        <v>13759</v>
      </c>
      <c r="B1354" s="6">
        <v>-78</v>
      </c>
      <c r="C1354" s="20">
        <f t="shared" si="63"/>
        <v>26</v>
      </c>
      <c r="D1354" s="21">
        <v>0.70399391552190893</v>
      </c>
      <c r="E1354" s="6">
        <v>-58</v>
      </c>
      <c r="F1354" s="20">
        <f t="shared" si="64"/>
        <v>45</v>
      </c>
      <c r="G1354" s="21">
        <v>0.90468993443485624</v>
      </c>
      <c r="H1354" s="9">
        <f t="shared" si="65"/>
        <v>59.01488885313816</v>
      </c>
    </row>
    <row r="1355" spans="1:8" x14ac:dyDescent="0.25">
      <c r="A1355" s="6">
        <v>13760</v>
      </c>
      <c r="B1355" s="6">
        <v>-77</v>
      </c>
      <c r="C1355" s="20">
        <f t="shared" si="63"/>
        <v>27</v>
      </c>
      <c r="D1355" s="21">
        <v>0.70399391552190893</v>
      </c>
      <c r="E1355" s="6">
        <v>-57</v>
      </c>
      <c r="F1355" s="20">
        <f t="shared" si="64"/>
        <v>46</v>
      </c>
      <c r="G1355" s="21">
        <v>0.90468993443485624</v>
      </c>
      <c r="H1355" s="9">
        <f t="shared" si="65"/>
        <v>60.623572703094922</v>
      </c>
    </row>
    <row r="1356" spans="1:8" x14ac:dyDescent="0.25">
      <c r="A1356" s="6">
        <v>13761</v>
      </c>
      <c r="B1356" s="6">
        <v>-79</v>
      </c>
      <c r="C1356" s="20">
        <f t="shared" si="63"/>
        <v>25</v>
      </c>
      <c r="D1356" s="21">
        <v>0.70399391552190893</v>
      </c>
      <c r="E1356" s="6">
        <v>-60</v>
      </c>
      <c r="F1356" s="20">
        <f t="shared" si="64"/>
        <v>43</v>
      </c>
      <c r="G1356" s="21">
        <v>0.90468993443485624</v>
      </c>
      <c r="H1356" s="9">
        <f t="shared" si="65"/>
        <v>56.501515068746542</v>
      </c>
    </row>
    <row r="1357" spans="1:8" x14ac:dyDescent="0.25">
      <c r="A1357" s="6">
        <v>13762</v>
      </c>
      <c r="B1357" s="6">
        <v>-77</v>
      </c>
      <c r="C1357" s="20">
        <f t="shared" si="63"/>
        <v>27</v>
      </c>
      <c r="D1357" s="21">
        <v>0.70399391552190893</v>
      </c>
      <c r="E1357" s="6">
        <v>-60</v>
      </c>
      <c r="F1357" s="20">
        <f t="shared" si="64"/>
        <v>43</v>
      </c>
      <c r="G1357" s="21">
        <v>0.90468993443485624</v>
      </c>
      <c r="H1357" s="9">
        <f t="shared" si="65"/>
        <v>57.909502899790354</v>
      </c>
    </row>
    <row r="1358" spans="1:8" x14ac:dyDescent="0.25">
      <c r="A1358" s="6">
        <v>13763</v>
      </c>
      <c r="B1358" s="6">
        <v>-77</v>
      </c>
      <c r="C1358" s="20">
        <f t="shared" si="63"/>
        <v>27</v>
      </c>
      <c r="D1358" s="21">
        <v>0.70399391552190893</v>
      </c>
      <c r="E1358" s="6">
        <v>-68</v>
      </c>
      <c r="F1358" s="20">
        <f t="shared" si="64"/>
        <v>35</v>
      </c>
      <c r="G1358" s="21">
        <v>0.90468993443485624</v>
      </c>
      <c r="H1358" s="9">
        <f t="shared" si="65"/>
        <v>50.671983424311506</v>
      </c>
    </row>
    <row r="1359" spans="1:8" x14ac:dyDescent="0.25">
      <c r="A1359" s="6">
        <v>13764</v>
      </c>
      <c r="B1359" s="6">
        <v>-82</v>
      </c>
      <c r="C1359" s="20">
        <f t="shared" si="63"/>
        <v>22</v>
      </c>
      <c r="D1359" s="21">
        <v>0.70399391552190893</v>
      </c>
      <c r="E1359" s="6">
        <v>-73</v>
      </c>
      <c r="F1359" s="20">
        <f t="shared" si="64"/>
        <v>31</v>
      </c>
      <c r="G1359" s="21">
        <v>0.90468993443485624</v>
      </c>
      <c r="H1359" s="9">
        <f t="shared" si="65"/>
        <v>43.533254108962538</v>
      </c>
    </row>
    <row r="1360" spans="1:8" x14ac:dyDescent="0.25">
      <c r="A1360" s="6">
        <v>13765</v>
      </c>
      <c r="B1360" s="6">
        <v>-82</v>
      </c>
      <c r="C1360" s="20">
        <f t="shared" si="63"/>
        <v>22</v>
      </c>
      <c r="D1360" s="21">
        <v>0.70399391552190893</v>
      </c>
      <c r="E1360" s="6">
        <v>-65</v>
      </c>
      <c r="F1360" s="20">
        <f t="shared" si="64"/>
        <v>38</v>
      </c>
      <c r="G1360" s="21">
        <v>0.90468993443485624</v>
      </c>
      <c r="H1360" s="9">
        <f t="shared" si="65"/>
        <v>49.86608365000653</v>
      </c>
    </row>
    <row r="1361" spans="1:8" x14ac:dyDescent="0.25">
      <c r="A1361" s="6">
        <v>13766</v>
      </c>
      <c r="B1361" s="6">
        <v>-84</v>
      </c>
      <c r="C1361" s="20">
        <f t="shared" si="63"/>
        <v>20</v>
      </c>
      <c r="D1361" s="21">
        <v>0.70399391552190893</v>
      </c>
      <c r="E1361" s="6">
        <v>-73</v>
      </c>
      <c r="F1361" s="20">
        <f t="shared" si="64"/>
        <v>31</v>
      </c>
      <c r="G1361" s="21">
        <v>0.90468993443485624</v>
      </c>
      <c r="H1361" s="9">
        <f t="shared" si="65"/>
        <v>42.125266277918726</v>
      </c>
    </row>
    <row r="1362" spans="1:8" x14ac:dyDescent="0.25">
      <c r="A1362" s="6">
        <v>13771</v>
      </c>
      <c r="B1362" s="6">
        <v>-90</v>
      </c>
      <c r="C1362" s="20">
        <f t="shared" si="63"/>
        <v>14</v>
      </c>
      <c r="D1362" s="21">
        <v>0.70399391552190893</v>
      </c>
      <c r="E1362" s="6">
        <v>-89</v>
      </c>
      <c r="F1362" s="20">
        <f t="shared" si="64"/>
        <v>15</v>
      </c>
      <c r="G1362" s="21">
        <v>0.90468993443485624</v>
      </c>
      <c r="H1362" s="9">
        <f t="shared" si="65"/>
        <v>23.426263833829569</v>
      </c>
    </row>
    <row r="1363" spans="1:8" x14ac:dyDescent="0.25">
      <c r="A1363" s="6">
        <v>13810</v>
      </c>
      <c r="B1363" s="6">
        <v>-92</v>
      </c>
      <c r="C1363" s="20">
        <f t="shared" si="63"/>
        <v>12</v>
      </c>
      <c r="D1363" s="21">
        <v>0.70399391552190893</v>
      </c>
      <c r="E1363" s="6">
        <v>-83</v>
      </c>
      <c r="F1363" s="20">
        <f t="shared" si="64"/>
        <v>21</v>
      </c>
      <c r="G1363" s="21">
        <v>0.90468993443485624</v>
      </c>
      <c r="H1363" s="9">
        <f t="shared" si="65"/>
        <v>27.446415609394887</v>
      </c>
    </row>
    <row r="1364" spans="1:8" x14ac:dyDescent="0.25">
      <c r="A1364" s="6">
        <v>13817</v>
      </c>
      <c r="B1364" s="6">
        <v>-90</v>
      </c>
      <c r="C1364" s="20">
        <f t="shared" si="63"/>
        <v>14</v>
      </c>
      <c r="D1364" s="21">
        <v>0.70399391552190893</v>
      </c>
      <c r="E1364" s="6">
        <v>-77</v>
      </c>
      <c r="F1364" s="20">
        <f t="shared" si="64"/>
        <v>27</v>
      </c>
      <c r="G1364" s="21">
        <v>0.90468993443485624</v>
      </c>
      <c r="H1364" s="9">
        <f t="shared" si="65"/>
        <v>34.282543047047845</v>
      </c>
    </row>
    <row r="1365" spans="1:8" x14ac:dyDescent="0.25">
      <c r="A1365" s="6">
        <v>13819</v>
      </c>
      <c r="B1365" s="6">
        <v>-91</v>
      </c>
      <c r="C1365" s="20">
        <f t="shared" si="63"/>
        <v>13</v>
      </c>
      <c r="D1365" s="21">
        <v>0.70399391552190893</v>
      </c>
      <c r="E1365" s="6">
        <v>-71</v>
      </c>
      <c r="F1365" s="20">
        <f t="shared" si="64"/>
        <v>32</v>
      </c>
      <c r="G1365" s="21">
        <v>0.90468993443485624</v>
      </c>
      <c r="H1365" s="9">
        <f t="shared" si="65"/>
        <v>38.101998803700212</v>
      </c>
    </row>
    <row r="1366" spans="1:8" x14ac:dyDescent="0.25">
      <c r="A1366" s="6">
        <v>13822</v>
      </c>
      <c r="B1366" s="6">
        <v>-84</v>
      </c>
      <c r="C1366" s="20">
        <f t="shared" si="63"/>
        <v>20</v>
      </c>
      <c r="D1366" s="21">
        <v>0.70399391552190893</v>
      </c>
      <c r="E1366" s="6">
        <v>-95</v>
      </c>
      <c r="F1366" s="20">
        <f t="shared" si="64"/>
        <v>10</v>
      </c>
      <c r="G1366" s="21">
        <v>0.90468993443485624</v>
      </c>
      <c r="H1366" s="9">
        <f t="shared" si="65"/>
        <v>23.126777654786743</v>
      </c>
    </row>
    <row r="1367" spans="1:8" x14ac:dyDescent="0.25">
      <c r="A1367" s="6">
        <v>13828</v>
      </c>
      <c r="B1367" s="6">
        <v>-75</v>
      </c>
      <c r="C1367" s="20">
        <f t="shared" si="63"/>
        <v>29</v>
      </c>
      <c r="D1367" s="21">
        <v>0.70399391552190893</v>
      </c>
      <c r="E1367" s="6">
        <v>-86</v>
      </c>
      <c r="F1367" s="20">
        <f t="shared" si="64"/>
        <v>18</v>
      </c>
      <c r="G1367" s="21">
        <v>0.90468993443485624</v>
      </c>
      <c r="H1367" s="9">
        <f t="shared" si="65"/>
        <v>36.700242369962766</v>
      </c>
    </row>
    <row r="1368" spans="1:8" x14ac:dyDescent="0.25">
      <c r="A1368" s="6">
        <v>13829</v>
      </c>
      <c r="B1368" s="6">
        <v>-87</v>
      </c>
      <c r="C1368" s="20">
        <f t="shared" si="63"/>
        <v>17</v>
      </c>
      <c r="D1368" s="21">
        <v>0.70399391552190893</v>
      </c>
      <c r="E1368" s="6">
        <v>-75</v>
      </c>
      <c r="F1368" s="20">
        <f t="shared" si="64"/>
        <v>29</v>
      </c>
      <c r="G1368" s="21">
        <v>0.90468993443485624</v>
      </c>
      <c r="H1368" s="9">
        <f t="shared" si="65"/>
        <v>38.203904662483282</v>
      </c>
    </row>
    <row r="1369" spans="1:8" x14ac:dyDescent="0.25">
      <c r="A1369" s="6">
        <v>13834</v>
      </c>
      <c r="B1369" s="6">
        <v>-81</v>
      </c>
      <c r="C1369" s="20">
        <f t="shared" si="63"/>
        <v>23</v>
      </c>
      <c r="D1369" s="21">
        <v>0.70399391552190893</v>
      </c>
      <c r="E1369" s="6">
        <v>-82</v>
      </c>
      <c r="F1369" s="20">
        <f t="shared" si="64"/>
        <v>22</v>
      </c>
      <c r="G1369" s="21">
        <v>0.90468993443485624</v>
      </c>
      <c r="H1369" s="9">
        <f t="shared" si="65"/>
        <v>36.09503861457074</v>
      </c>
    </row>
    <row r="1370" spans="1:8" x14ac:dyDescent="0.25">
      <c r="A1370" s="6">
        <v>13836</v>
      </c>
      <c r="B1370" s="6">
        <v>-84</v>
      </c>
      <c r="C1370" s="20">
        <f t="shared" si="63"/>
        <v>20</v>
      </c>
      <c r="D1370" s="21">
        <v>0.70399391552190893</v>
      </c>
      <c r="E1370" s="6">
        <v>-73</v>
      </c>
      <c r="F1370" s="20">
        <f t="shared" si="64"/>
        <v>31</v>
      </c>
      <c r="G1370" s="21">
        <v>0.90468993443485624</v>
      </c>
      <c r="H1370" s="9">
        <f t="shared" si="65"/>
        <v>42.125266277918726</v>
      </c>
    </row>
    <row r="1371" spans="1:8" x14ac:dyDescent="0.25">
      <c r="A1371" s="6">
        <v>13844</v>
      </c>
      <c r="B1371" s="6">
        <v>-88</v>
      </c>
      <c r="C1371" s="20">
        <f t="shared" si="63"/>
        <v>16</v>
      </c>
      <c r="D1371" s="21">
        <v>0.70399391552190893</v>
      </c>
      <c r="E1371" s="6">
        <v>-68</v>
      </c>
      <c r="F1371" s="20">
        <f t="shared" si="64"/>
        <v>35</v>
      </c>
      <c r="G1371" s="21">
        <v>0.90468993443485624</v>
      </c>
      <c r="H1371" s="9">
        <f t="shared" si="65"/>
        <v>42.928050353570512</v>
      </c>
    </row>
    <row r="1372" spans="1:8" x14ac:dyDescent="0.25">
      <c r="A1372" s="6">
        <v>13870</v>
      </c>
      <c r="B1372" s="6">
        <v>-86</v>
      </c>
      <c r="C1372" s="20">
        <f t="shared" si="63"/>
        <v>18</v>
      </c>
      <c r="D1372" s="21">
        <v>0.70399391552190893</v>
      </c>
      <c r="E1372" s="6">
        <v>-81</v>
      </c>
      <c r="F1372" s="20">
        <f t="shared" si="64"/>
        <v>23</v>
      </c>
      <c r="G1372" s="21">
        <v>0.90468993443485624</v>
      </c>
      <c r="H1372" s="9">
        <f t="shared" si="65"/>
        <v>33.479758971396052</v>
      </c>
    </row>
    <row r="1373" spans="1:8" x14ac:dyDescent="0.25">
      <c r="A1373" s="6">
        <v>13871</v>
      </c>
      <c r="B1373" s="6">
        <v>-82</v>
      </c>
      <c r="C1373" s="20">
        <f t="shared" si="63"/>
        <v>22</v>
      </c>
      <c r="D1373" s="21">
        <v>0.70399391552190893</v>
      </c>
      <c r="E1373" s="6">
        <v>-78</v>
      </c>
      <c r="F1373" s="20">
        <f t="shared" si="64"/>
        <v>26</v>
      </c>
      <c r="G1373" s="21">
        <v>0.90468993443485624</v>
      </c>
      <c r="H1373" s="9">
        <f t="shared" si="65"/>
        <v>39.009804436788258</v>
      </c>
    </row>
    <row r="1374" spans="1:8" x14ac:dyDescent="0.25">
      <c r="A1374" s="6">
        <v>13872</v>
      </c>
      <c r="B1374" s="6">
        <v>-82</v>
      </c>
      <c r="C1374" s="20">
        <f t="shared" si="63"/>
        <v>22</v>
      </c>
      <c r="D1374" s="21">
        <v>0.70399391552190893</v>
      </c>
      <c r="E1374" s="6">
        <v>-80</v>
      </c>
      <c r="F1374" s="20">
        <f t="shared" si="64"/>
        <v>24</v>
      </c>
      <c r="G1374" s="21">
        <v>0.90468993443485624</v>
      </c>
      <c r="H1374" s="9">
        <f t="shared" si="65"/>
        <v>37.200424567918546</v>
      </c>
    </row>
    <row r="1375" spans="1:8" x14ac:dyDescent="0.25">
      <c r="A1375" s="6">
        <v>13873</v>
      </c>
      <c r="B1375" s="6">
        <v>-90</v>
      </c>
      <c r="C1375" s="20">
        <f t="shared" si="63"/>
        <v>14</v>
      </c>
      <c r="D1375" s="21">
        <v>0.70399391552190893</v>
      </c>
      <c r="E1375" s="6">
        <v>-80</v>
      </c>
      <c r="F1375" s="20">
        <f t="shared" si="64"/>
        <v>24</v>
      </c>
      <c r="G1375" s="21">
        <v>0.90468993443485624</v>
      </c>
      <c r="H1375" s="9">
        <f t="shared" si="65"/>
        <v>31.568473243743277</v>
      </c>
    </row>
    <row r="1376" spans="1:8" x14ac:dyDescent="0.25">
      <c r="A1376" s="6">
        <v>13874</v>
      </c>
      <c r="B1376" s="6">
        <v>-81</v>
      </c>
      <c r="C1376" s="20">
        <f t="shared" si="63"/>
        <v>23</v>
      </c>
      <c r="D1376" s="21">
        <v>0.70399391552190893</v>
      </c>
      <c r="E1376" s="6">
        <v>-64</v>
      </c>
      <c r="F1376" s="20">
        <f t="shared" si="64"/>
        <v>39</v>
      </c>
      <c r="G1376" s="21">
        <v>0.90468993443485624</v>
      </c>
      <c r="H1376" s="9">
        <f t="shared" si="65"/>
        <v>51.474767499963292</v>
      </c>
    </row>
    <row r="1377" spans="1:8" x14ac:dyDescent="0.25">
      <c r="A1377" s="6">
        <v>13875</v>
      </c>
      <c r="B1377" s="6">
        <v>-77</v>
      </c>
      <c r="C1377" s="20">
        <f t="shared" si="63"/>
        <v>27</v>
      </c>
      <c r="D1377" s="21">
        <v>0.70399391552190893</v>
      </c>
      <c r="E1377" s="6">
        <v>-60</v>
      </c>
      <c r="F1377" s="20">
        <f t="shared" si="64"/>
        <v>43</v>
      </c>
      <c r="G1377" s="21">
        <v>0.90468993443485624</v>
      </c>
      <c r="H1377" s="9">
        <f t="shared" si="65"/>
        <v>57.909502899790354</v>
      </c>
    </row>
    <row r="1378" spans="1:8" x14ac:dyDescent="0.25">
      <c r="A1378" s="6">
        <v>13876</v>
      </c>
      <c r="B1378" s="6">
        <v>-84</v>
      </c>
      <c r="C1378" s="20">
        <f t="shared" si="63"/>
        <v>20</v>
      </c>
      <c r="D1378" s="21">
        <v>0.70399391552190893</v>
      </c>
      <c r="E1378" s="6">
        <v>-71</v>
      </c>
      <c r="F1378" s="20">
        <f t="shared" si="64"/>
        <v>32</v>
      </c>
      <c r="G1378" s="21">
        <v>0.90468993443485624</v>
      </c>
      <c r="H1378" s="9">
        <f t="shared" si="65"/>
        <v>43.029956212353582</v>
      </c>
    </row>
    <row r="1379" spans="1:8" x14ac:dyDescent="0.25">
      <c r="A1379" s="6">
        <v>13877</v>
      </c>
      <c r="B1379" s="6">
        <v>-66</v>
      </c>
      <c r="C1379" s="20">
        <f t="shared" si="63"/>
        <v>37</v>
      </c>
      <c r="D1379" s="21">
        <v>0.70399391552190893</v>
      </c>
      <c r="E1379" s="6">
        <v>-52</v>
      </c>
      <c r="F1379" s="20">
        <f t="shared" si="64"/>
        <v>50</v>
      </c>
      <c r="G1379" s="21">
        <v>0.90468993443485624</v>
      </c>
      <c r="H1379" s="9">
        <f t="shared" si="65"/>
        <v>71.282271596053448</v>
      </c>
    </row>
    <row r="1380" spans="1:8" x14ac:dyDescent="0.25">
      <c r="A1380" s="6">
        <v>13878</v>
      </c>
      <c r="B1380" s="6">
        <v>-83</v>
      </c>
      <c r="C1380" s="20">
        <f t="shared" si="63"/>
        <v>21</v>
      </c>
      <c r="D1380" s="21">
        <v>0.70399391552190893</v>
      </c>
      <c r="E1380" s="6">
        <v>-59</v>
      </c>
      <c r="F1380" s="20">
        <f t="shared" si="64"/>
        <v>44</v>
      </c>
      <c r="G1380" s="21">
        <v>0.90468993443485624</v>
      </c>
      <c r="H1380" s="9">
        <f t="shared" si="65"/>
        <v>54.59022934109376</v>
      </c>
    </row>
    <row r="1381" spans="1:8" x14ac:dyDescent="0.25">
      <c r="A1381" s="6">
        <v>13879</v>
      </c>
      <c r="B1381" s="6">
        <v>-78</v>
      </c>
      <c r="C1381" s="20">
        <f t="shared" si="63"/>
        <v>26</v>
      </c>
      <c r="D1381" s="21">
        <v>0.70399391552190893</v>
      </c>
      <c r="E1381" s="6">
        <v>-46</v>
      </c>
      <c r="F1381" s="20">
        <f t="shared" si="64"/>
        <v>56</v>
      </c>
      <c r="G1381" s="21">
        <v>0.90468993443485624</v>
      </c>
      <c r="H1381" s="9">
        <f t="shared" si="65"/>
        <v>68.966478131921576</v>
      </c>
    </row>
    <row r="1382" spans="1:8" x14ac:dyDescent="0.25">
      <c r="A1382" s="6">
        <v>13880</v>
      </c>
      <c r="B1382" s="6">
        <v>-82</v>
      </c>
      <c r="C1382" s="20">
        <f t="shared" si="63"/>
        <v>22</v>
      </c>
      <c r="D1382" s="21">
        <v>0.70399391552190893</v>
      </c>
      <c r="E1382" s="6">
        <v>-59</v>
      </c>
      <c r="F1382" s="20">
        <f t="shared" si="64"/>
        <v>44</v>
      </c>
      <c r="G1382" s="21">
        <v>0.90468993443485624</v>
      </c>
      <c r="H1382" s="9">
        <f t="shared" si="65"/>
        <v>55.294223256615666</v>
      </c>
    </row>
    <row r="1383" spans="1:8" x14ac:dyDescent="0.25">
      <c r="A1383" s="6">
        <v>13881</v>
      </c>
      <c r="B1383" s="6">
        <v>-74</v>
      </c>
      <c r="C1383" s="20">
        <f t="shared" si="63"/>
        <v>30</v>
      </c>
      <c r="D1383" s="21">
        <v>0.70399391552190893</v>
      </c>
      <c r="E1383" s="6">
        <v>-60</v>
      </c>
      <c r="F1383" s="20">
        <f t="shared" si="64"/>
        <v>43</v>
      </c>
      <c r="G1383" s="21">
        <v>0.90468993443485624</v>
      </c>
      <c r="H1383" s="9">
        <f t="shared" si="65"/>
        <v>60.021484646356086</v>
      </c>
    </row>
    <row r="1384" spans="1:8" x14ac:dyDescent="0.25">
      <c r="A1384" s="6">
        <v>13882</v>
      </c>
      <c r="B1384" s="6">
        <v>-55</v>
      </c>
      <c r="C1384" s="20">
        <f t="shared" si="63"/>
        <v>48</v>
      </c>
      <c r="D1384" s="21">
        <v>0.70399391552190893</v>
      </c>
      <c r="E1384" s="6">
        <v>-64</v>
      </c>
      <c r="F1384" s="20">
        <f t="shared" si="64"/>
        <v>39</v>
      </c>
      <c r="G1384" s="21">
        <v>0.90468993443485624</v>
      </c>
      <c r="H1384" s="9">
        <f t="shared" si="65"/>
        <v>69.074615388011011</v>
      </c>
    </row>
    <row r="1385" spans="1:8" x14ac:dyDescent="0.25">
      <c r="A1385" s="6">
        <v>13883</v>
      </c>
      <c r="B1385" s="6">
        <v>-64</v>
      </c>
      <c r="C1385" s="20">
        <f t="shared" si="63"/>
        <v>39</v>
      </c>
      <c r="D1385" s="21">
        <v>0.70399391552190893</v>
      </c>
      <c r="E1385" s="6">
        <v>-64</v>
      </c>
      <c r="F1385" s="20">
        <f t="shared" si="64"/>
        <v>39</v>
      </c>
      <c r="G1385" s="21">
        <v>0.90468993443485624</v>
      </c>
      <c r="H1385" s="9">
        <f t="shared" si="65"/>
        <v>62.738670148313844</v>
      </c>
    </row>
    <row r="1386" spans="1:8" x14ac:dyDescent="0.25">
      <c r="A1386" s="6">
        <v>13884</v>
      </c>
      <c r="B1386" s="6">
        <v>-60</v>
      </c>
      <c r="C1386" s="20">
        <f t="shared" si="63"/>
        <v>43</v>
      </c>
      <c r="D1386" s="21">
        <v>0.70399391552190893</v>
      </c>
      <c r="E1386" s="6">
        <v>-58</v>
      </c>
      <c r="F1386" s="20">
        <f t="shared" si="64"/>
        <v>45</v>
      </c>
      <c r="G1386" s="21">
        <v>0.90468993443485624</v>
      </c>
      <c r="H1386" s="9">
        <f t="shared" si="65"/>
        <v>70.982785417010604</v>
      </c>
    </row>
    <row r="1387" spans="1:8" x14ac:dyDescent="0.25">
      <c r="A1387" s="6">
        <v>13885</v>
      </c>
      <c r="B1387" s="6">
        <v>-56</v>
      </c>
      <c r="C1387" s="20">
        <f t="shared" si="63"/>
        <v>47</v>
      </c>
      <c r="D1387" s="21">
        <v>0.70399391552190893</v>
      </c>
      <c r="E1387" s="6">
        <v>-68</v>
      </c>
      <c r="F1387" s="20">
        <f t="shared" si="64"/>
        <v>35</v>
      </c>
      <c r="G1387" s="21">
        <v>0.90468993443485624</v>
      </c>
      <c r="H1387" s="9">
        <f t="shared" si="65"/>
        <v>64.751861734749696</v>
      </c>
    </row>
    <row r="1388" spans="1:8" x14ac:dyDescent="0.25">
      <c r="A1388" s="6">
        <v>13886</v>
      </c>
      <c r="B1388" s="6">
        <v>-63</v>
      </c>
      <c r="C1388" s="20">
        <f t="shared" si="63"/>
        <v>40</v>
      </c>
      <c r="D1388" s="21">
        <v>0.70399391552190893</v>
      </c>
      <c r="E1388" s="6">
        <v>-70</v>
      </c>
      <c r="F1388" s="20">
        <f t="shared" si="64"/>
        <v>33</v>
      </c>
      <c r="G1388" s="21">
        <v>0.90468993443485624</v>
      </c>
      <c r="H1388" s="9">
        <f t="shared" si="65"/>
        <v>58.014524457226614</v>
      </c>
    </row>
    <row r="1389" spans="1:8" x14ac:dyDescent="0.25">
      <c r="A1389" s="6">
        <v>13887</v>
      </c>
      <c r="B1389" s="6">
        <v>-56</v>
      </c>
      <c r="C1389" s="20">
        <f t="shared" si="63"/>
        <v>47</v>
      </c>
      <c r="D1389" s="21">
        <v>0.70399391552190893</v>
      </c>
      <c r="E1389" s="6">
        <v>-72</v>
      </c>
      <c r="F1389" s="20">
        <f t="shared" si="64"/>
        <v>31</v>
      </c>
      <c r="G1389" s="21">
        <v>0.90468993443485624</v>
      </c>
      <c r="H1389" s="9">
        <f t="shared" si="65"/>
        <v>61.133101997010264</v>
      </c>
    </row>
    <row r="1390" spans="1:8" x14ac:dyDescent="0.25">
      <c r="A1390" s="6">
        <v>13888</v>
      </c>
      <c r="B1390" s="6">
        <v>-59</v>
      </c>
      <c r="C1390" s="20">
        <f t="shared" si="63"/>
        <v>44</v>
      </c>
      <c r="D1390" s="21">
        <v>0.70399391552190893</v>
      </c>
      <c r="E1390" s="6">
        <v>-66</v>
      </c>
      <c r="F1390" s="20">
        <f t="shared" si="64"/>
        <v>37</v>
      </c>
      <c r="G1390" s="21">
        <v>0.90468993443485624</v>
      </c>
      <c r="H1390" s="9">
        <f t="shared" si="65"/>
        <v>64.449259857053676</v>
      </c>
    </row>
    <row r="1391" spans="1:8" x14ac:dyDescent="0.25">
      <c r="A1391" s="6">
        <v>13889</v>
      </c>
      <c r="B1391" s="6">
        <v>-58</v>
      </c>
      <c r="C1391" s="20">
        <f t="shared" si="63"/>
        <v>45</v>
      </c>
      <c r="D1391" s="21">
        <v>0.70399391552190893</v>
      </c>
      <c r="E1391" s="6">
        <v>-61</v>
      </c>
      <c r="F1391" s="20">
        <f t="shared" si="64"/>
        <v>42</v>
      </c>
      <c r="G1391" s="21">
        <v>0.90468993443485624</v>
      </c>
      <c r="H1391" s="9">
        <f t="shared" si="65"/>
        <v>69.676703444749862</v>
      </c>
    </row>
    <row r="1392" spans="1:8" x14ac:dyDescent="0.25">
      <c r="A1392" s="6">
        <v>13890</v>
      </c>
      <c r="B1392" s="6">
        <v>-55</v>
      </c>
      <c r="C1392" s="20">
        <f t="shared" si="63"/>
        <v>48</v>
      </c>
      <c r="D1392" s="21">
        <v>0.70399391552190893</v>
      </c>
      <c r="E1392" s="6">
        <v>-64</v>
      </c>
      <c r="F1392" s="20">
        <f t="shared" si="64"/>
        <v>39</v>
      </c>
      <c r="G1392" s="21">
        <v>0.90468993443485624</v>
      </c>
      <c r="H1392" s="9">
        <f t="shared" si="65"/>
        <v>69.074615388011011</v>
      </c>
    </row>
    <row r="1393" spans="1:8" x14ac:dyDescent="0.25">
      <c r="A1393" s="6">
        <v>13891</v>
      </c>
      <c r="B1393" s="6">
        <v>-53</v>
      </c>
      <c r="C1393" s="20">
        <f t="shared" si="63"/>
        <v>50</v>
      </c>
      <c r="D1393" s="21">
        <v>0.70399391552190893</v>
      </c>
      <c r="E1393" s="6">
        <v>-76</v>
      </c>
      <c r="F1393" s="20">
        <f t="shared" si="64"/>
        <v>28</v>
      </c>
      <c r="G1393" s="21">
        <v>0.90468993443485624</v>
      </c>
      <c r="H1393" s="9">
        <f t="shared" si="65"/>
        <v>60.531013940271421</v>
      </c>
    </row>
    <row r="1394" spans="1:8" x14ac:dyDescent="0.25">
      <c r="A1394" s="6">
        <v>13892</v>
      </c>
      <c r="B1394" s="6">
        <v>-53</v>
      </c>
      <c r="C1394" s="20">
        <f t="shared" si="63"/>
        <v>50</v>
      </c>
      <c r="D1394" s="21">
        <v>0.70399391552190893</v>
      </c>
      <c r="E1394" s="6">
        <v>-77</v>
      </c>
      <c r="F1394" s="20">
        <f t="shared" si="64"/>
        <v>27</v>
      </c>
      <c r="G1394" s="21">
        <v>0.90468993443485624</v>
      </c>
      <c r="H1394" s="9">
        <f t="shared" si="65"/>
        <v>59.626324005836565</v>
      </c>
    </row>
    <row r="1395" spans="1:8" x14ac:dyDescent="0.25">
      <c r="A1395" s="6">
        <v>13893</v>
      </c>
      <c r="B1395" s="6">
        <v>-53</v>
      </c>
      <c r="C1395" s="20">
        <f t="shared" si="63"/>
        <v>50</v>
      </c>
      <c r="D1395" s="21">
        <v>0.70399391552190893</v>
      </c>
      <c r="E1395" s="6">
        <v>-75</v>
      </c>
      <c r="F1395" s="20">
        <f t="shared" si="64"/>
        <v>29</v>
      </c>
      <c r="G1395" s="21">
        <v>0.90468993443485624</v>
      </c>
      <c r="H1395" s="9">
        <f t="shared" si="65"/>
        <v>61.435703874706277</v>
      </c>
    </row>
    <row r="1396" spans="1:8" x14ac:dyDescent="0.25">
      <c r="A1396" s="6">
        <v>13894</v>
      </c>
      <c r="B1396" s="6">
        <v>-53</v>
      </c>
      <c r="C1396" s="20">
        <f t="shared" si="63"/>
        <v>50</v>
      </c>
      <c r="D1396" s="21">
        <v>0.70399391552190893</v>
      </c>
      <c r="E1396" s="6">
        <v>-75</v>
      </c>
      <c r="F1396" s="20">
        <f t="shared" si="64"/>
        <v>29</v>
      </c>
      <c r="G1396" s="21">
        <v>0.90468993443485624</v>
      </c>
      <c r="H1396" s="9">
        <f t="shared" si="65"/>
        <v>61.435703874706277</v>
      </c>
    </row>
    <row r="1397" spans="1:8" x14ac:dyDescent="0.25">
      <c r="A1397" s="6">
        <v>13895</v>
      </c>
      <c r="B1397" s="6">
        <v>-81</v>
      </c>
      <c r="C1397" s="20">
        <f t="shared" si="63"/>
        <v>23</v>
      </c>
      <c r="D1397" s="21">
        <v>0.70399391552190893</v>
      </c>
      <c r="E1397" s="6">
        <v>-89</v>
      </c>
      <c r="F1397" s="20">
        <f t="shared" si="64"/>
        <v>15</v>
      </c>
      <c r="G1397" s="21">
        <v>0.90468993443485624</v>
      </c>
      <c r="H1397" s="9">
        <f t="shared" si="65"/>
        <v>29.762209073526748</v>
      </c>
    </row>
    <row r="1398" spans="1:8" x14ac:dyDescent="0.25">
      <c r="A1398" s="6">
        <v>13896</v>
      </c>
      <c r="B1398" s="6">
        <v>-54</v>
      </c>
      <c r="C1398" s="20">
        <f t="shared" si="63"/>
        <v>49</v>
      </c>
      <c r="D1398" s="21">
        <v>0.70399391552190893</v>
      </c>
      <c r="E1398" s="6">
        <v>-78</v>
      </c>
      <c r="F1398" s="20">
        <f t="shared" si="64"/>
        <v>26</v>
      </c>
      <c r="G1398" s="21">
        <v>0.90468993443485624</v>
      </c>
      <c r="H1398" s="9">
        <f t="shared" si="65"/>
        <v>58.017640155879803</v>
      </c>
    </row>
    <row r="1399" spans="1:8" x14ac:dyDescent="0.25">
      <c r="A1399" s="6">
        <v>13897</v>
      </c>
      <c r="B1399" s="6">
        <v>-55</v>
      </c>
      <c r="C1399" s="20">
        <f t="shared" si="63"/>
        <v>48</v>
      </c>
      <c r="D1399" s="21">
        <v>0.70399391552190893</v>
      </c>
      <c r="E1399" s="6">
        <v>-86</v>
      </c>
      <c r="F1399" s="20">
        <f t="shared" si="64"/>
        <v>18</v>
      </c>
      <c r="G1399" s="21">
        <v>0.90468993443485624</v>
      </c>
      <c r="H1399" s="9">
        <f t="shared" si="65"/>
        <v>50.076126764879035</v>
      </c>
    </row>
    <row r="1400" spans="1:8" x14ac:dyDescent="0.25">
      <c r="A1400" s="6">
        <v>13898</v>
      </c>
      <c r="B1400" s="6">
        <v>-56</v>
      </c>
      <c r="C1400" s="20">
        <f t="shared" si="63"/>
        <v>47</v>
      </c>
      <c r="D1400" s="21">
        <v>0.70399391552190893</v>
      </c>
      <c r="E1400" s="6">
        <v>-90</v>
      </c>
      <c r="F1400" s="20">
        <f t="shared" si="64"/>
        <v>14</v>
      </c>
      <c r="G1400" s="21">
        <v>0.90468993443485624</v>
      </c>
      <c r="H1400" s="9">
        <f t="shared" si="65"/>
        <v>45.753373111617705</v>
      </c>
    </row>
    <row r="1401" spans="1:8" x14ac:dyDescent="0.25">
      <c r="A1401" s="6">
        <v>13899</v>
      </c>
      <c r="B1401" s="6">
        <v>-54</v>
      </c>
      <c r="C1401" s="20">
        <f t="shared" si="63"/>
        <v>49</v>
      </c>
      <c r="D1401" s="21">
        <v>0.70399391552190893</v>
      </c>
      <c r="E1401" s="6">
        <v>-81</v>
      </c>
      <c r="F1401" s="20">
        <f t="shared" si="64"/>
        <v>23</v>
      </c>
      <c r="G1401" s="21">
        <v>0.90468993443485624</v>
      </c>
      <c r="H1401" s="9">
        <f t="shared" si="65"/>
        <v>55.303570352575235</v>
      </c>
    </row>
    <row r="1402" spans="1:8" x14ac:dyDescent="0.25">
      <c r="A1402" s="6">
        <v>13900</v>
      </c>
      <c r="B1402" s="6">
        <v>-72</v>
      </c>
      <c r="C1402" s="20">
        <f t="shared" si="63"/>
        <v>31</v>
      </c>
      <c r="D1402" s="21">
        <v>0.70399391552190893</v>
      </c>
      <c r="E1402" s="6">
        <v>-80</v>
      </c>
      <c r="F1402" s="20">
        <f t="shared" si="64"/>
        <v>24</v>
      </c>
      <c r="G1402" s="21">
        <v>0.90468993443485624</v>
      </c>
      <c r="H1402" s="9">
        <f t="shared" si="65"/>
        <v>43.536369807615728</v>
      </c>
    </row>
    <row r="1403" spans="1:8" x14ac:dyDescent="0.25">
      <c r="A1403" s="6">
        <v>13901</v>
      </c>
      <c r="B1403" s="6">
        <v>-74</v>
      </c>
      <c r="C1403" s="20">
        <f t="shared" si="63"/>
        <v>30</v>
      </c>
      <c r="D1403" s="21">
        <v>0.70399391552190893</v>
      </c>
      <c r="E1403" s="6">
        <v>-77</v>
      </c>
      <c r="F1403" s="20">
        <f t="shared" si="64"/>
        <v>27</v>
      </c>
      <c r="G1403" s="21">
        <v>0.90468993443485624</v>
      </c>
      <c r="H1403" s="9">
        <f t="shared" si="65"/>
        <v>45.54644569539839</v>
      </c>
    </row>
    <row r="1404" spans="1:8" x14ac:dyDescent="0.25">
      <c r="A1404" s="6">
        <v>13902</v>
      </c>
      <c r="B1404" s="6">
        <v>-73</v>
      </c>
      <c r="C1404" s="20">
        <f t="shared" si="63"/>
        <v>31</v>
      </c>
      <c r="D1404" s="21">
        <v>0.70399391552190893</v>
      </c>
      <c r="E1404" s="6">
        <v>-80</v>
      </c>
      <c r="F1404" s="20">
        <f t="shared" si="64"/>
        <v>24</v>
      </c>
      <c r="G1404" s="21">
        <v>0.90468993443485624</v>
      </c>
      <c r="H1404" s="9">
        <f t="shared" si="65"/>
        <v>43.536369807615728</v>
      </c>
    </row>
    <row r="1405" spans="1:8" x14ac:dyDescent="0.25">
      <c r="A1405" s="6">
        <v>13904</v>
      </c>
      <c r="B1405" s="6">
        <v>-68</v>
      </c>
      <c r="C1405" s="20">
        <f t="shared" si="63"/>
        <v>35</v>
      </c>
      <c r="D1405" s="21">
        <v>0.70399391552190893</v>
      </c>
      <c r="E1405" s="6">
        <v>-62</v>
      </c>
      <c r="F1405" s="20">
        <f t="shared" si="64"/>
        <v>41</v>
      </c>
      <c r="G1405" s="21">
        <v>0.90468993443485624</v>
      </c>
      <c r="H1405" s="9">
        <f t="shared" si="65"/>
        <v>61.732074355095918</v>
      </c>
    </row>
    <row r="1406" spans="1:8" x14ac:dyDescent="0.25">
      <c r="A1406" s="6">
        <v>13905</v>
      </c>
      <c r="B1406" s="6">
        <v>-56</v>
      </c>
      <c r="C1406" s="20">
        <f t="shared" si="63"/>
        <v>47</v>
      </c>
      <c r="D1406" s="21">
        <v>0.70399391552190893</v>
      </c>
      <c r="E1406" s="6">
        <v>-68</v>
      </c>
      <c r="F1406" s="20">
        <f t="shared" si="64"/>
        <v>35</v>
      </c>
      <c r="G1406" s="21">
        <v>0.90468993443485624</v>
      </c>
      <c r="H1406" s="9">
        <f t="shared" si="65"/>
        <v>64.751861734749696</v>
      </c>
    </row>
    <row r="1407" spans="1:8" x14ac:dyDescent="0.25">
      <c r="A1407" s="6">
        <v>13906</v>
      </c>
      <c r="B1407" s="6">
        <v>-57</v>
      </c>
      <c r="C1407" s="20">
        <f t="shared" si="63"/>
        <v>46</v>
      </c>
      <c r="D1407" s="21">
        <v>0.70399391552190893</v>
      </c>
      <c r="E1407" s="6">
        <v>-64</v>
      </c>
      <c r="F1407" s="20">
        <f t="shared" si="64"/>
        <v>39</v>
      </c>
      <c r="G1407" s="21">
        <v>0.90468993443485624</v>
      </c>
      <c r="H1407" s="9">
        <f t="shared" si="65"/>
        <v>67.6666275569672</v>
      </c>
    </row>
    <row r="1408" spans="1:8" x14ac:dyDescent="0.25">
      <c r="A1408" s="6">
        <v>13907</v>
      </c>
      <c r="B1408" s="6">
        <v>-58</v>
      </c>
      <c r="C1408" s="20">
        <f t="shared" si="63"/>
        <v>45</v>
      </c>
      <c r="D1408" s="21">
        <v>0.70399391552190893</v>
      </c>
      <c r="E1408" s="6">
        <v>-63</v>
      </c>
      <c r="F1408" s="20">
        <f t="shared" si="64"/>
        <v>40</v>
      </c>
      <c r="G1408" s="21">
        <v>0.90468993443485624</v>
      </c>
      <c r="H1408" s="9">
        <f t="shared" si="65"/>
        <v>67.86732357588015</v>
      </c>
    </row>
    <row r="1409" spans="1:8" x14ac:dyDescent="0.25">
      <c r="A1409" s="6">
        <v>13908</v>
      </c>
      <c r="B1409" s="6">
        <v>-56</v>
      </c>
      <c r="C1409" s="20">
        <f t="shared" si="63"/>
        <v>47</v>
      </c>
      <c r="D1409" s="21">
        <v>0.70399391552190893</v>
      </c>
      <c r="E1409" s="6">
        <v>-67</v>
      </c>
      <c r="F1409" s="20">
        <f t="shared" si="64"/>
        <v>36</v>
      </c>
      <c r="G1409" s="21">
        <v>0.90468993443485624</v>
      </c>
      <c r="H1409" s="9">
        <f t="shared" si="65"/>
        <v>65.656551669184552</v>
      </c>
    </row>
    <row r="1410" spans="1:8" x14ac:dyDescent="0.25">
      <c r="A1410" s="6">
        <v>13909</v>
      </c>
      <c r="B1410" s="6">
        <v>-65</v>
      </c>
      <c r="C1410" s="20">
        <f t="shared" si="63"/>
        <v>38</v>
      </c>
      <c r="D1410" s="21">
        <v>0.70399391552190893</v>
      </c>
      <c r="E1410" s="6">
        <v>-54</v>
      </c>
      <c r="F1410" s="20">
        <f t="shared" si="64"/>
        <v>49</v>
      </c>
      <c r="G1410" s="21">
        <v>0.90468993443485624</v>
      </c>
      <c r="H1410" s="9">
        <f t="shared" si="65"/>
        <v>71.081575577140498</v>
      </c>
    </row>
    <row r="1411" spans="1:8" x14ac:dyDescent="0.25">
      <c r="A1411" s="6">
        <v>13910</v>
      </c>
      <c r="B1411" s="6">
        <v>-58</v>
      </c>
      <c r="C1411" s="20">
        <f t="shared" si="63"/>
        <v>45</v>
      </c>
      <c r="D1411" s="21">
        <v>0.70399391552190893</v>
      </c>
      <c r="E1411" s="6">
        <v>-61</v>
      </c>
      <c r="F1411" s="20">
        <f t="shared" si="64"/>
        <v>42</v>
      </c>
      <c r="G1411" s="21">
        <v>0.90468993443485624</v>
      </c>
      <c r="H1411" s="9">
        <f t="shared" si="65"/>
        <v>69.676703444749862</v>
      </c>
    </row>
    <row r="1412" spans="1:8" x14ac:dyDescent="0.25">
      <c r="A1412" s="6">
        <v>13911</v>
      </c>
      <c r="B1412" s="6">
        <v>-65</v>
      </c>
      <c r="C1412" s="20">
        <f t="shared" si="63"/>
        <v>38</v>
      </c>
      <c r="D1412" s="21">
        <v>0.70399391552190893</v>
      </c>
      <c r="E1412" s="6">
        <v>-69</v>
      </c>
      <c r="F1412" s="20">
        <f t="shared" si="64"/>
        <v>34</v>
      </c>
      <c r="G1412" s="21">
        <v>0.90468993443485624</v>
      </c>
      <c r="H1412" s="9">
        <f t="shared" si="65"/>
        <v>57.511226560617651</v>
      </c>
    </row>
    <row r="1413" spans="1:8" x14ac:dyDescent="0.25">
      <c r="A1413" s="6">
        <v>13912</v>
      </c>
      <c r="B1413" s="6">
        <v>-69</v>
      </c>
      <c r="C1413" s="20">
        <f t="shared" ref="C1413:C1476" si="66">IF(B1413=100,0,IF(MOD((1+(B1413+104)/104*99),1)=0.5,IF(MOD(INT((1+(B1413+104)/104*99)),2)=0,INT((1+(B1413+104)/104*99)),INT((1+(B1413+104)/104*99))+1),ROUND((1+(B1413+104)/104*99),0)))</f>
        <v>34</v>
      </c>
      <c r="D1413" s="21">
        <v>0.70399391552190893</v>
      </c>
      <c r="E1413" s="6">
        <v>-54</v>
      </c>
      <c r="F1413" s="20">
        <f t="shared" ref="F1413:F1476" si="67">IF(E1413=100,0,IF(MOD((1+(E1413+104)/104*99),1)=0.5,IF(MOD(INT((1+(E1413+104)/104*99)),2)=0,INT((1+(E1413+104)/104*99)),INT((1+(E1413+104)/104*99))+1),ROUND((1+(E1413+104)/104*99),0)))</f>
        <v>49</v>
      </c>
      <c r="G1413" s="21">
        <v>0.90468993443485624</v>
      </c>
      <c r="H1413" s="9">
        <f t="shared" ref="H1413:H1476" si="68">C1413*D1413+F1413*G1413</f>
        <v>68.26559991505286</v>
      </c>
    </row>
    <row r="1414" spans="1:8" x14ac:dyDescent="0.25">
      <c r="A1414" s="6">
        <v>13913</v>
      </c>
      <c r="B1414" s="6">
        <v>-67</v>
      </c>
      <c r="C1414" s="20">
        <f t="shared" si="66"/>
        <v>36</v>
      </c>
      <c r="D1414" s="21">
        <v>0.70399391552190893</v>
      </c>
      <c r="E1414" s="6">
        <v>-48</v>
      </c>
      <c r="F1414" s="20">
        <f t="shared" si="67"/>
        <v>54</v>
      </c>
      <c r="G1414" s="21">
        <v>0.90468993443485624</v>
      </c>
      <c r="H1414" s="9">
        <f t="shared" si="68"/>
        <v>74.197037418270952</v>
      </c>
    </row>
    <row r="1415" spans="1:8" x14ac:dyDescent="0.25">
      <c r="A1415" s="6">
        <v>13914</v>
      </c>
      <c r="B1415" s="6">
        <v>-65</v>
      </c>
      <c r="C1415" s="20">
        <f t="shared" si="66"/>
        <v>38</v>
      </c>
      <c r="D1415" s="21">
        <v>0.70399391552190893</v>
      </c>
      <c r="E1415" s="6">
        <v>-45</v>
      </c>
      <c r="F1415" s="20">
        <f t="shared" si="67"/>
        <v>57</v>
      </c>
      <c r="G1415" s="21">
        <v>0.90468993443485624</v>
      </c>
      <c r="H1415" s="9">
        <f t="shared" si="68"/>
        <v>78.319095052619346</v>
      </c>
    </row>
    <row r="1416" spans="1:8" x14ac:dyDescent="0.25">
      <c r="A1416" s="6">
        <v>13915</v>
      </c>
      <c r="B1416" s="6">
        <v>-68</v>
      </c>
      <c r="C1416" s="20">
        <f t="shared" si="66"/>
        <v>35</v>
      </c>
      <c r="D1416" s="21">
        <v>0.70399391552190893</v>
      </c>
      <c r="E1416" s="6">
        <v>-34</v>
      </c>
      <c r="F1416" s="20">
        <f t="shared" si="67"/>
        <v>68</v>
      </c>
      <c r="G1416" s="21">
        <v>0.90468993443485624</v>
      </c>
      <c r="H1416" s="9">
        <f t="shared" si="68"/>
        <v>86.158702584837044</v>
      </c>
    </row>
    <row r="1417" spans="1:8" x14ac:dyDescent="0.25">
      <c r="A1417" s="6">
        <v>13916</v>
      </c>
      <c r="B1417" s="6">
        <v>-68</v>
      </c>
      <c r="C1417" s="20">
        <f t="shared" si="66"/>
        <v>35</v>
      </c>
      <c r="D1417" s="21">
        <v>0.70399391552190893</v>
      </c>
      <c r="E1417" s="6">
        <v>-43</v>
      </c>
      <c r="F1417" s="20">
        <f t="shared" si="67"/>
        <v>59</v>
      </c>
      <c r="G1417" s="21">
        <v>0.90468993443485624</v>
      </c>
      <c r="H1417" s="9">
        <f t="shared" si="68"/>
        <v>78.01649317492334</v>
      </c>
    </row>
    <row r="1418" spans="1:8" x14ac:dyDescent="0.25">
      <c r="A1418" s="6">
        <v>13917</v>
      </c>
      <c r="B1418" s="6">
        <v>-80</v>
      </c>
      <c r="C1418" s="20">
        <f t="shared" si="66"/>
        <v>24</v>
      </c>
      <c r="D1418" s="21">
        <v>0.70399391552190893</v>
      </c>
      <c r="E1418" s="6">
        <v>-46</v>
      </c>
      <c r="F1418" s="20">
        <f t="shared" si="67"/>
        <v>56</v>
      </c>
      <c r="G1418" s="21">
        <v>0.90468993443485624</v>
      </c>
      <c r="H1418" s="9">
        <f t="shared" si="68"/>
        <v>67.558490300877764</v>
      </c>
    </row>
    <row r="1419" spans="1:8" x14ac:dyDescent="0.25">
      <c r="A1419" s="6">
        <v>13918</v>
      </c>
      <c r="B1419" s="6">
        <v>-77</v>
      </c>
      <c r="C1419" s="20">
        <f t="shared" si="66"/>
        <v>27</v>
      </c>
      <c r="D1419" s="21">
        <v>0.70399391552190893</v>
      </c>
      <c r="E1419" s="6">
        <v>-68</v>
      </c>
      <c r="F1419" s="20">
        <f t="shared" si="67"/>
        <v>35</v>
      </c>
      <c r="G1419" s="21">
        <v>0.90468993443485624</v>
      </c>
      <c r="H1419" s="9">
        <f t="shared" si="68"/>
        <v>50.671983424311506</v>
      </c>
    </row>
    <row r="1420" spans="1:8" x14ac:dyDescent="0.25">
      <c r="A1420" s="6">
        <v>13919</v>
      </c>
      <c r="B1420" s="6">
        <v>-78</v>
      </c>
      <c r="C1420" s="20">
        <f t="shared" si="66"/>
        <v>26</v>
      </c>
      <c r="D1420" s="21">
        <v>0.70399391552190893</v>
      </c>
      <c r="E1420" s="6">
        <v>-59</v>
      </c>
      <c r="F1420" s="20">
        <f t="shared" si="67"/>
        <v>44</v>
      </c>
      <c r="G1420" s="21">
        <v>0.90468993443485624</v>
      </c>
      <c r="H1420" s="9">
        <f t="shared" si="68"/>
        <v>58.110198918703304</v>
      </c>
    </row>
    <row r="1421" spans="1:8" x14ac:dyDescent="0.25">
      <c r="A1421" s="6">
        <v>13920</v>
      </c>
      <c r="B1421" s="6">
        <v>-78</v>
      </c>
      <c r="C1421" s="20">
        <f t="shared" si="66"/>
        <v>26</v>
      </c>
      <c r="D1421" s="21">
        <v>0.70399391552190893</v>
      </c>
      <c r="E1421" s="6">
        <v>-70</v>
      </c>
      <c r="F1421" s="20">
        <f t="shared" si="67"/>
        <v>33</v>
      </c>
      <c r="G1421" s="21">
        <v>0.90468993443485624</v>
      </c>
      <c r="H1421" s="9">
        <f t="shared" si="68"/>
        <v>48.158609639919888</v>
      </c>
    </row>
    <row r="1422" spans="1:8" x14ac:dyDescent="0.25">
      <c r="A1422" s="6">
        <v>13921</v>
      </c>
      <c r="B1422" s="6">
        <v>-79</v>
      </c>
      <c r="C1422" s="20">
        <f t="shared" si="66"/>
        <v>25</v>
      </c>
      <c r="D1422" s="21">
        <v>0.70399391552190893</v>
      </c>
      <c r="E1422" s="6">
        <v>-47</v>
      </c>
      <c r="F1422" s="20">
        <f t="shared" si="67"/>
        <v>55</v>
      </c>
      <c r="G1422" s="21">
        <v>0.90468993443485624</v>
      </c>
      <c r="H1422" s="9">
        <f t="shared" si="68"/>
        <v>67.357794281964814</v>
      </c>
    </row>
    <row r="1423" spans="1:8" x14ac:dyDescent="0.25">
      <c r="A1423" s="6">
        <v>13922</v>
      </c>
      <c r="B1423" s="6">
        <v>-79</v>
      </c>
      <c r="C1423" s="20">
        <f t="shared" si="66"/>
        <v>25</v>
      </c>
      <c r="D1423" s="21">
        <v>0.70399391552190893</v>
      </c>
      <c r="E1423" s="6">
        <v>-60</v>
      </c>
      <c r="F1423" s="20">
        <f t="shared" si="67"/>
        <v>43</v>
      </c>
      <c r="G1423" s="21">
        <v>0.90468993443485624</v>
      </c>
      <c r="H1423" s="9">
        <f t="shared" si="68"/>
        <v>56.501515068746542</v>
      </c>
    </row>
    <row r="1424" spans="1:8" x14ac:dyDescent="0.25">
      <c r="A1424" s="6">
        <v>13923</v>
      </c>
      <c r="B1424" s="6">
        <v>-83</v>
      </c>
      <c r="C1424" s="20">
        <f t="shared" si="66"/>
        <v>21</v>
      </c>
      <c r="D1424" s="21">
        <v>0.70399391552190893</v>
      </c>
      <c r="E1424" s="6">
        <v>-74</v>
      </c>
      <c r="F1424" s="20">
        <f t="shared" si="67"/>
        <v>30</v>
      </c>
      <c r="G1424" s="21">
        <v>0.90468993443485624</v>
      </c>
      <c r="H1424" s="9">
        <f t="shared" si="68"/>
        <v>41.924570259005776</v>
      </c>
    </row>
    <row r="1425" spans="1:8" x14ac:dyDescent="0.25">
      <c r="A1425" s="6">
        <v>13924</v>
      </c>
      <c r="B1425" s="6">
        <v>-77</v>
      </c>
      <c r="C1425" s="20">
        <f t="shared" si="66"/>
        <v>27</v>
      </c>
      <c r="D1425" s="21">
        <v>0.70399391552190893</v>
      </c>
      <c r="E1425" s="6">
        <v>-57</v>
      </c>
      <c r="F1425" s="20">
        <f t="shared" si="67"/>
        <v>46</v>
      </c>
      <c r="G1425" s="21">
        <v>0.90468993443485624</v>
      </c>
      <c r="H1425" s="9">
        <f t="shared" si="68"/>
        <v>60.623572703094922</v>
      </c>
    </row>
    <row r="1426" spans="1:8" x14ac:dyDescent="0.25">
      <c r="A1426" s="6">
        <v>13925</v>
      </c>
      <c r="B1426" s="6">
        <v>-77</v>
      </c>
      <c r="C1426" s="20">
        <f t="shared" si="66"/>
        <v>27</v>
      </c>
      <c r="D1426" s="21">
        <v>0.70399391552190893</v>
      </c>
      <c r="E1426" s="6">
        <v>-60</v>
      </c>
      <c r="F1426" s="20">
        <f t="shared" si="67"/>
        <v>43</v>
      </c>
      <c r="G1426" s="21">
        <v>0.90468993443485624</v>
      </c>
      <c r="H1426" s="9">
        <f t="shared" si="68"/>
        <v>57.909502899790354</v>
      </c>
    </row>
    <row r="1427" spans="1:8" x14ac:dyDescent="0.25">
      <c r="A1427" s="6">
        <v>13926</v>
      </c>
      <c r="B1427" s="6">
        <v>-78</v>
      </c>
      <c r="C1427" s="20">
        <f t="shared" si="66"/>
        <v>26</v>
      </c>
      <c r="D1427" s="21">
        <v>0.70399391552190893</v>
      </c>
      <c r="E1427" s="6">
        <v>-58</v>
      </c>
      <c r="F1427" s="20">
        <f t="shared" si="67"/>
        <v>45</v>
      </c>
      <c r="G1427" s="21">
        <v>0.90468993443485624</v>
      </c>
      <c r="H1427" s="9">
        <f t="shared" si="68"/>
        <v>59.01488885313816</v>
      </c>
    </row>
    <row r="1428" spans="1:8" x14ac:dyDescent="0.25">
      <c r="A1428" s="6">
        <v>13927</v>
      </c>
      <c r="B1428" s="6">
        <v>-84</v>
      </c>
      <c r="C1428" s="20">
        <f t="shared" si="66"/>
        <v>20</v>
      </c>
      <c r="D1428" s="21">
        <v>0.70399391552190893</v>
      </c>
      <c r="E1428" s="6">
        <v>-73</v>
      </c>
      <c r="F1428" s="20">
        <f t="shared" si="67"/>
        <v>31</v>
      </c>
      <c r="G1428" s="21">
        <v>0.90468993443485624</v>
      </c>
      <c r="H1428" s="9">
        <f t="shared" si="68"/>
        <v>42.125266277918726</v>
      </c>
    </row>
    <row r="1429" spans="1:8" x14ac:dyDescent="0.25">
      <c r="A1429" s="6">
        <v>13930</v>
      </c>
      <c r="B1429" s="6">
        <v>-82</v>
      </c>
      <c r="C1429" s="20">
        <f t="shared" si="66"/>
        <v>22</v>
      </c>
      <c r="D1429" s="21">
        <v>0.70399391552190893</v>
      </c>
      <c r="E1429" s="6">
        <v>-65</v>
      </c>
      <c r="F1429" s="20">
        <f t="shared" si="67"/>
        <v>38</v>
      </c>
      <c r="G1429" s="21">
        <v>0.90468993443485624</v>
      </c>
      <c r="H1429" s="9">
        <f t="shared" si="68"/>
        <v>49.86608365000653</v>
      </c>
    </row>
    <row r="1430" spans="1:8" x14ac:dyDescent="0.25">
      <c r="A1430" s="6">
        <v>13934</v>
      </c>
      <c r="B1430" s="6">
        <v>-90</v>
      </c>
      <c r="C1430" s="20">
        <f t="shared" si="66"/>
        <v>14</v>
      </c>
      <c r="D1430" s="21">
        <v>0.70399391552190893</v>
      </c>
      <c r="E1430" s="6">
        <v>-89</v>
      </c>
      <c r="F1430" s="20">
        <f t="shared" si="67"/>
        <v>15</v>
      </c>
      <c r="G1430" s="21">
        <v>0.90468993443485624</v>
      </c>
      <c r="H1430" s="9">
        <f t="shared" si="68"/>
        <v>23.426263833829569</v>
      </c>
    </row>
    <row r="1431" spans="1:8" x14ac:dyDescent="0.25">
      <c r="A1431" s="6">
        <v>13974</v>
      </c>
      <c r="B1431" s="6">
        <v>-93</v>
      </c>
      <c r="C1431" s="20">
        <f t="shared" si="66"/>
        <v>11</v>
      </c>
      <c r="D1431" s="21">
        <v>0.70399391552190893</v>
      </c>
      <c r="E1431" s="6">
        <v>-83</v>
      </c>
      <c r="F1431" s="20">
        <f t="shared" si="67"/>
        <v>21</v>
      </c>
      <c r="G1431" s="21">
        <v>0.90468993443485624</v>
      </c>
      <c r="H1431" s="9">
        <f t="shared" si="68"/>
        <v>26.742421693872977</v>
      </c>
    </row>
    <row r="1432" spans="1:8" x14ac:dyDescent="0.25">
      <c r="A1432" s="6">
        <v>13982</v>
      </c>
      <c r="B1432" s="6">
        <v>-91</v>
      </c>
      <c r="C1432" s="20">
        <f t="shared" si="66"/>
        <v>13</v>
      </c>
      <c r="D1432" s="21">
        <v>0.70399391552190893</v>
      </c>
      <c r="E1432" s="6">
        <v>-71</v>
      </c>
      <c r="F1432" s="20">
        <f t="shared" si="67"/>
        <v>32</v>
      </c>
      <c r="G1432" s="21">
        <v>0.90468993443485624</v>
      </c>
      <c r="H1432" s="9">
        <f t="shared" si="68"/>
        <v>38.101998803700212</v>
      </c>
    </row>
    <row r="1433" spans="1:8" x14ac:dyDescent="0.25">
      <c r="A1433" s="6">
        <v>13991</v>
      </c>
      <c r="B1433" s="6">
        <v>-87</v>
      </c>
      <c r="C1433" s="20">
        <f t="shared" si="66"/>
        <v>17</v>
      </c>
      <c r="D1433" s="21">
        <v>0.70399391552190893</v>
      </c>
      <c r="E1433" s="6">
        <v>-77</v>
      </c>
      <c r="F1433" s="20">
        <f t="shared" si="67"/>
        <v>27</v>
      </c>
      <c r="G1433" s="21">
        <v>0.90468993443485624</v>
      </c>
      <c r="H1433" s="9">
        <f t="shared" si="68"/>
        <v>36.39452479361357</v>
      </c>
    </row>
    <row r="1434" spans="1:8" x14ac:dyDescent="0.25">
      <c r="A1434" s="6">
        <v>13995</v>
      </c>
      <c r="B1434" s="6">
        <v>-75</v>
      </c>
      <c r="C1434" s="20">
        <f t="shared" si="66"/>
        <v>29</v>
      </c>
      <c r="D1434" s="21">
        <v>0.70399391552190893</v>
      </c>
      <c r="E1434" s="6">
        <v>-86</v>
      </c>
      <c r="F1434" s="20">
        <f t="shared" si="67"/>
        <v>18</v>
      </c>
      <c r="G1434" s="21">
        <v>0.90468993443485624</v>
      </c>
      <c r="H1434" s="9">
        <f t="shared" si="68"/>
        <v>36.700242369962766</v>
      </c>
    </row>
    <row r="1435" spans="1:8" x14ac:dyDescent="0.25">
      <c r="A1435" s="6">
        <v>14000</v>
      </c>
      <c r="B1435" s="6">
        <v>-88</v>
      </c>
      <c r="C1435" s="20">
        <f t="shared" si="66"/>
        <v>16</v>
      </c>
      <c r="D1435" s="21">
        <v>0.70399391552190893</v>
      </c>
      <c r="E1435" s="6">
        <v>-80</v>
      </c>
      <c r="F1435" s="20">
        <f t="shared" si="67"/>
        <v>24</v>
      </c>
      <c r="G1435" s="21">
        <v>0.90468993443485624</v>
      </c>
      <c r="H1435" s="9">
        <f t="shared" si="68"/>
        <v>32.976461074787096</v>
      </c>
    </row>
    <row r="1436" spans="1:8" x14ac:dyDescent="0.25">
      <c r="A1436" s="6">
        <v>14002</v>
      </c>
      <c r="B1436" s="6">
        <v>-83</v>
      </c>
      <c r="C1436" s="20">
        <f t="shared" si="66"/>
        <v>21</v>
      </c>
      <c r="D1436" s="21">
        <v>0.70399391552190893</v>
      </c>
      <c r="E1436" s="6">
        <v>-73</v>
      </c>
      <c r="F1436" s="20">
        <f t="shared" si="67"/>
        <v>31</v>
      </c>
      <c r="G1436" s="21">
        <v>0.90468993443485624</v>
      </c>
      <c r="H1436" s="9">
        <f t="shared" si="68"/>
        <v>42.829260193440632</v>
      </c>
    </row>
    <row r="1437" spans="1:8" x14ac:dyDescent="0.25">
      <c r="A1437" s="6">
        <v>14006</v>
      </c>
      <c r="B1437" s="6">
        <v>-88</v>
      </c>
      <c r="C1437" s="20">
        <f t="shared" si="66"/>
        <v>16</v>
      </c>
      <c r="D1437" s="21">
        <v>0.70399391552190893</v>
      </c>
      <c r="E1437" s="6">
        <v>-68</v>
      </c>
      <c r="F1437" s="20">
        <f t="shared" si="67"/>
        <v>35</v>
      </c>
      <c r="G1437" s="21">
        <v>0.90468993443485624</v>
      </c>
      <c r="H1437" s="9">
        <f t="shared" si="68"/>
        <v>42.928050353570512</v>
      </c>
    </row>
    <row r="1438" spans="1:8" x14ac:dyDescent="0.25">
      <c r="A1438" s="6">
        <v>14034</v>
      </c>
      <c r="B1438" s="6">
        <v>-83</v>
      </c>
      <c r="C1438" s="20">
        <f t="shared" si="66"/>
        <v>21</v>
      </c>
      <c r="D1438" s="21">
        <v>0.70399391552190893</v>
      </c>
      <c r="E1438" s="6">
        <v>-78</v>
      </c>
      <c r="F1438" s="20">
        <f t="shared" si="67"/>
        <v>26</v>
      </c>
      <c r="G1438" s="21">
        <v>0.90468993443485624</v>
      </c>
      <c r="H1438" s="9">
        <f t="shared" si="68"/>
        <v>38.305810521266352</v>
      </c>
    </row>
    <row r="1439" spans="1:8" x14ac:dyDescent="0.25">
      <c r="A1439" s="6">
        <v>14035</v>
      </c>
      <c r="B1439" s="6">
        <v>-82</v>
      </c>
      <c r="C1439" s="20">
        <f t="shared" si="66"/>
        <v>22</v>
      </c>
      <c r="D1439" s="21">
        <v>0.70399391552190893</v>
      </c>
      <c r="E1439" s="6">
        <v>-80</v>
      </c>
      <c r="F1439" s="20">
        <f t="shared" si="67"/>
        <v>24</v>
      </c>
      <c r="G1439" s="21">
        <v>0.90468993443485624</v>
      </c>
      <c r="H1439" s="9">
        <f t="shared" si="68"/>
        <v>37.200424567918546</v>
      </c>
    </row>
    <row r="1440" spans="1:8" x14ac:dyDescent="0.25">
      <c r="A1440" s="6">
        <v>14036</v>
      </c>
      <c r="B1440" s="6">
        <v>-90</v>
      </c>
      <c r="C1440" s="20">
        <f t="shared" si="66"/>
        <v>14</v>
      </c>
      <c r="D1440" s="21">
        <v>0.70399391552190893</v>
      </c>
      <c r="E1440" s="6">
        <v>-81</v>
      </c>
      <c r="F1440" s="20">
        <f t="shared" si="67"/>
        <v>23</v>
      </c>
      <c r="G1440" s="21">
        <v>0.90468993443485624</v>
      </c>
      <c r="H1440" s="9">
        <f t="shared" si="68"/>
        <v>30.663783309308418</v>
      </c>
    </row>
    <row r="1441" spans="1:8" x14ac:dyDescent="0.25">
      <c r="A1441" s="6">
        <v>14037</v>
      </c>
      <c r="B1441" s="6">
        <v>-86</v>
      </c>
      <c r="C1441" s="20">
        <f t="shared" si="66"/>
        <v>18</v>
      </c>
      <c r="D1441" s="21">
        <v>0.70399391552190893</v>
      </c>
      <c r="E1441" s="6">
        <v>-80</v>
      </c>
      <c r="F1441" s="20">
        <f t="shared" si="67"/>
        <v>24</v>
      </c>
      <c r="G1441" s="21">
        <v>0.90468993443485624</v>
      </c>
      <c r="H1441" s="9">
        <f t="shared" si="68"/>
        <v>34.384448905830908</v>
      </c>
    </row>
    <row r="1442" spans="1:8" x14ac:dyDescent="0.25">
      <c r="A1442" s="6">
        <v>14038</v>
      </c>
      <c r="B1442" s="6">
        <v>-84</v>
      </c>
      <c r="C1442" s="20">
        <f t="shared" si="66"/>
        <v>20</v>
      </c>
      <c r="D1442" s="21">
        <v>0.70399391552190893</v>
      </c>
      <c r="E1442" s="6">
        <v>-71</v>
      </c>
      <c r="F1442" s="20">
        <f t="shared" si="67"/>
        <v>32</v>
      </c>
      <c r="G1442" s="21">
        <v>0.90468993443485624</v>
      </c>
      <c r="H1442" s="9">
        <f t="shared" si="68"/>
        <v>43.029956212353582</v>
      </c>
    </row>
    <row r="1443" spans="1:8" x14ac:dyDescent="0.25">
      <c r="A1443" s="6">
        <v>14039</v>
      </c>
      <c r="B1443" s="6">
        <v>-82</v>
      </c>
      <c r="C1443" s="20">
        <f t="shared" si="66"/>
        <v>22</v>
      </c>
      <c r="D1443" s="21">
        <v>0.70399391552190893</v>
      </c>
      <c r="E1443" s="6">
        <v>-59</v>
      </c>
      <c r="F1443" s="20">
        <f t="shared" si="67"/>
        <v>44</v>
      </c>
      <c r="G1443" s="21">
        <v>0.90468993443485624</v>
      </c>
      <c r="H1443" s="9">
        <f t="shared" si="68"/>
        <v>55.294223256615666</v>
      </c>
    </row>
    <row r="1444" spans="1:8" x14ac:dyDescent="0.25">
      <c r="A1444" s="6">
        <v>14040</v>
      </c>
      <c r="B1444" s="6">
        <v>-77</v>
      </c>
      <c r="C1444" s="20">
        <f t="shared" si="66"/>
        <v>27</v>
      </c>
      <c r="D1444" s="21">
        <v>0.70399391552190893</v>
      </c>
      <c r="E1444" s="6">
        <v>-60</v>
      </c>
      <c r="F1444" s="20">
        <f t="shared" si="67"/>
        <v>43</v>
      </c>
      <c r="G1444" s="21">
        <v>0.90468993443485624</v>
      </c>
      <c r="H1444" s="9">
        <f t="shared" si="68"/>
        <v>57.909502899790354</v>
      </c>
    </row>
    <row r="1445" spans="1:8" x14ac:dyDescent="0.25">
      <c r="A1445" s="6">
        <v>14041</v>
      </c>
      <c r="B1445" s="6">
        <v>-81</v>
      </c>
      <c r="C1445" s="20">
        <f t="shared" si="66"/>
        <v>23</v>
      </c>
      <c r="D1445" s="21">
        <v>0.70399391552190893</v>
      </c>
      <c r="E1445" s="6">
        <v>-64</v>
      </c>
      <c r="F1445" s="20">
        <f t="shared" si="67"/>
        <v>39</v>
      </c>
      <c r="G1445" s="21">
        <v>0.90468993443485624</v>
      </c>
      <c r="H1445" s="9">
        <f t="shared" si="68"/>
        <v>51.474767499963292</v>
      </c>
    </row>
    <row r="1446" spans="1:8" x14ac:dyDescent="0.25">
      <c r="A1446" s="6">
        <v>14042</v>
      </c>
      <c r="B1446" s="6">
        <v>-83</v>
      </c>
      <c r="C1446" s="20">
        <f t="shared" si="66"/>
        <v>21</v>
      </c>
      <c r="D1446" s="21">
        <v>0.70399391552190893</v>
      </c>
      <c r="E1446" s="6">
        <v>-59</v>
      </c>
      <c r="F1446" s="20">
        <f t="shared" si="67"/>
        <v>44</v>
      </c>
      <c r="G1446" s="21">
        <v>0.90468993443485624</v>
      </c>
      <c r="H1446" s="9">
        <f t="shared" si="68"/>
        <v>54.59022934109376</v>
      </c>
    </row>
    <row r="1447" spans="1:8" x14ac:dyDescent="0.25">
      <c r="A1447" s="6">
        <v>14043</v>
      </c>
      <c r="B1447" s="6">
        <v>-60</v>
      </c>
      <c r="C1447" s="20">
        <f t="shared" si="66"/>
        <v>43</v>
      </c>
      <c r="D1447" s="21">
        <v>0.70399391552190893</v>
      </c>
      <c r="E1447" s="6">
        <v>-58</v>
      </c>
      <c r="F1447" s="20">
        <f t="shared" si="67"/>
        <v>45</v>
      </c>
      <c r="G1447" s="21">
        <v>0.90468993443485624</v>
      </c>
      <c r="H1447" s="9">
        <f t="shared" si="68"/>
        <v>70.982785417010604</v>
      </c>
    </row>
    <row r="1448" spans="1:8" x14ac:dyDescent="0.25">
      <c r="A1448" s="6">
        <v>14044</v>
      </c>
      <c r="B1448" s="6">
        <v>-66</v>
      </c>
      <c r="C1448" s="20">
        <f t="shared" si="66"/>
        <v>37</v>
      </c>
      <c r="D1448" s="21">
        <v>0.70399391552190893</v>
      </c>
      <c r="E1448" s="6">
        <v>-52</v>
      </c>
      <c r="F1448" s="20">
        <f t="shared" si="67"/>
        <v>50</v>
      </c>
      <c r="G1448" s="21">
        <v>0.90468993443485624</v>
      </c>
      <c r="H1448" s="9">
        <f t="shared" si="68"/>
        <v>71.282271596053448</v>
      </c>
    </row>
    <row r="1449" spans="1:8" x14ac:dyDescent="0.25">
      <c r="A1449" s="6">
        <v>14045</v>
      </c>
      <c r="B1449" s="6">
        <v>-74</v>
      </c>
      <c r="C1449" s="20">
        <f t="shared" si="66"/>
        <v>30</v>
      </c>
      <c r="D1449" s="21">
        <v>0.70399391552190893</v>
      </c>
      <c r="E1449" s="6">
        <v>-60</v>
      </c>
      <c r="F1449" s="20">
        <f t="shared" si="67"/>
        <v>43</v>
      </c>
      <c r="G1449" s="21">
        <v>0.90468993443485624</v>
      </c>
      <c r="H1449" s="9">
        <f t="shared" si="68"/>
        <v>60.021484646356086</v>
      </c>
    </row>
    <row r="1450" spans="1:8" x14ac:dyDescent="0.25">
      <c r="A1450" s="6">
        <v>14046</v>
      </c>
      <c r="B1450" s="6">
        <v>-79</v>
      </c>
      <c r="C1450" s="20">
        <f t="shared" si="66"/>
        <v>25</v>
      </c>
      <c r="D1450" s="21">
        <v>0.70399391552190893</v>
      </c>
      <c r="E1450" s="6">
        <v>-46</v>
      </c>
      <c r="F1450" s="20">
        <f t="shared" si="67"/>
        <v>56</v>
      </c>
      <c r="G1450" s="21">
        <v>0.90468993443485624</v>
      </c>
      <c r="H1450" s="9">
        <f t="shared" si="68"/>
        <v>68.26248421639967</v>
      </c>
    </row>
    <row r="1451" spans="1:8" x14ac:dyDescent="0.25">
      <c r="A1451" s="6">
        <v>14047</v>
      </c>
      <c r="B1451" s="6">
        <v>-59</v>
      </c>
      <c r="C1451" s="20">
        <f t="shared" si="66"/>
        <v>44</v>
      </c>
      <c r="D1451" s="21">
        <v>0.70399391552190893</v>
      </c>
      <c r="E1451" s="6">
        <v>-61</v>
      </c>
      <c r="F1451" s="20">
        <f t="shared" si="67"/>
        <v>42</v>
      </c>
      <c r="G1451" s="21">
        <v>0.90468993443485624</v>
      </c>
      <c r="H1451" s="9">
        <f t="shared" si="68"/>
        <v>68.972709529227956</v>
      </c>
    </row>
    <row r="1452" spans="1:8" x14ac:dyDescent="0.25">
      <c r="A1452" s="6">
        <v>14048</v>
      </c>
      <c r="B1452" s="6">
        <v>-65</v>
      </c>
      <c r="C1452" s="20">
        <f t="shared" si="66"/>
        <v>38</v>
      </c>
      <c r="D1452" s="21">
        <v>0.70399391552190893</v>
      </c>
      <c r="E1452" s="6">
        <v>-64</v>
      </c>
      <c r="F1452" s="20">
        <f t="shared" si="67"/>
        <v>39</v>
      </c>
      <c r="G1452" s="21">
        <v>0.90468993443485624</v>
      </c>
      <c r="H1452" s="9">
        <f t="shared" si="68"/>
        <v>62.034676232791931</v>
      </c>
    </row>
    <row r="1453" spans="1:8" x14ac:dyDescent="0.25">
      <c r="A1453" s="6">
        <v>14049</v>
      </c>
      <c r="B1453" s="6">
        <v>-58</v>
      </c>
      <c r="C1453" s="20">
        <f t="shared" si="66"/>
        <v>45</v>
      </c>
      <c r="D1453" s="21">
        <v>0.70399391552190893</v>
      </c>
      <c r="E1453" s="6">
        <v>-68</v>
      </c>
      <c r="F1453" s="20">
        <f t="shared" si="67"/>
        <v>35</v>
      </c>
      <c r="G1453" s="21">
        <v>0.90468993443485624</v>
      </c>
      <c r="H1453" s="9">
        <f t="shared" si="68"/>
        <v>63.34387390370587</v>
      </c>
    </row>
    <row r="1454" spans="1:8" x14ac:dyDescent="0.25">
      <c r="A1454" s="6">
        <v>14050</v>
      </c>
      <c r="B1454" s="6">
        <v>-58</v>
      </c>
      <c r="C1454" s="20">
        <f t="shared" si="66"/>
        <v>45</v>
      </c>
      <c r="D1454" s="21">
        <v>0.70399391552190893</v>
      </c>
      <c r="E1454" s="6">
        <v>-65</v>
      </c>
      <c r="F1454" s="20">
        <f t="shared" si="67"/>
        <v>38</v>
      </c>
      <c r="G1454" s="21">
        <v>0.90468993443485624</v>
      </c>
      <c r="H1454" s="9">
        <f t="shared" si="68"/>
        <v>66.057943707010438</v>
      </c>
    </row>
    <row r="1455" spans="1:8" x14ac:dyDescent="0.25">
      <c r="A1455" s="6">
        <v>14051</v>
      </c>
      <c r="B1455" s="6">
        <v>-53</v>
      </c>
      <c r="C1455" s="20">
        <f t="shared" si="66"/>
        <v>50</v>
      </c>
      <c r="D1455" s="21">
        <v>0.70399391552190893</v>
      </c>
      <c r="E1455" s="6">
        <v>-64</v>
      </c>
      <c r="F1455" s="20">
        <f t="shared" si="67"/>
        <v>39</v>
      </c>
      <c r="G1455" s="21">
        <v>0.90468993443485624</v>
      </c>
      <c r="H1455" s="9">
        <f t="shared" si="68"/>
        <v>70.482603219054837</v>
      </c>
    </row>
    <row r="1456" spans="1:8" x14ac:dyDescent="0.25">
      <c r="A1456" s="6">
        <v>14052</v>
      </c>
      <c r="B1456" s="6">
        <v>-63</v>
      </c>
      <c r="C1456" s="20">
        <f t="shared" si="66"/>
        <v>40</v>
      </c>
      <c r="D1456" s="21">
        <v>0.70399391552190893</v>
      </c>
      <c r="E1456" s="6">
        <v>-70</v>
      </c>
      <c r="F1456" s="20">
        <f t="shared" si="67"/>
        <v>33</v>
      </c>
      <c r="G1456" s="21">
        <v>0.90468993443485624</v>
      </c>
      <c r="H1456" s="9">
        <f t="shared" si="68"/>
        <v>58.014524457226614</v>
      </c>
    </row>
    <row r="1457" spans="1:8" x14ac:dyDescent="0.25">
      <c r="A1457" s="6">
        <v>14053</v>
      </c>
      <c r="B1457" s="6">
        <v>-54</v>
      </c>
      <c r="C1457" s="20">
        <f t="shared" si="66"/>
        <v>49</v>
      </c>
      <c r="D1457" s="21">
        <v>0.70399391552190893</v>
      </c>
      <c r="E1457" s="6">
        <v>-72</v>
      </c>
      <c r="F1457" s="20">
        <f t="shared" si="67"/>
        <v>31</v>
      </c>
      <c r="G1457" s="21">
        <v>0.90468993443485624</v>
      </c>
      <c r="H1457" s="9">
        <f t="shared" si="68"/>
        <v>62.541089828054083</v>
      </c>
    </row>
    <row r="1458" spans="1:8" x14ac:dyDescent="0.25">
      <c r="A1458" s="6">
        <v>14054</v>
      </c>
      <c r="B1458" s="6">
        <v>-54</v>
      </c>
      <c r="C1458" s="20">
        <f t="shared" si="66"/>
        <v>49</v>
      </c>
      <c r="D1458" s="21">
        <v>0.70399391552190893</v>
      </c>
      <c r="E1458" s="6">
        <v>-64</v>
      </c>
      <c r="F1458" s="20">
        <f t="shared" si="67"/>
        <v>39</v>
      </c>
      <c r="G1458" s="21">
        <v>0.90468993443485624</v>
      </c>
      <c r="H1458" s="9">
        <f t="shared" si="68"/>
        <v>69.778609303532932</v>
      </c>
    </row>
    <row r="1459" spans="1:8" x14ac:dyDescent="0.25">
      <c r="A1459" s="6">
        <v>14055</v>
      </c>
      <c r="B1459" s="6">
        <v>-51</v>
      </c>
      <c r="C1459" s="20">
        <f t="shared" si="66"/>
        <v>51</v>
      </c>
      <c r="D1459" s="21">
        <v>0.70399391552190893</v>
      </c>
      <c r="E1459" s="6">
        <v>-76</v>
      </c>
      <c r="F1459" s="20">
        <f t="shared" si="67"/>
        <v>28</v>
      </c>
      <c r="G1459" s="21">
        <v>0.90468993443485624</v>
      </c>
      <c r="H1459" s="9">
        <f t="shared" si="68"/>
        <v>61.235007855793334</v>
      </c>
    </row>
    <row r="1460" spans="1:8" x14ac:dyDescent="0.25">
      <c r="A1460" s="6">
        <v>14056</v>
      </c>
      <c r="B1460" s="6">
        <v>-53</v>
      </c>
      <c r="C1460" s="20">
        <f t="shared" si="66"/>
        <v>50</v>
      </c>
      <c r="D1460" s="21">
        <v>0.70399391552190893</v>
      </c>
      <c r="E1460" s="6">
        <v>-81</v>
      </c>
      <c r="F1460" s="20">
        <f t="shared" si="67"/>
        <v>23</v>
      </c>
      <c r="G1460" s="21">
        <v>0.90468993443485624</v>
      </c>
      <c r="H1460" s="9">
        <f t="shared" si="68"/>
        <v>56.007564268097141</v>
      </c>
    </row>
    <row r="1461" spans="1:8" x14ac:dyDescent="0.25">
      <c r="A1461" s="6">
        <v>14057</v>
      </c>
      <c r="B1461" s="6">
        <v>-52</v>
      </c>
      <c r="C1461" s="20">
        <f t="shared" si="66"/>
        <v>50</v>
      </c>
      <c r="D1461" s="21">
        <v>0.70399391552190893</v>
      </c>
      <c r="E1461" s="6">
        <v>-75</v>
      </c>
      <c r="F1461" s="20">
        <f t="shared" si="67"/>
        <v>29</v>
      </c>
      <c r="G1461" s="21">
        <v>0.90468993443485624</v>
      </c>
      <c r="H1461" s="9">
        <f t="shared" si="68"/>
        <v>61.435703874706277</v>
      </c>
    </row>
    <row r="1462" spans="1:8" x14ac:dyDescent="0.25">
      <c r="A1462" s="6">
        <v>14058</v>
      </c>
      <c r="B1462" s="6">
        <v>-53</v>
      </c>
      <c r="C1462" s="20">
        <f t="shared" si="66"/>
        <v>50</v>
      </c>
      <c r="D1462" s="21">
        <v>0.70399391552190893</v>
      </c>
      <c r="E1462" s="6">
        <v>-76</v>
      </c>
      <c r="F1462" s="20">
        <f t="shared" si="67"/>
        <v>28</v>
      </c>
      <c r="G1462" s="21">
        <v>0.90468993443485624</v>
      </c>
      <c r="H1462" s="9">
        <f t="shared" si="68"/>
        <v>60.531013940271421</v>
      </c>
    </row>
    <row r="1463" spans="1:8" x14ac:dyDescent="0.25">
      <c r="A1463" s="6">
        <v>14059</v>
      </c>
      <c r="B1463" s="6">
        <v>-51</v>
      </c>
      <c r="C1463" s="20">
        <f t="shared" si="66"/>
        <v>51</v>
      </c>
      <c r="D1463" s="21">
        <v>0.70399391552190893</v>
      </c>
      <c r="E1463" s="6">
        <v>-77</v>
      </c>
      <c r="F1463" s="20">
        <f t="shared" si="67"/>
        <v>27</v>
      </c>
      <c r="G1463" s="21">
        <v>0.90468993443485624</v>
      </c>
      <c r="H1463" s="9">
        <f t="shared" si="68"/>
        <v>60.330317921358478</v>
      </c>
    </row>
    <row r="1464" spans="1:8" x14ac:dyDescent="0.25">
      <c r="A1464" s="6">
        <v>14060</v>
      </c>
      <c r="B1464" s="6">
        <v>-82</v>
      </c>
      <c r="C1464" s="20">
        <f t="shared" si="66"/>
        <v>22</v>
      </c>
      <c r="D1464" s="21">
        <v>0.70399391552190893</v>
      </c>
      <c r="E1464" s="6">
        <v>-89</v>
      </c>
      <c r="F1464" s="20">
        <f t="shared" si="67"/>
        <v>15</v>
      </c>
      <c r="G1464" s="21">
        <v>0.90468993443485624</v>
      </c>
      <c r="H1464" s="9">
        <f t="shared" si="68"/>
        <v>29.058215158004842</v>
      </c>
    </row>
    <row r="1465" spans="1:8" x14ac:dyDescent="0.25">
      <c r="A1465" s="6">
        <v>14061</v>
      </c>
      <c r="B1465" s="6">
        <v>-55</v>
      </c>
      <c r="C1465" s="20">
        <f t="shared" si="66"/>
        <v>48</v>
      </c>
      <c r="D1465" s="21">
        <v>0.70399391552190893</v>
      </c>
      <c r="E1465" s="6">
        <v>-86</v>
      </c>
      <c r="F1465" s="20">
        <f t="shared" si="67"/>
        <v>18</v>
      </c>
      <c r="G1465" s="21">
        <v>0.90468993443485624</v>
      </c>
      <c r="H1465" s="9">
        <f t="shared" si="68"/>
        <v>50.076126764879035</v>
      </c>
    </row>
    <row r="1466" spans="1:8" x14ac:dyDescent="0.25">
      <c r="A1466" s="6">
        <v>14062</v>
      </c>
      <c r="B1466" s="6">
        <v>-52</v>
      </c>
      <c r="C1466" s="20">
        <f t="shared" si="66"/>
        <v>50</v>
      </c>
      <c r="D1466" s="21">
        <v>0.70399391552190893</v>
      </c>
      <c r="E1466" s="6">
        <v>-78</v>
      </c>
      <c r="F1466" s="20">
        <f t="shared" si="67"/>
        <v>26</v>
      </c>
      <c r="G1466" s="21">
        <v>0.90468993443485624</v>
      </c>
      <c r="H1466" s="9">
        <f t="shared" si="68"/>
        <v>58.721634071401709</v>
      </c>
    </row>
    <row r="1467" spans="1:8" x14ac:dyDescent="0.25">
      <c r="A1467" s="6">
        <v>14063</v>
      </c>
      <c r="B1467" s="6">
        <v>-55</v>
      </c>
      <c r="C1467" s="20">
        <f t="shared" si="66"/>
        <v>48</v>
      </c>
      <c r="D1467" s="21">
        <v>0.70399391552190893</v>
      </c>
      <c r="E1467" s="6">
        <v>-90</v>
      </c>
      <c r="F1467" s="20">
        <f t="shared" si="67"/>
        <v>14</v>
      </c>
      <c r="G1467" s="21">
        <v>0.90468993443485624</v>
      </c>
      <c r="H1467" s="9">
        <f t="shared" si="68"/>
        <v>46.457367027139611</v>
      </c>
    </row>
    <row r="1468" spans="1:8" x14ac:dyDescent="0.25">
      <c r="A1468" s="6">
        <v>14064</v>
      </c>
      <c r="B1468" s="6">
        <v>-58</v>
      </c>
      <c r="C1468" s="20">
        <f t="shared" si="66"/>
        <v>45</v>
      </c>
      <c r="D1468" s="21">
        <v>0.70399391552190893</v>
      </c>
      <c r="E1468" s="6">
        <v>-63</v>
      </c>
      <c r="F1468" s="20">
        <f t="shared" si="67"/>
        <v>40</v>
      </c>
      <c r="G1468" s="21">
        <v>0.90468993443485624</v>
      </c>
      <c r="H1468" s="9">
        <f t="shared" si="68"/>
        <v>67.86732357588015</v>
      </c>
    </row>
    <row r="1469" spans="1:8" x14ac:dyDescent="0.25">
      <c r="A1469" s="6">
        <v>14065</v>
      </c>
      <c r="B1469" s="6">
        <v>-72</v>
      </c>
      <c r="C1469" s="20">
        <f t="shared" si="66"/>
        <v>31</v>
      </c>
      <c r="D1469" s="21">
        <v>0.70399391552190893</v>
      </c>
      <c r="E1469" s="6">
        <v>-80</v>
      </c>
      <c r="F1469" s="20">
        <f t="shared" si="67"/>
        <v>24</v>
      </c>
      <c r="G1469" s="21">
        <v>0.90468993443485624</v>
      </c>
      <c r="H1469" s="9">
        <f t="shared" si="68"/>
        <v>43.536369807615728</v>
      </c>
    </row>
    <row r="1470" spans="1:8" x14ac:dyDescent="0.25">
      <c r="A1470" s="6">
        <v>14066</v>
      </c>
      <c r="B1470" s="6">
        <v>-74</v>
      </c>
      <c r="C1470" s="20">
        <f t="shared" si="66"/>
        <v>30</v>
      </c>
      <c r="D1470" s="21">
        <v>0.70399391552190893</v>
      </c>
      <c r="E1470" s="6">
        <v>-77</v>
      </c>
      <c r="F1470" s="20">
        <f t="shared" si="67"/>
        <v>27</v>
      </c>
      <c r="G1470" s="21">
        <v>0.90468993443485624</v>
      </c>
      <c r="H1470" s="9">
        <f t="shared" si="68"/>
        <v>45.54644569539839</v>
      </c>
    </row>
    <row r="1471" spans="1:8" x14ac:dyDescent="0.25">
      <c r="A1471" s="6">
        <v>14067</v>
      </c>
      <c r="B1471" s="6">
        <v>-72</v>
      </c>
      <c r="C1471" s="20">
        <f t="shared" si="66"/>
        <v>31</v>
      </c>
      <c r="D1471" s="21">
        <v>0.70399391552190893</v>
      </c>
      <c r="E1471" s="6">
        <v>-80</v>
      </c>
      <c r="F1471" s="20">
        <f t="shared" si="67"/>
        <v>24</v>
      </c>
      <c r="G1471" s="21">
        <v>0.90468993443485624</v>
      </c>
      <c r="H1471" s="9">
        <f t="shared" si="68"/>
        <v>43.536369807615728</v>
      </c>
    </row>
    <row r="1472" spans="1:8" x14ac:dyDescent="0.25">
      <c r="A1472" s="6">
        <v>14068</v>
      </c>
      <c r="B1472" s="6">
        <v>-82</v>
      </c>
      <c r="C1472" s="20">
        <f t="shared" si="66"/>
        <v>22</v>
      </c>
      <c r="D1472" s="21">
        <v>0.70399391552190893</v>
      </c>
      <c r="E1472" s="6">
        <v>-85</v>
      </c>
      <c r="F1472" s="20">
        <f t="shared" si="67"/>
        <v>19</v>
      </c>
      <c r="G1472" s="21">
        <v>0.90468993443485624</v>
      </c>
      <c r="H1472" s="9">
        <f t="shared" si="68"/>
        <v>32.676974895744266</v>
      </c>
    </row>
    <row r="1473" spans="1:8" x14ac:dyDescent="0.25">
      <c r="A1473" s="6">
        <v>14069</v>
      </c>
      <c r="B1473" s="6">
        <v>-66</v>
      </c>
      <c r="C1473" s="20">
        <f t="shared" si="66"/>
        <v>37</v>
      </c>
      <c r="D1473" s="21">
        <v>0.70399391552190893</v>
      </c>
      <c r="E1473" s="6">
        <v>-62</v>
      </c>
      <c r="F1473" s="20">
        <f t="shared" si="67"/>
        <v>41</v>
      </c>
      <c r="G1473" s="21">
        <v>0.90468993443485624</v>
      </c>
      <c r="H1473" s="9">
        <f t="shared" si="68"/>
        <v>63.14006218613973</v>
      </c>
    </row>
    <row r="1474" spans="1:8" x14ac:dyDescent="0.25">
      <c r="A1474" s="6">
        <v>14070</v>
      </c>
      <c r="B1474" s="6">
        <v>-58</v>
      </c>
      <c r="C1474" s="20">
        <f t="shared" si="66"/>
        <v>45</v>
      </c>
      <c r="D1474" s="21">
        <v>0.70399391552190893</v>
      </c>
      <c r="E1474" s="6">
        <v>-68</v>
      </c>
      <c r="F1474" s="20">
        <f t="shared" si="67"/>
        <v>35</v>
      </c>
      <c r="G1474" s="21">
        <v>0.90468993443485624</v>
      </c>
      <c r="H1474" s="9">
        <f t="shared" si="68"/>
        <v>63.34387390370587</v>
      </c>
    </row>
    <row r="1475" spans="1:8" x14ac:dyDescent="0.25">
      <c r="A1475" s="6">
        <v>14071</v>
      </c>
      <c r="B1475" s="6">
        <v>-59</v>
      </c>
      <c r="C1475" s="20">
        <f t="shared" si="66"/>
        <v>44</v>
      </c>
      <c r="D1475" s="21">
        <v>0.70399391552190893</v>
      </c>
      <c r="E1475" s="6">
        <v>-67</v>
      </c>
      <c r="F1475" s="20">
        <f t="shared" si="67"/>
        <v>36</v>
      </c>
      <c r="G1475" s="21">
        <v>0.90468993443485624</v>
      </c>
      <c r="H1475" s="9">
        <f t="shared" si="68"/>
        <v>63.54456992261882</v>
      </c>
    </row>
    <row r="1476" spans="1:8" x14ac:dyDescent="0.25">
      <c r="A1476" s="6">
        <v>14072</v>
      </c>
      <c r="B1476" s="6">
        <v>-59</v>
      </c>
      <c r="C1476" s="20">
        <f t="shared" si="66"/>
        <v>44</v>
      </c>
      <c r="D1476" s="21">
        <v>0.70399391552190893</v>
      </c>
      <c r="E1476" s="6">
        <v>-64</v>
      </c>
      <c r="F1476" s="20">
        <f t="shared" si="67"/>
        <v>39</v>
      </c>
      <c r="G1476" s="21">
        <v>0.90468993443485624</v>
      </c>
      <c r="H1476" s="9">
        <f t="shared" si="68"/>
        <v>66.258639725923388</v>
      </c>
    </row>
    <row r="1477" spans="1:8" x14ac:dyDescent="0.25">
      <c r="A1477" s="6">
        <v>14073</v>
      </c>
      <c r="B1477" s="6">
        <v>-70</v>
      </c>
      <c r="C1477" s="20">
        <f t="shared" ref="C1477:C1540" si="69">IF(B1477=100,0,IF(MOD((1+(B1477+104)/104*99),1)=0.5,IF(MOD(INT((1+(B1477+104)/104*99)),2)=0,INT((1+(B1477+104)/104*99)),INT((1+(B1477+104)/104*99))+1),ROUND((1+(B1477+104)/104*99),0)))</f>
        <v>33</v>
      </c>
      <c r="D1477" s="21">
        <v>0.70399391552190893</v>
      </c>
      <c r="E1477" s="6">
        <v>-54</v>
      </c>
      <c r="F1477" s="20">
        <f t="shared" ref="F1477:F1540" si="70">IF(E1477=100,0,IF(MOD((1+(E1477+104)/104*99),1)=0.5,IF(MOD(INT((1+(E1477+104)/104*99)),2)=0,INT((1+(E1477+104)/104*99)),INT((1+(E1477+104)/104*99))+1),ROUND((1+(E1477+104)/104*99),0)))</f>
        <v>49</v>
      </c>
      <c r="G1477" s="21">
        <v>0.90468993443485624</v>
      </c>
      <c r="H1477" s="9">
        <f t="shared" ref="H1477:H1540" si="71">C1477*D1477+F1477*G1477</f>
        <v>67.561605999530954</v>
      </c>
    </row>
    <row r="1478" spans="1:8" x14ac:dyDescent="0.25">
      <c r="A1478" s="6">
        <v>14074</v>
      </c>
      <c r="B1478" s="6">
        <v>-57</v>
      </c>
      <c r="C1478" s="20">
        <f t="shared" si="69"/>
        <v>46</v>
      </c>
      <c r="D1478" s="21">
        <v>0.70399391552190893</v>
      </c>
      <c r="E1478" s="6">
        <v>-61</v>
      </c>
      <c r="F1478" s="20">
        <f t="shared" si="70"/>
        <v>42</v>
      </c>
      <c r="G1478" s="21">
        <v>0.90468993443485624</v>
      </c>
      <c r="H1478" s="9">
        <f t="shared" si="71"/>
        <v>70.380697360271768</v>
      </c>
    </row>
    <row r="1479" spans="1:8" x14ac:dyDescent="0.25">
      <c r="A1479" s="6">
        <v>14075</v>
      </c>
      <c r="B1479" s="6">
        <v>-64</v>
      </c>
      <c r="C1479" s="20">
        <f t="shared" si="69"/>
        <v>39</v>
      </c>
      <c r="D1479" s="21">
        <v>0.70399391552190893</v>
      </c>
      <c r="E1479" s="6">
        <v>-69</v>
      </c>
      <c r="F1479" s="20">
        <f t="shared" si="70"/>
        <v>34</v>
      </c>
      <c r="G1479" s="21">
        <v>0.90468993443485624</v>
      </c>
      <c r="H1479" s="9">
        <f t="shared" si="71"/>
        <v>58.215220476139564</v>
      </c>
    </row>
    <row r="1480" spans="1:8" x14ac:dyDescent="0.25">
      <c r="A1480" s="6">
        <v>14076</v>
      </c>
      <c r="B1480" s="6">
        <v>-66</v>
      </c>
      <c r="C1480" s="20">
        <f t="shared" si="69"/>
        <v>37</v>
      </c>
      <c r="D1480" s="21">
        <v>0.70399391552190893</v>
      </c>
      <c r="E1480" s="6">
        <v>-54</v>
      </c>
      <c r="F1480" s="20">
        <f t="shared" si="70"/>
        <v>49</v>
      </c>
      <c r="G1480" s="21">
        <v>0.90468993443485624</v>
      </c>
      <c r="H1480" s="9">
        <f t="shared" si="71"/>
        <v>70.377581661618592</v>
      </c>
    </row>
    <row r="1481" spans="1:8" x14ac:dyDescent="0.25">
      <c r="A1481" s="6">
        <v>14077</v>
      </c>
      <c r="B1481" s="6">
        <v>-69</v>
      </c>
      <c r="C1481" s="20">
        <f t="shared" si="69"/>
        <v>34</v>
      </c>
      <c r="D1481" s="21">
        <v>0.70399391552190893</v>
      </c>
      <c r="E1481" s="6">
        <v>-42</v>
      </c>
      <c r="F1481" s="20">
        <f t="shared" si="70"/>
        <v>60</v>
      </c>
      <c r="G1481" s="21">
        <v>0.90468993443485624</v>
      </c>
      <c r="H1481" s="9">
        <f t="shared" si="71"/>
        <v>78.217189193836276</v>
      </c>
    </row>
    <row r="1482" spans="1:8" x14ac:dyDescent="0.25">
      <c r="A1482" s="6">
        <v>14078</v>
      </c>
      <c r="B1482" s="6">
        <v>-67</v>
      </c>
      <c r="C1482" s="20">
        <f t="shared" si="69"/>
        <v>36</v>
      </c>
      <c r="D1482" s="21">
        <v>0.70399391552190893</v>
      </c>
      <c r="E1482" s="6">
        <v>-38</v>
      </c>
      <c r="F1482" s="20">
        <f t="shared" si="70"/>
        <v>64</v>
      </c>
      <c r="G1482" s="21">
        <v>0.90468993443485624</v>
      </c>
      <c r="H1482" s="9">
        <f t="shared" si="71"/>
        <v>83.243936762619512</v>
      </c>
    </row>
    <row r="1483" spans="1:8" x14ac:dyDescent="0.25">
      <c r="A1483" s="6">
        <v>14079</v>
      </c>
      <c r="B1483" s="6">
        <v>-67</v>
      </c>
      <c r="C1483" s="20">
        <f t="shared" si="69"/>
        <v>36</v>
      </c>
      <c r="D1483" s="21">
        <v>0.70399391552190893</v>
      </c>
      <c r="E1483" s="6">
        <v>-48</v>
      </c>
      <c r="F1483" s="20">
        <f t="shared" si="70"/>
        <v>54</v>
      </c>
      <c r="G1483" s="21">
        <v>0.90468993443485624</v>
      </c>
      <c r="H1483" s="9">
        <f t="shared" si="71"/>
        <v>74.197037418270952</v>
      </c>
    </row>
    <row r="1484" spans="1:8" x14ac:dyDescent="0.25">
      <c r="A1484" s="6">
        <v>14080</v>
      </c>
      <c r="B1484" s="6">
        <v>-64</v>
      </c>
      <c r="C1484" s="20">
        <f t="shared" si="69"/>
        <v>39</v>
      </c>
      <c r="D1484" s="21">
        <v>0.70399391552190893</v>
      </c>
      <c r="E1484" s="6">
        <v>-45</v>
      </c>
      <c r="F1484" s="20">
        <f t="shared" si="70"/>
        <v>57</v>
      </c>
      <c r="G1484" s="21">
        <v>0.90468993443485624</v>
      </c>
      <c r="H1484" s="9">
        <f t="shared" si="71"/>
        <v>79.023088968141252</v>
      </c>
    </row>
    <row r="1485" spans="1:8" x14ac:dyDescent="0.25">
      <c r="A1485" s="6">
        <v>14081</v>
      </c>
      <c r="B1485" s="6">
        <v>-80</v>
      </c>
      <c r="C1485" s="20">
        <f t="shared" si="69"/>
        <v>24</v>
      </c>
      <c r="D1485" s="21">
        <v>0.70399391552190893</v>
      </c>
      <c r="E1485" s="6">
        <v>-46</v>
      </c>
      <c r="F1485" s="20">
        <f t="shared" si="70"/>
        <v>56</v>
      </c>
      <c r="G1485" s="21">
        <v>0.90468993443485624</v>
      </c>
      <c r="H1485" s="9">
        <f t="shared" si="71"/>
        <v>67.558490300877764</v>
      </c>
    </row>
    <row r="1486" spans="1:8" x14ac:dyDescent="0.25">
      <c r="A1486" s="6">
        <v>14082</v>
      </c>
      <c r="B1486" s="6">
        <v>-78</v>
      </c>
      <c r="C1486" s="20">
        <f t="shared" si="69"/>
        <v>26</v>
      </c>
      <c r="D1486" s="21">
        <v>0.70399391552190893</v>
      </c>
      <c r="E1486" s="6">
        <v>-71</v>
      </c>
      <c r="F1486" s="20">
        <f t="shared" si="70"/>
        <v>32</v>
      </c>
      <c r="G1486" s="21">
        <v>0.90468993443485624</v>
      </c>
      <c r="H1486" s="9">
        <f t="shared" si="71"/>
        <v>47.253919705485032</v>
      </c>
    </row>
    <row r="1487" spans="1:8" x14ac:dyDescent="0.25">
      <c r="A1487" s="6">
        <v>14083</v>
      </c>
      <c r="B1487" s="6">
        <v>-79</v>
      </c>
      <c r="C1487" s="20">
        <f t="shared" si="69"/>
        <v>25</v>
      </c>
      <c r="D1487" s="21">
        <v>0.70399391552190893</v>
      </c>
      <c r="E1487" s="6">
        <v>-46</v>
      </c>
      <c r="F1487" s="20">
        <f t="shared" si="70"/>
        <v>56</v>
      </c>
      <c r="G1487" s="21">
        <v>0.90468993443485624</v>
      </c>
      <c r="H1487" s="9">
        <f t="shared" si="71"/>
        <v>68.26248421639967</v>
      </c>
    </row>
    <row r="1488" spans="1:8" x14ac:dyDescent="0.25">
      <c r="A1488" s="6">
        <v>14084</v>
      </c>
      <c r="B1488" s="6">
        <v>-77</v>
      </c>
      <c r="C1488" s="20">
        <f t="shared" si="69"/>
        <v>27</v>
      </c>
      <c r="D1488" s="21">
        <v>0.70399391552190893</v>
      </c>
      <c r="E1488" s="6">
        <v>-60</v>
      </c>
      <c r="F1488" s="20">
        <f t="shared" si="70"/>
        <v>43</v>
      </c>
      <c r="G1488" s="21">
        <v>0.90468993443485624</v>
      </c>
      <c r="H1488" s="9">
        <f t="shared" si="71"/>
        <v>57.909502899790354</v>
      </c>
    </row>
    <row r="1489" spans="1:8" x14ac:dyDescent="0.25">
      <c r="A1489" s="6">
        <v>14085</v>
      </c>
      <c r="B1489" s="6">
        <v>-77</v>
      </c>
      <c r="C1489" s="20">
        <f t="shared" si="69"/>
        <v>27</v>
      </c>
      <c r="D1489" s="21">
        <v>0.70399391552190893</v>
      </c>
      <c r="E1489" s="6">
        <v>-60</v>
      </c>
      <c r="F1489" s="20">
        <f t="shared" si="70"/>
        <v>43</v>
      </c>
      <c r="G1489" s="21">
        <v>0.90468993443485624</v>
      </c>
      <c r="H1489" s="9">
        <f t="shared" si="71"/>
        <v>57.909502899790354</v>
      </c>
    </row>
    <row r="1490" spans="1:8" x14ac:dyDescent="0.25">
      <c r="A1490" s="6">
        <v>14086</v>
      </c>
      <c r="B1490" s="6">
        <v>-79</v>
      </c>
      <c r="C1490" s="20">
        <f t="shared" si="69"/>
        <v>25</v>
      </c>
      <c r="D1490" s="21">
        <v>0.70399391552190893</v>
      </c>
      <c r="E1490" s="6">
        <v>-59</v>
      </c>
      <c r="F1490" s="20">
        <f t="shared" si="70"/>
        <v>44</v>
      </c>
      <c r="G1490" s="21">
        <v>0.90468993443485624</v>
      </c>
      <c r="H1490" s="9">
        <f t="shared" si="71"/>
        <v>57.406205003181398</v>
      </c>
    </row>
    <row r="1491" spans="1:8" x14ac:dyDescent="0.25">
      <c r="A1491" s="6">
        <v>14087</v>
      </c>
      <c r="B1491" s="6">
        <v>-76</v>
      </c>
      <c r="C1491" s="20">
        <f t="shared" si="69"/>
        <v>28</v>
      </c>
      <c r="D1491" s="21">
        <v>0.70399391552190893</v>
      </c>
      <c r="E1491" s="6">
        <v>-67</v>
      </c>
      <c r="F1491" s="20">
        <f t="shared" si="70"/>
        <v>36</v>
      </c>
      <c r="G1491" s="21">
        <v>0.90468993443485624</v>
      </c>
      <c r="H1491" s="9">
        <f t="shared" si="71"/>
        <v>52.280667274268275</v>
      </c>
    </row>
    <row r="1492" spans="1:8" x14ac:dyDescent="0.25">
      <c r="A1492" s="6">
        <v>14088</v>
      </c>
      <c r="B1492" s="6">
        <v>-78</v>
      </c>
      <c r="C1492" s="20">
        <f t="shared" si="69"/>
        <v>26</v>
      </c>
      <c r="D1492" s="21">
        <v>0.70399391552190893</v>
      </c>
      <c r="E1492" s="6">
        <v>-58</v>
      </c>
      <c r="F1492" s="20">
        <f t="shared" si="70"/>
        <v>45</v>
      </c>
      <c r="G1492" s="21">
        <v>0.90468993443485624</v>
      </c>
      <c r="H1492" s="9">
        <f t="shared" si="71"/>
        <v>59.01488885313816</v>
      </c>
    </row>
    <row r="1493" spans="1:8" x14ac:dyDescent="0.25">
      <c r="A1493" s="6">
        <v>14090</v>
      </c>
      <c r="B1493" s="6">
        <v>-77</v>
      </c>
      <c r="C1493" s="20">
        <f t="shared" si="69"/>
        <v>27</v>
      </c>
      <c r="D1493" s="21">
        <v>0.70399391552190893</v>
      </c>
      <c r="E1493" s="6">
        <v>-57</v>
      </c>
      <c r="F1493" s="20">
        <f t="shared" si="70"/>
        <v>46</v>
      </c>
      <c r="G1493" s="21">
        <v>0.90468993443485624</v>
      </c>
      <c r="H1493" s="9">
        <f t="shared" si="71"/>
        <v>60.623572703094922</v>
      </c>
    </row>
    <row r="1494" spans="1:8" x14ac:dyDescent="0.25">
      <c r="A1494" s="6">
        <v>14091</v>
      </c>
      <c r="B1494" s="6">
        <v>-84</v>
      </c>
      <c r="C1494" s="20">
        <f t="shared" si="69"/>
        <v>20</v>
      </c>
      <c r="D1494" s="21">
        <v>0.70399391552190893</v>
      </c>
      <c r="E1494" s="6">
        <v>-73</v>
      </c>
      <c r="F1494" s="20">
        <f t="shared" si="70"/>
        <v>31</v>
      </c>
      <c r="G1494" s="21">
        <v>0.90468993443485624</v>
      </c>
      <c r="H1494" s="9">
        <f t="shared" si="71"/>
        <v>42.125266277918726</v>
      </c>
    </row>
    <row r="1495" spans="1:8" x14ac:dyDescent="0.25">
      <c r="A1495" s="6">
        <v>14092</v>
      </c>
      <c r="B1495" s="6">
        <v>-83</v>
      </c>
      <c r="C1495" s="20">
        <f t="shared" si="69"/>
        <v>21</v>
      </c>
      <c r="D1495" s="21">
        <v>0.70399391552190893</v>
      </c>
      <c r="E1495" s="6">
        <v>-75</v>
      </c>
      <c r="F1495" s="20">
        <f t="shared" si="70"/>
        <v>29</v>
      </c>
      <c r="G1495" s="21">
        <v>0.90468993443485624</v>
      </c>
      <c r="H1495" s="9">
        <f t="shared" si="71"/>
        <v>41.01988032457092</v>
      </c>
    </row>
    <row r="1496" spans="1:8" x14ac:dyDescent="0.25">
      <c r="A1496" s="6">
        <v>14095</v>
      </c>
      <c r="B1496" s="6">
        <v>-90</v>
      </c>
      <c r="C1496" s="20">
        <f t="shared" si="69"/>
        <v>14</v>
      </c>
      <c r="D1496" s="21">
        <v>0.70399391552190893</v>
      </c>
      <c r="E1496" s="6">
        <v>-89</v>
      </c>
      <c r="F1496" s="20">
        <f t="shared" si="70"/>
        <v>15</v>
      </c>
      <c r="G1496" s="21">
        <v>0.90468993443485624</v>
      </c>
      <c r="H1496" s="9">
        <f t="shared" si="71"/>
        <v>23.426263833829569</v>
      </c>
    </row>
    <row r="1497" spans="1:8" x14ac:dyDescent="0.25">
      <c r="A1497" s="6">
        <v>14097</v>
      </c>
      <c r="B1497" s="6">
        <v>-82</v>
      </c>
      <c r="C1497" s="20">
        <f t="shared" si="69"/>
        <v>22</v>
      </c>
      <c r="D1497" s="21">
        <v>0.70399391552190893</v>
      </c>
      <c r="E1497" s="6">
        <v>-65</v>
      </c>
      <c r="F1497" s="20">
        <f t="shared" si="70"/>
        <v>38</v>
      </c>
      <c r="G1497" s="21">
        <v>0.90468993443485624</v>
      </c>
      <c r="H1497" s="9">
        <f t="shared" si="71"/>
        <v>49.86608365000653</v>
      </c>
    </row>
    <row r="1498" spans="1:8" x14ac:dyDescent="0.25">
      <c r="A1498" s="6">
        <v>14149</v>
      </c>
      <c r="B1498" s="6">
        <v>-91</v>
      </c>
      <c r="C1498" s="20">
        <f t="shared" si="69"/>
        <v>13</v>
      </c>
      <c r="D1498" s="21">
        <v>0.70399391552190893</v>
      </c>
      <c r="E1498" s="6">
        <v>-71</v>
      </c>
      <c r="F1498" s="20">
        <f t="shared" si="70"/>
        <v>32</v>
      </c>
      <c r="G1498" s="21">
        <v>0.90468993443485624</v>
      </c>
      <c r="H1498" s="9">
        <f t="shared" si="71"/>
        <v>38.101998803700212</v>
      </c>
    </row>
    <row r="1499" spans="1:8" x14ac:dyDescent="0.25">
      <c r="A1499" s="6">
        <v>14157</v>
      </c>
      <c r="B1499" s="6">
        <v>-87</v>
      </c>
      <c r="C1499" s="20">
        <f t="shared" si="69"/>
        <v>17</v>
      </c>
      <c r="D1499" s="21">
        <v>0.70399391552190893</v>
      </c>
      <c r="E1499" s="6">
        <v>-77</v>
      </c>
      <c r="F1499" s="20">
        <f t="shared" si="70"/>
        <v>27</v>
      </c>
      <c r="G1499" s="21">
        <v>0.90468993443485624</v>
      </c>
      <c r="H1499" s="9">
        <f t="shared" si="71"/>
        <v>36.39452479361357</v>
      </c>
    </row>
    <row r="1500" spans="1:8" x14ac:dyDescent="0.25">
      <c r="A1500" s="6">
        <v>14161</v>
      </c>
      <c r="B1500" s="6">
        <v>-75</v>
      </c>
      <c r="C1500" s="20">
        <f t="shared" si="69"/>
        <v>29</v>
      </c>
      <c r="D1500" s="21">
        <v>0.70399391552190893</v>
      </c>
      <c r="E1500" s="6">
        <v>-86</v>
      </c>
      <c r="F1500" s="20">
        <f t="shared" si="70"/>
        <v>18</v>
      </c>
      <c r="G1500" s="21">
        <v>0.90468993443485624</v>
      </c>
      <c r="H1500" s="9">
        <f t="shared" si="71"/>
        <v>36.700242369962766</v>
      </c>
    </row>
    <row r="1501" spans="1:8" x14ac:dyDescent="0.25">
      <c r="A1501" s="6">
        <v>14162</v>
      </c>
      <c r="B1501" s="6">
        <v>-88</v>
      </c>
      <c r="C1501" s="20">
        <f t="shared" si="69"/>
        <v>16</v>
      </c>
      <c r="D1501" s="21">
        <v>0.70399391552190893</v>
      </c>
      <c r="E1501" s="6">
        <v>-80</v>
      </c>
      <c r="F1501" s="20">
        <f t="shared" si="70"/>
        <v>24</v>
      </c>
      <c r="G1501" s="21">
        <v>0.90468993443485624</v>
      </c>
      <c r="H1501" s="9">
        <f t="shared" si="71"/>
        <v>32.976461074787096</v>
      </c>
    </row>
    <row r="1502" spans="1:8" x14ac:dyDescent="0.25">
      <c r="A1502" s="6">
        <v>14168</v>
      </c>
      <c r="B1502" s="6">
        <v>-83</v>
      </c>
      <c r="C1502" s="20">
        <f t="shared" si="69"/>
        <v>21</v>
      </c>
      <c r="D1502" s="21">
        <v>0.70399391552190893</v>
      </c>
      <c r="E1502" s="6">
        <v>-73</v>
      </c>
      <c r="F1502" s="20">
        <f t="shared" si="70"/>
        <v>31</v>
      </c>
      <c r="G1502" s="21">
        <v>0.90468993443485624</v>
      </c>
      <c r="H1502" s="9">
        <f t="shared" si="71"/>
        <v>42.829260193440632</v>
      </c>
    </row>
    <row r="1503" spans="1:8" x14ac:dyDescent="0.25">
      <c r="A1503" s="6">
        <v>14170</v>
      </c>
      <c r="B1503" s="6">
        <v>-89</v>
      </c>
      <c r="C1503" s="20">
        <f t="shared" si="69"/>
        <v>15</v>
      </c>
      <c r="D1503" s="21">
        <v>0.70399391552190893</v>
      </c>
      <c r="E1503" s="6">
        <v>-69</v>
      </c>
      <c r="F1503" s="20">
        <f t="shared" si="70"/>
        <v>34</v>
      </c>
      <c r="G1503" s="21">
        <v>0.90468993443485624</v>
      </c>
      <c r="H1503" s="9">
        <f t="shared" si="71"/>
        <v>41.319366503613743</v>
      </c>
    </row>
    <row r="1504" spans="1:8" x14ac:dyDescent="0.25">
      <c r="A1504" s="6">
        <v>14199</v>
      </c>
      <c r="B1504" s="6">
        <v>-83</v>
      </c>
      <c r="C1504" s="20">
        <f t="shared" si="69"/>
        <v>21</v>
      </c>
      <c r="D1504" s="21">
        <v>0.70399391552190893</v>
      </c>
      <c r="E1504" s="6">
        <v>-78</v>
      </c>
      <c r="F1504" s="20">
        <f t="shared" si="70"/>
        <v>26</v>
      </c>
      <c r="G1504" s="21">
        <v>0.90468993443485624</v>
      </c>
      <c r="H1504" s="9">
        <f t="shared" si="71"/>
        <v>38.305810521266352</v>
      </c>
    </row>
    <row r="1505" spans="1:8" x14ac:dyDescent="0.25">
      <c r="A1505" s="6">
        <v>14200</v>
      </c>
      <c r="B1505" s="6">
        <v>-86</v>
      </c>
      <c r="C1505" s="20">
        <f t="shared" si="69"/>
        <v>18</v>
      </c>
      <c r="D1505" s="21">
        <v>0.70399391552190893</v>
      </c>
      <c r="E1505" s="6">
        <v>-80</v>
      </c>
      <c r="F1505" s="20">
        <f t="shared" si="70"/>
        <v>24</v>
      </c>
      <c r="G1505" s="21">
        <v>0.90468993443485624</v>
      </c>
      <c r="H1505" s="9">
        <f t="shared" si="71"/>
        <v>34.384448905830908</v>
      </c>
    </row>
    <row r="1506" spans="1:8" x14ac:dyDescent="0.25">
      <c r="A1506" s="6">
        <v>14201</v>
      </c>
      <c r="B1506" s="6">
        <v>-84</v>
      </c>
      <c r="C1506" s="20">
        <f t="shared" si="69"/>
        <v>20</v>
      </c>
      <c r="D1506" s="21">
        <v>0.70399391552190893</v>
      </c>
      <c r="E1506" s="6">
        <v>-71</v>
      </c>
      <c r="F1506" s="20">
        <f t="shared" si="70"/>
        <v>32</v>
      </c>
      <c r="G1506" s="21">
        <v>0.90468993443485624</v>
      </c>
      <c r="H1506" s="9">
        <f t="shared" si="71"/>
        <v>43.029956212353582</v>
      </c>
    </row>
    <row r="1507" spans="1:8" x14ac:dyDescent="0.25">
      <c r="A1507" s="6">
        <v>14202</v>
      </c>
      <c r="B1507" s="6">
        <v>-82</v>
      </c>
      <c r="C1507" s="20">
        <f t="shared" si="69"/>
        <v>22</v>
      </c>
      <c r="D1507" s="21">
        <v>0.70399391552190893</v>
      </c>
      <c r="E1507" s="6">
        <v>-80</v>
      </c>
      <c r="F1507" s="20">
        <f t="shared" si="70"/>
        <v>24</v>
      </c>
      <c r="G1507" s="21">
        <v>0.90468993443485624</v>
      </c>
      <c r="H1507" s="9">
        <f t="shared" si="71"/>
        <v>37.200424567918546</v>
      </c>
    </row>
    <row r="1508" spans="1:8" x14ac:dyDescent="0.25">
      <c r="A1508" s="6">
        <v>14203</v>
      </c>
      <c r="B1508" s="6">
        <v>-81</v>
      </c>
      <c r="C1508" s="20">
        <f t="shared" si="69"/>
        <v>23</v>
      </c>
      <c r="D1508" s="21">
        <v>0.70399391552190893</v>
      </c>
      <c r="E1508" s="6">
        <v>-64</v>
      </c>
      <c r="F1508" s="20">
        <f t="shared" si="70"/>
        <v>39</v>
      </c>
      <c r="G1508" s="21">
        <v>0.90468993443485624</v>
      </c>
      <c r="H1508" s="9">
        <f t="shared" si="71"/>
        <v>51.474767499963292</v>
      </c>
    </row>
    <row r="1509" spans="1:8" x14ac:dyDescent="0.25">
      <c r="A1509" s="6">
        <v>14204</v>
      </c>
      <c r="B1509" s="6">
        <v>-83</v>
      </c>
      <c r="C1509" s="20">
        <f t="shared" si="69"/>
        <v>21</v>
      </c>
      <c r="D1509" s="21">
        <v>0.70399391552190893</v>
      </c>
      <c r="E1509" s="6">
        <v>-59</v>
      </c>
      <c r="F1509" s="20">
        <f t="shared" si="70"/>
        <v>44</v>
      </c>
      <c r="G1509" s="21">
        <v>0.90468993443485624</v>
      </c>
      <c r="H1509" s="9">
        <f t="shared" si="71"/>
        <v>54.59022934109376</v>
      </c>
    </row>
    <row r="1510" spans="1:8" x14ac:dyDescent="0.25">
      <c r="A1510" s="6">
        <v>14205</v>
      </c>
      <c r="B1510" s="6">
        <v>-82</v>
      </c>
      <c r="C1510" s="20">
        <f t="shared" si="69"/>
        <v>22</v>
      </c>
      <c r="D1510" s="21">
        <v>0.70399391552190893</v>
      </c>
      <c r="E1510" s="6">
        <v>-59</v>
      </c>
      <c r="F1510" s="20">
        <f t="shared" si="70"/>
        <v>44</v>
      </c>
      <c r="G1510" s="21">
        <v>0.90468993443485624</v>
      </c>
      <c r="H1510" s="9">
        <f t="shared" si="71"/>
        <v>55.294223256615666</v>
      </c>
    </row>
    <row r="1511" spans="1:8" x14ac:dyDescent="0.25">
      <c r="A1511" s="6">
        <v>14206</v>
      </c>
      <c r="B1511" s="6">
        <v>-77</v>
      </c>
      <c r="C1511" s="20">
        <f t="shared" si="69"/>
        <v>27</v>
      </c>
      <c r="D1511" s="21">
        <v>0.70399391552190893</v>
      </c>
      <c r="E1511" s="6">
        <v>-60</v>
      </c>
      <c r="F1511" s="20">
        <f t="shared" si="70"/>
        <v>43</v>
      </c>
      <c r="G1511" s="21">
        <v>0.90468993443485624</v>
      </c>
      <c r="H1511" s="9">
        <f t="shared" si="71"/>
        <v>57.909502899790354</v>
      </c>
    </row>
    <row r="1512" spans="1:8" x14ac:dyDescent="0.25">
      <c r="A1512" s="6">
        <v>14207</v>
      </c>
      <c r="B1512" s="6">
        <v>-89</v>
      </c>
      <c r="C1512" s="20">
        <f t="shared" si="69"/>
        <v>15</v>
      </c>
      <c r="D1512" s="21">
        <v>0.70399391552190893</v>
      </c>
      <c r="E1512" s="6">
        <v>-81</v>
      </c>
      <c r="F1512" s="20">
        <f t="shared" si="70"/>
        <v>23</v>
      </c>
      <c r="G1512" s="21">
        <v>0.90468993443485624</v>
      </c>
      <c r="H1512" s="9">
        <f t="shared" si="71"/>
        <v>31.367777224830327</v>
      </c>
    </row>
    <row r="1513" spans="1:8" x14ac:dyDescent="0.25">
      <c r="A1513" s="6">
        <v>14208</v>
      </c>
      <c r="B1513" s="6">
        <v>-61</v>
      </c>
      <c r="C1513" s="20">
        <f t="shared" si="69"/>
        <v>42</v>
      </c>
      <c r="D1513" s="21">
        <v>0.70399391552190893</v>
      </c>
      <c r="E1513" s="6">
        <v>-58</v>
      </c>
      <c r="F1513" s="20">
        <f t="shared" si="70"/>
        <v>45</v>
      </c>
      <c r="G1513" s="21">
        <v>0.90468993443485624</v>
      </c>
      <c r="H1513" s="9">
        <f t="shared" si="71"/>
        <v>70.278791501488698</v>
      </c>
    </row>
    <row r="1514" spans="1:8" x14ac:dyDescent="0.25">
      <c r="A1514" s="6">
        <v>14209</v>
      </c>
      <c r="B1514" s="6">
        <v>-74</v>
      </c>
      <c r="C1514" s="20">
        <f t="shared" si="69"/>
        <v>30</v>
      </c>
      <c r="D1514" s="21">
        <v>0.70399391552190893</v>
      </c>
      <c r="E1514" s="6">
        <v>-60</v>
      </c>
      <c r="F1514" s="20">
        <f t="shared" si="70"/>
        <v>43</v>
      </c>
      <c r="G1514" s="21">
        <v>0.90468993443485624</v>
      </c>
      <c r="H1514" s="9">
        <f t="shared" si="71"/>
        <v>60.021484646356086</v>
      </c>
    </row>
    <row r="1515" spans="1:8" x14ac:dyDescent="0.25">
      <c r="A1515" s="6">
        <v>14210</v>
      </c>
      <c r="B1515" s="6">
        <v>-79</v>
      </c>
      <c r="C1515" s="20">
        <f t="shared" si="69"/>
        <v>25</v>
      </c>
      <c r="D1515" s="21">
        <v>0.70399391552190893</v>
      </c>
      <c r="E1515" s="6">
        <v>-46</v>
      </c>
      <c r="F1515" s="20">
        <f t="shared" si="70"/>
        <v>56</v>
      </c>
      <c r="G1515" s="21">
        <v>0.90468993443485624</v>
      </c>
      <c r="H1515" s="9">
        <f t="shared" si="71"/>
        <v>68.26248421639967</v>
      </c>
    </row>
    <row r="1516" spans="1:8" x14ac:dyDescent="0.25">
      <c r="A1516" s="6">
        <v>14211</v>
      </c>
      <c r="B1516" s="6">
        <v>-65</v>
      </c>
      <c r="C1516" s="20">
        <f t="shared" si="69"/>
        <v>38</v>
      </c>
      <c r="D1516" s="21">
        <v>0.70399391552190893</v>
      </c>
      <c r="E1516" s="6">
        <v>-52</v>
      </c>
      <c r="F1516" s="20">
        <f t="shared" si="70"/>
        <v>50</v>
      </c>
      <c r="G1516" s="21">
        <v>0.90468993443485624</v>
      </c>
      <c r="H1516" s="9">
        <f t="shared" si="71"/>
        <v>71.986265511575354</v>
      </c>
    </row>
    <row r="1517" spans="1:8" x14ac:dyDescent="0.25">
      <c r="A1517" s="6">
        <v>14212</v>
      </c>
      <c r="B1517" s="6">
        <v>-58</v>
      </c>
      <c r="C1517" s="20">
        <f t="shared" si="69"/>
        <v>45</v>
      </c>
      <c r="D1517" s="21">
        <v>0.70399391552190893</v>
      </c>
      <c r="E1517" s="6">
        <v>-65</v>
      </c>
      <c r="F1517" s="20">
        <f t="shared" si="70"/>
        <v>38</v>
      </c>
      <c r="G1517" s="21">
        <v>0.90468993443485624</v>
      </c>
      <c r="H1517" s="9">
        <f t="shared" si="71"/>
        <v>66.057943707010438</v>
      </c>
    </row>
    <row r="1518" spans="1:8" x14ac:dyDescent="0.25">
      <c r="A1518" s="6">
        <v>14213</v>
      </c>
      <c r="B1518" s="6">
        <v>-53</v>
      </c>
      <c r="C1518" s="20">
        <f t="shared" si="69"/>
        <v>50</v>
      </c>
      <c r="D1518" s="21">
        <v>0.70399391552190893</v>
      </c>
      <c r="E1518" s="6">
        <v>-63</v>
      </c>
      <c r="F1518" s="20">
        <f t="shared" si="70"/>
        <v>40</v>
      </c>
      <c r="G1518" s="21">
        <v>0.90468993443485624</v>
      </c>
      <c r="H1518" s="9">
        <f t="shared" si="71"/>
        <v>71.387293153489694</v>
      </c>
    </row>
    <row r="1519" spans="1:8" x14ac:dyDescent="0.25">
      <c r="A1519" s="6">
        <v>14214</v>
      </c>
      <c r="B1519" s="6">
        <v>-57</v>
      </c>
      <c r="C1519" s="20">
        <f t="shared" si="69"/>
        <v>46</v>
      </c>
      <c r="D1519" s="21">
        <v>0.70399391552190893</v>
      </c>
      <c r="E1519" s="6">
        <v>-68</v>
      </c>
      <c r="F1519" s="20">
        <f t="shared" si="70"/>
        <v>35</v>
      </c>
      <c r="G1519" s="21">
        <v>0.90468993443485624</v>
      </c>
      <c r="H1519" s="9">
        <f t="shared" si="71"/>
        <v>64.047867819227775</v>
      </c>
    </row>
    <row r="1520" spans="1:8" x14ac:dyDescent="0.25">
      <c r="A1520" s="6">
        <v>14215</v>
      </c>
      <c r="B1520" s="6">
        <v>-56</v>
      </c>
      <c r="C1520" s="20">
        <f t="shared" si="69"/>
        <v>47</v>
      </c>
      <c r="D1520" s="21">
        <v>0.70399391552190893</v>
      </c>
      <c r="E1520" s="6">
        <v>-61</v>
      </c>
      <c r="F1520" s="20">
        <f t="shared" si="70"/>
        <v>42</v>
      </c>
      <c r="G1520" s="21">
        <v>0.90468993443485624</v>
      </c>
      <c r="H1520" s="9">
        <f t="shared" si="71"/>
        <v>71.084691275793688</v>
      </c>
    </row>
    <row r="1521" spans="1:8" x14ac:dyDescent="0.25">
      <c r="A1521" s="6">
        <v>14216</v>
      </c>
      <c r="B1521" s="6">
        <v>-64</v>
      </c>
      <c r="C1521" s="20">
        <f t="shared" si="69"/>
        <v>39</v>
      </c>
      <c r="D1521" s="21">
        <v>0.70399391552190893</v>
      </c>
      <c r="E1521" s="6">
        <v>-65</v>
      </c>
      <c r="F1521" s="20">
        <f t="shared" si="70"/>
        <v>38</v>
      </c>
      <c r="G1521" s="21">
        <v>0.90468993443485624</v>
      </c>
      <c r="H1521" s="9">
        <f t="shared" si="71"/>
        <v>61.833980213878988</v>
      </c>
    </row>
    <row r="1522" spans="1:8" x14ac:dyDescent="0.25">
      <c r="A1522" s="6">
        <v>14217</v>
      </c>
      <c r="B1522" s="6">
        <v>-64</v>
      </c>
      <c r="C1522" s="20">
        <f t="shared" si="69"/>
        <v>39</v>
      </c>
      <c r="D1522" s="21">
        <v>0.70399391552190893</v>
      </c>
      <c r="E1522" s="6">
        <v>-70</v>
      </c>
      <c r="F1522" s="20">
        <f t="shared" si="70"/>
        <v>33</v>
      </c>
      <c r="G1522" s="21">
        <v>0.90468993443485624</v>
      </c>
      <c r="H1522" s="9">
        <f t="shared" si="71"/>
        <v>57.310530541704708</v>
      </c>
    </row>
    <row r="1523" spans="1:8" x14ac:dyDescent="0.25">
      <c r="A1523" s="6">
        <v>14218</v>
      </c>
      <c r="B1523" s="6">
        <v>-51</v>
      </c>
      <c r="C1523" s="20">
        <f t="shared" si="69"/>
        <v>51</v>
      </c>
      <c r="D1523" s="21">
        <v>0.70399391552190893</v>
      </c>
      <c r="E1523" s="6">
        <v>-64</v>
      </c>
      <c r="F1523" s="20">
        <f t="shared" si="70"/>
        <v>39</v>
      </c>
      <c r="G1523" s="21">
        <v>0.90468993443485624</v>
      </c>
      <c r="H1523" s="9">
        <f t="shared" si="71"/>
        <v>71.186597134576743</v>
      </c>
    </row>
    <row r="1524" spans="1:8" x14ac:dyDescent="0.25">
      <c r="A1524" s="6">
        <v>14219</v>
      </c>
      <c r="B1524" s="6">
        <v>-52</v>
      </c>
      <c r="C1524" s="20">
        <f t="shared" si="69"/>
        <v>50</v>
      </c>
      <c r="D1524" s="21">
        <v>0.70399391552190893</v>
      </c>
      <c r="E1524" s="6">
        <v>-76</v>
      </c>
      <c r="F1524" s="20">
        <f t="shared" si="70"/>
        <v>28</v>
      </c>
      <c r="G1524" s="21">
        <v>0.90468993443485624</v>
      </c>
      <c r="H1524" s="9">
        <f t="shared" si="71"/>
        <v>60.531013940271421</v>
      </c>
    </row>
    <row r="1525" spans="1:8" x14ac:dyDescent="0.25">
      <c r="A1525" s="6">
        <v>14220</v>
      </c>
      <c r="B1525" s="6">
        <v>-53</v>
      </c>
      <c r="C1525" s="20">
        <f t="shared" si="69"/>
        <v>50</v>
      </c>
      <c r="D1525" s="21">
        <v>0.70399391552190893</v>
      </c>
      <c r="E1525" s="6">
        <v>-73</v>
      </c>
      <c r="F1525" s="20">
        <f t="shared" si="70"/>
        <v>31</v>
      </c>
      <c r="G1525" s="21">
        <v>0.90468993443485624</v>
      </c>
      <c r="H1525" s="9">
        <f t="shared" si="71"/>
        <v>63.245083743575989</v>
      </c>
    </row>
    <row r="1526" spans="1:8" x14ac:dyDescent="0.25">
      <c r="A1526" s="6">
        <v>14221</v>
      </c>
      <c r="B1526" s="6">
        <v>-54</v>
      </c>
      <c r="C1526" s="20">
        <f t="shared" si="69"/>
        <v>49</v>
      </c>
      <c r="D1526" s="21">
        <v>0.70399391552190893</v>
      </c>
      <c r="E1526" s="6">
        <v>-81</v>
      </c>
      <c r="F1526" s="20">
        <f t="shared" si="70"/>
        <v>23</v>
      </c>
      <c r="G1526" s="21">
        <v>0.90468993443485624</v>
      </c>
      <c r="H1526" s="9">
        <f t="shared" si="71"/>
        <v>55.303570352575235</v>
      </c>
    </row>
    <row r="1527" spans="1:8" x14ac:dyDescent="0.25">
      <c r="A1527" s="6">
        <v>14222</v>
      </c>
      <c r="B1527" s="6">
        <v>-54</v>
      </c>
      <c r="C1527" s="20">
        <f t="shared" si="69"/>
        <v>49</v>
      </c>
      <c r="D1527" s="21">
        <v>0.70399391552190893</v>
      </c>
      <c r="E1527" s="6">
        <v>-76</v>
      </c>
      <c r="F1527" s="20">
        <f t="shared" si="70"/>
        <v>28</v>
      </c>
      <c r="G1527" s="21">
        <v>0.90468993443485624</v>
      </c>
      <c r="H1527" s="9">
        <f t="shared" si="71"/>
        <v>59.827020024749515</v>
      </c>
    </row>
    <row r="1528" spans="1:8" x14ac:dyDescent="0.25">
      <c r="A1528" s="6">
        <v>14223</v>
      </c>
      <c r="B1528" s="6">
        <v>-51</v>
      </c>
      <c r="C1528" s="20">
        <f t="shared" si="69"/>
        <v>51</v>
      </c>
      <c r="D1528" s="21">
        <v>0.70399391552190893</v>
      </c>
      <c r="E1528" s="6">
        <v>-75</v>
      </c>
      <c r="F1528" s="20">
        <f t="shared" si="70"/>
        <v>29</v>
      </c>
      <c r="G1528" s="21">
        <v>0.90468993443485624</v>
      </c>
      <c r="H1528" s="9">
        <f t="shared" si="71"/>
        <v>62.13969779022819</v>
      </c>
    </row>
    <row r="1529" spans="1:8" x14ac:dyDescent="0.25">
      <c r="A1529" s="6">
        <v>14224</v>
      </c>
      <c r="B1529" s="6">
        <v>-51</v>
      </c>
      <c r="C1529" s="20">
        <f t="shared" si="69"/>
        <v>51</v>
      </c>
      <c r="D1529" s="21">
        <v>0.70399391552190893</v>
      </c>
      <c r="E1529" s="6">
        <v>-77</v>
      </c>
      <c r="F1529" s="20">
        <f t="shared" si="70"/>
        <v>27</v>
      </c>
      <c r="G1529" s="21">
        <v>0.90468993443485624</v>
      </c>
      <c r="H1529" s="9">
        <f t="shared" si="71"/>
        <v>60.330317921358478</v>
      </c>
    </row>
    <row r="1530" spans="1:8" x14ac:dyDescent="0.25">
      <c r="A1530" s="6">
        <v>14225</v>
      </c>
      <c r="B1530" s="6">
        <v>-82</v>
      </c>
      <c r="C1530" s="20">
        <f t="shared" si="69"/>
        <v>22</v>
      </c>
      <c r="D1530" s="21">
        <v>0.70399391552190893</v>
      </c>
      <c r="E1530" s="6">
        <v>-89</v>
      </c>
      <c r="F1530" s="20">
        <f t="shared" si="70"/>
        <v>15</v>
      </c>
      <c r="G1530" s="21">
        <v>0.90468993443485624</v>
      </c>
      <c r="H1530" s="9">
        <f t="shared" si="71"/>
        <v>29.058215158004842</v>
      </c>
    </row>
    <row r="1531" spans="1:8" x14ac:dyDescent="0.25">
      <c r="A1531" s="6">
        <v>14226</v>
      </c>
      <c r="B1531" s="6">
        <v>-53</v>
      </c>
      <c r="C1531" s="20">
        <f t="shared" si="69"/>
        <v>50</v>
      </c>
      <c r="D1531" s="21">
        <v>0.70399391552190893</v>
      </c>
      <c r="E1531" s="6">
        <v>-78</v>
      </c>
      <c r="F1531" s="20">
        <f t="shared" si="70"/>
        <v>26</v>
      </c>
      <c r="G1531" s="21">
        <v>0.90468993443485624</v>
      </c>
      <c r="H1531" s="9">
        <f t="shared" si="71"/>
        <v>58.721634071401709</v>
      </c>
    </row>
    <row r="1532" spans="1:8" x14ac:dyDescent="0.25">
      <c r="A1532" s="6">
        <v>14227</v>
      </c>
      <c r="B1532" s="6">
        <v>-55</v>
      </c>
      <c r="C1532" s="20">
        <f t="shared" si="69"/>
        <v>48</v>
      </c>
      <c r="D1532" s="21">
        <v>0.70399391552190893</v>
      </c>
      <c r="E1532" s="6">
        <v>-86</v>
      </c>
      <c r="F1532" s="20">
        <f t="shared" si="70"/>
        <v>18</v>
      </c>
      <c r="G1532" s="21">
        <v>0.90468993443485624</v>
      </c>
      <c r="H1532" s="9">
        <f t="shared" si="71"/>
        <v>50.076126764879035</v>
      </c>
    </row>
    <row r="1533" spans="1:8" x14ac:dyDescent="0.25">
      <c r="A1533" s="6">
        <v>14228</v>
      </c>
      <c r="B1533" s="6">
        <v>-72</v>
      </c>
      <c r="C1533" s="20">
        <f t="shared" si="69"/>
        <v>31</v>
      </c>
      <c r="D1533" s="21">
        <v>0.70399391552190893</v>
      </c>
      <c r="E1533" s="6">
        <v>-80</v>
      </c>
      <c r="F1533" s="20">
        <f t="shared" si="70"/>
        <v>24</v>
      </c>
      <c r="G1533" s="21">
        <v>0.90468993443485624</v>
      </c>
      <c r="H1533" s="9">
        <f t="shared" si="71"/>
        <v>43.536369807615728</v>
      </c>
    </row>
    <row r="1534" spans="1:8" x14ac:dyDescent="0.25">
      <c r="A1534" s="6">
        <v>14230</v>
      </c>
      <c r="B1534" s="6">
        <v>-58</v>
      </c>
      <c r="C1534" s="20">
        <f t="shared" si="69"/>
        <v>45</v>
      </c>
      <c r="D1534" s="21">
        <v>0.70399391552190893</v>
      </c>
      <c r="E1534" s="6">
        <v>-68</v>
      </c>
      <c r="F1534" s="20">
        <f t="shared" si="70"/>
        <v>35</v>
      </c>
      <c r="G1534" s="21">
        <v>0.90468993443485624</v>
      </c>
      <c r="H1534" s="9">
        <f t="shared" si="71"/>
        <v>63.34387390370587</v>
      </c>
    </row>
    <row r="1535" spans="1:8" x14ac:dyDescent="0.25">
      <c r="A1535" s="6">
        <v>14231</v>
      </c>
      <c r="B1535" s="6">
        <v>-58</v>
      </c>
      <c r="C1535" s="20">
        <f t="shared" si="69"/>
        <v>45</v>
      </c>
      <c r="D1535" s="21">
        <v>0.70399391552190893</v>
      </c>
      <c r="E1535" s="6">
        <v>-63</v>
      </c>
      <c r="F1535" s="20">
        <f t="shared" si="70"/>
        <v>40</v>
      </c>
      <c r="G1535" s="21">
        <v>0.90468993443485624</v>
      </c>
      <c r="H1535" s="9">
        <f t="shared" si="71"/>
        <v>67.86732357588015</v>
      </c>
    </row>
    <row r="1536" spans="1:8" x14ac:dyDescent="0.25">
      <c r="A1536" s="6">
        <v>14232</v>
      </c>
      <c r="B1536" s="6">
        <v>-82</v>
      </c>
      <c r="C1536" s="20">
        <f t="shared" si="69"/>
        <v>22</v>
      </c>
      <c r="D1536" s="21">
        <v>0.70399391552190893</v>
      </c>
      <c r="E1536" s="6">
        <v>-86</v>
      </c>
      <c r="F1536" s="20">
        <f t="shared" si="70"/>
        <v>18</v>
      </c>
      <c r="G1536" s="21">
        <v>0.90468993443485624</v>
      </c>
      <c r="H1536" s="9">
        <f t="shared" si="71"/>
        <v>31.77228496130941</v>
      </c>
    </row>
    <row r="1537" spans="1:8" x14ac:dyDescent="0.25">
      <c r="A1537" s="6">
        <v>14233</v>
      </c>
      <c r="B1537" s="6">
        <v>-72</v>
      </c>
      <c r="C1537" s="20">
        <f t="shared" si="69"/>
        <v>31</v>
      </c>
      <c r="D1537" s="21">
        <v>0.70399391552190893</v>
      </c>
      <c r="E1537" s="6">
        <v>-81</v>
      </c>
      <c r="F1537" s="20">
        <f t="shared" si="70"/>
        <v>23</v>
      </c>
      <c r="G1537" s="21">
        <v>0.90468993443485624</v>
      </c>
      <c r="H1537" s="9">
        <f t="shared" si="71"/>
        <v>42.631679873180872</v>
      </c>
    </row>
    <row r="1538" spans="1:8" x14ac:dyDescent="0.25">
      <c r="A1538" s="6">
        <v>14234</v>
      </c>
      <c r="B1538" s="6">
        <v>-59</v>
      </c>
      <c r="C1538" s="20">
        <f t="shared" si="69"/>
        <v>44</v>
      </c>
      <c r="D1538" s="21">
        <v>0.70399391552190893</v>
      </c>
      <c r="E1538" s="6">
        <v>-64</v>
      </c>
      <c r="F1538" s="20">
        <f t="shared" si="70"/>
        <v>39</v>
      </c>
      <c r="G1538" s="21">
        <v>0.90468993443485624</v>
      </c>
      <c r="H1538" s="9">
        <f t="shared" si="71"/>
        <v>66.258639725923388</v>
      </c>
    </row>
    <row r="1539" spans="1:8" x14ac:dyDescent="0.25">
      <c r="A1539" s="6">
        <v>14235</v>
      </c>
      <c r="B1539" s="6">
        <v>-67</v>
      </c>
      <c r="C1539" s="20">
        <f t="shared" si="69"/>
        <v>36</v>
      </c>
      <c r="D1539" s="21">
        <v>0.70399391552190893</v>
      </c>
      <c r="E1539" s="6">
        <v>-69</v>
      </c>
      <c r="F1539" s="20">
        <f t="shared" si="70"/>
        <v>34</v>
      </c>
      <c r="G1539" s="21">
        <v>0.90468993443485624</v>
      </c>
      <c r="H1539" s="9">
        <f t="shared" si="71"/>
        <v>56.103238729573832</v>
      </c>
    </row>
    <row r="1540" spans="1:8" x14ac:dyDescent="0.25">
      <c r="A1540" s="6">
        <v>14236</v>
      </c>
      <c r="B1540" s="6">
        <v>-66</v>
      </c>
      <c r="C1540" s="20">
        <f t="shared" si="69"/>
        <v>37</v>
      </c>
      <c r="D1540" s="21">
        <v>0.70399391552190893</v>
      </c>
      <c r="E1540" s="6">
        <v>-62</v>
      </c>
      <c r="F1540" s="20">
        <f t="shared" si="70"/>
        <v>41</v>
      </c>
      <c r="G1540" s="21">
        <v>0.90468993443485624</v>
      </c>
      <c r="H1540" s="9">
        <f t="shared" si="71"/>
        <v>63.14006218613973</v>
      </c>
    </row>
    <row r="1541" spans="1:8" x14ac:dyDescent="0.25">
      <c r="A1541" s="6">
        <v>14237</v>
      </c>
      <c r="B1541" s="6">
        <v>-56</v>
      </c>
      <c r="C1541" s="20">
        <f t="shared" ref="C1541:C1604" si="72">IF(B1541=100,0,IF(MOD((1+(B1541+104)/104*99),1)=0.5,IF(MOD(INT((1+(B1541+104)/104*99)),2)=0,INT((1+(B1541+104)/104*99)),INT((1+(B1541+104)/104*99))+1),ROUND((1+(B1541+104)/104*99),0)))</f>
        <v>47</v>
      </c>
      <c r="D1541" s="21">
        <v>0.70399391552190893</v>
      </c>
      <c r="E1541" s="6">
        <v>-67</v>
      </c>
      <c r="F1541" s="20">
        <f t="shared" ref="F1541:F1604" si="73">IF(E1541=100,0,IF(MOD((1+(E1541+104)/104*99),1)=0.5,IF(MOD(INT((1+(E1541+104)/104*99)),2)=0,INT((1+(E1541+104)/104*99)),INT((1+(E1541+104)/104*99))+1),ROUND((1+(E1541+104)/104*99),0)))</f>
        <v>36</v>
      </c>
      <c r="G1541" s="21">
        <v>0.90468993443485624</v>
      </c>
      <c r="H1541" s="9">
        <f t="shared" ref="H1541:H1604" si="74">C1541*D1541+F1541*G1541</f>
        <v>65.656551669184552</v>
      </c>
    </row>
    <row r="1542" spans="1:8" x14ac:dyDescent="0.25">
      <c r="A1542" s="6">
        <v>14238</v>
      </c>
      <c r="B1542" s="6">
        <v>-56</v>
      </c>
      <c r="C1542" s="20">
        <f t="shared" si="72"/>
        <v>47</v>
      </c>
      <c r="D1542" s="21">
        <v>0.70399391552190893</v>
      </c>
      <c r="E1542" s="6">
        <v>-61</v>
      </c>
      <c r="F1542" s="20">
        <f t="shared" si="73"/>
        <v>42</v>
      </c>
      <c r="G1542" s="21">
        <v>0.90468993443485624</v>
      </c>
      <c r="H1542" s="9">
        <f t="shared" si="74"/>
        <v>71.084691275793688</v>
      </c>
    </row>
    <row r="1543" spans="1:8" x14ac:dyDescent="0.25">
      <c r="A1543" s="6">
        <v>14239</v>
      </c>
      <c r="B1543" s="6">
        <v>-68</v>
      </c>
      <c r="C1543" s="20">
        <f t="shared" si="72"/>
        <v>35</v>
      </c>
      <c r="D1543" s="21">
        <v>0.70399391552190893</v>
      </c>
      <c r="E1543" s="6">
        <v>-47</v>
      </c>
      <c r="F1543" s="20">
        <f t="shared" si="73"/>
        <v>55</v>
      </c>
      <c r="G1543" s="21">
        <v>0.90468993443485624</v>
      </c>
      <c r="H1543" s="9">
        <f t="shared" si="74"/>
        <v>74.397733437183916</v>
      </c>
    </row>
    <row r="1544" spans="1:8" x14ac:dyDescent="0.25">
      <c r="A1544" s="6">
        <v>14240</v>
      </c>
      <c r="B1544" s="6">
        <v>-63</v>
      </c>
      <c r="C1544" s="20">
        <f t="shared" si="72"/>
        <v>40</v>
      </c>
      <c r="D1544" s="21">
        <v>0.70399391552190893</v>
      </c>
      <c r="E1544" s="6">
        <v>-45</v>
      </c>
      <c r="F1544" s="20">
        <f t="shared" si="73"/>
        <v>57</v>
      </c>
      <c r="G1544" s="21">
        <v>0.90468993443485624</v>
      </c>
      <c r="H1544" s="9">
        <f t="shared" si="74"/>
        <v>79.727082883663172</v>
      </c>
    </row>
    <row r="1545" spans="1:8" x14ac:dyDescent="0.25">
      <c r="A1545" s="6">
        <v>14241</v>
      </c>
      <c r="B1545" s="6">
        <v>-70</v>
      </c>
      <c r="C1545" s="20">
        <f t="shared" si="72"/>
        <v>33</v>
      </c>
      <c r="D1545" s="21">
        <v>0.70399391552190893</v>
      </c>
      <c r="E1545" s="6">
        <v>-54</v>
      </c>
      <c r="F1545" s="20">
        <f t="shared" si="73"/>
        <v>49</v>
      </c>
      <c r="G1545" s="21">
        <v>0.90468993443485624</v>
      </c>
      <c r="H1545" s="9">
        <f t="shared" si="74"/>
        <v>67.561605999530954</v>
      </c>
    </row>
    <row r="1546" spans="1:8" x14ac:dyDescent="0.25">
      <c r="A1546" s="6">
        <v>14242</v>
      </c>
      <c r="B1546" s="6">
        <v>-66</v>
      </c>
      <c r="C1546" s="20">
        <f t="shared" si="72"/>
        <v>37</v>
      </c>
      <c r="D1546" s="21">
        <v>0.70399391552190893</v>
      </c>
      <c r="E1546" s="6">
        <v>-54</v>
      </c>
      <c r="F1546" s="20">
        <f t="shared" si="73"/>
        <v>49</v>
      </c>
      <c r="G1546" s="21">
        <v>0.90468993443485624</v>
      </c>
      <c r="H1546" s="9">
        <f t="shared" si="74"/>
        <v>70.377581661618592</v>
      </c>
    </row>
    <row r="1547" spans="1:8" x14ac:dyDescent="0.25">
      <c r="A1547" s="6">
        <v>14243</v>
      </c>
      <c r="B1547" s="6">
        <v>-79</v>
      </c>
      <c r="C1547" s="20">
        <f t="shared" si="72"/>
        <v>25</v>
      </c>
      <c r="D1547" s="21">
        <v>0.70399391552190893</v>
      </c>
      <c r="E1547" s="6">
        <v>-46</v>
      </c>
      <c r="F1547" s="20">
        <f t="shared" si="73"/>
        <v>56</v>
      </c>
      <c r="G1547" s="21">
        <v>0.90468993443485624</v>
      </c>
      <c r="H1547" s="9">
        <f t="shared" si="74"/>
        <v>68.26248421639967</v>
      </c>
    </row>
    <row r="1548" spans="1:8" x14ac:dyDescent="0.25">
      <c r="A1548" s="6">
        <v>14244</v>
      </c>
      <c r="B1548" s="6">
        <v>-80</v>
      </c>
      <c r="C1548" s="20">
        <f t="shared" si="72"/>
        <v>24</v>
      </c>
      <c r="D1548" s="21">
        <v>0.70399391552190893</v>
      </c>
      <c r="E1548" s="6">
        <v>-45</v>
      </c>
      <c r="F1548" s="20">
        <f t="shared" si="73"/>
        <v>57</v>
      </c>
      <c r="G1548" s="21">
        <v>0.90468993443485624</v>
      </c>
      <c r="H1548" s="9">
        <f t="shared" si="74"/>
        <v>68.46318023531262</v>
      </c>
    </row>
    <row r="1549" spans="1:8" x14ac:dyDescent="0.25">
      <c r="A1549" s="6">
        <v>14245</v>
      </c>
      <c r="B1549" s="6">
        <v>-66</v>
      </c>
      <c r="C1549" s="20">
        <f t="shared" si="72"/>
        <v>37</v>
      </c>
      <c r="D1549" s="21">
        <v>0.70399391552190893</v>
      </c>
      <c r="E1549" s="6">
        <v>-35</v>
      </c>
      <c r="F1549" s="20">
        <f t="shared" si="73"/>
        <v>67</v>
      </c>
      <c r="G1549" s="21">
        <v>0.90468993443485624</v>
      </c>
      <c r="H1549" s="9">
        <f t="shared" si="74"/>
        <v>86.662000481446</v>
      </c>
    </row>
    <row r="1550" spans="1:8" x14ac:dyDescent="0.25">
      <c r="A1550" s="6">
        <v>14246</v>
      </c>
      <c r="B1550" s="6">
        <v>-78</v>
      </c>
      <c r="C1550" s="20">
        <f t="shared" si="72"/>
        <v>26</v>
      </c>
      <c r="D1550" s="21">
        <v>0.70399391552190893</v>
      </c>
      <c r="E1550" s="6">
        <v>-62</v>
      </c>
      <c r="F1550" s="20">
        <f t="shared" si="73"/>
        <v>41</v>
      </c>
      <c r="G1550" s="21">
        <v>0.90468993443485624</v>
      </c>
      <c r="H1550" s="9">
        <f t="shared" si="74"/>
        <v>55.396129115398736</v>
      </c>
    </row>
    <row r="1551" spans="1:8" x14ac:dyDescent="0.25">
      <c r="A1551" s="6">
        <v>14247</v>
      </c>
      <c r="B1551" s="6">
        <v>-69</v>
      </c>
      <c r="C1551" s="20">
        <f t="shared" si="72"/>
        <v>34</v>
      </c>
      <c r="D1551" s="21">
        <v>0.70399391552190893</v>
      </c>
      <c r="E1551" s="6">
        <v>-41</v>
      </c>
      <c r="F1551" s="20">
        <f t="shared" si="73"/>
        <v>61</v>
      </c>
      <c r="G1551" s="21">
        <v>0.90468993443485624</v>
      </c>
      <c r="H1551" s="9">
        <f t="shared" si="74"/>
        <v>79.121879128271132</v>
      </c>
    </row>
    <row r="1552" spans="1:8" x14ac:dyDescent="0.25">
      <c r="A1552" s="6">
        <v>14248</v>
      </c>
      <c r="B1552" s="6">
        <v>-77</v>
      </c>
      <c r="C1552" s="20">
        <f t="shared" si="72"/>
        <v>27</v>
      </c>
      <c r="D1552" s="21">
        <v>0.70399391552190893</v>
      </c>
      <c r="E1552" s="6">
        <v>-60</v>
      </c>
      <c r="F1552" s="20">
        <f t="shared" si="73"/>
        <v>43</v>
      </c>
      <c r="G1552" s="21">
        <v>0.90468993443485624</v>
      </c>
      <c r="H1552" s="9">
        <f t="shared" si="74"/>
        <v>57.909502899790354</v>
      </c>
    </row>
    <row r="1553" spans="1:8" x14ac:dyDescent="0.25">
      <c r="A1553" s="6">
        <v>14249</v>
      </c>
      <c r="B1553" s="6">
        <v>-79</v>
      </c>
      <c r="C1553" s="20">
        <f t="shared" si="72"/>
        <v>25</v>
      </c>
      <c r="D1553" s="21">
        <v>0.70399391552190893</v>
      </c>
      <c r="E1553" s="6">
        <v>-59</v>
      </c>
      <c r="F1553" s="20">
        <f t="shared" si="73"/>
        <v>44</v>
      </c>
      <c r="G1553" s="21">
        <v>0.90468993443485624</v>
      </c>
      <c r="H1553" s="9">
        <f t="shared" si="74"/>
        <v>57.406205003181398</v>
      </c>
    </row>
    <row r="1554" spans="1:8" x14ac:dyDescent="0.25">
      <c r="A1554" s="6">
        <v>14250</v>
      </c>
      <c r="B1554" s="6">
        <v>-77</v>
      </c>
      <c r="C1554" s="20">
        <f t="shared" si="72"/>
        <v>27</v>
      </c>
      <c r="D1554" s="21">
        <v>0.70399391552190893</v>
      </c>
      <c r="E1554" s="6">
        <v>-71</v>
      </c>
      <c r="F1554" s="20">
        <f t="shared" si="73"/>
        <v>32</v>
      </c>
      <c r="G1554" s="21">
        <v>0.90468993443485624</v>
      </c>
      <c r="H1554" s="9">
        <f t="shared" si="74"/>
        <v>47.957913621006938</v>
      </c>
    </row>
    <row r="1555" spans="1:8" x14ac:dyDescent="0.25">
      <c r="A1555" s="6">
        <v>14251</v>
      </c>
      <c r="B1555" s="6">
        <v>-76</v>
      </c>
      <c r="C1555" s="20">
        <f t="shared" si="72"/>
        <v>28</v>
      </c>
      <c r="D1555" s="21">
        <v>0.70399391552190893</v>
      </c>
      <c r="E1555" s="6">
        <v>-67</v>
      </c>
      <c r="F1555" s="20">
        <f t="shared" si="73"/>
        <v>36</v>
      </c>
      <c r="G1555" s="21">
        <v>0.90468993443485624</v>
      </c>
      <c r="H1555" s="9">
        <f t="shared" si="74"/>
        <v>52.280667274268275</v>
      </c>
    </row>
    <row r="1556" spans="1:8" x14ac:dyDescent="0.25">
      <c r="A1556" s="6">
        <v>14252</v>
      </c>
      <c r="B1556" s="6">
        <v>-84</v>
      </c>
      <c r="C1556" s="20">
        <f t="shared" si="72"/>
        <v>20</v>
      </c>
      <c r="D1556" s="21">
        <v>0.70399391552190893</v>
      </c>
      <c r="E1556" s="6">
        <v>-73</v>
      </c>
      <c r="F1556" s="20">
        <f t="shared" si="73"/>
        <v>31</v>
      </c>
      <c r="G1556" s="21">
        <v>0.90468993443485624</v>
      </c>
      <c r="H1556" s="9">
        <f t="shared" si="74"/>
        <v>42.125266277918726</v>
      </c>
    </row>
    <row r="1557" spans="1:8" x14ac:dyDescent="0.25">
      <c r="A1557" s="6">
        <v>14253</v>
      </c>
      <c r="B1557" s="6">
        <v>-78</v>
      </c>
      <c r="C1557" s="20">
        <f t="shared" si="72"/>
        <v>26</v>
      </c>
      <c r="D1557" s="21">
        <v>0.70399391552190893</v>
      </c>
      <c r="E1557" s="6">
        <v>-58</v>
      </c>
      <c r="F1557" s="20">
        <f t="shared" si="73"/>
        <v>45</v>
      </c>
      <c r="G1557" s="21">
        <v>0.90468993443485624</v>
      </c>
      <c r="H1557" s="9">
        <f t="shared" si="74"/>
        <v>59.01488885313816</v>
      </c>
    </row>
    <row r="1558" spans="1:8" x14ac:dyDescent="0.25">
      <c r="A1558" s="6">
        <v>14254</v>
      </c>
      <c r="B1558" s="6">
        <v>-78</v>
      </c>
      <c r="C1558" s="20">
        <f t="shared" si="72"/>
        <v>26</v>
      </c>
      <c r="D1558" s="21">
        <v>0.70399391552190893</v>
      </c>
      <c r="E1558" s="6">
        <v>-57</v>
      </c>
      <c r="F1558" s="20">
        <f t="shared" si="73"/>
        <v>46</v>
      </c>
      <c r="G1558" s="21">
        <v>0.90468993443485624</v>
      </c>
      <c r="H1558" s="9">
        <f t="shared" si="74"/>
        <v>59.919578787573016</v>
      </c>
    </row>
    <row r="1559" spans="1:8" x14ac:dyDescent="0.25">
      <c r="A1559" s="6">
        <v>14256</v>
      </c>
      <c r="B1559" s="6">
        <v>-83</v>
      </c>
      <c r="C1559" s="20">
        <f t="shared" si="72"/>
        <v>21</v>
      </c>
      <c r="D1559" s="21">
        <v>0.70399391552190893</v>
      </c>
      <c r="E1559" s="6">
        <v>-75</v>
      </c>
      <c r="F1559" s="20">
        <f t="shared" si="73"/>
        <v>29</v>
      </c>
      <c r="G1559" s="21">
        <v>0.90468993443485624</v>
      </c>
      <c r="H1559" s="9">
        <f t="shared" si="74"/>
        <v>41.01988032457092</v>
      </c>
    </row>
    <row r="1560" spans="1:8" x14ac:dyDescent="0.25">
      <c r="A1560" s="6">
        <v>14257</v>
      </c>
      <c r="B1560" s="6">
        <v>-83</v>
      </c>
      <c r="C1560" s="20">
        <f t="shared" si="72"/>
        <v>21</v>
      </c>
      <c r="D1560" s="21">
        <v>0.70399391552190893</v>
      </c>
      <c r="E1560" s="6">
        <v>-65</v>
      </c>
      <c r="F1560" s="20">
        <f t="shared" si="73"/>
        <v>38</v>
      </c>
      <c r="G1560" s="21">
        <v>0.90468993443485624</v>
      </c>
      <c r="H1560" s="9">
        <f t="shared" si="74"/>
        <v>49.162089734484624</v>
      </c>
    </row>
    <row r="1561" spans="1:8" x14ac:dyDescent="0.25">
      <c r="A1561" s="6">
        <v>14258</v>
      </c>
      <c r="B1561" s="6">
        <v>-90</v>
      </c>
      <c r="C1561" s="20">
        <f t="shared" si="72"/>
        <v>14</v>
      </c>
      <c r="D1561" s="21">
        <v>0.70399391552190893</v>
      </c>
      <c r="E1561" s="6">
        <v>-89</v>
      </c>
      <c r="F1561" s="20">
        <f t="shared" si="73"/>
        <v>15</v>
      </c>
      <c r="G1561" s="21">
        <v>0.90468993443485624</v>
      </c>
      <c r="H1561" s="9">
        <f t="shared" si="74"/>
        <v>23.426263833829569</v>
      </c>
    </row>
    <row r="1562" spans="1:8" x14ac:dyDescent="0.25">
      <c r="A1562" s="6">
        <v>14305</v>
      </c>
      <c r="B1562" s="6">
        <v>-93</v>
      </c>
      <c r="C1562" s="20">
        <f t="shared" si="72"/>
        <v>11</v>
      </c>
      <c r="D1562" s="21">
        <v>0.70399391552190893</v>
      </c>
      <c r="E1562" s="6">
        <v>-87</v>
      </c>
      <c r="F1562" s="20">
        <f t="shared" si="73"/>
        <v>17</v>
      </c>
      <c r="G1562" s="21">
        <v>0.90468993443485624</v>
      </c>
      <c r="H1562" s="9">
        <f t="shared" si="74"/>
        <v>23.123661956133553</v>
      </c>
    </row>
    <row r="1563" spans="1:8" x14ac:dyDescent="0.25">
      <c r="A1563" s="6">
        <v>14307</v>
      </c>
      <c r="B1563" s="6">
        <v>-90</v>
      </c>
      <c r="C1563" s="20">
        <f t="shared" si="72"/>
        <v>14</v>
      </c>
      <c r="D1563" s="21">
        <v>0.70399391552190893</v>
      </c>
      <c r="E1563" s="6">
        <v>-74</v>
      </c>
      <c r="F1563" s="20">
        <f t="shared" si="73"/>
        <v>30</v>
      </c>
      <c r="G1563" s="21">
        <v>0.90468993443485624</v>
      </c>
      <c r="H1563" s="9">
        <f t="shared" si="74"/>
        <v>36.996612850352413</v>
      </c>
    </row>
    <row r="1564" spans="1:8" x14ac:dyDescent="0.25">
      <c r="A1564" s="6">
        <v>14316</v>
      </c>
      <c r="B1564" s="6">
        <v>-92</v>
      </c>
      <c r="C1564" s="20">
        <f t="shared" si="72"/>
        <v>12</v>
      </c>
      <c r="D1564" s="21">
        <v>0.70399391552190893</v>
      </c>
      <c r="E1564" s="6">
        <v>-81</v>
      </c>
      <c r="F1564" s="20">
        <f t="shared" si="73"/>
        <v>23</v>
      </c>
      <c r="G1564" s="21">
        <v>0.90468993443485624</v>
      </c>
      <c r="H1564" s="9">
        <f t="shared" si="74"/>
        <v>29.255795478264599</v>
      </c>
    </row>
    <row r="1565" spans="1:8" x14ac:dyDescent="0.25">
      <c r="A1565" s="6">
        <v>14320</v>
      </c>
      <c r="B1565" s="6">
        <v>-88</v>
      </c>
      <c r="C1565" s="20">
        <f t="shared" si="72"/>
        <v>16</v>
      </c>
      <c r="D1565" s="21">
        <v>0.70399391552190893</v>
      </c>
      <c r="E1565" s="6">
        <v>-78</v>
      </c>
      <c r="F1565" s="20">
        <f t="shared" si="73"/>
        <v>26</v>
      </c>
      <c r="G1565" s="21">
        <v>0.90468993443485624</v>
      </c>
      <c r="H1565" s="9">
        <f t="shared" si="74"/>
        <v>34.785840943656808</v>
      </c>
    </row>
    <row r="1566" spans="1:8" x14ac:dyDescent="0.25">
      <c r="A1566" s="6">
        <v>14322</v>
      </c>
      <c r="B1566" s="6">
        <v>-76</v>
      </c>
      <c r="C1566" s="20">
        <f t="shared" si="72"/>
        <v>28</v>
      </c>
      <c r="D1566" s="21">
        <v>0.70399391552190893</v>
      </c>
      <c r="E1566" s="6">
        <v>-86</v>
      </c>
      <c r="F1566" s="20">
        <f t="shared" si="73"/>
        <v>18</v>
      </c>
      <c r="G1566" s="21">
        <v>0.90468993443485624</v>
      </c>
      <c r="H1566" s="9">
        <f t="shared" si="74"/>
        <v>35.99624845444086</v>
      </c>
    </row>
    <row r="1567" spans="1:8" x14ac:dyDescent="0.25">
      <c r="A1567" s="6">
        <v>14330</v>
      </c>
      <c r="B1567" s="6">
        <v>-89</v>
      </c>
      <c r="C1567" s="20">
        <f t="shared" si="72"/>
        <v>15</v>
      </c>
      <c r="D1567" s="21">
        <v>0.70399391552190893</v>
      </c>
      <c r="E1567" s="6">
        <v>-69</v>
      </c>
      <c r="F1567" s="20">
        <f t="shared" si="73"/>
        <v>34</v>
      </c>
      <c r="G1567" s="21">
        <v>0.90468993443485624</v>
      </c>
      <c r="H1567" s="9">
        <f t="shared" si="74"/>
        <v>41.319366503613743</v>
      </c>
    </row>
    <row r="1568" spans="1:8" x14ac:dyDescent="0.25">
      <c r="A1568" s="6">
        <v>14332</v>
      </c>
      <c r="B1568" s="6">
        <v>-88</v>
      </c>
      <c r="C1568" s="20">
        <f t="shared" si="72"/>
        <v>16</v>
      </c>
      <c r="D1568" s="21">
        <v>0.70399391552190893</v>
      </c>
      <c r="E1568" s="6">
        <v>-80</v>
      </c>
      <c r="F1568" s="20">
        <f t="shared" si="73"/>
        <v>24</v>
      </c>
      <c r="G1568" s="21">
        <v>0.90468993443485624</v>
      </c>
      <c r="H1568" s="9">
        <f t="shared" si="74"/>
        <v>32.976461074787096</v>
      </c>
    </row>
    <row r="1569" spans="1:8" x14ac:dyDescent="0.25">
      <c r="A1569" s="6">
        <v>14333</v>
      </c>
      <c r="B1569" s="6">
        <v>-83</v>
      </c>
      <c r="C1569" s="20">
        <f t="shared" si="72"/>
        <v>21</v>
      </c>
      <c r="D1569" s="21">
        <v>0.70399391552190893</v>
      </c>
      <c r="E1569" s="6">
        <v>-73</v>
      </c>
      <c r="F1569" s="20">
        <f t="shared" si="73"/>
        <v>31</v>
      </c>
      <c r="G1569" s="21">
        <v>0.90468993443485624</v>
      </c>
      <c r="H1569" s="9">
        <f t="shared" si="74"/>
        <v>42.829260193440632</v>
      </c>
    </row>
    <row r="1570" spans="1:8" x14ac:dyDescent="0.25">
      <c r="A1570" s="6">
        <v>14361</v>
      </c>
      <c r="B1570" s="6">
        <v>-83</v>
      </c>
      <c r="C1570" s="20">
        <f t="shared" si="72"/>
        <v>21</v>
      </c>
      <c r="D1570" s="21">
        <v>0.70399391552190893</v>
      </c>
      <c r="E1570" s="6">
        <v>-80</v>
      </c>
      <c r="F1570" s="20">
        <f t="shared" si="73"/>
        <v>24</v>
      </c>
      <c r="G1570" s="21">
        <v>0.90468993443485624</v>
      </c>
      <c r="H1570" s="9">
        <f t="shared" si="74"/>
        <v>36.49643065239664</v>
      </c>
    </row>
    <row r="1571" spans="1:8" x14ac:dyDescent="0.25">
      <c r="A1571" s="6">
        <v>14362</v>
      </c>
      <c r="B1571" s="6">
        <v>-83</v>
      </c>
      <c r="C1571" s="20">
        <f t="shared" si="72"/>
        <v>21</v>
      </c>
      <c r="D1571" s="21">
        <v>0.70399391552190893</v>
      </c>
      <c r="E1571" s="6">
        <v>-78</v>
      </c>
      <c r="F1571" s="20">
        <f t="shared" si="73"/>
        <v>26</v>
      </c>
      <c r="G1571" s="21">
        <v>0.90468993443485624</v>
      </c>
      <c r="H1571" s="9">
        <f t="shared" si="74"/>
        <v>38.305810521266352</v>
      </c>
    </row>
    <row r="1572" spans="1:8" x14ac:dyDescent="0.25">
      <c r="A1572" s="6">
        <v>14363</v>
      </c>
      <c r="B1572" s="6">
        <v>-86</v>
      </c>
      <c r="C1572" s="20">
        <f t="shared" si="72"/>
        <v>18</v>
      </c>
      <c r="D1572" s="21">
        <v>0.70399391552190893</v>
      </c>
      <c r="E1572" s="6">
        <v>-80</v>
      </c>
      <c r="F1572" s="20">
        <f t="shared" si="73"/>
        <v>24</v>
      </c>
      <c r="G1572" s="21">
        <v>0.90468993443485624</v>
      </c>
      <c r="H1572" s="9">
        <f t="shared" si="74"/>
        <v>34.384448905830908</v>
      </c>
    </row>
    <row r="1573" spans="1:8" x14ac:dyDescent="0.25">
      <c r="A1573" s="6">
        <v>14365</v>
      </c>
      <c r="B1573" s="6">
        <v>-84</v>
      </c>
      <c r="C1573" s="20">
        <f t="shared" si="72"/>
        <v>20</v>
      </c>
      <c r="D1573" s="21">
        <v>0.70399391552190893</v>
      </c>
      <c r="E1573" s="6">
        <v>-71</v>
      </c>
      <c r="F1573" s="20">
        <f t="shared" si="73"/>
        <v>32</v>
      </c>
      <c r="G1573" s="21">
        <v>0.90468993443485624</v>
      </c>
      <c r="H1573" s="9">
        <f t="shared" si="74"/>
        <v>43.029956212353582</v>
      </c>
    </row>
    <row r="1574" spans="1:8" x14ac:dyDescent="0.25">
      <c r="A1574" s="6">
        <v>14366</v>
      </c>
      <c r="B1574" s="6">
        <v>-81</v>
      </c>
      <c r="C1574" s="20">
        <f t="shared" si="72"/>
        <v>23</v>
      </c>
      <c r="D1574" s="21">
        <v>0.70399391552190893</v>
      </c>
      <c r="E1574" s="6">
        <v>-64</v>
      </c>
      <c r="F1574" s="20">
        <f t="shared" si="73"/>
        <v>39</v>
      </c>
      <c r="G1574" s="21">
        <v>0.90468993443485624</v>
      </c>
      <c r="H1574" s="9">
        <f t="shared" si="74"/>
        <v>51.474767499963292</v>
      </c>
    </row>
    <row r="1575" spans="1:8" x14ac:dyDescent="0.25">
      <c r="A1575" s="6">
        <v>14367</v>
      </c>
      <c r="B1575" s="6">
        <v>-82</v>
      </c>
      <c r="C1575" s="20">
        <f t="shared" si="72"/>
        <v>22</v>
      </c>
      <c r="D1575" s="21">
        <v>0.70399391552190893</v>
      </c>
      <c r="E1575" s="6">
        <v>-59</v>
      </c>
      <c r="F1575" s="20">
        <f t="shared" si="73"/>
        <v>44</v>
      </c>
      <c r="G1575" s="21">
        <v>0.90468993443485624</v>
      </c>
      <c r="H1575" s="9">
        <f t="shared" si="74"/>
        <v>55.294223256615666</v>
      </c>
    </row>
    <row r="1576" spans="1:8" x14ac:dyDescent="0.25">
      <c r="A1576" s="6">
        <v>14368</v>
      </c>
      <c r="B1576" s="6">
        <v>-89</v>
      </c>
      <c r="C1576" s="20">
        <f t="shared" si="72"/>
        <v>15</v>
      </c>
      <c r="D1576" s="21">
        <v>0.70399391552190893</v>
      </c>
      <c r="E1576" s="6">
        <v>-82</v>
      </c>
      <c r="F1576" s="20">
        <f t="shared" si="73"/>
        <v>22</v>
      </c>
      <c r="G1576" s="21">
        <v>0.90468993443485624</v>
      </c>
      <c r="H1576" s="9">
        <f t="shared" si="74"/>
        <v>30.463087290395471</v>
      </c>
    </row>
    <row r="1577" spans="1:8" x14ac:dyDescent="0.25">
      <c r="A1577" s="6">
        <v>14369</v>
      </c>
      <c r="B1577" s="6">
        <v>-77</v>
      </c>
      <c r="C1577" s="20">
        <f t="shared" si="72"/>
        <v>27</v>
      </c>
      <c r="D1577" s="21">
        <v>0.70399391552190893</v>
      </c>
      <c r="E1577" s="6">
        <v>-60</v>
      </c>
      <c r="F1577" s="20">
        <f t="shared" si="73"/>
        <v>43</v>
      </c>
      <c r="G1577" s="21">
        <v>0.90468993443485624</v>
      </c>
      <c r="H1577" s="9">
        <f t="shared" si="74"/>
        <v>57.909502899790354</v>
      </c>
    </row>
    <row r="1578" spans="1:8" x14ac:dyDescent="0.25">
      <c r="A1578" s="6">
        <v>14370</v>
      </c>
      <c r="B1578" s="6">
        <v>-65</v>
      </c>
      <c r="C1578" s="20">
        <f t="shared" si="72"/>
        <v>38</v>
      </c>
      <c r="D1578" s="21">
        <v>0.70399391552190893</v>
      </c>
      <c r="E1578" s="6">
        <v>-52</v>
      </c>
      <c r="F1578" s="20">
        <f t="shared" si="73"/>
        <v>50</v>
      </c>
      <c r="G1578" s="21">
        <v>0.90468993443485624</v>
      </c>
      <c r="H1578" s="9">
        <f t="shared" si="74"/>
        <v>71.986265511575354</v>
      </c>
    </row>
    <row r="1579" spans="1:8" x14ac:dyDescent="0.25">
      <c r="A1579" s="6">
        <v>14371</v>
      </c>
      <c r="B1579" s="6">
        <v>-72</v>
      </c>
      <c r="C1579" s="20">
        <f t="shared" si="72"/>
        <v>31</v>
      </c>
      <c r="D1579" s="21">
        <v>0.70399391552190893</v>
      </c>
      <c r="E1579" s="6">
        <v>-60</v>
      </c>
      <c r="F1579" s="20">
        <f t="shared" si="73"/>
        <v>43</v>
      </c>
      <c r="G1579" s="21">
        <v>0.90468993443485624</v>
      </c>
      <c r="H1579" s="9">
        <f t="shared" si="74"/>
        <v>60.725478561877992</v>
      </c>
    </row>
    <row r="1580" spans="1:8" x14ac:dyDescent="0.25">
      <c r="A1580" s="6">
        <v>14372</v>
      </c>
      <c r="B1580" s="6">
        <v>-58</v>
      </c>
      <c r="C1580" s="20">
        <f t="shared" si="72"/>
        <v>45</v>
      </c>
      <c r="D1580" s="21">
        <v>0.70399391552190893</v>
      </c>
      <c r="E1580" s="6">
        <v>-58</v>
      </c>
      <c r="F1580" s="20">
        <f t="shared" si="73"/>
        <v>45</v>
      </c>
      <c r="G1580" s="21">
        <v>0.90468993443485624</v>
      </c>
      <c r="H1580" s="9">
        <f t="shared" si="74"/>
        <v>72.39077324805443</v>
      </c>
    </row>
    <row r="1581" spans="1:8" x14ac:dyDescent="0.25">
      <c r="A1581" s="6">
        <v>14373</v>
      </c>
      <c r="B1581" s="6">
        <v>-79</v>
      </c>
      <c r="C1581" s="20">
        <f t="shared" si="72"/>
        <v>25</v>
      </c>
      <c r="D1581" s="21">
        <v>0.70399391552190893</v>
      </c>
      <c r="E1581" s="6">
        <v>-46</v>
      </c>
      <c r="F1581" s="20">
        <f t="shared" si="73"/>
        <v>56</v>
      </c>
      <c r="G1581" s="21">
        <v>0.90468993443485624</v>
      </c>
      <c r="H1581" s="9">
        <f t="shared" si="74"/>
        <v>68.26248421639967</v>
      </c>
    </row>
    <row r="1582" spans="1:8" x14ac:dyDescent="0.25">
      <c r="A1582" s="6">
        <v>14374</v>
      </c>
      <c r="B1582" s="6">
        <v>-83</v>
      </c>
      <c r="C1582" s="20">
        <f t="shared" si="72"/>
        <v>21</v>
      </c>
      <c r="D1582" s="21">
        <v>0.70399391552190893</v>
      </c>
      <c r="E1582" s="6">
        <v>-59</v>
      </c>
      <c r="F1582" s="20">
        <f t="shared" si="73"/>
        <v>44</v>
      </c>
      <c r="G1582" s="21">
        <v>0.90468993443485624</v>
      </c>
      <c r="H1582" s="9">
        <f t="shared" si="74"/>
        <v>54.59022934109376</v>
      </c>
    </row>
    <row r="1583" spans="1:8" x14ac:dyDescent="0.25">
      <c r="A1583" s="6">
        <v>14375</v>
      </c>
      <c r="B1583" s="6">
        <v>-64</v>
      </c>
      <c r="C1583" s="20">
        <f t="shared" si="72"/>
        <v>39</v>
      </c>
      <c r="D1583" s="21">
        <v>0.70399391552190893</v>
      </c>
      <c r="E1583" s="6">
        <v>-65</v>
      </c>
      <c r="F1583" s="20">
        <f t="shared" si="73"/>
        <v>38</v>
      </c>
      <c r="G1583" s="21">
        <v>0.90468993443485624</v>
      </c>
      <c r="H1583" s="9">
        <f t="shared" si="74"/>
        <v>61.833980213878988</v>
      </c>
    </row>
    <row r="1584" spans="1:8" x14ac:dyDescent="0.25">
      <c r="A1584" s="6">
        <v>14376</v>
      </c>
      <c r="B1584" s="6">
        <v>-58</v>
      </c>
      <c r="C1584" s="20">
        <f t="shared" si="72"/>
        <v>45</v>
      </c>
      <c r="D1584" s="21">
        <v>0.70399391552190893</v>
      </c>
      <c r="E1584" s="6">
        <v>-68</v>
      </c>
      <c r="F1584" s="20">
        <f t="shared" si="73"/>
        <v>35</v>
      </c>
      <c r="G1584" s="21">
        <v>0.90468993443485624</v>
      </c>
      <c r="H1584" s="9">
        <f t="shared" si="74"/>
        <v>63.34387390370587</v>
      </c>
    </row>
    <row r="1585" spans="1:8" x14ac:dyDescent="0.25">
      <c r="A1585" s="6">
        <v>14377</v>
      </c>
      <c r="B1585" s="6">
        <v>-54</v>
      </c>
      <c r="C1585" s="20">
        <f t="shared" si="72"/>
        <v>49</v>
      </c>
      <c r="D1585" s="21">
        <v>0.70399391552190893</v>
      </c>
      <c r="E1585" s="6">
        <v>-63</v>
      </c>
      <c r="F1585" s="20">
        <f t="shared" si="73"/>
        <v>40</v>
      </c>
      <c r="G1585" s="21">
        <v>0.90468993443485624</v>
      </c>
      <c r="H1585" s="9">
        <f t="shared" si="74"/>
        <v>70.683299237967788</v>
      </c>
    </row>
    <row r="1586" spans="1:8" x14ac:dyDescent="0.25">
      <c r="A1586" s="6">
        <v>14378</v>
      </c>
      <c r="B1586" s="6">
        <v>-63</v>
      </c>
      <c r="C1586" s="20">
        <f t="shared" si="72"/>
        <v>40</v>
      </c>
      <c r="D1586" s="21">
        <v>0.70399391552190893</v>
      </c>
      <c r="E1586" s="6">
        <v>-65</v>
      </c>
      <c r="F1586" s="20">
        <f t="shared" si="73"/>
        <v>38</v>
      </c>
      <c r="G1586" s="21">
        <v>0.90468993443485624</v>
      </c>
      <c r="H1586" s="9">
        <f t="shared" si="74"/>
        <v>62.537974129400894</v>
      </c>
    </row>
    <row r="1587" spans="1:8" x14ac:dyDescent="0.25">
      <c r="A1587" s="6">
        <v>14379</v>
      </c>
      <c r="B1587" s="6">
        <v>-55</v>
      </c>
      <c r="C1587" s="20">
        <f t="shared" si="72"/>
        <v>48</v>
      </c>
      <c r="D1587" s="21">
        <v>0.70399391552190893</v>
      </c>
      <c r="E1587" s="6">
        <v>-74</v>
      </c>
      <c r="F1587" s="20">
        <f t="shared" si="73"/>
        <v>30</v>
      </c>
      <c r="G1587" s="21">
        <v>0.90468993443485624</v>
      </c>
      <c r="H1587" s="9">
        <f t="shared" si="74"/>
        <v>60.932405978097314</v>
      </c>
    </row>
    <row r="1588" spans="1:8" x14ac:dyDescent="0.25">
      <c r="A1588" s="6">
        <v>14380</v>
      </c>
      <c r="B1588" s="6">
        <v>-50</v>
      </c>
      <c r="C1588" s="20">
        <f t="shared" si="72"/>
        <v>52</v>
      </c>
      <c r="D1588" s="21">
        <v>0.70399391552190893</v>
      </c>
      <c r="E1588" s="6">
        <v>-64</v>
      </c>
      <c r="F1588" s="20">
        <f t="shared" si="73"/>
        <v>39</v>
      </c>
      <c r="G1588" s="21">
        <v>0.90468993443485624</v>
      </c>
      <c r="H1588" s="9">
        <f t="shared" si="74"/>
        <v>71.890591050098664</v>
      </c>
    </row>
    <row r="1589" spans="1:8" x14ac:dyDescent="0.25">
      <c r="A1589" s="6">
        <v>14381</v>
      </c>
      <c r="B1589" s="6">
        <v>-52</v>
      </c>
      <c r="C1589" s="20">
        <f t="shared" si="72"/>
        <v>50</v>
      </c>
      <c r="D1589" s="21">
        <v>0.70399391552190893</v>
      </c>
      <c r="E1589" s="6">
        <v>-74</v>
      </c>
      <c r="F1589" s="20">
        <f t="shared" si="73"/>
        <v>30</v>
      </c>
      <c r="G1589" s="21">
        <v>0.90468993443485624</v>
      </c>
      <c r="H1589" s="9">
        <f t="shared" si="74"/>
        <v>62.340393809141133</v>
      </c>
    </row>
    <row r="1590" spans="1:8" x14ac:dyDescent="0.25">
      <c r="A1590" s="6">
        <v>14382</v>
      </c>
      <c r="B1590" s="6">
        <v>-62</v>
      </c>
      <c r="C1590" s="20">
        <f t="shared" si="72"/>
        <v>41</v>
      </c>
      <c r="D1590" s="21">
        <v>0.70399391552190893</v>
      </c>
      <c r="E1590" s="6">
        <v>-70</v>
      </c>
      <c r="F1590" s="20">
        <f t="shared" si="73"/>
        <v>33</v>
      </c>
      <c r="G1590" s="21">
        <v>0.90468993443485624</v>
      </c>
      <c r="H1590" s="9">
        <f t="shared" si="74"/>
        <v>58.71851837274852</v>
      </c>
    </row>
    <row r="1591" spans="1:8" x14ac:dyDescent="0.25">
      <c r="A1591" s="6">
        <v>14383</v>
      </c>
      <c r="B1591" s="6">
        <v>-63</v>
      </c>
      <c r="C1591" s="20">
        <f t="shared" si="72"/>
        <v>40</v>
      </c>
      <c r="D1591" s="21">
        <v>0.70399391552190893</v>
      </c>
      <c r="E1591" s="6">
        <v>-61</v>
      </c>
      <c r="F1591" s="20">
        <f t="shared" si="73"/>
        <v>42</v>
      </c>
      <c r="G1591" s="21">
        <v>0.90468993443485624</v>
      </c>
      <c r="H1591" s="9">
        <f t="shared" si="74"/>
        <v>66.156733867140318</v>
      </c>
    </row>
    <row r="1592" spans="1:8" x14ac:dyDescent="0.25">
      <c r="A1592" s="6">
        <v>14384</v>
      </c>
      <c r="B1592" s="6">
        <v>-50</v>
      </c>
      <c r="C1592" s="20">
        <f t="shared" si="72"/>
        <v>52</v>
      </c>
      <c r="D1592" s="21">
        <v>0.70399391552190893</v>
      </c>
      <c r="E1592" s="6">
        <v>-77</v>
      </c>
      <c r="F1592" s="20">
        <f t="shared" si="73"/>
        <v>27</v>
      </c>
      <c r="G1592" s="21">
        <v>0.90468993443485624</v>
      </c>
      <c r="H1592" s="9">
        <f t="shared" si="74"/>
        <v>61.034311836880384</v>
      </c>
    </row>
    <row r="1593" spans="1:8" x14ac:dyDescent="0.25">
      <c r="A1593" s="6">
        <v>14385</v>
      </c>
      <c r="B1593" s="6">
        <v>-51</v>
      </c>
      <c r="C1593" s="20">
        <f t="shared" si="72"/>
        <v>51</v>
      </c>
      <c r="D1593" s="21">
        <v>0.70399391552190893</v>
      </c>
      <c r="E1593" s="6">
        <v>-75</v>
      </c>
      <c r="F1593" s="20">
        <f t="shared" si="73"/>
        <v>29</v>
      </c>
      <c r="G1593" s="21">
        <v>0.90468993443485624</v>
      </c>
      <c r="H1593" s="9">
        <f t="shared" si="74"/>
        <v>62.13969779022819</v>
      </c>
    </row>
    <row r="1594" spans="1:8" x14ac:dyDescent="0.25">
      <c r="A1594" s="6">
        <v>14386</v>
      </c>
      <c r="B1594" s="6">
        <v>-53</v>
      </c>
      <c r="C1594" s="20">
        <f t="shared" si="72"/>
        <v>50</v>
      </c>
      <c r="D1594" s="21">
        <v>0.70399391552190893</v>
      </c>
      <c r="E1594" s="6">
        <v>-81</v>
      </c>
      <c r="F1594" s="20">
        <f t="shared" si="73"/>
        <v>23</v>
      </c>
      <c r="G1594" s="21">
        <v>0.90468993443485624</v>
      </c>
      <c r="H1594" s="9">
        <f t="shared" si="74"/>
        <v>56.007564268097141</v>
      </c>
    </row>
    <row r="1595" spans="1:8" x14ac:dyDescent="0.25">
      <c r="A1595" s="6">
        <v>14387</v>
      </c>
      <c r="B1595" s="6">
        <v>-53</v>
      </c>
      <c r="C1595" s="20">
        <f t="shared" si="72"/>
        <v>50</v>
      </c>
      <c r="D1595" s="21">
        <v>0.70399391552190893</v>
      </c>
      <c r="E1595" s="6">
        <v>-76</v>
      </c>
      <c r="F1595" s="20">
        <f t="shared" si="73"/>
        <v>28</v>
      </c>
      <c r="G1595" s="21">
        <v>0.90468993443485624</v>
      </c>
      <c r="H1595" s="9">
        <f t="shared" si="74"/>
        <v>60.531013940271421</v>
      </c>
    </row>
    <row r="1596" spans="1:8" x14ac:dyDescent="0.25">
      <c r="A1596" s="6">
        <v>14388</v>
      </c>
      <c r="B1596" s="6">
        <v>-82</v>
      </c>
      <c r="C1596" s="20">
        <f t="shared" si="72"/>
        <v>22</v>
      </c>
      <c r="D1596" s="21">
        <v>0.70399391552190893</v>
      </c>
      <c r="E1596" s="6">
        <v>-89</v>
      </c>
      <c r="F1596" s="20">
        <f t="shared" si="73"/>
        <v>15</v>
      </c>
      <c r="G1596" s="21">
        <v>0.90468993443485624</v>
      </c>
      <c r="H1596" s="9">
        <f t="shared" si="74"/>
        <v>29.058215158004842</v>
      </c>
    </row>
    <row r="1597" spans="1:8" x14ac:dyDescent="0.25">
      <c r="A1597" s="6">
        <v>14389</v>
      </c>
      <c r="B1597" s="6">
        <v>-55</v>
      </c>
      <c r="C1597" s="20">
        <f t="shared" si="72"/>
        <v>48</v>
      </c>
      <c r="D1597" s="21">
        <v>0.70399391552190893</v>
      </c>
      <c r="E1597" s="6">
        <v>-86</v>
      </c>
      <c r="F1597" s="20">
        <f t="shared" si="73"/>
        <v>18</v>
      </c>
      <c r="G1597" s="21">
        <v>0.90468993443485624</v>
      </c>
      <c r="H1597" s="9">
        <f t="shared" si="74"/>
        <v>50.076126764879035</v>
      </c>
    </row>
    <row r="1598" spans="1:8" x14ac:dyDescent="0.25">
      <c r="A1598" s="6">
        <v>14390</v>
      </c>
      <c r="B1598" s="6">
        <v>-54</v>
      </c>
      <c r="C1598" s="20">
        <f t="shared" si="72"/>
        <v>49</v>
      </c>
      <c r="D1598" s="21">
        <v>0.70399391552190893</v>
      </c>
      <c r="E1598" s="6">
        <v>-78</v>
      </c>
      <c r="F1598" s="20">
        <f t="shared" si="73"/>
        <v>26</v>
      </c>
      <c r="G1598" s="21">
        <v>0.90468993443485624</v>
      </c>
      <c r="H1598" s="9">
        <f t="shared" si="74"/>
        <v>58.017640155879803</v>
      </c>
    </row>
    <row r="1599" spans="1:8" x14ac:dyDescent="0.25">
      <c r="A1599" s="6">
        <v>14391</v>
      </c>
      <c r="B1599" s="6">
        <v>-71</v>
      </c>
      <c r="C1599" s="20">
        <f t="shared" si="72"/>
        <v>32</v>
      </c>
      <c r="D1599" s="21">
        <v>0.70399391552190893</v>
      </c>
      <c r="E1599" s="6">
        <v>-80</v>
      </c>
      <c r="F1599" s="20">
        <f t="shared" si="73"/>
        <v>24</v>
      </c>
      <c r="G1599" s="21">
        <v>0.90468993443485624</v>
      </c>
      <c r="H1599" s="9">
        <f t="shared" si="74"/>
        <v>44.240363723137634</v>
      </c>
    </row>
    <row r="1600" spans="1:8" x14ac:dyDescent="0.25">
      <c r="A1600" s="6">
        <v>14393</v>
      </c>
      <c r="B1600" s="6">
        <v>-54</v>
      </c>
      <c r="C1600" s="20">
        <f t="shared" si="72"/>
        <v>49</v>
      </c>
      <c r="D1600" s="21">
        <v>0.70399391552190893</v>
      </c>
      <c r="E1600" s="6">
        <v>-68</v>
      </c>
      <c r="F1600" s="20">
        <f t="shared" si="73"/>
        <v>35</v>
      </c>
      <c r="G1600" s="21">
        <v>0.90468993443485624</v>
      </c>
      <c r="H1600" s="9">
        <f t="shared" si="74"/>
        <v>66.159849565793508</v>
      </c>
    </row>
    <row r="1601" spans="1:8" x14ac:dyDescent="0.25">
      <c r="A1601" s="6">
        <v>14394</v>
      </c>
      <c r="B1601" s="6">
        <v>-54</v>
      </c>
      <c r="C1601" s="20">
        <f t="shared" si="72"/>
        <v>49</v>
      </c>
      <c r="D1601" s="21">
        <v>0.70399391552190893</v>
      </c>
      <c r="E1601" s="6">
        <v>-63</v>
      </c>
      <c r="F1601" s="20">
        <f t="shared" si="73"/>
        <v>40</v>
      </c>
      <c r="G1601" s="21">
        <v>0.90468993443485624</v>
      </c>
      <c r="H1601" s="9">
        <f t="shared" si="74"/>
        <v>70.683299237967788</v>
      </c>
    </row>
    <row r="1602" spans="1:8" x14ac:dyDescent="0.25">
      <c r="A1602" s="6">
        <v>14395</v>
      </c>
      <c r="B1602" s="6">
        <v>-82</v>
      </c>
      <c r="C1602" s="20">
        <f t="shared" si="72"/>
        <v>22</v>
      </c>
      <c r="D1602" s="21">
        <v>0.70399391552190893</v>
      </c>
      <c r="E1602" s="6">
        <v>-86</v>
      </c>
      <c r="F1602" s="20">
        <f t="shared" si="73"/>
        <v>18</v>
      </c>
      <c r="G1602" s="21">
        <v>0.90468993443485624</v>
      </c>
      <c r="H1602" s="9">
        <f t="shared" si="74"/>
        <v>31.77228496130941</v>
      </c>
    </row>
    <row r="1603" spans="1:8" x14ac:dyDescent="0.25">
      <c r="A1603" s="6">
        <v>14396</v>
      </c>
      <c r="B1603" s="6">
        <v>-72</v>
      </c>
      <c r="C1603" s="20">
        <f t="shared" si="72"/>
        <v>31</v>
      </c>
      <c r="D1603" s="21">
        <v>0.70399391552190893</v>
      </c>
      <c r="E1603" s="6">
        <v>-81</v>
      </c>
      <c r="F1603" s="20">
        <f t="shared" si="73"/>
        <v>23</v>
      </c>
      <c r="G1603" s="21">
        <v>0.90468993443485624</v>
      </c>
      <c r="H1603" s="9">
        <f t="shared" si="74"/>
        <v>42.631679873180872</v>
      </c>
    </row>
    <row r="1604" spans="1:8" x14ac:dyDescent="0.25">
      <c r="A1604" s="6">
        <v>14397</v>
      </c>
      <c r="B1604" s="6">
        <v>-56</v>
      </c>
      <c r="C1604" s="20">
        <f t="shared" si="72"/>
        <v>47</v>
      </c>
      <c r="D1604" s="21">
        <v>0.70399391552190893</v>
      </c>
      <c r="E1604" s="6">
        <v>-60</v>
      </c>
      <c r="F1604" s="20">
        <f t="shared" si="73"/>
        <v>43</v>
      </c>
      <c r="G1604" s="21">
        <v>0.90468993443485624</v>
      </c>
      <c r="H1604" s="9">
        <f t="shared" si="74"/>
        <v>71.989381210228544</v>
      </c>
    </row>
    <row r="1605" spans="1:8" x14ac:dyDescent="0.25">
      <c r="A1605" s="6">
        <v>14398</v>
      </c>
      <c r="B1605" s="6">
        <v>-68</v>
      </c>
      <c r="C1605" s="20">
        <f t="shared" ref="C1605:C1668" si="75">IF(B1605=100,0,IF(MOD((1+(B1605+104)/104*99),1)=0.5,IF(MOD(INT((1+(B1605+104)/104*99)),2)=0,INT((1+(B1605+104)/104*99)),INT((1+(B1605+104)/104*99))+1),ROUND((1+(B1605+104)/104*99),0)))</f>
        <v>35</v>
      </c>
      <c r="D1605" s="21">
        <v>0.70399391552190893</v>
      </c>
      <c r="E1605" s="6">
        <v>-62</v>
      </c>
      <c r="F1605" s="20">
        <f t="shared" ref="F1605:F1668" si="76">IF(E1605=100,0,IF(MOD((1+(E1605+104)/104*99),1)=0.5,IF(MOD(INT((1+(E1605+104)/104*99)),2)=0,INT((1+(E1605+104)/104*99)),INT((1+(E1605+104)/104*99))+1),ROUND((1+(E1605+104)/104*99),0)))</f>
        <v>41</v>
      </c>
      <c r="G1605" s="21">
        <v>0.90468993443485624</v>
      </c>
      <c r="H1605" s="9">
        <f t="shared" ref="H1605:H1668" si="77">C1605*D1605+F1605*G1605</f>
        <v>61.732074355095918</v>
      </c>
    </row>
    <row r="1606" spans="1:8" x14ac:dyDescent="0.25">
      <c r="A1606" s="6">
        <v>14399</v>
      </c>
      <c r="B1606" s="6">
        <v>-56</v>
      </c>
      <c r="C1606" s="20">
        <f t="shared" si="75"/>
        <v>47</v>
      </c>
      <c r="D1606" s="21">
        <v>0.70399391552190893</v>
      </c>
      <c r="E1606" s="6">
        <v>-67</v>
      </c>
      <c r="F1606" s="20">
        <f t="shared" si="76"/>
        <v>36</v>
      </c>
      <c r="G1606" s="21">
        <v>0.90468993443485624</v>
      </c>
      <c r="H1606" s="9">
        <f t="shared" si="77"/>
        <v>65.656551669184552</v>
      </c>
    </row>
    <row r="1607" spans="1:8" x14ac:dyDescent="0.25">
      <c r="A1607" s="6">
        <v>14400</v>
      </c>
      <c r="B1607" s="6">
        <v>-62</v>
      </c>
      <c r="C1607" s="20">
        <f t="shared" si="75"/>
        <v>41</v>
      </c>
      <c r="D1607" s="21">
        <v>0.70399391552190893</v>
      </c>
      <c r="E1607" s="6">
        <v>-64</v>
      </c>
      <c r="F1607" s="20">
        <f t="shared" si="76"/>
        <v>39</v>
      </c>
      <c r="G1607" s="21">
        <v>0.90468993443485624</v>
      </c>
      <c r="H1607" s="9">
        <f t="shared" si="77"/>
        <v>64.146657979357656</v>
      </c>
    </row>
    <row r="1608" spans="1:8" x14ac:dyDescent="0.25">
      <c r="A1608" s="6">
        <v>14401</v>
      </c>
      <c r="B1608" s="6">
        <v>-65</v>
      </c>
      <c r="C1608" s="20">
        <f t="shared" si="75"/>
        <v>38</v>
      </c>
      <c r="D1608" s="21">
        <v>0.70399391552190893</v>
      </c>
      <c r="E1608" s="6">
        <v>-69</v>
      </c>
      <c r="F1608" s="20">
        <f t="shared" si="76"/>
        <v>34</v>
      </c>
      <c r="G1608" s="21">
        <v>0.90468993443485624</v>
      </c>
      <c r="H1608" s="9">
        <f t="shared" si="77"/>
        <v>57.511226560617651</v>
      </c>
    </row>
    <row r="1609" spans="1:8" x14ac:dyDescent="0.25">
      <c r="A1609" s="6">
        <v>14402</v>
      </c>
      <c r="B1609" s="6">
        <v>-70</v>
      </c>
      <c r="C1609" s="20">
        <f t="shared" si="75"/>
        <v>33</v>
      </c>
      <c r="D1609" s="21">
        <v>0.70399391552190893</v>
      </c>
      <c r="E1609" s="6">
        <v>-47</v>
      </c>
      <c r="F1609" s="20">
        <f t="shared" si="76"/>
        <v>55</v>
      </c>
      <c r="G1609" s="21">
        <v>0.90468993443485624</v>
      </c>
      <c r="H1609" s="9">
        <f t="shared" si="77"/>
        <v>72.98974560614009</v>
      </c>
    </row>
    <row r="1610" spans="1:8" x14ac:dyDescent="0.25">
      <c r="A1610" s="6">
        <v>14403</v>
      </c>
      <c r="B1610" s="6">
        <v>-63</v>
      </c>
      <c r="C1610" s="20">
        <f t="shared" si="75"/>
        <v>40</v>
      </c>
      <c r="D1610" s="21">
        <v>0.70399391552190893</v>
      </c>
      <c r="E1610" s="6">
        <v>-46</v>
      </c>
      <c r="F1610" s="20">
        <f t="shared" si="76"/>
        <v>56</v>
      </c>
      <c r="G1610" s="21">
        <v>0.90468993443485624</v>
      </c>
      <c r="H1610" s="9">
        <f t="shared" si="77"/>
        <v>78.822392949228316</v>
      </c>
    </row>
    <row r="1611" spans="1:8" x14ac:dyDescent="0.25">
      <c r="A1611" s="6">
        <v>14404</v>
      </c>
      <c r="B1611" s="6">
        <v>-66</v>
      </c>
      <c r="C1611" s="20">
        <f t="shared" si="75"/>
        <v>37</v>
      </c>
      <c r="D1611" s="21">
        <v>0.70399391552190893</v>
      </c>
      <c r="E1611" s="6">
        <v>-54</v>
      </c>
      <c r="F1611" s="20">
        <f t="shared" si="76"/>
        <v>49</v>
      </c>
      <c r="G1611" s="21">
        <v>0.90468993443485624</v>
      </c>
      <c r="H1611" s="9">
        <f t="shared" si="77"/>
        <v>70.377581661618592</v>
      </c>
    </row>
    <row r="1612" spans="1:8" x14ac:dyDescent="0.25">
      <c r="A1612" s="6">
        <v>14405</v>
      </c>
      <c r="B1612" s="6">
        <v>-71</v>
      </c>
      <c r="C1612" s="20">
        <f t="shared" si="75"/>
        <v>32</v>
      </c>
      <c r="D1612" s="21">
        <v>0.70399391552190893</v>
      </c>
      <c r="E1612" s="6">
        <v>-54</v>
      </c>
      <c r="F1612" s="20">
        <f t="shared" si="76"/>
        <v>49</v>
      </c>
      <c r="G1612" s="21">
        <v>0.90468993443485624</v>
      </c>
      <c r="H1612" s="9">
        <f t="shared" si="77"/>
        <v>66.857612084009048</v>
      </c>
    </row>
    <row r="1613" spans="1:8" x14ac:dyDescent="0.25">
      <c r="A1613" s="6">
        <v>14406</v>
      </c>
      <c r="B1613" s="6">
        <v>-80</v>
      </c>
      <c r="C1613" s="20">
        <f t="shared" si="75"/>
        <v>24</v>
      </c>
      <c r="D1613" s="21">
        <v>0.70399391552190893</v>
      </c>
      <c r="E1613" s="6">
        <v>-45</v>
      </c>
      <c r="F1613" s="20">
        <f t="shared" si="76"/>
        <v>57</v>
      </c>
      <c r="G1613" s="21">
        <v>0.90468993443485624</v>
      </c>
      <c r="H1613" s="9">
        <f t="shared" si="77"/>
        <v>68.46318023531262</v>
      </c>
    </row>
    <row r="1614" spans="1:8" x14ac:dyDescent="0.25">
      <c r="A1614" s="6">
        <v>14407</v>
      </c>
      <c r="B1614" s="6">
        <v>-79</v>
      </c>
      <c r="C1614" s="20">
        <f t="shared" si="75"/>
        <v>25</v>
      </c>
      <c r="D1614" s="21">
        <v>0.70399391552190893</v>
      </c>
      <c r="E1614" s="6">
        <v>-45</v>
      </c>
      <c r="F1614" s="20">
        <f t="shared" si="76"/>
        <v>57</v>
      </c>
      <c r="G1614" s="21">
        <v>0.90468993443485624</v>
      </c>
      <c r="H1614" s="9">
        <f t="shared" si="77"/>
        <v>69.167174150834526</v>
      </c>
    </row>
    <row r="1615" spans="1:8" x14ac:dyDescent="0.25">
      <c r="A1615" s="6">
        <v>14408</v>
      </c>
      <c r="B1615" s="6">
        <v>-78</v>
      </c>
      <c r="C1615" s="20">
        <f t="shared" si="75"/>
        <v>26</v>
      </c>
      <c r="D1615" s="21">
        <v>0.70399391552190893</v>
      </c>
      <c r="E1615" s="6">
        <v>-62</v>
      </c>
      <c r="F1615" s="20">
        <f t="shared" si="76"/>
        <v>41</v>
      </c>
      <c r="G1615" s="21">
        <v>0.90468993443485624</v>
      </c>
      <c r="H1615" s="9">
        <f t="shared" si="77"/>
        <v>55.396129115398736</v>
      </c>
    </row>
    <row r="1616" spans="1:8" x14ac:dyDescent="0.25">
      <c r="A1616" s="6">
        <v>14409</v>
      </c>
      <c r="B1616" s="6">
        <v>-69</v>
      </c>
      <c r="C1616" s="20">
        <f t="shared" si="75"/>
        <v>34</v>
      </c>
      <c r="D1616" s="21">
        <v>0.70399391552190893</v>
      </c>
      <c r="E1616" s="6">
        <v>-40</v>
      </c>
      <c r="F1616" s="20">
        <f t="shared" si="76"/>
        <v>62</v>
      </c>
      <c r="G1616" s="21">
        <v>0.90468993443485624</v>
      </c>
      <c r="H1616" s="9">
        <f t="shared" si="77"/>
        <v>80.026569062705988</v>
      </c>
    </row>
    <row r="1617" spans="1:8" x14ac:dyDescent="0.25">
      <c r="A1617" s="6">
        <v>14410</v>
      </c>
      <c r="B1617" s="6">
        <v>-66</v>
      </c>
      <c r="C1617" s="20">
        <f t="shared" si="75"/>
        <v>37</v>
      </c>
      <c r="D1617" s="21">
        <v>0.70399391552190893</v>
      </c>
      <c r="E1617" s="6">
        <v>-34</v>
      </c>
      <c r="F1617" s="20">
        <f t="shared" si="76"/>
        <v>68</v>
      </c>
      <c r="G1617" s="21">
        <v>0.90468993443485624</v>
      </c>
      <c r="H1617" s="9">
        <f t="shared" si="77"/>
        <v>87.566690415880856</v>
      </c>
    </row>
    <row r="1618" spans="1:8" x14ac:dyDescent="0.25">
      <c r="A1618" s="6">
        <v>14411</v>
      </c>
      <c r="B1618" s="6">
        <v>-76</v>
      </c>
      <c r="C1618" s="20">
        <f t="shared" si="75"/>
        <v>28</v>
      </c>
      <c r="D1618" s="21">
        <v>0.70399391552190893</v>
      </c>
      <c r="E1618" s="6">
        <v>-66</v>
      </c>
      <c r="F1618" s="20">
        <f t="shared" si="76"/>
        <v>37</v>
      </c>
      <c r="G1618" s="21">
        <v>0.90468993443485624</v>
      </c>
      <c r="H1618" s="9">
        <f t="shared" si="77"/>
        <v>53.185357208703131</v>
      </c>
    </row>
    <row r="1619" spans="1:8" x14ac:dyDescent="0.25">
      <c r="A1619" s="6">
        <v>14412</v>
      </c>
      <c r="B1619" s="6">
        <v>-77</v>
      </c>
      <c r="C1619" s="20">
        <f t="shared" si="75"/>
        <v>27</v>
      </c>
      <c r="D1619" s="21">
        <v>0.70399391552190893</v>
      </c>
      <c r="E1619" s="6">
        <v>-60</v>
      </c>
      <c r="F1619" s="20">
        <f t="shared" si="76"/>
        <v>43</v>
      </c>
      <c r="G1619" s="21">
        <v>0.90468993443485624</v>
      </c>
      <c r="H1619" s="9">
        <f t="shared" si="77"/>
        <v>57.909502899790354</v>
      </c>
    </row>
    <row r="1620" spans="1:8" x14ac:dyDescent="0.25">
      <c r="A1620" s="6">
        <v>14413</v>
      </c>
      <c r="B1620" s="6">
        <v>-77</v>
      </c>
      <c r="C1620" s="20">
        <f t="shared" si="75"/>
        <v>27</v>
      </c>
      <c r="D1620" s="21">
        <v>0.70399391552190893</v>
      </c>
      <c r="E1620" s="6">
        <v>-72</v>
      </c>
      <c r="F1620" s="20">
        <f t="shared" si="76"/>
        <v>31</v>
      </c>
      <c r="G1620" s="21">
        <v>0.90468993443485624</v>
      </c>
      <c r="H1620" s="9">
        <f t="shared" si="77"/>
        <v>47.053223686572082</v>
      </c>
    </row>
    <row r="1621" spans="1:8" x14ac:dyDescent="0.25">
      <c r="A1621" s="6">
        <v>14414</v>
      </c>
      <c r="B1621" s="6">
        <v>-80</v>
      </c>
      <c r="C1621" s="20">
        <f t="shared" si="75"/>
        <v>24</v>
      </c>
      <c r="D1621" s="21">
        <v>0.70399391552190893</v>
      </c>
      <c r="E1621" s="6">
        <v>-60</v>
      </c>
      <c r="F1621" s="20">
        <f t="shared" si="76"/>
        <v>43</v>
      </c>
      <c r="G1621" s="21">
        <v>0.90468993443485624</v>
      </c>
      <c r="H1621" s="9">
        <f t="shared" si="77"/>
        <v>55.797521153224629</v>
      </c>
    </row>
    <row r="1622" spans="1:8" x14ac:dyDescent="0.25">
      <c r="A1622" s="6">
        <v>14415</v>
      </c>
      <c r="B1622" s="6">
        <v>-78</v>
      </c>
      <c r="C1622" s="20">
        <f t="shared" si="75"/>
        <v>26</v>
      </c>
      <c r="D1622" s="21">
        <v>0.70399391552190893</v>
      </c>
      <c r="E1622" s="6">
        <v>-58</v>
      </c>
      <c r="F1622" s="20">
        <f t="shared" si="76"/>
        <v>45</v>
      </c>
      <c r="G1622" s="21">
        <v>0.90468993443485624</v>
      </c>
      <c r="H1622" s="9">
        <f t="shared" si="77"/>
        <v>59.01488885313816</v>
      </c>
    </row>
    <row r="1623" spans="1:8" x14ac:dyDescent="0.25">
      <c r="A1623" s="6">
        <v>14416</v>
      </c>
      <c r="B1623" s="6">
        <v>-83</v>
      </c>
      <c r="C1623" s="20">
        <f t="shared" si="75"/>
        <v>21</v>
      </c>
      <c r="D1623" s="21">
        <v>0.70399391552190893</v>
      </c>
      <c r="E1623" s="6">
        <v>-75</v>
      </c>
      <c r="F1623" s="20">
        <f t="shared" si="76"/>
        <v>29</v>
      </c>
      <c r="G1623" s="21">
        <v>0.90468993443485624</v>
      </c>
      <c r="H1623" s="9">
        <f t="shared" si="77"/>
        <v>41.01988032457092</v>
      </c>
    </row>
    <row r="1624" spans="1:8" x14ac:dyDescent="0.25">
      <c r="A1624" s="6">
        <v>14417</v>
      </c>
      <c r="B1624" s="6">
        <v>-78</v>
      </c>
      <c r="C1624" s="20">
        <f t="shared" si="75"/>
        <v>26</v>
      </c>
      <c r="D1624" s="21">
        <v>0.70399391552190893</v>
      </c>
      <c r="E1624" s="6">
        <v>-57</v>
      </c>
      <c r="F1624" s="20">
        <f t="shared" si="76"/>
        <v>46</v>
      </c>
      <c r="G1624" s="21">
        <v>0.90468993443485624</v>
      </c>
      <c r="H1624" s="9">
        <f t="shared" si="77"/>
        <v>59.919578787573016</v>
      </c>
    </row>
    <row r="1625" spans="1:8" x14ac:dyDescent="0.25">
      <c r="A1625" s="6">
        <v>14418</v>
      </c>
      <c r="B1625" s="6">
        <v>-85</v>
      </c>
      <c r="C1625" s="20">
        <f t="shared" si="75"/>
        <v>19</v>
      </c>
      <c r="D1625" s="21">
        <v>0.70399391552190893</v>
      </c>
      <c r="E1625" s="6">
        <v>-73</v>
      </c>
      <c r="F1625" s="20">
        <f t="shared" si="76"/>
        <v>31</v>
      </c>
      <c r="G1625" s="21">
        <v>0.90468993443485624</v>
      </c>
      <c r="H1625" s="9">
        <f t="shared" si="77"/>
        <v>41.421272362396813</v>
      </c>
    </row>
    <row r="1626" spans="1:8" x14ac:dyDescent="0.25">
      <c r="A1626" s="6">
        <v>14422</v>
      </c>
      <c r="B1626" s="6">
        <v>-84</v>
      </c>
      <c r="C1626" s="20">
        <f t="shared" si="75"/>
        <v>20</v>
      </c>
      <c r="D1626" s="21">
        <v>0.70399391552190893</v>
      </c>
      <c r="E1626" s="6">
        <v>-65</v>
      </c>
      <c r="F1626" s="20">
        <f t="shared" si="76"/>
        <v>38</v>
      </c>
      <c r="G1626" s="21">
        <v>0.90468993443485624</v>
      </c>
      <c r="H1626" s="9">
        <f t="shared" si="77"/>
        <v>48.458095818962718</v>
      </c>
    </row>
    <row r="1627" spans="1:8" x14ac:dyDescent="0.25">
      <c r="A1627" s="6">
        <v>14466</v>
      </c>
      <c r="B1627" s="6">
        <v>-93</v>
      </c>
      <c r="C1627" s="20">
        <f t="shared" si="75"/>
        <v>11</v>
      </c>
      <c r="D1627" s="21">
        <v>0.70399391552190893</v>
      </c>
      <c r="E1627" s="6">
        <v>-87</v>
      </c>
      <c r="F1627" s="20">
        <f t="shared" si="76"/>
        <v>17</v>
      </c>
      <c r="G1627" s="21">
        <v>0.90468993443485624</v>
      </c>
      <c r="H1627" s="9">
        <f t="shared" si="77"/>
        <v>23.123661956133553</v>
      </c>
    </row>
    <row r="1628" spans="1:8" x14ac:dyDescent="0.25">
      <c r="A1628" s="6">
        <v>14467</v>
      </c>
      <c r="B1628" s="6">
        <v>-87</v>
      </c>
      <c r="C1628" s="20">
        <f t="shared" si="75"/>
        <v>17</v>
      </c>
      <c r="D1628" s="21">
        <v>0.70399391552190893</v>
      </c>
      <c r="E1628" s="6">
        <v>-79</v>
      </c>
      <c r="F1628" s="20">
        <f t="shared" si="76"/>
        <v>25</v>
      </c>
      <c r="G1628" s="21">
        <v>0.90468993443485624</v>
      </c>
      <c r="H1628" s="9">
        <f t="shared" si="77"/>
        <v>34.585144924743858</v>
      </c>
    </row>
    <row r="1629" spans="1:8" x14ac:dyDescent="0.25">
      <c r="A1629" s="6">
        <v>14473</v>
      </c>
      <c r="B1629" s="6">
        <v>-90</v>
      </c>
      <c r="C1629" s="20">
        <f t="shared" si="75"/>
        <v>14</v>
      </c>
      <c r="D1629" s="21">
        <v>0.70399391552190893</v>
      </c>
      <c r="E1629" s="6">
        <v>-76</v>
      </c>
      <c r="F1629" s="20">
        <f t="shared" si="76"/>
        <v>28</v>
      </c>
      <c r="G1629" s="21">
        <v>0.90468993443485624</v>
      </c>
      <c r="H1629" s="9">
        <f t="shared" si="77"/>
        <v>35.187232981482701</v>
      </c>
    </row>
    <row r="1630" spans="1:8" x14ac:dyDescent="0.25">
      <c r="A1630" s="6">
        <v>14475</v>
      </c>
      <c r="B1630" s="6">
        <v>-63</v>
      </c>
      <c r="C1630" s="20">
        <f t="shared" si="75"/>
        <v>40</v>
      </c>
      <c r="D1630" s="21">
        <v>0.70399391552190893</v>
      </c>
      <c r="E1630" s="6">
        <v>-87</v>
      </c>
      <c r="F1630" s="20">
        <f t="shared" si="76"/>
        <v>17</v>
      </c>
      <c r="G1630" s="21">
        <v>0.90468993443485624</v>
      </c>
      <c r="H1630" s="9">
        <f t="shared" si="77"/>
        <v>43.539485506268917</v>
      </c>
    </row>
    <row r="1631" spans="1:8" x14ac:dyDescent="0.25">
      <c r="A1631" s="6">
        <v>14476</v>
      </c>
      <c r="B1631" s="6">
        <v>-76</v>
      </c>
      <c r="C1631" s="20">
        <f t="shared" si="75"/>
        <v>28</v>
      </c>
      <c r="D1631" s="21">
        <v>0.70399391552190893</v>
      </c>
      <c r="E1631" s="6">
        <v>-90</v>
      </c>
      <c r="F1631" s="20">
        <f t="shared" si="76"/>
        <v>14</v>
      </c>
      <c r="G1631" s="21">
        <v>0.90468993443485624</v>
      </c>
      <c r="H1631" s="9">
        <f t="shared" si="77"/>
        <v>32.377488716701436</v>
      </c>
    </row>
    <row r="1632" spans="1:8" x14ac:dyDescent="0.25">
      <c r="A1632" s="6">
        <v>14480</v>
      </c>
      <c r="B1632" s="6">
        <v>-92</v>
      </c>
      <c r="C1632" s="20">
        <f t="shared" si="75"/>
        <v>12</v>
      </c>
      <c r="D1632" s="21">
        <v>0.70399391552190893</v>
      </c>
      <c r="E1632" s="6">
        <v>-81</v>
      </c>
      <c r="F1632" s="20">
        <f t="shared" si="76"/>
        <v>23</v>
      </c>
      <c r="G1632" s="21">
        <v>0.90468993443485624</v>
      </c>
      <c r="H1632" s="9">
        <f t="shared" si="77"/>
        <v>29.255795478264599</v>
      </c>
    </row>
    <row r="1633" spans="1:8" x14ac:dyDescent="0.25">
      <c r="A1633" s="6">
        <v>14483</v>
      </c>
      <c r="B1633" s="6">
        <v>-88</v>
      </c>
      <c r="C1633" s="20">
        <f t="shared" si="75"/>
        <v>16</v>
      </c>
      <c r="D1633" s="21">
        <v>0.70399391552190893</v>
      </c>
      <c r="E1633" s="6">
        <v>-78</v>
      </c>
      <c r="F1633" s="20">
        <f t="shared" si="76"/>
        <v>26</v>
      </c>
      <c r="G1633" s="21">
        <v>0.90468993443485624</v>
      </c>
      <c r="H1633" s="9">
        <f t="shared" si="77"/>
        <v>34.785840943656808</v>
      </c>
    </row>
    <row r="1634" spans="1:8" x14ac:dyDescent="0.25">
      <c r="A1634" s="6">
        <v>14487</v>
      </c>
      <c r="B1634" s="6">
        <v>-81</v>
      </c>
      <c r="C1634" s="20">
        <f t="shared" si="75"/>
        <v>23</v>
      </c>
      <c r="D1634" s="21">
        <v>0.70399391552190893</v>
      </c>
      <c r="E1634" s="6">
        <v>-79</v>
      </c>
      <c r="F1634" s="20">
        <f t="shared" si="76"/>
        <v>25</v>
      </c>
      <c r="G1634" s="21">
        <v>0.90468993443485624</v>
      </c>
      <c r="H1634" s="9">
        <f t="shared" si="77"/>
        <v>38.809108417875308</v>
      </c>
    </row>
    <row r="1635" spans="1:8" x14ac:dyDescent="0.25">
      <c r="A1635" s="6">
        <v>14491</v>
      </c>
      <c r="B1635" s="6">
        <v>-88</v>
      </c>
      <c r="C1635" s="20">
        <f t="shared" si="75"/>
        <v>16</v>
      </c>
      <c r="D1635" s="21">
        <v>0.70399391552190893</v>
      </c>
      <c r="E1635" s="6">
        <v>-80</v>
      </c>
      <c r="F1635" s="20">
        <f t="shared" si="76"/>
        <v>24</v>
      </c>
      <c r="G1635" s="21">
        <v>0.90468993443485624</v>
      </c>
      <c r="H1635" s="9">
        <f t="shared" si="77"/>
        <v>32.976461074787096</v>
      </c>
    </row>
    <row r="1636" spans="1:8" x14ac:dyDescent="0.25">
      <c r="A1636" s="6">
        <v>14493</v>
      </c>
      <c r="B1636" s="6">
        <v>-89</v>
      </c>
      <c r="C1636" s="20">
        <f t="shared" si="75"/>
        <v>15</v>
      </c>
      <c r="D1636" s="21">
        <v>0.70399391552190893</v>
      </c>
      <c r="E1636" s="6">
        <v>-69</v>
      </c>
      <c r="F1636" s="20">
        <f t="shared" si="76"/>
        <v>34</v>
      </c>
      <c r="G1636" s="21">
        <v>0.90468993443485624</v>
      </c>
      <c r="H1636" s="9">
        <f t="shared" si="77"/>
        <v>41.319366503613743</v>
      </c>
    </row>
    <row r="1637" spans="1:8" x14ac:dyDescent="0.25">
      <c r="A1637" s="6">
        <v>14495</v>
      </c>
      <c r="B1637" s="6">
        <v>-84</v>
      </c>
      <c r="C1637" s="20">
        <f t="shared" si="75"/>
        <v>20</v>
      </c>
      <c r="D1637" s="21">
        <v>0.70399391552190893</v>
      </c>
      <c r="E1637" s="6">
        <v>-73</v>
      </c>
      <c r="F1637" s="20">
        <f t="shared" si="76"/>
        <v>31</v>
      </c>
      <c r="G1637" s="21">
        <v>0.90468993443485624</v>
      </c>
      <c r="H1637" s="9">
        <f t="shared" si="77"/>
        <v>42.125266277918726</v>
      </c>
    </row>
    <row r="1638" spans="1:8" x14ac:dyDescent="0.25">
      <c r="A1638" s="6">
        <v>14498</v>
      </c>
      <c r="B1638" s="6">
        <v>-82</v>
      </c>
      <c r="C1638" s="20">
        <f t="shared" si="75"/>
        <v>22</v>
      </c>
      <c r="D1638" s="21">
        <v>0.70399391552190893</v>
      </c>
      <c r="E1638" s="6">
        <v>-54</v>
      </c>
      <c r="F1638" s="20">
        <f t="shared" si="76"/>
        <v>49</v>
      </c>
      <c r="G1638" s="21">
        <v>0.90468993443485624</v>
      </c>
      <c r="H1638" s="9">
        <f t="shared" si="77"/>
        <v>59.817672928789953</v>
      </c>
    </row>
    <row r="1639" spans="1:8" x14ac:dyDescent="0.25">
      <c r="A1639" s="6">
        <v>14574</v>
      </c>
      <c r="B1639" s="6">
        <v>-73</v>
      </c>
      <c r="C1639" s="20">
        <f t="shared" si="75"/>
        <v>31</v>
      </c>
      <c r="D1639" s="21">
        <v>0.70399391552190893</v>
      </c>
      <c r="E1639" s="6">
        <v>-79</v>
      </c>
      <c r="F1639" s="20">
        <f t="shared" si="76"/>
        <v>25</v>
      </c>
      <c r="G1639" s="21">
        <v>0.90468993443485624</v>
      </c>
      <c r="H1639" s="9">
        <f t="shared" si="77"/>
        <v>44.441059742050584</v>
      </c>
    </row>
    <row r="1640" spans="1:8" x14ac:dyDescent="0.25">
      <c r="A1640" s="6">
        <v>14640</v>
      </c>
      <c r="B1640" s="6">
        <v>-85</v>
      </c>
      <c r="C1640" s="20">
        <f t="shared" si="75"/>
        <v>19</v>
      </c>
      <c r="D1640" s="21">
        <v>0.70399391552190893</v>
      </c>
      <c r="E1640" s="6">
        <v>-67</v>
      </c>
      <c r="F1640" s="20">
        <f t="shared" si="76"/>
        <v>36</v>
      </c>
      <c r="G1640" s="21">
        <v>0.90468993443485624</v>
      </c>
      <c r="H1640" s="9">
        <f t="shared" si="77"/>
        <v>45.944722034571093</v>
      </c>
    </row>
    <row r="1641" spans="1:8" x14ac:dyDescent="0.25">
      <c r="A1641" s="6">
        <v>14662</v>
      </c>
      <c r="B1641" s="6">
        <v>-85</v>
      </c>
      <c r="C1641" s="20">
        <f t="shared" si="75"/>
        <v>19</v>
      </c>
      <c r="D1641" s="21">
        <v>0.70399391552190893</v>
      </c>
      <c r="E1641" s="6">
        <v>-67</v>
      </c>
      <c r="F1641" s="20">
        <f t="shared" si="76"/>
        <v>36</v>
      </c>
      <c r="G1641" s="21">
        <v>0.90468993443485624</v>
      </c>
      <c r="H1641" s="9">
        <f t="shared" si="77"/>
        <v>45.944722034571093</v>
      </c>
    </row>
    <row r="1642" spans="1:8" x14ac:dyDescent="0.25">
      <c r="A1642" s="6">
        <v>14666</v>
      </c>
      <c r="B1642" s="6">
        <v>-82</v>
      </c>
      <c r="C1642" s="20">
        <f t="shared" si="75"/>
        <v>22</v>
      </c>
      <c r="D1642" s="21">
        <v>0.70399391552190893</v>
      </c>
      <c r="E1642" s="6">
        <v>-79</v>
      </c>
      <c r="F1642" s="20">
        <f t="shared" si="76"/>
        <v>25</v>
      </c>
      <c r="G1642" s="21">
        <v>0.90468993443485624</v>
      </c>
      <c r="H1642" s="9">
        <f t="shared" si="77"/>
        <v>38.105114502353402</v>
      </c>
    </row>
    <row r="1643" spans="1:8" x14ac:dyDescent="0.25">
      <c r="A1643" s="6">
        <v>14687</v>
      </c>
      <c r="B1643" s="6">
        <v>-82</v>
      </c>
      <c r="C1643" s="20">
        <f t="shared" si="75"/>
        <v>22</v>
      </c>
      <c r="D1643" s="21">
        <v>0.70399391552190893</v>
      </c>
      <c r="E1643" s="6">
        <v>-79</v>
      </c>
      <c r="F1643" s="20">
        <f t="shared" si="76"/>
        <v>25</v>
      </c>
      <c r="G1643" s="21">
        <v>0.90468993443485624</v>
      </c>
      <c r="H1643" s="9">
        <f t="shared" si="77"/>
        <v>38.105114502353402</v>
      </c>
    </row>
    <row r="1644" spans="1:8" x14ac:dyDescent="0.25">
      <c r="A1644" s="6">
        <v>14706</v>
      </c>
      <c r="B1644" s="6">
        <v>-79</v>
      </c>
      <c r="C1644" s="20">
        <f t="shared" si="75"/>
        <v>25</v>
      </c>
      <c r="D1644" s="21">
        <v>0.70399391552190893</v>
      </c>
      <c r="E1644" s="6">
        <v>-70</v>
      </c>
      <c r="F1644" s="20">
        <f t="shared" si="76"/>
        <v>33</v>
      </c>
      <c r="G1644" s="21">
        <v>0.90468993443485624</v>
      </c>
      <c r="H1644" s="9">
        <f t="shared" si="77"/>
        <v>47.454615724397982</v>
      </c>
    </row>
    <row r="1645" spans="1:8" x14ac:dyDescent="0.25">
      <c r="A1645" s="6">
        <v>14730</v>
      </c>
      <c r="B1645" s="6">
        <v>-79</v>
      </c>
      <c r="C1645" s="20">
        <f t="shared" si="75"/>
        <v>25</v>
      </c>
      <c r="D1645" s="21">
        <v>0.70399391552190893</v>
      </c>
      <c r="E1645" s="6">
        <v>-70</v>
      </c>
      <c r="F1645" s="20">
        <f t="shared" si="76"/>
        <v>33</v>
      </c>
      <c r="G1645" s="21">
        <v>0.90468993443485624</v>
      </c>
      <c r="H1645" s="9">
        <f t="shared" si="77"/>
        <v>47.454615724397982</v>
      </c>
    </row>
    <row r="1646" spans="1:8" x14ac:dyDescent="0.25">
      <c r="A1646" s="6">
        <v>14807</v>
      </c>
      <c r="B1646" s="6">
        <v>-86</v>
      </c>
      <c r="C1646" s="20">
        <f t="shared" si="75"/>
        <v>18</v>
      </c>
      <c r="D1646" s="21">
        <v>0.70399391552190893</v>
      </c>
      <c r="E1646" s="6">
        <v>-69</v>
      </c>
      <c r="F1646" s="20">
        <f t="shared" si="76"/>
        <v>34</v>
      </c>
      <c r="G1646" s="21">
        <v>0.90468993443485624</v>
      </c>
      <c r="H1646" s="9">
        <f t="shared" si="77"/>
        <v>43.431348250179468</v>
      </c>
    </row>
    <row r="1647" spans="1:8" x14ac:dyDescent="0.25">
      <c r="A1647" s="6">
        <v>14813</v>
      </c>
      <c r="B1647" s="6">
        <v>-86</v>
      </c>
      <c r="C1647" s="20">
        <f t="shared" si="75"/>
        <v>18</v>
      </c>
      <c r="D1647" s="21">
        <v>0.70399391552190893</v>
      </c>
      <c r="E1647" s="6">
        <v>-58</v>
      </c>
      <c r="F1647" s="20">
        <f t="shared" si="76"/>
        <v>45</v>
      </c>
      <c r="G1647" s="21">
        <v>0.90468993443485624</v>
      </c>
      <c r="H1647" s="9">
        <f t="shared" si="77"/>
        <v>53.382937528962884</v>
      </c>
    </row>
    <row r="1648" spans="1:8" x14ac:dyDescent="0.25">
      <c r="A1648" s="6">
        <v>14816</v>
      </c>
      <c r="B1648" s="6">
        <v>-67</v>
      </c>
      <c r="C1648" s="20">
        <f t="shared" si="75"/>
        <v>36</v>
      </c>
      <c r="D1648" s="21">
        <v>0.70399391552190893</v>
      </c>
      <c r="E1648" s="6">
        <v>-82</v>
      </c>
      <c r="F1648" s="20">
        <f t="shared" si="76"/>
        <v>22</v>
      </c>
      <c r="G1648" s="21">
        <v>0.90468993443485624</v>
      </c>
      <c r="H1648" s="9">
        <f t="shared" si="77"/>
        <v>45.24695951635556</v>
      </c>
    </row>
    <row r="1649" spans="1:8" x14ac:dyDescent="0.25">
      <c r="A1649" s="6">
        <v>14817</v>
      </c>
      <c r="B1649" s="6">
        <v>-81</v>
      </c>
      <c r="C1649" s="20">
        <f t="shared" si="75"/>
        <v>23</v>
      </c>
      <c r="D1649" s="21">
        <v>0.70399391552190893</v>
      </c>
      <c r="E1649" s="6">
        <v>-66</v>
      </c>
      <c r="F1649" s="20">
        <f t="shared" si="76"/>
        <v>37</v>
      </c>
      <c r="G1649" s="21">
        <v>0.90468993443485624</v>
      </c>
      <c r="H1649" s="9">
        <f t="shared" si="77"/>
        <v>49.66538763109358</v>
      </c>
    </row>
    <row r="1650" spans="1:8" x14ac:dyDescent="0.25">
      <c r="A1650" s="6">
        <v>14819</v>
      </c>
      <c r="B1650" s="6">
        <v>-74</v>
      </c>
      <c r="C1650" s="20">
        <f t="shared" si="75"/>
        <v>30</v>
      </c>
      <c r="D1650" s="21">
        <v>0.70399391552190893</v>
      </c>
      <c r="E1650" s="6">
        <v>-76</v>
      </c>
      <c r="F1650" s="20">
        <f t="shared" si="76"/>
        <v>28</v>
      </c>
      <c r="G1650" s="21">
        <v>0.90468993443485624</v>
      </c>
      <c r="H1650" s="9">
        <f t="shared" si="77"/>
        <v>46.451135629833246</v>
      </c>
    </row>
    <row r="1651" spans="1:8" x14ac:dyDescent="0.25">
      <c r="A1651" s="6">
        <v>14820</v>
      </c>
      <c r="B1651" s="6">
        <v>-79</v>
      </c>
      <c r="C1651" s="20">
        <f t="shared" si="75"/>
        <v>25</v>
      </c>
      <c r="D1651" s="21">
        <v>0.70399391552190893</v>
      </c>
      <c r="E1651" s="6">
        <v>-65</v>
      </c>
      <c r="F1651" s="20">
        <f t="shared" si="76"/>
        <v>38</v>
      </c>
      <c r="G1651" s="21">
        <v>0.90468993443485624</v>
      </c>
      <c r="H1651" s="9">
        <f t="shared" si="77"/>
        <v>51.978065396572262</v>
      </c>
    </row>
    <row r="1652" spans="1:8" x14ac:dyDescent="0.25">
      <c r="A1652" s="6">
        <v>14822</v>
      </c>
      <c r="B1652" s="6">
        <v>-75</v>
      </c>
      <c r="C1652" s="20">
        <f t="shared" si="75"/>
        <v>29</v>
      </c>
      <c r="D1652" s="21">
        <v>0.70399391552190893</v>
      </c>
      <c r="E1652" s="6">
        <v>-79</v>
      </c>
      <c r="F1652" s="20">
        <f t="shared" si="76"/>
        <v>25</v>
      </c>
      <c r="G1652" s="21">
        <v>0.90468993443485624</v>
      </c>
      <c r="H1652" s="9">
        <f t="shared" si="77"/>
        <v>43.033071911006765</v>
      </c>
    </row>
    <row r="1653" spans="1:8" x14ac:dyDescent="0.25">
      <c r="A1653" s="6">
        <v>14824</v>
      </c>
      <c r="B1653" s="6">
        <v>-61</v>
      </c>
      <c r="C1653" s="20">
        <f t="shared" si="75"/>
        <v>42</v>
      </c>
      <c r="D1653" s="21">
        <v>0.70399391552190893</v>
      </c>
      <c r="E1653" s="6">
        <v>-80</v>
      </c>
      <c r="F1653" s="20">
        <f t="shared" si="76"/>
        <v>24</v>
      </c>
      <c r="G1653" s="21">
        <v>0.90468993443485624</v>
      </c>
      <c r="H1653" s="9">
        <f t="shared" si="77"/>
        <v>51.280302878356721</v>
      </c>
    </row>
    <row r="1654" spans="1:8" x14ac:dyDescent="0.25">
      <c r="A1654" s="6">
        <v>14825</v>
      </c>
      <c r="B1654" s="6">
        <v>-64</v>
      </c>
      <c r="C1654" s="20">
        <f t="shared" si="75"/>
        <v>39</v>
      </c>
      <c r="D1654" s="21">
        <v>0.70399391552190893</v>
      </c>
      <c r="E1654" s="6">
        <v>-82</v>
      </c>
      <c r="F1654" s="20">
        <f t="shared" si="76"/>
        <v>22</v>
      </c>
      <c r="G1654" s="21">
        <v>0.90468993443485624</v>
      </c>
      <c r="H1654" s="9">
        <f t="shared" si="77"/>
        <v>47.358941262921284</v>
      </c>
    </row>
    <row r="1655" spans="1:8" x14ac:dyDescent="0.25">
      <c r="A1655" s="6">
        <v>14826</v>
      </c>
      <c r="B1655" s="6">
        <v>-77</v>
      </c>
      <c r="C1655" s="20">
        <f t="shared" si="75"/>
        <v>27</v>
      </c>
      <c r="D1655" s="21">
        <v>0.70399391552190893</v>
      </c>
      <c r="E1655" s="6">
        <v>-65</v>
      </c>
      <c r="F1655" s="20">
        <f t="shared" si="76"/>
        <v>38</v>
      </c>
      <c r="G1655" s="21">
        <v>0.90468993443485624</v>
      </c>
      <c r="H1655" s="9">
        <f t="shared" si="77"/>
        <v>53.386053227616074</v>
      </c>
    </row>
    <row r="1656" spans="1:8" x14ac:dyDescent="0.25">
      <c r="A1656" s="6">
        <v>14827</v>
      </c>
      <c r="B1656" s="6">
        <v>-61</v>
      </c>
      <c r="C1656" s="20">
        <f t="shared" si="75"/>
        <v>42</v>
      </c>
      <c r="D1656" s="21">
        <v>0.70399391552190893</v>
      </c>
      <c r="E1656" s="6">
        <v>-81</v>
      </c>
      <c r="F1656" s="20">
        <f t="shared" si="76"/>
        <v>23</v>
      </c>
      <c r="G1656" s="21">
        <v>0.90468993443485624</v>
      </c>
      <c r="H1656" s="9">
        <f t="shared" si="77"/>
        <v>50.375612943921865</v>
      </c>
    </row>
    <row r="1657" spans="1:8" x14ac:dyDescent="0.25">
      <c r="A1657" s="6">
        <v>14828</v>
      </c>
      <c r="B1657" s="6">
        <v>-71</v>
      </c>
      <c r="C1657" s="20">
        <f t="shared" si="75"/>
        <v>32</v>
      </c>
      <c r="D1657" s="21">
        <v>0.70399391552190893</v>
      </c>
      <c r="E1657" s="6">
        <v>-86</v>
      </c>
      <c r="F1657" s="20">
        <f t="shared" si="76"/>
        <v>18</v>
      </c>
      <c r="G1657" s="21">
        <v>0.90468993443485624</v>
      </c>
      <c r="H1657" s="9">
        <f t="shared" si="77"/>
        <v>38.812224116528498</v>
      </c>
    </row>
    <row r="1658" spans="1:8" x14ac:dyDescent="0.25">
      <c r="A1658" s="6">
        <v>14831</v>
      </c>
      <c r="B1658" s="6">
        <v>-82</v>
      </c>
      <c r="C1658" s="20">
        <f t="shared" si="75"/>
        <v>22</v>
      </c>
      <c r="D1658" s="21">
        <v>0.70399391552190893</v>
      </c>
      <c r="E1658" s="6">
        <v>-63</v>
      </c>
      <c r="F1658" s="20">
        <f t="shared" si="76"/>
        <v>40</v>
      </c>
      <c r="G1658" s="21">
        <v>0.90468993443485624</v>
      </c>
      <c r="H1658" s="9">
        <f t="shared" si="77"/>
        <v>51.675463518876242</v>
      </c>
    </row>
    <row r="1659" spans="1:8" x14ac:dyDescent="0.25">
      <c r="A1659" s="6">
        <v>14913</v>
      </c>
      <c r="B1659" s="6">
        <v>-86</v>
      </c>
      <c r="C1659" s="20">
        <f t="shared" si="75"/>
        <v>18</v>
      </c>
      <c r="D1659" s="21">
        <v>0.70399391552190893</v>
      </c>
      <c r="E1659" s="6">
        <v>-64</v>
      </c>
      <c r="F1659" s="20">
        <f t="shared" si="76"/>
        <v>39</v>
      </c>
      <c r="G1659" s="21">
        <v>0.90468993443485624</v>
      </c>
      <c r="H1659" s="9">
        <f t="shared" si="77"/>
        <v>47.954797922353748</v>
      </c>
    </row>
    <row r="1660" spans="1:8" x14ac:dyDescent="0.25">
      <c r="A1660" s="6">
        <v>14915</v>
      </c>
      <c r="B1660" s="6">
        <v>-72</v>
      </c>
      <c r="C1660" s="20">
        <f t="shared" si="75"/>
        <v>31</v>
      </c>
      <c r="D1660" s="21">
        <v>0.70399391552190893</v>
      </c>
      <c r="E1660" s="6">
        <v>-65</v>
      </c>
      <c r="F1660" s="20">
        <f t="shared" si="76"/>
        <v>38</v>
      </c>
      <c r="G1660" s="21">
        <v>0.90468993443485624</v>
      </c>
      <c r="H1660" s="9">
        <f t="shared" si="77"/>
        <v>56.202028889703712</v>
      </c>
    </row>
    <row r="1661" spans="1:8" x14ac:dyDescent="0.25">
      <c r="A1661" s="6">
        <v>14916</v>
      </c>
      <c r="B1661" s="6">
        <v>-66</v>
      </c>
      <c r="C1661" s="20">
        <f t="shared" si="75"/>
        <v>37</v>
      </c>
      <c r="D1661" s="21">
        <v>0.70399391552190893</v>
      </c>
      <c r="E1661" s="6">
        <v>-76</v>
      </c>
      <c r="F1661" s="20">
        <f t="shared" si="76"/>
        <v>28</v>
      </c>
      <c r="G1661" s="21">
        <v>0.90468993443485624</v>
      </c>
      <c r="H1661" s="9">
        <f t="shared" si="77"/>
        <v>51.379093038486602</v>
      </c>
    </row>
    <row r="1662" spans="1:8" x14ac:dyDescent="0.25">
      <c r="A1662" s="6">
        <v>14917</v>
      </c>
      <c r="B1662" s="6">
        <v>-74</v>
      </c>
      <c r="C1662" s="20">
        <f t="shared" si="75"/>
        <v>30</v>
      </c>
      <c r="D1662" s="21">
        <v>0.70399391552190893</v>
      </c>
      <c r="E1662" s="6">
        <v>-66</v>
      </c>
      <c r="F1662" s="20">
        <f t="shared" si="76"/>
        <v>37</v>
      </c>
      <c r="G1662" s="21">
        <v>0.90468993443485624</v>
      </c>
      <c r="H1662" s="9">
        <f t="shared" si="77"/>
        <v>54.59334503974695</v>
      </c>
    </row>
    <row r="1663" spans="1:8" x14ac:dyDescent="0.25">
      <c r="A1663" s="6">
        <v>14918</v>
      </c>
      <c r="B1663" s="6">
        <v>-79</v>
      </c>
      <c r="C1663" s="20">
        <f t="shared" si="75"/>
        <v>25</v>
      </c>
      <c r="D1663" s="21">
        <v>0.70399391552190893</v>
      </c>
      <c r="E1663" s="6">
        <v>-65</v>
      </c>
      <c r="F1663" s="20">
        <f t="shared" si="76"/>
        <v>38</v>
      </c>
      <c r="G1663" s="21">
        <v>0.90468993443485624</v>
      </c>
      <c r="H1663" s="9">
        <f t="shared" si="77"/>
        <v>51.978065396572262</v>
      </c>
    </row>
    <row r="1664" spans="1:8" x14ac:dyDescent="0.25">
      <c r="A1664" s="6">
        <v>14919</v>
      </c>
      <c r="B1664" s="6">
        <v>-73</v>
      </c>
      <c r="C1664" s="20">
        <f t="shared" si="75"/>
        <v>31</v>
      </c>
      <c r="D1664" s="21">
        <v>0.70399391552190893</v>
      </c>
      <c r="E1664" s="6">
        <v>-79</v>
      </c>
      <c r="F1664" s="20">
        <f t="shared" si="76"/>
        <v>25</v>
      </c>
      <c r="G1664" s="21">
        <v>0.90468993443485624</v>
      </c>
      <c r="H1664" s="9">
        <f t="shared" si="77"/>
        <v>44.441059742050584</v>
      </c>
    </row>
    <row r="1665" spans="1:8" x14ac:dyDescent="0.25">
      <c r="A1665" s="6">
        <v>14920</v>
      </c>
      <c r="B1665" s="6">
        <v>-62</v>
      </c>
      <c r="C1665" s="20">
        <f t="shared" si="75"/>
        <v>41</v>
      </c>
      <c r="D1665" s="21">
        <v>0.70399391552190893</v>
      </c>
      <c r="E1665" s="6">
        <v>-82</v>
      </c>
      <c r="F1665" s="20">
        <f t="shared" si="76"/>
        <v>22</v>
      </c>
      <c r="G1665" s="21">
        <v>0.90468993443485624</v>
      </c>
      <c r="H1665" s="9">
        <f t="shared" si="77"/>
        <v>48.766929093965103</v>
      </c>
    </row>
    <row r="1666" spans="1:8" x14ac:dyDescent="0.25">
      <c r="A1666" s="6">
        <v>14925</v>
      </c>
      <c r="B1666" s="6">
        <v>-77</v>
      </c>
      <c r="C1666" s="20">
        <f t="shared" si="75"/>
        <v>27</v>
      </c>
      <c r="D1666" s="21">
        <v>0.70399391552190893</v>
      </c>
      <c r="E1666" s="6">
        <v>-65</v>
      </c>
      <c r="F1666" s="20">
        <f t="shared" si="76"/>
        <v>38</v>
      </c>
      <c r="G1666" s="21">
        <v>0.90468993443485624</v>
      </c>
      <c r="H1666" s="9">
        <f t="shared" si="77"/>
        <v>53.386053227616074</v>
      </c>
    </row>
    <row r="1667" spans="1:8" x14ac:dyDescent="0.25">
      <c r="A1667" s="6">
        <v>14926</v>
      </c>
      <c r="B1667" s="6">
        <v>-77</v>
      </c>
      <c r="C1667" s="20">
        <f t="shared" si="75"/>
        <v>27</v>
      </c>
      <c r="D1667" s="21">
        <v>0.70399391552190893</v>
      </c>
      <c r="E1667" s="6">
        <v>-81</v>
      </c>
      <c r="F1667" s="20">
        <f t="shared" si="76"/>
        <v>23</v>
      </c>
      <c r="G1667" s="21">
        <v>0.90468993443485624</v>
      </c>
      <c r="H1667" s="9">
        <f t="shared" si="77"/>
        <v>39.815704211093234</v>
      </c>
    </row>
    <row r="1668" spans="1:8" x14ac:dyDescent="0.25">
      <c r="A1668" s="6">
        <v>14927</v>
      </c>
      <c r="B1668" s="6">
        <v>-57</v>
      </c>
      <c r="C1668" s="20">
        <f t="shared" si="75"/>
        <v>46</v>
      </c>
      <c r="D1668" s="21">
        <v>0.70399391552190893</v>
      </c>
      <c r="E1668" s="6">
        <v>-82</v>
      </c>
      <c r="F1668" s="20">
        <f t="shared" si="76"/>
        <v>22</v>
      </c>
      <c r="G1668" s="21">
        <v>0.90468993443485624</v>
      </c>
      <c r="H1668" s="9">
        <f t="shared" si="77"/>
        <v>52.286898671574647</v>
      </c>
    </row>
    <row r="1669" spans="1:8" x14ac:dyDescent="0.25">
      <c r="A1669" s="6">
        <v>14928</v>
      </c>
      <c r="B1669" s="6">
        <v>-65</v>
      </c>
      <c r="C1669" s="20">
        <f t="shared" ref="C1669:C1732" si="78">IF(B1669=100,0,IF(MOD((1+(B1669+104)/104*99),1)=0.5,IF(MOD(INT((1+(B1669+104)/104*99)),2)=0,INT((1+(B1669+104)/104*99)),INT((1+(B1669+104)/104*99))+1),ROUND((1+(B1669+104)/104*99),0)))</f>
        <v>38</v>
      </c>
      <c r="D1669" s="21">
        <v>0.70399391552190893</v>
      </c>
      <c r="E1669" s="6">
        <v>-82</v>
      </c>
      <c r="F1669" s="20">
        <f t="shared" ref="F1669:F1732" si="79">IF(E1669=100,0,IF(MOD((1+(E1669+104)/104*99),1)=0.5,IF(MOD(INT((1+(E1669+104)/104*99)),2)=0,INT((1+(E1669+104)/104*99)),INT((1+(E1669+104)/104*99))+1),ROUND((1+(E1669+104)/104*99),0)))</f>
        <v>22</v>
      </c>
      <c r="G1669" s="21">
        <v>0.90468993443485624</v>
      </c>
      <c r="H1669" s="9">
        <f t="shared" ref="H1669:H1732" si="80">C1669*D1669+F1669*G1669</f>
        <v>46.654947347399371</v>
      </c>
    </row>
    <row r="1670" spans="1:8" x14ac:dyDescent="0.25">
      <c r="A1670" s="6">
        <v>15017</v>
      </c>
      <c r="B1670" s="6">
        <v>-86</v>
      </c>
      <c r="C1670" s="20">
        <f t="shared" si="78"/>
        <v>18</v>
      </c>
      <c r="D1670" s="21">
        <v>0.70399391552190893</v>
      </c>
      <c r="E1670" s="6">
        <v>-63</v>
      </c>
      <c r="F1670" s="20">
        <f t="shared" si="79"/>
        <v>40</v>
      </c>
      <c r="G1670" s="21">
        <v>0.90468993443485624</v>
      </c>
      <c r="H1670" s="9">
        <f t="shared" si="80"/>
        <v>48.859487856788604</v>
      </c>
    </row>
    <row r="1671" spans="1:8" x14ac:dyDescent="0.25">
      <c r="A1671" s="6">
        <v>15018</v>
      </c>
      <c r="B1671" s="6">
        <v>-70</v>
      </c>
      <c r="C1671" s="20">
        <f t="shared" si="78"/>
        <v>33</v>
      </c>
      <c r="D1671" s="21">
        <v>0.70399391552190893</v>
      </c>
      <c r="E1671" s="6">
        <v>-82</v>
      </c>
      <c r="F1671" s="20">
        <f t="shared" si="79"/>
        <v>22</v>
      </c>
      <c r="G1671" s="21">
        <v>0.90468993443485624</v>
      </c>
      <c r="H1671" s="9">
        <f t="shared" si="80"/>
        <v>43.134977769789828</v>
      </c>
    </row>
    <row r="1672" spans="1:8" x14ac:dyDescent="0.25">
      <c r="A1672" s="6">
        <v>15019</v>
      </c>
      <c r="B1672" s="6">
        <v>-74</v>
      </c>
      <c r="C1672" s="20">
        <f t="shared" si="78"/>
        <v>30</v>
      </c>
      <c r="D1672" s="21">
        <v>0.70399391552190893</v>
      </c>
      <c r="E1672" s="6">
        <v>-66</v>
      </c>
      <c r="F1672" s="20">
        <f t="shared" si="79"/>
        <v>37</v>
      </c>
      <c r="G1672" s="21">
        <v>0.90468993443485624</v>
      </c>
      <c r="H1672" s="9">
        <f t="shared" si="80"/>
        <v>54.59334503974695</v>
      </c>
    </row>
    <row r="1673" spans="1:8" x14ac:dyDescent="0.25">
      <c r="A1673" s="6">
        <v>15020</v>
      </c>
      <c r="B1673" s="6">
        <v>-72</v>
      </c>
      <c r="C1673" s="20">
        <f t="shared" si="78"/>
        <v>31</v>
      </c>
      <c r="D1673" s="21">
        <v>0.70399391552190893</v>
      </c>
      <c r="E1673" s="6">
        <v>-65</v>
      </c>
      <c r="F1673" s="20">
        <f t="shared" si="79"/>
        <v>38</v>
      </c>
      <c r="G1673" s="21">
        <v>0.90468993443485624</v>
      </c>
      <c r="H1673" s="9">
        <f t="shared" si="80"/>
        <v>56.202028889703712</v>
      </c>
    </row>
    <row r="1674" spans="1:8" x14ac:dyDescent="0.25">
      <c r="A1674" s="6">
        <v>15030</v>
      </c>
      <c r="B1674" s="6">
        <v>-56</v>
      </c>
      <c r="C1674" s="20">
        <f t="shared" si="78"/>
        <v>47</v>
      </c>
      <c r="D1674" s="21">
        <v>0.70399391552190893</v>
      </c>
      <c r="E1674" s="6">
        <v>-82</v>
      </c>
      <c r="F1674" s="20">
        <f t="shared" si="79"/>
        <v>22</v>
      </c>
      <c r="G1674" s="21">
        <v>0.90468993443485624</v>
      </c>
      <c r="H1674" s="9">
        <f t="shared" si="80"/>
        <v>52.990892587096553</v>
      </c>
    </row>
    <row r="1675" spans="1:8" x14ac:dyDescent="0.25">
      <c r="A1675" s="6">
        <v>15115</v>
      </c>
      <c r="B1675" s="6">
        <v>-86</v>
      </c>
      <c r="C1675" s="20">
        <f t="shared" si="78"/>
        <v>18</v>
      </c>
      <c r="D1675" s="21">
        <v>0.70399391552190893</v>
      </c>
      <c r="E1675" s="6">
        <v>-63</v>
      </c>
      <c r="F1675" s="20">
        <f t="shared" si="79"/>
        <v>40</v>
      </c>
      <c r="G1675" s="21">
        <v>0.90468993443485624</v>
      </c>
      <c r="H1675" s="9">
        <f t="shared" si="80"/>
        <v>48.859487856788604</v>
      </c>
    </row>
    <row r="1676" spans="1:8" x14ac:dyDescent="0.25">
      <c r="A1676" s="6">
        <v>15120</v>
      </c>
      <c r="B1676" s="6">
        <v>-75</v>
      </c>
      <c r="C1676" s="20">
        <f t="shared" si="78"/>
        <v>29</v>
      </c>
      <c r="D1676" s="21">
        <v>0.70399391552190893</v>
      </c>
      <c r="E1676" s="6">
        <v>-66</v>
      </c>
      <c r="F1676" s="20">
        <f t="shared" si="79"/>
        <v>37</v>
      </c>
      <c r="G1676" s="21">
        <v>0.90468993443485624</v>
      </c>
      <c r="H1676" s="9">
        <f t="shared" si="80"/>
        <v>53.889351124225037</v>
      </c>
    </row>
    <row r="1677" spans="1:8" x14ac:dyDescent="0.25">
      <c r="A1677" s="6">
        <v>15121</v>
      </c>
      <c r="B1677" s="6">
        <v>-79</v>
      </c>
      <c r="C1677" s="20">
        <f t="shared" si="78"/>
        <v>25</v>
      </c>
      <c r="D1677" s="21">
        <v>0.70399391552190893</v>
      </c>
      <c r="E1677" s="6">
        <v>-65</v>
      </c>
      <c r="F1677" s="20">
        <f t="shared" si="79"/>
        <v>38</v>
      </c>
      <c r="G1677" s="21">
        <v>0.90468993443485624</v>
      </c>
      <c r="H1677" s="9">
        <f t="shared" si="80"/>
        <v>51.978065396572262</v>
      </c>
    </row>
    <row r="1678" spans="1:8" x14ac:dyDescent="0.25">
      <c r="A1678" s="6">
        <v>15125</v>
      </c>
      <c r="B1678" s="6">
        <v>-70</v>
      </c>
      <c r="C1678" s="20">
        <f t="shared" si="78"/>
        <v>33</v>
      </c>
      <c r="D1678" s="21">
        <v>0.70399391552190893</v>
      </c>
      <c r="E1678" s="6">
        <v>-82</v>
      </c>
      <c r="F1678" s="20">
        <f t="shared" si="79"/>
        <v>22</v>
      </c>
      <c r="G1678" s="21">
        <v>0.90468993443485624</v>
      </c>
      <c r="H1678" s="9">
        <f t="shared" si="80"/>
        <v>43.134977769789828</v>
      </c>
    </row>
    <row r="1679" spans="1:8" x14ac:dyDescent="0.25">
      <c r="A1679" s="6">
        <v>15130</v>
      </c>
      <c r="B1679" s="6">
        <v>-66</v>
      </c>
      <c r="C1679" s="20">
        <f t="shared" si="78"/>
        <v>37</v>
      </c>
      <c r="D1679" s="21">
        <v>0.70399391552190893</v>
      </c>
      <c r="E1679" s="6">
        <v>-82</v>
      </c>
      <c r="F1679" s="20">
        <f t="shared" si="79"/>
        <v>22</v>
      </c>
      <c r="G1679" s="21">
        <v>0.90468993443485624</v>
      </c>
      <c r="H1679" s="9">
        <f t="shared" si="80"/>
        <v>45.950953431877466</v>
      </c>
    </row>
    <row r="1680" spans="1:8" x14ac:dyDescent="0.25">
      <c r="A1680" s="6">
        <v>15218</v>
      </c>
      <c r="B1680" s="6">
        <v>-86</v>
      </c>
      <c r="C1680" s="20">
        <f t="shared" si="78"/>
        <v>18</v>
      </c>
      <c r="D1680" s="21">
        <v>0.70399391552190893</v>
      </c>
      <c r="E1680" s="6">
        <v>-63</v>
      </c>
      <c r="F1680" s="20">
        <f t="shared" si="79"/>
        <v>40</v>
      </c>
      <c r="G1680" s="21">
        <v>0.90468993443485624</v>
      </c>
      <c r="H1680" s="9">
        <f t="shared" si="80"/>
        <v>48.859487856788604</v>
      </c>
    </row>
    <row r="1681" spans="1:8" x14ac:dyDescent="0.25">
      <c r="A1681" s="6">
        <v>15222</v>
      </c>
      <c r="B1681" s="6">
        <v>-84</v>
      </c>
      <c r="C1681" s="20">
        <f t="shared" si="78"/>
        <v>20</v>
      </c>
      <c r="D1681" s="21">
        <v>0.70399391552190893</v>
      </c>
      <c r="E1681" s="6">
        <v>-65</v>
      </c>
      <c r="F1681" s="20">
        <f t="shared" si="79"/>
        <v>38</v>
      </c>
      <c r="G1681" s="21">
        <v>0.90468993443485624</v>
      </c>
      <c r="H1681" s="9">
        <f t="shared" si="80"/>
        <v>48.458095818962718</v>
      </c>
    </row>
    <row r="1682" spans="1:8" x14ac:dyDescent="0.25">
      <c r="A1682" s="6">
        <v>15225</v>
      </c>
      <c r="B1682" s="6">
        <v>-75</v>
      </c>
      <c r="C1682" s="20">
        <f t="shared" si="78"/>
        <v>29</v>
      </c>
      <c r="D1682" s="21">
        <v>0.70399391552190893</v>
      </c>
      <c r="E1682" s="6">
        <v>-76</v>
      </c>
      <c r="F1682" s="20">
        <f t="shared" si="79"/>
        <v>28</v>
      </c>
      <c r="G1682" s="21">
        <v>0.90468993443485624</v>
      </c>
      <c r="H1682" s="9">
        <f t="shared" si="80"/>
        <v>45.747141714311333</v>
      </c>
    </row>
    <row r="1683" spans="1:8" x14ac:dyDescent="0.25">
      <c r="A1683" s="6">
        <v>15226</v>
      </c>
      <c r="B1683" s="6">
        <v>-67</v>
      </c>
      <c r="C1683" s="20">
        <f t="shared" si="78"/>
        <v>36</v>
      </c>
      <c r="D1683" s="21">
        <v>0.70399391552190893</v>
      </c>
      <c r="E1683" s="6">
        <v>-80</v>
      </c>
      <c r="F1683" s="20">
        <f t="shared" si="79"/>
        <v>24</v>
      </c>
      <c r="G1683" s="21">
        <v>0.90468993443485624</v>
      </c>
      <c r="H1683" s="9">
        <f t="shared" si="80"/>
        <v>47.056339385225272</v>
      </c>
    </row>
    <row r="1684" spans="1:8" x14ac:dyDescent="0.25">
      <c r="A1684" s="6">
        <v>15227</v>
      </c>
      <c r="B1684" s="6">
        <v>-72</v>
      </c>
      <c r="C1684" s="20">
        <f t="shared" si="78"/>
        <v>31</v>
      </c>
      <c r="D1684" s="21">
        <v>0.70399391552190893</v>
      </c>
      <c r="E1684" s="6">
        <v>-82</v>
      </c>
      <c r="F1684" s="20">
        <f t="shared" si="79"/>
        <v>22</v>
      </c>
      <c r="G1684" s="21">
        <v>0.90468993443485624</v>
      </c>
      <c r="H1684" s="9">
        <f t="shared" si="80"/>
        <v>41.726989938746016</v>
      </c>
    </row>
    <row r="1685" spans="1:8" x14ac:dyDescent="0.25">
      <c r="A1685" s="6">
        <v>15233</v>
      </c>
      <c r="B1685" s="6">
        <v>-68</v>
      </c>
      <c r="C1685" s="20">
        <f t="shared" si="78"/>
        <v>35</v>
      </c>
      <c r="D1685" s="21">
        <v>0.70399391552190893</v>
      </c>
      <c r="E1685" s="6">
        <v>-82</v>
      </c>
      <c r="F1685" s="20">
        <f t="shared" si="79"/>
        <v>22</v>
      </c>
      <c r="G1685" s="21">
        <v>0.90468993443485624</v>
      </c>
      <c r="H1685" s="9">
        <f t="shared" si="80"/>
        <v>44.542965600833654</v>
      </c>
    </row>
    <row r="1686" spans="1:8" x14ac:dyDescent="0.25">
      <c r="A1686" s="6">
        <v>15325</v>
      </c>
      <c r="B1686" s="6">
        <v>-86</v>
      </c>
      <c r="C1686" s="20">
        <f t="shared" si="78"/>
        <v>18</v>
      </c>
      <c r="D1686" s="21">
        <v>0.70399391552190893</v>
      </c>
      <c r="E1686" s="6">
        <v>-64</v>
      </c>
      <c r="F1686" s="20">
        <f t="shared" si="79"/>
        <v>39</v>
      </c>
      <c r="G1686" s="21">
        <v>0.90468993443485624</v>
      </c>
      <c r="H1686" s="9">
        <f t="shared" si="80"/>
        <v>47.954797922353748</v>
      </c>
    </row>
    <row r="1687" spans="1:8" x14ac:dyDescent="0.25">
      <c r="A1687" s="6">
        <v>15327</v>
      </c>
      <c r="B1687" s="6">
        <v>-78</v>
      </c>
      <c r="C1687" s="20">
        <f t="shared" si="78"/>
        <v>26</v>
      </c>
      <c r="D1687" s="21">
        <v>0.70399391552190893</v>
      </c>
      <c r="E1687" s="6">
        <v>-65</v>
      </c>
      <c r="F1687" s="20">
        <f t="shared" si="79"/>
        <v>38</v>
      </c>
      <c r="G1687" s="21">
        <v>0.90468993443485624</v>
      </c>
      <c r="H1687" s="9">
        <f t="shared" si="80"/>
        <v>52.682059312094168</v>
      </c>
    </row>
    <row r="1688" spans="1:8" x14ac:dyDescent="0.25">
      <c r="A1688" s="6">
        <v>15328</v>
      </c>
      <c r="B1688" s="6">
        <v>-75</v>
      </c>
      <c r="C1688" s="20">
        <f t="shared" si="78"/>
        <v>29</v>
      </c>
      <c r="D1688" s="21">
        <v>0.70399391552190893</v>
      </c>
      <c r="E1688" s="6">
        <v>-76</v>
      </c>
      <c r="F1688" s="20">
        <f t="shared" si="79"/>
        <v>28</v>
      </c>
      <c r="G1688" s="21">
        <v>0.90468993443485624</v>
      </c>
      <c r="H1688" s="9">
        <f t="shared" si="80"/>
        <v>45.747141714311333</v>
      </c>
    </row>
    <row r="1689" spans="1:8" x14ac:dyDescent="0.25">
      <c r="A1689" s="6">
        <v>15329</v>
      </c>
      <c r="B1689" s="6">
        <v>-77</v>
      </c>
      <c r="C1689" s="20">
        <f t="shared" si="78"/>
        <v>27</v>
      </c>
      <c r="D1689" s="21">
        <v>0.70399391552190893</v>
      </c>
      <c r="E1689" s="6">
        <v>-65</v>
      </c>
      <c r="F1689" s="20">
        <f t="shared" si="79"/>
        <v>38</v>
      </c>
      <c r="G1689" s="21">
        <v>0.90468993443485624</v>
      </c>
      <c r="H1689" s="9">
        <f t="shared" si="80"/>
        <v>53.386053227616074</v>
      </c>
    </row>
    <row r="1690" spans="1:8" x14ac:dyDescent="0.25">
      <c r="A1690" s="6">
        <v>15333</v>
      </c>
      <c r="B1690" s="6">
        <v>-69</v>
      </c>
      <c r="C1690" s="20">
        <f t="shared" si="78"/>
        <v>34</v>
      </c>
      <c r="D1690" s="21">
        <v>0.70399391552190893</v>
      </c>
      <c r="E1690" s="6">
        <v>-80</v>
      </c>
      <c r="F1690" s="20">
        <f t="shared" si="79"/>
        <v>24</v>
      </c>
      <c r="G1690" s="21">
        <v>0.90468993443485624</v>
      </c>
      <c r="H1690" s="9">
        <f t="shared" si="80"/>
        <v>45.64835155418146</v>
      </c>
    </row>
    <row r="1691" spans="1:8" x14ac:dyDescent="0.25">
      <c r="A1691" s="6">
        <v>15335</v>
      </c>
      <c r="B1691" s="6">
        <v>-67</v>
      </c>
      <c r="C1691" s="20">
        <f t="shared" si="78"/>
        <v>36</v>
      </c>
      <c r="D1691" s="21">
        <v>0.70399391552190893</v>
      </c>
      <c r="E1691" s="6">
        <v>-82</v>
      </c>
      <c r="F1691" s="20">
        <f t="shared" si="79"/>
        <v>22</v>
      </c>
      <c r="G1691" s="21">
        <v>0.90468993443485624</v>
      </c>
      <c r="H1691" s="9">
        <f t="shared" si="80"/>
        <v>45.24695951635556</v>
      </c>
    </row>
    <row r="1692" spans="1:8" x14ac:dyDescent="0.25">
      <c r="A1692" s="6">
        <v>15336</v>
      </c>
      <c r="B1692" s="6">
        <v>-70</v>
      </c>
      <c r="C1692" s="20">
        <f t="shared" si="78"/>
        <v>33</v>
      </c>
      <c r="D1692" s="21">
        <v>0.70399391552190893</v>
      </c>
      <c r="E1692" s="6">
        <v>-82</v>
      </c>
      <c r="F1692" s="20">
        <f t="shared" si="79"/>
        <v>22</v>
      </c>
      <c r="G1692" s="21">
        <v>0.90468993443485624</v>
      </c>
      <c r="H1692" s="9">
        <f t="shared" si="80"/>
        <v>43.134977769789828</v>
      </c>
    </row>
    <row r="1693" spans="1:8" x14ac:dyDescent="0.25">
      <c r="A1693" s="6">
        <v>15423</v>
      </c>
      <c r="B1693" s="6">
        <v>-86</v>
      </c>
      <c r="C1693" s="20">
        <f t="shared" si="78"/>
        <v>18</v>
      </c>
      <c r="D1693" s="21">
        <v>0.70399391552190893</v>
      </c>
      <c r="E1693" s="6">
        <v>-65</v>
      </c>
      <c r="F1693" s="20">
        <f t="shared" si="79"/>
        <v>38</v>
      </c>
      <c r="G1693" s="21">
        <v>0.90468993443485624</v>
      </c>
      <c r="H1693" s="9">
        <f t="shared" si="80"/>
        <v>47.050107987918892</v>
      </c>
    </row>
    <row r="1694" spans="1:8" x14ac:dyDescent="0.25">
      <c r="A1694" s="6">
        <v>15424</v>
      </c>
      <c r="B1694" s="6">
        <v>-86</v>
      </c>
      <c r="C1694" s="20">
        <f t="shared" si="78"/>
        <v>18</v>
      </c>
      <c r="D1694" s="21">
        <v>0.70399391552190893</v>
      </c>
      <c r="E1694" s="6">
        <v>-64</v>
      </c>
      <c r="F1694" s="20">
        <f t="shared" si="79"/>
        <v>39</v>
      </c>
      <c r="G1694" s="21">
        <v>0.90468993443485624</v>
      </c>
      <c r="H1694" s="9">
        <f t="shared" si="80"/>
        <v>47.954797922353748</v>
      </c>
    </row>
    <row r="1695" spans="1:8" x14ac:dyDescent="0.25">
      <c r="A1695" s="6">
        <v>15429</v>
      </c>
      <c r="B1695" s="6">
        <v>-86</v>
      </c>
      <c r="C1695" s="20">
        <f t="shared" si="78"/>
        <v>18</v>
      </c>
      <c r="D1695" s="21">
        <v>0.70399391552190893</v>
      </c>
      <c r="E1695" s="6">
        <v>-67</v>
      </c>
      <c r="F1695" s="20">
        <f t="shared" si="79"/>
        <v>36</v>
      </c>
      <c r="G1695" s="21">
        <v>0.90468993443485624</v>
      </c>
      <c r="H1695" s="9">
        <f t="shared" si="80"/>
        <v>45.24072811904918</v>
      </c>
    </row>
    <row r="1696" spans="1:8" x14ac:dyDescent="0.25">
      <c r="A1696" s="6">
        <v>15430</v>
      </c>
      <c r="B1696" s="6">
        <v>-79</v>
      </c>
      <c r="C1696" s="20">
        <f t="shared" si="78"/>
        <v>25</v>
      </c>
      <c r="D1696" s="21">
        <v>0.70399391552190893</v>
      </c>
      <c r="E1696" s="6">
        <v>-65</v>
      </c>
      <c r="F1696" s="20">
        <f t="shared" si="79"/>
        <v>38</v>
      </c>
      <c r="G1696" s="21">
        <v>0.90468993443485624</v>
      </c>
      <c r="H1696" s="9">
        <f t="shared" si="80"/>
        <v>51.978065396572262</v>
      </c>
    </row>
    <row r="1697" spans="1:8" x14ac:dyDescent="0.25">
      <c r="A1697" s="6">
        <v>15431</v>
      </c>
      <c r="B1697" s="6">
        <v>-71</v>
      </c>
      <c r="C1697" s="20">
        <f t="shared" si="78"/>
        <v>32</v>
      </c>
      <c r="D1697" s="21">
        <v>0.70399391552190893</v>
      </c>
      <c r="E1697" s="6">
        <v>-76</v>
      </c>
      <c r="F1697" s="20">
        <f t="shared" si="79"/>
        <v>28</v>
      </c>
      <c r="G1697" s="21">
        <v>0.90468993443485624</v>
      </c>
      <c r="H1697" s="9">
        <f t="shared" si="80"/>
        <v>47.859123460877058</v>
      </c>
    </row>
    <row r="1698" spans="1:8" x14ac:dyDescent="0.25">
      <c r="A1698" s="6">
        <v>15433</v>
      </c>
      <c r="B1698" s="6">
        <v>-70</v>
      </c>
      <c r="C1698" s="20">
        <f t="shared" si="78"/>
        <v>33</v>
      </c>
      <c r="D1698" s="21">
        <v>0.70399391552190893</v>
      </c>
      <c r="E1698" s="6">
        <v>-80</v>
      </c>
      <c r="F1698" s="20">
        <f t="shared" si="79"/>
        <v>24</v>
      </c>
      <c r="G1698" s="21">
        <v>0.90468993443485624</v>
      </c>
      <c r="H1698" s="9">
        <f t="shared" si="80"/>
        <v>44.944357638659547</v>
      </c>
    </row>
    <row r="1699" spans="1:8" x14ac:dyDescent="0.25">
      <c r="A1699" s="6">
        <v>15434</v>
      </c>
      <c r="B1699" s="6">
        <v>-78</v>
      </c>
      <c r="C1699" s="20">
        <f t="shared" si="78"/>
        <v>26</v>
      </c>
      <c r="D1699" s="21">
        <v>0.70399391552190893</v>
      </c>
      <c r="E1699" s="6">
        <v>-65</v>
      </c>
      <c r="F1699" s="20">
        <f t="shared" si="79"/>
        <v>38</v>
      </c>
      <c r="G1699" s="21">
        <v>0.90468993443485624</v>
      </c>
      <c r="H1699" s="9">
        <f t="shared" si="80"/>
        <v>52.682059312094168</v>
      </c>
    </row>
    <row r="1700" spans="1:8" x14ac:dyDescent="0.25">
      <c r="A1700" s="6">
        <v>15435</v>
      </c>
      <c r="B1700" s="6">
        <v>-67</v>
      </c>
      <c r="C1700" s="20">
        <f t="shared" si="78"/>
        <v>36</v>
      </c>
      <c r="D1700" s="21">
        <v>0.70399391552190893</v>
      </c>
      <c r="E1700" s="6">
        <v>-82</v>
      </c>
      <c r="F1700" s="20">
        <f t="shared" si="79"/>
        <v>22</v>
      </c>
      <c r="G1700" s="21">
        <v>0.90468993443485624</v>
      </c>
      <c r="H1700" s="9">
        <f t="shared" si="80"/>
        <v>45.24695951635556</v>
      </c>
    </row>
    <row r="1701" spans="1:8" x14ac:dyDescent="0.25">
      <c r="A1701" s="6">
        <v>15439</v>
      </c>
      <c r="B1701" s="6">
        <v>-74</v>
      </c>
      <c r="C1701" s="20">
        <f t="shared" si="78"/>
        <v>30</v>
      </c>
      <c r="D1701" s="21">
        <v>0.70399391552190893</v>
      </c>
      <c r="E1701" s="6">
        <v>-86</v>
      </c>
      <c r="F1701" s="20">
        <f t="shared" si="79"/>
        <v>18</v>
      </c>
      <c r="G1701" s="21">
        <v>0.90468993443485624</v>
      </c>
      <c r="H1701" s="9">
        <f t="shared" si="80"/>
        <v>37.404236285484679</v>
      </c>
    </row>
    <row r="1702" spans="1:8" x14ac:dyDescent="0.25">
      <c r="A1702" s="6">
        <v>15442</v>
      </c>
      <c r="B1702" s="6">
        <v>-55</v>
      </c>
      <c r="C1702" s="20">
        <f t="shared" si="78"/>
        <v>48</v>
      </c>
      <c r="D1702" s="21">
        <v>0.70399391552190893</v>
      </c>
      <c r="E1702" s="6">
        <v>-82</v>
      </c>
      <c r="F1702" s="20">
        <f t="shared" si="79"/>
        <v>22</v>
      </c>
      <c r="G1702" s="21">
        <v>0.90468993443485624</v>
      </c>
      <c r="H1702" s="9">
        <f t="shared" si="80"/>
        <v>53.694886502618459</v>
      </c>
    </row>
    <row r="1703" spans="1:8" x14ac:dyDescent="0.25">
      <c r="A1703" s="6">
        <v>15443</v>
      </c>
      <c r="B1703" s="6">
        <v>-76</v>
      </c>
      <c r="C1703" s="20">
        <f t="shared" si="78"/>
        <v>28</v>
      </c>
      <c r="D1703" s="21">
        <v>0.70399391552190893</v>
      </c>
      <c r="E1703" s="6">
        <v>-65</v>
      </c>
      <c r="F1703" s="20">
        <f t="shared" si="79"/>
        <v>38</v>
      </c>
      <c r="G1703" s="21">
        <v>0.90468993443485624</v>
      </c>
      <c r="H1703" s="9">
        <f t="shared" si="80"/>
        <v>54.090047143137987</v>
      </c>
    </row>
    <row r="1704" spans="1:8" x14ac:dyDescent="0.25">
      <c r="A1704" s="6">
        <v>15528</v>
      </c>
      <c r="B1704" s="6">
        <v>-86</v>
      </c>
      <c r="C1704" s="20">
        <f t="shared" si="78"/>
        <v>18</v>
      </c>
      <c r="D1704" s="21">
        <v>0.70399391552190893</v>
      </c>
      <c r="E1704" s="6">
        <v>-63</v>
      </c>
      <c r="F1704" s="20">
        <f t="shared" si="79"/>
        <v>40</v>
      </c>
      <c r="G1704" s="21">
        <v>0.90468993443485624</v>
      </c>
      <c r="H1704" s="9">
        <f t="shared" si="80"/>
        <v>48.859487856788604</v>
      </c>
    </row>
    <row r="1705" spans="1:8" x14ac:dyDescent="0.25">
      <c r="A1705" s="6">
        <v>15530</v>
      </c>
      <c r="B1705" s="6">
        <v>-86</v>
      </c>
      <c r="C1705" s="20">
        <f t="shared" si="78"/>
        <v>18</v>
      </c>
      <c r="D1705" s="21">
        <v>0.70399391552190893</v>
      </c>
      <c r="E1705" s="6">
        <v>-58</v>
      </c>
      <c r="F1705" s="20">
        <f t="shared" si="79"/>
        <v>45</v>
      </c>
      <c r="G1705" s="21">
        <v>0.90468993443485624</v>
      </c>
      <c r="H1705" s="9">
        <f t="shared" si="80"/>
        <v>53.382937528962884</v>
      </c>
    </row>
    <row r="1706" spans="1:8" x14ac:dyDescent="0.25">
      <c r="A1706" s="6">
        <v>15531</v>
      </c>
      <c r="B1706" s="6">
        <v>-79</v>
      </c>
      <c r="C1706" s="20">
        <f t="shared" si="78"/>
        <v>25</v>
      </c>
      <c r="D1706" s="21">
        <v>0.70399391552190893</v>
      </c>
      <c r="E1706" s="6">
        <v>-65</v>
      </c>
      <c r="F1706" s="20">
        <f t="shared" si="79"/>
        <v>38</v>
      </c>
      <c r="G1706" s="21">
        <v>0.90468993443485624</v>
      </c>
      <c r="H1706" s="9">
        <f t="shared" si="80"/>
        <v>51.978065396572262</v>
      </c>
    </row>
    <row r="1707" spans="1:8" x14ac:dyDescent="0.25">
      <c r="A1707" s="6">
        <v>15533</v>
      </c>
      <c r="B1707" s="6">
        <v>-75</v>
      </c>
      <c r="C1707" s="20">
        <f t="shared" si="78"/>
        <v>29</v>
      </c>
      <c r="D1707" s="21">
        <v>0.70399391552190893</v>
      </c>
      <c r="E1707" s="6">
        <v>-65</v>
      </c>
      <c r="F1707" s="20">
        <f t="shared" si="79"/>
        <v>38</v>
      </c>
      <c r="G1707" s="21">
        <v>0.90468993443485624</v>
      </c>
      <c r="H1707" s="9">
        <f t="shared" si="80"/>
        <v>54.794041058659893</v>
      </c>
    </row>
    <row r="1708" spans="1:8" x14ac:dyDescent="0.25">
      <c r="A1708" s="6">
        <v>15536</v>
      </c>
      <c r="B1708" s="6">
        <v>-69</v>
      </c>
      <c r="C1708" s="20">
        <f t="shared" si="78"/>
        <v>34</v>
      </c>
      <c r="D1708" s="21">
        <v>0.70399391552190893</v>
      </c>
      <c r="E1708" s="6">
        <v>-76</v>
      </c>
      <c r="F1708" s="20">
        <f t="shared" si="79"/>
        <v>28</v>
      </c>
      <c r="G1708" s="21">
        <v>0.90468993443485624</v>
      </c>
      <c r="H1708" s="9">
        <f t="shared" si="80"/>
        <v>49.267111291920884</v>
      </c>
    </row>
    <row r="1709" spans="1:8" x14ac:dyDescent="0.25">
      <c r="A1709" s="6">
        <v>15537</v>
      </c>
      <c r="B1709" s="6">
        <v>-71</v>
      </c>
      <c r="C1709" s="20">
        <f t="shared" si="78"/>
        <v>32</v>
      </c>
      <c r="D1709" s="21">
        <v>0.70399391552190893</v>
      </c>
      <c r="E1709" s="6">
        <v>-82</v>
      </c>
      <c r="F1709" s="20">
        <f t="shared" si="79"/>
        <v>22</v>
      </c>
      <c r="G1709" s="21">
        <v>0.90468993443485624</v>
      </c>
      <c r="H1709" s="9">
        <f t="shared" si="80"/>
        <v>42.430983854267922</v>
      </c>
    </row>
    <row r="1710" spans="1:8" x14ac:dyDescent="0.25">
      <c r="A1710" s="6">
        <v>15538</v>
      </c>
      <c r="B1710" s="6">
        <v>-70</v>
      </c>
      <c r="C1710" s="20">
        <f t="shared" si="78"/>
        <v>33</v>
      </c>
      <c r="D1710" s="21">
        <v>0.70399391552190893</v>
      </c>
      <c r="E1710" s="6">
        <v>-80</v>
      </c>
      <c r="F1710" s="20">
        <f t="shared" si="79"/>
        <v>24</v>
      </c>
      <c r="G1710" s="21">
        <v>0.90468993443485624</v>
      </c>
      <c r="H1710" s="9">
        <f t="shared" si="80"/>
        <v>44.944357638659547</v>
      </c>
    </row>
    <row r="1711" spans="1:8" x14ac:dyDescent="0.25">
      <c r="A1711" s="6">
        <v>15539</v>
      </c>
      <c r="B1711" s="6">
        <v>-67</v>
      </c>
      <c r="C1711" s="20">
        <f t="shared" si="78"/>
        <v>36</v>
      </c>
      <c r="D1711" s="21">
        <v>0.70399391552190893</v>
      </c>
      <c r="E1711" s="6">
        <v>-82</v>
      </c>
      <c r="F1711" s="20">
        <f t="shared" si="79"/>
        <v>22</v>
      </c>
      <c r="G1711" s="21">
        <v>0.90468993443485624</v>
      </c>
      <c r="H1711" s="9">
        <f t="shared" si="80"/>
        <v>45.24695951635556</v>
      </c>
    </row>
    <row r="1712" spans="1:8" x14ac:dyDescent="0.25">
      <c r="A1712" s="6">
        <v>15540</v>
      </c>
      <c r="B1712" s="6">
        <v>-69</v>
      </c>
      <c r="C1712" s="20">
        <f t="shared" si="78"/>
        <v>34</v>
      </c>
      <c r="D1712" s="21">
        <v>0.70399391552190893</v>
      </c>
      <c r="E1712" s="6">
        <v>-86</v>
      </c>
      <c r="F1712" s="20">
        <f t="shared" si="79"/>
        <v>18</v>
      </c>
      <c r="G1712" s="21">
        <v>0.90468993443485624</v>
      </c>
      <c r="H1712" s="9">
        <f t="shared" si="80"/>
        <v>40.220211947572317</v>
      </c>
    </row>
    <row r="1713" spans="1:8" x14ac:dyDescent="0.25">
      <c r="A1713" s="6">
        <v>15544</v>
      </c>
      <c r="B1713" s="6">
        <v>-76</v>
      </c>
      <c r="C1713" s="20">
        <f t="shared" si="78"/>
        <v>28</v>
      </c>
      <c r="D1713" s="21">
        <v>0.70399391552190893</v>
      </c>
      <c r="E1713" s="6">
        <v>-65</v>
      </c>
      <c r="F1713" s="20">
        <f t="shared" si="79"/>
        <v>38</v>
      </c>
      <c r="G1713" s="21">
        <v>0.90468993443485624</v>
      </c>
      <c r="H1713" s="9">
        <f t="shared" si="80"/>
        <v>54.090047143137987</v>
      </c>
    </row>
    <row r="1714" spans="1:8" x14ac:dyDescent="0.25">
      <c r="A1714" s="6">
        <v>15547</v>
      </c>
      <c r="B1714" s="6">
        <v>-60</v>
      </c>
      <c r="C1714" s="20">
        <f t="shared" si="78"/>
        <v>43</v>
      </c>
      <c r="D1714" s="21">
        <v>0.70399391552190893</v>
      </c>
      <c r="E1714" s="6">
        <v>-81</v>
      </c>
      <c r="F1714" s="20">
        <f t="shared" si="79"/>
        <v>23</v>
      </c>
      <c r="G1714" s="21">
        <v>0.90468993443485624</v>
      </c>
      <c r="H1714" s="9">
        <f t="shared" si="80"/>
        <v>51.079606859443771</v>
      </c>
    </row>
    <row r="1715" spans="1:8" x14ac:dyDescent="0.25">
      <c r="A1715" s="6">
        <v>15629</v>
      </c>
      <c r="B1715" s="6">
        <v>-86</v>
      </c>
      <c r="C1715" s="20">
        <f t="shared" si="78"/>
        <v>18</v>
      </c>
      <c r="D1715" s="21">
        <v>0.70399391552190893</v>
      </c>
      <c r="E1715" s="6">
        <v>-64</v>
      </c>
      <c r="F1715" s="20">
        <f t="shared" si="79"/>
        <v>39</v>
      </c>
      <c r="G1715" s="21">
        <v>0.90468993443485624</v>
      </c>
      <c r="H1715" s="9">
        <f t="shared" si="80"/>
        <v>47.954797922353748</v>
      </c>
    </row>
    <row r="1716" spans="1:8" x14ac:dyDescent="0.25">
      <c r="A1716" s="6">
        <v>15633</v>
      </c>
      <c r="B1716" s="6">
        <v>-79</v>
      </c>
      <c r="C1716" s="20">
        <f t="shared" si="78"/>
        <v>25</v>
      </c>
      <c r="D1716" s="21">
        <v>0.70399391552190893</v>
      </c>
      <c r="E1716" s="6">
        <v>-66</v>
      </c>
      <c r="F1716" s="20">
        <f t="shared" si="79"/>
        <v>37</v>
      </c>
      <c r="G1716" s="21">
        <v>0.90468993443485624</v>
      </c>
      <c r="H1716" s="9">
        <f t="shared" si="80"/>
        <v>51.073375462137406</v>
      </c>
    </row>
    <row r="1717" spans="1:8" x14ac:dyDescent="0.25">
      <c r="A1717" s="6">
        <v>15636</v>
      </c>
      <c r="B1717" s="6">
        <v>-86</v>
      </c>
      <c r="C1717" s="20">
        <f t="shared" si="78"/>
        <v>18</v>
      </c>
      <c r="D1717" s="21">
        <v>0.70399391552190893</v>
      </c>
      <c r="E1717" s="6">
        <v>-58</v>
      </c>
      <c r="F1717" s="20">
        <f t="shared" si="79"/>
        <v>45</v>
      </c>
      <c r="G1717" s="21">
        <v>0.90468993443485624</v>
      </c>
      <c r="H1717" s="9">
        <f t="shared" si="80"/>
        <v>53.382937528962884</v>
      </c>
    </row>
    <row r="1718" spans="1:8" x14ac:dyDescent="0.25">
      <c r="A1718" s="6">
        <v>15638</v>
      </c>
      <c r="B1718" s="6">
        <v>-75</v>
      </c>
      <c r="C1718" s="20">
        <f t="shared" si="78"/>
        <v>29</v>
      </c>
      <c r="D1718" s="21">
        <v>0.70399391552190893</v>
      </c>
      <c r="E1718" s="6">
        <v>-76</v>
      </c>
      <c r="F1718" s="20">
        <f t="shared" si="79"/>
        <v>28</v>
      </c>
      <c r="G1718" s="21">
        <v>0.90468993443485624</v>
      </c>
      <c r="H1718" s="9">
        <f t="shared" si="80"/>
        <v>45.747141714311333</v>
      </c>
    </row>
    <row r="1719" spans="1:8" x14ac:dyDescent="0.25">
      <c r="A1719" s="6">
        <v>15639</v>
      </c>
      <c r="B1719" s="6">
        <v>-73</v>
      </c>
      <c r="C1719" s="20">
        <f t="shared" si="78"/>
        <v>31</v>
      </c>
      <c r="D1719" s="21">
        <v>0.70399391552190893</v>
      </c>
      <c r="E1719" s="6">
        <v>-65</v>
      </c>
      <c r="F1719" s="20">
        <f t="shared" si="79"/>
        <v>38</v>
      </c>
      <c r="G1719" s="21">
        <v>0.90468993443485624</v>
      </c>
      <c r="H1719" s="9">
        <f t="shared" si="80"/>
        <v>56.202028889703712</v>
      </c>
    </row>
    <row r="1720" spans="1:8" x14ac:dyDescent="0.25">
      <c r="A1720" s="6">
        <v>15640</v>
      </c>
      <c r="B1720" s="6">
        <v>-67</v>
      </c>
      <c r="C1720" s="20">
        <f t="shared" si="78"/>
        <v>36</v>
      </c>
      <c r="D1720" s="21">
        <v>0.70399391552190893</v>
      </c>
      <c r="E1720" s="6">
        <v>-82</v>
      </c>
      <c r="F1720" s="20">
        <f t="shared" si="79"/>
        <v>22</v>
      </c>
      <c r="G1720" s="21">
        <v>0.90468993443485624</v>
      </c>
      <c r="H1720" s="9">
        <f t="shared" si="80"/>
        <v>45.24695951635556</v>
      </c>
    </row>
    <row r="1721" spans="1:8" x14ac:dyDescent="0.25">
      <c r="A1721" s="6">
        <v>15642</v>
      </c>
      <c r="B1721" s="6">
        <v>-73</v>
      </c>
      <c r="C1721" s="20">
        <f t="shared" si="78"/>
        <v>31</v>
      </c>
      <c r="D1721" s="21">
        <v>0.70399391552190893</v>
      </c>
      <c r="E1721" s="6">
        <v>-80</v>
      </c>
      <c r="F1721" s="20">
        <f t="shared" si="79"/>
        <v>24</v>
      </c>
      <c r="G1721" s="21">
        <v>0.90468993443485624</v>
      </c>
      <c r="H1721" s="9">
        <f t="shared" si="80"/>
        <v>43.536369807615728</v>
      </c>
    </row>
    <row r="1722" spans="1:8" x14ac:dyDescent="0.25">
      <c r="A1722" s="6">
        <v>15644</v>
      </c>
      <c r="B1722" s="6">
        <v>-70</v>
      </c>
      <c r="C1722" s="20">
        <f t="shared" si="78"/>
        <v>33</v>
      </c>
      <c r="D1722" s="21">
        <v>0.70399391552190893</v>
      </c>
      <c r="E1722" s="6">
        <v>-86</v>
      </c>
      <c r="F1722" s="20">
        <f t="shared" si="79"/>
        <v>18</v>
      </c>
      <c r="G1722" s="21">
        <v>0.90468993443485624</v>
      </c>
      <c r="H1722" s="9">
        <f t="shared" si="80"/>
        <v>39.516218032050404</v>
      </c>
    </row>
    <row r="1723" spans="1:8" x14ac:dyDescent="0.25">
      <c r="A1723" s="6">
        <v>15646</v>
      </c>
      <c r="B1723" s="6">
        <v>-63</v>
      </c>
      <c r="C1723" s="20">
        <f t="shared" si="78"/>
        <v>40</v>
      </c>
      <c r="D1723" s="21">
        <v>0.70399391552190893</v>
      </c>
      <c r="E1723" s="6">
        <v>-80</v>
      </c>
      <c r="F1723" s="20">
        <f t="shared" si="79"/>
        <v>24</v>
      </c>
      <c r="G1723" s="21">
        <v>0.90468993443485624</v>
      </c>
      <c r="H1723" s="9">
        <f t="shared" si="80"/>
        <v>49.87231504731291</v>
      </c>
    </row>
    <row r="1724" spans="1:8" x14ac:dyDescent="0.25">
      <c r="A1724" s="6">
        <v>15648</v>
      </c>
      <c r="B1724" s="6">
        <v>-77</v>
      </c>
      <c r="C1724" s="20">
        <f t="shared" si="78"/>
        <v>27</v>
      </c>
      <c r="D1724" s="21">
        <v>0.70399391552190893</v>
      </c>
      <c r="E1724" s="6">
        <v>-65</v>
      </c>
      <c r="F1724" s="20">
        <f t="shared" si="79"/>
        <v>38</v>
      </c>
      <c r="G1724" s="21">
        <v>0.90468993443485624</v>
      </c>
      <c r="H1724" s="9">
        <f t="shared" si="80"/>
        <v>53.386053227616074</v>
      </c>
    </row>
    <row r="1725" spans="1:8" x14ac:dyDescent="0.25">
      <c r="A1725" s="6">
        <v>15649</v>
      </c>
      <c r="B1725" s="6">
        <v>-61</v>
      </c>
      <c r="C1725" s="20">
        <f t="shared" si="78"/>
        <v>42</v>
      </c>
      <c r="D1725" s="21">
        <v>0.70399391552190893</v>
      </c>
      <c r="E1725" s="6">
        <v>-81</v>
      </c>
      <c r="F1725" s="20">
        <f t="shared" si="79"/>
        <v>23</v>
      </c>
      <c r="G1725" s="21">
        <v>0.90468993443485624</v>
      </c>
      <c r="H1725" s="9">
        <f t="shared" si="80"/>
        <v>50.375612943921865</v>
      </c>
    </row>
    <row r="1726" spans="1:8" x14ac:dyDescent="0.25">
      <c r="A1726" s="6">
        <v>15650</v>
      </c>
      <c r="B1726" s="6">
        <v>-56</v>
      </c>
      <c r="C1726" s="20">
        <f t="shared" si="78"/>
        <v>47</v>
      </c>
      <c r="D1726" s="21">
        <v>0.70399391552190893</v>
      </c>
      <c r="E1726" s="6">
        <v>-82</v>
      </c>
      <c r="F1726" s="20">
        <f t="shared" si="79"/>
        <v>22</v>
      </c>
      <c r="G1726" s="21">
        <v>0.90468993443485624</v>
      </c>
      <c r="H1726" s="9">
        <f t="shared" si="80"/>
        <v>52.990892587096553</v>
      </c>
    </row>
    <row r="1727" spans="1:8" x14ac:dyDescent="0.25">
      <c r="A1727" s="6">
        <v>15651</v>
      </c>
      <c r="B1727" s="6">
        <v>-82</v>
      </c>
      <c r="C1727" s="20">
        <f t="shared" si="78"/>
        <v>22</v>
      </c>
      <c r="D1727" s="21">
        <v>0.70399391552190893</v>
      </c>
      <c r="E1727" s="6">
        <v>-63</v>
      </c>
      <c r="F1727" s="20">
        <f t="shared" si="79"/>
        <v>40</v>
      </c>
      <c r="G1727" s="21">
        <v>0.90468993443485624</v>
      </c>
      <c r="H1727" s="9">
        <f t="shared" si="80"/>
        <v>51.675463518876242</v>
      </c>
    </row>
    <row r="1728" spans="1:8" x14ac:dyDescent="0.25">
      <c r="A1728" s="6">
        <v>15736</v>
      </c>
      <c r="B1728" s="6">
        <v>-86</v>
      </c>
      <c r="C1728" s="20">
        <f t="shared" si="78"/>
        <v>18</v>
      </c>
      <c r="D1728" s="21">
        <v>0.70399391552190893</v>
      </c>
      <c r="E1728" s="6">
        <v>-69</v>
      </c>
      <c r="F1728" s="20">
        <f t="shared" si="79"/>
        <v>34</v>
      </c>
      <c r="G1728" s="21">
        <v>0.90468993443485624</v>
      </c>
      <c r="H1728" s="9">
        <f t="shared" si="80"/>
        <v>43.431348250179468</v>
      </c>
    </row>
    <row r="1729" spans="1:8" x14ac:dyDescent="0.25">
      <c r="A1729" s="6">
        <v>15740</v>
      </c>
      <c r="B1729" s="6">
        <v>-81</v>
      </c>
      <c r="C1729" s="20">
        <f t="shared" si="78"/>
        <v>23</v>
      </c>
      <c r="D1729" s="21">
        <v>0.70399391552190893</v>
      </c>
      <c r="E1729" s="6">
        <v>-66</v>
      </c>
      <c r="F1729" s="20">
        <f t="shared" si="79"/>
        <v>37</v>
      </c>
      <c r="G1729" s="21">
        <v>0.90468993443485624</v>
      </c>
      <c r="H1729" s="9">
        <f t="shared" si="80"/>
        <v>49.66538763109358</v>
      </c>
    </row>
    <row r="1730" spans="1:8" x14ac:dyDescent="0.25">
      <c r="A1730" s="6">
        <v>15742</v>
      </c>
      <c r="B1730" s="6">
        <v>-73</v>
      </c>
      <c r="C1730" s="20">
        <f t="shared" si="78"/>
        <v>31</v>
      </c>
      <c r="D1730" s="21">
        <v>0.70399391552190893</v>
      </c>
      <c r="E1730" s="6">
        <v>-65</v>
      </c>
      <c r="F1730" s="20">
        <f t="shared" si="79"/>
        <v>38</v>
      </c>
      <c r="G1730" s="21">
        <v>0.90468993443485624</v>
      </c>
      <c r="H1730" s="9">
        <f t="shared" si="80"/>
        <v>56.202028889703712</v>
      </c>
    </row>
    <row r="1731" spans="1:8" x14ac:dyDescent="0.25">
      <c r="A1731" s="6">
        <v>15743</v>
      </c>
      <c r="B1731" s="6">
        <v>-86</v>
      </c>
      <c r="C1731" s="20">
        <f t="shared" si="78"/>
        <v>18</v>
      </c>
      <c r="D1731" s="21">
        <v>0.70399391552190893</v>
      </c>
      <c r="E1731" s="6">
        <v>-58</v>
      </c>
      <c r="F1731" s="20">
        <f t="shared" si="79"/>
        <v>45</v>
      </c>
      <c r="G1731" s="21">
        <v>0.90468993443485624</v>
      </c>
      <c r="H1731" s="9">
        <f t="shared" si="80"/>
        <v>53.382937528962884</v>
      </c>
    </row>
    <row r="1732" spans="1:8" x14ac:dyDescent="0.25">
      <c r="A1732" s="6">
        <v>15744</v>
      </c>
      <c r="B1732" s="6">
        <v>-72</v>
      </c>
      <c r="C1732" s="20">
        <f t="shared" si="78"/>
        <v>31</v>
      </c>
      <c r="D1732" s="21">
        <v>0.70399391552190893</v>
      </c>
      <c r="E1732" s="6">
        <v>-76</v>
      </c>
      <c r="F1732" s="20">
        <f t="shared" si="79"/>
        <v>28</v>
      </c>
      <c r="G1732" s="21">
        <v>0.90468993443485624</v>
      </c>
      <c r="H1732" s="9">
        <f t="shared" si="80"/>
        <v>47.155129545355152</v>
      </c>
    </row>
    <row r="1733" spans="1:8" x14ac:dyDescent="0.25">
      <c r="A1733" s="6">
        <v>15745</v>
      </c>
      <c r="B1733" s="6">
        <v>-74</v>
      </c>
      <c r="C1733" s="20">
        <f t="shared" ref="C1733:C1796" si="81">IF(B1733=100,0,IF(MOD((1+(B1733+104)/104*99),1)=0.5,IF(MOD(INT((1+(B1733+104)/104*99)),2)=0,INT((1+(B1733+104)/104*99)),INT((1+(B1733+104)/104*99))+1),ROUND((1+(B1733+104)/104*99),0)))</f>
        <v>30</v>
      </c>
      <c r="D1733" s="21">
        <v>0.70399391552190893</v>
      </c>
      <c r="E1733" s="6">
        <v>-80</v>
      </c>
      <c r="F1733" s="20">
        <f t="shared" ref="F1733:F1796" si="82">IF(E1733=100,0,IF(MOD((1+(E1733+104)/104*99),1)=0.5,IF(MOD(INT((1+(E1733+104)/104*99)),2)=0,INT((1+(E1733+104)/104*99)),INT((1+(E1733+104)/104*99))+1),ROUND((1+(E1733+104)/104*99),0)))</f>
        <v>24</v>
      </c>
      <c r="G1733" s="21">
        <v>0.90468993443485624</v>
      </c>
      <c r="H1733" s="9">
        <f t="shared" ref="H1733:H1796" si="83">C1733*D1733+F1733*G1733</f>
        <v>42.832375892093822</v>
      </c>
    </row>
    <row r="1734" spans="1:8" x14ac:dyDescent="0.25">
      <c r="A1734" s="6">
        <v>15746</v>
      </c>
      <c r="B1734" s="6">
        <v>-68</v>
      </c>
      <c r="C1734" s="20">
        <f t="shared" si="81"/>
        <v>35</v>
      </c>
      <c r="D1734" s="21">
        <v>0.70399391552190893</v>
      </c>
      <c r="E1734" s="6">
        <v>-82</v>
      </c>
      <c r="F1734" s="20">
        <f t="shared" si="82"/>
        <v>22</v>
      </c>
      <c r="G1734" s="21">
        <v>0.90468993443485624</v>
      </c>
      <c r="H1734" s="9">
        <f t="shared" si="83"/>
        <v>44.542965600833654</v>
      </c>
    </row>
    <row r="1735" spans="1:8" x14ac:dyDescent="0.25">
      <c r="A1735" s="6">
        <v>15748</v>
      </c>
      <c r="B1735" s="6">
        <v>-66</v>
      </c>
      <c r="C1735" s="20">
        <f t="shared" si="81"/>
        <v>37</v>
      </c>
      <c r="D1735" s="21">
        <v>0.70399391552190893</v>
      </c>
      <c r="E1735" s="6">
        <v>-80</v>
      </c>
      <c r="F1735" s="20">
        <f t="shared" si="82"/>
        <v>24</v>
      </c>
      <c r="G1735" s="21">
        <v>0.90468993443485624</v>
      </c>
      <c r="H1735" s="9">
        <f t="shared" si="83"/>
        <v>47.760333300747178</v>
      </c>
    </row>
    <row r="1736" spans="1:8" x14ac:dyDescent="0.25">
      <c r="A1736" s="6">
        <v>15749</v>
      </c>
      <c r="B1736" s="6">
        <v>-64</v>
      </c>
      <c r="C1736" s="20">
        <f t="shared" si="81"/>
        <v>39</v>
      </c>
      <c r="D1736" s="21">
        <v>0.70399391552190893</v>
      </c>
      <c r="E1736" s="6">
        <v>-86</v>
      </c>
      <c r="F1736" s="20">
        <f t="shared" si="82"/>
        <v>18</v>
      </c>
      <c r="G1736" s="21">
        <v>0.90468993443485624</v>
      </c>
      <c r="H1736" s="9">
        <f t="shared" si="83"/>
        <v>43.74018152518186</v>
      </c>
    </row>
    <row r="1737" spans="1:8" x14ac:dyDescent="0.25">
      <c r="A1737" s="6">
        <v>15751</v>
      </c>
      <c r="B1737" s="6">
        <v>-55</v>
      </c>
      <c r="C1737" s="20">
        <f t="shared" si="81"/>
        <v>48</v>
      </c>
      <c r="D1737" s="21">
        <v>0.70399391552190893</v>
      </c>
      <c r="E1737" s="6">
        <v>-82</v>
      </c>
      <c r="F1737" s="20">
        <f t="shared" si="82"/>
        <v>22</v>
      </c>
      <c r="G1737" s="21">
        <v>0.90468993443485624</v>
      </c>
      <c r="H1737" s="9">
        <f t="shared" si="83"/>
        <v>53.694886502618459</v>
      </c>
    </row>
    <row r="1738" spans="1:8" x14ac:dyDescent="0.25">
      <c r="A1738" s="6">
        <v>15753</v>
      </c>
      <c r="B1738" s="6">
        <v>-61</v>
      </c>
      <c r="C1738" s="20">
        <f t="shared" si="81"/>
        <v>42</v>
      </c>
      <c r="D1738" s="21">
        <v>0.70399391552190893</v>
      </c>
      <c r="E1738" s="6">
        <v>-81</v>
      </c>
      <c r="F1738" s="20">
        <f t="shared" si="82"/>
        <v>23</v>
      </c>
      <c r="G1738" s="21">
        <v>0.90468993443485624</v>
      </c>
      <c r="H1738" s="9">
        <f t="shared" si="83"/>
        <v>50.375612943921865</v>
      </c>
    </row>
    <row r="1739" spans="1:8" x14ac:dyDescent="0.25">
      <c r="A1739" s="6">
        <v>15755</v>
      </c>
      <c r="B1739" s="6">
        <v>-77</v>
      </c>
      <c r="C1739" s="20">
        <f t="shared" si="81"/>
        <v>27</v>
      </c>
      <c r="D1739" s="21">
        <v>0.70399391552190893</v>
      </c>
      <c r="E1739" s="6">
        <v>-65</v>
      </c>
      <c r="F1739" s="20">
        <f t="shared" si="82"/>
        <v>38</v>
      </c>
      <c r="G1739" s="21">
        <v>0.90468993443485624</v>
      </c>
      <c r="H1739" s="9">
        <f t="shared" si="83"/>
        <v>53.386053227616074</v>
      </c>
    </row>
    <row r="1740" spans="1:8" x14ac:dyDescent="0.25">
      <c r="A1740" s="6">
        <v>15756</v>
      </c>
      <c r="B1740" s="6">
        <v>-82</v>
      </c>
      <c r="C1740" s="20">
        <f t="shared" si="81"/>
        <v>22</v>
      </c>
      <c r="D1740" s="21">
        <v>0.70399391552190893</v>
      </c>
      <c r="E1740" s="6">
        <v>-63</v>
      </c>
      <c r="F1740" s="20">
        <f t="shared" si="82"/>
        <v>40</v>
      </c>
      <c r="G1740" s="21">
        <v>0.90468993443485624</v>
      </c>
      <c r="H1740" s="9">
        <f t="shared" si="83"/>
        <v>51.675463518876242</v>
      </c>
    </row>
    <row r="1741" spans="1:8" x14ac:dyDescent="0.25">
      <c r="A1741" s="6">
        <v>18597</v>
      </c>
      <c r="B1741" s="6">
        <v>-85</v>
      </c>
      <c r="C1741" s="20">
        <f t="shared" si="81"/>
        <v>19</v>
      </c>
      <c r="D1741" s="21">
        <v>0.70399391552190893</v>
      </c>
      <c r="E1741" s="6">
        <v>-64</v>
      </c>
      <c r="F1741" s="20">
        <f t="shared" si="82"/>
        <v>39</v>
      </c>
      <c r="G1741" s="21">
        <v>0.90468993443485624</v>
      </c>
      <c r="H1741" s="9">
        <f t="shared" si="83"/>
        <v>48.658791837875661</v>
      </c>
    </row>
    <row r="1742" spans="1:8" x14ac:dyDescent="0.25">
      <c r="A1742" s="6">
        <v>18602</v>
      </c>
      <c r="B1742" s="6">
        <v>-79</v>
      </c>
      <c r="C1742" s="20">
        <f t="shared" si="81"/>
        <v>25</v>
      </c>
      <c r="D1742" s="21">
        <v>0.70399391552190893</v>
      </c>
      <c r="E1742" s="6">
        <v>-73</v>
      </c>
      <c r="F1742" s="20">
        <f t="shared" si="82"/>
        <v>31</v>
      </c>
      <c r="G1742" s="21">
        <v>0.90468993443485624</v>
      </c>
      <c r="H1742" s="9">
        <f t="shared" si="83"/>
        <v>45.64523585552827</v>
      </c>
    </row>
    <row r="1743" spans="1:8" x14ac:dyDescent="0.25">
      <c r="A1743" s="6">
        <v>18604</v>
      </c>
      <c r="B1743" s="6">
        <v>-76</v>
      </c>
      <c r="C1743" s="20">
        <f t="shared" si="81"/>
        <v>28</v>
      </c>
      <c r="D1743" s="21">
        <v>0.70399391552190893</v>
      </c>
      <c r="E1743" s="6">
        <v>-73</v>
      </c>
      <c r="F1743" s="20">
        <f t="shared" si="82"/>
        <v>31</v>
      </c>
      <c r="G1743" s="21">
        <v>0.90468993443485624</v>
      </c>
      <c r="H1743" s="9">
        <f t="shared" si="83"/>
        <v>47.757217602093995</v>
      </c>
    </row>
    <row r="1744" spans="1:8" x14ac:dyDescent="0.25">
      <c r="A1744" s="6">
        <v>18605</v>
      </c>
      <c r="B1744" s="6">
        <v>-79</v>
      </c>
      <c r="C1744" s="20">
        <f t="shared" si="81"/>
        <v>25</v>
      </c>
      <c r="D1744" s="21">
        <v>0.70399391552190893</v>
      </c>
      <c r="E1744" s="6">
        <v>-67</v>
      </c>
      <c r="F1744" s="20">
        <f t="shared" si="82"/>
        <v>36</v>
      </c>
      <c r="G1744" s="21">
        <v>0.90468993443485624</v>
      </c>
      <c r="H1744" s="9">
        <f t="shared" si="83"/>
        <v>50.16868552770255</v>
      </c>
    </row>
    <row r="1745" spans="1:8" x14ac:dyDescent="0.25">
      <c r="A1745" s="6">
        <v>18606</v>
      </c>
      <c r="B1745" s="6">
        <v>-76</v>
      </c>
      <c r="C1745" s="20">
        <f t="shared" si="81"/>
        <v>28</v>
      </c>
      <c r="D1745" s="21">
        <v>0.70399391552190893</v>
      </c>
      <c r="E1745" s="6">
        <v>-76</v>
      </c>
      <c r="F1745" s="20">
        <f t="shared" si="82"/>
        <v>28</v>
      </c>
      <c r="G1745" s="21">
        <v>0.90468993443485624</v>
      </c>
      <c r="H1745" s="9">
        <f t="shared" si="83"/>
        <v>45.043147798789427</v>
      </c>
    </row>
    <row r="1746" spans="1:8" x14ac:dyDescent="0.25">
      <c r="A1746" s="6">
        <v>18607</v>
      </c>
      <c r="B1746" s="6">
        <v>-73</v>
      </c>
      <c r="C1746" s="20">
        <f t="shared" si="81"/>
        <v>31</v>
      </c>
      <c r="D1746" s="21">
        <v>0.70399391552190893</v>
      </c>
      <c r="E1746" s="6">
        <v>-79</v>
      </c>
      <c r="F1746" s="20">
        <f t="shared" si="82"/>
        <v>25</v>
      </c>
      <c r="G1746" s="21">
        <v>0.90468993443485624</v>
      </c>
      <c r="H1746" s="9">
        <f t="shared" si="83"/>
        <v>44.441059742050584</v>
      </c>
    </row>
    <row r="1747" spans="1:8" x14ac:dyDescent="0.25">
      <c r="A1747" s="6">
        <v>18608</v>
      </c>
      <c r="B1747" s="6">
        <v>-70</v>
      </c>
      <c r="C1747" s="20">
        <f t="shared" si="81"/>
        <v>33</v>
      </c>
      <c r="D1747" s="21">
        <v>0.70399391552190893</v>
      </c>
      <c r="E1747" s="6">
        <v>-76</v>
      </c>
      <c r="F1747" s="20">
        <f t="shared" si="82"/>
        <v>28</v>
      </c>
      <c r="G1747" s="21">
        <v>0.90468993443485624</v>
      </c>
      <c r="H1747" s="9">
        <f t="shared" si="83"/>
        <v>48.563117376398971</v>
      </c>
    </row>
    <row r="1748" spans="1:8" x14ac:dyDescent="0.25">
      <c r="A1748" s="6">
        <v>18610</v>
      </c>
      <c r="B1748" s="6">
        <v>-64</v>
      </c>
      <c r="C1748" s="20">
        <f t="shared" si="81"/>
        <v>39</v>
      </c>
      <c r="D1748" s="21">
        <v>0.70399391552190893</v>
      </c>
      <c r="E1748" s="6">
        <v>-73</v>
      </c>
      <c r="F1748" s="20">
        <f t="shared" si="82"/>
        <v>31</v>
      </c>
      <c r="G1748" s="21">
        <v>0.90468993443485624</v>
      </c>
      <c r="H1748" s="9">
        <f t="shared" si="83"/>
        <v>55.501150672834996</v>
      </c>
    </row>
    <row r="1749" spans="1:8" x14ac:dyDescent="0.25">
      <c r="A1749" s="6">
        <v>18611</v>
      </c>
      <c r="B1749" s="6">
        <v>-61</v>
      </c>
      <c r="C1749" s="20">
        <f t="shared" si="81"/>
        <v>42</v>
      </c>
      <c r="D1749" s="21">
        <v>0.70399391552190893</v>
      </c>
      <c r="E1749" s="6">
        <v>-70</v>
      </c>
      <c r="F1749" s="20">
        <f t="shared" si="82"/>
        <v>33</v>
      </c>
      <c r="G1749" s="21">
        <v>0.90468993443485624</v>
      </c>
      <c r="H1749" s="9">
        <f t="shared" si="83"/>
        <v>59.422512288270426</v>
      </c>
    </row>
    <row r="1750" spans="1:8" x14ac:dyDescent="0.25">
      <c r="A1750" s="6">
        <v>18613</v>
      </c>
      <c r="B1750" s="6">
        <v>-73</v>
      </c>
      <c r="C1750" s="20">
        <f t="shared" si="81"/>
        <v>31</v>
      </c>
      <c r="D1750" s="21">
        <v>0.70399391552190893</v>
      </c>
      <c r="E1750" s="6">
        <v>-85</v>
      </c>
      <c r="F1750" s="20">
        <f t="shared" si="82"/>
        <v>19</v>
      </c>
      <c r="G1750" s="21">
        <v>0.90468993443485624</v>
      </c>
      <c r="H1750" s="9">
        <f t="shared" si="83"/>
        <v>39.012920135441448</v>
      </c>
    </row>
    <row r="1751" spans="1:8" x14ac:dyDescent="0.25">
      <c r="A1751" s="6">
        <v>18614</v>
      </c>
      <c r="B1751" s="6">
        <v>-73</v>
      </c>
      <c r="C1751" s="20">
        <f t="shared" si="81"/>
        <v>31</v>
      </c>
      <c r="D1751" s="21">
        <v>0.70399391552190893</v>
      </c>
      <c r="E1751" s="6">
        <v>-85</v>
      </c>
      <c r="F1751" s="20">
        <f t="shared" si="82"/>
        <v>19</v>
      </c>
      <c r="G1751" s="21">
        <v>0.90468993443485624</v>
      </c>
      <c r="H1751" s="9">
        <f t="shared" si="83"/>
        <v>39.012920135441448</v>
      </c>
    </row>
    <row r="1752" spans="1:8" x14ac:dyDescent="0.25">
      <c r="A1752" s="6">
        <v>18616</v>
      </c>
      <c r="B1752" s="6">
        <v>-64</v>
      </c>
      <c r="C1752" s="20">
        <f t="shared" si="81"/>
        <v>39</v>
      </c>
      <c r="D1752" s="21">
        <v>0.70399391552190893</v>
      </c>
      <c r="E1752" s="6">
        <v>-85</v>
      </c>
      <c r="F1752" s="20">
        <f t="shared" si="82"/>
        <v>19</v>
      </c>
      <c r="G1752" s="21">
        <v>0.90468993443485624</v>
      </c>
      <c r="H1752" s="9">
        <f t="shared" si="83"/>
        <v>44.644871459616716</v>
      </c>
    </row>
    <row r="1753" spans="1:8" x14ac:dyDescent="0.25">
      <c r="A1753" s="6">
        <v>18679</v>
      </c>
      <c r="B1753" s="6">
        <v>-82</v>
      </c>
      <c r="C1753" s="20">
        <f t="shared" si="81"/>
        <v>22</v>
      </c>
      <c r="D1753" s="21">
        <v>0.70399391552190893</v>
      </c>
      <c r="E1753" s="6">
        <v>-58</v>
      </c>
      <c r="F1753" s="20">
        <f t="shared" si="82"/>
        <v>45</v>
      </c>
      <c r="G1753" s="21">
        <v>0.90468993443485624</v>
      </c>
      <c r="H1753" s="9">
        <f t="shared" si="83"/>
        <v>56.198913191050522</v>
      </c>
    </row>
    <row r="1754" spans="1:8" x14ac:dyDescent="0.25">
      <c r="A1754" s="6">
        <v>18691</v>
      </c>
      <c r="B1754" s="6">
        <v>-79</v>
      </c>
      <c r="C1754" s="20">
        <f t="shared" si="81"/>
        <v>25</v>
      </c>
      <c r="D1754" s="21">
        <v>0.70399391552190893</v>
      </c>
      <c r="E1754" s="6">
        <v>-73</v>
      </c>
      <c r="F1754" s="20">
        <f t="shared" si="82"/>
        <v>31</v>
      </c>
      <c r="G1754" s="21">
        <v>0.90468993443485624</v>
      </c>
      <c r="H1754" s="9">
        <f t="shared" si="83"/>
        <v>45.64523585552827</v>
      </c>
    </row>
    <row r="1755" spans="1:8" x14ac:dyDescent="0.25">
      <c r="A1755" s="6">
        <v>18692</v>
      </c>
      <c r="B1755" s="6">
        <v>-67</v>
      </c>
      <c r="C1755" s="20">
        <f t="shared" si="81"/>
        <v>36</v>
      </c>
      <c r="D1755" s="21">
        <v>0.70399391552190893</v>
      </c>
      <c r="E1755" s="6">
        <v>-73</v>
      </c>
      <c r="F1755" s="20">
        <f t="shared" si="82"/>
        <v>31</v>
      </c>
      <c r="G1755" s="21">
        <v>0.90468993443485624</v>
      </c>
      <c r="H1755" s="9">
        <f t="shared" si="83"/>
        <v>53.389168926269264</v>
      </c>
    </row>
    <row r="1756" spans="1:8" x14ac:dyDescent="0.25">
      <c r="A1756" s="6">
        <v>18693</v>
      </c>
      <c r="B1756" s="6">
        <v>-70</v>
      </c>
      <c r="C1756" s="20">
        <f t="shared" si="81"/>
        <v>33</v>
      </c>
      <c r="D1756" s="21">
        <v>0.70399391552190893</v>
      </c>
      <c r="E1756" s="6">
        <v>-79</v>
      </c>
      <c r="F1756" s="20">
        <f t="shared" si="82"/>
        <v>25</v>
      </c>
      <c r="G1756" s="21">
        <v>0.90468993443485624</v>
      </c>
      <c r="H1756" s="9">
        <f t="shared" si="83"/>
        <v>45.849047573094403</v>
      </c>
    </row>
    <row r="1757" spans="1:8" x14ac:dyDescent="0.25">
      <c r="A1757" s="6">
        <v>18695</v>
      </c>
      <c r="B1757" s="6">
        <v>-70</v>
      </c>
      <c r="C1757" s="20">
        <f t="shared" si="81"/>
        <v>33</v>
      </c>
      <c r="D1757" s="21">
        <v>0.70399391552190893</v>
      </c>
      <c r="E1757" s="6">
        <v>-67</v>
      </c>
      <c r="F1757" s="20">
        <f t="shared" si="82"/>
        <v>36</v>
      </c>
      <c r="G1757" s="21">
        <v>0.90468993443485624</v>
      </c>
      <c r="H1757" s="9">
        <f t="shared" si="83"/>
        <v>55.800636851877819</v>
      </c>
    </row>
    <row r="1758" spans="1:8" x14ac:dyDescent="0.25">
      <c r="A1758" s="6">
        <v>18697</v>
      </c>
      <c r="B1758" s="6">
        <v>-64</v>
      </c>
      <c r="C1758" s="20">
        <f t="shared" si="81"/>
        <v>39</v>
      </c>
      <c r="D1758" s="21">
        <v>0.70399391552190893</v>
      </c>
      <c r="E1758" s="6">
        <v>-79</v>
      </c>
      <c r="F1758" s="20">
        <f t="shared" si="82"/>
        <v>25</v>
      </c>
      <c r="G1758" s="21">
        <v>0.90468993443485624</v>
      </c>
      <c r="H1758" s="9">
        <f t="shared" si="83"/>
        <v>50.07301106622586</v>
      </c>
    </row>
    <row r="1759" spans="1:8" x14ac:dyDescent="0.25">
      <c r="A1759" s="6">
        <v>18698</v>
      </c>
      <c r="B1759" s="6">
        <v>-55</v>
      </c>
      <c r="C1759" s="20">
        <f t="shared" si="81"/>
        <v>48</v>
      </c>
      <c r="D1759" s="21">
        <v>0.70399391552190893</v>
      </c>
      <c r="E1759" s="6">
        <v>-70</v>
      </c>
      <c r="F1759" s="20">
        <f t="shared" si="82"/>
        <v>33</v>
      </c>
      <c r="G1759" s="21">
        <v>0.90468993443485624</v>
      </c>
      <c r="H1759" s="9">
        <f t="shared" si="83"/>
        <v>63.646475781401882</v>
      </c>
    </row>
    <row r="1760" spans="1:8" x14ac:dyDescent="0.25">
      <c r="A1760" s="6">
        <v>18699</v>
      </c>
      <c r="B1760" s="6">
        <v>-76</v>
      </c>
      <c r="C1760" s="20">
        <f t="shared" si="81"/>
        <v>28</v>
      </c>
      <c r="D1760" s="21">
        <v>0.70399391552190893</v>
      </c>
      <c r="E1760" s="6">
        <v>-76</v>
      </c>
      <c r="F1760" s="20">
        <f t="shared" si="82"/>
        <v>28</v>
      </c>
      <c r="G1760" s="21">
        <v>0.90468993443485624</v>
      </c>
      <c r="H1760" s="9">
        <f t="shared" si="83"/>
        <v>45.043147798789427</v>
      </c>
    </row>
    <row r="1761" spans="1:8" x14ac:dyDescent="0.25">
      <c r="A1761" s="6">
        <v>18700</v>
      </c>
      <c r="B1761" s="6">
        <v>-70</v>
      </c>
      <c r="C1761" s="20">
        <f t="shared" si="81"/>
        <v>33</v>
      </c>
      <c r="D1761" s="21">
        <v>0.70399391552190893</v>
      </c>
      <c r="E1761" s="6">
        <v>-79</v>
      </c>
      <c r="F1761" s="20">
        <f t="shared" si="82"/>
        <v>25</v>
      </c>
      <c r="G1761" s="21">
        <v>0.90468993443485624</v>
      </c>
      <c r="H1761" s="9">
        <f t="shared" si="83"/>
        <v>45.849047573094403</v>
      </c>
    </row>
    <row r="1762" spans="1:8" x14ac:dyDescent="0.25">
      <c r="A1762" s="6">
        <v>18701</v>
      </c>
      <c r="B1762" s="6">
        <v>-61</v>
      </c>
      <c r="C1762" s="20">
        <f t="shared" si="81"/>
        <v>42</v>
      </c>
      <c r="D1762" s="21">
        <v>0.70399391552190893</v>
      </c>
      <c r="E1762" s="6">
        <v>-70</v>
      </c>
      <c r="F1762" s="20">
        <f t="shared" si="82"/>
        <v>33</v>
      </c>
      <c r="G1762" s="21">
        <v>0.90468993443485624</v>
      </c>
      <c r="H1762" s="9">
        <f t="shared" si="83"/>
        <v>59.422512288270426</v>
      </c>
    </row>
    <row r="1763" spans="1:8" x14ac:dyDescent="0.25">
      <c r="A1763" s="6">
        <v>18703</v>
      </c>
      <c r="B1763" s="6">
        <v>-70</v>
      </c>
      <c r="C1763" s="20">
        <f t="shared" si="81"/>
        <v>33</v>
      </c>
      <c r="D1763" s="21">
        <v>0.70399391552190893</v>
      </c>
      <c r="E1763" s="6">
        <v>-85</v>
      </c>
      <c r="F1763" s="20">
        <f t="shared" si="82"/>
        <v>19</v>
      </c>
      <c r="G1763" s="21">
        <v>0.90468993443485624</v>
      </c>
      <c r="H1763" s="9">
        <f t="shared" si="83"/>
        <v>40.42090796648526</v>
      </c>
    </row>
    <row r="1764" spans="1:8" x14ac:dyDescent="0.25">
      <c r="A1764" s="6">
        <v>18778</v>
      </c>
      <c r="B1764" s="6">
        <v>-85</v>
      </c>
      <c r="C1764" s="20">
        <f t="shared" si="81"/>
        <v>19</v>
      </c>
      <c r="D1764" s="21">
        <v>0.70399391552190893</v>
      </c>
      <c r="E1764" s="6">
        <v>-67</v>
      </c>
      <c r="F1764" s="20">
        <f t="shared" si="82"/>
        <v>36</v>
      </c>
      <c r="G1764" s="21">
        <v>0.90468993443485624</v>
      </c>
      <c r="H1764" s="9">
        <f t="shared" si="83"/>
        <v>45.944722034571093</v>
      </c>
    </row>
    <row r="1765" spans="1:8" x14ac:dyDescent="0.25">
      <c r="A1765" s="6">
        <v>18782</v>
      </c>
      <c r="B1765" s="6">
        <v>-73</v>
      </c>
      <c r="C1765" s="20">
        <f t="shared" si="81"/>
        <v>31</v>
      </c>
      <c r="D1765" s="21">
        <v>0.70399391552190893</v>
      </c>
      <c r="E1765" s="6">
        <v>-79</v>
      </c>
      <c r="F1765" s="20">
        <f t="shared" si="82"/>
        <v>25</v>
      </c>
      <c r="G1765" s="21">
        <v>0.90468993443485624</v>
      </c>
      <c r="H1765" s="9">
        <f t="shared" si="83"/>
        <v>44.441059742050584</v>
      </c>
    </row>
    <row r="1766" spans="1:8" x14ac:dyDescent="0.25">
      <c r="A1766" s="6">
        <v>18787</v>
      </c>
      <c r="B1766" s="6">
        <v>-76</v>
      </c>
      <c r="C1766" s="20">
        <f t="shared" si="81"/>
        <v>28</v>
      </c>
      <c r="D1766" s="21">
        <v>0.70399391552190893</v>
      </c>
      <c r="E1766" s="6">
        <v>-76</v>
      </c>
      <c r="F1766" s="20">
        <f t="shared" si="82"/>
        <v>28</v>
      </c>
      <c r="G1766" s="21">
        <v>0.90468993443485624</v>
      </c>
      <c r="H1766" s="9">
        <f t="shared" si="83"/>
        <v>45.043147798789427</v>
      </c>
    </row>
    <row r="1767" spans="1:8" x14ac:dyDescent="0.25">
      <c r="A1767" s="6">
        <v>18789</v>
      </c>
      <c r="B1767" s="6">
        <v>-70</v>
      </c>
      <c r="C1767" s="20">
        <f t="shared" si="81"/>
        <v>33</v>
      </c>
      <c r="D1767" s="21">
        <v>0.70399391552190893</v>
      </c>
      <c r="E1767" s="6">
        <v>-79</v>
      </c>
      <c r="F1767" s="20">
        <f t="shared" si="82"/>
        <v>25</v>
      </c>
      <c r="G1767" s="21">
        <v>0.90468993443485624</v>
      </c>
      <c r="H1767" s="9">
        <f t="shared" si="83"/>
        <v>45.849047573094403</v>
      </c>
    </row>
    <row r="1768" spans="1:8" x14ac:dyDescent="0.25">
      <c r="A1768" s="6">
        <v>18790</v>
      </c>
      <c r="B1768" s="6">
        <v>-64</v>
      </c>
      <c r="C1768" s="20">
        <f t="shared" si="81"/>
        <v>39</v>
      </c>
      <c r="D1768" s="21">
        <v>0.70399391552190893</v>
      </c>
      <c r="E1768" s="6">
        <v>-79</v>
      </c>
      <c r="F1768" s="20">
        <f t="shared" si="82"/>
        <v>25</v>
      </c>
      <c r="G1768" s="21">
        <v>0.90468993443485624</v>
      </c>
      <c r="H1768" s="9">
        <f t="shared" si="83"/>
        <v>50.07301106622586</v>
      </c>
    </row>
    <row r="1769" spans="1:8" x14ac:dyDescent="0.25">
      <c r="A1769" s="6">
        <v>18800</v>
      </c>
      <c r="B1769" s="6">
        <v>-85</v>
      </c>
      <c r="C1769" s="20">
        <f t="shared" si="81"/>
        <v>19</v>
      </c>
      <c r="D1769" s="21">
        <v>0.70399391552190893</v>
      </c>
      <c r="E1769" s="6">
        <v>-82</v>
      </c>
      <c r="F1769" s="20">
        <f t="shared" si="82"/>
        <v>22</v>
      </c>
      <c r="G1769" s="21">
        <v>0.90468993443485624</v>
      </c>
      <c r="H1769" s="9">
        <f t="shared" si="83"/>
        <v>33.279062952483102</v>
      </c>
    </row>
    <row r="1770" spans="1:8" x14ac:dyDescent="0.25">
      <c r="A1770" s="6">
        <v>18850</v>
      </c>
      <c r="B1770" s="6">
        <v>-85</v>
      </c>
      <c r="C1770" s="20">
        <f t="shared" si="81"/>
        <v>19</v>
      </c>
      <c r="D1770" s="21">
        <v>0.70399391552190893</v>
      </c>
      <c r="E1770" s="6">
        <v>-58</v>
      </c>
      <c r="F1770" s="20">
        <f t="shared" si="82"/>
        <v>45</v>
      </c>
      <c r="G1770" s="21">
        <v>0.90468993443485624</v>
      </c>
      <c r="H1770" s="9">
        <f t="shared" si="83"/>
        <v>54.086931444484797</v>
      </c>
    </row>
    <row r="1771" spans="1:8" x14ac:dyDescent="0.25">
      <c r="A1771" s="6">
        <v>18871</v>
      </c>
      <c r="B1771" s="6">
        <v>-76</v>
      </c>
      <c r="C1771" s="20">
        <f t="shared" si="81"/>
        <v>28</v>
      </c>
      <c r="D1771" s="21">
        <v>0.70399391552190893</v>
      </c>
      <c r="E1771" s="6">
        <v>-76</v>
      </c>
      <c r="F1771" s="20">
        <f t="shared" si="82"/>
        <v>28</v>
      </c>
      <c r="G1771" s="21">
        <v>0.90468993443485624</v>
      </c>
      <c r="H1771" s="9">
        <f t="shared" si="83"/>
        <v>45.043147798789427</v>
      </c>
    </row>
    <row r="1772" spans="1:8" x14ac:dyDescent="0.25">
      <c r="A1772" s="6">
        <v>18872</v>
      </c>
      <c r="B1772" s="6">
        <v>-85</v>
      </c>
      <c r="C1772" s="20">
        <f t="shared" si="81"/>
        <v>19</v>
      </c>
      <c r="D1772" s="21">
        <v>0.70399391552190893</v>
      </c>
      <c r="E1772" s="6">
        <v>-67</v>
      </c>
      <c r="F1772" s="20">
        <f t="shared" si="82"/>
        <v>36</v>
      </c>
      <c r="G1772" s="21">
        <v>0.90468993443485624</v>
      </c>
      <c r="H1772" s="9">
        <f t="shared" si="83"/>
        <v>45.944722034571093</v>
      </c>
    </row>
    <row r="1773" spans="1:8" x14ac:dyDescent="0.25">
      <c r="A1773" s="6">
        <v>18882</v>
      </c>
      <c r="B1773" s="6">
        <v>-67</v>
      </c>
      <c r="C1773" s="20">
        <f t="shared" si="81"/>
        <v>36</v>
      </c>
      <c r="D1773" s="21">
        <v>0.70399391552190893</v>
      </c>
      <c r="E1773" s="6">
        <v>-79</v>
      </c>
      <c r="F1773" s="20">
        <f t="shared" si="82"/>
        <v>25</v>
      </c>
      <c r="G1773" s="21">
        <v>0.90468993443485624</v>
      </c>
      <c r="H1773" s="9">
        <f t="shared" si="83"/>
        <v>47.961029319660128</v>
      </c>
    </row>
    <row r="1774" spans="1:8" x14ac:dyDescent="0.25">
      <c r="A1774" s="6">
        <v>18884</v>
      </c>
      <c r="B1774" s="6">
        <v>-70</v>
      </c>
      <c r="C1774" s="20">
        <f t="shared" si="81"/>
        <v>33</v>
      </c>
      <c r="D1774" s="21">
        <v>0.70399391552190893</v>
      </c>
      <c r="E1774" s="6">
        <v>-85</v>
      </c>
      <c r="F1774" s="20">
        <f t="shared" si="82"/>
        <v>19</v>
      </c>
      <c r="G1774" s="21">
        <v>0.90468993443485624</v>
      </c>
      <c r="H1774" s="9">
        <f t="shared" si="83"/>
        <v>40.42090796648526</v>
      </c>
    </row>
    <row r="1775" spans="1:8" x14ac:dyDescent="0.25">
      <c r="A1775" s="6">
        <v>18885</v>
      </c>
      <c r="B1775" s="6">
        <v>-73</v>
      </c>
      <c r="C1775" s="20">
        <f t="shared" si="81"/>
        <v>31</v>
      </c>
      <c r="D1775" s="21">
        <v>0.70399391552190893</v>
      </c>
      <c r="E1775" s="6">
        <v>-85</v>
      </c>
      <c r="F1775" s="20">
        <f t="shared" si="82"/>
        <v>19</v>
      </c>
      <c r="G1775" s="21">
        <v>0.90468993443485624</v>
      </c>
      <c r="H1775" s="9">
        <f t="shared" si="83"/>
        <v>39.012920135441448</v>
      </c>
    </row>
    <row r="1776" spans="1:8" x14ac:dyDescent="0.25">
      <c r="A1776" s="6">
        <v>18886</v>
      </c>
      <c r="B1776" s="6">
        <v>-64</v>
      </c>
      <c r="C1776" s="20">
        <f t="shared" si="81"/>
        <v>39</v>
      </c>
      <c r="D1776" s="21">
        <v>0.70399391552190893</v>
      </c>
      <c r="E1776" s="6">
        <v>-85</v>
      </c>
      <c r="F1776" s="20">
        <f t="shared" si="82"/>
        <v>19</v>
      </c>
      <c r="G1776" s="21">
        <v>0.90468993443485624</v>
      </c>
      <c r="H1776" s="9">
        <f t="shared" si="83"/>
        <v>44.644871459616716</v>
      </c>
    </row>
    <row r="1777" spans="1:8" x14ac:dyDescent="0.25">
      <c r="A1777" s="6">
        <v>18889</v>
      </c>
      <c r="B1777" s="6">
        <v>-76</v>
      </c>
      <c r="C1777" s="20">
        <f t="shared" si="81"/>
        <v>28</v>
      </c>
      <c r="D1777" s="21">
        <v>0.70399391552190893</v>
      </c>
      <c r="E1777" s="6">
        <v>-85</v>
      </c>
      <c r="F1777" s="20">
        <f t="shared" si="82"/>
        <v>19</v>
      </c>
      <c r="G1777" s="21">
        <v>0.90468993443485624</v>
      </c>
      <c r="H1777" s="9">
        <f t="shared" si="83"/>
        <v>36.900938388875716</v>
      </c>
    </row>
    <row r="1778" spans="1:8" x14ac:dyDescent="0.25">
      <c r="A1778" s="6">
        <v>18894</v>
      </c>
      <c r="B1778" s="6">
        <v>-85</v>
      </c>
      <c r="C1778" s="20">
        <f t="shared" si="81"/>
        <v>19</v>
      </c>
      <c r="D1778" s="21">
        <v>0.70399391552190893</v>
      </c>
      <c r="E1778" s="6">
        <v>-85</v>
      </c>
      <c r="F1778" s="20">
        <f t="shared" si="82"/>
        <v>19</v>
      </c>
      <c r="G1778" s="21">
        <v>0.90468993443485624</v>
      </c>
      <c r="H1778" s="9">
        <f t="shared" si="83"/>
        <v>30.564993149178537</v>
      </c>
    </row>
    <row r="1779" spans="1:8" x14ac:dyDescent="0.25">
      <c r="A1779" s="6">
        <v>18940</v>
      </c>
      <c r="B1779" s="6">
        <v>-85</v>
      </c>
      <c r="C1779" s="20">
        <f t="shared" si="81"/>
        <v>19</v>
      </c>
      <c r="D1779" s="21">
        <v>0.70399391552190893</v>
      </c>
      <c r="E1779" s="6">
        <v>-58</v>
      </c>
      <c r="F1779" s="20">
        <f t="shared" si="82"/>
        <v>45</v>
      </c>
      <c r="G1779" s="21">
        <v>0.90468993443485624</v>
      </c>
      <c r="H1779" s="9">
        <f t="shared" si="83"/>
        <v>54.086931444484797</v>
      </c>
    </row>
    <row r="1780" spans="1:8" x14ac:dyDescent="0.25">
      <c r="A1780" s="6">
        <v>18963</v>
      </c>
      <c r="B1780" s="6">
        <v>-85</v>
      </c>
      <c r="C1780" s="20">
        <f t="shared" si="81"/>
        <v>19</v>
      </c>
      <c r="D1780" s="21">
        <v>0.70399391552190893</v>
      </c>
      <c r="E1780" s="6">
        <v>-67</v>
      </c>
      <c r="F1780" s="20">
        <f t="shared" si="82"/>
        <v>36</v>
      </c>
      <c r="G1780" s="21">
        <v>0.90468993443485624</v>
      </c>
      <c r="H1780" s="9">
        <f t="shared" si="83"/>
        <v>45.944722034571093</v>
      </c>
    </row>
    <row r="1781" spans="1:8" x14ac:dyDescent="0.25">
      <c r="A1781" s="6">
        <v>18967</v>
      </c>
      <c r="B1781" s="6">
        <v>-73</v>
      </c>
      <c r="C1781" s="20">
        <f t="shared" si="81"/>
        <v>31</v>
      </c>
      <c r="D1781" s="21">
        <v>0.70399391552190893</v>
      </c>
      <c r="E1781" s="6">
        <v>-79</v>
      </c>
      <c r="F1781" s="20">
        <f t="shared" si="82"/>
        <v>25</v>
      </c>
      <c r="G1781" s="21">
        <v>0.90468993443485624</v>
      </c>
      <c r="H1781" s="9">
        <f t="shared" si="83"/>
        <v>44.441059742050584</v>
      </c>
    </row>
    <row r="1782" spans="1:8" x14ac:dyDescent="0.25">
      <c r="A1782" s="6">
        <v>18969</v>
      </c>
      <c r="B1782" s="6">
        <v>-79</v>
      </c>
      <c r="C1782" s="20">
        <f t="shared" si="81"/>
        <v>25</v>
      </c>
      <c r="D1782" s="21">
        <v>0.70399391552190893</v>
      </c>
      <c r="E1782" s="6">
        <v>-76</v>
      </c>
      <c r="F1782" s="20">
        <f t="shared" si="82"/>
        <v>28</v>
      </c>
      <c r="G1782" s="21">
        <v>0.90468993443485624</v>
      </c>
      <c r="H1782" s="9">
        <f t="shared" si="83"/>
        <v>42.931166052223702</v>
      </c>
    </row>
    <row r="1783" spans="1:8" x14ac:dyDescent="0.25">
      <c r="A1783" s="6">
        <v>18971</v>
      </c>
      <c r="B1783" s="6">
        <v>-64</v>
      </c>
      <c r="C1783" s="20">
        <f t="shared" si="81"/>
        <v>39</v>
      </c>
      <c r="D1783" s="21">
        <v>0.70399391552190893</v>
      </c>
      <c r="E1783" s="6">
        <v>-73</v>
      </c>
      <c r="F1783" s="20">
        <f t="shared" si="82"/>
        <v>31</v>
      </c>
      <c r="G1783" s="21">
        <v>0.90468993443485624</v>
      </c>
      <c r="H1783" s="9">
        <f t="shared" si="83"/>
        <v>55.501150672834996</v>
      </c>
    </row>
    <row r="1784" spans="1:8" x14ac:dyDescent="0.25">
      <c r="A1784" s="6">
        <v>18976</v>
      </c>
      <c r="B1784" s="6">
        <v>-73</v>
      </c>
      <c r="C1784" s="20">
        <f t="shared" si="81"/>
        <v>31</v>
      </c>
      <c r="D1784" s="21">
        <v>0.70399391552190893</v>
      </c>
      <c r="E1784" s="6">
        <v>-85</v>
      </c>
      <c r="F1784" s="20">
        <f t="shared" si="82"/>
        <v>19</v>
      </c>
      <c r="G1784" s="21">
        <v>0.90468993443485624</v>
      </c>
      <c r="H1784" s="9">
        <f t="shared" si="83"/>
        <v>39.012920135441448</v>
      </c>
    </row>
    <row r="1785" spans="1:8" x14ac:dyDescent="0.25">
      <c r="A1785" s="6">
        <v>18978</v>
      </c>
      <c r="B1785" s="6">
        <v>-70</v>
      </c>
      <c r="C1785" s="20">
        <f t="shared" si="81"/>
        <v>33</v>
      </c>
      <c r="D1785" s="21">
        <v>0.70399391552190893</v>
      </c>
      <c r="E1785" s="6">
        <v>-85</v>
      </c>
      <c r="F1785" s="20">
        <f t="shared" si="82"/>
        <v>19</v>
      </c>
      <c r="G1785" s="21">
        <v>0.90468993443485624</v>
      </c>
      <c r="H1785" s="9">
        <f t="shared" si="83"/>
        <v>40.42090796648526</v>
      </c>
    </row>
    <row r="1786" spans="1:8" x14ac:dyDescent="0.25">
      <c r="A1786" s="6">
        <v>18980</v>
      </c>
      <c r="B1786" s="6">
        <v>-73</v>
      </c>
      <c r="C1786" s="20">
        <f t="shared" si="81"/>
        <v>31</v>
      </c>
      <c r="D1786" s="21">
        <v>0.70399391552190893</v>
      </c>
      <c r="E1786" s="6">
        <v>-85</v>
      </c>
      <c r="F1786" s="20">
        <f t="shared" si="82"/>
        <v>19</v>
      </c>
      <c r="G1786" s="21">
        <v>0.90468993443485624</v>
      </c>
      <c r="H1786" s="9">
        <f t="shared" si="83"/>
        <v>39.012920135441448</v>
      </c>
    </row>
    <row r="1787" spans="1:8" x14ac:dyDescent="0.25">
      <c r="A1787" s="6">
        <v>18982</v>
      </c>
      <c r="B1787" s="6">
        <v>-82</v>
      </c>
      <c r="C1787" s="20">
        <f t="shared" si="81"/>
        <v>22</v>
      </c>
      <c r="D1787" s="21">
        <v>0.70399391552190893</v>
      </c>
      <c r="E1787" s="6">
        <v>-82</v>
      </c>
      <c r="F1787" s="20">
        <f t="shared" si="82"/>
        <v>22</v>
      </c>
      <c r="G1787" s="21">
        <v>0.90468993443485624</v>
      </c>
      <c r="H1787" s="9">
        <f t="shared" si="83"/>
        <v>35.391044699048834</v>
      </c>
    </row>
    <row r="1788" spans="1:8" x14ac:dyDescent="0.25">
      <c r="A1788" s="6">
        <v>18984</v>
      </c>
      <c r="B1788" s="6">
        <v>-73</v>
      </c>
      <c r="C1788" s="20">
        <f t="shared" si="81"/>
        <v>31</v>
      </c>
      <c r="D1788" s="21">
        <v>0.70399391552190893</v>
      </c>
      <c r="E1788" s="6">
        <v>-85</v>
      </c>
      <c r="F1788" s="20">
        <f t="shared" si="82"/>
        <v>19</v>
      </c>
      <c r="G1788" s="21">
        <v>0.90468993443485624</v>
      </c>
      <c r="H1788" s="9">
        <f t="shared" si="83"/>
        <v>39.012920135441448</v>
      </c>
    </row>
    <row r="1789" spans="1:8" x14ac:dyDescent="0.25">
      <c r="A1789" s="6">
        <v>19054</v>
      </c>
      <c r="B1789" s="6">
        <v>-76</v>
      </c>
      <c r="C1789" s="20">
        <f t="shared" si="81"/>
        <v>28</v>
      </c>
      <c r="D1789" s="21">
        <v>0.70399391552190893</v>
      </c>
      <c r="E1789" s="6">
        <v>-73</v>
      </c>
      <c r="F1789" s="20">
        <f t="shared" si="82"/>
        <v>31</v>
      </c>
      <c r="G1789" s="21">
        <v>0.90468993443485624</v>
      </c>
      <c r="H1789" s="9">
        <f t="shared" si="83"/>
        <v>47.757217602093995</v>
      </c>
    </row>
    <row r="1790" spans="1:8" x14ac:dyDescent="0.25">
      <c r="A1790" s="6">
        <v>19061</v>
      </c>
      <c r="B1790" s="6">
        <v>-76</v>
      </c>
      <c r="C1790" s="20">
        <f t="shared" si="81"/>
        <v>28</v>
      </c>
      <c r="D1790" s="21">
        <v>0.70399391552190893</v>
      </c>
      <c r="E1790" s="6">
        <v>-79</v>
      </c>
      <c r="F1790" s="20">
        <f t="shared" si="82"/>
        <v>25</v>
      </c>
      <c r="G1790" s="21">
        <v>0.90468993443485624</v>
      </c>
      <c r="H1790" s="9">
        <f t="shared" si="83"/>
        <v>42.329077995484859</v>
      </c>
    </row>
    <row r="1791" spans="1:8" x14ac:dyDescent="0.25">
      <c r="A1791" s="6">
        <v>19063</v>
      </c>
      <c r="B1791" s="6">
        <v>-61</v>
      </c>
      <c r="C1791" s="20">
        <f t="shared" si="81"/>
        <v>42</v>
      </c>
      <c r="D1791" s="21">
        <v>0.70399391552190893</v>
      </c>
      <c r="E1791" s="6">
        <v>-73</v>
      </c>
      <c r="F1791" s="20">
        <f t="shared" si="82"/>
        <v>31</v>
      </c>
      <c r="G1791" s="21">
        <v>0.90468993443485624</v>
      </c>
      <c r="H1791" s="9">
        <f t="shared" si="83"/>
        <v>57.613132419400714</v>
      </c>
    </row>
    <row r="1792" spans="1:8" x14ac:dyDescent="0.25">
      <c r="A1792" s="6">
        <v>19065</v>
      </c>
      <c r="B1792" s="6">
        <v>-70</v>
      </c>
      <c r="C1792" s="20">
        <f t="shared" si="81"/>
        <v>33</v>
      </c>
      <c r="D1792" s="21">
        <v>0.70399391552190893</v>
      </c>
      <c r="E1792" s="6">
        <v>-79</v>
      </c>
      <c r="F1792" s="20">
        <f t="shared" si="82"/>
        <v>25</v>
      </c>
      <c r="G1792" s="21">
        <v>0.90468993443485624</v>
      </c>
      <c r="H1792" s="9">
        <f t="shared" si="83"/>
        <v>45.849047573094403</v>
      </c>
    </row>
    <row r="1793" spans="1:8" x14ac:dyDescent="0.25">
      <c r="A1793" s="6">
        <v>19075</v>
      </c>
      <c r="B1793" s="6">
        <v>-82</v>
      </c>
      <c r="C1793" s="20">
        <f t="shared" si="81"/>
        <v>22</v>
      </c>
      <c r="D1793" s="21">
        <v>0.70399391552190893</v>
      </c>
      <c r="E1793" s="6">
        <v>-82</v>
      </c>
      <c r="F1793" s="20">
        <f t="shared" si="82"/>
        <v>22</v>
      </c>
      <c r="G1793" s="21">
        <v>0.90468993443485624</v>
      </c>
      <c r="H1793" s="9">
        <f t="shared" si="83"/>
        <v>35.391044699048834</v>
      </c>
    </row>
    <row r="1794" spans="1:8" x14ac:dyDescent="0.25">
      <c r="A1794" s="6">
        <v>19147</v>
      </c>
      <c r="B1794" s="6">
        <v>-70</v>
      </c>
      <c r="C1794" s="20">
        <f t="shared" si="81"/>
        <v>33</v>
      </c>
      <c r="D1794" s="21">
        <v>0.70399391552190893</v>
      </c>
      <c r="E1794" s="6">
        <v>-73</v>
      </c>
      <c r="F1794" s="20">
        <f t="shared" si="82"/>
        <v>31</v>
      </c>
      <c r="G1794" s="21">
        <v>0.90468993443485624</v>
      </c>
      <c r="H1794" s="9">
        <f t="shared" si="83"/>
        <v>51.277187179703539</v>
      </c>
    </row>
    <row r="1795" spans="1:8" x14ac:dyDescent="0.25">
      <c r="A1795" s="6">
        <v>19149</v>
      </c>
      <c r="B1795" s="6">
        <v>-70</v>
      </c>
      <c r="C1795" s="20">
        <f t="shared" si="81"/>
        <v>33</v>
      </c>
      <c r="D1795" s="21">
        <v>0.70399391552190893</v>
      </c>
      <c r="E1795" s="6">
        <v>-79</v>
      </c>
      <c r="F1795" s="20">
        <f t="shared" si="82"/>
        <v>25</v>
      </c>
      <c r="G1795" s="21">
        <v>0.90468993443485624</v>
      </c>
      <c r="H1795" s="9">
        <f t="shared" si="83"/>
        <v>45.849047573094403</v>
      </c>
    </row>
    <row r="1796" spans="1:8" x14ac:dyDescent="0.25">
      <c r="A1796" s="6">
        <v>19152</v>
      </c>
      <c r="B1796" s="6">
        <v>-73</v>
      </c>
      <c r="C1796" s="20">
        <f t="shared" si="81"/>
        <v>31</v>
      </c>
      <c r="D1796" s="21">
        <v>0.70399391552190893</v>
      </c>
      <c r="E1796" s="6">
        <v>-82</v>
      </c>
      <c r="F1796" s="20">
        <f t="shared" si="82"/>
        <v>22</v>
      </c>
      <c r="G1796" s="21">
        <v>0.90468993443485624</v>
      </c>
      <c r="H1796" s="9">
        <f t="shared" si="83"/>
        <v>41.726989938746016</v>
      </c>
    </row>
    <row r="1797" spans="1:8" x14ac:dyDescent="0.25">
      <c r="A1797" s="6">
        <v>19154</v>
      </c>
      <c r="B1797" s="6">
        <v>-64</v>
      </c>
      <c r="C1797" s="20">
        <f t="shared" ref="C1797:C1860" si="84">IF(B1797=100,0,IF(MOD((1+(B1797+104)/104*99),1)=0.5,IF(MOD(INT((1+(B1797+104)/104*99)),2)=0,INT((1+(B1797+104)/104*99)),INT((1+(B1797+104)/104*99))+1),ROUND((1+(B1797+104)/104*99),0)))</f>
        <v>39</v>
      </c>
      <c r="D1797" s="21">
        <v>0.70399391552190893</v>
      </c>
      <c r="E1797" s="6">
        <v>-82</v>
      </c>
      <c r="F1797" s="20">
        <f t="shared" ref="F1797:F1860" si="85">IF(E1797=100,0,IF(MOD((1+(E1797+104)/104*99),1)=0.5,IF(MOD(INT((1+(E1797+104)/104*99)),2)=0,INT((1+(E1797+104)/104*99)),INT((1+(E1797+104)/104*99))+1),ROUND((1+(E1797+104)/104*99),0)))</f>
        <v>22</v>
      </c>
      <c r="G1797" s="21">
        <v>0.90468993443485624</v>
      </c>
      <c r="H1797" s="9">
        <f t="shared" ref="H1797:H1860" si="86">C1797*D1797+F1797*G1797</f>
        <v>47.358941262921284</v>
      </c>
    </row>
    <row r="1798" spans="1:8" x14ac:dyDescent="0.25">
      <c r="A1798" s="6">
        <v>19158</v>
      </c>
      <c r="B1798" s="6">
        <v>-64</v>
      </c>
      <c r="C1798" s="20">
        <f t="shared" si="84"/>
        <v>39</v>
      </c>
      <c r="D1798" s="21">
        <v>0.70399391552190893</v>
      </c>
      <c r="E1798" s="6">
        <v>-76</v>
      </c>
      <c r="F1798" s="20">
        <f t="shared" si="85"/>
        <v>28</v>
      </c>
      <c r="G1798" s="21">
        <v>0.90468993443485624</v>
      </c>
      <c r="H1798" s="9">
        <f t="shared" si="86"/>
        <v>52.787080869530428</v>
      </c>
    </row>
    <row r="1799" spans="1:8" x14ac:dyDescent="0.25">
      <c r="A1799" s="6">
        <v>19232</v>
      </c>
      <c r="B1799" s="6">
        <v>-85</v>
      </c>
      <c r="C1799" s="20">
        <f t="shared" si="84"/>
        <v>19</v>
      </c>
      <c r="D1799" s="21">
        <v>0.70399391552190893</v>
      </c>
      <c r="E1799" s="6">
        <v>-70</v>
      </c>
      <c r="F1799" s="20">
        <f t="shared" si="85"/>
        <v>33</v>
      </c>
      <c r="G1799" s="21">
        <v>0.90468993443485624</v>
      </c>
      <c r="H1799" s="9">
        <f t="shared" si="86"/>
        <v>43.230652231266525</v>
      </c>
    </row>
    <row r="1800" spans="1:8" x14ac:dyDescent="0.25">
      <c r="A1800" s="6">
        <v>19239</v>
      </c>
      <c r="B1800" s="6">
        <v>-70</v>
      </c>
      <c r="C1800" s="20">
        <f t="shared" si="84"/>
        <v>33</v>
      </c>
      <c r="D1800" s="21">
        <v>0.70399391552190893</v>
      </c>
      <c r="E1800" s="6">
        <v>-73</v>
      </c>
      <c r="F1800" s="20">
        <f t="shared" si="85"/>
        <v>31</v>
      </c>
      <c r="G1800" s="21">
        <v>0.90468993443485624</v>
      </c>
      <c r="H1800" s="9">
        <f t="shared" si="86"/>
        <v>51.277187179703539</v>
      </c>
    </row>
    <row r="1801" spans="1:8" x14ac:dyDescent="0.25">
      <c r="A1801" s="6">
        <v>19242</v>
      </c>
      <c r="B1801" s="6">
        <v>-76</v>
      </c>
      <c r="C1801" s="20">
        <f t="shared" si="84"/>
        <v>28</v>
      </c>
      <c r="D1801" s="21">
        <v>0.70399391552190893</v>
      </c>
      <c r="E1801" s="6">
        <v>-82</v>
      </c>
      <c r="F1801" s="20">
        <f t="shared" si="85"/>
        <v>22</v>
      </c>
      <c r="G1801" s="21">
        <v>0.90468993443485624</v>
      </c>
      <c r="H1801" s="9">
        <f t="shared" si="86"/>
        <v>39.615008192180284</v>
      </c>
    </row>
    <row r="1802" spans="1:8" x14ac:dyDescent="0.25">
      <c r="A1802" s="6">
        <v>19243</v>
      </c>
      <c r="B1802" s="6">
        <v>-73</v>
      </c>
      <c r="C1802" s="20">
        <f t="shared" si="84"/>
        <v>31</v>
      </c>
      <c r="D1802" s="21">
        <v>0.70399391552190893</v>
      </c>
      <c r="E1802" s="6">
        <v>-76</v>
      </c>
      <c r="F1802" s="20">
        <f t="shared" si="85"/>
        <v>28</v>
      </c>
      <c r="G1802" s="21">
        <v>0.90468993443485624</v>
      </c>
      <c r="H1802" s="9">
        <f t="shared" si="86"/>
        <v>47.155129545355152</v>
      </c>
    </row>
    <row r="1803" spans="1:8" x14ac:dyDescent="0.25">
      <c r="A1803" s="6">
        <v>19245</v>
      </c>
      <c r="B1803" s="6">
        <v>-61</v>
      </c>
      <c r="C1803" s="20">
        <f t="shared" si="84"/>
        <v>42</v>
      </c>
      <c r="D1803" s="21">
        <v>0.70399391552190893</v>
      </c>
      <c r="E1803" s="6">
        <v>-82</v>
      </c>
      <c r="F1803" s="20">
        <f t="shared" si="85"/>
        <v>22</v>
      </c>
      <c r="G1803" s="21">
        <v>0.90468993443485624</v>
      </c>
      <c r="H1803" s="9">
        <f t="shared" si="86"/>
        <v>49.470923009487009</v>
      </c>
    </row>
    <row r="1804" spans="1:8" x14ac:dyDescent="0.25">
      <c r="A1804" s="6">
        <v>19247</v>
      </c>
      <c r="B1804" s="6">
        <v>-58</v>
      </c>
      <c r="C1804" s="20">
        <f t="shared" si="84"/>
        <v>45</v>
      </c>
      <c r="D1804" s="21">
        <v>0.70399391552190893</v>
      </c>
      <c r="E1804" s="6">
        <v>-76</v>
      </c>
      <c r="F1804" s="20">
        <f t="shared" si="85"/>
        <v>28</v>
      </c>
      <c r="G1804" s="21">
        <v>0.90468993443485624</v>
      </c>
      <c r="H1804" s="9">
        <f t="shared" si="86"/>
        <v>57.011044362661877</v>
      </c>
    </row>
    <row r="1805" spans="1:8" x14ac:dyDescent="0.25">
      <c r="A1805" s="6">
        <v>19518</v>
      </c>
      <c r="B1805" s="6">
        <v>-85</v>
      </c>
      <c r="C1805" s="20">
        <f t="shared" si="84"/>
        <v>19</v>
      </c>
      <c r="D1805" s="21">
        <v>0.70399391552190893</v>
      </c>
      <c r="E1805" s="6">
        <v>-87</v>
      </c>
      <c r="F1805" s="20">
        <f t="shared" si="85"/>
        <v>17</v>
      </c>
      <c r="G1805" s="21">
        <v>0.90468993443485624</v>
      </c>
      <c r="H1805" s="9">
        <f t="shared" si="86"/>
        <v>28.755613280308825</v>
      </c>
    </row>
    <row r="1806" spans="1:8" x14ac:dyDescent="0.25">
      <c r="A1806" s="6">
        <v>19521</v>
      </c>
      <c r="B1806" s="6">
        <v>-88</v>
      </c>
      <c r="C1806" s="20">
        <f t="shared" si="84"/>
        <v>16</v>
      </c>
      <c r="D1806" s="21">
        <v>0.70399391552190893</v>
      </c>
      <c r="E1806" s="6">
        <v>-83</v>
      </c>
      <c r="F1806" s="20">
        <f t="shared" si="85"/>
        <v>21</v>
      </c>
      <c r="G1806" s="21">
        <v>0.90468993443485624</v>
      </c>
      <c r="H1806" s="9">
        <f t="shared" si="86"/>
        <v>30.262391271482521</v>
      </c>
    </row>
    <row r="1807" spans="1:8" x14ac:dyDescent="0.25">
      <c r="A1807" s="6">
        <v>19522</v>
      </c>
      <c r="B1807" s="6">
        <v>-87</v>
      </c>
      <c r="C1807" s="20">
        <f t="shared" si="84"/>
        <v>17</v>
      </c>
      <c r="D1807" s="21">
        <v>0.70399391552190893</v>
      </c>
      <c r="E1807" s="6">
        <v>-89</v>
      </c>
      <c r="F1807" s="20">
        <f t="shared" si="85"/>
        <v>15</v>
      </c>
      <c r="G1807" s="21">
        <v>0.90468993443485624</v>
      </c>
      <c r="H1807" s="9">
        <f t="shared" si="86"/>
        <v>25.538245580395298</v>
      </c>
    </row>
    <row r="1808" spans="1:8" x14ac:dyDescent="0.25">
      <c r="A1808" s="6">
        <v>19525</v>
      </c>
      <c r="B1808" s="6">
        <v>-92</v>
      </c>
      <c r="C1808" s="20">
        <f t="shared" si="84"/>
        <v>12</v>
      </c>
      <c r="D1808" s="21">
        <v>0.70399391552190893</v>
      </c>
      <c r="E1808" s="6">
        <v>-85</v>
      </c>
      <c r="F1808" s="20">
        <f t="shared" si="85"/>
        <v>19</v>
      </c>
      <c r="G1808" s="21">
        <v>0.90468993443485624</v>
      </c>
      <c r="H1808" s="9">
        <f t="shared" si="86"/>
        <v>25.637035740525175</v>
      </c>
    </row>
    <row r="1809" spans="1:8" x14ac:dyDescent="0.25">
      <c r="A1809" s="6">
        <v>19526</v>
      </c>
      <c r="B1809" s="6">
        <v>-86</v>
      </c>
      <c r="C1809" s="20">
        <f t="shared" si="84"/>
        <v>18</v>
      </c>
      <c r="D1809" s="21">
        <v>0.70399391552190893</v>
      </c>
      <c r="E1809" s="6">
        <v>-86</v>
      </c>
      <c r="F1809" s="20">
        <f t="shared" si="85"/>
        <v>18</v>
      </c>
      <c r="G1809" s="21">
        <v>0.90468993443485624</v>
      </c>
      <c r="H1809" s="9">
        <f t="shared" si="86"/>
        <v>28.956309299221772</v>
      </c>
    </row>
    <row r="1810" spans="1:8" x14ac:dyDescent="0.25">
      <c r="A1810" s="6">
        <v>19532</v>
      </c>
      <c r="B1810" s="6">
        <v>-89</v>
      </c>
      <c r="C1810" s="20">
        <f t="shared" si="84"/>
        <v>15</v>
      </c>
      <c r="D1810" s="21">
        <v>0.70399391552190893</v>
      </c>
      <c r="E1810" s="6">
        <v>-76</v>
      </c>
      <c r="F1810" s="20">
        <f t="shared" si="85"/>
        <v>28</v>
      </c>
      <c r="G1810" s="21">
        <v>0.90468993443485624</v>
      </c>
      <c r="H1810" s="9">
        <f t="shared" si="86"/>
        <v>35.891226897004607</v>
      </c>
    </row>
    <row r="1811" spans="1:8" x14ac:dyDescent="0.25">
      <c r="A1811" s="6">
        <v>19563</v>
      </c>
      <c r="B1811" s="6">
        <v>-90</v>
      </c>
      <c r="C1811" s="20">
        <f t="shared" si="84"/>
        <v>14</v>
      </c>
      <c r="D1811" s="21">
        <v>0.70399391552190893</v>
      </c>
      <c r="E1811" s="6">
        <v>-88</v>
      </c>
      <c r="F1811" s="20">
        <f t="shared" si="85"/>
        <v>16</v>
      </c>
      <c r="G1811" s="21">
        <v>0.90468993443485624</v>
      </c>
      <c r="H1811" s="9">
        <f t="shared" si="86"/>
        <v>24.330953768264425</v>
      </c>
    </row>
    <row r="1812" spans="1:8" x14ac:dyDescent="0.25">
      <c r="A1812" s="6">
        <v>19567</v>
      </c>
      <c r="B1812" s="6">
        <v>-91</v>
      </c>
      <c r="C1812" s="20">
        <f t="shared" si="84"/>
        <v>13</v>
      </c>
      <c r="D1812" s="21">
        <v>0.70399391552190893</v>
      </c>
      <c r="E1812" s="6">
        <v>-86</v>
      </c>
      <c r="F1812" s="20">
        <f t="shared" si="85"/>
        <v>18</v>
      </c>
      <c r="G1812" s="21">
        <v>0.90468993443485624</v>
      </c>
      <c r="H1812" s="9">
        <f t="shared" si="86"/>
        <v>25.436339721612228</v>
      </c>
    </row>
    <row r="1813" spans="1:8" x14ac:dyDescent="0.25">
      <c r="A1813" s="6">
        <v>19570</v>
      </c>
      <c r="B1813" s="6">
        <v>-85</v>
      </c>
      <c r="C1813" s="20">
        <f t="shared" si="84"/>
        <v>19</v>
      </c>
      <c r="D1813" s="21">
        <v>0.70399391552190893</v>
      </c>
      <c r="E1813" s="6">
        <v>-89</v>
      </c>
      <c r="F1813" s="20">
        <f t="shared" si="85"/>
        <v>15</v>
      </c>
      <c r="G1813" s="21">
        <v>0.90468993443485624</v>
      </c>
      <c r="H1813" s="9">
        <f t="shared" si="86"/>
        <v>26.946233411439113</v>
      </c>
    </row>
    <row r="1814" spans="1:8" x14ac:dyDescent="0.25">
      <c r="A1814" s="6">
        <v>19609</v>
      </c>
      <c r="B1814" s="6">
        <v>-89</v>
      </c>
      <c r="C1814" s="20">
        <f t="shared" si="84"/>
        <v>15</v>
      </c>
      <c r="D1814" s="21">
        <v>0.70399391552190893</v>
      </c>
      <c r="E1814" s="6">
        <v>-88</v>
      </c>
      <c r="F1814" s="20">
        <f t="shared" si="85"/>
        <v>16</v>
      </c>
      <c r="G1814" s="21">
        <v>0.90468993443485624</v>
      </c>
      <c r="H1814" s="9">
        <f t="shared" si="86"/>
        <v>25.034947683786335</v>
      </c>
    </row>
    <row r="1815" spans="1:8" x14ac:dyDescent="0.25">
      <c r="A1815" s="6">
        <v>19610</v>
      </c>
      <c r="B1815" s="6">
        <v>-88</v>
      </c>
      <c r="C1815" s="20">
        <f t="shared" si="84"/>
        <v>16</v>
      </c>
      <c r="D1815" s="21">
        <v>0.70399391552190893</v>
      </c>
      <c r="E1815" s="6">
        <v>-89</v>
      </c>
      <c r="F1815" s="20">
        <f t="shared" si="85"/>
        <v>15</v>
      </c>
      <c r="G1815" s="21">
        <v>0.90468993443485624</v>
      </c>
      <c r="H1815" s="9">
        <f t="shared" si="86"/>
        <v>24.834251664873385</v>
      </c>
    </row>
    <row r="1816" spans="1:8" x14ac:dyDescent="0.25">
      <c r="A1816" s="6">
        <v>19613</v>
      </c>
      <c r="B1816" s="6">
        <v>-93</v>
      </c>
      <c r="C1816" s="20">
        <f t="shared" si="84"/>
        <v>11</v>
      </c>
      <c r="D1816" s="21">
        <v>0.70399391552190893</v>
      </c>
      <c r="E1816" s="6">
        <v>-85</v>
      </c>
      <c r="F1816" s="20">
        <f t="shared" si="85"/>
        <v>19</v>
      </c>
      <c r="G1816" s="21">
        <v>0.90468993443485624</v>
      </c>
      <c r="H1816" s="9">
        <f t="shared" si="86"/>
        <v>24.933041825003265</v>
      </c>
    </row>
    <row r="1817" spans="1:8" x14ac:dyDescent="0.25">
      <c r="A1817" s="6">
        <v>19651</v>
      </c>
      <c r="B1817" s="6">
        <v>-89</v>
      </c>
      <c r="C1817" s="20">
        <f t="shared" si="84"/>
        <v>15</v>
      </c>
      <c r="D1817" s="21">
        <v>0.70399391552190893</v>
      </c>
      <c r="E1817" s="6">
        <v>-88</v>
      </c>
      <c r="F1817" s="20">
        <f t="shared" si="85"/>
        <v>16</v>
      </c>
      <c r="G1817" s="21">
        <v>0.90468993443485624</v>
      </c>
      <c r="H1817" s="9">
        <f t="shared" si="86"/>
        <v>25.034947683786335</v>
      </c>
    </row>
    <row r="1818" spans="1:8" x14ac:dyDescent="0.25">
      <c r="A1818" s="6">
        <v>19654</v>
      </c>
      <c r="B1818" s="6">
        <v>-88</v>
      </c>
      <c r="C1818" s="20">
        <f t="shared" si="84"/>
        <v>16</v>
      </c>
      <c r="D1818" s="21">
        <v>0.70399391552190893</v>
      </c>
      <c r="E1818" s="6">
        <v>-87</v>
      </c>
      <c r="F1818" s="20">
        <f t="shared" si="85"/>
        <v>17</v>
      </c>
      <c r="G1818" s="21">
        <v>0.90468993443485624</v>
      </c>
      <c r="H1818" s="9">
        <f t="shared" si="86"/>
        <v>26.643631533743097</v>
      </c>
    </row>
    <row r="1819" spans="1:8" x14ac:dyDescent="0.25">
      <c r="A1819" s="6">
        <v>19655</v>
      </c>
      <c r="B1819" s="6">
        <v>-88</v>
      </c>
      <c r="C1819" s="20">
        <f t="shared" si="84"/>
        <v>16</v>
      </c>
      <c r="D1819" s="21">
        <v>0.70399391552190893</v>
      </c>
      <c r="E1819" s="6">
        <v>-86</v>
      </c>
      <c r="F1819" s="20">
        <f t="shared" si="85"/>
        <v>18</v>
      </c>
      <c r="G1819" s="21">
        <v>0.90468993443485624</v>
      </c>
      <c r="H1819" s="9">
        <f t="shared" si="86"/>
        <v>27.548321468177953</v>
      </c>
    </row>
    <row r="1820" spans="1:8" x14ac:dyDescent="0.25">
      <c r="A1820" s="6">
        <v>19658</v>
      </c>
      <c r="B1820" s="6">
        <v>-87</v>
      </c>
      <c r="C1820" s="20">
        <f t="shared" si="84"/>
        <v>17</v>
      </c>
      <c r="D1820" s="21">
        <v>0.70399391552190893</v>
      </c>
      <c r="E1820" s="6">
        <v>-89</v>
      </c>
      <c r="F1820" s="20">
        <f t="shared" si="85"/>
        <v>15</v>
      </c>
      <c r="G1820" s="21">
        <v>0.90468993443485624</v>
      </c>
      <c r="H1820" s="9">
        <f t="shared" si="86"/>
        <v>25.538245580395298</v>
      </c>
    </row>
    <row r="1821" spans="1:8" x14ac:dyDescent="0.25">
      <c r="A1821" s="6">
        <v>19665</v>
      </c>
      <c r="B1821" s="6">
        <v>-90</v>
      </c>
      <c r="C1821" s="20">
        <f t="shared" si="84"/>
        <v>14</v>
      </c>
      <c r="D1821" s="21">
        <v>0.70399391552190893</v>
      </c>
      <c r="E1821" s="6">
        <v>-79</v>
      </c>
      <c r="F1821" s="20">
        <f t="shared" si="85"/>
        <v>25</v>
      </c>
      <c r="G1821" s="21">
        <v>0.90468993443485624</v>
      </c>
      <c r="H1821" s="9">
        <f t="shared" si="86"/>
        <v>32.473163178178133</v>
      </c>
    </row>
    <row r="1822" spans="1:8" x14ac:dyDescent="0.25">
      <c r="A1822" s="6">
        <v>19700</v>
      </c>
      <c r="B1822" s="6">
        <v>-95</v>
      </c>
      <c r="C1822" s="20">
        <f t="shared" si="84"/>
        <v>10</v>
      </c>
      <c r="D1822" s="21">
        <v>0.70399391552190893</v>
      </c>
      <c r="E1822" s="6">
        <v>-85</v>
      </c>
      <c r="F1822" s="20">
        <f t="shared" si="85"/>
        <v>19</v>
      </c>
      <c r="G1822" s="21">
        <v>0.90468993443485624</v>
      </c>
      <c r="H1822" s="9">
        <f t="shared" si="86"/>
        <v>24.229047909481359</v>
      </c>
    </row>
    <row r="1823" spans="1:8" x14ac:dyDescent="0.25">
      <c r="A1823" s="6">
        <v>19740</v>
      </c>
      <c r="B1823" s="6">
        <v>-88</v>
      </c>
      <c r="C1823" s="20">
        <f t="shared" si="84"/>
        <v>16</v>
      </c>
      <c r="D1823" s="21">
        <v>0.70399391552190893</v>
      </c>
      <c r="E1823" s="6">
        <v>-89</v>
      </c>
      <c r="F1823" s="20">
        <f t="shared" si="85"/>
        <v>15</v>
      </c>
      <c r="G1823" s="21">
        <v>0.90468993443485624</v>
      </c>
      <c r="H1823" s="9">
        <f t="shared" si="86"/>
        <v>24.834251664873385</v>
      </c>
    </row>
    <row r="1824" spans="1:8" x14ac:dyDescent="0.25">
      <c r="A1824" s="6">
        <v>19741</v>
      </c>
      <c r="B1824" s="6">
        <v>-87</v>
      </c>
      <c r="C1824" s="20">
        <f t="shared" si="84"/>
        <v>17</v>
      </c>
      <c r="D1824" s="21">
        <v>0.70399391552190893</v>
      </c>
      <c r="E1824" s="6">
        <v>-86</v>
      </c>
      <c r="F1824" s="20">
        <f t="shared" si="85"/>
        <v>18</v>
      </c>
      <c r="G1824" s="21">
        <v>0.90468993443485624</v>
      </c>
      <c r="H1824" s="9">
        <f t="shared" si="86"/>
        <v>28.252315383699866</v>
      </c>
    </row>
    <row r="1825" spans="1:8" x14ac:dyDescent="0.25">
      <c r="A1825" s="6">
        <v>19784</v>
      </c>
      <c r="B1825" s="6">
        <v>-85</v>
      </c>
      <c r="C1825" s="20">
        <f t="shared" si="84"/>
        <v>19</v>
      </c>
      <c r="D1825" s="21">
        <v>0.70399391552190893</v>
      </c>
      <c r="E1825" s="6">
        <v>-87</v>
      </c>
      <c r="F1825" s="20">
        <f t="shared" si="85"/>
        <v>17</v>
      </c>
      <c r="G1825" s="21">
        <v>0.90468993443485624</v>
      </c>
      <c r="H1825" s="9">
        <f t="shared" si="86"/>
        <v>28.755613280308825</v>
      </c>
    </row>
    <row r="1826" spans="1:8" x14ac:dyDescent="0.25">
      <c r="A1826" s="6">
        <v>19786</v>
      </c>
      <c r="B1826" s="6">
        <v>-88</v>
      </c>
      <c r="C1826" s="20">
        <f t="shared" si="84"/>
        <v>16</v>
      </c>
      <c r="D1826" s="21">
        <v>0.70399391552190893</v>
      </c>
      <c r="E1826" s="6">
        <v>-89</v>
      </c>
      <c r="F1826" s="20">
        <f t="shared" si="85"/>
        <v>15</v>
      </c>
      <c r="G1826" s="21">
        <v>0.90468993443485624</v>
      </c>
      <c r="H1826" s="9">
        <f t="shared" si="86"/>
        <v>24.834251664873385</v>
      </c>
    </row>
    <row r="1827" spans="1:8" x14ac:dyDescent="0.25">
      <c r="A1827" s="6">
        <v>19787</v>
      </c>
      <c r="B1827" s="6">
        <v>-89</v>
      </c>
      <c r="C1827" s="20">
        <f t="shared" si="84"/>
        <v>15</v>
      </c>
      <c r="D1827" s="21">
        <v>0.70399391552190893</v>
      </c>
      <c r="E1827" s="6">
        <v>-84</v>
      </c>
      <c r="F1827" s="20">
        <f t="shared" si="85"/>
        <v>20</v>
      </c>
      <c r="G1827" s="21">
        <v>0.90468993443485624</v>
      </c>
      <c r="H1827" s="9">
        <f t="shared" si="86"/>
        <v>28.653707421525759</v>
      </c>
    </row>
    <row r="1828" spans="1:8" x14ac:dyDescent="0.25">
      <c r="A1828" s="6">
        <v>19788</v>
      </c>
      <c r="B1828" s="6">
        <v>-87</v>
      </c>
      <c r="C1828" s="20">
        <f t="shared" si="84"/>
        <v>17</v>
      </c>
      <c r="D1828" s="21">
        <v>0.70399391552190893</v>
      </c>
      <c r="E1828" s="6">
        <v>-89</v>
      </c>
      <c r="F1828" s="20">
        <f t="shared" si="85"/>
        <v>15</v>
      </c>
      <c r="G1828" s="21">
        <v>0.90468993443485624</v>
      </c>
      <c r="H1828" s="9">
        <f t="shared" si="86"/>
        <v>25.538245580395298</v>
      </c>
    </row>
    <row r="1829" spans="1:8" x14ac:dyDescent="0.25">
      <c r="A1829" s="6">
        <v>19796</v>
      </c>
      <c r="B1829" s="6">
        <v>-94</v>
      </c>
      <c r="C1829" s="20">
        <f t="shared" si="84"/>
        <v>11</v>
      </c>
      <c r="D1829" s="21">
        <v>0.70399391552190893</v>
      </c>
      <c r="E1829" s="6">
        <v>-86</v>
      </c>
      <c r="F1829" s="20">
        <f t="shared" si="85"/>
        <v>18</v>
      </c>
      <c r="G1829" s="21">
        <v>0.90468993443485624</v>
      </c>
      <c r="H1829" s="9">
        <f t="shared" si="86"/>
        <v>24.028351890568409</v>
      </c>
    </row>
    <row r="1830" spans="1:8" x14ac:dyDescent="0.25">
      <c r="A1830" s="6">
        <v>19828</v>
      </c>
      <c r="B1830" s="6">
        <v>-90</v>
      </c>
      <c r="C1830" s="20">
        <f t="shared" si="84"/>
        <v>14</v>
      </c>
      <c r="D1830" s="21">
        <v>0.70399391552190893</v>
      </c>
      <c r="E1830" s="6">
        <v>-85</v>
      </c>
      <c r="F1830" s="20">
        <f t="shared" si="85"/>
        <v>19</v>
      </c>
      <c r="G1830" s="21">
        <v>0.90468993443485624</v>
      </c>
      <c r="H1830" s="9">
        <f t="shared" si="86"/>
        <v>27.045023571568994</v>
      </c>
    </row>
    <row r="1831" spans="1:8" x14ac:dyDescent="0.25">
      <c r="A1831" s="6">
        <v>19830</v>
      </c>
      <c r="B1831" s="6">
        <v>-94</v>
      </c>
      <c r="C1831" s="20">
        <f t="shared" si="84"/>
        <v>11</v>
      </c>
      <c r="D1831" s="21">
        <v>0.70399391552190893</v>
      </c>
      <c r="E1831" s="6">
        <v>-86</v>
      </c>
      <c r="F1831" s="20">
        <f t="shared" si="85"/>
        <v>18</v>
      </c>
      <c r="G1831" s="21">
        <v>0.90468993443485624</v>
      </c>
      <c r="H1831" s="9">
        <f t="shared" si="86"/>
        <v>24.028351890568409</v>
      </c>
    </row>
    <row r="1832" spans="1:8" x14ac:dyDescent="0.25">
      <c r="A1832" s="6">
        <v>19874</v>
      </c>
      <c r="B1832" s="6">
        <v>-89</v>
      </c>
      <c r="C1832" s="20">
        <f t="shared" si="84"/>
        <v>15</v>
      </c>
      <c r="D1832" s="21">
        <v>0.70399391552190893</v>
      </c>
      <c r="E1832" s="6">
        <v>-83</v>
      </c>
      <c r="F1832" s="20">
        <f t="shared" si="85"/>
        <v>21</v>
      </c>
      <c r="G1832" s="21">
        <v>0.90468993443485624</v>
      </c>
      <c r="H1832" s="9">
        <f t="shared" si="86"/>
        <v>29.558397355960615</v>
      </c>
    </row>
    <row r="1833" spans="1:8" x14ac:dyDescent="0.25">
      <c r="A1833" s="6">
        <v>19886</v>
      </c>
      <c r="B1833" s="6">
        <v>-90</v>
      </c>
      <c r="C1833" s="20">
        <f t="shared" si="84"/>
        <v>14</v>
      </c>
      <c r="D1833" s="21">
        <v>0.70399391552190893</v>
      </c>
      <c r="E1833" s="6">
        <v>-77</v>
      </c>
      <c r="F1833" s="20">
        <f t="shared" si="85"/>
        <v>27</v>
      </c>
      <c r="G1833" s="21">
        <v>0.90468993443485624</v>
      </c>
      <c r="H1833" s="9">
        <f t="shared" si="86"/>
        <v>34.282543047047845</v>
      </c>
    </row>
    <row r="1834" spans="1:8" x14ac:dyDescent="0.25">
      <c r="A1834" s="6">
        <v>19921</v>
      </c>
      <c r="B1834" s="6">
        <v>-89</v>
      </c>
      <c r="C1834" s="20">
        <f t="shared" si="84"/>
        <v>15</v>
      </c>
      <c r="D1834" s="21">
        <v>0.70399391552190893</v>
      </c>
      <c r="E1834" s="6">
        <v>-85</v>
      </c>
      <c r="F1834" s="20">
        <f t="shared" si="85"/>
        <v>19</v>
      </c>
      <c r="G1834" s="21">
        <v>0.90468993443485624</v>
      </c>
      <c r="H1834" s="9">
        <f t="shared" si="86"/>
        <v>27.749017487090903</v>
      </c>
    </row>
    <row r="1835" spans="1:8" x14ac:dyDescent="0.25">
      <c r="A1835" s="6">
        <v>19926</v>
      </c>
      <c r="B1835" s="6">
        <v>-89</v>
      </c>
      <c r="C1835" s="20">
        <f t="shared" si="84"/>
        <v>15</v>
      </c>
      <c r="D1835" s="21">
        <v>0.70399391552190893</v>
      </c>
      <c r="E1835" s="6">
        <v>-88</v>
      </c>
      <c r="F1835" s="20">
        <f t="shared" si="85"/>
        <v>16</v>
      </c>
      <c r="G1835" s="21">
        <v>0.90468993443485624</v>
      </c>
      <c r="H1835" s="9">
        <f t="shared" si="86"/>
        <v>25.034947683786335</v>
      </c>
    </row>
    <row r="1836" spans="1:8" x14ac:dyDescent="0.25">
      <c r="A1836" s="6">
        <v>19929</v>
      </c>
      <c r="B1836" s="6">
        <v>-93</v>
      </c>
      <c r="C1836" s="20">
        <f t="shared" si="84"/>
        <v>11</v>
      </c>
      <c r="D1836" s="21">
        <v>0.70399391552190893</v>
      </c>
      <c r="E1836" s="6">
        <v>-77</v>
      </c>
      <c r="F1836" s="20">
        <f t="shared" si="85"/>
        <v>27</v>
      </c>
      <c r="G1836" s="21">
        <v>0.90468993443485624</v>
      </c>
      <c r="H1836" s="9">
        <f t="shared" si="86"/>
        <v>32.17056130048212</v>
      </c>
    </row>
    <row r="1838" spans="1:8" x14ac:dyDescent="0.25">
      <c r="G1838" s="22" t="s">
        <v>138</v>
      </c>
      <c r="H1838" s="9">
        <f>SUM(H5:H1836)</f>
        <v>89889.747924341922</v>
      </c>
    </row>
    <row r="1839" spans="1:8" x14ac:dyDescent="0.25">
      <c r="G1839" s="22" t="s">
        <v>139</v>
      </c>
      <c r="H1839" s="20">
        <f>COUNT(A5:A1836)</f>
        <v>1832</v>
      </c>
    </row>
    <row r="1840" spans="1:8" x14ac:dyDescent="0.25">
      <c r="G1840" s="22" t="s">
        <v>79</v>
      </c>
      <c r="H1840" s="8">
        <v>89889.74792197629</v>
      </c>
    </row>
    <row r="1841" spans="7:8" x14ac:dyDescent="0.25">
      <c r="G1841" s="22" t="s">
        <v>140</v>
      </c>
      <c r="H1841" s="6">
        <v>1832</v>
      </c>
    </row>
    <row r="1842" spans="7:8" x14ac:dyDescent="0.25">
      <c r="G1842" s="22" t="s">
        <v>81</v>
      </c>
      <c r="H1842" s="8">
        <v>87085.981297288046</v>
      </c>
    </row>
    <row r="1843" spans="7:8" x14ac:dyDescent="0.25">
      <c r="G1843" s="22" t="s">
        <v>141</v>
      </c>
      <c r="H1843" s="10" t="str">
        <f>IF(ABS(H1838-H1840)&lt;=0.000001*H1840,"KHỚP","LỆCH")</f>
        <v>KHỚP</v>
      </c>
    </row>
    <row r="1844" spans="7:8" x14ac:dyDescent="0.25">
      <c r="G1844" s="22" t="s">
        <v>86</v>
      </c>
      <c r="H1844" s="10" t="str">
        <f>IF(H1839=H1841,"KHỚP","LỆCH")</f>
        <v>KHỚP</v>
      </c>
    </row>
    <row r="1845" spans="7:8" x14ac:dyDescent="0.25">
      <c r="G1845" s="22" t="s">
        <v>82</v>
      </c>
      <c r="H1845" s="10" t="str">
        <f>IF(H1838&gt;=H1842*(1-0.000000001),"ĐẠT - là HUI","KHÔNG ĐẠT")</f>
        <v>ĐẠT - là HUI</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11"/>
  <sheetViews>
    <sheetView workbookViewId="0">
      <pane xSplit="1" ySplit="12" topLeftCell="B13" activePane="bottomRight" state="frozen"/>
      <selection pane="topRight"/>
      <selection pane="bottomLeft"/>
      <selection pane="bottomRight"/>
    </sheetView>
  </sheetViews>
  <sheetFormatPr defaultRowHeight="13.8" x14ac:dyDescent="0.25"/>
  <cols>
    <col min="1" max="1" width="46" customWidth="1"/>
    <col min="2" max="2" width="10" customWidth="1"/>
    <col min="3" max="3" width="11" customWidth="1"/>
    <col min="4" max="4" width="10" customWidth="1"/>
    <col min="5" max="5" width="12" customWidth="1"/>
    <col min="6" max="6" width="10" customWidth="1"/>
    <col min="7" max="7" width="12" customWidth="1"/>
    <col min="8" max="67" width="10" customWidth="1"/>
  </cols>
  <sheetData>
    <row r="1" spans="1:67" ht="16.8" x14ac:dyDescent="0.3">
      <c r="A1" s="19" t="s">
        <v>142</v>
      </c>
    </row>
    <row r="2" spans="1:67" x14ac:dyDescent="0.25">
      <c r="A2" s="22" t="s">
        <v>143</v>
      </c>
      <c r="B2" s="6" t="s">
        <v>144</v>
      </c>
      <c r="D2" s="18" t="s">
        <v>145</v>
      </c>
    </row>
    <row r="3" spans="1:67" x14ac:dyDescent="0.25">
      <c r="A3" s="22" t="s">
        <v>146</v>
      </c>
      <c r="B3" s="6">
        <v>-7351.0462864742667</v>
      </c>
      <c r="D3" s="18" t="s">
        <v>147</v>
      </c>
    </row>
    <row r="4" spans="1:67" x14ac:dyDescent="0.25">
      <c r="A4" s="22" t="s">
        <v>148</v>
      </c>
      <c r="B4" s="6">
        <v>4864833.2908134814</v>
      </c>
      <c r="D4" s="18" t="s">
        <v>149</v>
      </c>
    </row>
    <row r="5" spans="1:67" x14ac:dyDescent="0.25">
      <c r="A5" s="22" t="s">
        <v>150</v>
      </c>
      <c r="B5" s="6">
        <v>12</v>
      </c>
    </row>
    <row r="6" spans="1:67" x14ac:dyDescent="0.25">
      <c r="A6" s="22" t="s">
        <v>151</v>
      </c>
      <c r="B6" s="6">
        <v>4</v>
      </c>
    </row>
    <row r="7" spans="1:67" x14ac:dyDescent="0.25">
      <c r="A7" s="22" t="s">
        <v>152</v>
      </c>
      <c r="B7" s="6">
        <v>0.76612599999999997</v>
      </c>
    </row>
    <row r="8" spans="1:67" x14ac:dyDescent="0.25">
      <c r="A8" s="22" t="s">
        <v>153</v>
      </c>
      <c r="B8" s="6">
        <v>0</v>
      </c>
    </row>
    <row r="9" spans="1:67" x14ac:dyDescent="0.25">
      <c r="A9" s="22" t="s">
        <v>154</v>
      </c>
      <c r="B9" s="6">
        <v>6</v>
      </c>
    </row>
    <row r="12" spans="1:67" ht="26.4" x14ac:dyDescent="0.25">
      <c r="A12" s="5" t="s">
        <v>155</v>
      </c>
      <c r="B12" s="5" t="s">
        <v>156</v>
      </c>
      <c r="C12" s="5" t="s">
        <v>157</v>
      </c>
      <c r="D12" s="5" t="s">
        <v>158</v>
      </c>
      <c r="E12" s="5" t="s">
        <v>159</v>
      </c>
      <c r="F12" s="5" t="s">
        <v>160</v>
      </c>
      <c r="G12" s="5" t="s">
        <v>161</v>
      </c>
      <c r="H12" s="5" t="s">
        <v>162</v>
      </c>
      <c r="I12" s="5" t="s">
        <v>163</v>
      </c>
      <c r="J12" s="5" t="s">
        <v>164</v>
      </c>
      <c r="K12" s="5" t="s">
        <v>165</v>
      </c>
      <c r="L12" s="5" t="s">
        <v>166</v>
      </c>
      <c r="M12" s="5" t="s">
        <v>167</v>
      </c>
      <c r="N12" s="5" t="s">
        <v>168</v>
      </c>
      <c r="O12" s="5" t="s">
        <v>169</v>
      </c>
      <c r="P12" s="5" t="s">
        <v>170</v>
      </c>
      <c r="Q12" s="5" t="s">
        <v>171</v>
      </c>
      <c r="R12" s="5" t="s">
        <v>172</v>
      </c>
      <c r="S12" s="5" t="s">
        <v>173</v>
      </c>
      <c r="T12" s="5" t="s">
        <v>174</v>
      </c>
      <c r="U12" s="5" t="s">
        <v>175</v>
      </c>
      <c r="V12" s="5" t="s">
        <v>176</v>
      </c>
      <c r="W12" s="5" t="s">
        <v>177</v>
      </c>
      <c r="X12" s="5" t="s">
        <v>178</v>
      </c>
      <c r="Y12" s="5" t="s">
        <v>179</v>
      </c>
      <c r="Z12" s="5" t="s">
        <v>180</v>
      </c>
      <c r="AA12" s="5" t="s">
        <v>181</v>
      </c>
      <c r="AB12" s="5" t="s">
        <v>182</v>
      </c>
      <c r="AC12" s="5" t="s">
        <v>183</v>
      </c>
      <c r="AD12" s="5" t="s">
        <v>184</v>
      </c>
      <c r="AE12" s="5" t="s">
        <v>185</v>
      </c>
      <c r="AF12" s="5" t="s">
        <v>186</v>
      </c>
      <c r="AG12" s="5" t="s">
        <v>187</v>
      </c>
      <c r="AH12" s="5" t="s">
        <v>188</v>
      </c>
      <c r="AI12" s="5" t="s">
        <v>189</v>
      </c>
      <c r="AJ12" s="5" t="s">
        <v>190</v>
      </c>
      <c r="AK12" s="5" t="s">
        <v>191</v>
      </c>
      <c r="AL12" s="5" t="s">
        <v>192</v>
      </c>
      <c r="AM12" s="5" t="s">
        <v>193</v>
      </c>
      <c r="AN12" s="5" t="s">
        <v>194</v>
      </c>
      <c r="AO12" s="5" t="s">
        <v>195</v>
      </c>
      <c r="AP12" s="5" t="s">
        <v>196</v>
      </c>
      <c r="AQ12" s="5" t="s">
        <v>197</v>
      </c>
      <c r="AR12" s="5" t="s">
        <v>198</v>
      </c>
      <c r="AS12" s="5" t="s">
        <v>199</v>
      </c>
      <c r="AT12" s="5" t="s">
        <v>200</v>
      </c>
      <c r="AU12" s="5" t="s">
        <v>201</v>
      </c>
      <c r="AV12" s="5" t="s">
        <v>202</v>
      </c>
      <c r="AW12" s="5" t="s">
        <v>203</v>
      </c>
      <c r="AX12" s="5" t="s">
        <v>204</v>
      </c>
      <c r="AY12" s="5" t="s">
        <v>205</v>
      </c>
      <c r="AZ12" s="5" t="s">
        <v>206</v>
      </c>
      <c r="BA12" s="5" t="s">
        <v>207</v>
      </c>
      <c r="BB12" s="5" t="s">
        <v>208</v>
      </c>
      <c r="BC12" s="5" t="s">
        <v>209</v>
      </c>
      <c r="BD12" s="5" t="s">
        <v>210</v>
      </c>
      <c r="BE12" s="5" t="s">
        <v>211</v>
      </c>
      <c r="BF12" s="5" t="s">
        <v>212</v>
      </c>
      <c r="BG12" s="5" t="s">
        <v>213</v>
      </c>
      <c r="BH12" s="5" t="s">
        <v>214</v>
      </c>
      <c r="BI12" s="5" t="s">
        <v>215</v>
      </c>
      <c r="BJ12" s="5" t="s">
        <v>216</v>
      </c>
      <c r="BK12" s="5" t="s">
        <v>217</v>
      </c>
      <c r="BL12" s="5" t="s">
        <v>218</v>
      </c>
      <c r="BM12" s="5" t="s">
        <v>219</v>
      </c>
      <c r="BN12" s="5" t="s">
        <v>220</v>
      </c>
      <c r="BO12" s="5" t="s">
        <v>221</v>
      </c>
    </row>
    <row r="13" spans="1:67" x14ac:dyDescent="0.25">
      <c r="A13" s="6" t="s">
        <v>222</v>
      </c>
      <c r="B13" s="6">
        <v>100</v>
      </c>
      <c r="C13" s="23">
        <f t="shared" ref="C13:C44" si="0">IF(B13=100,0,1+(MIN(0,MAX(-104,B13))+104)/104*99)</f>
        <v>0</v>
      </c>
      <c r="D13" s="20">
        <f t="shared" ref="D13:D44" si="1">IF(B13=100,100,MIN(0,MAX(-104,B13+$B$8)))</f>
        <v>100</v>
      </c>
      <c r="E13" s="24">
        <f t="shared" ref="E13:E44" si="2">IF(D13=100,0,EXP((MIN(0,MAX(-104,D13))+105)/24)/EXP(105/24))</f>
        <v>0</v>
      </c>
      <c r="F13" s="20">
        <f t="shared" ref="F13:F44" si="3">IF(B13=100,100,MIN(0,MAX(-104,B13+$B$9)))</f>
        <v>100</v>
      </c>
      <c r="G13" s="24">
        <f t="shared" ref="G13:G44" si="4">IF(F13=100,0,1+(MIN(0,MAX(-104,F13))+104)/104*99)</f>
        <v>0</v>
      </c>
      <c r="H13" s="6">
        <v>100</v>
      </c>
      <c r="I13" s="24">
        <f t="shared" ref="I13:I44" si="5">IF(H13=100,0,1+(MIN(0,MAX(-104,H13))+104)/104*99)</f>
        <v>0</v>
      </c>
      <c r="J13" s="24">
        <f t="shared" ref="J13:J44" si="6">IF(H13=100,0,EXP((MIN(0,MAX(-104,H13))+105)/24)/EXP(105/24))</f>
        <v>0</v>
      </c>
      <c r="K13" s="6">
        <v>100</v>
      </c>
      <c r="L13" s="24">
        <f t="shared" ref="L13:L44" si="7">IF(K13=100,0,1+(MIN(0,MAX(-104,K13))+104)/104*99)</f>
        <v>0</v>
      </c>
      <c r="M13" s="24">
        <f t="shared" ref="M13:M44" si="8">IF(K13=100,0,EXP((MIN(0,MAX(-104,K13))+105)/24)/EXP(105/24))</f>
        <v>0</v>
      </c>
      <c r="N13" s="6">
        <v>100</v>
      </c>
      <c r="O13" s="24">
        <f t="shared" ref="O13:O44" si="9">IF(N13=100,0,1+(MIN(0,MAX(-104,N13))+104)/104*99)</f>
        <v>0</v>
      </c>
      <c r="P13" s="24">
        <f t="shared" ref="P13:P44" si="10">IF(N13=100,0,EXP((MIN(0,MAX(-104,N13))+105)/24)/EXP(105/24))</f>
        <v>0</v>
      </c>
      <c r="Q13" s="6">
        <v>100</v>
      </c>
      <c r="R13" s="24">
        <f t="shared" ref="R13:R44" si="11">IF(Q13=100,0,1+(MIN(0,MAX(-104,Q13))+104)/104*99)</f>
        <v>0</v>
      </c>
      <c r="S13" s="24">
        <f t="shared" ref="S13:S44" si="12">IF(Q13=100,0,EXP((MIN(0,MAX(-104,Q13))+105)/24)/EXP(105/24))</f>
        <v>0</v>
      </c>
      <c r="T13" s="6">
        <v>100</v>
      </c>
      <c r="U13" s="24">
        <f t="shared" ref="U13:U44" si="13">IF(T13=100,0,1+(MIN(0,MAX(-104,T13))+104)/104*99)</f>
        <v>0</v>
      </c>
      <c r="V13" s="24">
        <f t="shared" ref="V13:V44" si="14">IF(T13=100,0,EXP((MIN(0,MAX(-104,T13))+105)/24)/EXP(105/24))</f>
        <v>0</v>
      </c>
      <c r="W13" s="6">
        <v>100</v>
      </c>
      <c r="X13" s="24">
        <f t="shared" ref="X13:X44" si="15">IF(W13=100,0,1+(MIN(0,MAX(-104,W13))+104)/104*99)</f>
        <v>0</v>
      </c>
      <c r="Y13" s="24">
        <f t="shared" ref="Y13:Y44" si="16">IF(W13=100,0,EXP((MIN(0,MAX(-104,W13))+105)/24)/EXP(105/24))</f>
        <v>0</v>
      </c>
      <c r="Z13" s="6">
        <v>100</v>
      </c>
      <c r="AA13" s="24">
        <f t="shared" ref="AA13:AA44" si="17">IF(Z13=100,0,1+(MIN(0,MAX(-104,Z13))+104)/104*99)</f>
        <v>0</v>
      </c>
      <c r="AB13" s="24">
        <f t="shared" ref="AB13:AB44" si="18">IF(Z13=100,0,EXP((MIN(0,MAX(-104,Z13))+105)/24)/EXP(105/24))</f>
        <v>0</v>
      </c>
      <c r="AC13" s="6">
        <v>100</v>
      </c>
      <c r="AD13" s="24">
        <f t="shared" ref="AD13:AD44" si="19">IF(AC13=100,0,1+(MIN(0,MAX(-104,AC13))+104)/104*99)</f>
        <v>0</v>
      </c>
      <c r="AE13" s="24">
        <f t="shared" ref="AE13:AE44" si="20">IF(AC13=100,0,EXP((MIN(0,MAX(-104,AC13))+105)/24)/EXP(105/24))</f>
        <v>0</v>
      </c>
      <c r="AF13" s="6">
        <v>100</v>
      </c>
      <c r="AG13" s="24">
        <f t="shared" ref="AG13:AG44" si="21">IF(AF13=100,0,1+(MIN(0,MAX(-104,AF13))+104)/104*99)</f>
        <v>0</v>
      </c>
      <c r="AH13" s="24">
        <f t="shared" ref="AH13:AH44" si="22">IF(AF13=100,0,EXP((MIN(0,MAX(-104,AF13))+105)/24)/EXP(105/24))</f>
        <v>0</v>
      </c>
      <c r="AI13" s="6">
        <v>100</v>
      </c>
      <c r="AJ13" s="24">
        <f t="shared" ref="AJ13:AJ44" si="23">IF(AI13=100,0,1+(MIN(0,MAX(-104,AI13))+104)/104*99)</f>
        <v>0</v>
      </c>
      <c r="AK13" s="24">
        <f t="shared" ref="AK13:AK44" si="24">IF(AI13=100,0,EXP((MIN(0,MAX(-104,AI13))+105)/24)/EXP(105/24))</f>
        <v>0</v>
      </c>
      <c r="AL13" s="6">
        <v>100</v>
      </c>
      <c r="AM13" s="24">
        <f t="shared" ref="AM13:AM44" si="25">IF(AL13=100,0,1+(MIN(0,MAX(-104,AL13))+104)/104*99)</f>
        <v>0</v>
      </c>
      <c r="AN13" s="24">
        <f t="shared" ref="AN13:AN44" si="26">IF(AL13=100,0,EXP((MIN(0,MAX(-104,AL13))+105)/24)/EXP(105/24))</f>
        <v>0</v>
      </c>
      <c r="AO13" s="6">
        <v>100</v>
      </c>
      <c r="AP13" s="24">
        <f t="shared" ref="AP13:AP44" si="27">IF(AO13=100,0,1+(MIN(0,MAX(-104,AO13))+104)/104*99)</f>
        <v>0</v>
      </c>
      <c r="AQ13" s="24">
        <f t="shared" ref="AQ13:AQ44" si="28">IF(AO13=100,0,EXP((MIN(0,MAX(-104,AO13))+105)/24)/EXP(105/24))</f>
        <v>0</v>
      </c>
      <c r="AR13" s="6">
        <v>100</v>
      </c>
      <c r="AS13" s="24">
        <f t="shared" ref="AS13:AS44" si="29">IF(AR13=100,0,1+(MIN(0,MAX(-104,AR13))+104)/104*99)</f>
        <v>0</v>
      </c>
      <c r="AT13" s="24">
        <f t="shared" ref="AT13:AT44" si="30">IF(AR13=100,0,EXP((MIN(0,MAX(-104,AR13))+105)/24)/EXP(105/24))</f>
        <v>0</v>
      </c>
      <c r="AU13" s="6">
        <v>100</v>
      </c>
      <c r="AV13" s="24">
        <f t="shared" ref="AV13:AV44" si="31">IF(AU13=100,0,1+(MIN(0,MAX(-104,AU13))+104)/104*99)</f>
        <v>0</v>
      </c>
      <c r="AW13" s="24">
        <f t="shared" ref="AW13:AW44" si="32">IF(AU13=100,0,EXP((MIN(0,MAX(-104,AU13))+105)/24)/EXP(105/24))</f>
        <v>0</v>
      </c>
      <c r="AX13" s="6">
        <v>100</v>
      </c>
      <c r="AY13" s="24">
        <f t="shared" ref="AY13:AY44" si="33">IF(AX13=100,0,1+(MIN(0,MAX(-104,AX13))+104)/104*99)</f>
        <v>0</v>
      </c>
      <c r="AZ13" s="24">
        <f t="shared" ref="AZ13:AZ44" si="34">IF(AX13=100,0,EXP((MIN(0,MAX(-104,AX13))+105)/24)/EXP(105/24))</f>
        <v>0</v>
      </c>
      <c r="BA13" s="6">
        <v>100</v>
      </c>
      <c r="BB13" s="24">
        <f t="shared" ref="BB13:BB44" si="35">IF(BA13=100,0,1+(MIN(0,MAX(-104,BA13))+104)/104*99)</f>
        <v>0</v>
      </c>
      <c r="BC13" s="24">
        <f t="shared" ref="BC13:BC44" si="36">IF(BA13=100,0,EXP((MIN(0,MAX(-104,BA13))+105)/24)/EXP(105/24))</f>
        <v>0</v>
      </c>
      <c r="BD13" s="6">
        <v>100</v>
      </c>
      <c r="BE13" s="24">
        <f t="shared" ref="BE13:BE44" si="37">IF(BD13=100,0,1+(MIN(0,MAX(-104,BD13))+104)/104*99)</f>
        <v>0</v>
      </c>
      <c r="BF13" s="24">
        <f t="shared" ref="BF13:BF44" si="38">IF(BD13=100,0,EXP((MIN(0,MAX(-104,BD13))+105)/24)/EXP(105/24))</f>
        <v>0</v>
      </c>
      <c r="BG13" s="6">
        <v>100</v>
      </c>
      <c r="BH13" s="24">
        <f t="shared" ref="BH13:BH44" si="39">IF(BG13=100,0,1+(MIN(0,MAX(-104,BG13))+104)/104*99)</f>
        <v>0</v>
      </c>
      <c r="BI13" s="24">
        <f t="shared" ref="BI13:BI44" si="40">IF(BG13=100,0,EXP((MIN(0,MAX(-104,BG13))+105)/24)/EXP(105/24))</f>
        <v>0</v>
      </c>
      <c r="BJ13" s="6">
        <v>100</v>
      </c>
      <c r="BK13" s="24">
        <f t="shared" ref="BK13:BK44" si="41">IF(BJ13=100,0,1+(MIN(0,MAX(-104,BJ13))+104)/104*99)</f>
        <v>0</v>
      </c>
      <c r="BL13" s="24">
        <f t="shared" ref="BL13:BL44" si="42">IF(BJ13=100,0,EXP((MIN(0,MAX(-104,BJ13))+105)/24)/EXP(105/24))</f>
        <v>0</v>
      </c>
      <c r="BM13" s="6">
        <v>-73</v>
      </c>
      <c r="BN13" s="24">
        <f t="shared" ref="BN13:BN44" si="43">IF(BM13=100,0,1+(MIN(0,MAX(-104,BM13))+104)/104*99)</f>
        <v>30.509615384615383</v>
      </c>
      <c r="BO13" s="24">
        <f t="shared" ref="BO13:BO44" si="44">IF(BM13=100,0,EXP((MIN(0,MAX(-104,BM13))+105)/24)/EXP(105/24))</f>
        <v>4.7755231078826961E-2</v>
      </c>
    </row>
    <row r="14" spans="1:67" x14ac:dyDescent="0.25">
      <c r="A14" s="6" t="s">
        <v>223</v>
      </c>
      <c r="B14" s="6">
        <v>100</v>
      </c>
      <c r="C14" s="23">
        <f t="shared" si="0"/>
        <v>0</v>
      </c>
      <c r="D14" s="20">
        <f t="shared" si="1"/>
        <v>100</v>
      </c>
      <c r="E14" s="24">
        <f t="shared" si="2"/>
        <v>0</v>
      </c>
      <c r="F14" s="20">
        <f t="shared" si="3"/>
        <v>100</v>
      </c>
      <c r="G14" s="24">
        <f t="shared" si="4"/>
        <v>0</v>
      </c>
      <c r="H14" s="6">
        <v>100</v>
      </c>
      <c r="I14" s="24">
        <f t="shared" si="5"/>
        <v>0</v>
      </c>
      <c r="J14" s="24">
        <f t="shared" si="6"/>
        <v>0</v>
      </c>
      <c r="K14" s="6">
        <v>100</v>
      </c>
      <c r="L14" s="24">
        <f t="shared" si="7"/>
        <v>0</v>
      </c>
      <c r="M14" s="24">
        <f t="shared" si="8"/>
        <v>0</v>
      </c>
      <c r="N14" s="6">
        <v>100</v>
      </c>
      <c r="O14" s="24">
        <f t="shared" si="9"/>
        <v>0</v>
      </c>
      <c r="P14" s="24">
        <f t="shared" si="10"/>
        <v>0</v>
      </c>
      <c r="Q14" s="6">
        <v>100</v>
      </c>
      <c r="R14" s="24">
        <f t="shared" si="11"/>
        <v>0</v>
      </c>
      <c r="S14" s="24">
        <f t="shared" si="12"/>
        <v>0</v>
      </c>
      <c r="T14" s="6">
        <v>100</v>
      </c>
      <c r="U14" s="24">
        <f t="shared" si="13"/>
        <v>0</v>
      </c>
      <c r="V14" s="24">
        <f t="shared" si="14"/>
        <v>0</v>
      </c>
      <c r="W14" s="6">
        <v>100</v>
      </c>
      <c r="X14" s="24">
        <f t="shared" si="15"/>
        <v>0</v>
      </c>
      <c r="Y14" s="24">
        <f t="shared" si="16"/>
        <v>0</v>
      </c>
      <c r="Z14" s="6">
        <v>100</v>
      </c>
      <c r="AA14" s="24">
        <f t="shared" si="17"/>
        <v>0</v>
      </c>
      <c r="AB14" s="24">
        <f t="shared" si="18"/>
        <v>0</v>
      </c>
      <c r="AC14" s="6">
        <v>100</v>
      </c>
      <c r="AD14" s="24">
        <f t="shared" si="19"/>
        <v>0</v>
      </c>
      <c r="AE14" s="24">
        <f t="shared" si="20"/>
        <v>0</v>
      </c>
      <c r="AF14" s="6">
        <v>100</v>
      </c>
      <c r="AG14" s="24">
        <f t="shared" si="21"/>
        <v>0</v>
      </c>
      <c r="AH14" s="24">
        <f t="shared" si="22"/>
        <v>0</v>
      </c>
      <c r="AI14" s="6">
        <v>100</v>
      </c>
      <c r="AJ14" s="24">
        <f t="shared" si="23"/>
        <v>0</v>
      </c>
      <c r="AK14" s="24">
        <f t="shared" si="24"/>
        <v>0</v>
      </c>
      <c r="AL14" s="6">
        <v>100</v>
      </c>
      <c r="AM14" s="24">
        <f t="shared" si="25"/>
        <v>0</v>
      </c>
      <c r="AN14" s="24">
        <f t="shared" si="26"/>
        <v>0</v>
      </c>
      <c r="AO14" s="6">
        <v>100</v>
      </c>
      <c r="AP14" s="24">
        <f t="shared" si="27"/>
        <v>0</v>
      </c>
      <c r="AQ14" s="24">
        <f t="shared" si="28"/>
        <v>0</v>
      </c>
      <c r="AR14" s="6">
        <v>100</v>
      </c>
      <c r="AS14" s="24">
        <f t="shared" si="29"/>
        <v>0</v>
      </c>
      <c r="AT14" s="24">
        <f t="shared" si="30"/>
        <v>0</v>
      </c>
      <c r="AU14" s="6">
        <v>100</v>
      </c>
      <c r="AV14" s="24">
        <f t="shared" si="31"/>
        <v>0</v>
      </c>
      <c r="AW14" s="24">
        <f t="shared" si="32"/>
        <v>0</v>
      </c>
      <c r="AX14" s="6">
        <v>-85</v>
      </c>
      <c r="AY14" s="24">
        <f t="shared" si="33"/>
        <v>19.08653846153846</v>
      </c>
      <c r="AZ14" s="24">
        <f t="shared" si="34"/>
        <v>2.8965011810970175E-2</v>
      </c>
      <c r="BA14" s="6">
        <v>100</v>
      </c>
      <c r="BB14" s="24">
        <f t="shared" si="35"/>
        <v>0</v>
      </c>
      <c r="BC14" s="24">
        <f t="shared" si="36"/>
        <v>0</v>
      </c>
      <c r="BD14" s="6">
        <v>100</v>
      </c>
      <c r="BE14" s="24">
        <f t="shared" si="37"/>
        <v>0</v>
      </c>
      <c r="BF14" s="24">
        <f t="shared" si="38"/>
        <v>0</v>
      </c>
      <c r="BG14" s="6">
        <v>100</v>
      </c>
      <c r="BH14" s="24">
        <f t="shared" si="39"/>
        <v>0</v>
      </c>
      <c r="BI14" s="24">
        <f t="shared" si="40"/>
        <v>0</v>
      </c>
      <c r="BJ14" s="6">
        <v>100</v>
      </c>
      <c r="BK14" s="24">
        <f t="shared" si="41"/>
        <v>0</v>
      </c>
      <c r="BL14" s="24">
        <f t="shared" si="42"/>
        <v>0</v>
      </c>
      <c r="BM14" s="6">
        <v>-73</v>
      </c>
      <c r="BN14" s="24">
        <f t="shared" si="43"/>
        <v>30.509615384615383</v>
      </c>
      <c r="BO14" s="24">
        <f t="shared" si="44"/>
        <v>4.7755231078826961E-2</v>
      </c>
    </row>
    <row r="15" spans="1:67" x14ac:dyDescent="0.25">
      <c r="A15" s="6" t="s">
        <v>224</v>
      </c>
      <c r="B15" s="6">
        <v>100</v>
      </c>
      <c r="C15" s="23">
        <f t="shared" si="0"/>
        <v>0</v>
      </c>
      <c r="D15" s="20">
        <f t="shared" si="1"/>
        <v>100</v>
      </c>
      <c r="E15" s="24">
        <f t="shared" si="2"/>
        <v>0</v>
      </c>
      <c r="F15" s="20">
        <f t="shared" si="3"/>
        <v>100</v>
      </c>
      <c r="G15" s="24">
        <f t="shared" si="4"/>
        <v>0</v>
      </c>
      <c r="H15" s="6">
        <v>-89</v>
      </c>
      <c r="I15" s="24">
        <f t="shared" si="5"/>
        <v>15.278846153846153</v>
      </c>
      <c r="J15" s="24">
        <f t="shared" si="6"/>
        <v>2.4518353159227037E-2</v>
      </c>
      <c r="K15" s="6">
        <v>100</v>
      </c>
      <c r="L15" s="24">
        <f t="shared" si="7"/>
        <v>0</v>
      </c>
      <c r="M15" s="24">
        <f t="shared" si="8"/>
        <v>0</v>
      </c>
      <c r="N15" s="6">
        <v>100</v>
      </c>
      <c r="O15" s="24">
        <f t="shared" si="9"/>
        <v>0</v>
      </c>
      <c r="P15" s="24">
        <f t="shared" si="10"/>
        <v>0</v>
      </c>
      <c r="Q15" s="6">
        <v>100</v>
      </c>
      <c r="R15" s="24">
        <f t="shared" si="11"/>
        <v>0</v>
      </c>
      <c r="S15" s="24">
        <f t="shared" si="12"/>
        <v>0</v>
      </c>
      <c r="T15" s="6">
        <v>100</v>
      </c>
      <c r="U15" s="24">
        <f t="shared" si="13"/>
        <v>0</v>
      </c>
      <c r="V15" s="24">
        <f t="shared" si="14"/>
        <v>0</v>
      </c>
      <c r="W15" s="6">
        <v>100</v>
      </c>
      <c r="X15" s="24">
        <f t="shared" si="15"/>
        <v>0</v>
      </c>
      <c r="Y15" s="24">
        <f t="shared" si="16"/>
        <v>0</v>
      </c>
      <c r="Z15" s="6">
        <v>100</v>
      </c>
      <c r="AA15" s="24">
        <f t="shared" si="17"/>
        <v>0</v>
      </c>
      <c r="AB15" s="24">
        <f t="shared" si="18"/>
        <v>0</v>
      </c>
      <c r="AC15" s="6">
        <v>100</v>
      </c>
      <c r="AD15" s="24">
        <f t="shared" si="19"/>
        <v>0</v>
      </c>
      <c r="AE15" s="24">
        <f t="shared" si="20"/>
        <v>0</v>
      </c>
      <c r="AF15" s="6">
        <v>100</v>
      </c>
      <c r="AG15" s="24">
        <f t="shared" si="21"/>
        <v>0</v>
      </c>
      <c r="AH15" s="24">
        <f t="shared" si="22"/>
        <v>0</v>
      </c>
      <c r="AI15" s="6">
        <v>100</v>
      </c>
      <c r="AJ15" s="24">
        <f t="shared" si="23"/>
        <v>0</v>
      </c>
      <c r="AK15" s="24">
        <f t="shared" si="24"/>
        <v>0</v>
      </c>
      <c r="AL15" s="6">
        <v>100</v>
      </c>
      <c r="AM15" s="24">
        <f t="shared" si="25"/>
        <v>0</v>
      </c>
      <c r="AN15" s="24">
        <f t="shared" si="26"/>
        <v>0</v>
      </c>
      <c r="AO15" s="6">
        <v>100</v>
      </c>
      <c r="AP15" s="24">
        <f t="shared" si="27"/>
        <v>0</v>
      </c>
      <c r="AQ15" s="24">
        <f t="shared" si="28"/>
        <v>0</v>
      </c>
      <c r="AR15" s="6">
        <v>-84</v>
      </c>
      <c r="AS15" s="24">
        <f t="shared" si="29"/>
        <v>20.03846153846154</v>
      </c>
      <c r="AT15" s="24">
        <f t="shared" si="30"/>
        <v>3.0197383422318504E-2</v>
      </c>
      <c r="AU15" s="6">
        <v>100</v>
      </c>
      <c r="AV15" s="24">
        <f t="shared" si="31"/>
        <v>0</v>
      </c>
      <c r="AW15" s="24">
        <f t="shared" si="32"/>
        <v>0</v>
      </c>
      <c r="AX15" s="6">
        <v>100</v>
      </c>
      <c r="AY15" s="24">
        <f t="shared" si="33"/>
        <v>0</v>
      </c>
      <c r="AZ15" s="24">
        <f t="shared" si="34"/>
        <v>0</v>
      </c>
      <c r="BA15" s="6">
        <v>100</v>
      </c>
      <c r="BB15" s="24">
        <f t="shared" si="35"/>
        <v>0</v>
      </c>
      <c r="BC15" s="24">
        <f t="shared" si="36"/>
        <v>0</v>
      </c>
      <c r="BD15" s="6">
        <v>100</v>
      </c>
      <c r="BE15" s="24">
        <f t="shared" si="37"/>
        <v>0</v>
      </c>
      <c r="BF15" s="24">
        <f t="shared" si="38"/>
        <v>0</v>
      </c>
      <c r="BG15" s="6">
        <v>-79</v>
      </c>
      <c r="BH15" s="24">
        <f t="shared" si="39"/>
        <v>24.798076923076923</v>
      </c>
      <c r="BI15" s="24">
        <f t="shared" si="40"/>
        <v>3.7191811359946328E-2</v>
      </c>
      <c r="BJ15" s="6">
        <v>100</v>
      </c>
      <c r="BK15" s="24">
        <f t="shared" si="41"/>
        <v>0</v>
      </c>
      <c r="BL15" s="24">
        <f t="shared" si="42"/>
        <v>0</v>
      </c>
      <c r="BM15" s="6">
        <v>100</v>
      </c>
      <c r="BN15" s="24">
        <f t="shared" si="43"/>
        <v>0</v>
      </c>
      <c r="BO15" s="24">
        <f t="shared" si="44"/>
        <v>0</v>
      </c>
    </row>
    <row r="16" spans="1:67" x14ac:dyDescent="0.25">
      <c r="A16" s="6" t="s">
        <v>225</v>
      </c>
      <c r="B16" s="6">
        <v>100</v>
      </c>
      <c r="C16" s="23">
        <f t="shared" si="0"/>
        <v>0</v>
      </c>
      <c r="D16" s="20">
        <f t="shared" si="1"/>
        <v>100</v>
      </c>
      <c r="E16" s="24">
        <f t="shared" si="2"/>
        <v>0</v>
      </c>
      <c r="F16" s="20">
        <f t="shared" si="3"/>
        <v>100</v>
      </c>
      <c r="G16" s="24">
        <f t="shared" si="4"/>
        <v>0</v>
      </c>
      <c r="H16" s="6">
        <v>-92</v>
      </c>
      <c r="I16" s="24">
        <f t="shared" si="5"/>
        <v>12.423076923076923</v>
      </c>
      <c r="J16" s="24">
        <f t="shared" si="6"/>
        <v>2.1637370719493093E-2</v>
      </c>
      <c r="K16" s="6">
        <v>100</v>
      </c>
      <c r="L16" s="24">
        <f t="shared" si="7"/>
        <v>0</v>
      </c>
      <c r="M16" s="24">
        <f t="shared" si="8"/>
        <v>0</v>
      </c>
      <c r="N16" s="6">
        <v>-85</v>
      </c>
      <c r="O16" s="24">
        <f t="shared" si="9"/>
        <v>19.08653846153846</v>
      </c>
      <c r="P16" s="24">
        <f t="shared" si="10"/>
        <v>2.8965011810970175E-2</v>
      </c>
      <c r="Q16" s="6">
        <v>-93</v>
      </c>
      <c r="R16" s="24">
        <f t="shared" si="11"/>
        <v>11.471153846153847</v>
      </c>
      <c r="S16" s="24">
        <f t="shared" si="12"/>
        <v>2.0754337873699742E-2</v>
      </c>
      <c r="T16" s="6">
        <v>100</v>
      </c>
      <c r="U16" s="24">
        <f t="shared" si="13"/>
        <v>0</v>
      </c>
      <c r="V16" s="24">
        <f t="shared" si="14"/>
        <v>0</v>
      </c>
      <c r="W16" s="6">
        <v>-85</v>
      </c>
      <c r="X16" s="24">
        <f t="shared" si="15"/>
        <v>19.08653846153846</v>
      </c>
      <c r="Y16" s="24">
        <f t="shared" si="16"/>
        <v>2.8965011810970175E-2</v>
      </c>
      <c r="Z16" s="6">
        <v>100</v>
      </c>
      <c r="AA16" s="24">
        <f t="shared" si="17"/>
        <v>0</v>
      </c>
      <c r="AB16" s="24">
        <f t="shared" si="18"/>
        <v>0</v>
      </c>
      <c r="AC16" s="6">
        <v>100</v>
      </c>
      <c r="AD16" s="24">
        <f t="shared" si="19"/>
        <v>0</v>
      </c>
      <c r="AE16" s="24">
        <f t="shared" si="20"/>
        <v>0</v>
      </c>
      <c r="AF16" s="6">
        <v>100</v>
      </c>
      <c r="AG16" s="24">
        <f t="shared" si="21"/>
        <v>0</v>
      </c>
      <c r="AH16" s="24">
        <f t="shared" si="22"/>
        <v>0</v>
      </c>
      <c r="AI16" s="6">
        <v>-93</v>
      </c>
      <c r="AJ16" s="24">
        <f t="shared" si="23"/>
        <v>11.471153846153847</v>
      </c>
      <c r="AK16" s="24">
        <f t="shared" si="24"/>
        <v>2.0754337873699742E-2</v>
      </c>
      <c r="AL16" s="6">
        <v>100</v>
      </c>
      <c r="AM16" s="24">
        <f t="shared" si="25"/>
        <v>0</v>
      </c>
      <c r="AN16" s="24">
        <f t="shared" si="26"/>
        <v>0</v>
      </c>
      <c r="AO16" s="6">
        <v>100</v>
      </c>
      <c r="AP16" s="24">
        <f t="shared" si="27"/>
        <v>0</v>
      </c>
      <c r="AQ16" s="24">
        <f t="shared" si="28"/>
        <v>0</v>
      </c>
      <c r="AR16" s="6">
        <v>100</v>
      </c>
      <c r="AS16" s="24">
        <f t="shared" si="29"/>
        <v>0</v>
      </c>
      <c r="AT16" s="24">
        <f t="shared" si="30"/>
        <v>0</v>
      </c>
      <c r="AU16" s="6">
        <v>100</v>
      </c>
      <c r="AV16" s="24">
        <f t="shared" si="31"/>
        <v>0</v>
      </c>
      <c r="AW16" s="24">
        <f t="shared" si="32"/>
        <v>0</v>
      </c>
      <c r="AX16" s="6">
        <v>100</v>
      </c>
      <c r="AY16" s="24">
        <f t="shared" si="33"/>
        <v>0</v>
      </c>
      <c r="AZ16" s="24">
        <f t="shared" si="34"/>
        <v>0</v>
      </c>
      <c r="BA16" s="6">
        <v>100</v>
      </c>
      <c r="BB16" s="24">
        <f t="shared" si="35"/>
        <v>0</v>
      </c>
      <c r="BC16" s="24">
        <f t="shared" si="36"/>
        <v>0</v>
      </c>
      <c r="BD16" s="6">
        <v>100</v>
      </c>
      <c r="BE16" s="24">
        <f t="shared" si="37"/>
        <v>0</v>
      </c>
      <c r="BF16" s="24">
        <f t="shared" si="38"/>
        <v>0</v>
      </c>
      <c r="BG16" s="6">
        <v>100</v>
      </c>
      <c r="BH16" s="24">
        <f t="shared" si="39"/>
        <v>0</v>
      </c>
      <c r="BI16" s="24">
        <f t="shared" si="40"/>
        <v>0</v>
      </c>
      <c r="BJ16" s="6">
        <v>100</v>
      </c>
      <c r="BK16" s="24">
        <f t="shared" si="41"/>
        <v>0</v>
      </c>
      <c r="BL16" s="24">
        <f t="shared" si="42"/>
        <v>0</v>
      </c>
      <c r="BM16" s="6">
        <v>100</v>
      </c>
      <c r="BN16" s="24">
        <f t="shared" si="43"/>
        <v>0</v>
      </c>
      <c r="BO16" s="24">
        <f t="shared" si="44"/>
        <v>0</v>
      </c>
    </row>
    <row r="17" spans="1:67" x14ac:dyDescent="0.25">
      <c r="A17" s="6" t="s">
        <v>226</v>
      </c>
      <c r="B17" s="6">
        <v>-77</v>
      </c>
      <c r="C17" s="23">
        <f t="shared" si="0"/>
        <v>26.70192307692308</v>
      </c>
      <c r="D17" s="20">
        <f t="shared" si="1"/>
        <v>-77</v>
      </c>
      <c r="E17" s="24">
        <f t="shared" si="2"/>
        <v>4.0423930376155312E-2</v>
      </c>
      <c r="F17" s="20">
        <f t="shared" si="3"/>
        <v>-71</v>
      </c>
      <c r="G17" s="24">
        <f t="shared" si="4"/>
        <v>32.413461538461533</v>
      </c>
      <c r="H17" s="6">
        <v>-79</v>
      </c>
      <c r="I17" s="24">
        <f t="shared" si="5"/>
        <v>24.798076923076923</v>
      </c>
      <c r="J17" s="24">
        <f t="shared" si="6"/>
        <v>3.7191811359946328E-2</v>
      </c>
      <c r="K17" s="6">
        <v>-73</v>
      </c>
      <c r="L17" s="24">
        <f t="shared" si="7"/>
        <v>30.509615384615383</v>
      </c>
      <c r="M17" s="24">
        <f t="shared" si="8"/>
        <v>4.7755231078826961E-2</v>
      </c>
      <c r="N17" s="6">
        <v>-76</v>
      </c>
      <c r="O17" s="24">
        <f t="shared" si="9"/>
        <v>27.653846153846153</v>
      </c>
      <c r="P17" s="24">
        <f t="shared" si="10"/>
        <v>4.2143843509276392E-2</v>
      </c>
      <c r="Q17" s="6">
        <v>-88</v>
      </c>
      <c r="R17" s="24">
        <f t="shared" si="11"/>
        <v>16.230769230769234</v>
      </c>
      <c r="S17" s="24">
        <f t="shared" si="12"/>
        <v>2.5561533206507402E-2</v>
      </c>
      <c r="T17" s="6">
        <v>-76</v>
      </c>
      <c r="U17" s="24">
        <f t="shared" si="13"/>
        <v>27.653846153846153</v>
      </c>
      <c r="V17" s="24">
        <f t="shared" si="14"/>
        <v>4.2143843509276392E-2</v>
      </c>
      <c r="W17" s="6">
        <v>-76</v>
      </c>
      <c r="X17" s="24">
        <f t="shared" si="15"/>
        <v>27.653846153846153</v>
      </c>
      <c r="Y17" s="24">
        <f t="shared" si="16"/>
        <v>4.2143843509276392E-2</v>
      </c>
      <c r="Z17" s="6">
        <v>-76</v>
      </c>
      <c r="AA17" s="24">
        <f t="shared" si="17"/>
        <v>27.653846153846153</v>
      </c>
      <c r="AB17" s="24">
        <f t="shared" si="18"/>
        <v>4.2143843509276392E-2</v>
      </c>
      <c r="AC17" s="6">
        <v>100</v>
      </c>
      <c r="AD17" s="24">
        <f t="shared" si="19"/>
        <v>0</v>
      </c>
      <c r="AE17" s="24">
        <f t="shared" si="20"/>
        <v>0</v>
      </c>
      <c r="AF17" s="6">
        <v>-73</v>
      </c>
      <c r="AG17" s="24">
        <f t="shared" si="21"/>
        <v>30.509615384615383</v>
      </c>
      <c r="AH17" s="24">
        <f t="shared" si="22"/>
        <v>4.7755231078826961E-2</v>
      </c>
      <c r="AI17" s="6">
        <v>100</v>
      </c>
      <c r="AJ17" s="24">
        <f t="shared" si="23"/>
        <v>0</v>
      </c>
      <c r="AK17" s="24">
        <f t="shared" si="24"/>
        <v>0</v>
      </c>
      <c r="AL17" s="6">
        <v>-85</v>
      </c>
      <c r="AM17" s="24">
        <f t="shared" si="25"/>
        <v>19.08653846153846</v>
      </c>
      <c r="AN17" s="24">
        <f t="shared" si="26"/>
        <v>2.8965011810970175E-2</v>
      </c>
      <c r="AO17" s="6">
        <v>-85</v>
      </c>
      <c r="AP17" s="24">
        <f t="shared" si="27"/>
        <v>19.08653846153846</v>
      </c>
      <c r="AQ17" s="24">
        <f t="shared" si="28"/>
        <v>2.8965011810970175E-2</v>
      </c>
      <c r="AR17" s="6">
        <v>-70</v>
      </c>
      <c r="AS17" s="24">
        <f t="shared" si="29"/>
        <v>33.365384615384613</v>
      </c>
      <c r="AT17" s="24">
        <f t="shared" si="30"/>
        <v>5.4113766222821595E-2</v>
      </c>
      <c r="AU17" s="6">
        <v>-70</v>
      </c>
      <c r="AV17" s="24">
        <f t="shared" si="31"/>
        <v>33.365384615384613</v>
      </c>
      <c r="AW17" s="24">
        <f t="shared" si="32"/>
        <v>5.4113766222821595E-2</v>
      </c>
      <c r="AX17" s="6">
        <v>-76</v>
      </c>
      <c r="AY17" s="24">
        <f t="shared" si="33"/>
        <v>27.653846153846153</v>
      </c>
      <c r="AZ17" s="24">
        <f t="shared" si="34"/>
        <v>4.2143843509276392E-2</v>
      </c>
      <c r="BA17" s="6">
        <v>-76</v>
      </c>
      <c r="BB17" s="24">
        <f t="shared" si="35"/>
        <v>27.653846153846153</v>
      </c>
      <c r="BC17" s="24">
        <f t="shared" si="36"/>
        <v>4.2143843509276392E-2</v>
      </c>
      <c r="BD17" s="6">
        <v>-66</v>
      </c>
      <c r="BE17" s="24">
        <f t="shared" si="37"/>
        <v>37.17307692307692</v>
      </c>
      <c r="BF17" s="24">
        <f t="shared" si="38"/>
        <v>6.392786120670757E-2</v>
      </c>
      <c r="BG17" s="6">
        <v>-76</v>
      </c>
      <c r="BH17" s="24">
        <f t="shared" si="39"/>
        <v>27.653846153846153</v>
      </c>
      <c r="BI17" s="24">
        <f t="shared" si="40"/>
        <v>4.2143843509276392E-2</v>
      </c>
      <c r="BJ17" s="6">
        <v>-94</v>
      </c>
      <c r="BK17" s="24">
        <f t="shared" si="41"/>
        <v>10.51923076923077</v>
      </c>
      <c r="BL17" s="24">
        <f t="shared" si="42"/>
        <v>1.9907342077733679E-2</v>
      </c>
      <c r="BM17" s="6">
        <v>100</v>
      </c>
      <c r="BN17" s="24">
        <f t="shared" si="43"/>
        <v>0</v>
      </c>
      <c r="BO17" s="24">
        <f t="shared" si="44"/>
        <v>0</v>
      </c>
    </row>
    <row r="18" spans="1:67" x14ac:dyDescent="0.25">
      <c r="A18" s="6" t="s">
        <v>227</v>
      </c>
      <c r="B18" s="6">
        <v>-76</v>
      </c>
      <c r="C18" s="23">
        <f t="shared" si="0"/>
        <v>27.653846153846153</v>
      </c>
      <c r="D18" s="20">
        <f t="shared" si="1"/>
        <v>-76</v>
      </c>
      <c r="E18" s="24">
        <f t="shared" si="2"/>
        <v>4.2143843509276392E-2</v>
      </c>
      <c r="F18" s="20">
        <f t="shared" si="3"/>
        <v>-70</v>
      </c>
      <c r="G18" s="24">
        <f t="shared" si="4"/>
        <v>33.365384615384613</v>
      </c>
      <c r="H18" s="6">
        <v>-81</v>
      </c>
      <c r="I18" s="24">
        <f t="shared" si="5"/>
        <v>22.89423076923077</v>
      </c>
      <c r="J18" s="24">
        <f t="shared" si="6"/>
        <v>3.4218118311666032E-2</v>
      </c>
      <c r="K18" s="6">
        <v>-75</v>
      </c>
      <c r="L18" s="24">
        <f t="shared" si="7"/>
        <v>28.60576923076923</v>
      </c>
      <c r="M18" s="24">
        <f t="shared" si="8"/>
        <v>4.393693362340742E-2</v>
      </c>
      <c r="N18" s="6">
        <v>-76</v>
      </c>
      <c r="O18" s="24">
        <f t="shared" si="9"/>
        <v>27.653846153846153</v>
      </c>
      <c r="P18" s="24">
        <f t="shared" si="10"/>
        <v>4.2143843509276392E-2</v>
      </c>
      <c r="Q18" s="6">
        <v>-87</v>
      </c>
      <c r="R18" s="24">
        <f t="shared" si="11"/>
        <v>17.182692307692307</v>
      </c>
      <c r="S18" s="24">
        <f t="shared" si="12"/>
        <v>2.6649097336355489E-2</v>
      </c>
      <c r="T18" s="6">
        <v>-76</v>
      </c>
      <c r="U18" s="24">
        <f t="shared" si="13"/>
        <v>27.653846153846153</v>
      </c>
      <c r="V18" s="24">
        <f t="shared" si="14"/>
        <v>4.2143843509276392E-2</v>
      </c>
      <c r="W18" s="6">
        <v>-76</v>
      </c>
      <c r="X18" s="24">
        <f t="shared" si="15"/>
        <v>27.653846153846153</v>
      </c>
      <c r="Y18" s="24">
        <f t="shared" si="16"/>
        <v>4.2143843509276392E-2</v>
      </c>
      <c r="Z18" s="6">
        <v>100</v>
      </c>
      <c r="AA18" s="24">
        <f t="shared" si="17"/>
        <v>0</v>
      </c>
      <c r="AB18" s="24">
        <f t="shared" si="18"/>
        <v>0</v>
      </c>
      <c r="AC18" s="6">
        <v>-88</v>
      </c>
      <c r="AD18" s="24">
        <f t="shared" si="19"/>
        <v>16.230769230769234</v>
      </c>
      <c r="AE18" s="24">
        <f t="shared" si="20"/>
        <v>2.5561533206507402E-2</v>
      </c>
      <c r="AF18" s="6">
        <v>-73</v>
      </c>
      <c r="AG18" s="24">
        <f t="shared" si="21"/>
        <v>30.509615384615383</v>
      </c>
      <c r="AH18" s="24">
        <f t="shared" si="22"/>
        <v>4.7755231078826961E-2</v>
      </c>
      <c r="AI18" s="6">
        <v>100</v>
      </c>
      <c r="AJ18" s="24">
        <f t="shared" si="23"/>
        <v>0</v>
      </c>
      <c r="AK18" s="24">
        <f t="shared" si="24"/>
        <v>0</v>
      </c>
      <c r="AL18" s="6">
        <v>-82</v>
      </c>
      <c r="AM18" s="24">
        <f t="shared" si="25"/>
        <v>21.942307692307693</v>
      </c>
      <c r="AN18" s="24">
        <f t="shared" si="26"/>
        <v>3.2821658326663207E-2</v>
      </c>
      <c r="AO18" s="6">
        <v>-82</v>
      </c>
      <c r="AP18" s="24">
        <f t="shared" si="27"/>
        <v>21.942307692307693</v>
      </c>
      <c r="AQ18" s="24">
        <f t="shared" si="28"/>
        <v>3.2821658326663207E-2</v>
      </c>
      <c r="AR18" s="6">
        <v>-71</v>
      </c>
      <c r="AS18" s="24">
        <f t="shared" si="29"/>
        <v>32.413461538461533</v>
      </c>
      <c r="AT18" s="24">
        <f t="shared" si="30"/>
        <v>5.1905354045399074E-2</v>
      </c>
      <c r="AU18" s="6">
        <v>-69</v>
      </c>
      <c r="AV18" s="24">
        <f t="shared" si="31"/>
        <v>34.317307692307693</v>
      </c>
      <c r="AW18" s="24">
        <f t="shared" si="32"/>
        <v>5.6416139503777343E-2</v>
      </c>
      <c r="AX18" s="6">
        <v>-76</v>
      </c>
      <c r="AY18" s="24">
        <f t="shared" si="33"/>
        <v>27.653846153846153</v>
      </c>
      <c r="AZ18" s="24">
        <f t="shared" si="34"/>
        <v>4.2143843509276392E-2</v>
      </c>
      <c r="BA18" s="6">
        <v>-79</v>
      </c>
      <c r="BB18" s="24">
        <f t="shared" si="35"/>
        <v>24.798076923076923</v>
      </c>
      <c r="BC18" s="24">
        <f t="shared" si="36"/>
        <v>3.7191811359946328E-2</v>
      </c>
      <c r="BD18" s="6">
        <v>-66</v>
      </c>
      <c r="BE18" s="24">
        <f t="shared" si="37"/>
        <v>37.17307692307692</v>
      </c>
      <c r="BF18" s="24">
        <f t="shared" si="38"/>
        <v>6.392786120670757E-2</v>
      </c>
      <c r="BG18" s="6">
        <v>100</v>
      </c>
      <c r="BH18" s="24">
        <f t="shared" si="39"/>
        <v>0</v>
      </c>
      <c r="BI18" s="24">
        <f t="shared" si="40"/>
        <v>0</v>
      </c>
      <c r="BJ18" s="6">
        <v>-92</v>
      </c>
      <c r="BK18" s="24">
        <f t="shared" si="41"/>
        <v>12.423076923076923</v>
      </c>
      <c r="BL18" s="24">
        <f t="shared" si="42"/>
        <v>2.1637370719493093E-2</v>
      </c>
      <c r="BM18" s="6">
        <v>100</v>
      </c>
      <c r="BN18" s="24">
        <f t="shared" si="43"/>
        <v>0</v>
      </c>
      <c r="BO18" s="24">
        <f t="shared" si="44"/>
        <v>0</v>
      </c>
    </row>
    <row r="19" spans="1:67" x14ac:dyDescent="0.25">
      <c r="A19" s="6" t="s">
        <v>228</v>
      </c>
      <c r="B19" s="6">
        <v>100</v>
      </c>
      <c r="C19" s="23">
        <f t="shared" si="0"/>
        <v>0</v>
      </c>
      <c r="D19" s="20">
        <f t="shared" si="1"/>
        <v>100</v>
      </c>
      <c r="E19" s="24">
        <f t="shared" si="2"/>
        <v>0</v>
      </c>
      <c r="F19" s="20">
        <f t="shared" si="3"/>
        <v>100</v>
      </c>
      <c r="G19" s="24">
        <f t="shared" si="4"/>
        <v>0</v>
      </c>
      <c r="H19" s="6">
        <v>100</v>
      </c>
      <c r="I19" s="24">
        <f t="shared" si="5"/>
        <v>0</v>
      </c>
      <c r="J19" s="24">
        <f t="shared" si="6"/>
        <v>0</v>
      </c>
      <c r="K19" s="6">
        <v>100</v>
      </c>
      <c r="L19" s="24">
        <f t="shared" si="7"/>
        <v>0</v>
      </c>
      <c r="M19" s="24">
        <f t="shared" si="8"/>
        <v>0</v>
      </c>
      <c r="N19" s="6">
        <v>-85</v>
      </c>
      <c r="O19" s="24">
        <f t="shared" si="9"/>
        <v>19.08653846153846</v>
      </c>
      <c r="P19" s="24">
        <f t="shared" si="10"/>
        <v>2.8965011810970175E-2</v>
      </c>
      <c r="Q19" s="6">
        <v>100</v>
      </c>
      <c r="R19" s="24">
        <f t="shared" si="11"/>
        <v>0</v>
      </c>
      <c r="S19" s="24">
        <f t="shared" si="12"/>
        <v>0</v>
      </c>
      <c r="T19" s="6">
        <v>100</v>
      </c>
      <c r="U19" s="24">
        <f t="shared" si="13"/>
        <v>0</v>
      </c>
      <c r="V19" s="24">
        <f t="shared" si="14"/>
        <v>0</v>
      </c>
      <c r="W19" s="6">
        <v>-85</v>
      </c>
      <c r="X19" s="24">
        <f t="shared" si="15"/>
        <v>19.08653846153846</v>
      </c>
      <c r="Y19" s="24">
        <f t="shared" si="16"/>
        <v>2.8965011810970175E-2</v>
      </c>
      <c r="Z19" s="6">
        <v>100</v>
      </c>
      <c r="AA19" s="24">
        <f t="shared" si="17"/>
        <v>0</v>
      </c>
      <c r="AB19" s="24">
        <f t="shared" si="18"/>
        <v>0</v>
      </c>
      <c r="AC19" s="6">
        <v>100</v>
      </c>
      <c r="AD19" s="24">
        <f t="shared" si="19"/>
        <v>0</v>
      </c>
      <c r="AE19" s="24">
        <f t="shared" si="20"/>
        <v>0</v>
      </c>
      <c r="AF19" s="6">
        <v>100</v>
      </c>
      <c r="AG19" s="24">
        <f t="shared" si="21"/>
        <v>0</v>
      </c>
      <c r="AH19" s="24">
        <f t="shared" si="22"/>
        <v>0</v>
      </c>
      <c r="AI19" s="6">
        <v>100</v>
      </c>
      <c r="AJ19" s="24">
        <f t="shared" si="23"/>
        <v>0</v>
      </c>
      <c r="AK19" s="24">
        <f t="shared" si="24"/>
        <v>0</v>
      </c>
      <c r="AL19" s="6">
        <v>100</v>
      </c>
      <c r="AM19" s="24">
        <f t="shared" si="25"/>
        <v>0</v>
      </c>
      <c r="AN19" s="24">
        <f t="shared" si="26"/>
        <v>0</v>
      </c>
      <c r="AO19" s="6">
        <v>100</v>
      </c>
      <c r="AP19" s="24">
        <f t="shared" si="27"/>
        <v>0</v>
      </c>
      <c r="AQ19" s="24">
        <f t="shared" si="28"/>
        <v>0</v>
      </c>
      <c r="AR19" s="6">
        <v>100</v>
      </c>
      <c r="AS19" s="24">
        <f t="shared" si="29"/>
        <v>0</v>
      </c>
      <c r="AT19" s="24">
        <f t="shared" si="30"/>
        <v>0</v>
      </c>
      <c r="AU19" s="6">
        <v>100</v>
      </c>
      <c r="AV19" s="24">
        <f t="shared" si="31"/>
        <v>0</v>
      </c>
      <c r="AW19" s="24">
        <f t="shared" si="32"/>
        <v>0</v>
      </c>
      <c r="AX19" s="6">
        <v>100</v>
      </c>
      <c r="AY19" s="24">
        <f t="shared" si="33"/>
        <v>0</v>
      </c>
      <c r="AZ19" s="24">
        <f t="shared" si="34"/>
        <v>0</v>
      </c>
      <c r="BA19" s="6">
        <v>-85</v>
      </c>
      <c r="BB19" s="24">
        <f t="shared" si="35"/>
        <v>19.08653846153846</v>
      </c>
      <c r="BC19" s="24">
        <f t="shared" si="36"/>
        <v>2.8965011810970175E-2</v>
      </c>
      <c r="BD19" s="6">
        <v>100</v>
      </c>
      <c r="BE19" s="24">
        <f t="shared" si="37"/>
        <v>0</v>
      </c>
      <c r="BF19" s="24">
        <f t="shared" si="38"/>
        <v>0</v>
      </c>
      <c r="BG19" s="6">
        <v>100</v>
      </c>
      <c r="BH19" s="24">
        <f t="shared" si="39"/>
        <v>0</v>
      </c>
      <c r="BI19" s="24">
        <f t="shared" si="40"/>
        <v>0</v>
      </c>
      <c r="BJ19" s="6">
        <v>-90</v>
      </c>
      <c r="BK19" s="24">
        <f t="shared" si="41"/>
        <v>14.326923076923077</v>
      </c>
      <c r="BL19" s="24">
        <f t="shared" si="42"/>
        <v>2.3517745856009107E-2</v>
      </c>
      <c r="BM19" s="6">
        <v>100</v>
      </c>
      <c r="BN19" s="24">
        <f t="shared" si="43"/>
        <v>0</v>
      </c>
      <c r="BO19" s="24">
        <f t="shared" si="44"/>
        <v>0</v>
      </c>
    </row>
    <row r="20" spans="1:67" x14ac:dyDescent="0.25">
      <c r="A20" s="6" t="s">
        <v>229</v>
      </c>
      <c r="B20" s="6">
        <v>100</v>
      </c>
      <c r="C20" s="23">
        <f t="shared" si="0"/>
        <v>0</v>
      </c>
      <c r="D20" s="20">
        <f t="shared" si="1"/>
        <v>100</v>
      </c>
      <c r="E20" s="24">
        <f t="shared" si="2"/>
        <v>0</v>
      </c>
      <c r="F20" s="20">
        <f t="shared" si="3"/>
        <v>100</v>
      </c>
      <c r="G20" s="24">
        <f t="shared" si="4"/>
        <v>0</v>
      </c>
      <c r="H20" s="6">
        <v>100</v>
      </c>
      <c r="I20" s="24">
        <f t="shared" si="5"/>
        <v>0</v>
      </c>
      <c r="J20" s="24">
        <f t="shared" si="6"/>
        <v>0</v>
      </c>
      <c r="K20" s="6">
        <v>100</v>
      </c>
      <c r="L20" s="24">
        <f t="shared" si="7"/>
        <v>0</v>
      </c>
      <c r="M20" s="24">
        <f t="shared" si="8"/>
        <v>0</v>
      </c>
      <c r="N20" s="6">
        <v>100</v>
      </c>
      <c r="O20" s="24">
        <f t="shared" si="9"/>
        <v>0</v>
      </c>
      <c r="P20" s="24">
        <f t="shared" si="10"/>
        <v>0</v>
      </c>
      <c r="Q20" s="6">
        <v>-92</v>
      </c>
      <c r="R20" s="24">
        <f t="shared" si="11"/>
        <v>12.423076923076923</v>
      </c>
      <c r="S20" s="24">
        <f t="shared" si="12"/>
        <v>2.1637370719493093E-2</v>
      </c>
      <c r="T20" s="6">
        <v>100</v>
      </c>
      <c r="U20" s="24">
        <f t="shared" si="13"/>
        <v>0</v>
      </c>
      <c r="V20" s="24">
        <f t="shared" si="14"/>
        <v>0</v>
      </c>
      <c r="W20" s="6">
        <v>100</v>
      </c>
      <c r="X20" s="24">
        <f t="shared" si="15"/>
        <v>0</v>
      </c>
      <c r="Y20" s="24">
        <f t="shared" si="16"/>
        <v>0</v>
      </c>
      <c r="Z20" s="6">
        <v>100</v>
      </c>
      <c r="AA20" s="24">
        <f t="shared" si="17"/>
        <v>0</v>
      </c>
      <c r="AB20" s="24">
        <f t="shared" si="18"/>
        <v>0</v>
      </c>
      <c r="AC20" s="6">
        <v>-95</v>
      </c>
      <c r="AD20" s="24">
        <f t="shared" si="19"/>
        <v>9.5673076923076916</v>
      </c>
      <c r="AE20" s="24">
        <f t="shared" si="20"/>
        <v>1.9094912640027273E-2</v>
      </c>
      <c r="AF20" s="6">
        <v>-87</v>
      </c>
      <c r="AG20" s="24">
        <f t="shared" si="21"/>
        <v>17.182692307692307</v>
      </c>
      <c r="AH20" s="24">
        <f t="shared" si="22"/>
        <v>2.6649097336355489E-2</v>
      </c>
      <c r="AI20" s="6">
        <v>100</v>
      </c>
      <c r="AJ20" s="24">
        <f t="shared" si="23"/>
        <v>0</v>
      </c>
      <c r="AK20" s="24">
        <f t="shared" si="24"/>
        <v>0</v>
      </c>
      <c r="AL20" s="6">
        <v>100</v>
      </c>
      <c r="AM20" s="24">
        <f t="shared" si="25"/>
        <v>0</v>
      </c>
      <c r="AN20" s="24">
        <f t="shared" si="26"/>
        <v>0</v>
      </c>
      <c r="AO20" s="6">
        <v>100</v>
      </c>
      <c r="AP20" s="24">
        <f t="shared" si="27"/>
        <v>0</v>
      </c>
      <c r="AQ20" s="24">
        <f t="shared" si="28"/>
        <v>0</v>
      </c>
      <c r="AR20" s="6">
        <v>100</v>
      </c>
      <c r="AS20" s="24">
        <f t="shared" si="29"/>
        <v>0</v>
      </c>
      <c r="AT20" s="24">
        <f t="shared" si="30"/>
        <v>0</v>
      </c>
      <c r="AU20" s="6">
        <v>-94</v>
      </c>
      <c r="AV20" s="24">
        <f t="shared" si="31"/>
        <v>10.51923076923077</v>
      </c>
      <c r="AW20" s="24">
        <f t="shared" si="32"/>
        <v>1.9907342077733679E-2</v>
      </c>
      <c r="AX20" s="6">
        <v>100</v>
      </c>
      <c r="AY20" s="24">
        <f t="shared" si="33"/>
        <v>0</v>
      </c>
      <c r="AZ20" s="24">
        <f t="shared" si="34"/>
        <v>0</v>
      </c>
      <c r="BA20" s="6">
        <v>100</v>
      </c>
      <c r="BB20" s="24">
        <f t="shared" si="35"/>
        <v>0</v>
      </c>
      <c r="BC20" s="24">
        <f t="shared" si="36"/>
        <v>0</v>
      </c>
      <c r="BD20" s="6">
        <v>100</v>
      </c>
      <c r="BE20" s="24">
        <f t="shared" si="37"/>
        <v>0</v>
      </c>
      <c r="BF20" s="24">
        <f t="shared" si="38"/>
        <v>0</v>
      </c>
      <c r="BG20" s="6">
        <v>100</v>
      </c>
      <c r="BH20" s="24">
        <f t="shared" si="39"/>
        <v>0</v>
      </c>
      <c r="BI20" s="24">
        <f t="shared" si="40"/>
        <v>0</v>
      </c>
      <c r="BJ20" s="6">
        <v>-89</v>
      </c>
      <c r="BK20" s="24">
        <f t="shared" si="41"/>
        <v>15.278846153846153</v>
      </c>
      <c r="BL20" s="24">
        <f t="shared" si="42"/>
        <v>2.4518353159227037E-2</v>
      </c>
      <c r="BM20" s="6">
        <v>100</v>
      </c>
      <c r="BN20" s="24">
        <f t="shared" si="43"/>
        <v>0</v>
      </c>
      <c r="BO20" s="24">
        <f t="shared" si="44"/>
        <v>0</v>
      </c>
    </row>
    <row r="21" spans="1:67" x14ac:dyDescent="0.25">
      <c r="A21" s="6" t="s">
        <v>230</v>
      </c>
      <c r="B21" s="6">
        <v>100</v>
      </c>
      <c r="C21" s="23">
        <f t="shared" si="0"/>
        <v>0</v>
      </c>
      <c r="D21" s="20">
        <f t="shared" si="1"/>
        <v>100</v>
      </c>
      <c r="E21" s="24">
        <f t="shared" si="2"/>
        <v>0</v>
      </c>
      <c r="F21" s="20">
        <f t="shared" si="3"/>
        <v>100</v>
      </c>
      <c r="G21" s="24">
        <f t="shared" si="4"/>
        <v>0</v>
      </c>
      <c r="H21" s="6">
        <v>100</v>
      </c>
      <c r="I21" s="24">
        <f t="shared" si="5"/>
        <v>0</v>
      </c>
      <c r="J21" s="24">
        <f t="shared" si="6"/>
        <v>0</v>
      </c>
      <c r="K21" s="6">
        <v>100</v>
      </c>
      <c r="L21" s="24">
        <f t="shared" si="7"/>
        <v>0</v>
      </c>
      <c r="M21" s="24">
        <f t="shared" si="8"/>
        <v>0</v>
      </c>
      <c r="N21" s="6">
        <v>100</v>
      </c>
      <c r="O21" s="24">
        <f t="shared" si="9"/>
        <v>0</v>
      </c>
      <c r="P21" s="24">
        <f t="shared" si="10"/>
        <v>0</v>
      </c>
      <c r="Q21" s="6">
        <v>-89</v>
      </c>
      <c r="R21" s="24">
        <f t="shared" si="11"/>
        <v>15.278846153846153</v>
      </c>
      <c r="S21" s="24">
        <f t="shared" si="12"/>
        <v>2.4518353159227037E-2</v>
      </c>
      <c r="T21" s="6">
        <v>-85</v>
      </c>
      <c r="U21" s="24">
        <f t="shared" si="13"/>
        <v>19.08653846153846</v>
      </c>
      <c r="V21" s="24">
        <f t="shared" si="14"/>
        <v>2.8965011810970175E-2</v>
      </c>
      <c r="W21" s="6">
        <v>100</v>
      </c>
      <c r="X21" s="24">
        <f t="shared" si="15"/>
        <v>0</v>
      </c>
      <c r="Y21" s="24">
        <f t="shared" si="16"/>
        <v>0</v>
      </c>
      <c r="Z21" s="6">
        <v>100</v>
      </c>
      <c r="AA21" s="24">
        <f t="shared" si="17"/>
        <v>0</v>
      </c>
      <c r="AB21" s="24">
        <f t="shared" si="18"/>
        <v>0</v>
      </c>
      <c r="AC21" s="6">
        <v>100</v>
      </c>
      <c r="AD21" s="24">
        <f t="shared" si="19"/>
        <v>0</v>
      </c>
      <c r="AE21" s="24">
        <f t="shared" si="20"/>
        <v>0</v>
      </c>
      <c r="AF21" s="6">
        <v>100</v>
      </c>
      <c r="AG21" s="24">
        <f t="shared" si="21"/>
        <v>0</v>
      </c>
      <c r="AH21" s="24">
        <f t="shared" si="22"/>
        <v>0</v>
      </c>
      <c r="AI21" s="6">
        <v>100</v>
      </c>
      <c r="AJ21" s="24">
        <f t="shared" si="23"/>
        <v>0</v>
      </c>
      <c r="AK21" s="24">
        <f t="shared" si="24"/>
        <v>0</v>
      </c>
      <c r="AL21" s="6">
        <v>100</v>
      </c>
      <c r="AM21" s="24">
        <f t="shared" si="25"/>
        <v>0</v>
      </c>
      <c r="AN21" s="24">
        <f t="shared" si="26"/>
        <v>0</v>
      </c>
      <c r="AO21" s="6">
        <v>100</v>
      </c>
      <c r="AP21" s="24">
        <f t="shared" si="27"/>
        <v>0</v>
      </c>
      <c r="AQ21" s="24">
        <f t="shared" si="28"/>
        <v>0</v>
      </c>
      <c r="AR21" s="6">
        <v>100</v>
      </c>
      <c r="AS21" s="24">
        <f t="shared" si="29"/>
        <v>0</v>
      </c>
      <c r="AT21" s="24">
        <f t="shared" si="30"/>
        <v>0</v>
      </c>
      <c r="AU21" s="6">
        <v>-80</v>
      </c>
      <c r="AV21" s="24">
        <f t="shared" si="31"/>
        <v>23.846153846153847</v>
      </c>
      <c r="AW21" s="24">
        <f t="shared" si="32"/>
        <v>3.5673993347252402E-2</v>
      </c>
      <c r="AX21" s="6">
        <v>-85</v>
      </c>
      <c r="AY21" s="24">
        <f t="shared" si="33"/>
        <v>19.08653846153846</v>
      </c>
      <c r="AZ21" s="24">
        <f t="shared" si="34"/>
        <v>2.8965011810970175E-2</v>
      </c>
      <c r="BA21" s="6">
        <v>100</v>
      </c>
      <c r="BB21" s="24">
        <f t="shared" si="35"/>
        <v>0</v>
      </c>
      <c r="BC21" s="24">
        <f t="shared" si="36"/>
        <v>0</v>
      </c>
      <c r="BD21" s="6">
        <v>100</v>
      </c>
      <c r="BE21" s="24">
        <f t="shared" si="37"/>
        <v>0</v>
      </c>
      <c r="BF21" s="24">
        <f t="shared" si="38"/>
        <v>0</v>
      </c>
      <c r="BG21" s="6">
        <v>100</v>
      </c>
      <c r="BH21" s="24">
        <f t="shared" si="39"/>
        <v>0</v>
      </c>
      <c r="BI21" s="24">
        <f t="shared" si="40"/>
        <v>0</v>
      </c>
      <c r="BJ21" s="6">
        <v>-95</v>
      </c>
      <c r="BK21" s="24">
        <f t="shared" si="41"/>
        <v>9.5673076923076916</v>
      </c>
      <c r="BL21" s="24">
        <f t="shared" si="42"/>
        <v>1.9094912640027273E-2</v>
      </c>
      <c r="BM21" s="6">
        <v>100</v>
      </c>
      <c r="BN21" s="24">
        <f t="shared" si="43"/>
        <v>0</v>
      </c>
      <c r="BO21" s="24">
        <f t="shared" si="44"/>
        <v>0</v>
      </c>
    </row>
    <row r="22" spans="1:67" x14ac:dyDescent="0.25">
      <c r="A22" s="6" t="s">
        <v>231</v>
      </c>
      <c r="B22" s="6">
        <v>-88</v>
      </c>
      <c r="C22" s="23">
        <f t="shared" si="0"/>
        <v>16.230769230769234</v>
      </c>
      <c r="D22" s="20">
        <f t="shared" si="1"/>
        <v>-88</v>
      </c>
      <c r="E22" s="24">
        <f t="shared" si="2"/>
        <v>2.5561533206507402E-2</v>
      </c>
      <c r="F22" s="20">
        <f t="shared" si="3"/>
        <v>-82</v>
      </c>
      <c r="G22" s="24">
        <f t="shared" si="4"/>
        <v>21.942307692307693</v>
      </c>
      <c r="H22" s="6">
        <v>100</v>
      </c>
      <c r="I22" s="24">
        <f t="shared" si="5"/>
        <v>0</v>
      </c>
      <c r="J22" s="24">
        <f t="shared" si="6"/>
        <v>0</v>
      </c>
      <c r="K22" s="6">
        <v>-80</v>
      </c>
      <c r="L22" s="24">
        <f t="shared" si="7"/>
        <v>23.846153846153847</v>
      </c>
      <c r="M22" s="24">
        <f t="shared" si="8"/>
        <v>3.5673993347252402E-2</v>
      </c>
      <c r="N22" s="6">
        <v>-85</v>
      </c>
      <c r="O22" s="24">
        <f t="shared" si="9"/>
        <v>19.08653846153846</v>
      </c>
      <c r="P22" s="24">
        <f t="shared" si="10"/>
        <v>2.8965011810970175E-2</v>
      </c>
      <c r="Q22" s="6">
        <v>-93</v>
      </c>
      <c r="R22" s="24">
        <f t="shared" si="11"/>
        <v>11.471153846153847</v>
      </c>
      <c r="S22" s="24">
        <f t="shared" si="12"/>
        <v>2.0754337873699742E-2</v>
      </c>
      <c r="T22" s="6">
        <v>100</v>
      </c>
      <c r="U22" s="24">
        <f t="shared" si="13"/>
        <v>0</v>
      </c>
      <c r="V22" s="24">
        <f t="shared" si="14"/>
        <v>0</v>
      </c>
      <c r="W22" s="6">
        <v>-85</v>
      </c>
      <c r="X22" s="24">
        <f t="shared" si="15"/>
        <v>19.08653846153846</v>
      </c>
      <c r="Y22" s="24">
        <f t="shared" si="16"/>
        <v>2.8965011810970175E-2</v>
      </c>
      <c r="Z22" s="6">
        <v>100</v>
      </c>
      <c r="AA22" s="24">
        <f t="shared" si="17"/>
        <v>0</v>
      </c>
      <c r="AB22" s="24">
        <f t="shared" si="18"/>
        <v>0</v>
      </c>
      <c r="AC22" s="6">
        <v>100</v>
      </c>
      <c r="AD22" s="24">
        <f t="shared" si="19"/>
        <v>0</v>
      </c>
      <c r="AE22" s="24">
        <f t="shared" si="20"/>
        <v>0</v>
      </c>
      <c r="AF22" s="6">
        <v>-80</v>
      </c>
      <c r="AG22" s="24">
        <f t="shared" si="21"/>
        <v>23.846153846153847</v>
      </c>
      <c r="AH22" s="24">
        <f t="shared" si="22"/>
        <v>3.5673993347252402E-2</v>
      </c>
      <c r="AI22" s="6">
        <v>100</v>
      </c>
      <c r="AJ22" s="24">
        <f t="shared" si="23"/>
        <v>0</v>
      </c>
      <c r="AK22" s="24">
        <f t="shared" si="24"/>
        <v>0</v>
      </c>
      <c r="AL22" s="6">
        <v>100</v>
      </c>
      <c r="AM22" s="24">
        <f t="shared" si="25"/>
        <v>0</v>
      </c>
      <c r="AN22" s="24">
        <f t="shared" si="26"/>
        <v>0</v>
      </c>
      <c r="AO22" s="6">
        <v>100</v>
      </c>
      <c r="AP22" s="24">
        <f t="shared" si="27"/>
        <v>0</v>
      </c>
      <c r="AQ22" s="24">
        <f t="shared" si="28"/>
        <v>0</v>
      </c>
      <c r="AR22" s="6">
        <v>-81</v>
      </c>
      <c r="AS22" s="24">
        <f t="shared" si="29"/>
        <v>22.89423076923077</v>
      </c>
      <c r="AT22" s="24">
        <f t="shared" si="30"/>
        <v>3.4218118311666032E-2</v>
      </c>
      <c r="AU22" s="6">
        <v>-80</v>
      </c>
      <c r="AV22" s="24">
        <f t="shared" si="31"/>
        <v>23.846153846153847</v>
      </c>
      <c r="AW22" s="24">
        <f t="shared" si="32"/>
        <v>3.5673993347252402E-2</v>
      </c>
      <c r="AX22" s="6">
        <v>-82</v>
      </c>
      <c r="AY22" s="24">
        <f t="shared" si="33"/>
        <v>21.942307692307693</v>
      </c>
      <c r="AZ22" s="24">
        <f t="shared" si="34"/>
        <v>3.2821658326663207E-2</v>
      </c>
      <c r="BA22" s="6">
        <v>100</v>
      </c>
      <c r="BB22" s="24">
        <f t="shared" si="35"/>
        <v>0</v>
      </c>
      <c r="BC22" s="24">
        <f t="shared" si="36"/>
        <v>0</v>
      </c>
      <c r="BD22" s="6">
        <v>-83</v>
      </c>
      <c r="BE22" s="24">
        <f t="shared" si="37"/>
        <v>20.990384615384617</v>
      </c>
      <c r="BF22" s="24">
        <f t="shared" si="38"/>
        <v>3.1482188631773704E-2</v>
      </c>
      <c r="BG22" s="6">
        <v>100</v>
      </c>
      <c r="BH22" s="24">
        <f t="shared" si="39"/>
        <v>0</v>
      </c>
      <c r="BI22" s="24">
        <f t="shared" si="40"/>
        <v>0</v>
      </c>
      <c r="BJ22" s="6">
        <v>-96</v>
      </c>
      <c r="BK22" s="24">
        <f t="shared" si="41"/>
        <v>8.6153846153846168</v>
      </c>
      <c r="BL22" s="24">
        <f t="shared" si="42"/>
        <v>1.8315638888734179E-2</v>
      </c>
      <c r="BM22" s="6">
        <v>100</v>
      </c>
      <c r="BN22" s="24">
        <f t="shared" si="43"/>
        <v>0</v>
      </c>
      <c r="BO22" s="24">
        <f t="shared" si="44"/>
        <v>0</v>
      </c>
    </row>
    <row r="23" spans="1:67" x14ac:dyDescent="0.25">
      <c r="A23" s="6" t="s">
        <v>232</v>
      </c>
      <c r="B23" s="6">
        <v>100</v>
      </c>
      <c r="C23" s="23">
        <f t="shared" si="0"/>
        <v>0</v>
      </c>
      <c r="D23" s="20">
        <f t="shared" si="1"/>
        <v>100</v>
      </c>
      <c r="E23" s="24">
        <f t="shared" si="2"/>
        <v>0</v>
      </c>
      <c r="F23" s="20">
        <f t="shared" si="3"/>
        <v>100</v>
      </c>
      <c r="G23" s="24">
        <f t="shared" si="4"/>
        <v>0</v>
      </c>
      <c r="H23" s="6">
        <v>100</v>
      </c>
      <c r="I23" s="24">
        <f t="shared" si="5"/>
        <v>0</v>
      </c>
      <c r="J23" s="24">
        <f t="shared" si="6"/>
        <v>0</v>
      </c>
      <c r="K23" s="6">
        <v>100</v>
      </c>
      <c r="L23" s="24">
        <f t="shared" si="7"/>
        <v>0</v>
      </c>
      <c r="M23" s="24">
        <f t="shared" si="8"/>
        <v>0</v>
      </c>
      <c r="N23" s="6">
        <v>100</v>
      </c>
      <c r="O23" s="24">
        <f t="shared" si="9"/>
        <v>0</v>
      </c>
      <c r="P23" s="24">
        <f t="shared" si="10"/>
        <v>0</v>
      </c>
      <c r="Q23" s="6">
        <v>100</v>
      </c>
      <c r="R23" s="24">
        <f t="shared" si="11"/>
        <v>0</v>
      </c>
      <c r="S23" s="24">
        <f t="shared" si="12"/>
        <v>0</v>
      </c>
      <c r="T23" s="6">
        <v>100</v>
      </c>
      <c r="U23" s="24">
        <f t="shared" si="13"/>
        <v>0</v>
      </c>
      <c r="V23" s="24">
        <f t="shared" si="14"/>
        <v>0</v>
      </c>
      <c r="W23" s="6">
        <v>100</v>
      </c>
      <c r="X23" s="24">
        <f t="shared" si="15"/>
        <v>0</v>
      </c>
      <c r="Y23" s="24">
        <f t="shared" si="16"/>
        <v>0</v>
      </c>
      <c r="Z23" s="6">
        <v>100</v>
      </c>
      <c r="AA23" s="24">
        <f t="shared" si="17"/>
        <v>0</v>
      </c>
      <c r="AB23" s="24">
        <f t="shared" si="18"/>
        <v>0</v>
      </c>
      <c r="AC23" s="6">
        <v>100</v>
      </c>
      <c r="AD23" s="24">
        <f t="shared" si="19"/>
        <v>0</v>
      </c>
      <c r="AE23" s="24">
        <f t="shared" si="20"/>
        <v>0</v>
      </c>
      <c r="AF23" s="6">
        <v>100</v>
      </c>
      <c r="AG23" s="24">
        <f t="shared" si="21"/>
        <v>0</v>
      </c>
      <c r="AH23" s="24">
        <f t="shared" si="22"/>
        <v>0</v>
      </c>
      <c r="AI23" s="6">
        <v>100</v>
      </c>
      <c r="AJ23" s="24">
        <f t="shared" si="23"/>
        <v>0</v>
      </c>
      <c r="AK23" s="24">
        <f t="shared" si="24"/>
        <v>0</v>
      </c>
      <c r="AL23" s="6">
        <v>100</v>
      </c>
      <c r="AM23" s="24">
        <f t="shared" si="25"/>
        <v>0</v>
      </c>
      <c r="AN23" s="24">
        <f t="shared" si="26"/>
        <v>0</v>
      </c>
      <c r="AO23" s="6">
        <v>100</v>
      </c>
      <c r="AP23" s="24">
        <f t="shared" si="27"/>
        <v>0</v>
      </c>
      <c r="AQ23" s="24">
        <f t="shared" si="28"/>
        <v>0</v>
      </c>
      <c r="AR23" s="6">
        <v>-88</v>
      </c>
      <c r="AS23" s="24">
        <f t="shared" si="29"/>
        <v>16.230769230769234</v>
      </c>
      <c r="AT23" s="24">
        <f t="shared" si="30"/>
        <v>2.5561533206507402E-2</v>
      </c>
      <c r="AU23" s="6">
        <v>100</v>
      </c>
      <c r="AV23" s="24">
        <f t="shared" si="31"/>
        <v>0</v>
      </c>
      <c r="AW23" s="24">
        <f t="shared" si="32"/>
        <v>0</v>
      </c>
      <c r="AX23" s="6">
        <v>100</v>
      </c>
      <c r="AY23" s="24">
        <f t="shared" si="33"/>
        <v>0</v>
      </c>
      <c r="AZ23" s="24">
        <f t="shared" si="34"/>
        <v>0</v>
      </c>
      <c r="BA23" s="6">
        <v>100</v>
      </c>
      <c r="BB23" s="24">
        <f t="shared" si="35"/>
        <v>0</v>
      </c>
      <c r="BC23" s="24">
        <f t="shared" si="36"/>
        <v>0</v>
      </c>
      <c r="BD23" s="6">
        <v>100</v>
      </c>
      <c r="BE23" s="24">
        <f t="shared" si="37"/>
        <v>0</v>
      </c>
      <c r="BF23" s="24">
        <f t="shared" si="38"/>
        <v>0</v>
      </c>
      <c r="BG23" s="6">
        <v>100</v>
      </c>
      <c r="BH23" s="24">
        <f t="shared" si="39"/>
        <v>0</v>
      </c>
      <c r="BI23" s="24">
        <f t="shared" si="40"/>
        <v>0</v>
      </c>
      <c r="BJ23" s="6">
        <v>-89</v>
      </c>
      <c r="BK23" s="24">
        <f t="shared" si="41"/>
        <v>15.278846153846153</v>
      </c>
      <c r="BL23" s="24">
        <f t="shared" si="42"/>
        <v>2.4518353159227037E-2</v>
      </c>
      <c r="BM23" s="6">
        <v>100</v>
      </c>
      <c r="BN23" s="24">
        <f t="shared" si="43"/>
        <v>0</v>
      </c>
      <c r="BO23" s="24">
        <f t="shared" si="44"/>
        <v>0</v>
      </c>
    </row>
    <row r="24" spans="1:67" x14ac:dyDescent="0.25">
      <c r="A24" s="6" t="s">
        <v>233</v>
      </c>
      <c r="B24" s="6">
        <v>100</v>
      </c>
      <c r="C24" s="23">
        <f t="shared" si="0"/>
        <v>0</v>
      </c>
      <c r="D24" s="20">
        <f t="shared" si="1"/>
        <v>100</v>
      </c>
      <c r="E24" s="24">
        <f t="shared" si="2"/>
        <v>0</v>
      </c>
      <c r="F24" s="20">
        <f t="shared" si="3"/>
        <v>100</v>
      </c>
      <c r="G24" s="24">
        <f t="shared" si="4"/>
        <v>0</v>
      </c>
      <c r="H24" s="6">
        <v>100</v>
      </c>
      <c r="I24" s="24">
        <f t="shared" si="5"/>
        <v>0</v>
      </c>
      <c r="J24" s="24">
        <f t="shared" si="6"/>
        <v>0</v>
      </c>
      <c r="K24" s="6">
        <v>100</v>
      </c>
      <c r="L24" s="24">
        <f t="shared" si="7"/>
        <v>0</v>
      </c>
      <c r="M24" s="24">
        <f t="shared" si="8"/>
        <v>0</v>
      </c>
      <c r="N24" s="6">
        <v>100</v>
      </c>
      <c r="O24" s="24">
        <f t="shared" si="9"/>
        <v>0</v>
      </c>
      <c r="P24" s="24">
        <f t="shared" si="10"/>
        <v>0</v>
      </c>
      <c r="Q24" s="6">
        <v>100</v>
      </c>
      <c r="R24" s="24">
        <f t="shared" si="11"/>
        <v>0</v>
      </c>
      <c r="S24" s="24">
        <f t="shared" si="12"/>
        <v>0</v>
      </c>
      <c r="T24" s="6">
        <v>100</v>
      </c>
      <c r="U24" s="24">
        <f t="shared" si="13"/>
        <v>0</v>
      </c>
      <c r="V24" s="24">
        <f t="shared" si="14"/>
        <v>0</v>
      </c>
      <c r="W24" s="6">
        <v>100</v>
      </c>
      <c r="X24" s="24">
        <f t="shared" si="15"/>
        <v>0</v>
      </c>
      <c r="Y24" s="24">
        <f t="shared" si="16"/>
        <v>0</v>
      </c>
      <c r="Z24" s="6">
        <v>100</v>
      </c>
      <c r="AA24" s="24">
        <f t="shared" si="17"/>
        <v>0</v>
      </c>
      <c r="AB24" s="24">
        <f t="shared" si="18"/>
        <v>0</v>
      </c>
      <c r="AC24" s="6">
        <v>100</v>
      </c>
      <c r="AD24" s="24">
        <f t="shared" si="19"/>
        <v>0</v>
      </c>
      <c r="AE24" s="24">
        <f t="shared" si="20"/>
        <v>0</v>
      </c>
      <c r="AF24" s="6">
        <v>100</v>
      </c>
      <c r="AG24" s="24">
        <f t="shared" si="21"/>
        <v>0</v>
      </c>
      <c r="AH24" s="24">
        <f t="shared" si="22"/>
        <v>0</v>
      </c>
      <c r="AI24" s="6">
        <v>100</v>
      </c>
      <c r="AJ24" s="24">
        <f t="shared" si="23"/>
        <v>0</v>
      </c>
      <c r="AK24" s="24">
        <f t="shared" si="24"/>
        <v>0</v>
      </c>
      <c r="AL24" s="6">
        <v>100</v>
      </c>
      <c r="AM24" s="24">
        <f t="shared" si="25"/>
        <v>0</v>
      </c>
      <c r="AN24" s="24">
        <f t="shared" si="26"/>
        <v>0</v>
      </c>
      <c r="AO24" s="6">
        <v>100</v>
      </c>
      <c r="AP24" s="24">
        <f t="shared" si="27"/>
        <v>0</v>
      </c>
      <c r="AQ24" s="24">
        <f t="shared" si="28"/>
        <v>0</v>
      </c>
      <c r="AR24" s="6">
        <v>100</v>
      </c>
      <c r="AS24" s="24">
        <f t="shared" si="29"/>
        <v>0</v>
      </c>
      <c r="AT24" s="24">
        <f t="shared" si="30"/>
        <v>0</v>
      </c>
      <c r="AU24" s="6">
        <v>100</v>
      </c>
      <c r="AV24" s="24">
        <f t="shared" si="31"/>
        <v>0</v>
      </c>
      <c r="AW24" s="24">
        <f t="shared" si="32"/>
        <v>0</v>
      </c>
      <c r="AX24" s="6">
        <v>100</v>
      </c>
      <c r="AY24" s="24">
        <f t="shared" si="33"/>
        <v>0</v>
      </c>
      <c r="AZ24" s="24">
        <f t="shared" si="34"/>
        <v>0</v>
      </c>
      <c r="BA24" s="6">
        <v>100</v>
      </c>
      <c r="BB24" s="24">
        <f t="shared" si="35"/>
        <v>0</v>
      </c>
      <c r="BC24" s="24">
        <f t="shared" si="36"/>
        <v>0</v>
      </c>
      <c r="BD24" s="6">
        <v>100</v>
      </c>
      <c r="BE24" s="24">
        <f t="shared" si="37"/>
        <v>0</v>
      </c>
      <c r="BF24" s="24">
        <f t="shared" si="38"/>
        <v>0</v>
      </c>
      <c r="BG24" s="6">
        <v>100</v>
      </c>
      <c r="BH24" s="24">
        <f t="shared" si="39"/>
        <v>0</v>
      </c>
      <c r="BI24" s="24">
        <f t="shared" si="40"/>
        <v>0</v>
      </c>
      <c r="BJ24" s="6">
        <v>-91</v>
      </c>
      <c r="BK24" s="24">
        <f t="shared" si="41"/>
        <v>13.375</v>
      </c>
      <c r="BL24" s="24">
        <f t="shared" si="42"/>
        <v>2.2557973880056061E-2</v>
      </c>
      <c r="BM24" s="6">
        <v>100</v>
      </c>
      <c r="BN24" s="24">
        <f t="shared" si="43"/>
        <v>0</v>
      </c>
      <c r="BO24" s="24">
        <f t="shared" si="44"/>
        <v>0</v>
      </c>
    </row>
    <row r="25" spans="1:67" x14ac:dyDescent="0.25">
      <c r="A25" s="6" t="s">
        <v>234</v>
      </c>
      <c r="B25" s="6">
        <v>-87</v>
      </c>
      <c r="C25" s="23">
        <f t="shared" si="0"/>
        <v>17.182692307692307</v>
      </c>
      <c r="D25" s="20">
        <f t="shared" si="1"/>
        <v>-87</v>
      </c>
      <c r="E25" s="24">
        <f t="shared" si="2"/>
        <v>2.6649097336355489E-2</v>
      </c>
      <c r="F25" s="20">
        <f t="shared" si="3"/>
        <v>-81</v>
      </c>
      <c r="G25" s="24">
        <f t="shared" si="4"/>
        <v>22.89423076923077</v>
      </c>
      <c r="H25" s="6">
        <v>100</v>
      </c>
      <c r="I25" s="24">
        <f t="shared" si="5"/>
        <v>0</v>
      </c>
      <c r="J25" s="24">
        <f t="shared" si="6"/>
        <v>0</v>
      </c>
      <c r="K25" s="6">
        <v>-87</v>
      </c>
      <c r="L25" s="24">
        <f t="shared" si="7"/>
        <v>17.182692307692307</v>
      </c>
      <c r="M25" s="24">
        <f t="shared" si="8"/>
        <v>2.6649097336355489E-2</v>
      </c>
      <c r="N25" s="6">
        <v>-82</v>
      </c>
      <c r="O25" s="24">
        <f t="shared" si="9"/>
        <v>21.942307692307693</v>
      </c>
      <c r="P25" s="24">
        <f t="shared" si="10"/>
        <v>3.2821658326663207E-2</v>
      </c>
      <c r="Q25" s="6">
        <v>-87</v>
      </c>
      <c r="R25" s="24">
        <f t="shared" si="11"/>
        <v>17.182692307692307</v>
      </c>
      <c r="S25" s="24">
        <f t="shared" si="12"/>
        <v>2.6649097336355489E-2</v>
      </c>
      <c r="T25" s="6">
        <v>-85</v>
      </c>
      <c r="U25" s="24">
        <f t="shared" si="13"/>
        <v>19.08653846153846</v>
      </c>
      <c r="V25" s="24">
        <f t="shared" si="14"/>
        <v>2.8965011810970175E-2</v>
      </c>
      <c r="W25" s="6">
        <v>-82</v>
      </c>
      <c r="X25" s="24">
        <f t="shared" si="15"/>
        <v>21.942307692307693</v>
      </c>
      <c r="Y25" s="24">
        <f t="shared" si="16"/>
        <v>3.2821658326663207E-2</v>
      </c>
      <c r="Z25" s="6">
        <v>-73</v>
      </c>
      <c r="AA25" s="24">
        <f t="shared" si="17"/>
        <v>30.509615384615383</v>
      </c>
      <c r="AB25" s="24">
        <f t="shared" si="18"/>
        <v>4.7755231078826961E-2</v>
      </c>
      <c r="AC25" s="6">
        <v>100</v>
      </c>
      <c r="AD25" s="24">
        <f t="shared" si="19"/>
        <v>0</v>
      </c>
      <c r="AE25" s="24">
        <f t="shared" si="20"/>
        <v>0</v>
      </c>
      <c r="AF25" s="6">
        <v>-82</v>
      </c>
      <c r="AG25" s="24">
        <f t="shared" si="21"/>
        <v>21.942307692307693</v>
      </c>
      <c r="AH25" s="24">
        <f t="shared" si="22"/>
        <v>3.2821658326663207E-2</v>
      </c>
      <c r="AI25" s="6">
        <v>-89</v>
      </c>
      <c r="AJ25" s="24">
        <f t="shared" si="23"/>
        <v>15.278846153846153</v>
      </c>
      <c r="AK25" s="24">
        <f t="shared" si="24"/>
        <v>2.4518353159227037E-2</v>
      </c>
      <c r="AL25" s="6">
        <v>-85</v>
      </c>
      <c r="AM25" s="24">
        <f t="shared" si="25"/>
        <v>19.08653846153846</v>
      </c>
      <c r="AN25" s="24">
        <f t="shared" si="26"/>
        <v>2.8965011810970175E-2</v>
      </c>
      <c r="AO25" s="6">
        <v>-85</v>
      </c>
      <c r="AP25" s="24">
        <f t="shared" si="27"/>
        <v>19.08653846153846</v>
      </c>
      <c r="AQ25" s="24">
        <f t="shared" si="28"/>
        <v>2.8965011810970175E-2</v>
      </c>
      <c r="AR25" s="6">
        <v>-82</v>
      </c>
      <c r="AS25" s="24">
        <f t="shared" si="29"/>
        <v>21.942307692307693</v>
      </c>
      <c r="AT25" s="24">
        <f t="shared" si="30"/>
        <v>3.2821658326663207E-2</v>
      </c>
      <c r="AU25" s="6">
        <v>-83</v>
      </c>
      <c r="AV25" s="24">
        <f t="shared" si="31"/>
        <v>20.990384615384617</v>
      </c>
      <c r="AW25" s="24">
        <f t="shared" si="32"/>
        <v>3.1482188631773704E-2</v>
      </c>
      <c r="AX25" s="6">
        <v>-73</v>
      </c>
      <c r="AY25" s="24">
        <f t="shared" si="33"/>
        <v>30.509615384615383</v>
      </c>
      <c r="AZ25" s="24">
        <f t="shared" si="34"/>
        <v>4.7755231078826961E-2</v>
      </c>
      <c r="BA25" s="6">
        <v>-82</v>
      </c>
      <c r="BB25" s="24">
        <f t="shared" si="35"/>
        <v>21.942307692307693</v>
      </c>
      <c r="BC25" s="24">
        <f t="shared" si="36"/>
        <v>3.2821658326663207E-2</v>
      </c>
      <c r="BD25" s="6">
        <v>-82</v>
      </c>
      <c r="BE25" s="24">
        <f t="shared" si="37"/>
        <v>21.942307692307693</v>
      </c>
      <c r="BF25" s="24">
        <f t="shared" si="38"/>
        <v>3.2821658326663207E-2</v>
      </c>
      <c r="BG25" s="6">
        <v>-79</v>
      </c>
      <c r="BH25" s="24">
        <f t="shared" si="39"/>
        <v>24.798076923076923</v>
      </c>
      <c r="BI25" s="24">
        <f t="shared" si="40"/>
        <v>3.7191811359946328E-2</v>
      </c>
      <c r="BJ25" s="6">
        <v>-83</v>
      </c>
      <c r="BK25" s="24">
        <f t="shared" si="41"/>
        <v>20.990384615384617</v>
      </c>
      <c r="BL25" s="24">
        <f t="shared" si="42"/>
        <v>3.1482188631773704E-2</v>
      </c>
      <c r="BM25" s="6">
        <v>100</v>
      </c>
      <c r="BN25" s="24">
        <f t="shared" si="43"/>
        <v>0</v>
      </c>
      <c r="BO25" s="24">
        <f t="shared" si="44"/>
        <v>0</v>
      </c>
    </row>
    <row r="26" spans="1:67" x14ac:dyDescent="0.25">
      <c r="A26" s="6" t="s">
        <v>235</v>
      </c>
      <c r="B26" s="6">
        <v>-88</v>
      </c>
      <c r="C26" s="23">
        <f t="shared" si="0"/>
        <v>16.230769230769234</v>
      </c>
      <c r="D26" s="20">
        <f t="shared" si="1"/>
        <v>-88</v>
      </c>
      <c r="E26" s="24">
        <f t="shared" si="2"/>
        <v>2.5561533206507402E-2</v>
      </c>
      <c r="F26" s="20">
        <f t="shared" si="3"/>
        <v>-82</v>
      </c>
      <c r="G26" s="24">
        <f t="shared" si="4"/>
        <v>21.942307692307693</v>
      </c>
      <c r="H26" s="6">
        <v>-94</v>
      </c>
      <c r="I26" s="24">
        <f t="shared" si="5"/>
        <v>10.51923076923077</v>
      </c>
      <c r="J26" s="24">
        <f t="shared" si="6"/>
        <v>1.9907342077733679E-2</v>
      </c>
      <c r="K26" s="6">
        <v>-85</v>
      </c>
      <c r="L26" s="24">
        <f t="shared" si="7"/>
        <v>19.08653846153846</v>
      </c>
      <c r="M26" s="24">
        <f t="shared" si="8"/>
        <v>2.8965011810970175E-2</v>
      </c>
      <c r="N26" s="6">
        <v>-85</v>
      </c>
      <c r="O26" s="24">
        <f t="shared" si="9"/>
        <v>19.08653846153846</v>
      </c>
      <c r="P26" s="24">
        <f t="shared" si="10"/>
        <v>2.8965011810970175E-2</v>
      </c>
      <c r="Q26" s="6">
        <v>-85</v>
      </c>
      <c r="R26" s="24">
        <f t="shared" si="11"/>
        <v>19.08653846153846</v>
      </c>
      <c r="S26" s="24">
        <f t="shared" si="12"/>
        <v>2.8965011810970175E-2</v>
      </c>
      <c r="T26" s="6">
        <v>100</v>
      </c>
      <c r="U26" s="24">
        <f t="shared" si="13"/>
        <v>0</v>
      </c>
      <c r="V26" s="24">
        <f t="shared" si="14"/>
        <v>0</v>
      </c>
      <c r="W26" s="6">
        <v>100</v>
      </c>
      <c r="X26" s="24">
        <f t="shared" si="15"/>
        <v>0</v>
      </c>
      <c r="Y26" s="24">
        <f t="shared" si="16"/>
        <v>0</v>
      </c>
      <c r="Z26" s="6">
        <v>-79</v>
      </c>
      <c r="AA26" s="24">
        <f t="shared" si="17"/>
        <v>24.798076923076923</v>
      </c>
      <c r="AB26" s="24">
        <f t="shared" si="18"/>
        <v>3.7191811359946328E-2</v>
      </c>
      <c r="AC26" s="6">
        <v>-89</v>
      </c>
      <c r="AD26" s="24">
        <f t="shared" si="19"/>
        <v>15.278846153846153</v>
      </c>
      <c r="AE26" s="24">
        <f t="shared" si="20"/>
        <v>2.4518353159227037E-2</v>
      </c>
      <c r="AF26" s="6">
        <v>-82</v>
      </c>
      <c r="AG26" s="24">
        <f t="shared" si="21"/>
        <v>21.942307692307693</v>
      </c>
      <c r="AH26" s="24">
        <f t="shared" si="22"/>
        <v>3.2821658326663207E-2</v>
      </c>
      <c r="AI26" s="6">
        <v>-88</v>
      </c>
      <c r="AJ26" s="24">
        <f t="shared" si="23"/>
        <v>16.230769230769234</v>
      </c>
      <c r="AK26" s="24">
        <f t="shared" si="24"/>
        <v>2.5561533206507402E-2</v>
      </c>
      <c r="AL26" s="6">
        <v>-79</v>
      </c>
      <c r="AM26" s="24">
        <f t="shared" si="25"/>
        <v>24.798076923076923</v>
      </c>
      <c r="AN26" s="24">
        <f t="shared" si="26"/>
        <v>3.7191811359946328E-2</v>
      </c>
      <c r="AO26" s="6">
        <v>-79</v>
      </c>
      <c r="AP26" s="24">
        <f t="shared" si="27"/>
        <v>24.798076923076923</v>
      </c>
      <c r="AQ26" s="24">
        <f t="shared" si="28"/>
        <v>3.7191811359946328E-2</v>
      </c>
      <c r="AR26" s="6">
        <v>-82</v>
      </c>
      <c r="AS26" s="24">
        <f t="shared" si="29"/>
        <v>21.942307692307693</v>
      </c>
      <c r="AT26" s="24">
        <f t="shared" si="30"/>
        <v>3.2821658326663207E-2</v>
      </c>
      <c r="AU26" s="6">
        <v>-83</v>
      </c>
      <c r="AV26" s="24">
        <f t="shared" si="31"/>
        <v>20.990384615384617</v>
      </c>
      <c r="AW26" s="24">
        <f t="shared" si="32"/>
        <v>3.1482188631773704E-2</v>
      </c>
      <c r="AX26" s="6">
        <v>-79</v>
      </c>
      <c r="AY26" s="24">
        <f t="shared" si="33"/>
        <v>24.798076923076923</v>
      </c>
      <c r="AZ26" s="24">
        <f t="shared" si="34"/>
        <v>3.7191811359946328E-2</v>
      </c>
      <c r="BA26" s="6">
        <v>-82</v>
      </c>
      <c r="BB26" s="24">
        <f t="shared" si="35"/>
        <v>21.942307692307693</v>
      </c>
      <c r="BC26" s="24">
        <f t="shared" si="36"/>
        <v>3.2821658326663207E-2</v>
      </c>
      <c r="BD26" s="6">
        <v>-82</v>
      </c>
      <c r="BE26" s="24">
        <f t="shared" si="37"/>
        <v>21.942307692307693</v>
      </c>
      <c r="BF26" s="24">
        <f t="shared" si="38"/>
        <v>3.2821658326663207E-2</v>
      </c>
      <c r="BG26" s="6">
        <v>-76</v>
      </c>
      <c r="BH26" s="24">
        <f t="shared" si="39"/>
        <v>27.653846153846153</v>
      </c>
      <c r="BI26" s="24">
        <f t="shared" si="40"/>
        <v>4.2143843509276392E-2</v>
      </c>
      <c r="BJ26" s="6">
        <v>-85</v>
      </c>
      <c r="BK26" s="24">
        <f t="shared" si="41"/>
        <v>19.08653846153846</v>
      </c>
      <c r="BL26" s="24">
        <f t="shared" si="42"/>
        <v>2.8965011810970175E-2</v>
      </c>
      <c r="BM26" s="6">
        <v>100</v>
      </c>
      <c r="BN26" s="24">
        <f t="shared" si="43"/>
        <v>0</v>
      </c>
      <c r="BO26" s="24">
        <f t="shared" si="44"/>
        <v>0</v>
      </c>
    </row>
    <row r="27" spans="1:67" x14ac:dyDescent="0.25">
      <c r="A27" s="6" t="s">
        <v>236</v>
      </c>
      <c r="B27" s="6">
        <v>100</v>
      </c>
      <c r="C27" s="23">
        <f t="shared" si="0"/>
        <v>0</v>
      </c>
      <c r="D27" s="20">
        <f t="shared" si="1"/>
        <v>100</v>
      </c>
      <c r="E27" s="24">
        <f t="shared" si="2"/>
        <v>0</v>
      </c>
      <c r="F27" s="20">
        <f t="shared" si="3"/>
        <v>100</v>
      </c>
      <c r="G27" s="24">
        <f t="shared" si="4"/>
        <v>0</v>
      </c>
      <c r="H27" s="6">
        <v>100</v>
      </c>
      <c r="I27" s="24">
        <f t="shared" si="5"/>
        <v>0</v>
      </c>
      <c r="J27" s="24">
        <f t="shared" si="6"/>
        <v>0</v>
      </c>
      <c r="K27" s="6">
        <v>100</v>
      </c>
      <c r="L27" s="24">
        <f t="shared" si="7"/>
        <v>0</v>
      </c>
      <c r="M27" s="24">
        <f t="shared" si="8"/>
        <v>0</v>
      </c>
      <c r="N27" s="6">
        <v>100</v>
      </c>
      <c r="O27" s="24">
        <f t="shared" si="9"/>
        <v>0</v>
      </c>
      <c r="P27" s="24">
        <f t="shared" si="10"/>
        <v>0</v>
      </c>
      <c r="Q27" s="6">
        <v>-85</v>
      </c>
      <c r="R27" s="24">
        <f t="shared" si="11"/>
        <v>19.08653846153846</v>
      </c>
      <c r="S27" s="24">
        <f t="shared" si="12"/>
        <v>2.8965011810970175E-2</v>
      </c>
      <c r="T27" s="6">
        <v>100</v>
      </c>
      <c r="U27" s="24">
        <f t="shared" si="13"/>
        <v>0</v>
      </c>
      <c r="V27" s="24">
        <f t="shared" si="14"/>
        <v>0</v>
      </c>
      <c r="W27" s="6">
        <v>100</v>
      </c>
      <c r="X27" s="24">
        <f t="shared" si="15"/>
        <v>0</v>
      </c>
      <c r="Y27" s="24">
        <f t="shared" si="16"/>
        <v>0</v>
      </c>
      <c r="Z27" s="6">
        <v>100</v>
      </c>
      <c r="AA27" s="24">
        <f t="shared" si="17"/>
        <v>0</v>
      </c>
      <c r="AB27" s="24">
        <f t="shared" si="18"/>
        <v>0</v>
      </c>
      <c r="AC27" s="6">
        <v>100</v>
      </c>
      <c r="AD27" s="24">
        <f t="shared" si="19"/>
        <v>0</v>
      </c>
      <c r="AE27" s="24">
        <f t="shared" si="20"/>
        <v>0</v>
      </c>
      <c r="AF27" s="6">
        <v>100</v>
      </c>
      <c r="AG27" s="24">
        <f t="shared" si="21"/>
        <v>0</v>
      </c>
      <c r="AH27" s="24">
        <f t="shared" si="22"/>
        <v>0</v>
      </c>
      <c r="AI27" s="6">
        <v>100</v>
      </c>
      <c r="AJ27" s="24">
        <f t="shared" si="23"/>
        <v>0</v>
      </c>
      <c r="AK27" s="24">
        <f t="shared" si="24"/>
        <v>0</v>
      </c>
      <c r="AL27" s="6">
        <v>-82</v>
      </c>
      <c r="AM27" s="24">
        <f t="shared" si="25"/>
        <v>21.942307692307693</v>
      </c>
      <c r="AN27" s="24">
        <f t="shared" si="26"/>
        <v>3.2821658326663207E-2</v>
      </c>
      <c r="AO27" s="6">
        <v>100</v>
      </c>
      <c r="AP27" s="24">
        <f t="shared" si="27"/>
        <v>0</v>
      </c>
      <c r="AQ27" s="24">
        <f t="shared" si="28"/>
        <v>0</v>
      </c>
      <c r="AR27" s="6">
        <v>-89</v>
      </c>
      <c r="AS27" s="24">
        <f t="shared" si="29"/>
        <v>15.278846153846153</v>
      </c>
      <c r="AT27" s="24">
        <f t="shared" si="30"/>
        <v>2.4518353159227037E-2</v>
      </c>
      <c r="AU27" s="6">
        <v>100</v>
      </c>
      <c r="AV27" s="24">
        <f t="shared" si="31"/>
        <v>0</v>
      </c>
      <c r="AW27" s="24">
        <f t="shared" si="32"/>
        <v>0</v>
      </c>
      <c r="AX27" s="6">
        <v>100</v>
      </c>
      <c r="AY27" s="24">
        <f t="shared" si="33"/>
        <v>0</v>
      </c>
      <c r="AZ27" s="24">
        <f t="shared" si="34"/>
        <v>0</v>
      </c>
      <c r="BA27" s="6">
        <v>-85</v>
      </c>
      <c r="BB27" s="24">
        <f t="shared" si="35"/>
        <v>19.08653846153846</v>
      </c>
      <c r="BC27" s="24">
        <f t="shared" si="36"/>
        <v>2.8965011810970175E-2</v>
      </c>
      <c r="BD27" s="6">
        <v>100</v>
      </c>
      <c r="BE27" s="24">
        <f t="shared" si="37"/>
        <v>0</v>
      </c>
      <c r="BF27" s="24">
        <f t="shared" si="38"/>
        <v>0</v>
      </c>
      <c r="BG27" s="6">
        <v>100</v>
      </c>
      <c r="BH27" s="24">
        <f t="shared" si="39"/>
        <v>0</v>
      </c>
      <c r="BI27" s="24">
        <f t="shared" si="40"/>
        <v>0</v>
      </c>
      <c r="BJ27" s="6">
        <v>-82</v>
      </c>
      <c r="BK27" s="24">
        <f t="shared" si="41"/>
        <v>21.942307692307693</v>
      </c>
      <c r="BL27" s="24">
        <f t="shared" si="42"/>
        <v>3.2821658326663207E-2</v>
      </c>
      <c r="BM27" s="6">
        <v>100</v>
      </c>
      <c r="BN27" s="24">
        <f t="shared" si="43"/>
        <v>0</v>
      </c>
      <c r="BO27" s="24">
        <f t="shared" si="44"/>
        <v>0</v>
      </c>
    </row>
    <row r="28" spans="1:67" x14ac:dyDescent="0.25">
      <c r="A28" s="6" t="s">
        <v>237</v>
      </c>
      <c r="B28" s="6">
        <v>100</v>
      </c>
      <c r="C28" s="23">
        <f t="shared" si="0"/>
        <v>0</v>
      </c>
      <c r="D28" s="20">
        <f t="shared" si="1"/>
        <v>100</v>
      </c>
      <c r="E28" s="24">
        <f t="shared" si="2"/>
        <v>0</v>
      </c>
      <c r="F28" s="20">
        <f t="shared" si="3"/>
        <v>100</v>
      </c>
      <c r="G28" s="24">
        <f t="shared" si="4"/>
        <v>0</v>
      </c>
      <c r="H28" s="6">
        <v>100</v>
      </c>
      <c r="I28" s="24">
        <f t="shared" si="5"/>
        <v>0</v>
      </c>
      <c r="J28" s="24">
        <f t="shared" si="6"/>
        <v>0</v>
      </c>
      <c r="K28" s="6">
        <v>100</v>
      </c>
      <c r="L28" s="24">
        <f t="shared" si="7"/>
        <v>0</v>
      </c>
      <c r="M28" s="24">
        <f t="shared" si="8"/>
        <v>0</v>
      </c>
      <c r="N28" s="6">
        <v>100</v>
      </c>
      <c r="O28" s="24">
        <f t="shared" si="9"/>
        <v>0</v>
      </c>
      <c r="P28" s="24">
        <f t="shared" si="10"/>
        <v>0</v>
      </c>
      <c r="Q28" s="6">
        <v>100</v>
      </c>
      <c r="R28" s="24">
        <f t="shared" si="11"/>
        <v>0</v>
      </c>
      <c r="S28" s="24">
        <f t="shared" si="12"/>
        <v>0</v>
      </c>
      <c r="T28" s="6">
        <v>100</v>
      </c>
      <c r="U28" s="24">
        <f t="shared" si="13"/>
        <v>0</v>
      </c>
      <c r="V28" s="24">
        <f t="shared" si="14"/>
        <v>0</v>
      </c>
      <c r="W28" s="6">
        <v>100</v>
      </c>
      <c r="X28" s="24">
        <f t="shared" si="15"/>
        <v>0</v>
      </c>
      <c r="Y28" s="24">
        <f t="shared" si="16"/>
        <v>0</v>
      </c>
      <c r="Z28" s="6">
        <v>100</v>
      </c>
      <c r="AA28" s="24">
        <f t="shared" si="17"/>
        <v>0</v>
      </c>
      <c r="AB28" s="24">
        <f t="shared" si="18"/>
        <v>0</v>
      </c>
      <c r="AC28" s="6">
        <v>100</v>
      </c>
      <c r="AD28" s="24">
        <f t="shared" si="19"/>
        <v>0</v>
      </c>
      <c r="AE28" s="24">
        <f t="shared" si="20"/>
        <v>0</v>
      </c>
      <c r="AF28" s="6">
        <v>100</v>
      </c>
      <c r="AG28" s="24">
        <f t="shared" si="21"/>
        <v>0</v>
      </c>
      <c r="AH28" s="24">
        <f t="shared" si="22"/>
        <v>0</v>
      </c>
      <c r="AI28" s="6">
        <v>100</v>
      </c>
      <c r="AJ28" s="24">
        <f t="shared" si="23"/>
        <v>0</v>
      </c>
      <c r="AK28" s="24">
        <f t="shared" si="24"/>
        <v>0</v>
      </c>
      <c r="AL28" s="6">
        <v>-85</v>
      </c>
      <c r="AM28" s="24">
        <f t="shared" si="25"/>
        <v>19.08653846153846</v>
      </c>
      <c r="AN28" s="24">
        <f t="shared" si="26"/>
        <v>2.8965011810970175E-2</v>
      </c>
      <c r="AO28" s="6">
        <v>100</v>
      </c>
      <c r="AP28" s="24">
        <f t="shared" si="27"/>
        <v>0</v>
      </c>
      <c r="AQ28" s="24">
        <f t="shared" si="28"/>
        <v>0</v>
      </c>
      <c r="AR28" s="6">
        <v>100</v>
      </c>
      <c r="AS28" s="24">
        <f t="shared" si="29"/>
        <v>0</v>
      </c>
      <c r="AT28" s="24">
        <f t="shared" si="30"/>
        <v>0</v>
      </c>
      <c r="AU28" s="6">
        <v>-84</v>
      </c>
      <c r="AV28" s="24">
        <f t="shared" si="31"/>
        <v>20.03846153846154</v>
      </c>
      <c r="AW28" s="24">
        <f t="shared" si="32"/>
        <v>3.0197383422318504E-2</v>
      </c>
      <c r="AX28" s="6">
        <v>100</v>
      </c>
      <c r="AY28" s="24">
        <f t="shared" si="33"/>
        <v>0</v>
      </c>
      <c r="AZ28" s="24">
        <f t="shared" si="34"/>
        <v>0</v>
      </c>
      <c r="BA28" s="6">
        <v>100</v>
      </c>
      <c r="BB28" s="24">
        <f t="shared" si="35"/>
        <v>0</v>
      </c>
      <c r="BC28" s="24">
        <f t="shared" si="36"/>
        <v>0</v>
      </c>
      <c r="BD28" s="6">
        <v>-86</v>
      </c>
      <c r="BE28" s="24">
        <f t="shared" si="37"/>
        <v>18.134615384615383</v>
      </c>
      <c r="BF28" s="24">
        <f t="shared" si="38"/>
        <v>2.7782933954124255E-2</v>
      </c>
      <c r="BG28" s="6">
        <v>100</v>
      </c>
      <c r="BH28" s="24">
        <f t="shared" si="39"/>
        <v>0</v>
      </c>
      <c r="BI28" s="24">
        <f t="shared" si="40"/>
        <v>0</v>
      </c>
      <c r="BJ28" s="6">
        <v>-83</v>
      </c>
      <c r="BK28" s="24">
        <f t="shared" si="41"/>
        <v>20.990384615384617</v>
      </c>
      <c r="BL28" s="24">
        <f t="shared" si="42"/>
        <v>3.1482188631773704E-2</v>
      </c>
      <c r="BM28" s="6">
        <v>100</v>
      </c>
      <c r="BN28" s="24">
        <f t="shared" si="43"/>
        <v>0</v>
      </c>
      <c r="BO28" s="24">
        <f t="shared" si="44"/>
        <v>0</v>
      </c>
    </row>
    <row r="29" spans="1:67" x14ac:dyDescent="0.25">
      <c r="A29" s="6" t="s">
        <v>238</v>
      </c>
      <c r="B29" s="6">
        <v>-80</v>
      </c>
      <c r="C29" s="23">
        <f t="shared" si="0"/>
        <v>23.846153846153847</v>
      </c>
      <c r="D29" s="20">
        <f t="shared" si="1"/>
        <v>-80</v>
      </c>
      <c r="E29" s="24">
        <f t="shared" si="2"/>
        <v>3.5673993347252402E-2</v>
      </c>
      <c r="F29" s="20">
        <f t="shared" si="3"/>
        <v>-74</v>
      </c>
      <c r="G29" s="24">
        <f t="shared" si="4"/>
        <v>29.557692307692307</v>
      </c>
      <c r="H29" s="6">
        <v>-88</v>
      </c>
      <c r="I29" s="24">
        <f t="shared" si="5"/>
        <v>16.230769230769234</v>
      </c>
      <c r="J29" s="24">
        <f t="shared" si="6"/>
        <v>2.5561533206507402E-2</v>
      </c>
      <c r="K29" s="6">
        <v>-76</v>
      </c>
      <c r="L29" s="24">
        <f t="shared" si="7"/>
        <v>27.653846153846153</v>
      </c>
      <c r="M29" s="24">
        <f t="shared" si="8"/>
        <v>4.2143843509276392E-2</v>
      </c>
      <c r="N29" s="6">
        <v>-70</v>
      </c>
      <c r="O29" s="24">
        <f t="shared" si="9"/>
        <v>33.365384615384613</v>
      </c>
      <c r="P29" s="24">
        <f t="shared" si="10"/>
        <v>5.4113766222821595E-2</v>
      </c>
      <c r="Q29" s="6">
        <v>-82</v>
      </c>
      <c r="R29" s="24">
        <f t="shared" si="11"/>
        <v>21.942307692307693</v>
      </c>
      <c r="S29" s="24">
        <f t="shared" si="12"/>
        <v>3.2821658326663207E-2</v>
      </c>
      <c r="T29" s="6">
        <v>-76</v>
      </c>
      <c r="U29" s="24">
        <f t="shared" si="13"/>
        <v>27.653846153846153</v>
      </c>
      <c r="V29" s="24">
        <f t="shared" si="14"/>
        <v>4.2143843509276392E-2</v>
      </c>
      <c r="W29" s="6">
        <v>-70</v>
      </c>
      <c r="X29" s="24">
        <f t="shared" si="15"/>
        <v>33.365384615384613</v>
      </c>
      <c r="Y29" s="24">
        <f t="shared" si="16"/>
        <v>5.4113766222821595E-2</v>
      </c>
      <c r="Z29" s="6">
        <v>-70</v>
      </c>
      <c r="AA29" s="24">
        <f t="shared" si="17"/>
        <v>33.365384615384613</v>
      </c>
      <c r="AB29" s="24">
        <f t="shared" si="18"/>
        <v>5.4113766222821595E-2</v>
      </c>
      <c r="AC29" s="6">
        <v>-78</v>
      </c>
      <c r="AD29" s="24">
        <f t="shared" si="19"/>
        <v>25.75</v>
      </c>
      <c r="AE29" s="24">
        <f t="shared" si="20"/>
        <v>3.8774207831722009E-2</v>
      </c>
      <c r="AF29" s="6">
        <v>-73</v>
      </c>
      <c r="AG29" s="24">
        <f t="shared" si="21"/>
        <v>30.509615384615383</v>
      </c>
      <c r="AH29" s="24">
        <f t="shared" si="22"/>
        <v>4.7755231078826961E-2</v>
      </c>
      <c r="AI29" s="6">
        <v>-79</v>
      </c>
      <c r="AJ29" s="24">
        <f t="shared" si="23"/>
        <v>24.798076923076923</v>
      </c>
      <c r="AK29" s="24">
        <f t="shared" si="24"/>
        <v>3.7191811359946328E-2</v>
      </c>
      <c r="AL29" s="6">
        <v>-76</v>
      </c>
      <c r="AM29" s="24">
        <f t="shared" si="25"/>
        <v>27.653846153846153</v>
      </c>
      <c r="AN29" s="24">
        <f t="shared" si="26"/>
        <v>4.2143843509276392E-2</v>
      </c>
      <c r="AO29" s="6">
        <v>-82</v>
      </c>
      <c r="AP29" s="24">
        <f t="shared" si="27"/>
        <v>21.942307692307693</v>
      </c>
      <c r="AQ29" s="24">
        <f t="shared" si="28"/>
        <v>3.2821658326663207E-2</v>
      </c>
      <c r="AR29" s="6">
        <v>-77</v>
      </c>
      <c r="AS29" s="24">
        <f t="shared" si="29"/>
        <v>26.70192307692308</v>
      </c>
      <c r="AT29" s="24">
        <f t="shared" si="30"/>
        <v>4.0423930376155312E-2</v>
      </c>
      <c r="AU29" s="6">
        <v>-76</v>
      </c>
      <c r="AV29" s="24">
        <f t="shared" si="31"/>
        <v>27.653846153846153</v>
      </c>
      <c r="AW29" s="24">
        <f t="shared" si="32"/>
        <v>4.2143843509276392E-2</v>
      </c>
      <c r="AX29" s="6">
        <v>-70</v>
      </c>
      <c r="AY29" s="24">
        <f t="shared" si="33"/>
        <v>33.365384615384613</v>
      </c>
      <c r="AZ29" s="24">
        <f t="shared" si="34"/>
        <v>5.4113766222821595E-2</v>
      </c>
      <c r="BA29" s="6">
        <v>-76</v>
      </c>
      <c r="BB29" s="24">
        <f t="shared" si="35"/>
        <v>27.653846153846153</v>
      </c>
      <c r="BC29" s="24">
        <f t="shared" si="36"/>
        <v>4.2143843509276392E-2</v>
      </c>
      <c r="BD29" s="6">
        <v>-83</v>
      </c>
      <c r="BE29" s="24">
        <f t="shared" si="37"/>
        <v>20.990384615384617</v>
      </c>
      <c r="BF29" s="24">
        <f t="shared" si="38"/>
        <v>3.1482188631773704E-2</v>
      </c>
      <c r="BG29" s="6">
        <v>-64</v>
      </c>
      <c r="BH29" s="24">
        <f t="shared" si="39"/>
        <v>39.07692307692308</v>
      </c>
      <c r="BI29" s="24">
        <f t="shared" si="40"/>
        <v>6.9483451222801529E-2</v>
      </c>
      <c r="BJ29" s="6">
        <v>100</v>
      </c>
      <c r="BK29" s="24">
        <f t="shared" si="41"/>
        <v>0</v>
      </c>
      <c r="BL29" s="24">
        <f t="shared" si="42"/>
        <v>0</v>
      </c>
      <c r="BM29" s="6">
        <v>-90</v>
      </c>
      <c r="BN29" s="24">
        <f t="shared" si="43"/>
        <v>14.326923076923077</v>
      </c>
      <c r="BO29" s="24">
        <f t="shared" si="44"/>
        <v>2.3517745856009107E-2</v>
      </c>
    </row>
    <row r="30" spans="1:67" x14ac:dyDescent="0.25">
      <c r="A30" s="6" t="s">
        <v>239</v>
      </c>
      <c r="B30" s="6">
        <v>-76</v>
      </c>
      <c r="C30" s="23">
        <f t="shared" si="0"/>
        <v>27.653846153846153</v>
      </c>
      <c r="D30" s="20">
        <f t="shared" si="1"/>
        <v>-76</v>
      </c>
      <c r="E30" s="24">
        <f t="shared" si="2"/>
        <v>4.2143843509276392E-2</v>
      </c>
      <c r="F30" s="20">
        <f t="shared" si="3"/>
        <v>-70</v>
      </c>
      <c r="G30" s="24">
        <f t="shared" si="4"/>
        <v>33.365384615384613</v>
      </c>
      <c r="H30" s="6">
        <v>-90</v>
      </c>
      <c r="I30" s="24">
        <f t="shared" si="5"/>
        <v>14.326923076923077</v>
      </c>
      <c r="J30" s="24">
        <f t="shared" si="6"/>
        <v>2.3517745856009107E-2</v>
      </c>
      <c r="K30" s="6">
        <v>-77</v>
      </c>
      <c r="L30" s="24">
        <f t="shared" si="7"/>
        <v>26.70192307692308</v>
      </c>
      <c r="M30" s="24">
        <f t="shared" si="8"/>
        <v>4.0423930376155312E-2</v>
      </c>
      <c r="N30" s="6">
        <v>-70</v>
      </c>
      <c r="O30" s="24">
        <f t="shared" si="9"/>
        <v>33.365384615384613</v>
      </c>
      <c r="P30" s="24">
        <f t="shared" si="10"/>
        <v>5.4113766222821595E-2</v>
      </c>
      <c r="Q30" s="6">
        <v>-82</v>
      </c>
      <c r="R30" s="24">
        <f t="shared" si="11"/>
        <v>21.942307692307693</v>
      </c>
      <c r="S30" s="24">
        <f t="shared" si="12"/>
        <v>3.2821658326663207E-2</v>
      </c>
      <c r="T30" s="6">
        <v>-76</v>
      </c>
      <c r="U30" s="24">
        <f t="shared" si="13"/>
        <v>27.653846153846153</v>
      </c>
      <c r="V30" s="24">
        <f t="shared" si="14"/>
        <v>4.2143843509276392E-2</v>
      </c>
      <c r="W30" s="6">
        <v>-73</v>
      </c>
      <c r="X30" s="24">
        <f t="shared" si="15"/>
        <v>30.509615384615383</v>
      </c>
      <c r="Y30" s="24">
        <f t="shared" si="16"/>
        <v>4.7755231078826961E-2</v>
      </c>
      <c r="Z30" s="6">
        <v>-61</v>
      </c>
      <c r="AA30" s="24">
        <f t="shared" si="17"/>
        <v>41.932692307692307</v>
      </c>
      <c r="AB30" s="24">
        <f t="shared" si="18"/>
        <v>7.8735065266861845E-2</v>
      </c>
      <c r="AC30" s="6">
        <v>-78</v>
      </c>
      <c r="AD30" s="24">
        <f t="shared" si="19"/>
        <v>25.75</v>
      </c>
      <c r="AE30" s="24">
        <f t="shared" si="20"/>
        <v>3.8774207831722009E-2</v>
      </c>
      <c r="AF30" s="6">
        <v>-72</v>
      </c>
      <c r="AG30" s="24">
        <f t="shared" si="21"/>
        <v>31.461538461538463</v>
      </c>
      <c r="AH30" s="24">
        <f t="shared" si="22"/>
        <v>4.9787068367863944E-2</v>
      </c>
      <c r="AI30" s="6">
        <v>-78</v>
      </c>
      <c r="AJ30" s="24">
        <f t="shared" si="23"/>
        <v>25.75</v>
      </c>
      <c r="AK30" s="24">
        <f t="shared" si="24"/>
        <v>3.8774207831722009E-2</v>
      </c>
      <c r="AL30" s="6">
        <v>-70</v>
      </c>
      <c r="AM30" s="24">
        <f t="shared" si="25"/>
        <v>33.365384615384613</v>
      </c>
      <c r="AN30" s="24">
        <f t="shared" si="26"/>
        <v>5.4113766222821595E-2</v>
      </c>
      <c r="AO30" s="6">
        <v>-73</v>
      </c>
      <c r="AP30" s="24">
        <f t="shared" si="27"/>
        <v>30.509615384615383</v>
      </c>
      <c r="AQ30" s="24">
        <f t="shared" si="28"/>
        <v>4.7755231078826961E-2</v>
      </c>
      <c r="AR30" s="6">
        <v>-76</v>
      </c>
      <c r="AS30" s="24">
        <f t="shared" si="29"/>
        <v>27.653846153846153</v>
      </c>
      <c r="AT30" s="24">
        <f t="shared" si="30"/>
        <v>4.2143843509276392E-2</v>
      </c>
      <c r="AU30" s="6">
        <v>-76</v>
      </c>
      <c r="AV30" s="24">
        <f t="shared" si="31"/>
        <v>27.653846153846153</v>
      </c>
      <c r="AW30" s="24">
        <f t="shared" si="32"/>
        <v>4.2143843509276392E-2</v>
      </c>
      <c r="AX30" s="6">
        <v>-64</v>
      </c>
      <c r="AY30" s="24">
        <f t="shared" si="33"/>
        <v>39.07692307692308</v>
      </c>
      <c r="AZ30" s="24">
        <f t="shared" si="34"/>
        <v>6.9483451222801529E-2</v>
      </c>
      <c r="BA30" s="6">
        <v>-76</v>
      </c>
      <c r="BB30" s="24">
        <f t="shared" si="35"/>
        <v>27.653846153846153</v>
      </c>
      <c r="BC30" s="24">
        <f t="shared" si="36"/>
        <v>4.2143843509276392E-2</v>
      </c>
      <c r="BD30" s="6">
        <v>-86</v>
      </c>
      <c r="BE30" s="24">
        <f t="shared" si="37"/>
        <v>18.134615384615383</v>
      </c>
      <c r="BF30" s="24">
        <f t="shared" si="38"/>
        <v>2.7782933954124255E-2</v>
      </c>
      <c r="BG30" s="6">
        <v>-70</v>
      </c>
      <c r="BH30" s="24">
        <f t="shared" si="39"/>
        <v>33.365384615384613</v>
      </c>
      <c r="BI30" s="24">
        <f t="shared" si="40"/>
        <v>5.4113766222821595E-2</v>
      </c>
      <c r="BJ30" s="6">
        <v>-91</v>
      </c>
      <c r="BK30" s="24">
        <f t="shared" si="41"/>
        <v>13.375</v>
      </c>
      <c r="BL30" s="24">
        <f t="shared" si="42"/>
        <v>2.2557973880056061E-2</v>
      </c>
      <c r="BM30" s="6">
        <v>-82</v>
      </c>
      <c r="BN30" s="24">
        <f t="shared" si="43"/>
        <v>21.942307692307693</v>
      </c>
      <c r="BO30" s="24">
        <f t="shared" si="44"/>
        <v>3.2821658326663207E-2</v>
      </c>
    </row>
    <row r="31" spans="1:67" x14ac:dyDescent="0.25">
      <c r="A31" s="6" t="s">
        <v>240</v>
      </c>
      <c r="B31" s="6">
        <v>100</v>
      </c>
      <c r="C31" s="23">
        <f t="shared" si="0"/>
        <v>0</v>
      </c>
      <c r="D31" s="20">
        <f t="shared" si="1"/>
        <v>100</v>
      </c>
      <c r="E31" s="24">
        <f t="shared" si="2"/>
        <v>0</v>
      </c>
      <c r="F31" s="20">
        <f t="shared" si="3"/>
        <v>100</v>
      </c>
      <c r="G31" s="24">
        <f t="shared" si="4"/>
        <v>0</v>
      </c>
      <c r="H31" s="6">
        <v>100</v>
      </c>
      <c r="I31" s="24">
        <f t="shared" si="5"/>
        <v>0</v>
      </c>
      <c r="J31" s="24">
        <f t="shared" si="6"/>
        <v>0</v>
      </c>
      <c r="K31" s="6">
        <v>100</v>
      </c>
      <c r="L31" s="24">
        <f t="shared" si="7"/>
        <v>0</v>
      </c>
      <c r="M31" s="24">
        <f t="shared" si="8"/>
        <v>0</v>
      </c>
      <c r="N31" s="6">
        <v>100</v>
      </c>
      <c r="O31" s="24">
        <f t="shared" si="9"/>
        <v>0</v>
      </c>
      <c r="P31" s="24">
        <f t="shared" si="10"/>
        <v>0</v>
      </c>
      <c r="Q31" s="6">
        <v>100</v>
      </c>
      <c r="R31" s="24">
        <f t="shared" si="11"/>
        <v>0</v>
      </c>
      <c r="S31" s="24">
        <f t="shared" si="12"/>
        <v>0</v>
      </c>
      <c r="T31" s="6">
        <v>100</v>
      </c>
      <c r="U31" s="24">
        <f t="shared" si="13"/>
        <v>0</v>
      </c>
      <c r="V31" s="24">
        <f t="shared" si="14"/>
        <v>0</v>
      </c>
      <c r="W31" s="6">
        <v>100</v>
      </c>
      <c r="X31" s="24">
        <f t="shared" si="15"/>
        <v>0</v>
      </c>
      <c r="Y31" s="24">
        <f t="shared" si="16"/>
        <v>0</v>
      </c>
      <c r="Z31" s="6">
        <v>100</v>
      </c>
      <c r="AA31" s="24">
        <f t="shared" si="17"/>
        <v>0</v>
      </c>
      <c r="AB31" s="24">
        <f t="shared" si="18"/>
        <v>0</v>
      </c>
      <c r="AC31" s="6">
        <v>100</v>
      </c>
      <c r="AD31" s="24">
        <f t="shared" si="19"/>
        <v>0</v>
      </c>
      <c r="AE31" s="24">
        <f t="shared" si="20"/>
        <v>0</v>
      </c>
      <c r="AF31" s="6">
        <v>100</v>
      </c>
      <c r="AG31" s="24">
        <f t="shared" si="21"/>
        <v>0</v>
      </c>
      <c r="AH31" s="24">
        <f t="shared" si="22"/>
        <v>0</v>
      </c>
      <c r="AI31" s="6">
        <v>100</v>
      </c>
      <c r="AJ31" s="24">
        <f t="shared" si="23"/>
        <v>0</v>
      </c>
      <c r="AK31" s="24">
        <f t="shared" si="24"/>
        <v>0</v>
      </c>
      <c r="AL31" s="6">
        <v>100</v>
      </c>
      <c r="AM31" s="24">
        <f t="shared" si="25"/>
        <v>0</v>
      </c>
      <c r="AN31" s="24">
        <f t="shared" si="26"/>
        <v>0</v>
      </c>
      <c r="AO31" s="6">
        <v>100</v>
      </c>
      <c r="AP31" s="24">
        <f t="shared" si="27"/>
        <v>0</v>
      </c>
      <c r="AQ31" s="24">
        <f t="shared" si="28"/>
        <v>0</v>
      </c>
      <c r="AR31" s="6">
        <v>100</v>
      </c>
      <c r="AS31" s="24">
        <f t="shared" si="29"/>
        <v>0</v>
      </c>
      <c r="AT31" s="24">
        <f t="shared" si="30"/>
        <v>0</v>
      </c>
      <c r="AU31" s="6">
        <v>-84</v>
      </c>
      <c r="AV31" s="24">
        <f t="shared" si="31"/>
        <v>20.03846153846154</v>
      </c>
      <c r="AW31" s="24">
        <f t="shared" si="32"/>
        <v>3.0197383422318504E-2</v>
      </c>
      <c r="AX31" s="6">
        <v>-79</v>
      </c>
      <c r="AY31" s="24">
        <f t="shared" si="33"/>
        <v>24.798076923076923</v>
      </c>
      <c r="AZ31" s="24">
        <f t="shared" si="34"/>
        <v>3.7191811359946328E-2</v>
      </c>
      <c r="BA31" s="6">
        <v>100</v>
      </c>
      <c r="BB31" s="24">
        <f t="shared" si="35"/>
        <v>0</v>
      </c>
      <c r="BC31" s="24">
        <f t="shared" si="36"/>
        <v>0</v>
      </c>
      <c r="BD31" s="6">
        <v>100</v>
      </c>
      <c r="BE31" s="24">
        <f t="shared" si="37"/>
        <v>0</v>
      </c>
      <c r="BF31" s="24">
        <f t="shared" si="38"/>
        <v>0</v>
      </c>
      <c r="BG31" s="6">
        <v>100</v>
      </c>
      <c r="BH31" s="24">
        <f t="shared" si="39"/>
        <v>0</v>
      </c>
      <c r="BI31" s="24">
        <f t="shared" si="40"/>
        <v>0</v>
      </c>
      <c r="BJ31" s="6">
        <v>100</v>
      </c>
      <c r="BK31" s="24">
        <f t="shared" si="41"/>
        <v>0</v>
      </c>
      <c r="BL31" s="24">
        <f t="shared" si="42"/>
        <v>0</v>
      </c>
      <c r="BM31" s="6">
        <v>100</v>
      </c>
      <c r="BN31" s="24">
        <f t="shared" si="43"/>
        <v>0</v>
      </c>
      <c r="BO31" s="24">
        <f t="shared" si="44"/>
        <v>0</v>
      </c>
    </row>
    <row r="32" spans="1:67" x14ac:dyDescent="0.25">
      <c r="A32" s="6" t="s">
        <v>241</v>
      </c>
      <c r="B32" s="6">
        <v>100</v>
      </c>
      <c r="C32" s="23">
        <f t="shared" si="0"/>
        <v>0</v>
      </c>
      <c r="D32" s="20">
        <f t="shared" si="1"/>
        <v>100</v>
      </c>
      <c r="E32" s="24">
        <f t="shared" si="2"/>
        <v>0</v>
      </c>
      <c r="F32" s="20">
        <f t="shared" si="3"/>
        <v>100</v>
      </c>
      <c r="G32" s="24">
        <f t="shared" si="4"/>
        <v>0</v>
      </c>
      <c r="H32" s="6">
        <v>100</v>
      </c>
      <c r="I32" s="24">
        <f t="shared" si="5"/>
        <v>0</v>
      </c>
      <c r="J32" s="24">
        <f t="shared" si="6"/>
        <v>0</v>
      </c>
      <c r="K32" s="6">
        <v>-87</v>
      </c>
      <c r="L32" s="24">
        <f t="shared" si="7"/>
        <v>17.182692307692307</v>
      </c>
      <c r="M32" s="24">
        <f t="shared" si="8"/>
        <v>2.6649097336355489E-2</v>
      </c>
      <c r="N32" s="6">
        <v>100</v>
      </c>
      <c r="O32" s="24">
        <f t="shared" si="9"/>
        <v>0</v>
      </c>
      <c r="P32" s="24">
        <f t="shared" si="10"/>
        <v>0</v>
      </c>
      <c r="Q32" s="6">
        <v>100</v>
      </c>
      <c r="R32" s="24">
        <f t="shared" si="11"/>
        <v>0</v>
      </c>
      <c r="S32" s="24">
        <f t="shared" si="12"/>
        <v>0</v>
      </c>
      <c r="T32" s="6">
        <v>100</v>
      </c>
      <c r="U32" s="24">
        <f t="shared" si="13"/>
        <v>0</v>
      </c>
      <c r="V32" s="24">
        <f t="shared" si="14"/>
        <v>0</v>
      </c>
      <c r="W32" s="6">
        <v>100</v>
      </c>
      <c r="X32" s="24">
        <f t="shared" si="15"/>
        <v>0</v>
      </c>
      <c r="Y32" s="24">
        <f t="shared" si="16"/>
        <v>0</v>
      </c>
      <c r="Z32" s="6">
        <v>100</v>
      </c>
      <c r="AA32" s="24">
        <f t="shared" si="17"/>
        <v>0</v>
      </c>
      <c r="AB32" s="24">
        <f t="shared" si="18"/>
        <v>0</v>
      </c>
      <c r="AC32" s="6">
        <v>100</v>
      </c>
      <c r="AD32" s="24">
        <f t="shared" si="19"/>
        <v>0</v>
      </c>
      <c r="AE32" s="24">
        <f t="shared" si="20"/>
        <v>0</v>
      </c>
      <c r="AF32" s="6">
        <v>100</v>
      </c>
      <c r="AG32" s="24">
        <f t="shared" si="21"/>
        <v>0</v>
      </c>
      <c r="AH32" s="24">
        <f t="shared" si="22"/>
        <v>0</v>
      </c>
      <c r="AI32" s="6">
        <v>100</v>
      </c>
      <c r="AJ32" s="24">
        <f t="shared" si="23"/>
        <v>0</v>
      </c>
      <c r="AK32" s="24">
        <f t="shared" si="24"/>
        <v>0</v>
      </c>
      <c r="AL32" s="6">
        <v>100</v>
      </c>
      <c r="AM32" s="24">
        <f t="shared" si="25"/>
        <v>0</v>
      </c>
      <c r="AN32" s="24">
        <f t="shared" si="26"/>
        <v>0</v>
      </c>
      <c r="AO32" s="6">
        <v>100</v>
      </c>
      <c r="AP32" s="24">
        <f t="shared" si="27"/>
        <v>0</v>
      </c>
      <c r="AQ32" s="24">
        <f t="shared" si="28"/>
        <v>0</v>
      </c>
      <c r="AR32" s="6">
        <v>100</v>
      </c>
      <c r="AS32" s="24">
        <f t="shared" si="29"/>
        <v>0</v>
      </c>
      <c r="AT32" s="24">
        <f t="shared" si="30"/>
        <v>0</v>
      </c>
      <c r="AU32" s="6">
        <v>100</v>
      </c>
      <c r="AV32" s="24">
        <f t="shared" si="31"/>
        <v>0</v>
      </c>
      <c r="AW32" s="24">
        <f t="shared" si="32"/>
        <v>0</v>
      </c>
      <c r="AX32" s="6">
        <v>-82</v>
      </c>
      <c r="AY32" s="24">
        <f t="shared" si="33"/>
        <v>21.942307692307693</v>
      </c>
      <c r="AZ32" s="24">
        <f t="shared" si="34"/>
        <v>3.2821658326663207E-2</v>
      </c>
      <c r="BA32" s="6">
        <v>100</v>
      </c>
      <c r="BB32" s="24">
        <f t="shared" si="35"/>
        <v>0</v>
      </c>
      <c r="BC32" s="24">
        <f t="shared" si="36"/>
        <v>0</v>
      </c>
      <c r="BD32" s="6">
        <v>-83</v>
      </c>
      <c r="BE32" s="24">
        <f t="shared" si="37"/>
        <v>20.990384615384617</v>
      </c>
      <c r="BF32" s="24">
        <f t="shared" si="38"/>
        <v>3.1482188631773704E-2</v>
      </c>
      <c r="BG32" s="6">
        <v>100</v>
      </c>
      <c r="BH32" s="24">
        <f t="shared" si="39"/>
        <v>0</v>
      </c>
      <c r="BI32" s="24">
        <f t="shared" si="40"/>
        <v>0</v>
      </c>
      <c r="BJ32" s="6">
        <v>100</v>
      </c>
      <c r="BK32" s="24">
        <f t="shared" si="41"/>
        <v>0</v>
      </c>
      <c r="BL32" s="24">
        <f t="shared" si="42"/>
        <v>0</v>
      </c>
      <c r="BM32" s="6">
        <v>-91</v>
      </c>
      <c r="BN32" s="24">
        <f t="shared" si="43"/>
        <v>13.375</v>
      </c>
      <c r="BO32" s="24">
        <f t="shared" si="44"/>
        <v>2.2557973880056061E-2</v>
      </c>
    </row>
    <row r="33" spans="1:67" x14ac:dyDescent="0.25">
      <c r="A33" s="6" t="s">
        <v>242</v>
      </c>
      <c r="B33" s="6">
        <v>100</v>
      </c>
      <c r="C33" s="23">
        <f t="shared" si="0"/>
        <v>0</v>
      </c>
      <c r="D33" s="20">
        <f t="shared" si="1"/>
        <v>100</v>
      </c>
      <c r="E33" s="24">
        <f t="shared" si="2"/>
        <v>0</v>
      </c>
      <c r="F33" s="20">
        <f t="shared" si="3"/>
        <v>100</v>
      </c>
      <c r="G33" s="24">
        <f t="shared" si="4"/>
        <v>0</v>
      </c>
      <c r="H33" s="6">
        <v>100</v>
      </c>
      <c r="I33" s="24">
        <f t="shared" si="5"/>
        <v>0</v>
      </c>
      <c r="J33" s="24">
        <f t="shared" si="6"/>
        <v>0</v>
      </c>
      <c r="K33" s="6">
        <v>-81</v>
      </c>
      <c r="L33" s="24">
        <f t="shared" si="7"/>
        <v>22.89423076923077</v>
      </c>
      <c r="M33" s="24">
        <f t="shared" si="8"/>
        <v>3.4218118311666032E-2</v>
      </c>
      <c r="N33" s="6">
        <v>100</v>
      </c>
      <c r="O33" s="24">
        <f t="shared" si="9"/>
        <v>0</v>
      </c>
      <c r="P33" s="24">
        <f t="shared" si="10"/>
        <v>0</v>
      </c>
      <c r="Q33" s="6">
        <v>100</v>
      </c>
      <c r="R33" s="24">
        <f t="shared" si="11"/>
        <v>0</v>
      </c>
      <c r="S33" s="24">
        <f t="shared" si="12"/>
        <v>0</v>
      </c>
      <c r="T33" s="6">
        <v>100</v>
      </c>
      <c r="U33" s="24">
        <f t="shared" si="13"/>
        <v>0</v>
      </c>
      <c r="V33" s="24">
        <f t="shared" si="14"/>
        <v>0</v>
      </c>
      <c r="W33" s="6">
        <v>100</v>
      </c>
      <c r="X33" s="24">
        <f t="shared" si="15"/>
        <v>0</v>
      </c>
      <c r="Y33" s="24">
        <f t="shared" si="16"/>
        <v>0</v>
      </c>
      <c r="Z33" s="6">
        <v>100</v>
      </c>
      <c r="AA33" s="24">
        <f t="shared" si="17"/>
        <v>0</v>
      </c>
      <c r="AB33" s="24">
        <f t="shared" si="18"/>
        <v>0</v>
      </c>
      <c r="AC33" s="6">
        <v>100</v>
      </c>
      <c r="AD33" s="24">
        <f t="shared" si="19"/>
        <v>0</v>
      </c>
      <c r="AE33" s="24">
        <f t="shared" si="20"/>
        <v>0</v>
      </c>
      <c r="AF33" s="6">
        <v>-83</v>
      </c>
      <c r="AG33" s="24">
        <f t="shared" si="21"/>
        <v>20.990384615384617</v>
      </c>
      <c r="AH33" s="24">
        <f t="shared" si="22"/>
        <v>3.1482188631773704E-2</v>
      </c>
      <c r="AI33" s="6">
        <v>100</v>
      </c>
      <c r="AJ33" s="24">
        <f t="shared" si="23"/>
        <v>0</v>
      </c>
      <c r="AK33" s="24">
        <f t="shared" si="24"/>
        <v>0</v>
      </c>
      <c r="AL33" s="6">
        <v>100</v>
      </c>
      <c r="AM33" s="24">
        <f t="shared" si="25"/>
        <v>0</v>
      </c>
      <c r="AN33" s="24">
        <f t="shared" si="26"/>
        <v>0</v>
      </c>
      <c r="AO33" s="6">
        <v>100</v>
      </c>
      <c r="AP33" s="24">
        <f t="shared" si="27"/>
        <v>0</v>
      </c>
      <c r="AQ33" s="24">
        <f t="shared" si="28"/>
        <v>0</v>
      </c>
      <c r="AR33" s="6">
        <v>-79</v>
      </c>
      <c r="AS33" s="24">
        <f t="shared" si="29"/>
        <v>24.798076923076923</v>
      </c>
      <c r="AT33" s="24">
        <f t="shared" si="30"/>
        <v>3.7191811359946328E-2</v>
      </c>
      <c r="AU33" s="6">
        <v>-83</v>
      </c>
      <c r="AV33" s="24">
        <f t="shared" si="31"/>
        <v>20.990384615384617</v>
      </c>
      <c r="AW33" s="24">
        <f t="shared" si="32"/>
        <v>3.1482188631773704E-2</v>
      </c>
      <c r="AX33" s="6">
        <v>100</v>
      </c>
      <c r="AY33" s="24">
        <f t="shared" si="33"/>
        <v>0</v>
      </c>
      <c r="AZ33" s="24">
        <f t="shared" si="34"/>
        <v>0</v>
      </c>
      <c r="BA33" s="6">
        <v>100</v>
      </c>
      <c r="BB33" s="24">
        <f t="shared" si="35"/>
        <v>0</v>
      </c>
      <c r="BC33" s="24">
        <f t="shared" si="36"/>
        <v>0</v>
      </c>
      <c r="BD33" s="6">
        <v>-82</v>
      </c>
      <c r="BE33" s="24">
        <f t="shared" si="37"/>
        <v>21.942307692307693</v>
      </c>
      <c r="BF33" s="24">
        <f t="shared" si="38"/>
        <v>3.2821658326663207E-2</v>
      </c>
      <c r="BG33" s="6">
        <v>100</v>
      </c>
      <c r="BH33" s="24">
        <f t="shared" si="39"/>
        <v>0</v>
      </c>
      <c r="BI33" s="24">
        <f t="shared" si="40"/>
        <v>0</v>
      </c>
      <c r="BJ33" s="6">
        <v>100</v>
      </c>
      <c r="BK33" s="24">
        <f t="shared" si="41"/>
        <v>0</v>
      </c>
      <c r="BL33" s="24">
        <f t="shared" si="42"/>
        <v>0</v>
      </c>
      <c r="BM33" s="6">
        <v>100</v>
      </c>
      <c r="BN33" s="24">
        <f t="shared" si="43"/>
        <v>0</v>
      </c>
      <c r="BO33" s="24">
        <f t="shared" si="44"/>
        <v>0</v>
      </c>
    </row>
    <row r="34" spans="1:67" x14ac:dyDescent="0.25">
      <c r="A34" s="6" t="s">
        <v>243</v>
      </c>
      <c r="B34" s="6">
        <v>100</v>
      </c>
      <c r="C34" s="23">
        <f t="shared" si="0"/>
        <v>0</v>
      </c>
      <c r="D34" s="20">
        <f t="shared" si="1"/>
        <v>100</v>
      </c>
      <c r="E34" s="24">
        <f t="shared" si="2"/>
        <v>0</v>
      </c>
      <c r="F34" s="20">
        <f t="shared" si="3"/>
        <v>100</v>
      </c>
      <c r="G34" s="24">
        <f t="shared" si="4"/>
        <v>0</v>
      </c>
      <c r="H34" s="6">
        <v>100</v>
      </c>
      <c r="I34" s="24">
        <f t="shared" si="5"/>
        <v>0</v>
      </c>
      <c r="J34" s="24">
        <f t="shared" si="6"/>
        <v>0</v>
      </c>
      <c r="K34" s="6">
        <v>-84</v>
      </c>
      <c r="L34" s="24">
        <f t="shared" si="7"/>
        <v>20.03846153846154</v>
      </c>
      <c r="M34" s="24">
        <f t="shared" si="8"/>
        <v>3.0197383422318504E-2</v>
      </c>
      <c r="N34" s="6">
        <v>100</v>
      </c>
      <c r="O34" s="24">
        <f t="shared" si="9"/>
        <v>0</v>
      </c>
      <c r="P34" s="24">
        <f t="shared" si="10"/>
        <v>0</v>
      </c>
      <c r="Q34" s="6">
        <v>100</v>
      </c>
      <c r="R34" s="24">
        <f t="shared" si="11"/>
        <v>0</v>
      </c>
      <c r="S34" s="24">
        <f t="shared" si="12"/>
        <v>0</v>
      </c>
      <c r="T34" s="6">
        <v>100</v>
      </c>
      <c r="U34" s="24">
        <f t="shared" si="13"/>
        <v>0</v>
      </c>
      <c r="V34" s="24">
        <f t="shared" si="14"/>
        <v>0</v>
      </c>
      <c r="W34" s="6">
        <v>100</v>
      </c>
      <c r="X34" s="24">
        <f t="shared" si="15"/>
        <v>0</v>
      </c>
      <c r="Y34" s="24">
        <f t="shared" si="16"/>
        <v>0</v>
      </c>
      <c r="Z34" s="6">
        <v>100</v>
      </c>
      <c r="AA34" s="24">
        <f t="shared" si="17"/>
        <v>0</v>
      </c>
      <c r="AB34" s="24">
        <f t="shared" si="18"/>
        <v>0</v>
      </c>
      <c r="AC34" s="6">
        <v>100</v>
      </c>
      <c r="AD34" s="24">
        <f t="shared" si="19"/>
        <v>0</v>
      </c>
      <c r="AE34" s="24">
        <f t="shared" si="20"/>
        <v>0</v>
      </c>
      <c r="AF34" s="6">
        <v>-84</v>
      </c>
      <c r="AG34" s="24">
        <f t="shared" si="21"/>
        <v>20.03846153846154</v>
      </c>
      <c r="AH34" s="24">
        <f t="shared" si="22"/>
        <v>3.0197383422318504E-2</v>
      </c>
      <c r="AI34" s="6">
        <v>-90</v>
      </c>
      <c r="AJ34" s="24">
        <f t="shared" si="23"/>
        <v>14.326923076923077</v>
      </c>
      <c r="AK34" s="24">
        <f t="shared" si="24"/>
        <v>2.3517745856009107E-2</v>
      </c>
      <c r="AL34" s="6">
        <v>100</v>
      </c>
      <c r="AM34" s="24">
        <f t="shared" si="25"/>
        <v>0</v>
      </c>
      <c r="AN34" s="24">
        <f t="shared" si="26"/>
        <v>0</v>
      </c>
      <c r="AO34" s="6">
        <v>100</v>
      </c>
      <c r="AP34" s="24">
        <f t="shared" si="27"/>
        <v>0</v>
      </c>
      <c r="AQ34" s="24">
        <f t="shared" si="28"/>
        <v>0</v>
      </c>
      <c r="AR34" s="6">
        <v>-82</v>
      </c>
      <c r="AS34" s="24">
        <f t="shared" si="29"/>
        <v>21.942307692307693</v>
      </c>
      <c r="AT34" s="24">
        <f t="shared" si="30"/>
        <v>3.2821658326663207E-2</v>
      </c>
      <c r="AU34" s="6">
        <v>-84</v>
      </c>
      <c r="AV34" s="24">
        <f t="shared" si="31"/>
        <v>20.03846153846154</v>
      </c>
      <c r="AW34" s="24">
        <f t="shared" si="32"/>
        <v>3.0197383422318504E-2</v>
      </c>
      <c r="AX34" s="6">
        <v>-82</v>
      </c>
      <c r="AY34" s="24">
        <f t="shared" si="33"/>
        <v>21.942307692307693</v>
      </c>
      <c r="AZ34" s="24">
        <f t="shared" si="34"/>
        <v>3.2821658326663207E-2</v>
      </c>
      <c r="BA34" s="6">
        <v>100</v>
      </c>
      <c r="BB34" s="24">
        <f t="shared" si="35"/>
        <v>0</v>
      </c>
      <c r="BC34" s="24">
        <f t="shared" si="36"/>
        <v>0</v>
      </c>
      <c r="BD34" s="6">
        <v>-82</v>
      </c>
      <c r="BE34" s="24">
        <f t="shared" si="37"/>
        <v>21.942307692307693</v>
      </c>
      <c r="BF34" s="24">
        <f t="shared" si="38"/>
        <v>3.2821658326663207E-2</v>
      </c>
      <c r="BG34" s="6">
        <v>100</v>
      </c>
      <c r="BH34" s="24">
        <f t="shared" si="39"/>
        <v>0</v>
      </c>
      <c r="BI34" s="24">
        <f t="shared" si="40"/>
        <v>0</v>
      </c>
      <c r="BJ34" s="6">
        <v>100</v>
      </c>
      <c r="BK34" s="24">
        <f t="shared" si="41"/>
        <v>0</v>
      </c>
      <c r="BL34" s="24">
        <f t="shared" si="42"/>
        <v>0</v>
      </c>
      <c r="BM34" s="6">
        <v>100</v>
      </c>
      <c r="BN34" s="24">
        <f t="shared" si="43"/>
        <v>0</v>
      </c>
      <c r="BO34" s="24">
        <f t="shared" si="44"/>
        <v>0</v>
      </c>
    </row>
    <row r="35" spans="1:67" x14ac:dyDescent="0.25">
      <c r="A35" s="6" t="s">
        <v>244</v>
      </c>
      <c r="B35" s="6">
        <v>100</v>
      </c>
      <c r="C35" s="23">
        <f t="shared" si="0"/>
        <v>0</v>
      </c>
      <c r="D35" s="20">
        <f t="shared" si="1"/>
        <v>100</v>
      </c>
      <c r="E35" s="24">
        <f t="shared" si="2"/>
        <v>0</v>
      </c>
      <c r="F35" s="20">
        <f t="shared" si="3"/>
        <v>100</v>
      </c>
      <c r="G35" s="24">
        <f t="shared" si="4"/>
        <v>0</v>
      </c>
      <c r="H35" s="6">
        <v>100</v>
      </c>
      <c r="I35" s="24">
        <f t="shared" si="5"/>
        <v>0</v>
      </c>
      <c r="J35" s="24">
        <f t="shared" si="6"/>
        <v>0</v>
      </c>
      <c r="K35" s="6">
        <v>-85</v>
      </c>
      <c r="L35" s="24">
        <f t="shared" si="7"/>
        <v>19.08653846153846</v>
      </c>
      <c r="M35" s="24">
        <f t="shared" si="8"/>
        <v>2.8965011810970175E-2</v>
      </c>
      <c r="N35" s="6">
        <v>100</v>
      </c>
      <c r="O35" s="24">
        <f t="shared" si="9"/>
        <v>0</v>
      </c>
      <c r="P35" s="24">
        <f t="shared" si="10"/>
        <v>0</v>
      </c>
      <c r="Q35" s="6">
        <v>100</v>
      </c>
      <c r="R35" s="24">
        <f t="shared" si="11"/>
        <v>0</v>
      </c>
      <c r="S35" s="24">
        <f t="shared" si="12"/>
        <v>0</v>
      </c>
      <c r="T35" s="6">
        <v>100</v>
      </c>
      <c r="U35" s="24">
        <f t="shared" si="13"/>
        <v>0</v>
      </c>
      <c r="V35" s="24">
        <f t="shared" si="14"/>
        <v>0</v>
      </c>
      <c r="W35" s="6">
        <v>100</v>
      </c>
      <c r="X35" s="24">
        <f t="shared" si="15"/>
        <v>0</v>
      </c>
      <c r="Y35" s="24">
        <f t="shared" si="16"/>
        <v>0</v>
      </c>
      <c r="Z35" s="6">
        <v>100</v>
      </c>
      <c r="AA35" s="24">
        <f t="shared" si="17"/>
        <v>0</v>
      </c>
      <c r="AB35" s="24">
        <f t="shared" si="18"/>
        <v>0</v>
      </c>
      <c r="AC35" s="6">
        <v>100</v>
      </c>
      <c r="AD35" s="24">
        <f t="shared" si="19"/>
        <v>0</v>
      </c>
      <c r="AE35" s="24">
        <f t="shared" si="20"/>
        <v>0</v>
      </c>
      <c r="AF35" s="6">
        <v>100</v>
      </c>
      <c r="AG35" s="24">
        <f t="shared" si="21"/>
        <v>0</v>
      </c>
      <c r="AH35" s="24">
        <f t="shared" si="22"/>
        <v>0</v>
      </c>
      <c r="AI35" s="6">
        <v>100</v>
      </c>
      <c r="AJ35" s="24">
        <f t="shared" si="23"/>
        <v>0</v>
      </c>
      <c r="AK35" s="24">
        <f t="shared" si="24"/>
        <v>0</v>
      </c>
      <c r="AL35" s="6">
        <v>100</v>
      </c>
      <c r="AM35" s="24">
        <f t="shared" si="25"/>
        <v>0</v>
      </c>
      <c r="AN35" s="24">
        <f t="shared" si="26"/>
        <v>0</v>
      </c>
      <c r="AO35" s="6">
        <v>100</v>
      </c>
      <c r="AP35" s="24">
        <f t="shared" si="27"/>
        <v>0</v>
      </c>
      <c r="AQ35" s="24">
        <f t="shared" si="28"/>
        <v>0</v>
      </c>
      <c r="AR35" s="6">
        <v>100</v>
      </c>
      <c r="AS35" s="24">
        <f t="shared" si="29"/>
        <v>0</v>
      </c>
      <c r="AT35" s="24">
        <f t="shared" si="30"/>
        <v>0</v>
      </c>
      <c r="AU35" s="6">
        <v>100</v>
      </c>
      <c r="AV35" s="24">
        <f t="shared" si="31"/>
        <v>0</v>
      </c>
      <c r="AW35" s="24">
        <f t="shared" si="32"/>
        <v>0</v>
      </c>
      <c r="AX35" s="6">
        <v>100</v>
      </c>
      <c r="AY35" s="24">
        <f t="shared" si="33"/>
        <v>0</v>
      </c>
      <c r="AZ35" s="24">
        <f t="shared" si="34"/>
        <v>0</v>
      </c>
      <c r="BA35" s="6">
        <v>100</v>
      </c>
      <c r="BB35" s="24">
        <f t="shared" si="35"/>
        <v>0</v>
      </c>
      <c r="BC35" s="24">
        <f t="shared" si="36"/>
        <v>0</v>
      </c>
      <c r="BD35" s="6">
        <v>100</v>
      </c>
      <c r="BE35" s="24">
        <f t="shared" si="37"/>
        <v>0</v>
      </c>
      <c r="BF35" s="24">
        <f t="shared" si="38"/>
        <v>0</v>
      </c>
      <c r="BG35" s="6">
        <v>100</v>
      </c>
      <c r="BH35" s="24">
        <f t="shared" si="39"/>
        <v>0</v>
      </c>
      <c r="BI35" s="24">
        <f t="shared" si="40"/>
        <v>0</v>
      </c>
      <c r="BJ35" s="6">
        <v>100</v>
      </c>
      <c r="BK35" s="24">
        <f t="shared" si="41"/>
        <v>0</v>
      </c>
      <c r="BL35" s="24">
        <f t="shared" si="42"/>
        <v>0</v>
      </c>
      <c r="BM35" s="6">
        <v>-71</v>
      </c>
      <c r="BN35" s="24">
        <f t="shared" si="43"/>
        <v>32.413461538461533</v>
      </c>
      <c r="BO35" s="24">
        <f t="shared" si="44"/>
        <v>5.1905354045399074E-2</v>
      </c>
    </row>
    <row r="36" spans="1:67" x14ac:dyDescent="0.25">
      <c r="A36" s="6" t="s">
        <v>245</v>
      </c>
      <c r="B36" s="6">
        <v>-67</v>
      </c>
      <c r="C36" s="23">
        <f t="shared" si="0"/>
        <v>36.221153846153847</v>
      </c>
      <c r="D36" s="20">
        <f t="shared" si="1"/>
        <v>-67</v>
      </c>
      <c r="E36" s="24">
        <f t="shared" si="2"/>
        <v>6.1318930485010172E-2</v>
      </c>
      <c r="F36" s="20">
        <f t="shared" si="3"/>
        <v>-61</v>
      </c>
      <c r="G36" s="24">
        <f t="shared" si="4"/>
        <v>41.932692307692307</v>
      </c>
      <c r="H36" s="6">
        <v>-67</v>
      </c>
      <c r="I36" s="24">
        <f t="shared" si="5"/>
        <v>36.221153846153847</v>
      </c>
      <c r="J36" s="24">
        <f t="shared" si="6"/>
        <v>6.1318930485010172E-2</v>
      </c>
      <c r="K36" s="6">
        <v>-74</v>
      </c>
      <c r="L36" s="24">
        <f t="shared" si="7"/>
        <v>29.557692307692307</v>
      </c>
      <c r="M36" s="24">
        <f t="shared" si="8"/>
        <v>4.580631417262148E-2</v>
      </c>
      <c r="N36" s="6">
        <v>-67</v>
      </c>
      <c r="O36" s="24">
        <f t="shared" si="9"/>
        <v>36.221153846153847</v>
      </c>
      <c r="P36" s="24">
        <f t="shared" si="10"/>
        <v>6.1318930485010172E-2</v>
      </c>
      <c r="Q36" s="6">
        <v>-78</v>
      </c>
      <c r="R36" s="24">
        <f t="shared" si="11"/>
        <v>25.75</v>
      </c>
      <c r="S36" s="24">
        <f t="shared" si="12"/>
        <v>3.8774207831722009E-2</v>
      </c>
      <c r="T36" s="6">
        <v>-67</v>
      </c>
      <c r="U36" s="24">
        <f t="shared" si="13"/>
        <v>36.221153846153847</v>
      </c>
      <c r="V36" s="24">
        <f t="shared" si="14"/>
        <v>6.1318930485010172E-2</v>
      </c>
      <c r="W36" s="6">
        <v>-67</v>
      </c>
      <c r="X36" s="24">
        <f t="shared" si="15"/>
        <v>36.221153846153847</v>
      </c>
      <c r="Y36" s="24">
        <f t="shared" si="16"/>
        <v>6.1318930485010172E-2</v>
      </c>
      <c r="Z36" s="6">
        <v>-85</v>
      </c>
      <c r="AA36" s="24">
        <f t="shared" si="17"/>
        <v>19.08653846153846</v>
      </c>
      <c r="AB36" s="24">
        <f t="shared" si="18"/>
        <v>2.8965011810970175E-2</v>
      </c>
      <c r="AC36" s="6">
        <v>-71</v>
      </c>
      <c r="AD36" s="24">
        <f t="shared" si="19"/>
        <v>32.413461538461533</v>
      </c>
      <c r="AE36" s="24">
        <f t="shared" si="20"/>
        <v>5.1905354045399074E-2</v>
      </c>
      <c r="AF36" s="6">
        <v>-72</v>
      </c>
      <c r="AG36" s="24">
        <f t="shared" si="21"/>
        <v>31.461538461538463</v>
      </c>
      <c r="AH36" s="24">
        <f t="shared" si="22"/>
        <v>4.9787068367863944E-2</v>
      </c>
      <c r="AI36" s="6">
        <v>-69</v>
      </c>
      <c r="AJ36" s="24">
        <f t="shared" si="23"/>
        <v>34.317307692307693</v>
      </c>
      <c r="AK36" s="24">
        <f t="shared" si="24"/>
        <v>5.6416139503777343E-2</v>
      </c>
      <c r="AL36" s="6">
        <v>-85</v>
      </c>
      <c r="AM36" s="24">
        <f t="shared" si="25"/>
        <v>19.08653846153846</v>
      </c>
      <c r="AN36" s="24">
        <f t="shared" si="26"/>
        <v>2.8965011810970175E-2</v>
      </c>
      <c r="AO36" s="6">
        <v>100</v>
      </c>
      <c r="AP36" s="24">
        <f t="shared" si="27"/>
        <v>0</v>
      </c>
      <c r="AQ36" s="24">
        <f t="shared" si="28"/>
        <v>0</v>
      </c>
      <c r="AR36" s="6">
        <v>-75</v>
      </c>
      <c r="AS36" s="24">
        <f t="shared" si="29"/>
        <v>28.60576923076923</v>
      </c>
      <c r="AT36" s="24">
        <f t="shared" si="30"/>
        <v>4.393693362340742E-2</v>
      </c>
      <c r="AU36" s="6">
        <v>-69</v>
      </c>
      <c r="AV36" s="24">
        <f t="shared" si="31"/>
        <v>34.317307692307693</v>
      </c>
      <c r="AW36" s="24">
        <f t="shared" si="32"/>
        <v>5.6416139503777343E-2</v>
      </c>
      <c r="AX36" s="6">
        <v>-85</v>
      </c>
      <c r="AY36" s="24">
        <f t="shared" si="33"/>
        <v>19.08653846153846</v>
      </c>
      <c r="AZ36" s="24">
        <f t="shared" si="34"/>
        <v>2.8965011810970175E-2</v>
      </c>
      <c r="BA36" s="6">
        <v>-70</v>
      </c>
      <c r="BB36" s="24">
        <f t="shared" si="35"/>
        <v>33.365384615384613</v>
      </c>
      <c r="BC36" s="24">
        <f t="shared" si="36"/>
        <v>5.4113766222821595E-2</v>
      </c>
      <c r="BD36" s="6">
        <v>-72</v>
      </c>
      <c r="BE36" s="24">
        <f t="shared" si="37"/>
        <v>31.461538461538463</v>
      </c>
      <c r="BF36" s="24">
        <f t="shared" si="38"/>
        <v>4.9787068367863944E-2</v>
      </c>
      <c r="BG36" s="6">
        <v>-79</v>
      </c>
      <c r="BH36" s="24">
        <f t="shared" si="39"/>
        <v>24.798076923076923</v>
      </c>
      <c r="BI36" s="24">
        <f t="shared" si="40"/>
        <v>3.7191811359946328E-2</v>
      </c>
      <c r="BJ36" s="6">
        <v>-68</v>
      </c>
      <c r="BK36" s="24">
        <f t="shared" si="41"/>
        <v>35.269230769230766</v>
      </c>
      <c r="BL36" s="24">
        <f t="shared" si="42"/>
        <v>5.8816471642429896E-2</v>
      </c>
      <c r="BM36" s="6">
        <v>100</v>
      </c>
      <c r="BN36" s="24">
        <f t="shared" si="43"/>
        <v>0</v>
      </c>
      <c r="BO36" s="24">
        <f t="shared" si="44"/>
        <v>0</v>
      </c>
    </row>
    <row r="37" spans="1:67" x14ac:dyDescent="0.25">
      <c r="A37" s="6" t="s">
        <v>246</v>
      </c>
      <c r="B37" s="6">
        <v>-68</v>
      </c>
      <c r="C37" s="23">
        <f t="shared" si="0"/>
        <v>35.269230769230766</v>
      </c>
      <c r="D37" s="20">
        <f t="shared" si="1"/>
        <v>-68</v>
      </c>
      <c r="E37" s="24">
        <f t="shared" si="2"/>
        <v>5.8816471642429896E-2</v>
      </c>
      <c r="F37" s="20">
        <f t="shared" si="3"/>
        <v>-62</v>
      </c>
      <c r="G37" s="24">
        <f t="shared" si="4"/>
        <v>40.980769230769234</v>
      </c>
      <c r="H37" s="6">
        <v>-67</v>
      </c>
      <c r="I37" s="24">
        <f t="shared" si="5"/>
        <v>36.221153846153847</v>
      </c>
      <c r="J37" s="24">
        <f t="shared" si="6"/>
        <v>6.1318930485010172E-2</v>
      </c>
      <c r="K37" s="6">
        <v>-73</v>
      </c>
      <c r="L37" s="24">
        <f t="shared" si="7"/>
        <v>30.509615384615383</v>
      </c>
      <c r="M37" s="24">
        <f t="shared" si="8"/>
        <v>4.7755231078826961E-2</v>
      </c>
      <c r="N37" s="6">
        <v>-67</v>
      </c>
      <c r="O37" s="24">
        <f t="shared" si="9"/>
        <v>36.221153846153847</v>
      </c>
      <c r="P37" s="24">
        <f t="shared" si="10"/>
        <v>6.1318930485010172E-2</v>
      </c>
      <c r="Q37" s="6">
        <v>-77</v>
      </c>
      <c r="R37" s="24">
        <f t="shared" si="11"/>
        <v>26.70192307692308</v>
      </c>
      <c r="S37" s="24">
        <f t="shared" si="12"/>
        <v>4.0423930376155312E-2</v>
      </c>
      <c r="T37" s="6">
        <v>-67</v>
      </c>
      <c r="U37" s="24">
        <f t="shared" si="13"/>
        <v>36.221153846153847</v>
      </c>
      <c r="V37" s="24">
        <f t="shared" si="14"/>
        <v>6.1318930485010172E-2</v>
      </c>
      <c r="W37" s="6">
        <v>-67</v>
      </c>
      <c r="X37" s="24">
        <f t="shared" si="15"/>
        <v>36.221153846153847</v>
      </c>
      <c r="Y37" s="24">
        <f t="shared" si="16"/>
        <v>6.1318930485010172E-2</v>
      </c>
      <c r="Z37" s="6">
        <v>-82</v>
      </c>
      <c r="AA37" s="24">
        <f t="shared" si="17"/>
        <v>21.942307692307693</v>
      </c>
      <c r="AB37" s="24">
        <f t="shared" si="18"/>
        <v>3.2821658326663207E-2</v>
      </c>
      <c r="AC37" s="6">
        <v>-69</v>
      </c>
      <c r="AD37" s="24">
        <f t="shared" si="19"/>
        <v>34.317307692307693</v>
      </c>
      <c r="AE37" s="24">
        <f t="shared" si="20"/>
        <v>5.6416139503777343E-2</v>
      </c>
      <c r="AF37" s="6">
        <v>-79</v>
      </c>
      <c r="AG37" s="24">
        <f t="shared" si="21"/>
        <v>24.798076923076923</v>
      </c>
      <c r="AH37" s="24">
        <f t="shared" si="22"/>
        <v>3.7191811359946328E-2</v>
      </c>
      <c r="AI37" s="6">
        <v>-70</v>
      </c>
      <c r="AJ37" s="24">
        <f t="shared" si="23"/>
        <v>33.365384615384613</v>
      </c>
      <c r="AK37" s="24">
        <f t="shared" si="24"/>
        <v>5.4113766222821595E-2</v>
      </c>
      <c r="AL37" s="6">
        <v>-82</v>
      </c>
      <c r="AM37" s="24">
        <f t="shared" si="25"/>
        <v>21.942307692307693</v>
      </c>
      <c r="AN37" s="24">
        <f t="shared" si="26"/>
        <v>3.2821658326663207E-2</v>
      </c>
      <c r="AO37" s="6">
        <v>-82</v>
      </c>
      <c r="AP37" s="24">
        <f t="shared" si="27"/>
        <v>21.942307692307693</v>
      </c>
      <c r="AQ37" s="24">
        <f t="shared" si="28"/>
        <v>3.2821658326663207E-2</v>
      </c>
      <c r="AR37" s="6">
        <v>-71</v>
      </c>
      <c r="AS37" s="24">
        <f t="shared" si="29"/>
        <v>32.413461538461533</v>
      </c>
      <c r="AT37" s="24">
        <f t="shared" si="30"/>
        <v>5.1905354045399074E-2</v>
      </c>
      <c r="AU37" s="6">
        <v>-69</v>
      </c>
      <c r="AV37" s="24">
        <f t="shared" si="31"/>
        <v>34.317307692307693</v>
      </c>
      <c r="AW37" s="24">
        <f t="shared" si="32"/>
        <v>5.6416139503777343E-2</v>
      </c>
      <c r="AX37" s="6">
        <v>-85</v>
      </c>
      <c r="AY37" s="24">
        <f t="shared" si="33"/>
        <v>19.08653846153846</v>
      </c>
      <c r="AZ37" s="24">
        <f t="shared" si="34"/>
        <v>2.8965011810970175E-2</v>
      </c>
      <c r="BA37" s="6">
        <v>-76</v>
      </c>
      <c r="BB37" s="24">
        <f t="shared" si="35"/>
        <v>27.653846153846153</v>
      </c>
      <c r="BC37" s="24">
        <f t="shared" si="36"/>
        <v>4.2143843509276392E-2</v>
      </c>
      <c r="BD37" s="6">
        <v>-71</v>
      </c>
      <c r="BE37" s="24">
        <f t="shared" si="37"/>
        <v>32.413461538461533</v>
      </c>
      <c r="BF37" s="24">
        <f t="shared" si="38"/>
        <v>5.1905354045399074E-2</v>
      </c>
      <c r="BG37" s="6">
        <v>-85</v>
      </c>
      <c r="BH37" s="24">
        <f t="shared" si="39"/>
        <v>19.08653846153846</v>
      </c>
      <c r="BI37" s="24">
        <f t="shared" si="40"/>
        <v>2.8965011810970175E-2</v>
      </c>
      <c r="BJ37" s="6">
        <v>-66</v>
      </c>
      <c r="BK37" s="24">
        <f t="shared" si="41"/>
        <v>37.17307692307692</v>
      </c>
      <c r="BL37" s="24">
        <f t="shared" si="42"/>
        <v>6.392786120670757E-2</v>
      </c>
      <c r="BM37" s="6">
        <v>100</v>
      </c>
      <c r="BN37" s="24">
        <f t="shared" si="43"/>
        <v>0</v>
      </c>
      <c r="BO37" s="24">
        <f t="shared" si="44"/>
        <v>0</v>
      </c>
    </row>
    <row r="38" spans="1:67" x14ac:dyDescent="0.25">
      <c r="A38" s="6" t="s">
        <v>247</v>
      </c>
      <c r="B38" s="6">
        <v>-76</v>
      </c>
      <c r="C38" s="23">
        <f t="shared" si="0"/>
        <v>27.653846153846153</v>
      </c>
      <c r="D38" s="20">
        <f t="shared" si="1"/>
        <v>-76</v>
      </c>
      <c r="E38" s="24">
        <f t="shared" si="2"/>
        <v>4.2143843509276392E-2</v>
      </c>
      <c r="F38" s="20">
        <f t="shared" si="3"/>
        <v>-70</v>
      </c>
      <c r="G38" s="24">
        <f t="shared" si="4"/>
        <v>33.365384615384613</v>
      </c>
      <c r="H38" s="6">
        <v>-74</v>
      </c>
      <c r="I38" s="24">
        <f t="shared" si="5"/>
        <v>29.557692307692307</v>
      </c>
      <c r="J38" s="24">
        <f t="shared" si="6"/>
        <v>4.580631417262148E-2</v>
      </c>
      <c r="K38" s="6">
        <v>-77</v>
      </c>
      <c r="L38" s="24">
        <f t="shared" si="7"/>
        <v>26.70192307692308</v>
      </c>
      <c r="M38" s="24">
        <f t="shared" si="8"/>
        <v>4.0423930376155312E-2</v>
      </c>
      <c r="N38" s="6">
        <v>-73</v>
      </c>
      <c r="O38" s="24">
        <f t="shared" si="9"/>
        <v>30.509615384615383</v>
      </c>
      <c r="P38" s="24">
        <f t="shared" si="10"/>
        <v>4.7755231078826961E-2</v>
      </c>
      <c r="Q38" s="6">
        <v>-77</v>
      </c>
      <c r="R38" s="24">
        <f t="shared" si="11"/>
        <v>26.70192307692308</v>
      </c>
      <c r="S38" s="24">
        <f t="shared" si="12"/>
        <v>4.0423930376155312E-2</v>
      </c>
      <c r="T38" s="6">
        <v>-76</v>
      </c>
      <c r="U38" s="24">
        <f t="shared" si="13"/>
        <v>27.653846153846153</v>
      </c>
      <c r="V38" s="24">
        <f t="shared" si="14"/>
        <v>4.2143843509276392E-2</v>
      </c>
      <c r="W38" s="6">
        <v>-76</v>
      </c>
      <c r="X38" s="24">
        <f t="shared" si="15"/>
        <v>27.653846153846153</v>
      </c>
      <c r="Y38" s="24">
        <f t="shared" si="16"/>
        <v>4.2143843509276392E-2</v>
      </c>
      <c r="Z38" s="6">
        <v>-82</v>
      </c>
      <c r="AA38" s="24">
        <f t="shared" si="17"/>
        <v>21.942307692307693</v>
      </c>
      <c r="AB38" s="24">
        <f t="shared" si="18"/>
        <v>3.2821658326663207E-2</v>
      </c>
      <c r="AC38" s="6">
        <v>-76</v>
      </c>
      <c r="AD38" s="24">
        <f t="shared" si="19"/>
        <v>27.653846153846153</v>
      </c>
      <c r="AE38" s="24">
        <f t="shared" si="20"/>
        <v>4.2143843509276392E-2</v>
      </c>
      <c r="AF38" s="6">
        <v>-70</v>
      </c>
      <c r="AG38" s="24">
        <f t="shared" si="21"/>
        <v>33.365384615384613</v>
      </c>
      <c r="AH38" s="24">
        <f t="shared" si="22"/>
        <v>5.4113766222821595E-2</v>
      </c>
      <c r="AI38" s="6">
        <v>-77</v>
      </c>
      <c r="AJ38" s="24">
        <f t="shared" si="23"/>
        <v>26.70192307692308</v>
      </c>
      <c r="AK38" s="24">
        <f t="shared" si="24"/>
        <v>4.0423930376155312E-2</v>
      </c>
      <c r="AL38" s="6">
        <v>-79</v>
      </c>
      <c r="AM38" s="24">
        <f t="shared" si="25"/>
        <v>24.798076923076923</v>
      </c>
      <c r="AN38" s="24">
        <f t="shared" si="26"/>
        <v>3.7191811359946328E-2</v>
      </c>
      <c r="AO38" s="6">
        <v>-70</v>
      </c>
      <c r="AP38" s="24">
        <f t="shared" si="27"/>
        <v>33.365384615384613</v>
      </c>
      <c r="AQ38" s="24">
        <f t="shared" si="28"/>
        <v>5.4113766222821595E-2</v>
      </c>
      <c r="AR38" s="6">
        <v>-70</v>
      </c>
      <c r="AS38" s="24">
        <f t="shared" si="29"/>
        <v>33.365384615384613</v>
      </c>
      <c r="AT38" s="24">
        <f t="shared" si="30"/>
        <v>5.4113766222821595E-2</v>
      </c>
      <c r="AU38" s="6">
        <v>-76</v>
      </c>
      <c r="AV38" s="24">
        <f t="shared" si="31"/>
        <v>27.653846153846153</v>
      </c>
      <c r="AW38" s="24">
        <f t="shared" si="32"/>
        <v>4.2143843509276392E-2</v>
      </c>
      <c r="AX38" s="6">
        <v>-82</v>
      </c>
      <c r="AY38" s="24">
        <f t="shared" si="33"/>
        <v>21.942307692307693</v>
      </c>
      <c r="AZ38" s="24">
        <f t="shared" si="34"/>
        <v>3.2821658326663207E-2</v>
      </c>
      <c r="BA38" s="6">
        <v>-67</v>
      </c>
      <c r="BB38" s="24">
        <f t="shared" si="35"/>
        <v>36.221153846153847</v>
      </c>
      <c r="BC38" s="24">
        <f t="shared" si="36"/>
        <v>6.1318930485010172E-2</v>
      </c>
      <c r="BD38" s="6">
        <v>-81</v>
      </c>
      <c r="BE38" s="24">
        <f t="shared" si="37"/>
        <v>22.89423076923077</v>
      </c>
      <c r="BF38" s="24">
        <f t="shared" si="38"/>
        <v>3.4218118311666032E-2</v>
      </c>
      <c r="BG38" s="6">
        <v>-76</v>
      </c>
      <c r="BH38" s="24">
        <f t="shared" si="39"/>
        <v>27.653846153846153</v>
      </c>
      <c r="BI38" s="24">
        <f t="shared" si="40"/>
        <v>4.2143843509276392E-2</v>
      </c>
      <c r="BJ38" s="6">
        <v>100</v>
      </c>
      <c r="BK38" s="24">
        <f t="shared" si="41"/>
        <v>0</v>
      </c>
      <c r="BL38" s="24">
        <f t="shared" si="42"/>
        <v>0</v>
      </c>
      <c r="BM38" s="6">
        <v>100</v>
      </c>
      <c r="BN38" s="24">
        <f t="shared" si="43"/>
        <v>0</v>
      </c>
      <c r="BO38" s="24">
        <f t="shared" si="44"/>
        <v>0</v>
      </c>
    </row>
    <row r="39" spans="1:67" x14ac:dyDescent="0.25">
      <c r="A39" s="6" t="s">
        <v>248</v>
      </c>
      <c r="B39" s="6">
        <v>-75</v>
      </c>
      <c r="C39" s="23">
        <f t="shared" si="0"/>
        <v>28.60576923076923</v>
      </c>
      <c r="D39" s="20">
        <f t="shared" si="1"/>
        <v>-75</v>
      </c>
      <c r="E39" s="24">
        <f t="shared" si="2"/>
        <v>4.393693362340742E-2</v>
      </c>
      <c r="F39" s="20">
        <f t="shared" si="3"/>
        <v>-69</v>
      </c>
      <c r="G39" s="24">
        <f t="shared" si="4"/>
        <v>34.317307692307693</v>
      </c>
      <c r="H39" s="6">
        <v>-77</v>
      </c>
      <c r="I39" s="24">
        <f t="shared" si="5"/>
        <v>26.70192307692308</v>
      </c>
      <c r="J39" s="24">
        <f t="shared" si="6"/>
        <v>4.0423930376155312E-2</v>
      </c>
      <c r="K39" s="6">
        <v>-73</v>
      </c>
      <c r="L39" s="24">
        <f t="shared" si="7"/>
        <v>30.509615384615383</v>
      </c>
      <c r="M39" s="24">
        <f t="shared" si="8"/>
        <v>4.7755231078826961E-2</v>
      </c>
      <c r="N39" s="6">
        <v>-76</v>
      </c>
      <c r="O39" s="24">
        <f t="shared" si="9"/>
        <v>27.653846153846153</v>
      </c>
      <c r="P39" s="24">
        <f t="shared" si="10"/>
        <v>4.2143843509276392E-2</v>
      </c>
      <c r="Q39" s="6">
        <v>-80</v>
      </c>
      <c r="R39" s="24">
        <f t="shared" si="11"/>
        <v>23.846153846153847</v>
      </c>
      <c r="S39" s="24">
        <f t="shared" si="12"/>
        <v>3.5673993347252402E-2</v>
      </c>
      <c r="T39" s="6">
        <v>-76</v>
      </c>
      <c r="U39" s="24">
        <f t="shared" si="13"/>
        <v>27.653846153846153</v>
      </c>
      <c r="V39" s="24">
        <f t="shared" si="14"/>
        <v>4.2143843509276392E-2</v>
      </c>
      <c r="W39" s="6">
        <v>-76</v>
      </c>
      <c r="X39" s="24">
        <f t="shared" si="15"/>
        <v>27.653846153846153</v>
      </c>
      <c r="Y39" s="24">
        <f t="shared" si="16"/>
        <v>4.2143843509276392E-2</v>
      </c>
      <c r="Z39" s="6">
        <v>-73</v>
      </c>
      <c r="AA39" s="24">
        <f t="shared" si="17"/>
        <v>30.509615384615383</v>
      </c>
      <c r="AB39" s="24">
        <f t="shared" si="18"/>
        <v>4.7755231078826961E-2</v>
      </c>
      <c r="AC39" s="6">
        <v>-76</v>
      </c>
      <c r="AD39" s="24">
        <f t="shared" si="19"/>
        <v>27.653846153846153</v>
      </c>
      <c r="AE39" s="24">
        <f t="shared" si="20"/>
        <v>4.2143843509276392E-2</v>
      </c>
      <c r="AF39" s="6">
        <v>-72</v>
      </c>
      <c r="AG39" s="24">
        <f t="shared" si="21"/>
        <v>31.461538461538463</v>
      </c>
      <c r="AH39" s="24">
        <f t="shared" si="22"/>
        <v>4.9787068367863944E-2</v>
      </c>
      <c r="AI39" s="6">
        <v>-87</v>
      </c>
      <c r="AJ39" s="24">
        <f t="shared" si="23"/>
        <v>17.182692307692307</v>
      </c>
      <c r="AK39" s="24">
        <f t="shared" si="24"/>
        <v>2.6649097336355489E-2</v>
      </c>
      <c r="AL39" s="6">
        <v>-76</v>
      </c>
      <c r="AM39" s="24">
        <f t="shared" si="25"/>
        <v>27.653846153846153</v>
      </c>
      <c r="AN39" s="24">
        <f t="shared" si="26"/>
        <v>4.2143843509276392E-2</v>
      </c>
      <c r="AO39" s="6">
        <v>-70</v>
      </c>
      <c r="AP39" s="24">
        <f t="shared" si="27"/>
        <v>33.365384615384613</v>
      </c>
      <c r="AQ39" s="24">
        <f t="shared" si="28"/>
        <v>5.4113766222821595E-2</v>
      </c>
      <c r="AR39" s="6">
        <v>-77</v>
      </c>
      <c r="AS39" s="24">
        <f t="shared" si="29"/>
        <v>26.70192307692308</v>
      </c>
      <c r="AT39" s="24">
        <f t="shared" si="30"/>
        <v>4.0423930376155312E-2</v>
      </c>
      <c r="AU39" s="6">
        <v>-86</v>
      </c>
      <c r="AV39" s="24">
        <f t="shared" si="31"/>
        <v>18.134615384615383</v>
      </c>
      <c r="AW39" s="24">
        <f t="shared" si="32"/>
        <v>2.7782933954124255E-2</v>
      </c>
      <c r="AX39" s="6">
        <v>-73</v>
      </c>
      <c r="AY39" s="24">
        <f t="shared" si="33"/>
        <v>30.509615384615383</v>
      </c>
      <c r="AZ39" s="24">
        <f t="shared" si="34"/>
        <v>4.7755231078826961E-2</v>
      </c>
      <c r="BA39" s="6">
        <v>-70</v>
      </c>
      <c r="BB39" s="24">
        <f t="shared" si="35"/>
        <v>33.365384615384613</v>
      </c>
      <c r="BC39" s="24">
        <f t="shared" si="36"/>
        <v>5.4113766222821595E-2</v>
      </c>
      <c r="BD39" s="6">
        <v>-81</v>
      </c>
      <c r="BE39" s="24">
        <f t="shared" si="37"/>
        <v>22.89423076923077</v>
      </c>
      <c r="BF39" s="24">
        <f t="shared" si="38"/>
        <v>3.4218118311666032E-2</v>
      </c>
      <c r="BG39" s="6">
        <v>-76</v>
      </c>
      <c r="BH39" s="24">
        <f t="shared" si="39"/>
        <v>27.653846153846153</v>
      </c>
      <c r="BI39" s="24">
        <f t="shared" si="40"/>
        <v>4.2143843509276392E-2</v>
      </c>
      <c r="BJ39" s="6">
        <v>-92</v>
      </c>
      <c r="BK39" s="24">
        <f t="shared" si="41"/>
        <v>12.423076923076923</v>
      </c>
      <c r="BL39" s="24">
        <f t="shared" si="42"/>
        <v>2.1637370719493093E-2</v>
      </c>
      <c r="BM39" s="6">
        <v>100</v>
      </c>
      <c r="BN39" s="24">
        <f t="shared" si="43"/>
        <v>0</v>
      </c>
      <c r="BO39" s="24">
        <f t="shared" si="44"/>
        <v>0</v>
      </c>
    </row>
    <row r="40" spans="1:67" x14ac:dyDescent="0.25">
      <c r="A40" s="6" t="s">
        <v>249</v>
      </c>
      <c r="B40" s="6">
        <v>-72</v>
      </c>
      <c r="C40" s="23">
        <f t="shared" si="0"/>
        <v>31.461538461538463</v>
      </c>
      <c r="D40" s="20">
        <f t="shared" si="1"/>
        <v>-72</v>
      </c>
      <c r="E40" s="24">
        <f t="shared" si="2"/>
        <v>4.9787068367863944E-2</v>
      </c>
      <c r="F40" s="20">
        <f t="shared" si="3"/>
        <v>-66</v>
      </c>
      <c r="G40" s="24">
        <f t="shared" si="4"/>
        <v>37.17307692307692</v>
      </c>
      <c r="H40" s="6">
        <v>-70</v>
      </c>
      <c r="I40" s="24">
        <f t="shared" si="5"/>
        <v>33.365384615384613</v>
      </c>
      <c r="J40" s="24">
        <f t="shared" si="6"/>
        <v>5.4113766222821595E-2</v>
      </c>
      <c r="K40" s="6">
        <v>-65</v>
      </c>
      <c r="L40" s="24">
        <f t="shared" si="7"/>
        <v>38.125</v>
      </c>
      <c r="M40" s="24">
        <f t="shared" si="8"/>
        <v>6.6647793856468296E-2</v>
      </c>
      <c r="N40" s="6">
        <v>-73</v>
      </c>
      <c r="O40" s="24">
        <f t="shared" si="9"/>
        <v>30.509615384615383</v>
      </c>
      <c r="P40" s="24">
        <f t="shared" si="10"/>
        <v>4.7755231078826961E-2</v>
      </c>
      <c r="Q40" s="6">
        <v>-66</v>
      </c>
      <c r="R40" s="24">
        <f t="shared" si="11"/>
        <v>37.17307692307692</v>
      </c>
      <c r="S40" s="24">
        <f t="shared" si="12"/>
        <v>6.392786120670757E-2</v>
      </c>
      <c r="T40" s="6">
        <v>-67</v>
      </c>
      <c r="U40" s="24">
        <f t="shared" si="13"/>
        <v>36.221153846153847</v>
      </c>
      <c r="V40" s="24">
        <f t="shared" si="14"/>
        <v>6.1318930485010172E-2</v>
      </c>
      <c r="W40" s="6">
        <v>-73</v>
      </c>
      <c r="X40" s="24">
        <f t="shared" si="15"/>
        <v>30.509615384615383</v>
      </c>
      <c r="Y40" s="24">
        <f t="shared" si="16"/>
        <v>4.7755231078826961E-2</v>
      </c>
      <c r="Z40" s="6">
        <v>-67</v>
      </c>
      <c r="AA40" s="24">
        <f t="shared" si="17"/>
        <v>36.221153846153847</v>
      </c>
      <c r="AB40" s="24">
        <f t="shared" si="18"/>
        <v>6.1318930485010172E-2</v>
      </c>
      <c r="AC40" s="6">
        <v>-72</v>
      </c>
      <c r="AD40" s="24">
        <f t="shared" si="19"/>
        <v>31.461538461538463</v>
      </c>
      <c r="AE40" s="24">
        <f t="shared" si="20"/>
        <v>4.9787068367863944E-2</v>
      </c>
      <c r="AF40" s="6">
        <v>-65</v>
      </c>
      <c r="AG40" s="24">
        <f t="shared" si="21"/>
        <v>38.125</v>
      </c>
      <c r="AH40" s="24">
        <f t="shared" si="22"/>
        <v>6.6647793856468296E-2</v>
      </c>
      <c r="AI40" s="6">
        <v>-74</v>
      </c>
      <c r="AJ40" s="24">
        <f t="shared" si="23"/>
        <v>29.557692307692307</v>
      </c>
      <c r="AK40" s="24">
        <f t="shared" si="24"/>
        <v>4.580631417262148E-2</v>
      </c>
      <c r="AL40" s="6">
        <v>-70</v>
      </c>
      <c r="AM40" s="24">
        <f t="shared" si="25"/>
        <v>33.365384615384613</v>
      </c>
      <c r="AN40" s="24">
        <f t="shared" si="26"/>
        <v>5.4113766222821595E-2</v>
      </c>
      <c r="AO40" s="6">
        <v>-73</v>
      </c>
      <c r="AP40" s="24">
        <f t="shared" si="27"/>
        <v>30.509615384615383</v>
      </c>
      <c r="AQ40" s="24">
        <f t="shared" si="28"/>
        <v>4.7755231078826961E-2</v>
      </c>
      <c r="AR40" s="6">
        <v>-66</v>
      </c>
      <c r="AS40" s="24">
        <f t="shared" si="29"/>
        <v>37.17307692307692</v>
      </c>
      <c r="AT40" s="24">
        <f t="shared" si="30"/>
        <v>6.392786120670757E-2</v>
      </c>
      <c r="AU40" s="6">
        <v>-66</v>
      </c>
      <c r="AV40" s="24">
        <f t="shared" si="31"/>
        <v>37.17307692307692</v>
      </c>
      <c r="AW40" s="24">
        <f t="shared" si="32"/>
        <v>6.392786120670757E-2</v>
      </c>
      <c r="AX40" s="6">
        <v>-67</v>
      </c>
      <c r="AY40" s="24">
        <f t="shared" si="33"/>
        <v>36.221153846153847</v>
      </c>
      <c r="AZ40" s="24">
        <f t="shared" si="34"/>
        <v>6.1318930485010172E-2</v>
      </c>
      <c r="BA40" s="6">
        <v>-61</v>
      </c>
      <c r="BB40" s="24">
        <f t="shared" si="35"/>
        <v>41.932692307692307</v>
      </c>
      <c r="BC40" s="24">
        <f t="shared" si="36"/>
        <v>7.8735065266861845E-2</v>
      </c>
      <c r="BD40" s="6">
        <v>-67</v>
      </c>
      <c r="BE40" s="24">
        <f t="shared" si="37"/>
        <v>36.221153846153847</v>
      </c>
      <c r="BF40" s="24">
        <f t="shared" si="38"/>
        <v>6.1318930485010172E-2</v>
      </c>
      <c r="BG40" s="6">
        <v>-73</v>
      </c>
      <c r="BH40" s="24">
        <f t="shared" si="39"/>
        <v>30.509615384615383</v>
      </c>
      <c r="BI40" s="24">
        <f t="shared" si="40"/>
        <v>4.7755231078826961E-2</v>
      </c>
      <c r="BJ40" s="6">
        <v>100</v>
      </c>
      <c r="BK40" s="24">
        <f t="shared" si="41"/>
        <v>0</v>
      </c>
      <c r="BL40" s="24">
        <f t="shared" si="42"/>
        <v>0</v>
      </c>
      <c r="BM40" s="6">
        <v>100</v>
      </c>
      <c r="BN40" s="24">
        <f t="shared" si="43"/>
        <v>0</v>
      </c>
      <c r="BO40" s="24">
        <f t="shared" si="44"/>
        <v>0</v>
      </c>
    </row>
    <row r="41" spans="1:67" x14ac:dyDescent="0.25">
      <c r="A41" s="6" t="s">
        <v>250</v>
      </c>
      <c r="B41" s="6">
        <v>-70</v>
      </c>
      <c r="C41" s="23">
        <f t="shared" si="0"/>
        <v>33.365384615384613</v>
      </c>
      <c r="D41" s="20">
        <f t="shared" si="1"/>
        <v>-70</v>
      </c>
      <c r="E41" s="24">
        <f t="shared" si="2"/>
        <v>5.4113766222821595E-2</v>
      </c>
      <c r="F41" s="20">
        <f t="shared" si="3"/>
        <v>-64</v>
      </c>
      <c r="G41" s="24">
        <f t="shared" si="4"/>
        <v>39.07692307692308</v>
      </c>
      <c r="H41" s="6">
        <v>-69</v>
      </c>
      <c r="I41" s="24">
        <f t="shared" si="5"/>
        <v>34.317307692307693</v>
      </c>
      <c r="J41" s="24">
        <f t="shared" si="6"/>
        <v>5.6416139503777343E-2</v>
      </c>
      <c r="K41" s="6">
        <v>-66</v>
      </c>
      <c r="L41" s="24">
        <f t="shared" si="7"/>
        <v>37.17307692307692</v>
      </c>
      <c r="M41" s="24">
        <f t="shared" si="8"/>
        <v>6.392786120670757E-2</v>
      </c>
      <c r="N41" s="6">
        <v>-73</v>
      </c>
      <c r="O41" s="24">
        <f t="shared" si="9"/>
        <v>30.509615384615383</v>
      </c>
      <c r="P41" s="24">
        <f t="shared" si="10"/>
        <v>4.7755231078826961E-2</v>
      </c>
      <c r="Q41" s="6">
        <v>-66</v>
      </c>
      <c r="R41" s="24">
        <f t="shared" si="11"/>
        <v>37.17307692307692</v>
      </c>
      <c r="S41" s="24">
        <f t="shared" si="12"/>
        <v>6.392786120670757E-2</v>
      </c>
      <c r="T41" s="6">
        <v>-67</v>
      </c>
      <c r="U41" s="24">
        <f t="shared" si="13"/>
        <v>36.221153846153847</v>
      </c>
      <c r="V41" s="24">
        <f t="shared" si="14"/>
        <v>6.1318930485010172E-2</v>
      </c>
      <c r="W41" s="6">
        <v>-76</v>
      </c>
      <c r="X41" s="24">
        <f t="shared" si="15"/>
        <v>27.653846153846153</v>
      </c>
      <c r="Y41" s="24">
        <f t="shared" si="16"/>
        <v>4.2143843509276392E-2</v>
      </c>
      <c r="Z41" s="6">
        <v>-67</v>
      </c>
      <c r="AA41" s="24">
        <f t="shared" si="17"/>
        <v>36.221153846153847</v>
      </c>
      <c r="AB41" s="24">
        <f t="shared" si="18"/>
        <v>6.1318930485010172E-2</v>
      </c>
      <c r="AC41" s="6">
        <v>-71</v>
      </c>
      <c r="AD41" s="24">
        <f t="shared" si="19"/>
        <v>32.413461538461533</v>
      </c>
      <c r="AE41" s="24">
        <f t="shared" si="20"/>
        <v>5.1905354045399074E-2</v>
      </c>
      <c r="AF41" s="6">
        <v>-65</v>
      </c>
      <c r="AG41" s="24">
        <f t="shared" si="21"/>
        <v>38.125</v>
      </c>
      <c r="AH41" s="24">
        <f t="shared" si="22"/>
        <v>6.6647793856468296E-2</v>
      </c>
      <c r="AI41" s="6">
        <v>-74</v>
      </c>
      <c r="AJ41" s="24">
        <f t="shared" si="23"/>
        <v>29.557692307692307</v>
      </c>
      <c r="AK41" s="24">
        <f t="shared" si="24"/>
        <v>4.580631417262148E-2</v>
      </c>
      <c r="AL41" s="6">
        <v>-73</v>
      </c>
      <c r="AM41" s="24">
        <f t="shared" si="25"/>
        <v>30.509615384615383</v>
      </c>
      <c r="AN41" s="24">
        <f t="shared" si="26"/>
        <v>4.7755231078826961E-2</v>
      </c>
      <c r="AO41" s="6">
        <v>-79</v>
      </c>
      <c r="AP41" s="24">
        <f t="shared" si="27"/>
        <v>24.798076923076923</v>
      </c>
      <c r="AQ41" s="24">
        <f t="shared" si="28"/>
        <v>3.7191811359946328E-2</v>
      </c>
      <c r="AR41" s="6">
        <v>-66</v>
      </c>
      <c r="AS41" s="24">
        <f t="shared" si="29"/>
        <v>37.17307692307692</v>
      </c>
      <c r="AT41" s="24">
        <f t="shared" si="30"/>
        <v>6.392786120670757E-2</v>
      </c>
      <c r="AU41" s="6">
        <v>-66</v>
      </c>
      <c r="AV41" s="24">
        <f t="shared" si="31"/>
        <v>37.17307692307692</v>
      </c>
      <c r="AW41" s="24">
        <f t="shared" si="32"/>
        <v>6.392786120670757E-2</v>
      </c>
      <c r="AX41" s="6">
        <v>-67</v>
      </c>
      <c r="AY41" s="24">
        <f t="shared" si="33"/>
        <v>36.221153846153847</v>
      </c>
      <c r="AZ41" s="24">
        <f t="shared" si="34"/>
        <v>6.1318930485010172E-2</v>
      </c>
      <c r="BA41" s="6">
        <v>-67</v>
      </c>
      <c r="BB41" s="24">
        <f t="shared" si="35"/>
        <v>36.221153846153847</v>
      </c>
      <c r="BC41" s="24">
        <f t="shared" si="36"/>
        <v>6.1318930485010172E-2</v>
      </c>
      <c r="BD41" s="6">
        <v>-67</v>
      </c>
      <c r="BE41" s="24">
        <f t="shared" si="37"/>
        <v>36.221153846153847</v>
      </c>
      <c r="BF41" s="24">
        <f t="shared" si="38"/>
        <v>6.1318930485010172E-2</v>
      </c>
      <c r="BG41" s="6">
        <v>-61</v>
      </c>
      <c r="BH41" s="24">
        <f t="shared" si="39"/>
        <v>41.932692307692307</v>
      </c>
      <c r="BI41" s="24">
        <f t="shared" si="40"/>
        <v>7.8735065266861845E-2</v>
      </c>
      <c r="BJ41" s="6">
        <v>100</v>
      </c>
      <c r="BK41" s="24">
        <f t="shared" si="41"/>
        <v>0</v>
      </c>
      <c r="BL41" s="24">
        <f t="shared" si="42"/>
        <v>0</v>
      </c>
      <c r="BM41" s="6">
        <v>100</v>
      </c>
      <c r="BN41" s="24">
        <f t="shared" si="43"/>
        <v>0</v>
      </c>
      <c r="BO41" s="24">
        <f t="shared" si="44"/>
        <v>0</v>
      </c>
    </row>
    <row r="42" spans="1:67" x14ac:dyDescent="0.25">
      <c r="A42" s="6" t="s">
        <v>251</v>
      </c>
      <c r="B42" s="6">
        <v>100</v>
      </c>
      <c r="C42" s="23">
        <f t="shared" si="0"/>
        <v>0</v>
      </c>
      <c r="D42" s="20">
        <f t="shared" si="1"/>
        <v>100</v>
      </c>
      <c r="E42" s="24">
        <f t="shared" si="2"/>
        <v>0</v>
      </c>
      <c r="F42" s="20">
        <f t="shared" si="3"/>
        <v>100</v>
      </c>
      <c r="G42" s="24">
        <f t="shared" si="4"/>
        <v>0</v>
      </c>
      <c r="H42" s="6">
        <v>100</v>
      </c>
      <c r="I42" s="24">
        <f t="shared" si="5"/>
        <v>0</v>
      </c>
      <c r="J42" s="24">
        <f t="shared" si="6"/>
        <v>0</v>
      </c>
      <c r="K42" s="6">
        <v>100</v>
      </c>
      <c r="L42" s="24">
        <f t="shared" si="7"/>
        <v>0</v>
      </c>
      <c r="M42" s="24">
        <f t="shared" si="8"/>
        <v>0</v>
      </c>
      <c r="N42" s="6">
        <v>-85</v>
      </c>
      <c r="O42" s="24">
        <f t="shared" si="9"/>
        <v>19.08653846153846</v>
      </c>
      <c r="P42" s="24">
        <f t="shared" si="10"/>
        <v>2.8965011810970175E-2</v>
      </c>
      <c r="Q42" s="6">
        <v>100</v>
      </c>
      <c r="R42" s="24">
        <f t="shared" si="11"/>
        <v>0</v>
      </c>
      <c r="S42" s="24">
        <f t="shared" si="12"/>
        <v>0</v>
      </c>
      <c r="T42" s="6">
        <v>100</v>
      </c>
      <c r="U42" s="24">
        <f t="shared" si="13"/>
        <v>0</v>
      </c>
      <c r="V42" s="24">
        <f t="shared" si="14"/>
        <v>0</v>
      </c>
      <c r="W42" s="6">
        <v>-85</v>
      </c>
      <c r="X42" s="24">
        <f t="shared" si="15"/>
        <v>19.08653846153846</v>
      </c>
      <c r="Y42" s="24">
        <f t="shared" si="16"/>
        <v>2.8965011810970175E-2</v>
      </c>
      <c r="Z42" s="6">
        <v>100</v>
      </c>
      <c r="AA42" s="24">
        <f t="shared" si="17"/>
        <v>0</v>
      </c>
      <c r="AB42" s="24">
        <f t="shared" si="18"/>
        <v>0</v>
      </c>
      <c r="AC42" s="6">
        <v>-86</v>
      </c>
      <c r="AD42" s="24">
        <f t="shared" si="19"/>
        <v>18.134615384615383</v>
      </c>
      <c r="AE42" s="24">
        <f t="shared" si="20"/>
        <v>2.7782933954124255E-2</v>
      </c>
      <c r="AF42" s="6">
        <v>-86</v>
      </c>
      <c r="AG42" s="24">
        <f t="shared" si="21"/>
        <v>18.134615384615383</v>
      </c>
      <c r="AH42" s="24">
        <f t="shared" si="22"/>
        <v>2.7782933954124255E-2</v>
      </c>
      <c r="AI42" s="6">
        <v>100</v>
      </c>
      <c r="AJ42" s="24">
        <f t="shared" si="23"/>
        <v>0</v>
      </c>
      <c r="AK42" s="24">
        <f t="shared" si="24"/>
        <v>0</v>
      </c>
      <c r="AL42" s="6">
        <v>100</v>
      </c>
      <c r="AM42" s="24">
        <f t="shared" si="25"/>
        <v>0</v>
      </c>
      <c r="AN42" s="24">
        <f t="shared" si="26"/>
        <v>0</v>
      </c>
      <c r="AO42" s="6">
        <v>100</v>
      </c>
      <c r="AP42" s="24">
        <f t="shared" si="27"/>
        <v>0</v>
      </c>
      <c r="AQ42" s="24">
        <f t="shared" si="28"/>
        <v>0</v>
      </c>
      <c r="AR42" s="6">
        <v>100</v>
      </c>
      <c r="AS42" s="24">
        <f t="shared" si="29"/>
        <v>0</v>
      </c>
      <c r="AT42" s="24">
        <f t="shared" si="30"/>
        <v>0</v>
      </c>
      <c r="AU42" s="6">
        <v>100</v>
      </c>
      <c r="AV42" s="24">
        <f t="shared" si="31"/>
        <v>0</v>
      </c>
      <c r="AW42" s="24">
        <f t="shared" si="32"/>
        <v>0</v>
      </c>
      <c r="AX42" s="6">
        <v>100</v>
      </c>
      <c r="AY42" s="24">
        <f t="shared" si="33"/>
        <v>0</v>
      </c>
      <c r="AZ42" s="24">
        <f t="shared" si="34"/>
        <v>0</v>
      </c>
      <c r="BA42" s="6">
        <v>100</v>
      </c>
      <c r="BB42" s="24">
        <f t="shared" si="35"/>
        <v>0</v>
      </c>
      <c r="BC42" s="24">
        <f t="shared" si="36"/>
        <v>0</v>
      </c>
      <c r="BD42" s="6">
        <v>-88</v>
      </c>
      <c r="BE42" s="24">
        <f t="shared" si="37"/>
        <v>16.230769230769234</v>
      </c>
      <c r="BF42" s="24">
        <f t="shared" si="38"/>
        <v>2.5561533206507402E-2</v>
      </c>
      <c r="BG42" s="6">
        <v>100</v>
      </c>
      <c r="BH42" s="24">
        <f t="shared" si="39"/>
        <v>0</v>
      </c>
      <c r="BI42" s="24">
        <f t="shared" si="40"/>
        <v>0</v>
      </c>
      <c r="BJ42" s="6">
        <v>100</v>
      </c>
      <c r="BK42" s="24">
        <f t="shared" si="41"/>
        <v>0</v>
      </c>
      <c r="BL42" s="24">
        <f t="shared" si="42"/>
        <v>0</v>
      </c>
      <c r="BM42" s="6">
        <v>100</v>
      </c>
      <c r="BN42" s="24">
        <f t="shared" si="43"/>
        <v>0</v>
      </c>
      <c r="BO42" s="24">
        <f t="shared" si="44"/>
        <v>0</v>
      </c>
    </row>
    <row r="43" spans="1:67" x14ac:dyDescent="0.25">
      <c r="A43" s="6" t="s">
        <v>252</v>
      </c>
      <c r="B43" s="6">
        <v>100</v>
      </c>
      <c r="C43" s="23">
        <f t="shared" si="0"/>
        <v>0</v>
      </c>
      <c r="D43" s="20">
        <f t="shared" si="1"/>
        <v>100</v>
      </c>
      <c r="E43" s="24">
        <f t="shared" si="2"/>
        <v>0</v>
      </c>
      <c r="F43" s="20">
        <f t="shared" si="3"/>
        <v>100</v>
      </c>
      <c r="G43" s="24">
        <f t="shared" si="4"/>
        <v>0</v>
      </c>
      <c r="H43" s="6">
        <v>100</v>
      </c>
      <c r="I43" s="24">
        <f t="shared" si="5"/>
        <v>0</v>
      </c>
      <c r="J43" s="24">
        <f t="shared" si="6"/>
        <v>0</v>
      </c>
      <c r="K43" s="6">
        <v>100</v>
      </c>
      <c r="L43" s="24">
        <f t="shared" si="7"/>
        <v>0</v>
      </c>
      <c r="M43" s="24">
        <f t="shared" si="8"/>
        <v>0</v>
      </c>
      <c r="N43" s="6">
        <v>-85</v>
      </c>
      <c r="O43" s="24">
        <f t="shared" si="9"/>
        <v>19.08653846153846</v>
      </c>
      <c r="P43" s="24">
        <f t="shared" si="10"/>
        <v>2.8965011810970175E-2</v>
      </c>
      <c r="Q43" s="6">
        <v>-90</v>
      </c>
      <c r="R43" s="24">
        <f t="shared" si="11"/>
        <v>14.326923076923077</v>
      </c>
      <c r="S43" s="24">
        <f t="shared" si="12"/>
        <v>2.3517745856009107E-2</v>
      </c>
      <c r="T43" s="6">
        <v>-85</v>
      </c>
      <c r="U43" s="24">
        <f t="shared" si="13"/>
        <v>19.08653846153846</v>
      </c>
      <c r="V43" s="24">
        <f t="shared" si="14"/>
        <v>2.8965011810970175E-2</v>
      </c>
      <c r="W43" s="6">
        <v>-85</v>
      </c>
      <c r="X43" s="24">
        <f t="shared" si="15"/>
        <v>19.08653846153846</v>
      </c>
      <c r="Y43" s="24">
        <f t="shared" si="16"/>
        <v>2.8965011810970175E-2</v>
      </c>
      <c r="Z43" s="6">
        <v>100</v>
      </c>
      <c r="AA43" s="24">
        <f t="shared" si="17"/>
        <v>0</v>
      </c>
      <c r="AB43" s="24">
        <f t="shared" si="18"/>
        <v>0</v>
      </c>
      <c r="AC43" s="6">
        <v>-89</v>
      </c>
      <c r="AD43" s="24">
        <f t="shared" si="19"/>
        <v>15.278846153846153</v>
      </c>
      <c r="AE43" s="24">
        <f t="shared" si="20"/>
        <v>2.4518353159227037E-2</v>
      </c>
      <c r="AF43" s="6">
        <v>100</v>
      </c>
      <c r="AG43" s="24">
        <f t="shared" si="21"/>
        <v>0</v>
      </c>
      <c r="AH43" s="24">
        <f t="shared" si="22"/>
        <v>0</v>
      </c>
      <c r="AI43" s="6">
        <v>-93</v>
      </c>
      <c r="AJ43" s="24">
        <f t="shared" si="23"/>
        <v>11.471153846153847</v>
      </c>
      <c r="AK43" s="24">
        <f t="shared" si="24"/>
        <v>2.0754337873699742E-2</v>
      </c>
      <c r="AL43" s="6">
        <v>100</v>
      </c>
      <c r="AM43" s="24">
        <f t="shared" si="25"/>
        <v>0</v>
      </c>
      <c r="AN43" s="24">
        <f t="shared" si="26"/>
        <v>0</v>
      </c>
      <c r="AO43" s="6">
        <v>100</v>
      </c>
      <c r="AP43" s="24">
        <f t="shared" si="27"/>
        <v>0</v>
      </c>
      <c r="AQ43" s="24">
        <f t="shared" si="28"/>
        <v>0</v>
      </c>
      <c r="AR43" s="6">
        <v>100</v>
      </c>
      <c r="AS43" s="24">
        <f t="shared" si="29"/>
        <v>0</v>
      </c>
      <c r="AT43" s="24">
        <f t="shared" si="30"/>
        <v>0</v>
      </c>
      <c r="AU43" s="6">
        <v>100</v>
      </c>
      <c r="AV43" s="24">
        <f t="shared" si="31"/>
        <v>0</v>
      </c>
      <c r="AW43" s="24">
        <f t="shared" si="32"/>
        <v>0</v>
      </c>
      <c r="AX43" s="6">
        <v>100</v>
      </c>
      <c r="AY43" s="24">
        <f t="shared" si="33"/>
        <v>0</v>
      </c>
      <c r="AZ43" s="24">
        <f t="shared" si="34"/>
        <v>0</v>
      </c>
      <c r="BA43" s="6">
        <v>100</v>
      </c>
      <c r="BB43" s="24">
        <f t="shared" si="35"/>
        <v>0</v>
      </c>
      <c r="BC43" s="24">
        <f t="shared" si="36"/>
        <v>0</v>
      </c>
      <c r="BD43" s="6">
        <v>100</v>
      </c>
      <c r="BE43" s="24">
        <f t="shared" si="37"/>
        <v>0</v>
      </c>
      <c r="BF43" s="24">
        <f t="shared" si="38"/>
        <v>0</v>
      </c>
      <c r="BG43" s="6">
        <v>100</v>
      </c>
      <c r="BH43" s="24">
        <f t="shared" si="39"/>
        <v>0</v>
      </c>
      <c r="BI43" s="24">
        <f t="shared" si="40"/>
        <v>0</v>
      </c>
      <c r="BJ43" s="6">
        <v>100</v>
      </c>
      <c r="BK43" s="24">
        <f t="shared" si="41"/>
        <v>0</v>
      </c>
      <c r="BL43" s="24">
        <f t="shared" si="42"/>
        <v>0</v>
      </c>
      <c r="BM43" s="6">
        <v>100</v>
      </c>
      <c r="BN43" s="24">
        <f t="shared" si="43"/>
        <v>0</v>
      </c>
      <c r="BO43" s="24">
        <f t="shared" si="44"/>
        <v>0</v>
      </c>
    </row>
    <row r="44" spans="1:67" x14ac:dyDescent="0.25">
      <c r="A44" s="6" t="s">
        <v>253</v>
      </c>
      <c r="B44" s="6">
        <v>100</v>
      </c>
      <c r="C44" s="23">
        <f t="shared" si="0"/>
        <v>0</v>
      </c>
      <c r="D44" s="20">
        <f t="shared" si="1"/>
        <v>100</v>
      </c>
      <c r="E44" s="24">
        <f t="shared" si="2"/>
        <v>0</v>
      </c>
      <c r="F44" s="20">
        <f t="shared" si="3"/>
        <v>100</v>
      </c>
      <c r="G44" s="24">
        <f t="shared" si="4"/>
        <v>0</v>
      </c>
      <c r="H44" s="6">
        <v>100</v>
      </c>
      <c r="I44" s="24">
        <f t="shared" si="5"/>
        <v>0</v>
      </c>
      <c r="J44" s="24">
        <f t="shared" si="6"/>
        <v>0</v>
      </c>
      <c r="K44" s="6">
        <v>100</v>
      </c>
      <c r="L44" s="24">
        <f t="shared" si="7"/>
        <v>0</v>
      </c>
      <c r="M44" s="24">
        <f t="shared" si="8"/>
        <v>0</v>
      </c>
      <c r="N44" s="6">
        <v>100</v>
      </c>
      <c r="O44" s="24">
        <f t="shared" si="9"/>
        <v>0</v>
      </c>
      <c r="P44" s="24">
        <f t="shared" si="10"/>
        <v>0</v>
      </c>
      <c r="Q44" s="6">
        <v>100</v>
      </c>
      <c r="R44" s="24">
        <f t="shared" si="11"/>
        <v>0</v>
      </c>
      <c r="S44" s="24">
        <f t="shared" si="12"/>
        <v>0</v>
      </c>
      <c r="T44" s="6">
        <v>100</v>
      </c>
      <c r="U44" s="24">
        <f t="shared" si="13"/>
        <v>0</v>
      </c>
      <c r="V44" s="24">
        <f t="shared" si="14"/>
        <v>0</v>
      </c>
      <c r="W44" s="6">
        <v>100</v>
      </c>
      <c r="X44" s="24">
        <f t="shared" si="15"/>
        <v>0</v>
      </c>
      <c r="Y44" s="24">
        <f t="shared" si="16"/>
        <v>0</v>
      </c>
      <c r="Z44" s="6">
        <v>100</v>
      </c>
      <c r="AA44" s="24">
        <f t="shared" si="17"/>
        <v>0</v>
      </c>
      <c r="AB44" s="24">
        <f t="shared" si="18"/>
        <v>0</v>
      </c>
      <c r="AC44" s="6">
        <v>100</v>
      </c>
      <c r="AD44" s="24">
        <f t="shared" si="19"/>
        <v>0</v>
      </c>
      <c r="AE44" s="24">
        <f t="shared" si="20"/>
        <v>0</v>
      </c>
      <c r="AF44" s="6">
        <v>100</v>
      </c>
      <c r="AG44" s="24">
        <f t="shared" si="21"/>
        <v>0</v>
      </c>
      <c r="AH44" s="24">
        <f t="shared" si="22"/>
        <v>0</v>
      </c>
      <c r="AI44" s="6">
        <v>100</v>
      </c>
      <c r="AJ44" s="24">
        <f t="shared" si="23"/>
        <v>0</v>
      </c>
      <c r="AK44" s="24">
        <f t="shared" si="24"/>
        <v>0</v>
      </c>
      <c r="AL44" s="6">
        <v>100</v>
      </c>
      <c r="AM44" s="24">
        <f t="shared" si="25"/>
        <v>0</v>
      </c>
      <c r="AN44" s="24">
        <f t="shared" si="26"/>
        <v>0</v>
      </c>
      <c r="AO44" s="6">
        <v>100</v>
      </c>
      <c r="AP44" s="24">
        <f t="shared" si="27"/>
        <v>0</v>
      </c>
      <c r="AQ44" s="24">
        <f t="shared" si="28"/>
        <v>0</v>
      </c>
      <c r="AR44" s="6">
        <v>100</v>
      </c>
      <c r="AS44" s="24">
        <f t="shared" si="29"/>
        <v>0</v>
      </c>
      <c r="AT44" s="24">
        <f t="shared" si="30"/>
        <v>0</v>
      </c>
      <c r="AU44" s="6">
        <v>100</v>
      </c>
      <c r="AV44" s="24">
        <f t="shared" si="31"/>
        <v>0</v>
      </c>
      <c r="AW44" s="24">
        <f t="shared" si="32"/>
        <v>0</v>
      </c>
      <c r="AX44" s="6">
        <v>100</v>
      </c>
      <c r="AY44" s="24">
        <f t="shared" si="33"/>
        <v>0</v>
      </c>
      <c r="AZ44" s="24">
        <f t="shared" si="34"/>
        <v>0</v>
      </c>
      <c r="BA44" s="6">
        <v>100</v>
      </c>
      <c r="BB44" s="24">
        <f t="shared" si="35"/>
        <v>0</v>
      </c>
      <c r="BC44" s="24">
        <f t="shared" si="36"/>
        <v>0</v>
      </c>
      <c r="BD44" s="6">
        <v>100</v>
      </c>
      <c r="BE44" s="24">
        <f t="shared" si="37"/>
        <v>0</v>
      </c>
      <c r="BF44" s="24">
        <f t="shared" si="38"/>
        <v>0</v>
      </c>
      <c r="BG44" s="6">
        <v>100</v>
      </c>
      <c r="BH44" s="24">
        <f t="shared" si="39"/>
        <v>0</v>
      </c>
      <c r="BI44" s="24">
        <f t="shared" si="40"/>
        <v>0</v>
      </c>
      <c r="BJ44" s="6">
        <v>100</v>
      </c>
      <c r="BK44" s="24">
        <f t="shared" si="41"/>
        <v>0</v>
      </c>
      <c r="BL44" s="24">
        <f t="shared" si="42"/>
        <v>0</v>
      </c>
      <c r="BM44" s="6">
        <v>-73</v>
      </c>
      <c r="BN44" s="24">
        <f t="shared" si="43"/>
        <v>30.509615384615383</v>
      </c>
      <c r="BO44" s="24">
        <f t="shared" si="44"/>
        <v>4.7755231078826961E-2</v>
      </c>
    </row>
    <row r="45" spans="1:67" x14ac:dyDescent="0.25">
      <c r="A45" s="6" t="s">
        <v>254</v>
      </c>
      <c r="B45" s="6">
        <v>100</v>
      </c>
      <c r="C45" s="23">
        <f t="shared" ref="C45:C76" si="45">IF(B45=100,0,1+(MIN(0,MAX(-104,B45))+104)/104*99)</f>
        <v>0</v>
      </c>
      <c r="D45" s="20">
        <f t="shared" ref="D45:D71" si="46">IF(B45=100,100,MIN(0,MAX(-104,B45+$B$8)))</f>
        <v>100</v>
      </c>
      <c r="E45" s="24">
        <f t="shared" ref="E45:E76" si="47">IF(D45=100,0,EXP((MIN(0,MAX(-104,D45))+105)/24)/EXP(105/24))</f>
        <v>0</v>
      </c>
      <c r="F45" s="20">
        <f t="shared" ref="F45:F71" si="48">IF(B45=100,100,MIN(0,MAX(-104,B45+$B$9)))</f>
        <v>100</v>
      </c>
      <c r="G45" s="24">
        <f t="shared" ref="G45:G76" si="49">IF(F45=100,0,1+(MIN(0,MAX(-104,F45))+104)/104*99)</f>
        <v>0</v>
      </c>
      <c r="H45" s="6">
        <v>100</v>
      </c>
      <c r="I45" s="24">
        <f t="shared" ref="I45:I76" si="50">IF(H45=100,0,1+(MIN(0,MAX(-104,H45))+104)/104*99)</f>
        <v>0</v>
      </c>
      <c r="J45" s="24">
        <f t="shared" ref="J45:J71" si="51">IF(H45=100,0,EXP((MIN(0,MAX(-104,H45))+105)/24)/EXP(105/24))</f>
        <v>0</v>
      </c>
      <c r="K45" s="6">
        <v>100</v>
      </c>
      <c r="L45" s="24">
        <f t="shared" ref="L45:L76" si="52">IF(K45=100,0,1+(MIN(0,MAX(-104,K45))+104)/104*99)</f>
        <v>0</v>
      </c>
      <c r="M45" s="24">
        <f t="shared" ref="M45:M71" si="53">IF(K45=100,0,EXP((MIN(0,MAX(-104,K45))+105)/24)/EXP(105/24))</f>
        <v>0</v>
      </c>
      <c r="N45" s="6">
        <v>100</v>
      </c>
      <c r="O45" s="24">
        <f t="shared" ref="O45:O76" si="54">IF(N45=100,0,1+(MIN(0,MAX(-104,N45))+104)/104*99)</f>
        <v>0</v>
      </c>
      <c r="P45" s="24">
        <f t="shared" ref="P45:P71" si="55">IF(N45=100,0,EXP((MIN(0,MAX(-104,N45))+105)/24)/EXP(105/24))</f>
        <v>0</v>
      </c>
      <c r="Q45" s="6">
        <v>100</v>
      </c>
      <c r="R45" s="24">
        <f t="shared" ref="R45:R76" si="56">IF(Q45=100,0,1+(MIN(0,MAX(-104,Q45))+104)/104*99)</f>
        <v>0</v>
      </c>
      <c r="S45" s="24">
        <f t="shared" ref="S45:S71" si="57">IF(Q45=100,0,EXP((MIN(0,MAX(-104,Q45))+105)/24)/EXP(105/24))</f>
        <v>0</v>
      </c>
      <c r="T45" s="6">
        <v>100</v>
      </c>
      <c r="U45" s="24">
        <f t="shared" ref="U45:U76" si="58">IF(T45=100,0,1+(MIN(0,MAX(-104,T45))+104)/104*99)</f>
        <v>0</v>
      </c>
      <c r="V45" s="24">
        <f t="shared" ref="V45:V71" si="59">IF(T45=100,0,EXP((MIN(0,MAX(-104,T45))+105)/24)/EXP(105/24))</f>
        <v>0</v>
      </c>
      <c r="W45" s="6">
        <v>100</v>
      </c>
      <c r="X45" s="24">
        <f t="shared" ref="X45:X76" si="60">IF(W45=100,0,1+(MIN(0,MAX(-104,W45))+104)/104*99)</f>
        <v>0</v>
      </c>
      <c r="Y45" s="24">
        <f t="shared" ref="Y45:Y71" si="61">IF(W45=100,0,EXP((MIN(0,MAX(-104,W45))+105)/24)/EXP(105/24))</f>
        <v>0</v>
      </c>
      <c r="Z45" s="6">
        <v>100</v>
      </c>
      <c r="AA45" s="24">
        <f t="shared" ref="AA45:AA76" si="62">IF(Z45=100,0,1+(MIN(0,MAX(-104,Z45))+104)/104*99)</f>
        <v>0</v>
      </c>
      <c r="AB45" s="24">
        <f t="shared" ref="AB45:AB71" si="63">IF(Z45=100,0,EXP((MIN(0,MAX(-104,Z45))+105)/24)/EXP(105/24))</f>
        <v>0</v>
      </c>
      <c r="AC45" s="6">
        <v>100</v>
      </c>
      <c r="AD45" s="24">
        <f t="shared" ref="AD45:AD76" si="64">IF(AC45=100,0,1+(MIN(0,MAX(-104,AC45))+104)/104*99)</f>
        <v>0</v>
      </c>
      <c r="AE45" s="24">
        <f t="shared" ref="AE45:AE71" si="65">IF(AC45=100,0,EXP((MIN(0,MAX(-104,AC45))+105)/24)/EXP(105/24))</f>
        <v>0</v>
      </c>
      <c r="AF45" s="6">
        <v>100</v>
      </c>
      <c r="AG45" s="24">
        <f t="shared" ref="AG45:AG76" si="66">IF(AF45=100,0,1+(MIN(0,MAX(-104,AF45))+104)/104*99)</f>
        <v>0</v>
      </c>
      <c r="AH45" s="24">
        <f t="shared" ref="AH45:AH71" si="67">IF(AF45=100,0,EXP((MIN(0,MAX(-104,AF45))+105)/24)/EXP(105/24))</f>
        <v>0</v>
      </c>
      <c r="AI45" s="6">
        <v>100</v>
      </c>
      <c r="AJ45" s="24">
        <f t="shared" ref="AJ45:AJ76" si="68">IF(AI45=100,0,1+(MIN(0,MAX(-104,AI45))+104)/104*99)</f>
        <v>0</v>
      </c>
      <c r="AK45" s="24">
        <f t="shared" ref="AK45:AK71" si="69">IF(AI45=100,0,EXP((MIN(0,MAX(-104,AI45))+105)/24)/EXP(105/24))</f>
        <v>0</v>
      </c>
      <c r="AL45" s="6">
        <v>100</v>
      </c>
      <c r="AM45" s="24">
        <f t="shared" ref="AM45:AM76" si="70">IF(AL45=100,0,1+(MIN(0,MAX(-104,AL45))+104)/104*99)</f>
        <v>0</v>
      </c>
      <c r="AN45" s="24">
        <f t="shared" ref="AN45:AN71" si="71">IF(AL45=100,0,EXP((MIN(0,MAX(-104,AL45))+105)/24)/EXP(105/24))</f>
        <v>0</v>
      </c>
      <c r="AO45" s="6">
        <v>100</v>
      </c>
      <c r="AP45" s="24">
        <f t="shared" ref="AP45:AP76" si="72">IF(AO45=100,0,1+(MIN(0,MAX(-104,AO45))+104)/104*99)</f>
        <v>0</v>
      </c>
      <c r="AQ45" s="24">
        <f t="shared" ref="AQ45:AQ71" si="73">IF(AO45=100,0,EXP((MIN(0,MAX(-104,AO45))+105)/24)/EXP(105/24))</f>
        <v>0</v>
      </c>
      <c r="AR45" s="6">
        <v>100</v>
      </c>
      <c r="AS45" s="24">
        <f t="shared" ref="AS45:AS76" si="74">IF(AR45=100,0,1+(MIN(0,MAX(-104,AR45))+104)/104*99)</f>
        <v>0</v>
      </c>
      <c r="AT45" s="24">
        <f t="shared" ref="AT45:AT71" si="75">IF(AR45=100,0,EXP((MIN(0,MAX(-104,AR45))+105)/24)/EXP(105/24))</f>
        <v>0</v>
      </c>
      <c r="AU45" s="6">
        <v>100</v>
      </c>
      <c r="AV45" s="24">
        <f t="shared" ref="AV45:AV76" si="76">IF(AU45=100,0,1+(MIN(0,MAX(-104,AU45))+104)/104*99)</f>
        <v>0</v>
      </c>
      <c r="AW45" s="24">
        <f t="shared" ref="AW45:AW71" si="77">IF(AU45=100,0,EXP((MIN(0,MAX(-104,AU45))+105)/24)/EXP(105/24))</f>
        <v>0</v>
      </c>
      <c r="AX45" s="6">
        <v>100</v>
      </c>
      <c r="AY45" s="24">
        <f t="shared" ref="AY45:AY76" si="78">IF(AX45=100,0,1+(MIN(0,MAX(-104,AX45))+104)/104*99)</f>
        <v>0</v>
      </c>
      <c r="AZ45" s="24">
        <f t="shared" ref="AZ45:AZ71" si="79">IF(AX45=100,0,EXP((MIN(0,MAX(-104,AX45))+105)/24)/EXP(105/24))</f>
        <v>0</v>
      </c>
      <c r="BA45" s="6">
        <v>100</v>
      </c>
      <c r="BB45" s="24">
        <f t="shared" ref="BB45:BB76" si="80">IF(BA45=100,0,1+(MIN(0,MAX(-104,BA45))+104)/104*99)</f>
        <v>0</v>
      </c>
      <c r="BC45" s="24">
        <f t="shared" ref="BC45:BC71" si="81">IF(BA45=100,0,EXP((MIN(0,MAX(-104,BA45))+105)/24)/EXP(105/24))</f>
        <v>0</v>
      </c>
      <c r="BD45" s="6">
        <v>100</v>
      </c>
      <c r="BE45" s="24">
        <f t="shared" ref="BE45:BE76" si="82">IF(BD45=100,0,1+(MIN(0,MAX(-104,BD45))+104)/104*99)</f>
        <v>0</v>
      </c>
      <c r="BF45" s="24">
        <f t="shared" ref="BF45:BF71" si="83">IF(BD45=100,0,EXP((MIN(0,MAX(-104,BD45))+105)/24)/EXP(105/24))</f>
        <v>0</v>
      </c>
      <c r="BG45" s="6">
        <v>100</v>
      </c>
      <c r="BH45" s="24">
        <f t="shared" ref="BH45:BH76" si="84">IF(BG45=100,0,1+(MIN(0,MAX(-104,BG45))+104)/104*99)</f>
        <v>0</v>
      </c>
      <c r="BI45" s="24">
        <f t="shared" ref="BI45:BI71" si="85">IF(BG45=100,0,EXP((MIN(0,MAX(-104,BG45))+105)/24)/EXP(105/24))</f>
        <v>0</v>
      </c>
      <c r="BJ45" s="6">
        <v>100</v>
      </c>
      <c r="BK45" s="24">
        <f t="shared" ref="BK45:BK76" si="86">IF(BJ45=100,0,1+(MIN(0,MAX(-104,BJ45))+104)/104*99)</f>
        <v>0</v>
      </c>
      <c r="BL45" s="24">
        <f t="shared" ref="BL45:BL71" si="87">IF(BJ45=100,0,EXP((MIN(0,MAX(-104,BJ45))+105)/24)/EXP(105/24))</f>
        <v>0</v>
      </c>
      <c r="BM45" s="6">
        <v>-72</v>
      </c>
      <c r="BN45" s="24">
        <f t="shared" ref="BN45:BN76" si="88">IF(BM45=100,0,1+(MIN(0,MAX(-104,BM45))+104)/104*99)</f>
        <v>31.461538461538463</v>
      </c>
      <c r="BO45" s="24">
        <f t="shared" ref="BO45:BO71" si="89">IF(BM45=100,0,EXP((MIN(0,MAX(-104,BM45))+105)/24)/EXP(105/24))</f>
        <v>4.9787068367863944E-2</v>
      </c>
    </row>
    <row r="46" spans="1:67" x14ac:dyDescent="0.25">
      <c r="A46" s="6" t="s">
        <v>255</v>
      </c>
      <c r="B46" s="6">
        <v>100</v>
      </c>
      <c r="C46" s="23">
        <f t="shared" si="45"/>
        <v>0</v>
      </c>
      <c r="D46" s="20">
        <f t="shared" si="46"/>
        <v>100</v>
      </c>
      <c r="E46" s="24">
        <f t="shared" si="47"/>
        <v>0</v>
      </c>
      <c r="F46" s="20">
        <f t="shared" si="48"/>
        <v>100</v>
      </c>
      <c r="G46" s="24">
        <f t="shared" si="49"/>
        <v>0</v>
      </c>
      <c r="H46" s="6">
        <v>100</v>
      </c>
      <c r="I46" s="24">
        <f t="shared" si="50"/>
        <v>0</v>
      </c>
      <c r="J46" s="24">
        <f t="shared" si="51"/>
        <v>0</v>
      </c>
      <c r="K46" s="6">
        <v>100</v>
      </c>
      <c r="L46" s="24">
        <f t="shared" si="52"/>
        <v>0</v>
      </c>
      <c r="M46" s="24">
        <f t="shared" si="53"/>
        <v>0</v>
      </c>
      <c r="N46" s="6">
        <v>100</v>
      </c>
      <c r="O46" s="24">
        <f t="shared" si="54"/>
        <v>0</v>
      </c>
      <c r="P46" s="24">
        <f t="shared" si="55"/>
        <v>0</v>
      </c>
      <c r="Q46" s="6">
        <v>100</v>
      </c>
      <c r="R46" s="24">
        <f t="shared" si="56"/>
        <v>0</v>
      </c>
      <c r="S46" s="24">
        <f t="shared" si="57"/>
        <v>0</v>
      </c>
      <c r="T46" s="6">
        <v>100</v>
      </c>
      <c r="U46" s="24">
        <f t="shared" si="58"/>
        <v>0</v>
      </c>
      <c r="V46" s="24">
        <f t="shared" si="59"/>
        <v>0</v>
      </c>
      <c r="W46" s="6">
        <v>100</v>
      </c>
      <c r="X46" s="24">
        <f t="shared" si="60"/>
        <v>0</v>
      </c>
      <c r="Y46" s="24">
        <f t="shared" si="61"/>
        <v>0</v>
      </c>
      <c r="Z46" s="6">
        <v>100</v>
      </c>
      <c r="AA46" s="24">
        <f t="shared" si="62"/>
        <v>0</v>
      </c>
      <c r="AB46" s="24">
        <f t="shared" si="63"/>
        <v>0</v>
      </c>
      <c r="AC46" s="6">
        <v>100</v>
      </c>
      <c r="AD46" s="24">
        <f t="shared" si="64"/>
        <v>0</v>
      </c>
      <c r="AE46" s="24">
        <f t="shared" si="65"/>
        <v>0</v>
      </c>
      <c r="AF46" s="6">
        <v>100</v>
      </c>
      <c r="AG46" s="24">
        <f t="shared" si="66"/>
        <v>0</v>
      </c>
      <c r="AH46" s="24">
        <f t="shared" si="67"/>
        <v>0</v>
      </c>
      <c r="AI46" s="6">
        <v>100</v>
      </c>
      <c r="AJ46" s="24">
        <f t="shared" si="68"/>
        <v>0</v>
      </c>
      <c r="AK46" s="24">
        <f t="shared" si="69"/>
        <v>0</v>
      </c>
      <c r="AL46" s="6">
        <v>100</v>
      </c>
      <c r="AM46" s="24">
        <f t="shared" si="70"/>
        <v>0</v>
      </c>
      <c r="AN46" s="24">
        <f t="shared" si="71"/>
        <v>0</v>
      </c>
      <c r="AO46" s="6">
        <v>100</v>
      </c>
      <c r="AP46" s="24">
        <f t="shared" si="72"/>
        <v>0</v>
      </c>
      <c r="AQ46" s="24">
        <f t="shared" si="73"/>
        <v>0</v>
      </c>
      <c r="AR46" s="6">
        <v>100</v>
      </c>
      <c r="AS46" s="24">
        <f t="shared" si="74"/>
        <v>0</v>
      </c>
      <c r="AT46" s="24">
        <f t="shared" si="75"/>
        <v>0</v>
      </c>
      <c r="AU46" s="6">
        <v>100</v>
      </c>
      <c r="AV46" s="24">
        <f t="shared" si="76"/>
        <v>0</v>
      </c>
      <c r="AW46" s="24">
        <f t="shared" si="77"/>
        <v>0</v>
      </c>
      <c r="AX46" s="6">
        <v>100</v>
      </c>
      <c r="AY46" s="24">
        <f t="shared" si="78"/>
        <v>0</v>
      </c>
      <c r="AZ46" s="24">
        <f t="shared" si="79"/>
        <v>0</v>
      </c>
      <c r="BA46" s="6">
        <v>100</v>
      </c>
      <c r="BB46" s="24">
        <f t="shared" si="80"/>
        <v>0</v>
      </c>
      <c r="BC46" s="24">
        <f t="shared" si="81"/>
        <v>0</v>
      </c>
      <c r="BD46" s="6">
        <v>-90</v>
      </c>
      <c r="BE46" s="24">
        <f t="shared" si="82"/>
        <v>14.326923076923077</v>
      </c>
      <c r="BF46" s="24">
        <f t="shared" si="83"/>
        <v>2.3517745856009107E-2</v>
      </c>
      <c r="BG46" s="6">
        <v>100</v>
      </c>
      <c r="BH46" s="24">
        <f t="shared" si="84"/>
        <v>0</v>
      </c>
      <c r="BI46" s="24">
        <f t="shared" si="85"/>
        <v>0</v>
      </c>
      <c r="BJ46" s="6">
        <v>100</v>
      </c>
      <c r="BK46" s="24">
        <f t="shared" si="86"/>
        <v>0</v>
      </c>
      <c r="BL46" s="24">
        <f t="shared" si="87"/>
        <v>0</v>
      </c>
      <c r="BM46" s="6">
        <v>-63</v>
      </c>
      <c r="BN46" s="24">
        <f t="shared" si="88"/>
        <v>40.028846153846153</v>
      </c>
      <c r="BO46" s="24">
        <f t="shared" si="89"/>
        <v>7.243975703425147E-2</v>
      </c>
    </row>
    <row r="47" spans="1:67" x14ac:dyDescent="0.25">
      <c r="A47" s="6" t="s">
        <v>256</v>
      </c>
      <c r="B47" s="6">
        <v>100</v>
      </c>
      <c r="C47" s="23">
        <f t="shared" si="45"/>
        <v>0</v>
      </c>
      <c r="D47" s="20">
        <f t="shared" si="46"/>
        <v>100</v>
      </c>
      <c r="E47" s="24">
        <f t="shared" si="47"/>
        <v>0</v>
      </c>
      <c r="F47" s="20">
        <f t="shared" si="48"/>
        <v>100</v>
      </c>
      <c r="G47" s="24">
        <f t="shared" si="49"/>
        <v>0</v>
      </c>
      <c r="H47" s="6">
        <v>100</v>
      </c>
      <c r="I47" s="24">
        <f t="shared" si="50"/>
        <v>0</v>
      </c>
      <c r="J47" s="24">
        <f t="shared" si="51"/>
        <v>0</v>
      </c>
      <c r="K47" s="6">
        <v>100</v>
      </c>
      <c r="L47" s="24">
        <f t="shared" si="52"/>
        <v>0</v>
      </c>
      <c r="M47" s="24">
        <f t="shared" si="53"/>
        <v>0</v>
      </c>
      <c r="N47" s="6">
        <v>100</v>
      </c>
      <c r="O47" s="24">
        <f t="shared" si="54"/>
        <v>0</v>
      </c>
      <c r="P47" s="24">
        <f t="shared" si="55"/>
        <v>0</v>
      </c>
      <c r="Q47" s="6">
        <v>100</v>
      </c>
      <c r="R47" s="24">
        <f t="shared" si="56"/>
        <v>0</v>
      </c>
      <c r="S47" s="24">
        <f t="shared" si="57"/>
        <v>0</v>
      </c>
      <c r="T47" s="6">
        <v>100</v>
      </c>
      <c r="U47" s="24">
        <f t="shared" si="58"/>
        <v>0</v>
      </c>
      <c r="V47" s="24">
        <f t="shared" si="59"/>
        <v>0</v>
      </c>
      <c r="W47" s="6">
        <v>100</v>
      </c>
      <c r="X47" s="24">
        <f t="shared" si="60"/>
        <v>0</v>
      </c>
      <c r="Y47" s="24">
        <f t="shared" si="61"/>
        <v>0</v>
      </c>
      <c r="Z47" s="6">
        <v>100</v>
      </c>
      <c r="AA47" s="24">
        <f t="shared" si="62"/>
        <v>0</v>
      </c>
      <c r="AB47" s="24">
        <f t="shared" si="63"/>
        <v>0</v>
      </c>
      <c r="AC47" s="6">
        <v>100</v>
      </c>
      <c r="AD47" s="24">
        <f t="shared" si="64"/>
        <v>0</v>
      </c>
      <c r="AE47" s="24">
        <f t="shared" si="65"/>
        <v>0</v>
      </c>
      <c r="AF47" s="6">
        <v>100</v>
      </c>
      <c r="AG47" s="24">
        <f t="shared" si="66"/>
        <v>0</v>
      </c>
      <c r="AH47" s="24">
        <f t="shared" si="67"/>
        <v>0</v>
      </c>
      <c r="AI47" s="6">
        <v>100</v>
      </c>
      <c r="AJ47" s="24">
        <f t="shared" si="68"/>
        <v>0</v>
      </c>
      <c r="AK47" s="24">
        <f t="shared" si="69"/>
        <v>0</v>
      </c>
      <c r="AL47" s="6">
        <v>100</v>
      </c>
      <c r="AM47" s="24">
        <f t="shared" si="70"/>
        <v>0</v>
      </c>
      <c r="AN47" s="24">
        <f t="shared" si="71"/>
        <v>0</v>
      </c>
      <c r="AO47" s="6">
        <v>100</v>
      </c>
      <c r="AP47" s="24">
        <f t="shared" si="72"/>
        <v>0</v>
      </c>
      <c r="AQ47" s="24">
        <f t="shared" si="73"/>
        <v>0</v>
      </c>
      <c r="AR47" s="6">
        <v>100</v>
      </c>
      <c r="AS47" s="24">
        <f t="shared" si="74"/>
        <v>0</v>
      </c>
      <c r="AT47" s="24">
        <f t="shared" si="75"/>
        <v>0</v>
      </c>
      <c r="AU47" s="6">
        <v>-86</v>
      </c>
      <c r="AV47" s="24">
        <f t="shared" si="76"/>
        <v>18.134615384615383</v>
      </c>
      <c r="AW47" s="24">
        <f t="shared" si="77"/>
        <v>2.7782933954124255E-2</v>
      </c>
      <c r="AX47" s="6">
        <v>100</v>
      </c>
      <c r="AY47" s="24">
        <f t="shared" si="78"/>
        <v>0</v>
      </c>
      <c r="AZ47" s="24">
        <f t="shared" si="79"/>
        <v>0</v>
      </c>
      <c r="BA47" s="6">
        <v>100</v>
      </c>
      <c r="BB47" s="24">
        <f t="shared" si="80"/>
        <v>0</v>
      </c>
      <c r="BC47" s="24">
        <f t="shared" si="81"/>
        <v>0</v>
      </c>
      <c r="BD47" s="6">
        <v>100</v>
      </c>
      <c r="BE47" s="24">
        <f t="shared" si="82"/>
        <v>0</v>
      </c>
      <c r="BF47" s="24">
        <f t="shared" si="83"/>
        <v>0</v>
      </c>
      <c r="BG47" s="6">
        <v>100</v>
      </c>
      <c r="BH47" s="24">
        <f t="shared" si="84"/>
        <v>0</v>
      </c>
      <c r="BI47" s="24">
        <f t="shared" si="85"/>
        <v>0</v>
      </c>
      <c r="BJ47" s="6">
        <v>100</v>
      </c>
      <c r="BK47" s="24">
        <f t="shared" si="86"/>
        <v>0</v>
      </c>
      <c r="BL47" s="24">
        <f t="shared" si="87"/>
        <v>0</v>
      </c>
      <c r="BM47" s="6">
        <v>-61</v>
      </c>
      <c r="BN47" s="24">
        <f t="shared" si="88"/>
        <v>41.932692307692307</v>
      </c>
      <c r="BO47" s="24">
        <f t="shared" si="89"/>
        <v>7.8735065266861845E-2</v>
      </c>
    </row>
    <row r="48" spans="1:67" x14ac:dyDescent="0.25">
      <c r="A48" s="6" t="s">
        <v>257</v>
      </c>
      <c r="B48" s="6">
        <v>100</v>
      </c>
      <c r="C48" s="23">
        <f t="shared" si="45"/>
        <v>0</v>
      </c>
      <c r="D48" s="20">
        <f t="shared" si="46"/>
        <v>100</v>
      </c>
      <c r="E48" s="24">
        <f t="shared" si="47"/>
        <v>0</v>
      </c>
      <c r="F48" s="20">
        <f t="shared" si="48"/>
        <v>100</v>
      </c>
      <c r="G48" s="24">
        <f t="shared" si="49"/>
        <v>0</v>
      </c>
      <c r="H48" s="6">
        <v>100</v>
      </c>
      <c r="I48" s="24">
        <f t="shared" si="50"/>
        <v>0</v>
      </c>
      <c r="J48" s="24">
        <f t="shared" si="51"/>
        <v>0</v>
      </c>
      <c r="K48" s="6">
        <v>100</v>
      </c>
      <c r="L48" s="24">
        <f t="shared" si="52"/>
        <v>0</v>
      </c>
      <c r="M48" s="24">
        <f t="shared" si="53"/>
        <v>0</v>
      </c>
      <c r="N48" s="6">
        <v>100</v>
      </c>
      <c r="O48" s="24">
        <f t="shared" si="54"/>
        <v>0</v>
      </c>
      <c r="P48" s="24">
        <f t="shared" si="55"/>
        <v>0</v>
      </c>
      <c r="Q48" s="6">
        <v>100</v>
      </c>
      <c r="R48" s="24">
        <f t="shared" si="56"/>
        <v>0</v>
      </c>
      <c r="S48" s="24">
        <f t="shared" si="57"/>
        <v>0</v>
      </c>
      <c r="T48" s="6">
        <v>100</v>
      </c>
      <c r="U48" s="24">
        <f t="shared" si="58"/>
        <v>0</v>
      </c>
      <c r="V48" s="24">
        <f t="shared" si="59"/>
        <v>0</v>
      </c>
      <c r="W48" s="6">
        <v>100</v>
      </c>
      <c r="X48" s="24">
        <f t="shared" si="60"/>
        <v>0</v>
      </c>
      <c r="Y48" s="24">
        <f t="shared" si="61"/>
        <v>0</v>
      </c>
      <c r="Z48" s="6">
        <v>100</v>
      </c>
      <c r="AA48" s="24">
        <f t="shared" si="62"/>
        <v>0</v>
      </c>
      <c r="AB48" s="24">
        <f t="shared" si="63"/>
        <v>0</v>
      </c>
      <c r="AC48" s="6">
        <v>100</v>
      </c>
      <c r="AD48" s="24">
        <f t="shared" si="64"/>
        <v>0</v>
      </c>
      <c r="AE48" s="24">
        <f t="shared" si="65"/>
        <v>0</v>
      </c>
      <c r="AF48" s="6">
        <v>100</v>
      </c>
      <c r="AG48" s="24">
        <f t="shared" si="66"/>
        <v>0</v>
      </c>
      <c r="AH48" s="24">
        <f t="shared" si="67"/>
        <v>0</v>
      </c>
      <c r="AI48" s="6">
        <v>100</v>
      </c>
      <c r="AJ48" s="24">
        <f t="shared" si="68"/>
        <v>0</v>
      </c>
      <c r="AK48" s="24">
        <f t="shared" si="69"/>
        <v>0</v>
      </c>
      <c r="AL48" s="6">
        <v>100</v>
      </c>
      <c r="AM48" s="24">
        <f t="shared" si="70"/>
        <v>0</v>
      </c>
      <c r="AN48" s="24">
        <f t="shared" si="71"/>
        <v>0</v>
      </c>
      <c r="AO48" s="6">
        <v>100</v>
      </c>
      <c r="AP48" s="24">
        <f t="shared" si="72"/>
        <v>0</v>
      </c>
      <c r="AQ48" s="24">
        <f t="shared" si="73"/>
        <v>0</v>
      </c>
      <c r="AR48" s="6">
        <v>-86</v>
      </c>
      <c r="AS48" s="24">
        <f t="shared" si="74"/>
        <v>18.134615384615383</v>
      </c>
      <c r="AT48" s="24">
        <f t="shared" si="75"/>
        <v>2.7782933954124255E-2</v>
      </c>
      <c r="AU48" s="6">
        <v>100</v>
      </c>
      <c r="AV48" s="24">
        <f t="shared" si="76"/>
        <v>0</v>
      </c>
      <c r="AW48" s="24">
        <f t="shared" si="77"/>
        <v>0</v>
      </c>
      <c r="AX48" s="6">
        <v>100</v>
      </c>
      <c r="AY48" s="24">
        <f t="shared" si="78"/>
        <v>0</v>
      </c>
      <c r="AZ48" s="24">
        <f t="shared" si="79"/>
        <v>0</v>
      </c>
      <c r="BA48" s="6">
        <v>100</v>
      </c>
      <c r="BB48" s="24">
        <f t="shared" si="80"/>
        <v>0</v>
      </c>
      <c r="BC48" s="24">
        <f t="shared" si="81"/>
        <v>0</v>
      </c>
      <c r="BD48" s="6">
        <v>100</v>
      </c>
      <c r="BE48" s="24">
        <f t="shared" si="82"/>
        <v>0</v>
      </c>
      <c r="BF48" s="24">
        <f t="shared" si="83"/>
        <v>0</v>
      </c>
      <c r="BG48" s="6">
        <v>100</v>
      </c>
      <c r="BH48" s="24">
        <f t="shared" si="84"/>
        <v>0</v>
      </c>
      <c r="BI48" s="24">
        <f t="shared" si="85"/>
        <v>0</v>
      </c>
      <c r="BJ48" s="6">
        <v>-76</v>
      </c>
      <c r="BK48" s="24">
        <f t="shared" si="86"/>
        <v>27.653846153846153</v>
      </c>
      <c r="BL48" s="24">
        <f t="shared" si="87"/>
        <v>4.2143843509276392E-2</v>
      </c>
      <c r="BM48" s="6">
        <v>100</v>
      </c>
      <c r="BN48" s="24">
        <f t="shared" si="88"/>
        <v>0</v>
      </c>
      <c r="BO48" s="24">
        <f t="shared" si="89"/>
        <v>0</v>
      </c>
    </row>
    <row r="49" spans="1:67" x14ac:dyDescent="0.25">
      <c r="A49" s="6" t="s">
        <v>258</v>
      </c>
      <c r="B49" s="6">
        <v>100</v>
      </c>
      <c r="C49" s="23">
        <f t="shared" si="45"/>
        <v>0</v>
      </c>
      <c r="D49" s="20">
        <f t="shared" si="46"/>
        <v>100</v>
      </c>
      <c r="E49" s="24">
        <f t="shared" si="47"/>
        <v>0</v>
      </c>
      <c r="F49" s="20">
        <f t="shared" si="48"/>
        <v>100</v>
      </c>
      <c r="G49" s="24">
        <f t="shared" si="49"/>
        <v>0</v>
      </c>
      <c r="H49" s="6">
        <v>100</v>
      </c>
      <c r="I49" s="24">
        <f t="shared" si="50"/>
        <v>0</v>
      </c>
      <c r="J49" s="24">
        <f t="shared" si="51"/>
        <v>0</v>
      </c>
      <c r="K49" s="6">
        <v>100</v>
      </c>
      <c r="L49" s="24">
        <f t="shared" si="52"/>
        <v>0</v>
      </c>
      <c r="M49" s="24">
        <f t="shared" si="53"/>
        <v>0</v>
      </c>
      <c r="N49" s="6">
        <v>100</v>
      </c>
      <c r="O49" s="24">
        <f t="shared" si="54"/>
        <v>0</v>
      </c>
      <c r="P49" s="24">
        <f t="shared" si="55"/>
        <v>0</v>
      </c>
      <c r="Q49" s="6">
        <v>100</v>
      </c>
      <c r="R49" s="24">
        <f t="shared" si="56"/>
        <v>0</v>
      </c>
      <c r="S49" s="24">
        <f t="shared" si="57"/>
        <v>0</v>
      </c>
      <c r="T49" s="6">
        <v>100</v>
      </c>
      <c r="U49" s="24">
        <f t="shared" si="58"/>
        <v>0</v>
      </c>
      <c r="V49" s="24">
        <f t="shared" si="59"/>
        <v>0</v>
      </c>
      <c r="W49" s="6">
        <v>100</v>
      </c>
      <c r="X49" s="24">
        <f t="shared" si="60"/>
        <v>0</v>
      </c>
      <c r="Y49" s="24">
        <f t="shared" si="61"/>
        <v>0</v>
      </c>
      <c r="Z49" s="6">
        <v>100</v>
      </c>
      <c r="AA49" s="24">
        <f t="shared" si="62"/>
        <v>0</v>
      </c>
      <c r="AB49" s="24">
        <f t="shared" si="63"/>
        <v>0</v>
      </c>
      <c r="AC49" s="6">
        <v>100</v>
      </c>
      <c r="AD49" s="24">
        <f t="shared" si="64"/>
        <v>0</v>
      </c>
      <c r="AE49" s="24">
        <f t="shared" si="65"/>
        <v>0</v>
      </c>
      <c r="AF49" s="6">
        <v>100</v>
      </c>
      <c r="AG49" s="24">
        <f t="shared" si="66"/>
        <v>0</v>
      </c>
      <c r="AH49" s="24">
        <f t="shared" si="67"/>
        <v>0</v>
      </c>
      <c r="AI49" s="6">
        <v>100</v>
      </c>
      <c r="AJ49" s="24">
        <f t="shared" si="68"/>
        <v>0</v>
      </c>
      <c r="AK49" s="24">
        <f t="shared" si="69"/>
        <v>0</v>
      </c>
      <c r="AL49" s="6">
        <v>100</v>
      </c>
      <c r="AM49" s="24">
        <f t="shared" si="70"/>
        <v>0</v>
      </c>
      <c r="AN49" s="24">
        <f t="shared" si="71"/>
        <v>0</v>
      </c>
      <c r="AO49" s="6">
        <v>100</v>
      </c>
      <c r="AP49" s="24">
        <f t="shared" si="72"/>
        <v>0</v>
      </c>
      <c r="AQ49" s="24">
        <f t="shared" si="73"/>
        <v>0</v>
      </c>
      <c r="AR49" s="6">
        <v>-85</v>
      </c>
      <c r="AS49" s="24">
        <f t="shared" si="74"/>
        <v>19.08653846153846</v>
      </c>
      <c r="AT49" s="24">
        <f t="shared" si="75"/>
        <v>2.8965011810970175E-2</v>
      </c>
      <c r="AU49" s="6">
        <v>100</v>
      </c>
      <c r="AV49" s="24">
        <f t="shared" si="76"/>
        <v>0</v>
      </c>
      <c r="AW49" s="24">
        <f t="shared" si="77"/>
        <v>0</v>
      </c>
      <c r="AX49" s="6">
        <v>100</v>
      </c>
      <c r="AY49" s="24">
        <f t="shared" si="78"/>
        <v>0</v>
      </c>
      <c r="AZ49" s="24">
        <f t="shared" si="79"/>
        <v>0</v>
      </c>
      <c r="BA49" s="6">
        <v>100</v>
      </c>
      <c r="BB49" s="24">
        <f t="shared" si="80"/>
        <v>0</v>
      </c>
      <c r="BC49" s="24">
        <f t="shared" si="81"/>
        <v>0</v>
      </c>
      <c r="BD49" s="6">
        <v>100</v>
      </c>
      <c r="BE49" s="24">
        <f t="shared" si="82"/>
        <v>0</v>
      </c>
      <c r="BF49" s="24">
        <f t="shared" si="83"/>
        <v>0</v>
      </c>
      <c r="BG49" s="6">
        <v>100</v>
      </c>
      <c r="BH49" s="24">
        <f t="shared" si="84"/>
        <v>0</v>
      </c>
      <c r="BI49" s="24">
        <f t="shared" si="85"/>
        <v>0</v>
      </c>
      <c r="BJ49" s="6">
        <v>100</v>
      </c>
      <c r="BK49" s="24">
        <f t="shared" si="86"/>
        <v>0</v>
      </c>
      <c r="BL49" s="24">
        <f t="shared" si="87"/>
        <v>0</v>
      </c>
      <c r="BM49" s="6">
        <v>100</v>
      </c>
      <c r="BN49" s="24">
        <f t="shared" si="88"/>
        <v>0</v>
      </c>
      <c r="BO49" s="24">
        <f t="shared" si="89"/>
        <v>0</v>
      </c>
    </row>
    <row r="50" spans="1:67" x14ac:dyDescent="0.25">
      <c r="A50" s="6" t="s">
        <v>259</v>
      </c>
      <c r="B50" s="6">
        <v>100</v>
      </c>
      <c r="C50" s="23">
        <f t="shared" si="45"/>
        <v>0</v>
      </c>
      <c r="D50" s="20">
        <f t="shared" si="46"/>
        <v>100</v>
      </c>
      <c r="E50" s="24">
        <f t="shared" si="47"/>
        <v>0</v>
      </c>
      <c r="F50" s="20">
        <f t="shared" si="48"/>
        <v>100</v>
      </c>
      <c r="G50" s="24">
        <f t="shared" si="49"/>
        <v>0</v>
      </c>
      <c r="H50" s="6">
        <v>100</v>
      </c>
      <c r="I50" s="24">
        <f t="shared" si="50"/>
        <v>0</v>
      </c>
      <c r="J50" s="24">
        <f t="shared" si="51"/>
        <v>0</v>
      </c>
      <c r="K50" s="6">
        <v>100</v>
      </c>
      <c r="L50" s="24">
        <f t="shared" si="52"/>
        <v>0</v>
      </c>
      <c r="M50" s="24">
        <f t="shared" si="53"/>
        <v>0</v>
      </c>
      <c r="N50" s="6">
        <v>100</v>
      </c>
      <c r="O50" s="24">
        <f t="shared" si="54"/>
        <v>0</v>
      </c>
      <c r="P50" s="24">
        <f t="shared" si="55"/>
        <v>0</v>
      </c>
      <c r="Q50" s="6">
        <v>100</v>
      </c>
      <c r="R50" s="24">
        <f t="shared" si="56"/>
        <v>0</v>
      </c>
      <c r="S50" s="24">
        <f t="shared" si="57"/>
        <v>0</v>
      </c>
      <c r="T50" s="6">
        <v>100</v>
      </c>
      <c r="U50" s="24">
        <f t="shared" si="58"/>
        <v>0</v>
      </c>
      <c r="V50" s="24">
        <f t="shared" si="59"/>
        <v>0</v>
      </c>
      <c r="W50" s="6">
        <v>100</v>
      </c>
      <c r="X50" s="24">
        <f t="shared" si="60"/>
        <v>0</v>
      </c>
      <c r="Y50" s="24">
        <f t="shared" si="61"/>
        <v>0</v>
      </c>
      <c r="Z50" s="6">
        <v>100</v>
      </c>
      <c r="AA50" s="24">
        <f t="shared" si="62"/>
        <v>0</v>
      </c>
      <c r="AB50" s="24">
        <f t="shared" si="63"/>
        <v>0</v>
      </c>
      <c r="AC50" s="6">
        <v>100</v>
      </c>
      <c r="AD50" s="24">
        <f t="shared" si="64"/>
        <v>0</v>
      </c>
      <c r="AE50" s="24">
        <f t="shared" si="65"/>
        <v>0</v>
      </c>
      <c r="AF50" s="6">
        <v>100</v>
      </c>
      <c r="AG50" s="24">
        <f t="shared" si="66"/>
        <v>0</v>
      </c>
      <c r="AH50" s="24">
        <f t="shared" si="67"/>
        <v>0</v>
      </c>
      <c r="AI50" s="6">
        <v>100</v>
      </c>
      <c r="AJ50" s="24">
        <f t="shared" si="68"/>
        <v>0</v>
      </c>
      <c r="AK50" s="24">
        <f t="shared" si="69"/>
        <v>0</v>
      </c>
      <c r="AL50" s="6">
        <v>100</v>
      </c>
      <c r="AM50" s="24">
        <f t="shared" si="70"/>
        <v>0</v>
      </c>
      <c r="AN50" s="24">
        <f t="shared" si="71"/>
        <v>0</v>
      </c>
      <c r="AO50" s="6">
        <v>100</v>
      </c>
      <c r="AP50" s="24">
        <f t="shared" si="72"/>
        <v>0</v>
      </c>
      <c r="AQ50" s="24">
        <f t="shared" si="73"/>
        <v>0</v>
      </c>
      <c r="AR50" s="6">
        <v>100</v>
      </c>
      <c r="AS50" s="24">
        <f t="shared" si="74"/>
        <v>0</v>
      </c>
      <c r="AT50" s="24">
        <f t="shared" si="75"/>
        <v>0</v>
      </c>
      <c r="AU50" s="6">
        <v>100</v>
      </c>
      <c r="AV50" s="24">
        <f t="shared" si="76"/>
        <v>0</v>
      </c>
      <c r="AW50" s="24">
        <f t="shared" si="77"/>
        <v>0</v>
      </c>
      <c r="AX50" s="6">
        <v>100</v>
      </c>
      <c r="AY50" s="24">
        <f t="shared" si="78"/>
        <v>0</v>
      </c>
      <c r="AZ50" s="24">
        <f t="shared" si="79"/>
        <v>0</v>
      </c>
      <c r="BA50" s="6">
        <v>100</v>
      </c>
      <c r="BB50" s="24">
        <f t="shared" si="80"/>
        <v>0</v>
      </c>
      <c r="BC50" s="24">
        <f t="shared" si="81"/>
        <v>0</v>
      </c>
      <c r="BD50" s="6">
        <v>100</v>
      </c>
      <c r="BE50" s="24">
        <f t="shared" si="82"/>
        <v>0</v>
      </c>
      <c r="BF50" s="24">
        <f t="shared" si="83"/>
        <v>0</v>
      </c>
      <c r="BG50" s="6">
        <v>100</v>
      </c>
      <c r="BH50" s="24">
        <f t="shared" si="84"/>
        <v>0</v>
      </c>
      <c r="BI50" s="24">
        <f t="shared" si="85"/>
        <v>0</v>
      </c>
      <c r="BJ50" s="6">
        <v>100</v>
      </c>
      <c r="BK50" s="24">
        <f t="shared" si="86"/>
        <v>0</v>
      </c>
      <c r="BL50" s="24">
        <f t="shared" si="87"/>
        <v>0</v>
      </c>
      <c r="BM50" s="6">
        <v>-62</v>
      </c>
      <c r="BN50" s="24">
        <f t="shared" si="88"/>
        <v>40.980769230769234</v>
      </c>
      <c r="BO50" s="24">
        <f t="shared" si="89"/>
        <v>7.5521844508773778E-2</v>
      </c>
    </row>
    <row r="51" spans="1:67" x14ac:dyDescent="0.25">
      <c r="A51" s="6" t="s">
        <v>260</v>
      </c>
      <c r="B51" s="6">
        <v>100</v>
      </c>
      <c r="C51" s="23">
        <f t="shared" si="45"/>
        <v>0</v>
      </c>
      <c r="D51" s="20">
        <f t="shared" si="46"/>
        <v>100</v>
      </c>
      <c r="E51" s="24">
        <f t="shared" si="47"/>
        <v>0</v>
      </c>
      <c r="F51" s="20">
        <f t="shared" si="48"/>
        <v>100</v>
      </c>
      <c r="G51" s="24">
        <f t="shared" si="49"/>
        <v>0</v>
      </c>
      <c r="H51" s="6">
        <v>-90</v>
      </c>
      <c r="I51" s="24">
        <f t="shared" si="50"/>
        <v>14.326923076923077</v>
      </c>
      <c r="J51" s="24">
        <f t="shared" si="51"/>
        <v>2.3517745856009107E-2</v>
      </c>
      <c r="K51" s="6">
        <v>100</v>
      </c>
      <c r="L51" s="24">
        <f t="shared" si="52"/>
        <v>0</v>
      </c>
      <c r="M51" s="24">
        <f t="shared" si="53"/>
        <v>0</v>
      </c>
      <c r="N51" s="6">
        <v>100</v>
      </c>
      <c r="O51" s="24">
        <f t="shared" si="54"/>
        <v>0</v>
      </c>
      <c r="P51" s="24">
        <f t="shared" si="55"/>
        <v>0</v>
      </c>
      <c r="Q51" s="6">
        <v>100</v>
      </c>
      <c r="R51" s="24">
        <f t="shared" si="56"/>
        <v>0</v>
      </c>
      <c r="S51" s="24">
        <f t="shared" si="57"/>
        <v>0</v>
      </c>
      <c r="T51" s="6">
        <v>100</v>
      </c>
      <c r="U51" s="24">
        <f t="shared" si="58"/>
        <v>0</v>
      </c>
      <c r="V51" s="24">
        <f t="shared" si="59"/>
        <v>0</v>
      </c>
      <c r="W51" s="6">
        <v>100</v>
      </c>
      <c r="X51" s="24">
        <f t="shared" si="60"/>
        <v>0</v>
      </c>
      <c r="Y51" s="24">
        <f t="shared" si="61"/>
        <v>0</v>
      </c>
      <c r="Z51" s="6">
        <v>100</v>
      </c>
      <c r="AA51" s="24">
        <f t="shared" si="62"/>
        <v>0</v>
      </c>
      <c r="AB51" s="24">
        <f t="shared" si="63"/>
        <v>0</v>
      </c>
      <c r="AC51" s="6">
        <v>100</v>
      </c>
      <c r="AD51" s="24">
        <f t="shared" si="64"/>
        <v>0</v>
      </c>
      <c r="AE51" s="24">
        <f t="shared" si="65"/>
        <v>0</v>
      </c>
      <c r="AF51" s="6">
        <v>100</v>
      </c>
      <c r="AG51" s="24">
        <f t="shared" si="66"/>
        <v>0</v>
      </c>
      <c r="AH51" s="24">
        <f t="shared" si="67"/>
        <v>0</v>
      </c>
      <c r="AI51" s="6">
        <v>100</v>
      </c>
      <c r="AJ51" s="24">
        <f t="shared" si="68"/>
        <v>0</v>
      </c>
      <c r="AK51" s="24">
        <f t="shared" si="69"/>
        <v>0</v>
      </c>
      <c r="AL51" s="6">
        <v>100</v>
      </c>
      <c r="AM51" s="24">
        <f t="shared" si="70"/>
        <v>0</v>
      </c>
      <c r="AN51" s="24">
        <f t="shared" si="71"/>
        <v>0</v>
      </c>
      <c r="AO51" s="6">
        <v>100</v>
      </c>
      <c r="AP51" s="24">
        <f t="shared" si="72"/>
        <v>0</v>
      </c>
      <c r="AQ51" s="24">
        <f t="shared" si="73"/>
        <v>0</v>
      </c>
      <c r="AR51" s="6">
        <v>100</v>
      </c>
      <c r="AS51" s="24">
        <f t="shared" si="74"/>
        <v>0</v>
      </c>
      <c r="AT51" s="24">
        <f t="shared" si="75"/>
        <v>0</v>
      </c>
      <c r="AU51" s="6">
        <v>-89</v>
      </c>
      <c r="AV51" s="24">
        <f t="shared" si="76"/>
        <v>15.278846153846153</v>
      </c>
      <c r="AW51" s="24">
        <f t="shared" si="77"/>
        <v>2.4518353159227037E-2</v>
      </c>
      <c r="AX51" s="6">
        <v>100</v>
      </c>
      <c r="AY51" s="24">
        <f t="shared" si="78"/>
        <v>0</v>
      </c>
      <c r="AZ51" s="24">
        <f t="shared" si="79"/>
        <v>0</v>
      </c>
      <c r="BA51" s="6">
        <v>100</v>
      </c>
      <c r="BB51" s="24">
        <f t="shared" si="80"/>
        <v>0</v>
      </c>
      <c r="BC51" s="24">
        <f t="shared" si="81"/>
        <v>0</v>
      </c>
      <c r="BD51" s="6">
        <v>100</v>
      </c>
      <c r="BE51" s="24">
        <f t="shared" si="82"/>
        <v>0</v>
      </c>
      <c r="BF51" s="24">
        <f t="shared" si="83"/>
        <v>0</v>
      </c>
      <c r="BG51" s="6">
        <v>100</v>
      </c>
      <c r="BH51" s="24">
        <f t="shared" si="84"/>
        <v>0</v>
      </c>
      <c r="BI51" s="24">
        <f t="shared" si="85"/>
        <v>0</v>
      </c>
      <c r="BJ51" s="6">
        <v>100</v>
      </c>
      <c r="BK51" s="24">
        <f t="shared" si="86"/>
        <v>0</v>
      </c>
      <c r="BL51" s="24">
        <f t="shared" si="87"/>
        <v>0</v>
      </c>
      <c r="BM51" s="6">
        <v>100</v>
      </c>
      <c r="BN51" s="24">
        <f t="shared" si="88"/>
        <v>0</v>
      </c>
      <c r="BO51" s="24">
        <f t="shared" si="89"/>
        <v>0</v>
      </c>
    </row>
    <row r="52" spans="1:67" x14ac:dyDescent="0.25">
      <c r="A52" s="6" t="s">
        <v>261</v>
      </c>
      <c r="B52" s="6">
        <v>-81</v>
      </c>
      <c r="C52" s="23">
        <f t="shared" si="45"/>
        <v>22.89423076923077</v>
      </c>
      <c r="D52" s="20">
        <f t="shared" si="46"/>
        <v>-81</v>
      </c>
      <c r="E52" s="24">
        <f t="shared" si="47"/>
        <v>3.4218118311666032E-2</v>
      </c>
      <c r="F52" s="20">
        <f t="shared" si="48"/>
        <v>-75</v>
      </c>
      <c r="G52" s="24">
        <f t="shared" si="49"/>
        <v>28.60576923076923</v>
      </c>
      <c r="H52" s="6">
        <v>100</v>
      </c>
      <c r="I52" s="24">
        <f t="shared" si="50"/>
        <v>0</v>
      </c>
      <c r="J52" s="24">
        <f t="shared" si="51"/>
        <v>0</v>
      </c>
      <c r="K52" s="6">
        <v>100</v>
      </c>
      <c r="L52" s="24">
        <f t="shared" si="52"/>
        <v>0</v>
      </c>
      <c r="M52" s="24">
        <f t="shared" si="53"/>
        <v>0</v>
      </c>
      <c r="N52" s="6">
        <v>100</v>
      </c>
      <c r="O52" s="24">
        <f t="shared" si="54"/>
        <v>0</v>
      </c>
      <c r="P52" s="24">
        <f t="shared" si="55"/>
        <v>0</v>
      </c>
      <c r="Q52" s="6">
        <v>100</v>
      </c>
      <c r="R52" s="24">
        <f t="shared" si="56"/>
        <v>0</v>
      </c>
      <c r="S52" s="24">
        <f t="shared" si="57"/>
        <v>0</v>
      </c>
      <c r="T52" s="6">
        <v>100</v>
      </c>
      <c r="U52" s="24">
        <f t="shared" si="58"/>
        <v>0</v>
      </c>
      <c r="V52" s="24">
        <f t="shared" si="59"/>
        <v>0</v>
      </c>
      <c r="W52" s="6">
        <v>100</v>
      </c>
      <c r="X52" s="24">
        <f t="shared" si="60"/>
        <v>0</v>
      </c>
      <c r="Y52" s="24">
        <f t="shared" si="61"/>
        <v>0</v>
      </c>
      <c r="Z52" s="6">
        <v>100</v>
      </c>
      <c r="AA52" s="24">
        <f t="shared" si="62"/>
        <v>0</v>
      </c>
      <c r="AB52" s="24">
        <f t="shared" si="63"/>
        <v>0</v>
      </c>
      <c r="AC52" s="6">
        <v>100</v>
      </c>
      <c r="AD52" s="24">
        <f t="shared" si="64"/>
        <v>0</v>
      </c>
      <c r="AE52" s="24">
        <f t="shared" si="65"/>
        <v>0</v>
      </c>
      <c r="AF52" s="6">
        <v>100</v>
      </c>
      <c r="AG52" s="24">
        <f t="shared" si="66"/>
        <v>0</v>
      </c>
      <c r="AH52" s="24">
        <f t="shared" si="67"/>
        <v>0</v>
      </c>
      <c r="AI52" s="6">
        <v>100</v>
      </c>
      <c r="AJ52" s="24">
        <f t="shared" si="68"/>
        <v>0</v>
      </c>
      <c r="AK52" s="24">
        <f t="shared" si="69"/>
        <v>0</v>
      </c>
      <c r="AL52" s="6">
        <v>100</v>
      </c>
      <c r="AM52" s="24">
        <f t="shared" si="70"/>
        <v>0</v>
      </c>
      <c r="AN52" s="24">
        <f t="shared" si="71"/>
        <v>0</v>
      </c>
      <c r="AO52" s="6">
        <v>100</v>
      </c>
      <c r="AP52" s="24">
        <f t="shared" si="72"/>
        <v>0</v>
      </c>
      <c r="AQ52" s="24">
        <f t="shared" si="73"/>
        <v>0</v>
      </c>
      <c r="AR52" s="6">
        <v>100</v>
      </c>
      <c r="AS52" s="24">
        <f t="shared" si="74"/>
        <v>0</v>
      </c>
      <c r="AT52" s="24">
        <f t="shared" si="75"/>
        <v>0</v>
      </c>
      <c r="AU52" s="6">
        <v>100</v>
      </c>
      <c r="AV52" s="24">
        <f t="shared" si="76"/>
        <v>0</v>
      </c>
      <c r="AW52" s="24">
        <f t="shared" si="77"/>
        <v>0</v>
      </c>
      <c r="AX52" s="6">
        <v>100</v>
      </c>
      <c r="AY52" s="24">
        <f t="shared" si="78"/>
        <v>0</v>
      </c>
      <c r="AZ52" s="24">
        <f t="shared" si="79"/>
        <v>0</v>
      </c>
      <c r="BA52" s="6">
        <v>100</v>
      </c>
      <c r="BB52" s="24">
        <f t="shared" si="80"/>
        <v>0</v>
      </c>
      <c r="BC52" s="24">
        <f t="shared" si="81"/>
        <v>0</v>
      </c>
      <c r="BD52" s="6">
        <v>100</v>
      </c>
      <c r="BE52" s="24">
        <f t="shared" si="82"/>
        <v>0</v>
      </c>
      <c r="BF52" s="24">
        <f t="shared" si="83"/>
        <v>0</v>
      </c>
      <c r="BG52" s="6">
        <v>100</v>
      </c>
      <c r="BH52" s="24">
        <f t="shared" si="84"/>
        <v>0</v>
      </c>
      <c r="BI52" s="24">
        <f t="shared" si="85"/>
        <v>0</v>
      </c>
      <c r="BJ52" s="6">
        <v>100</v>
      </c>
      <c r="BK52" s="24">
        <f t="shared" si="86"/>
        <v>0</v>
      </c>
      <c r="BL52" s="24">
        <f t="shared" si="87"/>
        <v>0</v>
      </c>
      <c r="BM52" s="6">
        <v>100</v>
      </c>
      <c r="BN52" s="24">
        <f t="shared" si="88"/>
        <v>0</v>
      </c>
      <c r="BO52" s="24">
        <f t="shared" si="89"/>
        <v>0</v>
      </c>
    </row>
    <row r="53" spans="1:67" x14ac:dyDescent="0.25">
      <c r="A53" s="6" t="s">
        <v>262</v>
      </c>
      <c r="B53" s="6">
        <v>100</v>
      </c>
      <c r="C53" s="23">
        <f t="shared" si="45"/>
        <v>0</v>
      </c>
      <c r="D53" s="20">
        <f t="shared" si="46"/>
        <v>100</v>
      </c>
      <c r="E53" s="24">
        <f t="shared" si="47"/>
        <v>0</v>
      </c>
      <c r="F53" s="20">
        <f t="shared" si="48"/>
        <v>100</v>
      </c>
      <c r="G53" s="24">
        <f t="shared" si="49"/>
        <v>0</v>
      </c>
      <c r="H53" s="6">
        <v>100</v>
      </c>
      <c r="I53" s="24">
        <f t="shared" si="50"/>
        <v>0</v>
      </c>
      <c r="J53" s="24">
        <f t="shared" si="51"/>
        <v>0</v>
      </c>
      <c r="K53" s="6">
        <v>100</v>
      </c>
      <c r="L53" s="24">
        <f t="shared" si="52"/>
        <v>0</v>
      </c>
      <c r="M53" s="24">
        <f t="shared" si="53"/>
        <v>0</v>
      </c>
      <c r="N53" s="6">
        <v>100</v>
      </c>
      <c r="O53" s="24">
        <f t="shared" si="54"/>
        <v>0</v>
      </c>
      <c r="P53" s="24">
        <f t="shared" si="55"/>
        <v>0</v>
      </c>
      <c r="Q53" s="6">
        <v>100</v>
      </c>
      <c r="R53" s="24">
        <f t="shared" si="56"/>
        <v>0</v>
      </c>
      <c r="S53" s="24">
        <f t="shared" si="57"/>
        <v>0</v>
      </c>
      <c r="T53" s="6">
        <v>100</v>
      </c>
      <c r="U53" s="24">
        <f t="shared" si="58"/>
        <v>0</v>
      </c>
      <c r="V53" s="24">
        <f t="shared" si="59"/>
        <v>0</v>
      </c>
      <c r="W53" s="6">
        <v>100</v>
      </c>
      <c r="X53" s="24">
        <f t="shared" si="60"/>
        <v>0</v>
      </c>
      <c r="Y53" s="24">
        <f t="shared" si="61"/>
        <v>0</v>
      </c>
      <c r="Z53" s="6">
        <v>100</v>
      </c>
      <c r="AA53" s="24">
        <f t="shared" si="62"/>
        <v>0</v>
      </c>
      <c r="AB53" s="24">
        <f t="shared" si="63"/>
        <v>0</v>
      </c>
      <c r="AC53" s="6">
        <v>100</v>
      </c>
      <c r="AD53" s="24">
        <f t="shared" si="64"/>
        <v>0</v>
      </c>
      <c r="AE53" s="24">
        <f t="shared" si="65"/>
        <v>0</v>
      </c>
      <c r="AF53" s="6">
        <v>100</v>
      </c>
      <c r="AG53" s="24">
        <f t="shared" si="66"/>
        <v>0</v>
      </c>
      <c r="AH53" s="24">
        <f t="shared" si="67"/>
        <v>0</v>
      </c>
      <c r="AI53" s="6">
        <v>100</v>
      </c>
      <c r="AJ53" s="24">
        <f t="shared" si="68"/>
        <v>0</v>
      </c>
      <c r="AK53" s="24">
        <f t="shared" si="69"/>
        <v>0</v>
      </c>
      <c r="AL53" s="6">
        <v>100</v>
      </c>
      <c r="AM53" s="24">
        <f t="shared" si="70"/>
        <v>0</v>
      </c>
      <c r="AN53" s="24">
        <f t="shared" si="71"/>
        <v>0</v>
      </c>
      <c r="AO53" s="6">
        <v>100</v>
      </c>
      <c r="AP53" s="24">
        <f t="shared" si="72"/>
        <v>0</v>
      </c>
      <c r="AQ53" s="24">
        <f t="shared" si="73"/>
        <v>0</v>
      </c>
      <c r="AR53" s="6">
        <v>100</v>
      </c>
      <c r="AS53" s="24">
        <f t="shared" si="74"/>
        <v>0</v>
      </c>
      <c r="AT53" s="24">
        <f t="shared" si="75"/>
        <v>0</v>
      </c>
      <c r="AU53" s="6">
        <v>100</v>
      </c>
      <c r="AV53" s="24">
        <f t="shared" si="76"/>
        <v>0</v>
      </c>
      <c r="AW53" s="24">
        <f t="shared" si="77"/>
        <v>0</v>
      </c>
      <c r="AX53" s="6">
        <v>100</v>
      </c>
      <c r="AY53" s="24">
        <f t="shared" si="78"/>
        <v>0</v>
      </c>
      <c r="AZ53" s="24">
        <f t="shared" si="79"/>
        <v>0</v>
      </c>
      <c r="BA53" s="6">
        <v>100</v>
      </c>
      <c r="BB53" s="24">
        <f t="shared" si="80"/>
        <v>0</v>
      </c>
      <c r="BC53" s="24">
        <f t="shared" si="81"/>
        <v>0</v>
      </c>
      <c r="BD53" s="6">
        <v>100</v>
      </c>
      <c r="BE53" s="24">
        <f t="shared" si="82"/>
        <v>0</v>
      </c>
      <c r="BF53" s="24">
        <f t="shared" si="83"/>
        <v>0</v>
      </c>
      <c r="BG53" s="6">
        <v>100</v>
      </c>
      <c r="BH53" s="24">
        <f t="shared" si="84"/>
        <v>0</v>
      </c>
      <c r="BI53" s="24">
        <f t="shared" si="85"/>
        <v>0</v>
      </c>
      <c r="BJ53" s="6">
        <v>100</v>
      </c>
      <c r="BK53" s="24">
        <f t="shared" si="86"/>
        <v>0</v>
      </c>
      <c r="BL53" s="24">
        <f t="shared" si="87"/>
        <v>0</v>
      </c>
      <c r="BM53" s="6">
        <v>-83</v>
      </c>
      <c r="BN53" s="24">
        <f t="shared" si="88"/>
        <v>20.990384615384617</v>
      </c>
      <c r="BO53" s="24">
        <f t="shared" si="89"/>
        <v>3.1482188631773704E-2</v>
      </c>
    </row>
    <row r="54" spans="1:67" x14ac:dyDescent="0.25">
      <c r="A54" s="6" t="s">
        <v>263</v>
      </c>
      <c r="B54" s="6">
        <v>100</v>
      </c>
      <c r="C54" s="23">
        <f t="shared" si="45"/>
        <v>0</v>
      </c>
      <c r="D54" s="20">
        <f t="shared" si="46"/>
        <v>100</v>
      </c>
      <c r="E54" s="24">
        <f t="shared" si="47"/>
        <v>0</v>
      </c>
      <c r="F54" s="20">
        <f t="shared" si="48"/>
        <v>100</v>
      </c>
      <c r="G54" s="24">
        <f t="shared" si="49"/>
        <v>0</v>
      </c>
      <c r="H54" s="6">
        <v>100</v>
      </c>
      <c r="I54" s="24">
        <f t="shared" si="50"/>
        <v>0</v>
      </c>
      <c r="J54" s="24">
        <f t="shared" si="51"/>
        <v>0</v>
      </c>
      <c r="K54" s="6">
        <v>100</v>
      </c>
      <c r="L54" s="24">
        <f t="shared" si="52"/>
        <v>0</v>
      </c>
      <c r="M54" s="24">
        <f t="shared" si="53"/>
        <v>0</v>
      </c>
      <c r="N54" s="6">
        <v>100</v>
      </c>
      <c r="O54" s="24">
        <f t="shared" si="54"/>
        <v>0</v>
      </c>
      <c r="P54" s="24">
        <f t="shared" si="55"/>
        <v>0</v>
      </c>
      <c r="Q54" s="6">
        <v>100</v>
      </c>
      <c r="R54" s="24">
        <f t="shared" si="56"/>
        <v>0</v>
      </c>
      <c r="S54" s="24">
        <f t="shared" si="57"/>
        <v>0</v>
      </c>
      <c r="T54" s="6">
        <v>100</v>
      </c>
      <c r="U54" s="24">
        <f t="shared" si="58"/>
        <v>0</v>
      </c>
      <c r="V54" s="24">
        <f t="shared" si="59"/>
        <v>0</v>
      </c>
      <c r="W54" s="6">
        <v>100</v>
      </c>
      <c r="X54" s="24">
        <f t="shared" si="60"/>
        <v>0</v>
      </c>
      <c r="Y54" s="24">
        <f t="shared" si="61"/>
        <v>0</v>
      </c>
      <c r="Z54" s="6">
        <v>100</v>
      </c>
      <c r="AA54" s="24">
        <f t="shared" si="62"/>
        <v>0</v>
      </c>
      <c r="AB54" s="24">
        <f t="shared" si="63"/>
        <v>0</v>
      </c>
      <c r="AC54" s="6">
        <v>100</v>
      </c>
      <c r="AD54" s="24">
        <f t="shared" si="64"/>
        <v>0</v>
      </c>
      <c r="AE54" s="24">
        <f t="shared" si="65"/>
        <v>0</v>
      </c>
      <c r="AF54" s="6">
        <v>100</v>
      </c>
      <c r="AG54" s="24">
        <f t="shared" si="66"/>
        <v>0</v>
      </c>
      <c r="AH54" s="24">
        <f t="shared" si="67"/>
        <v>0</v>
      </c>
      <c r="AI54" s="6">
        <v>100</v>
      </c>
      <c r="AJ54" s="24">
        <f t="shared" si="68"/>
        <v>0</v>
      </c>
      <c r="AK54" s="24">
        <f t="shared" si="69"/>
        <v>0</v>
      </c>
      <c r="AL54" s="6">
        <v>100</v>
      </c>
      <c r="AM54" s="24">
        <f t="shared" si="70"/>
        <v>0</v>
      </c>
      <c r="AN54" s="24">
        <f t="shared" si="71"/>
        <v>0</v>
      </c>
      <c r="AO54" s="6">
        <v>100</v>
      </c>
      <c r="AP54" s="24">
        <f t="shared" si="72"/>
        <v>0</v>
      </c>
      <c r="AQ54" s="24">
        <f t="shared" si="73"/>
        <v>0</v>
      </c>
      <c r="AR54" s="6">
        <v>100</v>
      </c>
      <c r="AS54" s="24">
        <f t="shared" si="74"/>
        <v>0</v>
      </c>
      <c r="AT54" s="24">
        <f t="shared" si="75"/>
        <v>0</v>
      </c>
      <c r="AU54" s="6">
        <v>100</v>
      </c>
      <c r="AV54" s="24">
        <f t="shared" si="76"/>
        <v>0</v>
      </c>
      <c r="AW54" s="24">
        <f t="shared" si="77"/>
        <v>0</v>
      </c>
      <c r="AX54" s="6">
        <v>100</v>
      </c>
      <c r="AY54" s="24">
        <f t="shared" si="78"/>
        <v>0</v>
      </c>
      <c r="AZ54" s="24">
        <f t="shared" si="79"/>
        <v>0</v>
      </c>
      <c r="BA54" s="6">
        <v>-85</v>
      </c>
      <c r="BB54" s="24">
        <f t="shared" si="80"/>
        <v>19.08653846153846</v>
      </c>
      <c r="BC54" s="24">
        <f t="shared" si="81"/>
        <v>2.8965011810970175E-2</v>
      </c>
      <c r="BD54" s="6">
        <v>100</v>
      </c>
      <c r="BE54" s="24">
        <f t="shared" si="82"/>
        <v>0</v>
      </c>
      <c r="BF54" s="24">
        <f t="shared" si="83"/>
        <v>0</v>
      </c>
      <c r="BG54" s="6">
        <v>100</v>
      </c>
      <c r="BH54" s="24">
        <f t="shared" si="84"/>
        <v>0</v>
      </c>
      <c r="BI54" s="24">
        <f t="shared" si="85"/>
        <v>0</v>
      </c>
      <c r="BJ54" s="6">
        <v>100</v>
      </c>
      <c r="BK54" s="24">
        <f t="shared" si="86"/>
        <v>0</v>
      </c>
      <c r="BL54" s="24">
        <f t="shared" si="87"/>
        <v>0</v>
      </c>
      <c r="BM54" s="6">
        <v>100</v>
      </c>
      <c r="BN54" s="24">
        <f t="shared" si="88"/>
        <v>0</v>
      </c>
      <c r="BO54" s="24">
        <f t="shared" si="89"/>
        <v>0</v>
      </c>
    </row>
    <row r="55" spans="1:67" x14ac:dyDescent="0.25">
      <c r="A55" s="6" t="s">
        <v>264</v>
      </c>
      <c r="B55" s="6">
        <v>-82</v>
      </c>
      <c r="C55" s="23">
        <f t="shared" si="45"/>
        <v>21.942307692307693</v>
      </c>
      <c r="D55" s="20">
        <f t="shared" si="46"/>
        <v>-82</v>
      </c>
      <c r="E55" s="24">
        <f t="shared" si="47"/>
        <v>3.2821658326663207E-2</v>
      </c>
      <c r="F55" s="20">
        <f t="shared" si="48"/>
        <v>-76</v>
      </c>
      <c r="G55" s="24">
        <f t="shared" si="49"/>
        <v>27.653846153846153</v>
      </c>
      <c r="H55" s="6">
        <v>100</v>
      </c>
      <c r="I55" s="24">
        <f t="shared" si="50"/>
        <v>0</v>
      </c>
      <c r="J55" s="24">
        <f t="shared" si="51"/>
        <v>0</v>
      </c>
      <c r="K55" s="6">
        <v>100</v>
      </c>
      <c r="L55" s="24">
        <f t="shared" si="52"/>
        <v>0</v>
      </c>
      <c r="M55" s="24">
        <f t="shared" si="53"/>
        <v>0</v>
      </c>
      <c r="N55" s="6">
        <v>100</v>
      </c>
      <c r="O55" s="24">
        <f t="shared" si="54"/>
        <v>0</v>
      </c>
      <c r="P55" s="24">
        <f t="shared" si="55"/>
        <v>0</v>
      </c>
      <c r="Q55" s="6">
        <v>100</v>
      </c>
      <c r="R55" s="24">
        <f t="shared" si="56"/>
        <v>0</v>
      </c>
      <c r="S55" s="24">
        <f t="shared" si="57"/>
        <v>0</v>
      </c>
      <c r="T55" s="6">
        <v>100</v>
      </c>
      <c r="U55" s="24">
        <f t="shared" si="58"/>
        <v>0</v>
      </c>
      <c r="V55" s="24">
        <f t="shared" si="59"/>
        <v>0</v>
      </c>
      <c r="W55" s="6">
        <v>100</v>
      </c>
      <c r="X55" s="24">
        <f t="shared" si="60"/>
        <v>0</v>
      </c>
      <c r="Y55" s="24">
        <f t="shared" si="61"/>
        <v>0</v>
      </c>
      <c r="Z55" s="6">
        <v>100</v>
      </c>
      <c r="AA55" s="24">
        <f t="shared" si="62"/>
        <v>0</v>
      </c>
      <c r="AB55" s="24">
        <f t="shared" si="63"/>
        <v>0</v>
      </c>
      <c r="AC55" s="6">
        <v>100</v>
      </c>
      <c r="AD55" s="24">
        <f t="shared" si="64"/>
        <v>0</v>
      </c>
      <c r="AE55" s="24">
        <f t="shared" si="65"/>
        <v>0</v>
      </c>
      <c r="AF55" s="6">
        <v>100</v>
      </c>
      <c r="AG55" s="24">
        <f t="shared" si="66"/>
        <v>0</v>
      </c>
      <c r="AH55" s="24">
        <f t="shared" si="67"/>
        <v>0</v>
      </c>
      <c r="AI55" s="6">
        <v>100</v>
      </c>
      <c r="AJ55" s="24">
        <f t="shared" si="68"/>
        <v>0</v>
      </c>
      <c r="AK55" s="24">
        <f t="shared" si="69"/>
        <v>0</v>
      </c>
      <c r="AL55" s="6">
        <v>100</v>
      </c>
      <c r="AM55" s="24">
        <f t="shared" si="70"/>
        <v>0</v>
      </c>
      <c r="AN55" s="24">
        <f t="shared" si="71"/>
        <v>0</v>
      </c>
      <c r="AO55" s="6">
        <v>100</v>
      </c>
      <c r="AP55" s="24">
        <f t="shared" si="72"/>
        <v>0</v>
      </c>
      <c r="AQ55" s="24">
        <f t="shared" si="73"/>
        <v>0</v>
      </c>
      <c r="AR55" s="6">
        <v>100</v>
      </c>
      <c r="AS55" s="24">
        <f t="shared" si="74"/>
        <v>0</v>
      </c>
      <c r="AT55" s="24">
        <f t="shared" si="75"/>
        <v>0</v>
      </c>
      <c r="AU55" s="6">
        <v>100</v>
      </c>
      <c r="AV55" s="24">
        <f t="shared" si="76"/>
        <v>0</v>
      </c>
      <c r="AW55" s="24">
        <f t="shared" si="77"/>
        <v>0</v>
      </c>
      <c r="AX55" s="6">
        <v>100</v>
      </c>
      <c r="AY55" s="24">
        <f t="shared" si="78"/>
        <v>0</v>
      </c>
      <c r="AZ55" s="24">
        <f t="shared" si="79"/>
        <v>0</v>
      </c>
      <c r="BA55" s="6">
        <v>100</v>
      </c>
      <c r="BB55" s="24">
        <f t="shared" si="80"/>
        <v>0</v>
      </c>
      <c r="BC55" s="24">
        <f t="shared" si="81"/>
        <v>0</v>
      </c>
      <c r="BD55" s="6">
        <v>100</v>
      </c>
      <c r="BE55" s="24">
        <f t="shared" si="82"/>
        <v>0</v>
      </c>
      <c r="BF55" s="24">
        <f t="shared" si="83"/>
        <v>0</v>
      </c>
      <c r="BG55" s="6">
        <v>100</v>
      </c>
      <c r="BH55" s="24">
        <f t="shared" si="84"/>
        <v>0</v>
      </c>
      <c r="BI55" s="24">
        <f t="shared" si="85"/>
        <v>0</v>
      </c>
      <c r="BJ55" s="6">
        <v>100</v>
      </c>
      <c r="BK55" s="24">
        <f t="shared" si="86"/>
        <v>0</v>
      </c>
      <c r="BL55" s="24">
        <f t="shared" si="87"/>
        <v>0</v>
      </c>
      <c r="BM55" s="6">
        <v>100</v>
      </c>
      <c r="BN55" s="24">
        <f t="shared" si="88"/>
        <v>0</v>
      </c>
      <c r="BO55" s="24">
        <f t="shared" si="89"/>
        <v>0</v>
      </c>
    </row>
    <row r="56" spans="1:67" x14ac:dyDescent="0.25">
      <c r="A56" s="6" t="s">
        <v>265</v>
      </c>
      <c r="B56" s="6">
        <v>100</v>
      </c>
      <c r="C56" s="23">
        <f t="shared" si="45"/>
        <v>0</v>
      </c>
      <c r="D56" s="20">
        <f t="shared" si="46"/>
        <v>100</v>
      </c>
      <c r="E56" s="24">
        <f t="shared" si="47"/>
        <v>0</v>
      </c>
      <c r="F56" s="20">
        <f t="shared" si="48"/>
        <v>100</v>
      </c>
      <c r="G56" s="24">
        <f t="shared" si="49"/>
        <v>0</v>
      </c>
      <c r="H56" s="6">
        <v>100</v>
      </c>
      <c r="I56" s="24">
        <f t="shared" si="50"/>
        <v>0</v>
      </c>
      <c r="J56" s="24">
        <f t="shared" si="51"/>
        <v>0</v>
      </c>
      <c r="K56" s="6">
        <v>100</v>
      </c>
      <c r="L56" s="24">
        <f t="shared" si="52"/>
        <v>0</v>
      </c>
      <c r="M56" s="24">
        <f t="shared" si="53"/>
        <v>0</v>
      </c>
      <c r="N56" s="6">
        <v>100</v>
      </c>
      <c r="O56" s="24">
        <f t="shared" si="54"/>
        <v>0</v>
      </c>
      <c r="P56" s="24">
        <f t="shared" si="55"/>
        <v>0</v>
      </c>
      <c r="Q56" s="6">
        <v>100</v>
      </c>
      <c r="R56" s="24">
        <f t="shared" si="56"/>
        <v>0</v>
      </c>
      <c r="S56" s="24">
        <f t="shared" si="57"/>
        <v>0</v>
      </c>
      <c r="T56" s="6">
        <v>100</v>
      </c>
      <c r="U56" s="24">
        <f t="shared" si="58"/>
        <v>0</v>
      </c>
      <c r="V56" s="24">
        <f t="shared" si="59"/>
        <v>0</v>
      </c>
      <c r="W56" s="6">
        <v>100</v>
      </c>
      <c r="X56" s="24">
        <f t="shared" si="60"/>
        <v>0</v>
      </c>
      <c r="Y56" s="24">
        <f t="shared" si="61"/>
        <v>0</v>
      </c>
      <c r="Z56" s="6">
        <v>100</v>
      </c>
      <c r="AA56" s="24">
        <f t="shared" si="62"/>
        <v>0</v>
      </c>
      <c r="AB56" s="24">
        <f t="shared" si="63"/>
        <v>0</v>
      </c>
      <c r="AC56" s="6">
        <v>100</v>
      </c>
      <c r="AD56" s="24">
        <f t="shared" si="64"/>
        <v>0</v>
      </c>
      <c r="AE56" s="24">
        <f t="shared" si="65"/>
        <v>0</v>
      </c>
      <c r="AF56" s="6">
        <v>100</v>
      </c>
      <c r="AG56" s="24">
        <f t="shared" si="66"/>
        <v>0</v>
      </c>
      <c r="AH56" s="24">
        <f t="shared" si="67"/>
        <v>0</v>
      </c>
      <c r="AI56" s="6">
        <v>100</v>
      </c>
      <c r="AJ56" s="24">
        <f t="shared" si="68"/>
        <v>0</v>
      </c>
      <c r="AK56" s="24">
        <f t="shared" si="69"/>
        <v>0</v>
      </c>
      <c r="AL56" s="6">
        <v>100</v>
      </c>
      <c r="AM56" s="24">
        <f t="shared" si="70"/>
        <v>0</v>
      </c>
      <c r="AN56" s="24">
        <f t="shared" si="71"/>
        <v>0</v>
      </c>
      <c r="AO56" s="6">
        <v>100</v>
      </c>
      <c r="AP56" s="24">
        <f t="shared" si="72"/>
        <v>0</v>
      </c>
      <c r="AQ56" s="24">
        <f t="shared" si="73"/>
        <v>0</v>
      </c>
      <c r="AR56" s="6">
        <v>100</v>
      </c>
      <c r="AS56" s="24">
        <f t="shared" si="74"/>
        <v>0</v>
      </c>
      <c r="AT56" s="24">
        <f t="shared" si="75"/>
        <v>0</v>
      </c>
      <c r="AU56" s="6">
        <v>100</v>
      </c>
      <c r="AV56" s="24">
        <f t="shared" si="76"/>
        <v>0</v>
      </c>
      <c r="AW56" s="24">
        <f t="shared" si="77"/>
        <v>0</v>
      </c>
      <c r="AX56" s="6">
        <v>100</v>
      </c>
      <c r="AY56" s="24">
        <f t="shared" si="78"/>
        <v>0</v>
      </c>
      <c r="AZ56" s="24">
        <f t="shared" si="79"/>
        <v>0</v>
      </c>
      <c r="BA56" s="6">
        <v>100</v>
      </c>
      <c r="BB56" s="24">
        <f t="shared" si="80"/>
        <v>0</v>
      </c>
      <c r="BC56" s="24">
        <f t="shared" si="81"/>
        <v>0</v>
      </c>
      <c r="BD56" s="6">
        <v>100</v>
      </c>
      <c r="BE56" s="24">
        <f t="shared" si="82"/>
        <v>0</v>
      </c>
      <c r="BF56" s="24">
        <f t="shared" si="83"/>
        <v>0</v>
      </c>
      <c r="BG56" s="6">
        <v>100</v>
      </c>
      <c r="BH56" s="24">
        <f t="shared" si="84"/>
        <v>0</v>
      </c>
      <c r="BI56" s="24">
        <f t="shared" si="85"/>
        <v>0</v>
      </c>
      <c r="BJ56" s="6">
        <v>100</v>
      </c>
      <c r="BK56" s="24">
        <f t="shared" si="86"/>
        <v>0</v>
      </c>
      <c r="BL56" s="24">
        <f t="shared" si="87"/>
        <v>0</v>
      </c>
      <c r="BM56" s="6">
        <v>-90</v>
      </c>
      <c r="BN56" s="24">
        <f t="shared" si="88"/>
        <v>14.326923076923077</v>
      </c>
      <c r="BO56" s="24">
        <f t="shared" si="89"/>
        <v>2.3517745856009107E-2</v>
      </c>
    </row>
    <row r="57" spans="1:67" x14ac:dyDescent="0.25">
      <c r="A57" s="6" t="s">
        <v>266</v>
      </c>
      <c r="B57" s="6">
        <v>100</v>
      </c>
      <c r="C57" s="23">
        <f t="shared" si="45"/>
        <v>0</v>
      </c>
      <c r="D57" s="20">
        <f t="shared" si="46"/>
        <v>100</v>
      </c>
      <c r="E57" s="24">
        <f t="shared" si="47"/>
        <v>0</v>
      </c>
      <c r="F57" s="20">
        <f t="shared" si="48"/>
        <v>100</v>
      </c>
      <c r="G57" s="24">
        <f t="shared" si="49"/>
        <v>0</v>
      </c>
      <c r="H57" s="6">
        <v>100</v>
      </c>
      <c r="I57" s="24">
        <f t="shared" si="50"/>
        <v>0</v>
      </c>
      <c r="J57" s="24">
        <f t="shared" si="51"/>
        <v>0</v>
      </c>
      <c r="K57" s="6">
        <v>100</v>
      </c>
      <c r="L57" s="24">
        <f t="shared" si="52"/>
        <v>0</v>
      </c>
      <c r="M57" s="24">
        <f t="shared" si="53"/>
        <v>0</v>
      </c>
      <c r="N57" s="6">
        <v>100</v>
      </c>
      <c r="O57" s="24">
        <f t="shared" si="54"/>
        <v>0</v>
      </c>
      <c r="P57" s="24">
        <f t="shared" si="55"/>
        <v>0</v>
      </c>
      <c r="Q57" s="6">
        <v>100</v>
      </c>
      <c r="R57" s="24">
        <f t="shared" si="56"/>
        <v>0</v>
      </c>
      <c r="S57" s="24">
        <f t="shared" si="57"/>
        <v>0</v>
      </c>
      <c r="T57" s="6">
        <v>100</v>
      </c>
      <c r="U57" s="24">
        <f t="shared" si="58"/>
        <v>0</v>
      </c>
      <c r="V57" s="24">
        <f t="shared" si="59"/>
        <v>0</v>
      </c>
      <c r="W57" s="6">
        <v>100</v>
      </c>
      <c r="X57" s="24">
        <f t="shared" si="60"/>
        <v>0</v>
      </c>
      <c r="Y57" s="24">
        <f t="shared" si="61"/>
        <v>0</v>
      </c>
      <c r="Z57" s="6">
        <v>100</v>
      </c>
      <c r="AA57" s="24">
        <f t="shared" si="62"/>
        <v>0</v>
      </c>
      <c r="AB57" s="24">
        <f t="shared" si="63"/>
        <v>0</v>
      </c>
      <c r="AC57" s="6">
        <v>100</v>
      </c>
      <c r="AD57" s="24">
        <f t="shared" si="64"/>
        <v>0</v>
      </c>
      <c r="AE57" s="24">
        <f t="shared" si="65"/>
        <v>0</v>
      </c>
      <c r="AF57" s="6">
        <v>100</v>
      </c>
      <c r="AG57" s="24">
        <f t="shared" si="66"/>
        <v>0</v>
      </c>
      <c r="AH57" s="24">
        <f t="shared" si="67"/>
        <v>0</v>
      </c>
      <c r="AI57" s="6">
        <v>100</v>
      </c>
      <c r="AJ57" s="24">
        <f t="shared" si="68"/>
        <v>0</v>
      </c>
      <c r="AK57" s="24">
        <f t="shared" si="69"/>
        <v>0</v>
      </c>
      <c r="AL57" s="6">
        <v>100</v>
      </c>
      <c r="AM57" s="24">
        <f t="shared" si="70"/>
        <v>0</v>
      </c>
      <c r="AN57" s="24">
        <f t="shared" si="71"/>
        <v>0</v>
      </c>
      <c r="AO57" s="6">
        <v>100</v>
      </c>
      <c r="AP57" s="24">
        <f t="shared" si="72"/>
        <v>0</v>
      </c>
      <c r="AQ57" s="24">
        <f t="shared" si="73"/>
        <v>0</v>
      </c>
      <c r="AR57" s="6">
        <v>-86</v>
      </c>
      <c r="AS57" s="24">
        <f t="shared" si="74"/>
        <v>18.134615384615383</v>
      </c>
      <c r="AT57" s="24">
        <f t="shared" si="75"/>
        <v>2.7782933954124255E-2</v>
      </c>
      <c r="AU57" s="6">
        <v>100</v>
      </c>
      <c r="AV57" s="24">
        <f t="shared" si="76"/>
        <v>0</v>
      </c>
      <c r="AW57" s="24">
        <f t="shared" si="77"/>
        <v>0</v>
      </c>
      <c r="AX57" s="6">
        <v>100</v>
      </c>
      <c r="AY57" s="24">
        <f t="shared" si="78"/>
        <v>0</v>
      </c>
      <c r="AZ57" s="24">
        <f t="shared" si="79"/>
        <v>0</v>
      </c>
      <c r="BA57" s="6">
        <v>100</v>
      </c>
      <c r="BB57" s="24">
        <f t="shared" si="80"/>
        <v>0</v>
      </c>
      <c r="BC57" s="24">
        <f t="shared" si="81"/>
        <v>0</v>
      </c>
      <c r="BD57" s="6">
        <v>100</v>
      </c>
      <c r="BE57" s="24">
        <f t="shared" si="82"/>
        <v>0</v>
      </c>
      <c r="BF57" s="24">
        <f t="shared" si="83"/>
        <v>0</v>
      </c>
      <c r="BG57" s="6">
        <v>100</v>
      </c>
      <c r="BH57" s="24">
        <f t="shared" si="84"/>
        <v>0</v>
      </c>
      <c r="BI57" s="24">
        <f t="shared" si="85"/>
        <v>0</v>
      </c>
      <c r="BJ57" s="6">
        <v>100</v>
      </c>
      <c r="BK57" s="24">
        <f t="shared" si="86"/>
        <v>0</v>
      </c>
      <c r="BL57" s="24">
        <f t="shared" si="87"/>
        <v>0</v>
      </c>
      <c r="BM57" s="6">
        <v>100</v>
      </c>
      <c r="BN57" s="24">
        <f t="shared" si="88"/>
        <v>0</v>
      </c>
      <c r="BO57" s="24">
        <f t="shared" si="89"/>
        <v>0</v>
      </c>
    </row>
    <row r="58" spans="1:67" x14ac:dyDescent="0.25">
      <c r="A58" s="6" t="s">
        <v>267</v>
      </c>
      <c r="B58" s="6">
        <v>100</v>
      </c>
      <c r="C58" s="23">
        <f t="shared" si="45"/>
        <v>0</v>
      </c>
      <c r="D58" s="20">
        <f t="shared" si="46"/>
        <v>100</v>
      </c>
      <c r="E58" s="24">
        <f t="shared" si="47"/>
        <v>0</v>
      </c>
      <c r="F58" s="20">
        <f t="shared" si="48"/>
        <v>100</v>
      </c>
      <c r="G58" s="24">
        <f t="shared" si="49"/>
        <v>0</v>
      </c>
      <c r="H58" s="6">
        <v>100</v>
      </c>
      <c r="I58" s="24">
        <f t="shared" si="50"/>
        <v>0</v>
      </c>
      <c r="J58" s="24">
        <f t="shared" si="51"/>
        <v>0</v>
      </c>
      <c r="K58" s="6">
        <v>100</v>
      </c>
      <c r="L58" s="24">
        <f t="shared" si="52"/>
        <v>0</v>
      </c>
      <c r="M58" s="24">
        <f t="shared" si="53"/>
        <v>0</v>
      </c>
      <c r="N58" s="6">
        <v>100</v>
      </c>
      <c r="O58" s="24">
        <f t="shared" si="54"/>
        <v>0</v>
      </c>
      <c r="P58" s="24">
        <f t="shared" si="55"/>
        <v>0</v>
      </c>
      <c r="Q58" s="6">
        <v>100</v>
      </c>
      <c r="R58" s="24">
        <f t="shared" si="56"/>
        <v>0</v>
      </c>
      <c r="S58" s="24">
        <f t="shared" si="57"/>
        <v>0</v>
      </c>
      <c r="T58" s="6">
        <v>100</v>
      </c>
      <c r="U58" s="24">
        <f t="shared" si="58"/>
        <v>0</v>
      </c>
      <c r="V58" s="24">
        <f t="shared" si="59"/>
        <v>0</v>
      </c>
      <c r="W58" s="6">
        <v>100</v>
      </c>
      <c r="X58" s="24">
        <f t="shared" si="60"/>
        <v>0</v>
      </c>
      <c r="Y58" s="24">
        <f t="shared" si="61"/>
        <v>0</v>
      </c>
      <c r="Z58" s="6">
        <v>100</v>
      </c>
      <c r="AA58" s="24">
        <f t="shared" si="62"/>
        <v>0</v>
      </c>
      <c r="AB58" s="24">
        <f t="shared" si="63"/>
        <v>0</v>
      </c>
      <c r="AC58" s="6">
        <v>100</v>
      </c>
      <c r="AD58" s="24">
        <f t="shared" si="64"/>
        <v>0</v>
      </c>
      <c r="AE58" s="24">
        <f t="shared" si="65"/>
        <v>0</v>
      </c>
      <c r="AF58" s="6">
        <v>100</v>
      </c>
      <c r="AG58" s="24">
        <f t="shared" si="66"/>
        <v>0</v>
      </c>
      <c r="AH58" s="24">
        <f t="shared" si="67"/>
        <v>0</v>
      </c>
      <c r="AI58" s="6">
        <v>100</v>
      </c>
      <c r="AJ58" s="24">
        <f t="shared" si="68"/>
        <v>0</v>
      </c>
      <c r="AK58" s="24">
        <f t="shared" si="69"/>
        <v>0</v>
      </c>
      <c r="AL58" s="6">
        <v>100</v>
      </c>
      <c r="AM58" s="24">
        <f t="shared" si="70"/>
        <v>0</v>
      </c>
      <c r="AN58" s="24">
        <f t="shared" si="71"/>
        <v>0</v>
      </c>
      <c r="AO58" s="6">
        <v>100</v>
      </c>
      <c r="AP58" s="24">
        <f t="shared" si="72"/>
        <v>0</v>
      </c>
      <c r="AQ58" s="24">
        <f t="shared" si="73"/>
        <v>0</v>
      </c>
      <c r="AR58" s="6">
        <v>100</v>
      </c>
      <c r="AS58" s="24">
        <f t="shared" si="74"/>
        <v>0</v>
      </c>
      <c r="AT58" s="24">
        <f t="shared" si="75"/>
        <v>0</v>
      </c>
      <c r="AU58" s="6">
        <v>100</v>
      </c>
      <c r="AV58" s="24">
        <f t="shared" si="76"/>
        <v>0</v>
      </c>
      <c r="AW58" s="24">
        <f t="shared" si="77"/>
        <v>0</v>
      </c>
      <c r="AX58" s="6">
        <v>100</v>
      </c>
      <c r="AY58" s="24">
        <f t="shared" si="78"/>
        <v>0</v>
      </c>
      <c r="AZ58" s="24">
        <f t="shared" si="79"/>
        <v>0</v>
      </c>
      <c r="BA58" s="6">
        <v>100</v>
      </c>
      <c r="BB58" s="24">
        <f t="shared" si="80"/>
        <v>0</v>
      </c>
      <c r="BC58" s="24">
        <f t="shared" si="81"/>
        <v>0</v>
      </c>
      <c r="BD58" s="6">
        <v>100</v>
      </c>
      <c r="BE58" s="24">
        <f t="shared" si="82"/>
        <v>0</v>
      </c>
      <c r="BF58" s="24">
        <f t="shared" si="83"/>
        <v>0</v>
      </c>
      <c r="BG58" s="6">
        <v>100</v>
      </c>
      <c r="BH58" s="24">
        <f t="shared" si="84"/>
        <v>0</v>
      </c>
      <c r="BI58" s="24">
        <f t="shared" si="85"/>
        <v>0</v>
      </c>
      <c r="BJ58" s="6">
        <v>100</v>
      </c>
      <c r="BK58" s="24">
        <f t="shared" si="86"/>
        <v>0</v>
      </c>
      <c r="BL58" s="24">
        <f t="shared" si="87"/>
        <v>0</v>
      </c>
      <c r="BM58" s="6">
        <v>-82</v>
      </c>
      <c r="BN58" s="24">
        <f t="shared" si="88"/>
        <v>21.942307692307693</v>
      </c>
      <c r="BO58" s="24">
        <f t="shared" si="89"/>
        <v>3.2821658326663207E-2</v>
      </c>
    </row>
    <row r="59" spans="1:67" x14ac:dyDescent="0.25">
      <c r="A59" s="6" t="s">
        <v>268</v>
      </c>
      <c r="B59" s="6">
        <v>100</v>
      </c>
      <c r="C59" s="23">
        <f t="shared" si="45"/>
        <v>0</v>
      </c>
      <c r="D59" s="20">
        <f t="shared" si="46"/>
        <v>100</v>
      </c>
      <c r="E59" s="24">
        <f t="shared" si="47"/>
        <v>0</v>
      </c>
      <c r="F59" s="20">
        <f t="shared" si="48"/>
        <v>100</v>
      </c>
      <c r="G59" s="24">
        <f t="shared" si="49"/>
        <v>0</v>
      </c>
      <c r="H59" s="6">
        <v>100</v>
      </c>
      <c r="I59" s="24">
        <f t="shared" si="50"/>
        <v>0</v>
      </c>
      <c r="J59" s="24">
        <f t="shared" si="51"/>
        <v>0</v>
      </c>
      <c r="K59" s="6">
        <v>100</v>
      </c>
      <c r="L59" s="24">
        <f t="shared" si="52"/>
        <v>0</v>
      </c>
      <c r="M59" s="24">
        <f t="shared" si="53"/>
        <v>0</v>
      </c>
      <c r="N59" s="6">
        <v>100</v>
      </c>
      <c r="O59" s="24">
        <f t="shared" si="54"/>
        <v>0</v>
      </c>
      <c r="P59" s="24">
        <f t="shared" si="55"/>
        <v>0</v>
      </c>
      <c r="Q59" s="6">
        <v>100</v>
      </c>
      <c r="R59" s="24">
        <f t="shared" si="56"/>
        <v>0</v>
      </c>
      <c r="S59" s="24">
        <f t="shared" si="57"/>
        <v>0</v>
      </c>
      <c r="T59" s="6">
        <v>100</v>
      </c>
      <c r="U59" s="24">
        <f t="shared" si="58"/>
        <v>0</v>
      </c>
      <c r="V59" s="24">
        <f t="shared" si="59"/>
        <v>0</v>
      </c>
      <c r="W59" s="6">
        <v>100</v>
      </c>
      <c r="X59" s="24">
        <f t="shared" si="60"/>
        <v>0</v>
      </c>
      <c r="Y59" s="24">
        <f t="shared" si="61"/>
        <v>0</v>
      </c>
      <c r="Z59" s="6">
        <v>-85</v>
      </c>
      <c r="AA59" s="24">
        <f t="shared" si="62"/>
        <v>19.08653846153846</v>
      </c>
      <c r="AB59" s="24">
        <f t="shared" si="63"/>
        <v>2.8965011810970175E-2</v>
      </c>
      <c r="AC59" s="6">
        <v>100</v>
      </c>
      <c r="AD59" s="24">
        <f t="shared" si="64"/>
        <v>0</v>
      </c>
      <c r="AE59" s="24">
        <f t="shared" si="65"/>
        <v>0</v>
      </c>
      <c r="AF59" s="6">
        <v>100</v>
      </c>
      <c r="AG59" s="24">
        <f t="shared" si="66"/>
        <v>0</v>
      </c>
      <c r="AH59" s="24">
        <f t="shared" si="67"/>
        <v>0</v>
      </c>
      <c r="AI59" s="6">
        <v>100</v>
      </c>
      <c r="AJ59" s="24">
        <f t="shared" si="68"/>
        <v>0</v>
      </c>
      <c r="AK59" s="24">
        <f t="shared" si="69"/>
        <v>0</v>
      </c>
      <c r="AL59" s="6">
        <v>100</v>
      </c>
      <c r="AM59" s="24">
        <f t="shared" si="70"/>
        <v>0</v>
      </c>
      <c r="AN59" s="24">
        <f t="shared" si="71"/>
        <v>0</v>
      </c>
      <c r="AO59" s="6">
        <v>100</v>
      </c>
      <c r="AP59" s="24">
        <f t="shared" si="72"/>
        <v>0</v>
      </c>
      <c r="AQ59" s="24">
        <f t="shared" si="73"/>
        <v>0</v>
      </c>
      <c r="AR59" s="6">
        <v>100</v>
      </c>
      <c r="AS59" s="24">
        <f t="shared" si="74"/>
        <v>0</v>
      </c>
      <c r="AT59" s="24">
        <f t="shared" si="75"/>
        <v>0</v>
      </c>
      <c r="AU59" s="6">
        <v>100</v>
      </c>
      <c r="AV59" s="24">
        <f t="shared" si="76"/>
        <v>0</v>
      </c>
      <c r="AW59" s="24">
        <f t="shared" si="77"/>
        <v>0</v>
      </c>
      <c r="AX59" s="6">
        <v>-85</v>
      </c>
      <c r="AY59" s="24">
        <f t="shared" si="78"/>
        <v>19.08653846153846</v>
      </c>
      <c r="AZ59" s="24">
        <f t="shared" si="79"/>
        <v>2.8965011810970175E-2</v>
      </c>
      <c r="BA59" s="6">
        <v>100</v>
      </c>
      <c r="BB59" s="24">
        <f t="shared" si="80"/>
        <v>0</v>
      </c>
      <c r="BC59" s="24">
        <f t="shared" si="81"/>
        <v>0</v>
      </c>
      <c r="BD59" s="6">
        <v>100</v>
      </c>
      <c r="BE59" s="24">
        <f t="shared" si="82"/>
        <v>0</v>
      </c>
      <c r="BF59" s="24">
        <f t="shared" si="83"/>
        <v>0</v>
      </c>
      <c r="BG59" s="6">
        <v>-85</v>
      </c>
      <c r="BH59" s="24">
        <f t="shared" si="84"/>
        <v>19.08653846153846</v>
      </c>
      <c r="BI59" s="24">
        <f t="shared" si="85"/>
        <v>2.8965011810970175E-2</v>
      </c>
      <c r="BJ59" s="6">
        <v>100</v>
      </c>
      <c r="BK59" s="24">
        <f t="shared" si="86"/>
        <v>0</v>
      </c>
      <c r="BL59" s="24">
        <f t="shared" si="87"/>
        <v>0</v>
      </c>
      <c r="BM59" s="6">
        <v>100</v>
      </c>
      <c r="BN59" s="24">
        <f t="shared" si="88"/>
        <v>0</v>
      </c>
      <c r="BO59" s="24">
        <f t="shared" si="89"/>
        <v>0</v>
      </c>
    </row>
    <row r="60" spans="1:67" x14ac:dyDescent="0.25">
      <c r="A60" s="6" t="s">
        <v>269</v>
      </c>
      <c r="B60" s="6">
        <v>100</v>
      </c>
      <c r="C60" s="23">
        <f t="shared" si="45"/>
        <v>0</v>
      </c>
      <c r="D60" s="20">
        <f t="shared" si="46"/>
        <v>100</v>
      </c>
      <c r="E60" s="24">
        <f t="shared" si="47"/>
        <v>0</v>
      </c>
      <c r="F60" s="20">
        <f t="shared" si="48"/>
        <v>100</v>
      </c>
      <c r="G60" s="24">
        <f t="shared" si="49"/>
        <v>0</v>
      </c>
      <c r="H60" s="6">
        <v>100</v>
      </c>
      <c r="I60" s="24">
        <f t="shared" si="50"/>
        <v>0</v>
      </c>
      <c r="J60" s="24">
        <f t="shared" si="51"/>
        <v>0</v>
      </c>
      <c r="K60" s="6">
        <v>100</v>
      </c>
      <c r="L60" s="24">
        <f t="shared" si="52"/>
        <v>0</v>
      </c>
      <c r="M60" s="24">
        <f t="shared" si="53"/>
        <v>0</v>
      </c>
      <c r="N60" s="6">
        <v>100</v>
      </c>
      <c r="O60" s="24">
        <f t="shared" si="54"/>
        <v>0</v>
      </c>
      <c r="P60" s="24">
        <f t="shared" si="55"/>
        <v>0</v>
      </c>
      <c r="Q60" s="6">
        <v>100</v>
      </c>
      <c r="R60" s="24">
        <f t="shared" si="56"/>
        <v>0</v>
      </c>
      <c r="S60" s="24">
        <f t="shared" si="57"/>
        <v>0</v>
      </c>
      <c r="T60" s="6">
        <v>100</v>
      </c>
      <c r="U60" s="24">
        <f t="shared" si="58"/>
        <v>0</v>
      </c>
      <c r="V60" s="24">
        <f t="shared" si="59"/>
        <v>0</v>
      </c>
      <c r="W60" s="6">
        <v>100</v>
      </c>
      <c r="X60" s="24">
        <f t="shared" si="60"/>
        <v>0</v>
      </c>
      <c r="Y60" s="24">
        <f t="shared" si="61"/>
        <v>0</v>
      </c>
      <c r="Z60" s="6">
        <v>100</v>
      </c>
      <c r="AA60" s="24">
        <f t="shared" si="62"/>
        <v>0</v>
      </c>
      <c r="AB60" s="24">
        <f t="shared" si="63"/>
        <v>0</v>
      </c>
      <c r="AC60" s="6">
        <v>100</v>
      </c>
      <c r="AD60" s="24">
        <f t="shared" si="64"/>
        <v>0</v>
      </c>
      <c r="AE60" s="24">
        <f t="shared" si="65"/>
        <v>0</v>
      </c>
      <c r="AF60" s="6">
        <v>100</v>
      </c>
      <c r="AG60" s="24">
        <f t="shared" si="66"/>
        <v>0</v>
      </c>
      <c r="AH60" s="24">
        <f t="shared" si="67"/>
        <v>0</v>
      </c>
      <c r="AI60" s="6">
        <v>100</v>
      </c>
      <c r="AJ60" s="24">
        <f t="shared" si="68"/>
        <v>0</v>
      </c>
      <c r="AK60" s="24">
        <f t="shared" si="69"/>
        <v>0</v>
      </c>
      <c r="AL60" s="6">
        <v>100</v>
      </c>
      <c r="AM60" s="24">
        <f t="shared" si="70"/>
        <v>0</v>
      </c>
      <c r="AN60" s="24">
        <f t="shared" si="71"/>
        <v>0</v>
      </c>
      <c r="AO60" s="6">
        <v>100</v>
      </c>
      <c r="AP60" s="24">
        <f t="shared" si="72"/>
        <v>0</v>
      </c>
      <c r="AQ60" s="24">
        <f t="shared" si="73"/>
        <v>0</v>
      </c>
      <c r="AR60" s="6">
        <v>100</v>
      </c>
      <c r="AS60" s="24">
        <f t="shared" si="74"/>
        <v>0</v>
      </c>
      <c r="AT60" s="24">
        <f t="shared" si="75"/>
        <v>0</v>
      </c>
      <c r="AU60" s="6">
        <v>100</v>
      </c>
      <c r="AV60" s="24">
        <f t="shared" si="76"/>
        <v>0</v>
      </c>
      <c r="AW60" s="24">
        <f t="shared" si="77"/>
        <v>0</v>
      </c>
      <c r="AX60" s="6">
        <v>100</v>
      </c>
      <c r="AY60" s="24">
        <f t="shared" si="78"/>
        <v>0</v>
      </c>
      <c r="AZ60" s="24">
        <f t="shared" si="79"/>
        <v>0</v>
      </c>
      <c r="BA60" s="6">
        <v>100</v>
      </c>
      <c r="BB60" s="24">
        <f t="shared" si="80"/>
        <v>0</v>
      </c>
      <c r="BC60" s="24">
        <f t="shared" si="81"/>
        <v>0</v>
      </c>
      <c r="BD60" s="6">
        <v>100</v>
      </c>
      <c r="BE60" s="24">
        <f t="shared" si="82"/>
        <v>0</v>
      </c>
      <c r="BF60" s="24">
        <f t="shared" si="83"/>
        <v>0</v>
      </c>
      <c r="BG60" s="6">
        <v>100</v>
      </c>
      <c r="BH60" s="24">
        <f t="shared" si="84"/>
        <v>0</v>
      </c>
      <c r="BI60" s="24">
        <f t="shared" si="85"/>
        <v>0</v>
      </c>
      <c r="BJ60" s="6">
        <v>100</v>
      </c>
      <c r="BK60" s="24">
        <f t="shared" si="86"/>
        <v>0</v>
      </c>
      <c r="BL60" s="24">
        <f t="shared" si="87"/>
        <v>0</v>
      </c>
      <c r="BM60" s="6">
        <v>-82</v>
      </c>
      <c r="BN60" s="24">
        <f t="shared" si="88"/>
        <v>21.942307692307693</v>
      </c>
      <c r="BO60" s="24">
        <f t="shared" si="89"/>
        <v>3.2821658326663207E-2</v>
      </c>
    </row>
    <row r="61" spans="1:67" x14ac:dyDescent="0.25">
      <c r="A61" s="6" t="s">
        <v>270</v>
      </c>
      <c r="B61" s="6">
        <v>-73</v>
      </c>
      <c r="C61" s="23">
        <f t="shared" si="45"/>
        <v>30.509615384615383</v>
      </c>
      <c r="D61" s="20">
        <f t="shared" si="46"/>
        <v>-73</v>
      </c>
      <c r="E61" s="24">
        <f t="shared" si="47"/>
        <v>4.7755231078826961E-2</v>
      </c>
      <c r="F61" s="20">
        <f t="shared" si="48"/>
        <v>-67</v>
      </c>
      <c r="G61" s="24">
        <f t="shared" si="49"/>
        <v>36.221153846153847</v>
      </c>
      <c r="H61" s="6">
        <v>-71</v>
      </c>
      <c r="I61" s="24">
        <f t="shared" si="50"/>
        <v>32.413461538461533</v>
      </c>
      <c r="J61" s="24">
        <f t="shared" si="51"/>
        <v>5.1905354045399074E-2</v>
      </c>
      <c r="K61" s="6">
        <v>-66</v>
      </c>
      <c r="L61" s="24">
        <f t="shared" si="52"/>
        <v>37.17307692307692</v>
      </c>
      <c r="M61" s="24">
        <f t="shared" si="53"/>
        <v>6.392786120670757E-2</v>
      </c>
      <c r="N61" s="6">
        <v>-67</v>
      </c>
      <c r="O61" s="24">
        <f t="shared" si="54"/>
        <v>36.221153846153847</v>
      </c>
      <c r="P61" s="24">
        <f t="shared" si="55"/>
        <v>6.1318930485010172E-2</v>
      </c>
      <c r="Q61" s="6">
        <v>-78</v>
      </c>
      <c r="R61" s="24">
        <f t="shared" si="56"/>
        <v>25.75</v>
      </c>
      <c r="S61" s="24">
        <f t="shared" si="57"/>
        <v>3.8774207831722009E-2</v>
      </c>
      <c r="T61" s="6">
        <v>-67</v>
      </c>
      <c r="U61" s="24">
        <f t="shared" si="58"/>
        <v>36.221153846153847</v>
      </c>
      <c r="V61" s="24">
        <f t="shared" si="59"/>
        <v>6.1318930485010172E-2</v>
      </c>
      <c r="W61" s="6">
        <v>-61</v>
      </c>
      <c r="X61" s="24">
        <f t="shared" si="60"/>
        <v>41.932692307692307</v>
      </c>
      <c r="Y61" s="24">
        <f t="shared" si="61"/>
        <v>7.8735065266861845E-2</v>
      </c>
      <c r="Z61" s="6">
        <v>-73</v>
      </c>
      <c r="AA61" s="24">
        <f t="shared" si="62"/>
        <v>30.509615384615383</v>
      </c>
      <c r="AB61" s="24">
        <f t="shared" si="63"/>
        <v>4.7755231078826961E-2</v>
      </c>
      <c r="AC61" s="6">
        <v>-73</v>
      </c>
      <c r="AD61" s="24">
        <f t="shared" si="64"/>
        <v>30.509615384615383</v>
      </c>
      <c r="AE61" s="24">
        <f t="shared" si="65"/>
        <v>4.7755231078826961E-2</v>
      </c>
      <c r="AF61" s="6">
        <v>-69</v>
      </c>
      <c r="AG61" s="24">
        <f t="shared" si="66"/>
        <v>34.317307692307693</v>
      </c>
      <c r="AH61" s="24">
        <f t="shared" si="67"/>
        <v>5.6416139503777343E-2</v>
      </c>
      <c r="AI61" s="6">
        <v>-71</v>
      </c>
      <c r="AJ61" s="24">
        <f t="shared" si="68"/>
        <v>32.413461538461533</v>
      </c>
      <c r="AK61" s="24">
        <f t="shared" si="69"/>
        <v>5.1905354045399074E-2</v>
      </c>
      <c r="AL61" s="6">
        <v>-64</v>
      </c>
      <c r="AM61" s="24">
        <f t="shared" si="70"/>
        <v>39.07692307692308</v>
      </c>
      <c r="AN61" s="24">
        <f t="shared" si="71"/>
        <v>6.9483451222801529E-2</v>
      </c>
      <c r="AO61" s="6">
        <v>-64</v>
      </c>
      <c r="AP61" s="24">
        <f t="shared" si="72"/>
        <v>39.07692307692308</v>
      </c>
      <c r="AQ61" s="24">
        <f t="shared" si="73"/>
        <v>6.9483451222801529E-2</v>
      </c>
      <c r="AR61" s="6">
        <v>-64</v>
      </c>
      <c r="AS61" s="24">
        <f t="shared" si="74"/>
        <v>39.07692307692308</v>
      </c>
      <c r="AT61" s="24">
        <f t="shared" si="75"/>
        <v>6.9483451222801529E-2</v>
      </c>
      <c r="AU61" s="6">
        <v>-71</v>
      </c>
      <c r="AV61" s="24">
        <f t="shared" si="76"/>
        <v>32.413461538461533</v>
      </c>
      <c r="AW61" s="24">
        <f t="shared" si="77"/>
        <v>5.1905354045399074E-2</v>
      </c>
      <c r="AX61" s="6">
        <v>-67</v>
      </c>
      <c r="AY61" s="24">
        <f t="shared" si="78"/>
        <v>36.221153846153847</v>
      </c>
      <c r="AZ61" s="24">
        <f t="shared" si="79"/>
        <v>6.1318930485010172E-2</v>
      </c>
      <c r="BA61" s="6">
        <v>-61</v>
      </c>
      <c r="BB61" s="24">
        <f t="shared" si="80"/>
        <v>41.932692307692307</v>
      </c>
      <c r="BC61" s="24">
        <f t="shared" si="81"/>
        <v>7.8735065266861845E-2</v>
      </c>
      <c r="BD61" s="6">
        <v>-64</v>
      </c>
      <c r="BE61" s="24">
        <f t="shared" si="82"/>
        <v>39.07692307692308</v>
      </c>
      <c r="BF61" s="24">
        <f t="shared" si="83"/>
        <v>6.9483451222801529E-2</v>
      </c>
      <c r="BG61" s="6">
        <v>-73</v>
      </c>
      <c r="BH61" s="24">
        <f t="shared" si="84"/>
        <v>30.509615384615383</v>
      </c>
      <c r="BI61" s="24">
        <f t="shared" si="85"/>
        <v>4.7755231078826961E-2</v>
      </c>
      <c r="BJ61" s="6">
        <v>100</v>
      </c>
      <c r="BK61" s="24">
        <f t="shared" si="86"/>
        <v>0</v>
      </c>
      <c r="BL61" s="24">
        <f t="shared" si="87"/>
        <v>0</v>
      </c>
      <c r="BM61" s="6">
        <v>100</v>
      </c>
      <c r="BN61" s="24">
        <f t="shared" si="88"/>
        <v>0</v>
      </c>
      <c r="BO61" s="24">
        <f t="shared" si="89"/>
        <v>0</v>
      </c>
    </row>
    <row r="62" spans="1:67" x14ac:dyDescent="0.25">
      <c r="A62" s="6" t="s">
        <v>271</v>
      </c>
      <c r="B62" s="6">
        <v>100</v>
      </c>
      <c r="C62" s="23">
        <f t="shared" si="45"/>
        <v>0</v>
      </c>
      <c r="D62" s="20">
        <f t="shared" si="46"/>
        <v>100</v>
      </c>
      <c r="E62" s="24">
        <f t="shared" si="47"/>
        <v>0</v>
      </c>
      <c r="F62" s="20">
        <f t="shared" si="48"/>
        <v>100</v>
      </c>
      <c r="G62" s="24">
        <f t="shared" si="49"/>
        <v>0</v>
      </c>
      <c r="H62" s="6">
        <v>100</v>
      </c>
      <c r="I62" s="24">
        <f t="shared" si="50"/>
        <v>0</v>
      </c>
      <c r="J62" s="24">
        <f t="shared" si="51"/>
        <v>0</v>
      </c>
      <c r="K62" s="6">
        <v>100</v>
      </c>
      <c r="L62" s="24">
        <f t="shared" si="52"/>
        <v>0</v>
      </c>
      <c r="M62" s="24">
        <f t="shared" si="53"/>
        <v>0</v>
      </c>
      <c r="N62" s="6">
        <v>-86</v>
      </c>
      <c r="O62" s="24">
        <f t="shared" si="54"/>
        <v>18.134615384615383</v>
      </c>
      <c r="P62" s="24">
        <f t="shared" si="55"/>
        <v>2.7782933954124255E-2</v>
      </c>
      <c r="Q62" s="6">
        <v>100</v>
      </c>
      <c r="R62" s="24">
        <f t="shared" si="56"/>
        <v>0</v>
      </c>
      <c r="S62" s="24">
        <f t="shared" si="57"/>
        <v>0</v>
      </c>
      <c r="T62" s="6">
        <v>-87</v>
      </c>
      <c r="U62" s="24">
        <f t="shared" si="58"/>
        <v>17.182692307692307</v>
      </c>
      <c r="V62" s="24">
        <f t="shared" si="59"/>
        <v>2.6649097336355489E-2</v>
      </c>
      <c r="W62" s="6">
        <v>-86</v>
      </c>
      <c r="X62" s="24">
        <f t="shared" si="60"/>
        <v>18.134615384615383</v>
      </c>
      <c r="Y62" s="24">
        <f t="shared" si="61"/>
        <v>2.7782933954124255E-2</v>
      </c>
      <c r="Z62" s="6">
        <v>100</v>
      </c>
      <c r="AA62" s="24">
        <f t="shared" si="62"/>
        <v>0</v>
      </c>
      <c r="AB62" s="24">
        <f t="shared" si="63"/>
        <v>0</v>
      </c>
      <c r="AC62" s="6">
        <v>100</v>
      </c>
      <c r="AD62" s="24">
        <f t="shared" si="64"/>
        <v>0</v>
      </c>
      <c r="AE62" s="24">
        <f t="shared" si="65"/>
        <v>0</v>
      </c>
      <c r="AF62" s="6">
        <v>100</v>
      </c>
      <c r="AG62" s="24">
        <f t="shared" si="66"/>
        <v>0</v>
      </c>
      <c r="AH62" s="24">
        <f t="shared" si="67"/>
        <v>0</v>
      </c>
      <c r="AI62" s="6">
        <v>100</v>
      </c>
      <c r="AJ62" s="24">
        <f t="shared" si="68"/>
        <v>0</v>
      </c>
      <c r="AK62" s="24">
        <f t="shared" si="69"/>
        <v>0</v>
      </c>
      <c r="AL62" s="6">
        <v>-89</v>
      </c>
      <c r="AM62" s="24">
        <f t="shared" si="70"/>
        <v>15.278846153846153</v>
      </c>
      <c r="AN62" s="24">
        <f t="shared" si="71"/>
        <v>2.4518353159227037E-2</v>
      </c>
      <c r="AO62" s="6">
        <v>-89</v>
      </c>
      <c r="AP62" s="24">
        <f t="shared" si="72"/>
        <v>15.278846153846153</v>
      </c>
      <c r="AQ62" s="24">
        <f t="shared" si="73"/>
        <v>2.4518353159227037E-2</v>
      </c>
      <c r="AR62" s="6">
        <v>100</v>
      </c>
      <c r="AS62" s="24">
        <f t="shared" si="74"/>
        <v>0</v>
      </c>
      <c r="AT62" s="24">
        <f t="shared" si="75"/>
        <v>0</v>
      </c>
      <c r="AU62" s="6">
        <v>100</v>
      </c>
      <c r="AV62" s="24">
        <f t="shared" si="76"/>
        <v>0</v>
      </c>
      <c r="AW62" s="24">
        <f t="shared" si="77"/>
        <v>0</v>
      </c>
      <c r="AX62" s="6">
        <v>100</v>
      </c>
      <c r="AY62" s="24">
        <f t="shared" si="78"/>
        <v>0</v>
      </c>
      <c r="AZ62" s="24">
        <f t="shared" si="79"/>
        <v>0</v>
      </c>
      <c r="BA62" s="6">
        <v>-84</v>
      </c>
      <c r="BB62" s="24">
        <f t="shared" si="80"/>
        <v>20.03846153846154</v>
      </c>
      <c r="BC62" s="24">
        <f t="shared" si="81"/>
        <v>3.0197383422318504E-2</v>
      </c>
      <c r="BD62" s="6">
        <v>100</v>
      </c>
      <c r="BE62" s="24">
        <f t="shared" si="82"/>
        <v>0</v>
      </c>
      <c r="BF62" s="24">
        <f t="shared" si="83"/>
        <v>0</v>
      </c>
      <c r="BG62" s="6">
        <v>100</v>
      </c>
      <c r="BH62" s="24">
        <f t="shared" si="84"/>
        <v>0</v>
      </c>
      <c r="BI62" s="24">
        <f t="shared" si="85"/>
        <v>0</v>
      </c>
      <c r="BJ62" s="6">
        <v>100</v>
      </c>
      <c r="BK62" s="24">
        <f t="shared" si="86"/>
        <v>0</v>
      </c>
      <c r="BL62" s="24">
        <f t="shared" si="87"/>
        <v>0</v>
      </c>
      <c r="BM62" s="6">
        <v>100</v>
      </c>
      <c r="BN62" s="24">
        <f t="shared" si="88"/>
        <v>0</v>
      </c>
      <c r="BO62" s="24">
        <f t="shared" si="89"/>
        <v>0</v>
      </c>
    </row>
    <row r="63" spans="1:67" x14ac:dyDescent="0.25">
      <c r="A63" s="6" t="s">
        <v>272</v>
      </c>
      <c r="B63" s="6">
        <v>100</v>
      </c>
      <c r="C63" s="23">
        <f t="shared" si="45"/>
        <v>0</v>
      </c>
      <c r="D63" s="20">
        <f t="shared" si="46"/>
        <v>100</v>
      </c>
      <c r="E63" s="24">
        <f t="shared" si="47"/>
        <v>0</v>
      </c>
      <c r="F63" s="20">
        <f t="shared" si="48"/>
        <v>100</v>
      </c>
      <c r="G63" s="24">
        <f t="shared" si="49"/>
        <v>0</v>
      </c>
      <c r="H63" s="6">
        <v>100</v>
      </c>
      <c r="I63" s="24">
        <f t="shared" si="50"/>
        <v>0</v>
      </c>
      <c r="J63" s="24">
        <f t="shared" si="51"/>
        <v>0</v>
      </c>
      <c r="K63" s="6">
        <v>100</v>
      </c>
      <c r="L63" s="24">
        <f t="shared" si="52"/>
        <v>0</v>
      </c>
      <c r="M63" s="24">
        <f t="shared" si="53"/>
        <v>0</v>
      </c>
      <c r="N63" s="6">
        <v>100</v>
      </c>
      <c r="O63" s="24">
        <f t="shared" si="54"/>
        <v>0</v>
      </c>
      <c r="P63" s="24">
        <f t="shared" si="55"/>
        <v>0</v>
      </c>
      <c r="Q63" s="6">
        <v>-90</v>
      </c>
      <c r="R63" s="24">
        <f t="shared" si="56"/>
        <v>14.326923076923077</v>
      </c>
      <c r="S63" s="24">
        <f t="shared" si="57"/>
        <v>2.3517745856009107E-2</v>
      </c>
      <c r="T63" s="6">
        <v>-82</v>
      </c>
      <c r="U63" s="24">
        <f t="shared" si="58"/>
        <v>21.942307692307693</v>
      </c>
      <c r="V63" s="24">
        <f t="shared" si="59"/>
        <v>3.2821658326663207E-2</v>
      </c>
      <c r="W63" s="6">
        <v>100</v>
      </c>
      <c r="X63" s="24">
        <f t="shared" si="60"/>
        <v>0</v>
      </c>
      <c r="Y63" s="24">
        <f t="shared" si="61"/>
        <v>0</v>
      </c>
      <c r="Z63" s="6">
        <v>100</v>
      </c>
      <c r="AA63" s="24">
        <f t="shared" si="62"/>
        <v>0</v>
      </c>
      <c r="AB63" s="24">
        <f t="shared" si="63"/>
        <v>0</v>
      </c>
      <c r="AC63" s="6">
        <v>100</v>
      </c>
      <c r="AD63" s="24">
        <f t="shared" si="64"/>
        <v>0</v>
      </c>
      <c r="AE63" s="24">
        <f t="shared" si="65"/>
        <v>0</v>
      </c>
      <c r="AF63" s="6">
        <v>100</v>
      </c>
      <c r="AG63" s="24">
        <f t="shared" si="66"/>
        <v>0</v>
      </c>
      <c r="AH63" s="24">
        <f t="shared" si="67"/>
        <v>0</v>
      </c>
      <c r="AI63" s="6">
        <v>100</v>
      </c>
      <c r="AJ63" s="24">
        <f t="shared" si="68"/>
        <v>0</v>
      </c>
      <c r="AK63" s="24">
        <f t="shared" si="69"/>
        <v>0</v>
      </c>
      <c r="AL63" s="6">
        <v>100</v>
      </c>
      <c r="AM63" s="24">
        <f t="shared" si="70"/>
        <v>0</v>
      </c>
      <c r="AN63" s="24">
        <f t="shared" si="71"/>
        <v>0</v>
      </c>
      <c r="AO63" s="6">
        <v>100</v>
      </c>
      <c r="AP63" s="24">
        <f t="shared" si="72"/>
        <v>0</v>
      </c>
      <c r="AQ63" s="24">
        <f t="shared" si="73"/>
        <v>0</v>
      </c>
      <c r="AR63" s="6">
        <v>100</v>
      </c>
      <c r="AS63" s="24">
        <f t="shared" si="74"/>
        <v>0</v>
      </c>
      <c r="AT63" s="24">
        <f t="shared" si="75"/>
        <v>0</v>
      </c>
      <c r="AU63" s="6">
        <v>100</v>
      </c>
      <c r="AV63" s="24">
        <f t="shared" si="76"/>
        <v>0</v>
      </c>
      <c r="AW63" s="24">
        <f t="shared" si="77"/>
        <v>0</v>
      </c>
      <c r="AX63" s="6">
        <v>100</v>
      </c>
      <c r="AY63" s="24">
        <f t="shared" si="78"/>
        <v>0</v>
      </c>
      <c r="AZ63" s="24">
        <f t="shared" si="79"/>
        <v>0</v>
      </c>
      <c r="BA63" s="6">
        <v>-85</v>
      </c>
      <c r="BB63" s="24">
        <f t="shared" si="80"/>
        <v>19.08653846153846</v>
      </c>
      <c r="BC63" s="24">
        <f t="shared" si="81"/>
        <v>2.8965011810970175E-2</v>
      </c>
      <c r="BD63" s="6">
        <v>100</v>
      </c>
      <c r="BE63" s="24">
        <f t="shared" si="82"/>
        <v>0</v>
      </c>
      <c r="BF63" s="24">
        <f t="shared" si="83"/>
        <v>0</v>
      </c>
      <c r="BG63" s="6">
        <v>100</v>
      </c>
      <c r="BH63" s="24">
        <f t="shared" si="84"/>
        <v>0</v>
      </c>
      <c r="BI63" s="24">
        <f t="shared" si="85"/>
        <v>0</v>
      </c>
      <c r="BJ63" s="6">
        <v>-53</v>
      </c>
      <c r="BK63" s="24">
        <f t="shared" si="86"/>
        <v>49.54807692307692</v>
      </c>
      <c r="BL63" s="24">
        <f t="shared" si="87"/>
        <v>0.10988363537639656</v>
      </c>
      <c r="BM63" s="6">
        <v>100</v>
      </c>
      <c r="BN63" s="24">
        <f t="shared" si="88"/>
        <v>0</v>
      </c>
      <c r="BO63" s="24">
        <f t="shared" si="89"/>
        <v>0</v>
      </c>
    </row>
    <row r="64" spans="1:67" x14ac:dyDescent="0.25">
      <c r="A64" s="6" t="s">
        <v>273</v>
      </c>
      <c r="B64" s="6">
        <v>-79</v>
      </c>
      <c r="C64" s="23">
        <f t="shared" si="45"/>
        <v>24.798076923076923</v>
      </c>
      <c r="D64" s="20">
        <f t="shared" si="46"/>
        <v>-79</v>
      </c>
      <c r="E64" s="24">
        <f t="shared" si="47"/>
        <v>3.7191811359946328E-2</v>
      </c>
      <c r="F64" s="20">
        <f t="shared" si="48"/>
        <v>-73</v>
      </c>
      <c r="G64" s="24">
        <f t="shared" si="49"/>
        <v>30.509615384615383</v>
      </c>
      <c r="H64" s="6">
        <v>100</v>
      </c>
      <c r="I64" s="24">
        <f t="shared" si="50"/>
        <v>0</v>
      </c>
      <c r="J64" s="24">
        <f t="shared" si="51"/>
        <v>0</v>
      </c>
      <c r="K64" s="6">
        <v>-68</v>
      </c>
      <c r="L64" s="24">
        <f t="shared" si="52"/>
        <v>35.269230769230766</v>
      </c>
      <c r="M64" s="24">
        <f t="shared" si="53"/>
        <v>5.8816471642429896E-2</v>
      </c>
      <c r="N64" s="6">
        <v>-61</v>
      </c>
      <c r="O64" s="24">
        <f t="shared" si="54"/>
        <v>41.932692307692307</v>
      </c>
      <c r="P64" s="24">
        <f t="shared" si="55"/>
        <v>7.8735065266861845E-2</v>
      </c>
      <c r="Q64" s="6">
        <v>-73</v>
      </c>
      <c r="R64" s="24">
        <f t="shared" si="56"/>
        <v>30.509615384615383</v>
      </c>
      <c r="S64" s="24">
        <f t="shared" si="57"/>
        <v>4.7755231078826961E-2</v>
      </c>
      <c r="T64" s="6">
        <v>-67</v>
      </c>
      <c r="U64" s="24">
        <f t="shared" si="58"/>
        <v>36.221153846153847</v>
      </c>
      <c r="V64" s="24">
        <f t="shared" si="59"/>
        <v>6.1318930485010172E-2</v>
      </c>
      <c r="W64" s="6">
        <v>-55</v>
      </c>
      <c r="X64" s="24">
        <f t="shared" si="60"/>
        <v>47.644230769230766</v>
      </c>
      <c r="Y64" s="24">
        <f t="shared" si="61"/>
        <v>0.1010978249872188</v>
      </c>
      <c r="Z64" s="6">
        <v>-76</v>
      </c>
      <c r="AA64" s="24">
        <f t="shared" si="62"/>
        <v>27.653846153846153</v>
      </c>
      <c r="AB64" s="24">
        <f t="shared" si="63"/>
        <v>4.2143843509276392E-2</v>
      </c>
      <c r="AC64" s="6">
        <v>100</v>
      </c>
      <c r="AD64" s="24">
        <f t="shared" si="64"/>
        <v>0</v>
      </c>
      <c r="AE64" s="24">
        <f t="shared" si="65"/>
        <v>0</v>
      </c>
      <c r="AF64" s="6">
        <v>-63</v>
      </c>
      <c r="AG64" s="24">
        <f t="shared" si="66"/>
        <v>40.028846153846153</v>
      </c>
      <c r="AH64" s="24">
        <f t="shared" si="67"/>
        <v>7.243975703425147E-2</v>
      </c>
      <c r="AI64" s="6">
        <v>100</v>
      </c>
      <c r="AJ64" s="24">
        <f t="shared" si="68"/>
        <v>0</v>
      </c>
      <c r="AK64" s="24">
        <f t="shared" si="69"/>
        <v>0</v>
      </c>
      <c r="AL64" s="6">
        <v>-61</v>
      </c>
      <c r="AM64" s="24">
        <f t="shared" si="70"/>
        <v>41.932692307692307</v>
      </c>
      <c r="AN64" s="24">
        <f t="shared" si="71"/>
        <v>7.8735065266861845E-2</v>
      </c>
      <c r="AO64" s="6">
        <v>-64</v>
      </c>
      <c r="AP64" s="24">
        <f t="shared" si="72"/>
        <v>39.07692307692308</v>
      </c>
      <c r="AQ64" s="24">
        <f t="shared" si="73"/>
        <v>6.9483451222801529E-2</v>
      </c>
      <c r="AR64" s="6">
        <v>100</v>
      </c>
      <c r="AS64" s="24">
        <f t="shared" si="74"/>
        <v>0</v>
      </c>
      <c r="AT64" s="24">
        <f t="shared" si="75"/>
        <v>0</v>
      </c>
      <c r="AU64" s="6">
        <v>-63</v>
      </c>
      <c r="AV64" s="24">
        <f t="shared" si="76"/>
        <v>40.028846153846153</v>
      </c>
      <c r="AW64" s="24">
        <f t="shared" si="77"/>
        <v>7.243975703425147E-2</v>
      </c>
      <c r="AX64" s="6">
        <v>-73</v>
      </c>
      <c r="AY64" s="24">
        <f t="shared" si="78"/>
        <v>30.509615384615383</v>
      </c>
      <c r="AZ64" s="24">
        <f t="shared" si="79"/>
        <v>4.7755231078826961E-2</v>
      </c>
      <c r="BA64" s="6">
        <v>-70</v>
      </c>
      <c r="BB64" s="24">
        <f t="shared" si="80"/>
        <v>33.365384615384613</v>
      </c>
      <c r="BC64" s="24">
        <f t="shared" si="81"/>
        <v>5.4113766222821595E-2</v>
      </c>
      <c r="BD64" s="6">
        <v>-66</v>
      </c>
      <c r="BE64" s="24">
        <f t="shared" si="82"/>
        <v>37.17307692307692</v>
      </c>
      <c r="BF64" s="24">
        <f t="shared" si="83"/>
        <v>6.392786120670757E-2</v>
      </c>
      <c r="BG64" s="6">
        <v>-67</v>
      </c>
      <c r="BH64" s="24">
        <f t="shared" si="84"/>
        <v>36.221153846153847</v>
      </c>
      <c r="BI64" s="24">
        <f t="shared" si="85"/>
        <v>6.1318930485010172E-2</v>
      </c>
      <c r="BJ64" s="6">
        <v>100</v>
      </c>
      <c r="BK64" s="24">
        <f t="shared" si="86"/>
        <v>0</v>
      </c>
      <c r="BL64" s="24">
        <f t="shared" si="87"/>
        <v>0</v>
      </c>
      <c r="BM64" s="6">
        <v>-74</v>
      </c>
      <c r="BN64" s="24">
        <f t="shared" si="88"/>
        <v>29.557692307692307</v>
      </c>
      <c r="BO64" s="24">
        <f t="shared" si="89"/>
        <v>4.580631417262148E-2</v>
      </c>
    </row>
    <row r="65" spans="1:67" x14ac:dyDescent="0.25">
      <c r="A65" s="6" t="s">
        <v>274</v>
      </c>
      <c r="B65" s="6">
        <v>100</v>
      </c>
      <c r="C65" s="23">
        <f t="shared" si="45"/>
        <v>0</v>
      </c>
      <c r="D65" s="20">
        <f t="shared" si="46"/>
        <v>100</v>
      </c>
      <c r="E65" s="24">
        <f t="shared" si="47"/>
        <v>0</v>
      </c>
      <c r="F65" s="20">
        <f t="shared" si="48"/>
        <v>100</v>
      </c>
      <c r="G65" s="24">
        <f t="shared" si="49"/>
        <v>0</v>
      </c>
      <c r="H65" s="6">
        <v>100</v>
      </c>
      <c r="I65" s="24">
        <f t="shared" si="50"/>
        <v>0</v>
      </c>
      <c r="J65" s="24">
        <f t="shared" si="51"/>
        <v>0</v>
      </c>
      <c r="K65" s="6">
        <v>100</v>
      </c>
      <c r="L65" s="24">
        <f t="shared" si="52"/>
        <v>0</v>
      </c>
      <c r="M65" s="24">
        <f t="shared" si="53"/>
        <v>0</v>
      </c>
      <c r="N65" s="6">
        <v>-85</v>
      </c>
      <c r="O65" s="24">
        <f t="shared" si="54"/>
        <v>19.08653846153846</v>
      </c>
      <c r="P65" s="24">
        <f t="shared" si="55"/>
        <v>2.8965011810970175E-2</v>
      </c>
      <c r="Q65" s="6">
        <v>100</v>
      </c>
      <c r="R65" s="24">
        <f t="shared" si="56"/>
        <v>0</v>
      </c>
      <c r="S65" s="24">
        <f t="shared" si="57"/>
        <v>0</v>
      </c>
      <c r="T65" s="6">
        <v>-88</v>
      </c>
      <c r="U65" s="24">
        <f t="shared" si="58"/>
        <v>16.230769230769234</v>
      </c>
      <c r="V65" s="24">
        <f t="shared" si="59"/>
        <v>2.5561533206507402E-2</v>
      </c>
      <c r="W65" s="6">
        <v>-86</v>
      </c>
      <c r="X65" s="24">
        <f t="shared" si="60"/>
        <v>18.134615384615383</v>
      </c>
      <c r="Y65" s="24">
        <f t="shared" si="61"/>
        <v>2.7782933954124255E-2</v>
      </c>
      <c r="Z65" s="6">
        <v>100</v>
      </c>
      <c r="AA65" s="24">
        <f t="shared" si="62"/>
        <v>0</v>
      </c>
      <c r="AB65" s="24">
        <f t="shared" si="63"/>
        <v>0</v>
      </c>
      <c r="AC65" s="6">
        <v>100</v>
      </c>
      <c r="AD65" s="24">
        <f t="shared" si="64"/>
        <v>0</v>
      </c>
      <c r="AE65" s="24">
        <f t="shared" si="65"/>
        <v>0</v>
      </c>
      <c r="AF65" s="6">
        <v>100</v>
      </c>
      <c r="AG65" s="24">
        <f t="shared" si="66"/>
        <v>0</v>
      </c>
      <c r="AH65" s="24">
        <f t="shared" si="67"/>
        <v>0</v>
      </c>
      <c r="AI65" s="6">
        <v>100</v>
      </c>
      <c r="AJ65" s="24">
        <f t="shared" si="68"/>
        <v>0</v>
      </c>
      <c r="AK65" s="24">
        <f t="shared" si="69"/>
        <v>0</v>
      </c>
      <c r="AL65" s="6">
        <v>-89</v>
      </c>
      <c r="AM65" s="24">
        <f t="shared" si="70"/>
        <v>15.278846153846153</v>
      </c>
      <c r="AN65" s="24">
        <f t="shared" si="71"/>
        <v>2.4518353159227037E-2</v>
      </c>
      <c r="AO65" s="6">
        <v>-90</v>
      </c>
      <c r="AP65" s="24">
        <f t="shared" si="72"/>
        <v>14.326923076923077</v>
      </c>
      <c r="AQ65" s="24">
        <f t="shared" si="73"/>
        <v>2.3517745856009107E-2</v>
      </c>
      <c r="AR65" s="6">
        <v>100</v>
      </c>
      <c r="AS65" s="24">
        <f t="shared" si="74"/>
        <v>0</v>
      </c>
      <c r="AT65" s="24">
        <f t="shared" si="75"/>
        <v>0</v>
      </c>
      <c r="AU65" s="6">
        <v>100</v>
      </c>
      <c r="AV65" s="24">
        <f t="shared" si="76"/>
        <v>0</v>
      </c>
      <c r="AW65" s="24">
        <f t="shared" si="77"/>
        <v>0</v>
      </c>
      <c r="AX65" s="6">
        <v>100</v>
      </c>
      <c r="AY65" s="24">
        <f t="shared" si="78"/>
        <v>0</v>
      </c>
      <c r="AZ65" s="24">
        <f t="shared" si="79"/>
        <v>0</v>
      </c>
      <c r="BA65" s="6">
        <v>-85</v>
      </c>
      <c r="BB65" s="24">
        <f t="shared" si="80"/>
        <v>19.08653846153846</v>
      </c>
      <c r="BC65" s="24">
        <f t="shared" si="81"/>
        <v>2.8965011810970175E-2</v>
      </c>
      <c r="BD65" s="6">
        <v>100</v>
      </c>
      <c r="BE65" s="24">
        <f t="shared" si="82"/>
        <v>0</v>
      </c>
      <c r="BF65" s="24">
        <f t="shared" si="83"/>
        <v>0</v>
      </c>
      <c r="BG65" s="6">
        <v>100</v>
      </c>
      <c r="BH65" s="24">
        <f t="shared" si="84"/>
        <v>0</v>
      </c>
      <c r="BI65" s="24">
        <f t="shared" si="85"/>
        <v>0</v>
      </c>
      <c r="BJ65" s="6">
        <v>100</v>
      </c>
      <c r="BK65" s="24">
        <f t="shared" si="86"/>
        <v>0</v>
      </c>
      <c r="BL65" s="24">
        <f t="shared" si="87"/>
        <v>0</v>
      </c>
      <c r="BM65" s="6">
        <v>100</v>
      </c>
      <c r="BN65" s="24">
        <f t="shared" si="88"/>
        <v>0</v>
      </c>
      <c r="BO65" s="24">
        <f t="shared" si="89"/>
        <v>0</v>
      </c>
    </row>
    <row r="66" spans="1:67" x14ac:dyDescent="0.25">
      <c r="A66" s="6" t="s">
        <v>275</v>
      </c>
      <c r="B66" s="6">
        <v>100</v>
      </c>
      <c r="C66" s="23">
        <f t="shared" si="45"/>
        <v>0</v>
      </c>
      <c r="D66" s="20">
        <f t="shared" si="46"/>
        <v>100</v>
      </c>
      <c r="E66" s="24">
        <f t="shared" si="47"/>
        <v>0</v>
      </c>
      <c r="F66" s="20">
        <f t="shared" si="48"/>
        <v>100</v>
      </c>
      <c r="G66" s="24">
        <f t="shared" si="49"/>
        <v>0</v>
      </c>
      <c r="H66" s="6">
        <v>100</v>
      </c>
      <c r="I66" s="24">
        <f t="shared" si="50"/>
        <v>0</v>
      </c>
      <c r="J66" s="24">
        <f t="shared" si="51"/>
        <v>0</v>
      </c>
      <c r="K66" s="6">
        <v>-86</v>
      </c>
      <c r="L66" s="24">
        <f t="shared" si="52"/>
        <v>18.134615384615383</v>
      </c>
      <c r="M66" s="24">
        <f t="shared" si="53"/>
        <v>2.7782933954124255E-2</v>
      </c>
      <c r="N66" s="6">
        <v>100</v>
      </c>
      <c r="O66" s="24">
        <f t="shared" si="54"/>
        <v>0</v>
      </c>
      <c r="P66" s="24">
        <f t="shared" si="55"/>
        <v>0</v>
      </c>
      <c r="Q66" s="6">
        <v>100</v>
      </c>
      <c r="R66" s="24">
        <f t="shared" si="56"/>
        <v>0</v>
      </c>
      <c r="S66" s="24">
        <f t="shared" si="57"/>
        <v>0</v>
      </c>
      <c r="T66" s="6">
        <v>-82</v>
      </c>
      <c r="U66" s="24">
        <f t="shared" si="58"/>
        <v>21.942307692307693</v>
      </c>
      <c r="V66" s="24">
        <f t="shared" si="59"/>
        <v>3.2821658326663207E-2</v>
      </c>
      <c r="W66" s="6">
        <v>100</v>
      </c>
      <c r="X66" s="24">
        <f t="shared" si="60"/>
        <v>0</v>
      </c>
      <c r="Y66" s="24">
        <f t="shared" si="61"/>
        <v>0</v>
      </c>
      <c r="Z66" s="6">
        <v>100</v>
      </c>
      <c r="AA66" s="24">
        <f t="shared" si="62"/>
        <v>0</v>
      </c>
      <c r="AB66" s="24">
        <f t="shared" si="63"/>
        <v>0</v>
      </c>
      <c r="AC66" s="6">
        <v>100</v>
      </c>
      <c r="AD66" s="24">
        <f t="shared" si="64"/>
        <v>0</v>
      </c>
      <c r="AE66" s="24">
        <f t="shared" si="65"/>
        <v>0</v>
      </c>
      <c r="AF66" s="6">
        <v>100</v>
      </c>
      <c r="AG66" s="24">
        <f t="shared" si="66"/>
        <v>0</v>
      </c>
      <c r="AH66" s="24">
        <f t="shared" si="67"/>
        <v>0</v>
      </c>
      <c r="AI66" s="6">
        <v>100</v>
      </c>
      <c r="AJ66" s="24">
        <f t="shared" si="68"/>
        <v>0</v>
      </c>
      <c r="AK66" s="24">
        <f t="shared" si="69"/>
        <v>0</v>
      </c>
      <c r="AL66" s="6">
        <v>100</v>
      </c>
      <c r="AM66" s="24">
        <f t="shared" si="70"/>
        <v>0</v>
      </c>
      <c r="AN66" s="24">
        <f t="shared" si="71"/>
        <v>0</v>
      </c>
      <c r="AO66" s="6">
        <v>100</v>
      </c>
      <c r="AP66" s="24">
        <f t="shared" si="72"/>
        <v>0</v>
      </c>
      <c r="AQ66" s="24">
        <f t="shared" si="73"/>
        <v>0</v>
      </c>
      <c r="AR66" s="6">
        <v>100</v>
      </c>
      <c r="AS66" s="24">
        <f t="shared" si="74"/>
        <v>0</v>
      </c>
      <c r="AT66" s="24">
        <f t="shared" si="75"/>
        <v>0</v>
      </c>
      <c r="AU66" s="6">
        <v>100</v>
      </c>
      <c r="AV66" s="24">
        <f t="shared" si="76"/>
        <v>0</v>
      </c>
      <c r="AW66" s="24">
        <f t="shared" si="77"/>
        <v>0</v>
      </c>
      <c r="AX66" s="6">
        <v>100</v>
      </c>
      <c r="AY66" s="24">
        <f t="shared" si="78"/>
        <v>0</v>
      </c>
      <c r="AZ66" s="24">
        <f t="shared" si="79"/>
        <v>0</v>
      </c>
      <c r="BA66" s="6">
        <v>100</v>
      </c>
      <c r="BB66" s="24">
        <f t="shared" si="80"/>
        <v>0</v>
      </c>
      <c r="BC66" s="24">
        <f t="shared" si="81"/>
        <v>0</v>
      </c>
      <c r="BD66" s="6">
        <v>100</v>
      </c>
      <c r="BE66" s="24">
        <f t="shared" si="82"/>
        <v>0</v>
      </c>
      <c r="BF66" s="24">
        <f t="shared" si="83"/>
        <v>0</v>
      </c>
      <c r="BG66" s="6">
        <v>100</v>
      </c>
      <c r="BH66" s="24">
        <f t="shared" si="84"/>
        <v>0</v>
      </c>
      <c r="BI66" s="24">
        <f t="shared" si="85"/>
        <v>0</v>
      </c>
      <c r="BJ66" s="6">
        <v>-54</v>
      </c>
      <c r="BK66" s="24">
        <f t="shared" si="86"/>
        <v>48.596153846153847</v>
      </c>
      <c r="BL66" s="24">
        <f t="shared" si="87"/>
        <v>0.10539922456186433</v>
      </c>
      <c r="BM66" s="6">
        <v>100</v>
      </c>
      <c r="BN66" s="24">
        <f t="shared" si="88"/>
        <v>0</v>
      </c>
      <c r="BO66" s="24">
        <f t="shared" si="89"/>
        <v>0</v>
      </c>
    </row>
    <row r="67" spans="1:67" x14ac:dyDescent="0.25">
      <c r="A67" s="6" t="s">
        <v>276</v>
      </c>
      <c r="B67" s="6">
        <v>-78</v>
      </c>
      <c r="C67" s="23">
        <f t="shared" si="45"/>
        <v>25.75</v>
      </c>
      <c r="D67" s="20">
        <f t="shared" si="46"/>
        <v>-78</v>
      </c>
      <c r="E67" s="24">
        <f t="shared" si="47"/>
        <v>3.8774207831722009E-2</v>
      </c>
      <c r="F67" s="20">
        <f t="shared" si="48"/>
        <v>-72</v>
      </c>
      <c r="G67" s="24">
        <f t="shared" si="49"/>
        <v>31.461538461538463</v>
      </c>
      <c r="H67" s="6">
        <v>-70</v>
      </c>
      <c r="I67" s="24">
        <f t="shared" si="50"/>
        <v>33.365384615384613</v>
      </c>
      <c r="J67" s="24">
        <f t="shared" si="51"/>
        <v>5.4113766222821595E-2</v>
      </c>
      <c r="K67" s="6">
        <v>-68</v>
      </c>
      <c r="L67" s="24">
        <f t="shared" si="52"/>
        <v>35.269230769230766</v>
      </c>
      <c r="M67" s="24">
        <f t="shared" si="53"/>
        <v>5.8816471642429896E-2</v>
      </c>
      <c r="N67" s="6">
        <v>100</v>
      </c>
      <c r="O67" s="24">
        <f t="shared" si="54"/>
        <v>0</v>
      </c>
      <c r="P67" s="24">
        <f t="shared" si="55"/>
        <v>0</v>
      </c>
      <c r="Q67" s="6">
        <v>-73</v>
      </c>
      <c r="R67" s="24">
        <f t="shared" si="56"/>
        <v>30.509615384615383</v>
      </c>
      <c r="S67" s="24">
        <f t="shared" si="57"/>
        <v>4.7755231078826961E-2</v>
      </c>
      <c r="T67" s="6">
        <v>-67</v>
      </c>
      <c r="U67" s="24">
        <f t="shared" si="58"/>
        <v>36.221153846153847</v>
      </c>
      <c r="V67" s="24">
        <f t="shared" si="59"/>
        <v>6.1318930485010172E-2</v>
      </c>
      <c r="W67" s="6">
        <v>-67</v>
      </c>
      <c r="X67" s="24">
        <f t="shared" si="60"/>
        <v>36.221153846153847</v>
      </c>
      <c r="Y67" s="24">
        <f t="shared" si="61"/>
        <v>6.1318930485010172E-2</v>
      </c>
      <c r="Z67" s="6">
        <v>-73</v>
      </c>
      <c r="AA67" s="24">
        <f t="shared" si="62"/>
        <v>30.509615384615383</v>
      </c>
      <c r="AB67" s="24">
        <f t="shared" si="63"/>
        <v>4.7755231078826961E-2</v>
      </c>
      <c r="AC67" s="6">
        <v>-69</v>
      </c>
      <c r="AD67" s="24">
        <f t="shared" si="64"/>
        <v>34.317307692307693</v>
      </c>
      <c r="AE67" s="24">
        <f t="shared" si="65"/>
        <v>5.6416139503777343E-2</v>
      </c>
      <c r="AF67" s="6">
        <v>-62</v>
      </c>
      <c r="AG67" s="24">
        <f t="shared" si="66"/>
        <v>40.980769230769234</v>
      </c>
      <c r="AH67" s="24">
        <f t="shared" si="67"/>
        <v>7.5521844508773778E-2</v>
      </c>
      <c r="AI67" s="6">
        <v>-68</v>
      </c>
      <c r="AJ67" s="24">
        <f t="shared" si="68"/>
        <v>35.269230769230766</v>
      </c>
      <c r="AK67" s="24">
        <f t="shared" si="69"/>
        <v>5.8816471642429896E-2</v>
      </c>
      <c r="AL67" s="6">
        <v>-64</v>
      </c>
      <c r="AM67" s="24">
        <f t="shared" si="70"/>
        <v>39.07692307692308</v>
      </c>
      <c r="AN67" s="24">
        <f t="shared" si="71"/>
        <v>6.9483451222801529E-2</v>
      </c>
      <c r="AO67" s="6">
        <v>-64</v>
      </c>
      <c r="AP67" s="24">
        <f t="shared" si="72"/>
        <v>39.07692307692308</v>
      </c>
      <c r="AQ67" s="24">
        <f t="shared" si="73"/>
        <v>6.9483451222801529E-2</v>
      </c>
      <c r="AR67" s="6">
        <v>-65</v>
      </c>
      <c r="AS67" s="24">
        <f t="shared" si="74"/>
        <v>38.125</v>
      </c>
      <c r="AT67" s="24">
        <f t="shared" si="75"/>
        <v>6.6647793856468296E-2</v>
      </c>
      <c r="AU67" s="6">
        <v>-62</v>
      </c>
      <c r="AV67" s="24">
        <f t="shared" si="76"/>
        <v>40.980769230769234</v>
      </c>
      <c r="AW67" s="24">
        <f t="shared" si="77"/>
        <v>7.5521844508773778E-2</v>
      </c>
      <c r="AX67" s="6">
        <v>-73</v>
      </c>
      <c r="AY67" s="24">
        <f t="shared" si="78"/>
        <v>30.509615384615383</v>
      </c>
      <c r="AZ67" s="24">
        <f t="shared" si="79"/>
        <v>4.7755231078826961E-2</v>
      </c>
      <c r="BA67" s="6">
        <v>-70</v>
      </c>
      <c r="BB67" s="24">
        <f t="shared" si="80"/>
        <v>33.365384615384613</v>
      </c>
      <c r="BC67" s="24">
        <f t="shared" si="81"/>
        <v>5.4113766222821595E-2</v>
      </c>
      <c r="BD67" s="6">
        <v>-64</v>
      </c>
      <c r="BE67" s="24">
        <f t="shared" si="82"/>
        <v>39.07692307692308</v>
      </c>
      <c r="BF67" s="24">
        <f t="shared" si="83"/>
        <v>6.9483451222801529E-2</v>
      </c>
      <c r="BG67" s="6">
        <v>-73</v>
      </c>
      <c r="BH67" s="24">
        <f t="shared" si="84"/>
        <v>30.509615384615383</v>
      </c>
      <c r="BI67" s="24">
        <f t="shared" si="85"/>
        <v>4.7755231078826961E-2</v>
      </c>
      <c r="BJ67" s="6">
        <v>100</v>
      </c>
      <c r="BK67" s="24">
        <f t="shared" si="86"/>
        <v>0</v>
      </c>
      <c r="BL67" s="24">
        <f t="shared" si="87"/>
        <v>0</v>
      </c>
      <c r="BM67" s="6">
        <v>100</v>
      </c>
      <c r="BN67" s="24">
        <f t="shared" si="88"/>
        <v>0</v>
      </c>
      <c r="BO67" s="24">
        <f t="shared" si="89"/>
        <v>0</v>
      </c>
    </row>
    <row r="68" spans="1:67" x14ac:dyDescent="0.25">
      <c r="A68" s="6" t="s">
        <v>277</v>
      </c>
      <c r="B68" s="6">
        <v>100</v>
      </c>
      <c r="C68" s="23">
        <f t="shared" si="45"/>
        <v>0</v>
      </c>
      <c r="D68" s="20">
        <f t="shared" si="46"/>
        <v>100</v>
      </c>
      <c r="E68" s="24">
        <f t="shared" si="47"/>
        <v>0</v>
      </c>
      <c r="F68" s="20">
        <f t="shared" si="48"/>
        <v>100</v>
      </c>
      <c r="G68" s="24">
        <f t="shared" si="49"/>
        <v>0</v>
      </c>
      <c r="H68" s="6">
        <v>100</v>
      </c>
      <c r="I68" s="24">
        <f t="shared" si="50"/>
        <v>0</v>
      </c>
      <c r="J68" s="24">
        <f t="shared" si="51"/>
        <v>0</v>
      </c>
      <c r="K68" s="6">
        <v>-87</v>
      </c>
      <c r="L68" s="24">
        <f t="shared" si="52"/>
        <v>17.182692307692307</v>
      </c>
      <c r="M68" s="24">
        <f t="shared" si="53"/>
        <v>2.6649097336355489E-2</v>
      </c>
      <c r="N68" s="6">
        <v>100</v>
      </c>
      <c r="O68" s="24">
        <f t="shared" si="54"/>
        <v>0</v>
      </c>
      <c r="P68" s="24">
        <f t="shared" si="55"/>
        <v>0</v>
      </c>
      <c r="Q68" s="6">
        <v>-83</v>
      </c>
      <c r="R68" s="24">
        <f t="shared" si="56"/>
        <v>20.990384615384617</v>
      </c>
      <c r="S68" s="24">
        <f t="shared" si="57"/>
        <v>3.1482188631773704E-2</v>
      </c>
      <c r="T68" s="6">
        <v>100</v>
      </c>
      <c r="U68" s="24">
        <f t="shared" si="58"/>
        <v>0</v>
      </c>
      <c r="V68" s="24">
        <f t="shared" si="59"/>
        <v>0</v>
      </c>
      <c r="W68" s="6">
        <v>100</v>
      </c>
      <c r="X68" s="24">
        <f t="shared" si="60"/>
        <v>0</v>
      </c>
      <c r="Y68" s="24">
        <f t="shared" si="61"/>
        <v>0</v>
      </c>
      <c r="Z68" s="6">
        <v>100</v>
      </c>
      <c r="AA68" s="24">
        <f t="shared" si="62"/>
        <v>0</v>
      </c>
      <c r="AB68" s="24">
        <f t="shared" si="63"/>
        <v>0</v>
      </c>
      <c r="AC68" s="6">
        <v>100</v>
      </c>
      <c r="AD68" s="24">
        <f t="shared" si="64"/>
        <v>0</v>
      </c>
      <c r="AE68" s="24">
        <f t="shared" si="65"/>
        <v>0</v>
      </c>
      <c r="AF68" s="6">
        <v>-85</v>
      </c>
      <c r="AG68" s="24">
        <f t="shared" si="66"/>
        <v>19.08653846153846</v>
      </c>
      <c r="AH68" s="24">
        <f t="shared" si="67"/>
        <v>2.8965011810970175E-2</v>
      </c>
      <c r="AI68" s="6">
        <v>-89</v>
      </c>
      <c r="AJ68" s="24">
        <f t="shared" si="68"/>
        <v>15.278846153846153</v>
      </c>
      <c r="AK68" s="24">
        <f t="shared" si="69"/>
        <v>2.4518353159227037E-2</v>
      </c>
      <c r="AL68" s="6">
        <v>100</v>
      </c>
      <c r="AM68" s="24">
        <f t="shared" si="70"/>
        <v>0</v>
      </c>
      <c r="AN68" s="24">
        <f t="shared" si="71"/>
        <v>0</v>
      </c>
      <c r="AO68" s="6">
        <v>100</v>
      </c>
      <c r="AP68" s="24">
        <f t="shared" si="72"/>
        <v>0</v>
      </c>
      <c r="AQ68" s="24">
        <f t="shared" si="73"/>
        <v>0</v>
      </c>
      <c r="AR68" s="6">
        <v>100</v>
      </c>
      <c r="AS68" s="24">
        <f t="shared" si="74"/>
        <v>0</v>
      </c>
      <c r="AT68" s="24">
        <f t="shared" si="75"/>
        <v>0</v>
      </c>
      <c r="AU68" s="6">
        <v>100</v>
      </c>
      <c r="AV68" s="24">
        <f t="shared" si="76"/>
        <v>0</v>
      </c>
      <c r="AW68" s="24">
        <f t="shared" si="77"/>
        <v>0</v>
      </c>
      <c r="AX68" s="6">
        <v>100</v>
      </c>
      <c r="AY68" s="24">
        <f t="shared" si="78"/>
        <v>0</v>
      </c>
      <c r="AZ68" s="24">
        <f t="shared" si="79"/>
        <v>0</v>
      </c>
      <c r="BA68" s="6">
        <v>100</v>
      </c>
      <c r="BB68" s="24">
        <f t="shared" si="80"/>
        <v>0</v>
      </c>
      <c r="BC68" s="24">
        <f t="shared" si="81"/>
        <v>0</v>
      </c>
      <c r="BD68" s="6">
        <v>-85</v>
      </c>
      <c r="BE68" s="24">
        <f t="shared" si="82"/>
        <v>19.08653846153846</v>
      </c>
      <c r="BF68" s="24">
        <f t="shared" si="83"/>
        <v>2.8965011810970175E-2</v>
      </c>
      <c r="BG68" s="6">
        <v>100</v>
      </c>
      <c r="BH68" s="24">
        <f t="shared" si="84"/>
        <v>0</v>
      </c>
      <c r="BI68" s="24">
        <f t="shared" si="85"/>
        <v>0</v>
      </c>
      <c r="BJ68" s="6">
        <v>100</v>
      </c>
      <c r="BK68" s="24">
        <f t="shared" si="86"/>
        <v>0</v>
      </c>
      <c r="BL68" s="24">
        <f t="shared" si="87"/>
        <v>0</v>
      </c>
      <c r="BM68" s="6">
        <v>100</v>
      </c>
      <c r="BN68" s="24">
        <f t="shared" si="88"/>
        <v>0</v>
      </c>
      <c r="BO68" s="24">
        <f t="shared" si="89"/>
        <v>0</v>
      </c>
    </row>
    <row r="69" spans="1:67" x14ac:dyDescent="0.25">
      <c r="A69" s="6" t="s">
        <v>278</v>
      </c>
      <c r="B69" s="6">
        <v>100</v>
      </c>
      <c r="C69" s="23">
        <f t="shared" si="45"/>
        <v>0</v>
      </c>
      <c r="D69" s="20">
        <f t="shared" si="46"/>
        <v>100</v>
      </c>
      <c r="E69" s="24">
        <f t="shared" si="47"/>
        <v>0</v>
      </c>
      <c r="F69" s="20">
        <f t="shared" si="48"/>
        <v>100</v>
      </c>
      <c r="G69" s="24">
        <f t="shared" si="49"/>
        <v>0</v>
      </c>
      <c r="H69" s="6">
        <v>100</v>
      </c>
      <c r="I69" s="24">
        <f t="shared" si="50"/>
        <v>0</v>
      </c>
      <c r="J69" s="24">
        <f t="shared" si="51"/>
        <v>0</v>
      </c>
      <c r="K69" s="6">
        <v>100</v>
      </c>
      <c r="L69" s="24">
        <f t="shared" si="52"/>
        <v>0</v>
      </c>
      <c r="M69" s="24">
        <f t="shared" si="53"/>
        <v>0</v>
      </c>
      <c r="N69" s="6">
        <v>-85</v>
      </c>
      <c r="O69" s="24">
        <f t="shared" si="54"/>
        <v>19.08653846153846</v>
      </c>
      <c r="P69" s="24">
        <f t="shared" si="55"/>
        <v>2.8965011810970175E-2</v>
      </c>
      <c r="Q69" s="6">
        <v>100</v>
      </c>
      <c r="R69" s="24">
        <f t="shared" si="56"/>
        <v>0</v>
      </c>
      <c r="S69" s="24">
        <f t="shared" si="57"/>
        <v>0</v>
      </c>
      <c r="T69" s="6">
        <v>-88</v>
      </c>
      <c r="U69" s="24">
        <f t="shared" si="58"/>
        <v>16.230769230769234</v>
      </c>
      <c r="V69" s="24">
        <f t="shared" si="59"/>
        <v>2.5561533206507402E-2</v>
      </c>
      <c r="W69" s="6">
        <v>-86</v>
      </c>
      <c r="X69" s="24">
        <f t="shared" si="60"/>
        <v>18.134615384615383</v>
      </c>
      <c r="Y69" s="24">
        <f t="shared" si="61"/>
        <v>2.7782933954124255E-2</v>
      </c>
      <c r="Z69" s="6">
        <v>100</v>
      </c>
      <c r="AA69" s="24">
        <f t="shared" si="62"/>
        <v>0</v>
      </c>
      <c r="AB69" s="24">
        <f t="shared" si="63"/>
        <v>0</v>
      </c>
      <c r="AC69" s="6">
        <v>100</v>
      </c>
      <c r="AD69" s="24">
        <f t="shared" si="64"/>
        <v>0</v>
      </c>
      <c r="AE69" s="24">
        <f t="shared" si="65"/>
        <v>0</v>
      </c>
      <c r="AF69" s="6">
        <v>100</v>
      </c>
      <c r="AG69" s="24">
        <f t="shared" si="66"/>
        <v>0</v>
      </c>
      <c r="AH69" s="24">
        <f t="shared" si="67"/>
        <v>0</v>
      </c>
      <c r="AI69" s="6">
        <v>100</v>
      </c>
      <c r="AJ69" s="24">
        <f t="shared" si="68"/>
        <v>0</v>
      </c>
      <c r="AK69" s="24">
        <f t="shared" si="69"/>
        <v>0</v>
      </c>
      <c r="AL69" s="6">
        <v>-89</v>
      </c>
      <c r="AM69" s="24">
        <f t="shared" si="70"/>
        <v>15.278846153846153</v>
      </c>
      <c r="AN69" s="24">
        <f t="shared" si="71"/>
        <v>2.4518353159227037E-2</v>
      </c>
      <c r="AO69" s="6">
        <v>-89</v>
      </c>
      <c r="AP69" s="24">
        <f t="shared" si="72"/>
        <v>15.278846153846153</v>
      </c>
      <c r="AQ69" s="24">
        <f t="shared" si="73"/>
        <v>2.4518353159227037E-2</v>
      </c>
      <c r="AR69" s="6">
        <v>100</v>
      </c>
      <c r="AS69" s="24">
        <f t="shared" si="74"/>
        <v>0</v>
      </c>
      <c r="AT69" s="24">
        <f t="shared" si="75"/>
        <v>0</v>
      </c>
      <c r="AU69" s="6">
        <v>100</v>
      </c>
      <c r="AV69" s="24">
        <f t="shared" si="76"/>
        <v>0</v>
      </c>
      <c r="AW69" s="24">
        <f t="shared" si="77"/>
        <v>0</v>
      </c>
      <c r="AX69" s="6">
        <v>100</v>
      </c>
      <c r="AY69" s="24">
        <f t="shared" si="78"/>
        <v>0</v>
      </c>
      <c r="AZ69" s="24">
        <f t="shared" si="79"/>
        <v>0</v>
      </c>
      <c r="BA69" s="6">
        <v>-85</v>
      </c>
      <c r="BB69" s="24">
        <f t="shared" si="80"/>
        <v>19.08653846153846</v>
      </c>
      <c r="BC69" s="24">
        <f t="shared" si="81"/>
        <v>2.8965011810970175E-2</v>
      </c>
      <c r="BD69" s="6">
        <v>100</v>
      </c>
      <c r="BE69" s="24">
        <f t="shared" si="82"/>
        <v>0</v>
      </c>
      <c r="BF69" s="24">
        <f t="shared" si="83"/>
        <v>0</v>
      </c>
      <c r="BG69" s="6">
        <v>100</v>
      </c>
      <c r="BH69" s="24">
        <f t="shared" si="84"/>
        <v>0</v>
      </c>
      <c r="BI69" s="24">
        <f t="shared" si="85"/>
        <v>0</v>
      </c>
      <c r="BJ69" s="6">
        <v>100</v>
      </c>
      <c r="BK69" s="24">
        <f t="shared" si="86"/>
        <v>0</v>
      </c>
      <c r="BL69" s="24">
        <f t="shared" si="87"/>
        <v>0</v>
      </c>
      <c r="BM69" s="6">
        <v>100</v>
      </c>
      <c r="BN69" s="24">
        <f t="shared" si="88"/>
        <v>0</v>
      </c>
      <c r="BO69" s="24">
        <f t="shared" si="89"/>
        <v>0</v>
      </c>
    </row>
    <row r="70" spans="1:67" x14ac:dyDescent="0.25">
      <c r="A70" s="6" t="s">
        <v>279</v>
      </c>
      <c r="B70" s="6">
        <v>100</v>
      </c>
      <c r="C70" s="23">
        <f t="shared" si="45"/>
        <v>0</v>
      </c>
      <c r="D70" s="20">
        <f t="shared" si="46"/>
        <v>100</v>
      </c>
      <c r="E70" s="24">
        <f t="shared" si="47"/>
        <v>0</v>
      </c>
      <c r="F70" s="20">
        <f t="shared" si="48"/>
        <v>100</v>
      </c>
      <c r="G70" s="24">
        <f t="shared" si="49"/>
        <v>0</v>
      </c>
      <c r="H70" s="6">
        <v>100</v>
      </c>
      <c r="I70" s="24">
        <f t="shared" si="50"/>
        <v>0</v>
      </c>
      <c r="J70" s="24">
        <f t="shared" si="51"/>
        <v>0</v>
      </c>
      <c r="K70" s="6">
        <v>100</v>
      </c>
      <c r="L70" s="24">
        <f t="shared" si="52"/>
        <v>0</v>
      </c>
      <c r="M70" s="24">
        <f t="shared" si="53"/>
        <v>0</v>
      </c>
      <c r="N70" s="6">
        <v>100</v>
      </c>
      <c r="O70" s="24">
        <f t="shared" si="54"/>
        <v>0</v>
      </c>
      <c r="P70" s="24">
        <f t="shared" si="55"/>
        <v>0</v>
      </c>
      <c r="Q70" s="6">
        <v>100</v>
      </c>
      <c r="R70" s="24">
        <f t="shared" si="56"/>
        <v>0</v>
      </c>
      <c r="S70" s="24">
        <f t="shared" si="57"/>
        <v>0</v>
      </c>
      <c r="T70" s="6">
        <v>-82</v>
      </c>
      <c r="U70" s="24">
        <f t="shared" si="58"/>
        <v>21.942307692307693</v>
      </c>
      <c r="V70" s="24">
        <f t="shared" si="59"/>
        <v>3.2821658326663207E-2</v>
      </c>
      <c r="W70" s="6">
        <v>100</v>
      </c>
      <c r="X70" s="24">
        <f t="shared" si="60"/>
        <v>0</v>
      </c>
      <c r="Y70" s="24">
        <f t="shared" si="61"/>
        <v>0</v>
      </c>
      <c r="Z70" s="6">
        <v>100</v>
      </c>
      <c r="AA70" s="24">
        <f t="shared" si="62"/>
        <v>0</v>
      </c>
      <c r="AB70" s="24">
        <f t="shared" si="63"/>
        <v>0</v>
      </c>
      <c r="AC70" s="6">
        <v>100</v>
      </c>
      <c r="AD70" s="24">
        <f t="shared" si="64"/>
        <v>0</v>
      </c>
      <c r="AE70" s="24">
        <f t="shared" si="65"/>
        <v>0</v>
      </c>
      <c r="AF70" s="6">
        <v>100</v>
      </c>
      <c r="AG70" s="24">
        <f t="shared" si="66"/>
        <v>0</v>
      </c>
      <c r="AH70" s="24">
        <f t="shared" si="67"/>
        <v>0</v>
      </c>
      <c r="AI70" s="6">
        <v>100</v>
      </c>
      <c r="AJ70" s="24">
        <f t="shared" si="68"/>
        <v>0</v>
      </c>
      <c r="AK70" s="24">
        <f t="shared" si="69"/>
        <v>0</v>
      </c>
      <c r="AL70" s="6">
        <v>100</v>
      </c>
      <c r="AM70" s="24">
        <f t="shared" si="70"/>
        <v>0</v>
      </c>
      <c r="AN70" s="24">
        <f t="shared" si="71"/>
        <v>0</v>
      </c>
      <c r="AO70" s="6">
        <v>100</v>
      </c>
      <c r="AP70" s="24">
        <f t="shared" si="72"/>
        <v>0</v>
      </c>
      <c r="AQ70" s="24">
        <f t="shared" si="73"/>
        <v>0</v>
      </c>
      <c r="AR70" s="6">
        <v>100</v>
      </c>
      <c r="AS70" s="24">
        <f t="shared" si="74"/>
        <v>0</v>
      </c>
      <c r="AT70" s="24">
        <f t="shared" si="75"/>
        <v>0</v>
      </c>
      <c r="AU70" s="6">
        <v>100</v>
      </c>
      <c r="AV70" s="24">
        <f t="shared" si="76"/>
        <v>0</v>
      </c>
      <c r="AW70" s="24">
        <f t="shared" si="77"/>
        <v>0</v>
      </c>
      <c r="AX70" s="6">
        <v>100</v>
      </c>
      <c r="AY70" s="24">
        <f t="shared" si="78"/>
        <v>0</v>
      </c>
      <c r="AZ70" s="24">
        <f t="shared" si="79"/>
        <v>0</v>
      </c>
      <c r="BA70" s="6">
        <v>100</v>
      </c>
      <c r="BB70" s="24">
        <f t="shared" si="80"/>
        <v>0</v>
      </c>
      <c r="BC70" s="24">
        <f t="shared" si="81"/>
        <v>0</v>
      </c>
      <c r="BD70" s="6">
        <v>100</v>
      </c>
      <c r="BE70" s="24">
        <f t="shared" si="82"/>
        <v>0</v>
      </c>
      <c r="BF70" s="24">
        <f t="shared" si="83"/>
        <v>0</v>
      </c>
      <c r="BG70" s="6">
        <v>100</v>
      </c>
      <c r="BH70" s="24">
        <f t="shared" si="84"/>
        <v>0</v>
      </c>
      <c r="BI70" s="24">
        <f t="shared" si="85"/>
        <v>0</v>
      </c>
      <c r="BJ70" s="6">
        <v>-53</v>
      </c>
      <c r="BK70" s="24">
        <f t="shared" si="86"/>
        <v>49.54807692307692</v>
      </c>
      <c r="BL70" s="24">
        <f t="shared" si="87"/>
        <v>0.10988363537639656</v>
      </c>
      <c r="BM70" s="6">
        <v>100</v>
      </c>
      <c r="BN70" s="24">
        <f t="shared" si="88"/>
        <v>0</v>
      </c>
      <c r="BO70" s="24">
        <f t="shared" si="89"/>
        <v>0</v>
      </c>
    </row>
    <row r="71" spans="1:67" x14ac:dyDescent="0.25">
      <c r="A71" s="6" t="s">
        <v>280</v>
      </c>
      <c r="B71" s="6">
        <v>100</v>
      </c>
      <c r="C71" s="23">
        <f t="shared" si="45"/>
        <v>0</v>
      </c>
      <c r="D71" s="20">
        <f t="shared" si="46"/>
        <v>100</v>
      </c>
      <c r="E71" s="24">
        <f t="shared" si="47"/>
        <v>0</v>
      </c>
      <c r="F71" s="20">
        <f t="shared" si="48"/>
        <v>100</v>
      </c>
      <c r="G71" s="24">
        <f t="shared" si="49"/>
        <v>0</v>
      </c>
      <c r="H71" s="6">
        <v>100</v>
      </c>
      <c r="I71" s="24">
        <f t="shared" si="50"/>
        <v>0</v>
      </c>
      <c r="J71" s="24">
        <f t="shared" si="51"/>
        <v>0</v>
      </c>
      <c r="K71" s="6">
        <v>-73</v>
      </c>
      <c r="L71" s="24">
        <f t="shared" si="52"/>
        <v>30.509615384615383</v>
      </c>
      <c r="M71" s="24">
        <f t="shared" si="53"/>
        <v>4.7755231078826961E-2</v>
      </c>
      <c r="N71" s="6">
        <v>100</v>
      </c>
      <c r="O71" s="24">
        <f t="shared" si="54"/>
        <v>0</v>
      </c>
      <c r="P71" s="24">
        <f t="shared" si="55"/>
        <v>0</v>
      </c>
      <c r="Q71" s="6">
        <v>100</v>
      </c>
      <c r="R71" s="24">
        <f t="shared" si="56"/>
        <v>0</v>
      </c>
      <c r="S71" s="24">
        <f t="shared" si="57"/>
        <v>0</v>
      </c>
      <c r="T71" s="6">
        <v>100</v>
      </c>
      <c r="U71" s="24">
        <f t="shared" si="58"/>
        <v>0</v>
      </c>
      <c r="V71" s="24">
        <f t="shared" si="59"/>
        <v>0</v>
      </c>
      <c r="W71" s="6">
        <v>100</v>
      </c>
      <c r="X71" s="24">
        <f t="shared" si="60"/>
        <v>0</v>
      </c>
      <c r="Y71" s="24">
        <f t="shared" si="61"/>
        <v>0</v>
      </c>
      <c r="Z71" s="6">
        <v>-73</v>
      </c>
      <c r="AA71" s="24">
        <f t="shared" si="62"/>
        <v>30.509615384615383</v>
      </c>
      <c r="AB71" s="24">
        <f t="shared" si="63"/>
        <v>4.7755231078826961E-2</v>
      </c>
      <c r="AC71" s="6">
        <v>-67</v>
      </c>
      <c r="AD71" s="24">
        <f t="shared" si="64"/>
        <v>36.221153846153847</v>
      </c>
      <c r="AE71" s="24">
        <f t="shared" si="65"/>
        <v>6.1318930485010172E-2</v>
      </c>
      <c r="AF71" s="6">
        <v>-65</v>
      </c>
      <c r="AG71" s="24">
        <f t="shared" si="66"/>
        <v>38.125</v>
      </c>
      <c r="AH71" s="24">
        <f t="shared" si="67"/>
        <v>6.6647793856468296E-2</v>
      </c>
      <c r="AI71" s="6">
        <v>100</v>
      </c>
      <c r="AJ71" s="24">
        <f t="shared" si="68"/>
        <v>0</v>
      </c>
      <c r="AK71" s="24">
        <f t="shared" si="69"/>
        <v>0</v>
      </c>
      <c r="AL71" s="6">
        <v>100</v>
      </c>
      <c r="AM71" s="24">
        <f t="shared" si="70"/>
        <v>0</v>
      </c>
      <c r="AN71" s="24">
        <f t="shared" si="71"/>
        <v>0</v>
      </c>
      <c r="AO71" s="6">
        <v>100</v>
      </c>
      <c r="AP71" s="24">
        <f t="shared" si="72"/>
        <v>0</v>
      </c>
      <c r="AQ71" s="24">
        <f t="shared" si="73"/>
        <v>0</v>
      </c>
      <c r="AR71" s="6">
        <v>100</v>
      </c>
      <c r="AS71" s="24">
        <f t="shared" si="74"/>
        <v>0</v>
      </c>
      <c r="AT71" s="24">
        <f t="shared" si="75"/>
        <v>0</v>
      </c>
      <c r="AU71" s="6">
        <v>-62</v>
      </c>
      <c r="AV71" s="24">
        <f t="shared" si="76"/>
        <v>40.980769230769234</v>
      </c>
      <c r="AW71" s="24">
        <f t="shared" si="77"/>
        <v>7.5521844508773778E-2</v>
      </c>
      <c r="AX71" s="6">
        <v>-73</v>
      </c>
      <c r="AY71" s="24">
        <f t="shared" si="78"/>
        <v>30.509615384615383</v>
      </c>
      <c r="AZ71" s="24">
        <f t="shared" si="79"/>
        <v>4.7755231078826961E-2</v>
      </c>
      <c r="BA71" s="6">
        <v>-64</v>
      </c>
      <c r="BB71" s="24">
        <f t="shared" si="80"/>
        <v>39.07692307692308</v>
      </c>
      <c r="BC71" s="24">
        <f t="shared" si="81"/>
        <v>6.9483451222801529E-2</v>
      </c>
      <c r="BD71" s="6">
        <v>-65</v>
      </c>
      <c r="BE71" s="24">
        <f t="shared" si="82"/>
        <v>38.125</v>
      </c>
      <c r="BF71" s="24">
        <f t="shared" si="83"/>
        <v>6.6647793856468296E-2</v>
      </c>
      <c r="BG71" s="6">
        <v>-67</v>
      </c>
      <c r="BH71" s="24">
        <f t="shared" si="84"/>
        <v>36.221153846153847</v>
      </c>
      <c r="BI71" s="24">
        <f t="shared" si="85"/>
        <v>6.1318930485010172E-2</v>
      </c>
      <c r="BJ71" s="6">
        <v>100</v>
      </c>
      <c r="BK71" s="24">
        <f t="shared" si="86"/>
        <v>0</v>
      </c>
      <c r="BL71" s="24">
        <f t="shared" si="87"/>
        <v>0</v>
      </c>
      <c r="BM71" s="6">
        <v>-74</v>
      </c>
      <c r="BN71" s="24">
        <f t="shared" si="88"/>
        <v>29.557692307692307</v>
      </c>
      <c r="BO71" s="24">
        <f t="shared" si="89"/>
        <v>4.580631417262148E-2</v>
      </c>
    </row>
    <row r="73" spans="1:67" x14ac:dyDescent="0.25">
      <c r="A73" s="22" t="s">
        <v>130</v>
      </c>
      <c r="H73" s="6">
        <v>3514</v>
      </c>
      <c r="K73" s="6">
        <v>4206</v>
      </c>
      <c r="N73" s="6">
        <v>18952</v>
      </c>
      <c r="Q73" s="6">
        <v>4349</v>
      </c>
      <c r="T73" s="6">
        <v>18764</v>
      </c>
      <c r="W73" s="6">
        <v>18860</v>
      </c>
      <c r="Z73" s="6">
        <v>19033</v>
      </c>
      <c r="AC73" s="6">
        <v>4066</v>
      </c>
      <c r="AF73" s="6">
        <v>4483</v>
      </c>
      <c r="AI73" s="6">
        <v>3934</v>
      </c>
      <c r="AL73" s="6">
        <v>19134</v>
      </c>
      <c r="AO73" s="6">
        <v>19227</v>
      </c>
      <c r="AR73" s="6">
        <v>3927</v>
      </c>
      <c r="AU73" s="6">
        <v>4345</v>
      </c>
      <c r="AX73" s="6">
        <v>18944</v>
      </c>
      <c r="BA73" s="6">
        <v>18863</v>
      </c>
      <c r="BD73" s="6">
        <v>3790</v>
      </c>
      <c r="BG73" s="6">
        <v>19125</v>
      </c>
      <c r="BJ73" s="6">
        <v>18839</v>
      </c>
      <c r="BM73" s="6">
        <v>12464</v>
      </c>
    </row>
    <row r="74" spans="1:67" x14ac:dyDescent="0.25">
      <c r="A74" s="22" t="s">
        <v>281</v>
      </c>
      <c r="H74" s="6">
        <v>2</v>
      </c>
      <c r="K74" s="6">
        <v>2</v>
      </c>
      <c r="N74" s="6">
        <v>2</v>
      </c>
      <c r="Q74" s="6">
        <v>2</v>
      </c>
      <c r="T74" s="6">
        <v>2</v>
      </c>
      <c r="W74" s="6">
        <v>2</v>
      </c>
      <c r="Z74" s="6">
        <v>2</v>
      </c>
      <c r="AC74" s="6">
        <v>2</v>
      </c>
      <c r="AF74" s="6">
        <v>2</v>
      </c>
      <c r="AI74" s="6">
        <v>2</v>
      </c>
      <c r="AL74" s="6">
        <v>2</v>
      </c>
      <c r="AO74" s="6">
        <v>2</v>
      </c>
      <c r="AR74" s="6">
        <v>2</v>
      </c>
      <c r="AU74" s="6">
        <v>2</v>
      </c>
      <c r="AX74" s="6">
        <v>2</v>
      </c>
      <c r="BA74" s="6">
        <v>2</v>
      </c>
      <c r="BD74" s="6">
        <v>2</v>
      </c>
      <c r="BG74" s="6">
        <v>2</v>
      </c>
      <c r="BJ74" s="6">
        <v>2</v>
      </c>
      <c r="BM74" s="6">
        <v>2</v>
      </c>
    </row>
    <row r="75" spans="1:67" x14ac:dyDescent="0.25">
      <c r="A75" s="22" t="s">
        <v>282</v>
      </c>
      <c r="H75" s="6">
        <v>1</v>
      </c>
      <c r="K75" s="6">
        <v>1</v>
      </c>
      <c r="N75" s="6">
        <v>1</v>
      </c>
      <c r="Q75" s="6">
        <v>1</v>
      </c>
      <c r="T75" s="6">
        <v>1</v>
      </c>
      <c r="W75" s="6">
        <v>1</v>
      </c>
      <c r="Z75" s="6">
        <v>1</v>
      </c>
      <c r="AC75" s="6">
        <v>1</v>
      </c>
      <c r="AF75" s="6">
        <v>1</v>
      </c>
      <c r="AI75" s="6">
        <v>1</v>
      </c>
      <c r="AL75" s="6">
        <v>1</v>
      </c>
      <c r="AO75" s="6">
        <v>1</v>
      </c>
      <c r="AR75" s="6">
        <v>1</v>
      </c>
      <c r="AU75" s="6">
        <v>1</v>
      </c>
      <c r="AX75" s="6">
        <v>1</v>
      </c>
      <c r="BA75" s="6">
        <v>1</v>
      </c>
      <c r="BD75" s="6">
        <v>1</v>
      </c>
      <c r="BG75" s="6">
        <v>1</v>
      </c>
      <c r="BJ75" s="6">
        <v>0</v>
      </c>
      <c r="BM75" s="6">
        <v>4</v>
      </c>
    </row>
    <row r="76" spans="1:67" x14ac:dyDescent="0.25">
      <c r="A76" s="22" t="s">
        <v>283</v>
      </c>
      <c r="H76" s="7">
        <v>-7353.7234000004828</v>
      </c>
      <c r="K76" s="7">
        <v>-7352.520300000906</v>
      </c>
      <c r="N76" s="7">
        <v>-7352.3487999998033</v>
      </c>
      <c r="Q76" s="7">
        <v>-7359.3310999982059</v>
      </c>
      <c r="T76" s="7">
        <v>-7352.3487999998033</v>
      </c>
      <c r="W76" s="7">
        <v>-7352.3487999998033</v>
      </c>
      <c r="Z76" s="7">
        <v>-7355.502279676497</v>
      </c>
      <c r="AC76" s="7">
        <v>-7353.7234000004828</v>
      </c>
      <c r="AF76" s="7">
        <v>-7352.520300000906</v>
      </c>
      <c r="AI76" s="7">
        <v>-7353.7234000004828</v>
      </c>
      <c r="AL76" s="7">
        <v>-7353.4661124870181</v>
      </c>
      <c r="AO76" s="7">
        <v>-7353.4661124870181</v>
      </c>
      <c r="AR76" s="7">
        <v>-7352.520300000906</v>
      </c>
      <c r="AU76" s="7">
        <v>-7352.520300000906</v>
      </c>
      <c r="AX76" s="7">
        <v>-7355.502279676497</v>
      </c>
      <c r="BA76" s="7">
        <v>-7349.5460000000894</v>
      </c>
      <c r="BD76" s="7">
        <v>-7352.520300000906</v>
      </c>
      <c r="BG76" s="7">
        <v>-7355.502279676497</v>
      </c>
      <c r="BJ76" s="7">
        <v>-7329.4037000015378</v>
      </c>
      <c r="BM76" s="7">
        <v>-7359.3310999982059</v>
      </c>
    </row>
    <row r="77" spans="1:67" x14ac:dyDescent="0.25">
      <c r="A77" s="22" t="s">
        <v>284</v>
      </c>
      <c r="H77" s="7">
        <v>4864834.1625000006</v>
      </c>
      <c r="K77" s="7">
        <v>4864833.4948000014</v>
      </c>
      <c r="N77" s="7">
        <v>4864837.9547000006</v>
      </c>
      <c r="Q77" s="7">
        <v>4864837.2735000029</v>
      </c>
      <c r="T77" s="7">
        <v>4864837.9547000006</v>
      </c>
      <c r="W77" s="7">
        <v>4864837.9547000006</v>
      </c>
      <c r="Z77" s="7">
        <v>4864846.0277878493</v>
      </c>
      <c r="AC77" s="7">
        <v>4864834.1625000006</v>
      </c>
      <c r="AF77" s="7">
        <v>4864833.4948000014</v>
      </c>
      <c r="AI77" s="7">
        <v>4864834.1625000006</v>
      </c>
      <c r="AL77" s="7">
        <v>4864840.9617710784</v>
      </c>
      <c r="AO77" s="7">
        <v>4864840.9617710784</v>
      </c>
      <c r="AR77" s="7">
        <v>4864833.4948000014</v>
      </c>
      <c r="AU77" s="7">
        <v>4864833.4948000014</v>
      </c>
      <c r="AX77" s="7">
        <v>4864846.0277878493</v>
      </c>
      <c r="BA77" s="7">
        <v>4864836.3998000026</v>
      </c>
      <c r="BD77" s="7">
        <v>4864833.4948000014</v>
      </c>
      <c r="BG77" s="7">
        <v>4864846.0277878493</v>
      </c>
      <c r="BJ77" s="7">
        <v>4864820.6699000001</v>
      </c>
      <c r="BM77" s="7">
        <v>4864837.2735000029</v>
      </c>
    </row>
    <row r="78" spans="1:67" x14ac:dyDescent="0.25">
      <c r="A78" s="22" t="s">
        <v>285</v>
      </c>
      <c r="H78" s="23">
        <f>SUMPRODUCT(ABS($C$13:$C$71-I13:I71))</f>
        <v>195.52884615384616</v>
      </c>
      <c r="K78" s="23">
        <f>SUMPRODUCT(ABS($C$13:$C$71-L13:L71))</f>
        <v>261.25961538461536</v>
      </c>
      <c r="N78" s="23">
        <f>SUMPRODUCT(ABS($C$13:$C$71-O13:O71))</f>
        <v>261.30769230769226</v>
      </c>
      <c r="Q78" s="23">
        <f>SUMPRODUCT(ABS($C$13:$C$71-R13:R71))</f>
        <v>238.41346153846149</v>
      </c>
      <c r="T78" s="23">
        <f>SUMPRODUCT(ABS($C$13:$C$71-U13:U71))</f>
        <v>274.73076923076923</v>
      </c>
      <c r="W78" s="23">
        <f>SUMPRODUCT(ABS($C$13:$C$71-X13:X71))</f>
        <v>266.06730769230768</v>
      </c>
      <c r="Z78" s="23">
        <f>SUMPRODUCT(ABS($C$13:$C$71-AA13:AA71))</f>
        <v>238.26923076923077</v>
      </c>
      <c r="AC78" s="23">
        <f>SUMPRODUCT(ABS($C$13:$C$71-AD13:AD71))</f>
        <v>240.36538461538467</v>
      </c>
      <c r="AF78" s="23">
        <f>SUMPRODUCT(ABS($C$13:$C$71-AG13:AG71))</f>
        <v>283.10576923076923</v>
      </c>
      <c r="AI78" s="23">
        <f>SUMPRODUCT(ABS($C$13:$C$71-AJ13:AJ71))</f>
        <v>230.8461538461539</v>
      </c>
      <c r="AL78" s="23">
        <f>SUMPRODUCT(ABS($C$13:$C$71-AM13:AM71))</f>
        <v>259.30769230769232</v>
      </c>
      <c r="AO78" s="23">
        <f>SUMPRODUCT(ABS($C$13:$C$71-AP13:AP71))</f>
        <v>240.2211538461539</v>
      </c>
      <c r="AR78" s="23">
        <f>SUMPRODUCT(ABS($C$13:$C$71-AS13:AS71))</f>
        <v>303.24038461538453</v>
      </c>
      <c r="AU78" s="23">
        <f>SUMPRODUCT(ABS($C$13:$C$71-AV13:AV71))</f>
        <v>323.23076923076923</v>
      </c>
      <c r="AX78" s="23">
        <f>SUMPRODUCT(ABS($C$13:$C$71-AY13:AY71))</f>
        <v>315.51923076923066</v>
      </c>
      <c r="BA78" s="23">
        <f>SUMPRODUCT(ABS($C$13:$C$71-BB13:BB71))</f>
        <v>317.51923076923077</v>
      </c>
      <c r="BD78" s="23">
        <f>SUMPRODUCT(ABS($C$13:$C$71-BE13:BE71))</f>
        <v>323.18269230769226</v>
      </c>
      <c r="BG78" s="23">
        <f>SUMPRODUCT(ABS($C$13:$C$71-BH13:BH71))</f>
        <v>264.01923076923077</v>
      </c>
      <c r="BJ78" s="23">
        <f>SUMPRODUCT(ABS($C$13:$C$71-BK13:BK71))</f>
        <v>607.33653846153834</v>
      </c>
      <c r="BM78" s="23">
        <f>SUMPRODUCT(ABS($C$13:$C$71-BN13:BN71))</f>
        <v>818.14423076923083</v>
      </c>
    </row>
    <row r="79" spans="1:67" x14ac:dyDescent="0.25">
      <c r="A79" s="22" t="s">
        <v>286</v>
      </c>
      <c r="H79" s="20">
        <f>RANK(H78,$H$78:$BM$78,1)</f>
        <v>1</v>
      </c>
      <c r="K79" s="20">
        <f>RANK(K78,$H$78:$BM$78,1)</f>
        <v>8</v>
      </c>
      <c r="N79" s="20">
        <f>RANK(N78,$H$78:$BM$78,1)</f>
        <v>9</v>
      </c>
      <c r="Q79" s="20">
        <f>RANK(Q78,$H$78:$BM$78,1)</f>
        <v>4</v>
      </c>
      <c r="T79" s="20">
        <f>RANK(T78,$H$78:$BM$78,1)</f>
        <v>12</v>
      </c>
      <c r="W79" s="20">
        <f>RANK(W78,$H$78:$BM$78,1)</f>
        <v>11</v>
      </c>
      <c r="Z79" s="20">
        <f>RANK(Z78,$H$78:$BM$78,1)</f>
        <v>3</v>
      </c>
      <c r="AC79" s="20">
        <f>RANK(AC78,$H$78:$BM$78,1)</f>
        <v>6</v>
      </c>
      <c r="AF79" s="20">
        <f>RANK(AF78,$H$78:$BM$78,1)</f>
        <v>13</v>
      </c>
      <c r="AI79" s="20">
        <f>RANK(AI78,$H$78:$BM$78,1)</f>
        <v>2</v>
      </c>
      <c r="AL79" s="20">
        <f>RANK(AL78,$H$78:$BM$78,1)</f>
        <v>7</v>
      </c>
      <c r="AO79" s="20">
        <f>RANK(AO78,$H$78:$BM$78,1)</f>
        <v>5</v>
      </c>
      <c r="AR79" s="20">
        <f>RANK(AR78,$H$78:$BM$78,1)</f>
        <v>14</v>
      </c>
      <c r="AU79" s="20">
        <f>RANK(AU78,$H$78:$BM$78,1)</f>
        <v>18</v>
      </c>
      <c r="AX79" s="20">
        <f>RANK(AX78,$H$78:$BM$78,1)</f>
        <v>15</v>
      </c>
      <c r="BA79" s="20">
        <f>RANK(BA78,$H$78:$BM$78,1)</f>
        <v>16</v>
      </c>
      <c r="BD79" s="20">
        <f>RANK(BD78,$H$78:$BM$78,1)</f>
        <v>17</v>
      </c>
      <c r="BG79" s="20">
        <f>RANK(BG78,$H$78:$BM$78,1)</f>
        <v>10</v>
      </c>
      <c r="BJ79" s="20">
        <f>RANK(BJ78,$H$78:$BM$78,1)</f>
        <v>19</v>
      </c>
      <c r="BM79" s="20">
        <f>RANK(BM78,$H$78:$BM$78,1)</f>
        <v>20</v>
      </c>
    </row>
    <row r="80" spans="1:67" x14ac:dyDescent="0.25">
      <c r="A80" s="22" t="s">
        <v>287</v>
      </c>
      <c r="H80" s="24">
        <f>SUMPRODUCT(ABS($E$13:$E$71-J13:J71))/SUMPRODUCT($E$13:$E$71+J13:J71)</f>
        <v>0.22368703468134205</v>
      </c>
      <c r="K80" s="24">
        <f>SUMPRODUCT(ABS($E$13:$E$71-M13:M71))/SUMPRODUCT($E$13:$E$71+M13:M71)</f>
        <v>0.25380298425332704</v>
      </c>
      <c r="N80" s="24">
        <f>SUMPRODUCT(ABS($E$13:$E$71-P13:P71))/SUMPRODUCT($E$13:$E$71+P13:P71)</f>
        <v>0.25472859327757469</v>
      </c>
      <c r="Q80" s="24">
        <f>SUMPRODUCT(ABS($E$13:$E$71-S13:S71))/SUMPRODUCT($E$13:$E$71+S13:S71)</f>
        <v>0.25937879678224302</v>
      </c>
      <c r="T80" s="24">
        <f>SUMPRODUCT(ABS($E$13:$E$71-V13:V71))/SUMPRODUCT($E$13:$E$71+V13:V71)</f>
        <v>0.2648657901673972</v>
      </c>
      <c r="W80" s="24">
        <f>SUMPRODUCT(ABS($E$13:$E$71-Y13:Y71))/SUMPRODUCT($E$13:$E$71+Y13:Y71)</f>
        <v>0.26846925668560107</v>
      </c>
      <c r="Z80" s="24">
        <f>SUMPRODUCT(ABS($E$13:$E$71-AB13:AB71))/SUMPRODUCT($E$13:$E$71+AB13:AB71)</f>
        <v>0.27402956051237176</v>
      </c>
      <c r="AC80" s="24">
        <f>SUMPRODUCT(ABS($E$13:$E$71-AE13:AE71))/SUMPRODUCT($E$13:$E$71+AE13:AE71)</f>
        <v>0.27694913408653021</v>
      </c>
      <c r="AF80" s="24">
        <f>SUMPRODUCT(ABS($E$13:$E$71-AH13:AH71))/SUMPRODUCT($E$13:$E$71+AH13:AH71)</f>
        <v>0.27964648233930661</v>
      </c>
      <c r="AI80" s="24">
        <f>SUMPRODUCT(ABS($E$13:$E$71-AK13:AK71))/SUMPRODUCT($E$13:$E$71+AK13:AK71)</f>
        <v>0.28025462948322644</v>
      </c>
      <c r="AL80" s="24">
        <f>SUMPRODUCT(ABS($E$13:$E$71-AN13:AN71))/SUMPRODUCT($E$13:$E$71+AN13:AN71)</f>
        <v>0.28915412535732488</v>
      </c>
      <c r="AO80" s="24">
        <f>SUMPRODUCT(ABS($E$13:$E$71-AQ13:AQ71))/SUMPRODUCT($E$13:$E$71+AQ13:AQ71)</f>
        <v>0.28977214847363031</v>
      </c>
      <c r="AR80" s="24">
        <f>SUMPRODUCT(ABS($E$13:$E$71-AT13:AT71))/SUMPRODUCT($E$13:$E$71+AT13:AT71)</f>
        <v>0.29282022819095738</v>
      </c>
      <c r="AU80" s="24">
        <f>SUMPRODUCT(ABS($E$13:$E$71-AW13:AW71))/SUMPRODUCT($E$13:$E$71+AW13:AW71)</f>
        <v>0.29828980802127797</v>
      </c>
      <c r="AX80" s="24">
        <f>SUMPRODUCT(ABS($E$13:$E$71-AZ13:AZ71))/SUMPRODUCT($E$13:$E$71+AZ13:AZ71)</f>
        <v>0.30184131568645656</v>
      </c>
      <c r="BA80" s="24">
        <f>SUMPRODUCT(ABS($E$13:$E$71-BC13:BC71))/SUMPRODUCT($E$13:$E$71+BC13:BC71)</f>
        <v>0.30624934398440062</v>
      </c>
      <c r="BD80" s="24">
        <f>SUMPRODUCT(ABS($E$13:$E$71-BF13:BF71))/SUMPRODUCT($E$13:$E$71+BF13:BF71)</f>
        <v>0.3096554366214111</v>
      </c>
      <c r="BG80" s="24">
        <f>SUMPRODUCT(ABS($E$13:$E$71-BI13:BI71))/SUMPRODUCT($E$13:$E$71+BI13:BI71)</f>
        <v>0.29273462044741017</v>
      </c>
      <c r="BJ80" s="24">
        <f>SUMPRODUCT(ABS($E$13:$E$71-BL13:BL71))/SUMPRODUCT($E$13:$E$71+BL13:BL71)</f>
        <v>0.65155082497562977</v>
      </c>
      <c r="BM80" s="24">
        <f>SUMPRODUCT(ABS($E$13:$E$71-BO13:BO71))/SUMPRODUCT($E$13:$E$71+BO13:BO71)</f>
        <v>0.87544482042516114</v>
      </c>
    </row>
    <row r="81" spans="1:65" x14ac:dyDescent="0.25">
      <c r="A81" s="22" t="s">
        <v>288</v>
      </c>
      <c r="H81" s="20">
        <f>RANK(H80,$H$80:$BM$80,1)</f>
        <v>1</v>
      </c>
      <c r="K81" s="20">
        <f>RANK(K80,$H$80:$BM$80,1)</f>
        <v>2</v>
      </c>
      <c r="N81" s="20">
        <f>RANK(N80,$H$80:$BM$80,1)</f>
        <v>3</v>
      </c>
      <c r="Q81" s="20">
        <f>RANK(Q80,$H$80:$BM$80,1)</f>
        <v>4</v>
      </c>
      <c r="T81" s="20">
        <f>RANK(T80,$H$80:$BM$80,1)</f>
        <v>5</v>
      </c>
      <c r="W81" s="20">
        <f>RANK(W80,$H$80:$BM$80,1)</f>
        <v>6</v>
      </c>
      <c r="Z81" s="20">
        <f>RANK(Z80,$H$80:$BM$80,1)</f>
        <v>7</v>
      </c>
      <c r="AC81" s="20">
        <f>RANK(AC80,$H$80:$BM$80,1)</f>
        <v>8</v>
      </c>
      <c r="AF81" s="20">
        <f>RANK(AF80,$H$80:$BM$80,1)</f>
        <v>9</v>
      </c>
      <c r="AI81" s="20">
        <f>RANK(AI80,$H$80:$BM$80,1)</f>
        <v>10</v>
      </c>
      <c r="AL81" s="20">
        <f>RANK(AL80,$H$80:$BM$80,1)</f>
        <v>11</v>
      </c>
      <c r="AO81" s="20">
        <f>RANK(AO80,$H$80:$BM$80,1)</f>
        <v>12</v>
      </c>
      <c r="AR81" s="20">
        <f>RANK(AR80,$H$80:$BM$80,1)</f>
        <v>14</v>
      </c>
      <c r="AU81" s="20">
        <f>RANK(AU80,$H$80:$BM$80,1)</f>
        <v>15</v>
      </c>
      <c r="AX81" s="20">
        <f>RANK(AX80,$H$80:$BM$80,1)</f>
        <v>16</v>
      </c>
      <c r="BA81" s="20">
        <f>RANK(BA80,$H$80:$BM$80,1)</f>
        <v>17</v>
      </c>
      <c r="BD81" s="20">
        <f>RANK(BD80,$H$80:$BM$80,1)</f>
        <v>18</v>
      </c>
      <c r="BG81" s="20">
        <f>RANK(BG80,$H$80:$BM$80,1)</f>
        <v>13</v>
      </c>
      <c r="BJ81" s="20">
        <f>RANK(BJ80,$H$80:$BM$80,1)</f>
        <v>19</v>
      </c>
      <c r="BM81" s="20">
        <f>RANK(BM80,$H$80:$BM$80,1)</f>
        <v>20</v>
      </c>
    </row>
    <row r="82" spans="1:65" x14ac:dyDescent="0.25">
      <c r="A82" s="22" t="s">
        <v>289</v>
      </c>
      <c r="H82" s="25">
        <f>IF(H81&lt;=$B$5,1/MAX(H80,0.000000001)^$B$6,0)</f>
        <v>399.42638592275398</v>
      </c>
      <c r="K82" s="25">
        <f>IF(K81&lt;=$B$5,1/MAX(K80,0.000000001)^$B$6,0)</f>
        <v>240.9978137648948</v>
      </c>
      <c r="N82" s="25">
        <f>IF(N81&lt;=$B$5,1/MAX(N80,0.000000001)^$B$6,0)</f>
        <v>237.51399852488643</v>
      </c>
      <c r="Q82" s="25">
        <f>IF(Q81&lt;=$B$5,1/MAX(Q80,0.000000001)^$B$6,0)</f>
        <v>220.9337758072476</v>
      </c>
      <c r="T82" s="25">
        <f>IF(T81&lt;=$B$5,1/MAX(T80,0.000000001)^$B$6,0)</f>
        <v>203.18728378310828</v>
      </c>
      <c r="W82" s="25">
        <f>IF(W81&lt;=$B$5,1/MAX(W80,0.000000001)^$B$6,0)</f>
        <v>192.4960217566117</v>
      </c>
      <c r="Z82" s="25">
        <f>IF(Z81&lt;=$B$5,1/MAX(Z80,0.000000001)^$B$6,0)</f>
        <v>177.34148600450303</v>
      </c>
      <c r="AC82" s="25">
        <f>IF(AC81&lt;=$B$5,1/MAX(AC80,0.000000001)^$B$6,0)</f>
        <v>169.98083313934055</v>
      </c>
      <c r="AF82" s="25">
        <f>IF(AF81&lt;=$B$5,1/MAX(AF80,0.000000001)^$B$6,0)</f>
        <v>163.5168668803457</v>
      </c>
      <c r="AI82" s="25">
        <f>IF(AI81&lt;=$B$5,1/MAX(AI80,0.000000001)^$B$6,0)</f>
        <v>162.1021662290365</v>
      </c>
      <c r="AL82" s="25">
        <f>IF(AL81&lt;=$B$5,1/MAX(AL80,0.000000001)^$B$6,0)</f>
        <v>143.04821040874543</v>
      </c>
      <c r="AO82" s="25">
        <f>IF(AO81&lt;=$B$5,1/MAX(AO80,0.000000001)^$B$6,0)</f>
        <v>141.83174191769859</v>
      </c>
      <c r="AR82" s="25">
        <f>IF(AR81&lt;=$B$5,1/MAX(AR80,0.000000001)^$B$6,0)</f>
        <v>0</v>
      </c>
      <c r="AU82" s="25">
        <f>IF(AU81&lt;=$B$5,1/MAX(AU80,0.000000001)^$B$6,0)</f>
        <v>0</v>
      </c>
      <c r="AX82" s="25">
        <f>IF(AX81&lt;=$B$5,1/MAX(AX80,0.000000001)^$B$6,0)</f>
        <v>0</v>
      </c>
      <c r="BA82" s="25">
        <f>IF(BA81&lt;=$B$5,1/MAX(BA80,0.000000001)^$B$6,0)</f>
        <v>0</v>
      </c>
      <c r="BD82" s="25">
        <f>IF(BD81&lt;=$B$5,1/MAX(BD80,0.000000001)^$B$6,0)</f>
        <v>0</v>
      </c>
      <c r="BG82" s="25">
        <f>IF(BG81&lt;=$B$5,1/MAX(BG80,0.000000001)^$B$6,0)</f>
        <v>0</v>
      </c>
      <c r="BJ82" s="25">
        <f>IF(BJ81&lt;=$B$5,1/MAX(BJ80,0.000000001)^$B$6,0)</f>
        <v>0</v>
      </c>
      <c r="BM82" s="25">
        <f>IF(BM81&lt;=$B$5,1/MAX(BM80,0.000000001)^$B$6,0)</f>
        <v>0</v>
      </c>
    </row>
    <row r="83" spans="1:65" x14ac:dyDescent="0.25">
      <c r="A83" s="22" t="s">
        <v>290</v>
      </c>
      <c r="H83" s="24">
        <f>H82/SUM($H$82:$BM$82)</f>
        <v>0.16287318534439507</v>
      </c>
      <c r="K83" s="24">
        <f>K82/SUM($H$82:$BM$82)</f>
        <v>9.8271128228656315E-2</v>
      </c>
      <c r="N83" s="24">
        <f>N82/SUM($H$82:$BM$82)</f>
        <v>9.685054084312178E-2</v>
      </c>
      <c r="Q83" s="24">
        <f>Q82/SUM($H$82:$BM$82)</f>
        <v>9.0089661284545014E-2</v>
      </c>
      <c r="T83" s="24">
        <f>T82/SUM($H$82:$BM$82)</f>
        <v>8.2853214753895801E-2</v>
      </c>
      <c r="W83" s="24">
        <f>W82/SUM($H$82:$BM$82)</f>
        <v>7.8493663249594753E-2</v>
      </c>
      <c r="Z83" s="24">
        <f>Z82/SUM($H$82:$BM$82)</f>
        <v>7.231413280956317E-2</v>
      </c>
      <c r="AC83" s="24">
        <f>AC82/SUM($H$82:$BM$82)</f>
        <v>6.9312696197923782E-2</v>
      </c>
      <c r="AF83" s="24">
        <f>AF82/SUM($H$82:$BM$82)</f>
        <v>6.6676899436202614E-2</v>
      </c>
      <c r="AI83" s="24">
        <f>AI82/SUM($H$82:$BM$82)</f>
        <v>6.6100030181921343E-2</v>
      </c>
      <c r="AL83" s="24">
        <f>AL82/SUM($H$82:$BM$82)</f>
        <v>5.8330442124555626E-2</v>
      </c>
      <c r="AO83" s="24">
        <f>AO82/SUM($H$82:$BM$82)</f>
        <v>5.7834405545624641E-2</v>
      </c>
      <c r="AR83" s="24">
        <f>AR82/SUM($H$82:$BM$82)</f>
        <v>0</v>
      </c>
      <c r="AU83" s="24">
        <f>AU82/SUM($H$82:$BM$82)</f>
        <v>0</v>
      </c>
      <c r="AX83" s="24">
        <f>AX82/SUM($H$82:$BM$82)</f>
        <v>0</v>
      </c>
      <c r="BA83" s="24">
        <f>BA82/SUM($H$82:$BM$82)</f>
        <v>0</v>
      </c>
      <c r="BD83" s="24">
        <f>BD82/SUM($H$82:$BM$82)</f>
        <v>0</v>
      </c>
      <c r="BG83" s="24">
        <f>BG82/SUM($H$82:$BM$82)</f>
        <v>0</v>
      </c>
      <c r="BJ83" s="24">
        <f>BJ82/SUM($H$82:$BM$82)</f>
        <v>0</v>
      </c>
      <c r="BM83" s="24">
        <f>BM82/SUM($H$82:$BM$82)</f>
        <v>0</v>
      </c>
    </row>
    <row r="84" spans="1:65" x14ac:dyDescent="0.25">
      <c r="A84" s="22" t="s">
        <v>291</v>
      </c>
      <c r="H84" s="24">
        <f>SUMPRODUCT(ABS($G$13:$G$71-I13:I71))/SUMPRODUCT($G$13:$G$71+I13:I71)</f>
        <v>0.28016023321071254</v>
      </c>
      <c r="K84" s="24">
        <f>SUMPRODUCT(ABS($G$13:$G$71-L13:L71))/SUMPRODUCT($G$13:$G$71+L13:L71)</f>
        <v>0.22805606710038506</v>
      </c>
      <c r="N84" s="24">
        <f>SUMPRODUCT(ABS($G$13:$G$71-O13:O71))/SUMPRODUCT($G$13:$G$71+O13:O71)</f>
        <v>0.24795085360401375</v>
      </c>
      <c r="Q84" s="24">
        <f>SUMPRODUCT(ABS($G$13:$G$71-R13:R71))/SUMPRODUCT($G$13:$G$71+R13:R71)</f>
        <v>0.27520840981742317</v>
      </c>
      <c r="T84" s="24">
        <f>SUMPRODUCT(ABS($G$13:$G$71-U13:U71))/SUMPRODUCT($G$13:$G$71+U13:U71)</f>
        <v>0.26759010972740871</v>
      </c>
      <c r="W84" s="24">
        <f>SUMPRODUCT(ABS($G$13:$G$71-X13:X71))/SUMPRODUCT($G$13:$G$71+X13:X71)</f>
        <v>0.25302658503379161</v>
      </c>
      <c r="Z84" s="24">
        <f>SUMPRODUCT(ABS($G$13:$G$71-AA13:AA71))/SUMPRODUCT($G$13:$G$71+AA13:AA71)</f>
        <v>0.24942635085122131</v>
      </c>
      <c r="AC84" s="24">
        <f>SUMPRODUCT(ABS($G$13:$G$71-AD13:AD71))/SUMPRODUCT($G$13:$G$71+AD13:AD71)</f>
        <v>0.33134496560836285</v>
      </c>
      <c r="AF84" s="24">
        <f>SUMPRODUCT(ABS($G$13:$G$71-AG13:AG71))/SUMPRODUCT($G$13:$G$71+AG13:AG71)</f>
        <v>0.20815673350392544</v>
      </c>
      <c r="AI84" s="24">
        <f>SUMPRODUCT(ABS($G$13:$G$71-AJ13:AJ71))/SUMPRODUCT($G$13:$G$71+AJ13:AJ71)</f>
        <v>0.33326583918845032</v>
      </c>
      <c r="AL84" s="24">
        <f>SUMPRODUCT(ABS($G$13:$G$71-AM13:AM71))/SUMPRODUCT($G$13:$G$71+AM13:AM71)</f>
        <v>0.26657231313578061</v>
      </c>
      <c r="AO84" s="24">
        <f>SUMPRODUCT(ABS($G$13:$G$71-AP13:AP71))/SUMPRODUCT($G$13:$G$71+AP13:AP71)</f>
        <v>0.26158050987229631</v>
      </c>
      <c r="AR84" s="24">
        <f>SUMPRODUCT(ABS($G$13:$G$71-AS13:AS71))/SUMPRODUCT($G$13:$G$71+AS13:AS71)</f>
        <v>0.24683048231615179</v>
      </c>
      <c r="AU84" s="24">
        <f>SUMPRODUCT(ABS($G$13:$G$71-AV13:AV71))/SUMPRODUCT($G$13:$G$71+AV13:AV71)</f>
        <v>0.25549711000336406</v>
      </c>
      <c r="AX84" s="24">
        <f>SUMPRODUCT(ABS($G$13:$G$71-AY13:AY71))/SUMPRODUCT($G$13:$G$71+AY13:AY71)</f>
        <v>0.25689942879147676</v>
      </c>
      <c r="BA84" s="24">
        <f>SUMPRODUCT(ABS($G$13:$G$71-BB13:BB71))/SUMPRODUCT($G$13:$G$71+BB13:BB71)</f>
        <v>0.26037247882926207</v>
      </c>
      <c r="BD84" s="24">
        <f>SUMPRODUCT(ABS($G$13:$G$71-BE13:BE71))/SUMPRODUCT($G$13:$G$71+BE13:BE71)</f>
        <v>0.26418134515472341</v>
      </c>
      <c r="BG84" s="24">
        <f>SUMPRODUCT(ABS($G$13:$G$71-BH13:BH71))/SUMPRODUCT($G$13:$G$71+BH13:BH71)</f>
        <v>0.26603295762590962</v>
      </c>
      <c r="BJ84" s="24">
        <f>SUMPRODUCT(ABS($G$13:$G$71-BK13:BK71))/SUMPRODUCT($G$13:$G$71+BK13:BK71)</f>
        <v>0.67102702803355441</v>
      </c>
      <c r="BM84" s="24">
        <f>SUMPRODUCT(ABS($G$13:$G$71-BN13:BN71))/SUMPRODUCT($G$13:$G$71+BN13:BN71)</f>
        <v>0.87378434933306282</v>
      </c>
    </row>
    <row r="85" spans="1:65" x14ac:dyDescent="0.25">
      <c r="A85" s="22" t="s">
        <v>292</v>
      </c>
      <c r="H85" s="20">
        <f>RANK(H84,$H$84:$BM$84,1)</f>
        <v>16</v>
      </c>
      <c r="K85" s="20">
        <f>RANK(K84,$H$84:$BM$84,1)</f>
        <v>2</v>
      </c>
      <c r="N85" s="20">
        <f>RANK(N84,$H$84:$BM$84,1)</f>
        <v>4</v>
      </c>
      <c r="Q85" s="20">
        <f>RANK(Q84,$H$84:$BM$84,1)</f>
        <v>15</v>
      </c>
      <c r="T85" s="20">
        <f>RANK(T84,$H$84:$BM$84,1)</f>
        <v>14</v>
      </c>
      <c r="W85" s="20">
        <f>RANK(W84,$H$84:$BM$84,1)</f>
        <v>6</v>
      </c>
      <c r="Z85" s="20">
        <f>RANK(Z84,$H$84:$BM$84,1)</f>
        <v>5</v>
      </c>
      <c r="AC85" s="20">
        <f>RANK(AC84,$H$84:$BM$84,1)</f>
        <v>17</v>
      </c>
      <c r="AF85" s="20">
        <f>RANK(AF84,$H$84:$BM$84,1)</f>
        <v>1</v>
      </c>
      <c r="AI85" s="20">
        <f>RANK(AI84,$H$84:$BM$84,1)</f>
        <v>18</v>
      </c>
      <c r="AL85" s="20">
        <f>RANK(AL84,$H$84:$BM$84,1)</f>
        <v>13</v>
      </c>
      <c r="AO85" s="20">
        <f>RANK(AO84,$H$84:$BM$84,1)</f>
        <v>10</v>
      </c>
      <c r="AR85" s="20">
        <f>RANK(AR84,$H$84:$BM$84,1)</f>
        <v>3</v>
      </c>
      <c r="AU85" s="20">
        <f>RANK(AU84,$H$84:$BM$84,1)</f>
        <v>7</v>
      </c>
      <c r="AX85" s="20">
        <f>RANK(AX84,$H$84:$BM$84,1)</f>
        <v>8</v>
      </c>
      <c r="BA85" s="20">
        <f>RANK(BA84,$H$84:$BM$84,1)</f>
        <v>9</v>
      </c>
      <c r="BD85" s="20">
        <f>RANK(BD84,$H$84:$BM$84,1)</f>
        <v>11</v>
      </c>
      <c r="BG85" s="20">
        <f>RANK(BG84,$H$84:$BM$84,1)</f>
        <v>12</v>
      </c>
      <c r="BJ85" s="20">
        <f>RANK(BJ84,$H$84:$BM$84,1)</f>
        <v>19</v>
      </c>
      <c r="BM85" s="20">
        <f>RANK(BM84,$H$84:$BM$84,1)</f>
        <v>20</v>
      </c>
    </row>
    <row r="86" spans="1:65" x14ac:dyDescent="0.25">
      <c r="A86" s="22" t="s">
        <v>293</v>
      </c>
      <c r="H86" s="25">
        <f>IF(H85&lt;=$B$5,1/MAX(H84,0.000000001)^$B$6,0)</f>
        <v>0</v>
      </c>
      <c r="K86" s="25">
        <f>IF(K85&lt;=$B$5,1/MAX(K84,0.000000001)^$B$6,0)</f>
        <v>369.68640333104622</v>
      </c>
      <c r="N86" s="25">
        <f>IF(N85&lt;=$B$5,1/MAX(N84,0.000000001)^$B$6,0)</f>
        <v>264.56815517582322</v>
      </c>
      <c r="Q86" s="25">
        <f>IF(Q85&lt;=$B$5,1/MAX(Q84,0.000000001)^$B$6,0)</f>
        <v>0</v>
      </c>
      <c r="T86" s="25">
        <f>IF(T85&lt;=$B$5,1/MAX(T84,0.000000001)^$B$6,0)</f>
        <v>0</v>
      </c>
      <c r="W86" s="25">
        <f>IF(W85&lt;=$B$5,1/MAX(W84,0.000000001)^$B$6,0)</f>
        <v>243.96941433753</v>
      </c>
      <c r="Z86" s="25">
        <f>IF(Z85&lt;=$B$5,1/MAX(Z84,0.000000001)^$B$6,0)</f>
        <v>258.36320786397027</v>
      </c>
      <c r="AC86" s="25">
        <f>IF(AC85&lt;=$B$5,1/MAX(AC84,0.000000001)^$B$6,0)</f>
        <v>0</v>
      </c>
      <c r="AF86" s="25">
        <f>IF(AF85&lt;=$B$5,1/MAX(AF84,0.000000001)^$B$6,0)</f>
        <v>532.64535438302732</v>
      </c>
      <c r="AI86" s="25">
        <f>IF(AI85&lt;=$B$5,1/MAX(AI84,0.000000001)^$B$6,0)</f>
        <v>0</v>
      </c>
      <c r="AL86" s="25">
        <f>IF(AL85&lt;=$B$5,1/MAX(AL84,0.000000001)^$B$6,0)</f>
        <v>0</v>
      </c>
      <c r="AO86" s="25">
        <f>IF(AO85&lt;=$B$5,1/MAX(AO84,0.000000001)^$B$6,0)</f>
        <v>213.588798212086</v>
      </c>
      <c r="AR86" s="25">
        <f>IF(AR85&lt;=$B$5,1/MAX(AR84,0.000000001)^$B$6,0)</f>
        <v>269.40449189288472</v>
      </c>
      <c r="AU86" s="25">
        <f>IF(AU85&lt;=$B$5,1/MAX(AU84,0.000000001)^$B$6,0)</f>
        <v>234.66916697944549</v>
      </c>
      <c r="AX86" s="25">
        <f>IF(AX85&lt;=$B$5,1/MAX(AX84,0.000000001)^$B$6,0)</f>
        <v>229.58708051787295</v>
      </c>
      <c r="BA86" s="25">
        <f>IF(BA85&lt;=$B$5,1/MAX(BA84,0.000000001)^$B$6,0)</f>
        <v>217.58035904605569</v>
      </c>
      <c r="BD86" s="25">
        <f>IF(BD85&lt;=$B$5,1/MAX(BD84,0.000000001)^$B$6,0)</f>
        <v>205.30116379299864</v>
      </c>
      <c r="BG86" s="25">
        <f>IF(BG85&lt;=$B$5,1/MAX(BG84,0.000000001)^$B$6,0)</f>
        <v>199.64490391806947</v>
      </c>
      <c r="BJ86" s="25">
        <f>IF(BJ85&lt;=$B$5,1/MAX(BJ84,0.000000001)^$B$6,0)</f>
        <v>0</v>
      </c>
      <c r="BM86" s="25">
        <f>IF(BM85&lt;=$B$5,1/MAX(BM84,0.000000001)^$B$6,0)</f>
        <v>0</v>
      </c>
    </row>
    <row r="87" spans="1:65" x14ac:dyDescent="0.25">
      <c r="A87" s="22" t="s">
        <v>294</v>
      </c>
      <c r="H87" s="24">
        <f>H86/SUM($H$86:$BM$86)</f>
        <v>0</v>
      </c>
      <c r="K87" s="24">
        <f>K86/SUM($H$86:$BM$86)</f>
        <v>0.1141356694166528</v>
      </c>
      <c r="N87" s="24">
        <f>N86/SUM($H$86:$BM$86)</f>
        <v>8.1681834184961888E-2</v>
      </c>
      <c r="Q87" s="24">
        <f>Q86/SUM($H$86:$BM$86)</f>
        <v>0</v>
      </c>
      <c r="T87" s="24">
        <f>T86/SUM($H$86:$BM$86)</f>
        <v>0</v>
      </c>
      <c r="W87" s="24">
        <f>W86/SUM($H$86:$BM$86)</f>
        <v>7.5322251972755327E-2</v>
      </c>
      <c r="Z87" s="24">
        <f>Z86/SUM($H$86:$BM$86)</f>
        <v>7.9766140751954526E-2</v>
      </c>
      <c r="AC87" s="24">
        <f>AC86/SUM($H$86:$BM$86)</f>
        <v>0</v>
      </c>
      <c r="AF87" s="24">
        <f>AF86/SUM($H$86:$BM$86)</f>
        <v>0.16444703818262291</v>
      </c>
      <c r="AI87" s="24">
        <f>AI86/SUM($H$86:$BM$86)</f>
        <v>0</v>
      </c>
      <c r="AL87" s="24">
        <f>AL86/SUM($H$86:$BM$86)</f>
        <v>0</v>
      </c>
      <c r="AO87" s="24">
        <f>AO86/SUM($H$86:$BM$86)</f>
        <v>6.5942648266684417E-2</v>
      </c>
      <c r="AR87" s="24">
        <f>AR86/SUM($H$86:$BM$86)</f>
        <v>8.3174987635433392E-2</v>
      </c>
      <c r="AU87" s="24">
        <f>AU86/SUM($H$86:$BM$86)</f>
        <v>7.2450926578066982E-2</v>
      </c>
      <c r="AX87" s="24">
        <f>AX86/SUM($H$86:$BM$86)</f>
        <v>7.0881901222797236E-2</v>
      </c>
      <c r="BA87" s="24">
        <f>BA86/SUM($H$86:$BM$86)</f>
        <v>6.717498860621933E-2</v>
      </c>
      <c r="BD87" s="24">
        <f>BD86/SUM($H$86:$BM$86)</f>
        <v>6.3383953400495407E-2</v>
      </c>
      <c r="BG87" s="24">
        <f>BG86/SUM($H$86:$BM$86)</f>
        <v>6.1637659781356026E-2</v>
      </c>
      <c r="BJ87" s="24">
        <f>BJ86/SUM($H$86:$BM$86)</f>
        <v>0</v>
      </c>
      <c r="BM87" s="24">
        <f>BM86/SUM($H$86:$BM$86)</f>
        <v>0</v>
      </c>
    </row>
    <row r="90" spans="1:65" x14ac:dyDescent="0.25">
      <c r="A90" s="22" t="s">
        <v>295</v>
      </c>
    </row>
    <row r="91" spans="1:65" x14ac:dyDescent="0.25">
      <c r="A91" s="22" t="s">
        <v>296</v>
      </c>
      <c r="B91" s="26">
        <f>INDEX($H$73:$BM$73,MATCH(MIN($H$78:$BM$78),$H$78:$BM$78,0))</f>
        <v>3514</v>
      </c>
    </row>
    <row r="92" spans="1:65" x14ac:dyDescent="0.25">
      <c r="A92" s="22" t="s">
        <v>297</v>
      </c>
      <c r="B92" s="7">
        <v>3514</v>
      </c>
    </row>
    <row r="93" spans="1:65" x14ac:dyDescent="0.25">
      <c r="A93" s="22" t="s">
        <v>29</v>
      </c>
      <c r="B93" s="10" t="str">
        <f>IF(B91=B92,"KHỚP","LỆCH")</f>
        <v>KHỚP</v>
      </c>
    </row>
    <row r="94" spans="1:65" x14ac:dyDescent="0.25">
      <c r="A94" s="22" t="s">
        <v>298</v>
      </c>
      <c r="B94" s="26">
        <f>INDEX($H$76:$BM$76,MATCH(B91,$H$73:$BM$73,0))</f>
        <v>-7353.7234000004828</v>
      </c>
    </row>
    <row r="95" spans="1:65" x14ac:dyDescent="0.25">
      <c r="A95" s="22" t="s">
        <v>299</v>
      </c>
      <c r="B95" s="26">
        <f>INDEX($H$77:$BM$77,MATCH(B91,$H$73:$BM$73,0))</f>
        <v>4864834.1625000006</v>
      </c>
    </row>
    <row r="96" spans="1:65" x14ac:dyDescent="0.25">
      <c r="A96" s="22" t="s">
        <v>300</v>
      </c>
      <c r="B96" s="26">
        <f>SQRT(($B$3-B94)^2+($B$4-B95)^2)*$B$7</f>
        <v>2.1569915579531829</v>
      </c>
    </row>
    <row r="97" spans="1:2" x14ac:dyDescent="0.25">
      <c r="A97" s="22" t="s">
        <v>301</v>
      </c>
      <c r="B97" s="7">
        <v>2.1569915583950001</v>
      </c>
    </row>
    <row r="98" spans="1:2" x14ac:dyDescent="0.25">
      <c r="A98" s="22" t="s">
        <v>29</v>
      </c>
      <c r="B98" s="10" t="str">
        <f>IF(ABS(B96-B97)&lt;0.000001,"KHỚP","LỆCH")</f>
        <v>KHỚP</v>
      </c>
    </row>
    <row r="99" spans="1:2" x14ac:dyDescent="0.25">
      <c r="A99" s="22" t="s">
        <v>302</v>
      </c>
    </row>
    <row r="100" spans="1:2" x14ac:dyDescent="0.25">
      <c r="A100" s="22" t="s">
        <v>303</v>
      </c>
      <c r="B100" s="26">
        <f>SUMPRODUCT($H$83:$BM$83,$H$76:$BM$76)</f>
        <v>-7353.7739790260603</v>
      </c>
    </row>
    <row r="101" spans="1:2" x14ac:dyDescent="0.25">
      <c r="A101" s="22" t="s">
        <v>304</v>
      </c>
      <c r="B101" s="26">
        <f>SUMPRODUCT($H$83:$BM$83,$H$77:$BM$77)</f>
        <v>4864836.9596336801</v>
      </c>
    </row>
    <row r="102" spans="1:2" x14ac:dyDescent="0.25">
      <c r="A102" s="22" t="s">
        <v>305</v>
      </c>
      <c r="B102" s="26">
        <f>SUMPRODUCT($H$87:$BM$87,$H$76:$BM$76)</f>
        <v>-7352.9889762594448</v>
      </c>
    </row>
    <row r="103" spans="1:2" x14ac:dyDescent="0.25">
      <c r="A103" s="22" t="s">
        <v>306</v>
      </c>
      <c r="B103" s="26">
        <f>SUMPRODUCT($H$87:$BM$87,$H$77:$BM$77)</f>
        <v>4864837.5431318358</v>
      </c>
    </row>
    <row r="104" spans="1:2" x14ac:dyDescent="0.25">
      <c r="A104" s="22" t="s">
        <v>307</v>
      </c>
      <c r="B104" s="26">
        <f>AVERAGE(B100,B102)</f>
        <v>-7353.3814776427525</v>
      </c>
    </row>
    <row r="105" spans="1:2" x14ac:dyDescent="0.25">
      <c r="A105" s="22" t="s">
        <v>299</v>
      </c>
      <c r="B105" s="26">
        <f>AVERAGE(B101,B103)</f>
        <v>4864837.2513827579</v>
      </c>
    </row>
    <row r="106" spans="1:2" x14ac:dyDescent="0.25">
      <c r="A106" s="22" t="s">
        <v>308</v>
      </c>
      <c r="B106" s="7">
        <v>-7353.3814776427516</v>
      </c>
    </row>
    <row r="107" spans="1:2" x14ac:dyDescent="0.25">
      <c r="A107" s="22" t="s">
        <v>309</v>
      </c>
      <c r="B107" s="7">
        <v>4864837.2513827588</v>
      </c>
    </row>
    <row r="108" spans="1:2" x14ac:dyDescent="0.25">
      <c r="A108" s="22" t="s">
        <v>310</v>
      </c>
      <c r="B108" s="10" t="str">
        <f>IF(AND(ABS(B104-B106)&lt;0.000001,ABS(B105-B107)&lt;0.000001),"KHỚP","LỆCH")</f>
        <v>KHỚP</v>
      </c>
    </row>
    <row r="109" spans="1:2" x14ac:dyDescent="0.25">
      <c r="A109" s="22" t="s">
        <v>300</v>
      </c>
      <c r="B109" s="26">
        <f>SQRT(($B$3-B104)^2+($B$4-B105)^2)*$B$7</f>
        <v>3.5224492949564534</v>
      </c>
    </row>
    <row r="110" spans="1:2" x14ac:dyDescent="0.25">
      <c r="A110" s="22" t="s">
        <v>301</v>
      </c>
      <c r="B110" s="7">
        <v>3.5224492961857119</v>
      </c>
    </row>
    <row r="111" spans="1:2" x14ac:dyDescent="0.25">
      <c r="A111" s="22" t="s">
        <v>29</v>
      </c>
      <c r="B111" s="10" t="str">
        <f>IF(ABS(B109-B110)&lt;0.000001,"KHỚP","LỆCH")</f>
        <v>KHỚP</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126"/>
  <sheetViews>
    <sheetView workbookViewId="0">
      <pane xSplit="1" ySplit="15" topLeftCell="B16" activePane="bottomRight" state="frozen"/>
      <selection pane="topRight"/>
      <selection pane="bottomLeft"/>
      <selection pane="bottomRight"/>
    </sheetView>
  </sheetViews>
  <sheetFormatPr defaultRowHeight="13.8" x14ac:dyDescent="0.25"/>
  <cols>
    <col min="1" max="1" width="34" customWidth="1"/>
    <col min="2" max="3" width="14" customWidth="1"/>
    <col min="4" max="15" width="11" customWidth="1"/>
  </cols>
  <sheetData>
    <row r="1" spans="1:15" ht="16.8" x14ac:dyDescent="0.3">
      <c r="A1" s="19" t="s">
        <v>311</v>
      </c>
    </row>
    <row r="2" spans="1:15" x14ac:dyDescent="0.25">
      <c r="A2" s="22" t="s">
        <v>312</v>
      </c>
      <c r="B2" s="22" t="s">
        <v>313</v>
      </c>
      <c r="C2" s="22" t="s">
        <v>314</v>
      </c>
      <c r="D2" s="22" t="s">
        <v>29</v>
      </c>
    </row>
    <row r="3" spans="1:15" x14ac:dyDescent="0.25">
      <c r="A3" s="22" t="s">
        <v>315</v>
      </c>
      <c r="B3" s="27">
        <f>COUNT(A16:A1126)</f>
        <v>1111</v>
      </c>
    </row>
    <row r="4" spans="1:15" x14ac:dyDescent="0.25">
      <c r="A4" s="22" t="s">
        <v>316</v>
      </c>
      <c r="B4" s="28">
        <f>AVERAGE(F16:F1126)</f>
        <v>0.98739873987398741</v>
      </c>
      <c r="C4" s="29">
        <v>0.98739900000000003</v>
      </c>
      <c r="D4" s="10" t="str">
        <f>IF(ABS(B4-C4)&lt;=0.0001,"KHỚP","LỆCH")</f>
        <v>KHỚP</v>
      </c>
    </row>
    <row r="5" spans="1:15" x14ac:dyDescent="0.25">
      <c r="A5" s="22" t="s">
        <v>317</v>
      </c>
      <c r="B5" s="28">
        <f>AVERAGE(G16:G1126)</f>
        <v>0.87938793879387944</v>
      </c>
      <c r="C5" s="29">
        <v>0.87938799999999995</v>
      </c>
      <c r="D5" s="10" t="str">
        <f>IF(ABS(B5-C5)&lt;=0.0001,"KHỚP","LỆCH")</f>
        <v>KHỚP</v>
      </c>
    </row>
    <row r="6" spans="1:15" x14ac:dyDescent="0.25">
      <c r="A6" s="22" t="s">
        <v>318</v>
      </c>
      <c r="B6" s="28">
        <f>AVERAGE(H16:H1126)</f>
        <v>0.87758775877587758</v>
      </c>
      <c r="C6" s="29">
        <v>0.87758800000000003</v>
      </c>
      <c r="D6" s="10" t="str">
        <f>IF(ABS(B6-C6)&lt;=0.0001,"KHỚP","LỆCH")</f>
        <v>KHỚP</v>
      </c>
    </row>
    <row r="7" spans="1:15" x14ac:dyDescent="0.25">
      <c r="A7" s="22" t="s">
        <v>319</v>
      </c>
      <c r="B7" s="27">
        <f>SUM(H16:H1126)</f>
        <v>975</v>
      </c>
    </row>
    <row r="8" spans="1:15" x14ac:dyDescent="0.25">
      <c r="A8" s="22" t="s">
        <v>320</v>
      </c>
      <c r="B8" s="26">
        <f>AVERAGE(N16:N1126)</f>
        <v>12.109007356264765</v>
      </c>
      <c r="C8" s="7">
        <v>12.109</v>
      </c>
      <c r="D8" s="10" t="str">
        <f>IF(ABS(B8-C8)&lt;=0.0001,"KHỚP","LỆCH")</f>
        <v>KHỚP</v>
      </c>
    </row>
    <row r="9" spans="1:15" x14ac:dyDescent="0.25">
      <c r="A9" s="22" t="s">
        <v>321</v>
      </c>
      <c r="B9" s="26">
        <f>AVERAGE(O16:O1126)</f>
        <v>9.2770296963095245</v>
      </c>
      <c r="C9" s="7">
        <v>9.2769999999999992</v>
      </c>
      <c r="D9" s="10" t="str">
        <f>IF(ABS(B9-C9)&lt;=0.0001,"KHỚP","LỆCH")</f>
        <v>KHỚP</v>
      </c>
    </row>
    <row r="10" spans="1:15" x14ac:dyDescent="0.25">
      <c r="A10" s="22" t="s">
        <v>322</v>
      </c>
      <c r="B10" s="26">
        <f>MEDIAN(O16:O1126)</f>
        <v>4.6095608089532059</v>
      </c>
      <c r="C10" s="7">
        <v>4.6096000000000004</v>
      </c>
      <c r="D10" s="10" t="str">
        <f>IF(ABS(B10-C10)&lt;=0.0001,"KHỚP","LỆCH")</f>
        <v>KHỚP</v>
      </c>
    </row>
    <row r="11" spans="1:15" x14ac:dyDescent="0.25">
      <c r="A11" s="22" t="s">
        <v>323</v>
      </c>
      <c r="B11" s="26">
        <f>PERCENTILE(O16:O1126,0.9)</f>
        <v>17.021231700495008</v>
      </c>
      <c r="C11" s="7">
        <v>17.0212</v>
      </c>
      <c r="D11" s="10" t="str">
        <f>IF(ABS(B11-C11)&lt;=0.0001,"KHỚP","LỆCH")</f>
        <v>KHỚP</v>
      </c>
    </row>
    <row r="12" spans="1:15" x14ac:dyDescent="0.25">
      <c r="A12" s="22" t="s">
        <v>324</v>
      </c>
      <c r="B12" s="30">
        <f>COUNTIF(O16:O1126,"&lt;=8")/COUNT(O16:O1126)</f>
        <v>0.69486948694869488</v>
      </c>
    </row>
    <row r="15" spans="1:15" ht="52.8" x14ac:dyDescent="0.25">
      <c r="A15" s="5" t="s">
        <v>325</v>
      </c>
      <c r="B15" s="5" t="s">
        <v>326</v>
      </c>
      <c r="C15" s="5" t="s">
        <v>327</v>
      </c>
      <c r="D15" s="5" t="s">
        <v>328</v>
      </c>
      <c r="E15" s="5" t="s">
        <v>329</v>
      </c>
      <c r="F15" s="5" t="s">
        <v>330</v>
      </c>
      <c r="G15" s="5" t="s">
        <v>331</v>
      </c>
      <c r="H15" s="5" t="s">
        <v>332</v>
      </c>
      <c r="I15" s="5" t="s">
        <v>333</v>
      </c>
      <c r="J15" s="5" t="s">
        <v>334</v>
      </c>
      <c r="K15" s="5" t="s">
        <v>335</v>
      </c>
      <c r="L15" s="5" t="s">
        <v>336</v>
      </c>
      <c r="M15" s="5" t="s">
        <v>299</v>
      </c>
      <c r="N15" s="5" t="s">
        <v>337</v>
      </c>
      <c r="O15" s="5" t="s">
        <v>338</v>
      </c>
    </row>
    <row r="16" spans="1:15" x14ac:dyDescent="0.25">
      <c r="A16" s="6">
        <v>2</v>
      </c>
      <c r="B16" s="6">
        <v>1</v>
      </c>
      <c r="C16" s="6">
        <v>1</v>
      </c>
      <c r="D16" s="6">
        <v>0</v>
      </c>
      <c r="E16" s="6">
        <v>0</v>
      </c>
      <c r="F16" s="20">
        <f t="shared" ref="F16:F79" si="0">IF(B16=D16,1,0)</f>
        <v>0</v>
      </c>
      <c r="G16" s="20">
        <f t="shared" ref="G16:G79" si="1">IF(C16=E16,1,0)</f>
        <v>0</v>
      </c>
      <c r="H16" s="20">
        <f t="shared" ref="H16:H79" si="2">F16*G16</f>
        <v>0</v>
      </c>
      <c r="I16" s="7">
        <v>-7515.916799399859</v>
      </c>
      <c r="J16" s="7">
        <v>4864889.6629166855</v>
      </c>
      <c r="K16" s="6">
        <v>6</v>
      </c>
      <c r="L16" s="7">
        <v>-7632.1435999982059</v>
      </c>
      <c r="M16" s="7">
        <v>4864982.2171000019</v>
      </c>
      <c r="N16" s="26">
        <f t="shared" ref="N16:N79" si="3">SQRT((I16-L16)^2+(J16-M16)^2)</f>
        <v>148.57639794629841</v>
      </c>
      <c r="O16" s="26">
        <f>N16*'8_HeSo_Mercator'!$B$7</f>
        <v>113.82829453856117</v>
      </c>
    </row>
    <row r="17" spans="1:15" x14ac:dyDescent="0.25">
      <c r="A17" s="6">
        <v>3</v>
      </c>
      <c r="B17" s="6">
        <v>2</v>
      </c>
      <c r="C17" s="6">
        <v>4</v>
      </c>
      <c r="D17" s="6">
        <v>2</v>
      </c>
      <c r="E17" s="6">
        <v>4</v>
      </c>
      <c r="F17" s="20">
        <f t="shared" si="0"/>
        <v>1</v>
      </c>
      <c r="G17" s="20">
        <f t="shared" si="1"/>
        <v>1</v>
      </c>
      <c r="H17" s="20">
        <f t="shared" si="2"/>
        <v>1</v>
      </c>
      <c r="I17" s="7">
        <v>-7383.8672209822116</v>
      </c>
      <c r="J17" s="7">
        <v>4864839.7403071783</v>
      </c>
      <c r="K17" s="6">
        <v>2422</v>
      </c>
      <c r="L17" s="7">
        <v>-7385.5263999998569</v>
      </c>
      <c r="M17" s="7">
        <v>4864838.9589999989</v>
      </c>
      <c r="N17" s="26">
        <f t="shared" si="3"/>
        <v>1.8339345466244827</v>
      </c>
      <c r="O17" s="26">
        <f>N17*'8_HeSo_Mercator'!$B$7</f>
        <v>1.4050255937222704</v>
      </c>
    </row>
    <row r="18" spans="1:15" x14ac:dyDescent="0.25">
      <c r="A18" s="6">
        <v>4</v>
      </c>
      <c r="B18" s="6">
        <v>2</v>
      </c>
      <c r="C18" s="6">
        <v>4</v>
      </c>
      <c r="D18" s="6">
        <v>2</v>
      </c>
      <c r="E18" s="6">
        <v>4</v>
      </c>
      <c r="F18" s="20">
        <f t="shared" si="0"/>
        <v>1</v>
      </c>
      <c r="G18" s="20">
        <f t="shared" si="1"/>
        <v>1</v>
      </c>
      <c r="H18" s="20">
        <f t="shared" si="2"/>
        <v>1</v>
      </c>
      <c r="I18" s="7">
        <v>-7374.3020799406304</v>
      </c>
      <c r="J18" s="7">
        <v>4864846.5337223001</v>
      </c>
      <c r="K18" s="6">
        <v>2332</v>
      </c>
      <c r="L18" s="7">
        <v>-7370.0106999985874</v>
      </c>
      <c r="M18" s="7">
        <v>4864847.7534999996</v>
      </c>
      <c r="N18" s="26">
        <f t="shared" si="3"/>
        <v>4.4613674409661535</v>
      </c>
      <c r="O18" s="26">
        <f>N18*'8_HeSo_Mercator'!$B$7</f>
        <v>3.4179711861004511</v>
      </c>
    </row>
    <row r="19" spans="1:15" x14ac:dyDescent="0.25">
      <c r="A19" s="6">
        <v>5</v>
      </c>
      <c r="B19" s="6">
        <v>2</v>
      </c>
      <c r="C19" s="6">
        <v>4</v>
      </c>
      <c r="D19" s="6">
        <v>2</v>
      </c>
      <c r="E19" s="6">
        <v>4</v>
      </c>
      <c r="F19" s="20">
        <f t="shared" si="0"/>
        <v>1</v>
      </c>
      <c r="G19" s="20">
        <f t="shared" si="1"/>
        <v>1</v>
      </c>
      <c r="H19" s="20">
        <f t="shared" si="2"/>
        <v>1</v>
      </c>
      <c r="I19" s="7">
        <v>-7365.8248825505389</v>
      </c>
      <c r="J19" s="7">
        <v>4864842.8292537415</v>
      </c>
      <c r="K19" s="6">
        <v>2626</v>
      </c>
      <c r="L19" s="7">
        <v>-7363.2822999991477</v>
      </c>
      <c r="M19" s="7">
        <v>4864844.0207000002</v>
      </c>
      <c r="N19" s="26">
        <f t="shared" si="3"/>
        <v>2.8078942675921814</v>
      </c>
      <c r="O19" s="26">
        <f>N19*'8_HeSo_Mercator'!$B$7</f>
        <v>2.1512018068989884</v>
      </c>
    </row>
    <row r="20" spans="1:15" x14ac:dyDescent="0.25">
      <c r="A20" s="6">
        <v>6</v>
      </c>
      <c r="B20" s="6">
        <v>0</v>
      </c>
      <c r="C20" s="6">
        <v>2</v>
      </c>
      <c r="D20" s="6">
        <v>0</v>
      </c>
      <c r="E20" s="6">
        <v>2</v>
      </c>
      <c r="F20" s="20">
        <f t="shared" si="0"/>
        <v>1</v>
      </c>
      <c r="G20" s="20">
        <f t="shared" si="1"/>
        <v>1</v>
      </c>
      <c r="H20" s="20">
        <f t="shared" si="2"/>
        <v>1</v>
      </c>
      <c r="I20" s="7">
        <v>-7641.4993033681076</v>
      </c>
      <c r="J20" s="7">
        <v>4864922.3991778074</v>
      </c>
      <c r="K20" s="6">
        <v>7170</v>
      </c>
      <c r="L20" s="7">
        <v>-7653.3433014452457</v>
      </c>
      <c r="M20" s="7">
        <v>4864920.9632514939</v>
      </c>
      <c r="N20" s="26">
        <f t="shared" si="3"/>
        <v>11.930723985956964</v>
      </c>
      <c r="O20" s="26">
        <f>N20*'8_HeSo_Mercator'!$B$7</f>
        <v>9.1404421072493758</v>
      </c>
    </row>
    <row r="21" spans="1:15" x14ac:dyDescent="0.25">
      <c r="A21" s="6">
        <v>7</v>
      </c>
      <c r="B21" s="6">
        <v>2</v>
      </c>
      <c r="C21" s="6">
        <v>2</v>
      </c>
      <c r="D21" s="6">
        <v>2</v>
      </c>
      <c r="E21" s="6">
        <v>2</v>
      </c>
      <c r="F21" s="20">
        <f t="shared" si="0"/>
        <v>1</v>
      </c>
      <c r="G21" s="20">
        <f t="shared" si="1"/>
        <v>1</v>
      </c>
      <c r="H21" s="20">
        <f t="shared" si="2"/>
        <v>1</v>
      </c>
      <c r="I21" s="7">
        <v>-7338.807210418774</v>
      </c>
      <c r="J21" s="7">
        <v>4864825.4668627791</v>
      </c>
      <c r="K21" s="6">
        <v>10240</v>
      </c>
      <c r="L21" s="7">
        <v>-7325.2340999990702</v>
      </c>
      <c r="M21" s="7">
        <v>4864818.3567999974</v>
      </c>
      <c r="N21" s="26">
        <f t="shared" si="3"/>
        <v>15.322608107808973</v>
      </c>
      <c r="O21" s="26">
        <f>N21*'8_HeSo_Mercator'!$B$7</f>
        <v>11.739053933889492</v>
      </c>
    </row>
    <row r="22" spans="1:15" x14ac:dyDescent="0.25">
      <c r="A22" s="6">
        <v>8</v>
      </c>
      <c r="B22" s="6">
        <v>2</v>
      </c>
      <c r="C22" s="6">
        <v>3</v>
      </c>
      <c r="D22" s="6">
        <v>2</v>
      </c>
      <c r="E22" s="6">
        <v>3</v>
      </c>
      <c r="F22" s="20">
        <f t="shared" si="0"/>
        <v>1</v>
      </c>
      <c r="G22" s="20">
        <f t="shared" si="1"/>
        <v>1</v>
      </c>
      <c r="H22" s="20">
        <f t="shared" si="2"/>
        <v>1</v>
      </c>
      <c r="I22" s="7">
        <v>-7379.3516826768919</v>
      </c>
      <c r="J22" s="7">
        <v>4864849.2014891934</v>
      </c>
      <c r="K22" s="6">
        <v>1944</v>
      </c>
      <c r="L22" s="7">
        <v>-7366.0958999991417</v>
      </c>
      <c r="M22" s="7">
        <v>4864845.5816000029</v>
      </c>
      <c r="N22" s="26">
        <f t="shared" si="3"/>
        <v>13.741156143158584</v>
      </c>
      <c r="O22" s="26">
        <f>N22*'8_HeSo_Mercator'!$B$7</f>
        <v>10.527461900975387</v>
      </c>
    </row>
    <row r="23" spans="1:15" x14ac:dyDescent="0.25">
      <c r="A23" s="6">
        <v>9</v>
      </c>
      <c r="B23" s="6">
        <v>2</v>
      </c>
      <c r="C23" s="6">
        <v>3</v>
      </c>
      <c r="D23" s="6">
        <v>2</v>
      </c>
      <c r="E23" s="6">
        <v>3</v>
      </c>
      <c r="F23" s="20">
        <f t="shared" si="0"/>
        <v>1</v>
      </c>
      <c r="G23" s="20">
        <f t="shared" si="1"/>
        <v>1</v>
      </c>
      <c r="H23" s="20">
        <f t="shared" si="2"/>
        <v>1</v>
      </c>
      <c r="I23" s="7">
        <v>-7340.558777131092</v>
      </c>
      <c r="J23" s="7">
        <v>4864758.9188599689</v>
      </c>
      <c r="K23" s="6">
        <v>429</v>
      </c>
      <c r="L23" s="7">
        <v>-7363.2282320708036</v>
      </c>
      <c r="M23" s="7">
        <v>4864760.277467221</v>
      </c>
      <c r="N23" s="26">
        <f t="shared" si="3"/>
        <v>22.710129918808285</v>
      </c>
      <c r="O23" s="26">
        <f>N23*'8_HeSo_Mercator'!$B$7</f>
        <v>17.398829108385332</v>
      </c>
    </row>
    <row r="24" spans="1:15" x14ac:dyDescent="0.25">
      <c r="A24" s="6">
        <v>10</v>
      </c>
      <c r="B24" s="6">
        <v>2</v>
      </c>
      <c r="C24" s="6">
        <v>2</v>
      </c>
      <c r="D24" s="6">
        <v>2</v>
      </c>
      <c r="E24" s="6">
        <v>2</v>
      </c>
      <c r="F24" s="20">
        <f t="shared" si="0"/>
        <v>1</v>
      </c>
      <c r="G24" s="20">
        <f t="shared" si="1"/>
        <v>1</v>
      </c>
      <c r="H24" s="20">
        <f t="shared" si="2"/>
        <v>1</v>
      </c>
      <c r="I24" s="7">
        <v>-7357.531252906464</v>
      </c>
      <c r="J24" s="7">
        <v>4864765.8475107923</v>
      </c>
      <c r="K24" s="6">
        <v>1856</v>
      </c>
      <c r="L24" s="7">
        <v>-7356.4576000012457</v>
      </c>
      <c r="M24" s="7">
        <v>4864764.753700003</v>
      </c>
      <c r="N24" s="26">
        <f t="shared" si="3"/>
        <v>1.5326945565390824</v>
      </c>
      <c r="O24" s="26">
        <f>N24*'8_HeSo_Mercator'!$B$7</f>
        <v>1.1742376974466595</v>
      </c>
    </row>
    <row r="25" spans="1:15" x14ac:dyDescent="0.25">
      <c r="A25" s="6">
        <v>11</v>
      </c>
      <c r="B25" s="6">
        <v>2</v>
      </c>
      <c r="C25" s="6">
        <v>0</v>
      </c>
      <c r="D25" s="6">
        <v>2</v>
      </c>
      <c r="E25" s="6">
        <v>0</v>
      </c>
      <c r="F25" s="20">
        <f t="shared" si="0"/>
        <v>1</v>
      </c>
      <c r="G25" s="20">
        <f t="shared" si="1"/>
        <v>1</v>
      </c>
      <c r="H25" s="20">
        <f t="shared" si="2"/>
        <v>1</v>
      </c>
      <c r="I25" s="7">
        <v>-7345.0851699093064</v>
      </c>
      <c r="J25" s="7">
        <v>4864830.8174702777</v>
      </c>
      <c r="K25" s="6">
        <v>19287</v>
      </c>
      <c r="L25" s="7">
        <v>-7333.1832000017166</v>
      </c>
      <c r="M25" s="7">
        <v>4864822.7669999972</v>
      </c>
      <c r="N25" s="26">
        <f t="shared" si="3"/>
        <v>14.368958188322441</v>
      </c>
      <c r="O25" s="26">
        <f>N25*'8_HeSo_Mercator'!$B$7</f>
        <v>11.008437594938918</v>
      </c>
    </row>
    <row r="26" spans="1:15" x14ac:dyDescent="0.25">
      <c r="A26" s="6">
        <v>12</v>
      </c>
      <c r="B26" s="6">
        <v>2</v>
      </c>
      <c r="C26" s="6">
        <v>2</v>
      </c>
      <c r="D26" s="6">
        <v>2</v>
      </c>
      <c r="E26" s="6">
        <v>2</v>
      </c>
      <c r="F26" s="20">
        <f t="shared" si="0"/>
        <v>1</v>
      </c>
      <c r="G26" s="20">
        <f t="shared" si="1"/>
        <v>1</v>
      </c>
      <c r="H26" s="20">
        <f t="shared" si="2"/>
        <v>1</v>
      </c>
      <c r="I26" s="7">
        <v>-7344.1826568295028</v>
      </c>
      <c r="J26" s="7">
        <v>4864754.2487424221</v>
      </c>
      <c r="K26" s="6">
        <v>1729</v>
      </c>
      <c r="L26" s="7">
        <v>-7344.375</v>
      </c>
      <c r="M26" s="7">
        <v>4864757.6097000018</v>
      </c>
      <c r="N26" s="26">
        <f t="shared" si="3"/>
        <v>3.3664568536807389</v>
      </c>
      <c r="O26" s="26">
        <f>N26*'8_HeSo_Mercator'!$B$7</f>
        <v>2.5791313263001063</v>
      </c>
    </row>
    <row r="27" spans="1:15" x14ac:dyDescent="0.25">
      <c r="A27" s="6">
        <v>13</v>
      </c>
      <c r="B27" s="6">
        <v>2</v>
      </c>
      <c r="C27" s="6">
        <v>0</v>
      </c>
      <c r="D27" s="6">
        <v>2</v>
      </c>
      <c r="E27" s="6">
        <v>0</v>
      </c>
      <c r="F27" s="20">
        <f t="shared" si="0"/>
        <v>1</v>
      </c>
      <c r="G27" s="20">
        <f t="shared" si="1"/>
        <v>1</v>
      </c>
      <c r="H27" s="20">
        <f t="shared" si="2"/>
        <v>1</v>
      </c>
      <c r="I27" s="7">
        <v>-7372.664041475764</v>
      </c>
      <c r="J27" s="7">
        <v>4864844.4196452601</v>
      </c>
      <c r="K27" s="6">
        <v>6622</v>
      </c>
      <c r="L27" s="7">
        <v>-7374.3125</v>
      </c>
      <c r="M27" s="7">
        <v>4864845.5852999995</v>
      </c>
      <c r="N27" s="26">
        <f t="shared" si="3"/>
        <v>2.0189518264511745</v>
      </c>
      <c r="O27" s="26">
        <f>N27*'8_HeSo_Mercator'!$B$7</f>
        <v>1.5467722083524629</v>
      </c>
    </row>
    <row r="28" spans="1:15" x14ac:dyDescent="0.25">
      <c r="A28" s="6">
        <v>14</v>
      </c>
      <c r="B28" s="6">
        <v>2</v>
      </c>
      <c r="C28" s="6">
        <v>0</v>
      </c>
      <c r="D28" s="6">
        <v>2</v>
      </c>
      <c r="E28" s="6">
        <v>0</v>
      </c>
      <c r="F28" s="20">
        <f t="shared" si="0"/>
        <v>1</v>
      </c>
      <c r="G28" s="20">
        <f t="shared" si="1"/>
        <v>1</v>
      </c>
      <c r="H28" s="20">
        <f t="shared" si="2"/>
        <v>1</v>
      </c>
      <c r="I28" s="7">
        <v>-7377.0679047156291</v>
      </c>
      <c r="J28" s="7">
        <v>4864849.1851205891</v>
      </c>
      <c r="K28" s="6">
        <v>6622</v>
      </c>
      <c r="L28" s="7">
        <v>-7374.3125</v>
      </c>
      <c r="M28" s="7">
        <v>4864845.5852999995</v>
      </c>
      <c r="N28" s="26">
        <f t="shared" si="3"/>
        <v>4.533317044345706</v>
      </c>
      <c r="O28" s="26">
        <f>N28*'8_HeSo_Mercator'!$B$7</f>
        <v>3.473093673646424</v>
      </c>
    </row>
    <row r="29" spans="1:15" x14ac:dyDescent="0.25">
      <c r="A29" s="6">
        <v>15</v>
      </c>
      <c r="B29" s="6">
        <v>2</v>
      </c>
      <c r="C29" s="6">
        <v>2</v>
      </c>
      <c r="D29" s="6">
        <v>2</v>
      </c>
      <c r="E29" s="6">
        <v>2</v>
      </c>
      <c r="F29" s="20">
        <f t="shared" si="0"/>
        <v>1</v>
      </c>
      <c r="G29" s="20">
        <f t="shared" si="1"/>
        <v>1</v>
      </c>
      <c r="H29" s="20">
        <f t="shared" si="2"/>
        <v>1</v>
      </c>
      <c r="I29" s="7">
        <v>-7331.1000999994576</v>
      </c>
      <c r="J29" s="7">
        <v>4864766.9221000029</v>
      </c>
      <c r="K29" s="6">
        <v>2168</v>
      </c>
      <c r="L29" s="7">
        <v>-7331.7479999996722</v>
      </c>
      <c r="M29" s="7">
        <v>4864767.3180000037</v>
      </c>
      <c r="N29" s="26">
        <f t="shared" si="3"/>
        <v>0.75928336010069342</v>
      </c>
      <c r="O29" s="26">
        <f>N29*'8_HeSo_Mercator'!$B$7</f>
        <v>0.58170699482840282</v>
      </c>
    </row>
    <row r="30" spans="1:15" x14ac:dyDescent="0.25">
      <c r="A30" s="6">
        <v>16</v>
      </c>
      <c r="B30" s="6">
        <v>2</v>
      </c>
      <c r="C30" s="6">
        <v>0</v>
      </c>
      <c r="D30" s="6">
        <v>2</v>
      </c>
      <c r="E30" s="6">
        <v>0</v>
      </c>
      <c r="F30" s="20">
        <f t="shared" si="0"/>
        <v>1</v>
      </c>
      <c r="G30" s="20">
        <f t="shared" si="1"/>
        <v>1</v>
      </c>
      <c r="H30" s="20">
        <f t="shared" si="2"/>
        <v>1</v>
      </c>
      <c r="I30" s="7">
        <v>-7385.8715357157798</v>
      </c>
      <c r="J30" s="7">
        <v>4864839.9766928619</v>
      </c>
      <c r="K30" s="6">
        <v>19082</v>
      </c>
      <c r="L30" s="7">
        <v>-7385.4261000007391</v>
      </c>
      <c r="M30" s="7">
        <v>4864839.0156000033</v>
      </c>
      <c r="N30" s="26">
        <f t="shared" si="3"/>
        <v>1.0592980973447741</v>
      </c>
      <c r="O30" s="26">
        <f>N30*'8_HeSo_Mercator'!$B$7</f>
        <v>0.81155619260792844</v>
      </c>
    </row>
    <row r="31" spans="1:15" x14ac:dyDescent="0.25">
      <c r="A31" s="6">
        <v>17</v>
      </c>
      <c r="B31" s="6">
        <v>2</v>
      </c>
      <c r="C31" s="6">
        <v>1</v>
      </c>
      <c r="D31" s="6">
        <v>2</v>
      </c>
      <c r="E31" s="6">
        <v>1</v>
      </c>
      <c r="F31" s="20">
        <f t="shared" si="0"/>
        <v>1</v>
      </c>
      <c r="G31" s="20">
        <f t="shared" si="1"/>
        <v>1</v>
      </c>
      <c r="H31" s="20">
        <f t="shared" si="2"/>
        <v>1</v>
      </c>
      <c r="I31" s="7">
        <v>-7393.4351499217246</v>
      </c>
      <c r="J31" s="7">
        <v>4864836.7320704414</v>
      </c>
      <c r="K31" s="6">
        <v>4310</v>
      </c>
      <c r="L31" s="7">
        <v>-7349.5460000000894</v>
      </c>
      <c r="M31" s="7">
        <v>4864836.3998000026</v>
      </c>
      <c r="N31" s="26">
        <f t="shared" si="3"/>
        <v>43.89040765917148</v>
      </c>
      <c r="O31" s="26">
        <f>N31*'8_HeSo_Mercator'!$B$7</f>
        <v>33.625598140099207</v>
      </c>
    </row>
    <row r="32" spans="1:15" x14ac:dyDescent="0.25">
      <c r="A32" s="6">
        <v>18</v>
      </c>
      <c r="B32" s="6">
        <v>1</v>
      </c>
      <c r="C32" s="6">
        <v>3</v>
      </c>
      <c r="D32" s="6">
        <v>1</v>
      </c>
      <c r="E32" s="6">
        <v>3</v>
      </c>
      <c r="F32" s="20">
        <f t="shared" si="0"/>
        <v>1</v>
      </c>
      <c r="G32" s="20">
        <f t="shared" si="1"/>
        <v>1</v>
      </c>
      <c r="H32" s="20">
        <f t="shared" si="2"/>
        <v>1</v>
      </c>
      <c r="I32" s="7">
        <v>-7559.6780737173813</v>
      </c>
      <c r="J32" s="7">
        <v>4864887.4913978241</v>
      </c>
      <c r="K32" s="6">
        <v>4810</v>
      </c>
      <c r="L32" s="7">
        <v>-7555.1455999985337</v>
      </c>
      <c r="M32" s="7">
        <v>4864885.2594999969</v>
      </c>
      <c r="N32" s="26">
        <f t="shared" si="3"/>
        <v>5.052196148535077</v>
      </c>
      <c r="O32" s="26">
        <f>N32*'8_HeSo_Mercator'!$B$7</f>
        <v>3.8706206316153491</v>
      </c>
    </row>
    <row r="33" spans="1:15" x14ac:dyDescent="0.25">
      <c r="A33" s="6">
        <v>19</v>
      </c>
      <c r="B33" s="6">
        <v>2</v>
      </c>
      <c r="C33" s="6">
        <v>4</v>
      </c>
      <c r="D33" s="6">
        <v>2</v>
      </c>
      <c r="E33" s="6">
        <v>4</v>
      </c>
      <c r="F33" s="20">
        <f t="shared" si="0"/>
        <v>1</v>
      </c>
      <c r="G33" s="20">
        <f t="shared" si="1"/>
        <v>1</v>
      </c>
      <c r="H33" s="20">
        <f t="shared" si="2"/>
        <v>1</v>
      </c>
      <c r="I33" s="7">
        <v>-7414.4502833342804</v>
      </c>
      <c r="J33" s="7">
        <v>4864788.4646000043</v>
      </c>
      <c r="K33" s="6">
        <v>1100</v>
      </c>
      <c r="L33" s="7">
        <v>-7413.1548000015318</v>
      </c>
      <c r="M33" s="7">
        <v>4864789.2366999984</v>
      </c>
      <c r="N33" s="26">
        <f t="shared" si="3"/>
        <v>1.5081165294346173</v>
      </c>
      <c r="O33" s="26">
        <f>N33*'8_HeSo_Mercator'!$B$7</f>
        <v>1.155407823071626</v>
      </c>
    </row>
    <row r="34" spans="1:15" x14ac:dyDescent="0.25">
      <c r="A34" s="6">
        <v>20</v>
      </c>
      <c r="B34" s="6">
        <v>2</v>
      </c>
      <c r="C34" s="6">
        <v>1</v>
      </c>
      <c r="D34" s="6">
        <v>2</v>
      </c>
      <c r="E34" s="6">
        <v>1</v>
      </c>
      <c r="F34" s="20">
        <f t="shared" si="0"/>
        <v>1</v>
      </c>
      <c r="G34" s="20">
        <f t="shared" si="1"/>
        <v>1</v>
      </c>
      <c r="H34" s="20">
        <f t="shared" si="2"/>
        <v>1</v>
      </c>
      <c r="I34" s="7">
        <v>-7402.404284370662</v>
      </c>
      <c r="J34" s="7">
        <v>4864806.4036639258</v>
      </c>
      <c r="K34" s="6">
        <v>19871</v>
      </c>
      <c r="L34" s="7">
        <v>-7405.654399998486</v>
      </c>
      <c r="M34" s="7">
        <v>4864801.9548999975</v>
      </c>
      <c r="N34" s="26">
        <f t="shared" si="3"/>
        <v>5.5095146868527891</v>
      </c>
      <c r="O34" s="26">
        <f>N34*'8_HeSo_Mercator'!$B$7</f>
        <v>4.2209844175000217</v>
      </c>
    </row>
    <row r="35" spans="1:15" x14ac:dyDescent="0.25">
      <c r="A35" s="6">
        <v>21</v>
      </c>
      <c r="B35" s="6">
        <v>2</v>
      </c>
      <c r="C35" s="6">
        <v>1</v>
      </c>
      <c r="D35" s="6">
        <v>2</v>
      </c>
      <c r="E35" s="6">
        <v>1</v>
      </c>
      <c r="F35" s="20">
        <f t="shared" si="0"/>
        <v>1</v>
      </c>
      <c r="G35" s="20">
        <f t="shared" si="1"/>
        <v>1</v>
      </c>
      <c r="H35" s="20">
        <f t="shared" si="2"/>
        <v>1</v>
      </c>
      <c r="I35" s="7">
        <v>-7358.379579473466</v>
      </c>
      <c r="J35" s="7">
        <v>4864836.8789951354</v>
      </c>
      <c r="K35" s="6">
        <v>3518</v>
      </c>
      <c r="L35" s="7">
        <v>-7366.2424000017336</v>
      </c>
      <c r="M35" s="7">
        <v>4864841.1080000028</v>
      </c>
      <c r="N35" s="26">
        <f t="shared" si="3"/>
        <v>8.9279577075625838</v>
      </c>
      <c r="O35" s="26">
        <f>N35*'8_HeSo_Mercator'!$B$7</f>
        <v>6.839943716575811</v>
      </c>
    </row>
    <row r="36" spans="1:15" x14ac:dyDescent="0.25">
      <c r="A36" s="6">
        <v>22</v>
      </c>
      <c r="B36" s="6">
        <v>1</v>
      </c>
      <c r="C36" s="6">
        <v>3</v>
      </c>
      <c r="D36" s="6">
        <v>1</v>
      </c>
      <c r="E36" s="6">
        <v>2</v>
      </c>
      <c r="F36" s="20">
        <f t="shared" si="0"/>
        <v>1</v>
      </c>
      <c r="G36" s="20">
        <f t="shared" si="1"/>
        <v>0</v>
      </c>
      <c r="H36" s="20">
        <f t="shared" si="2"/>
        <v>0</v>
      </c>
      <c r="I36" s="7">
        <v>-7558.8590138392819</v>
      </c>
      <c r="J36" s="7">
        <v>4864871.1240117196</v>
      </c>
      <c r="K36" s="6">
        <v>342</v>
      </c>
      <c r="L36" s="7">
        <v>-7571.0934000015259</v>
      </c>
      <c r="M36" s="7">
        <v>4864871.7184000025</v>
      </c>
      <c r="N36" s="26">
        <f t="shared" si="3"/>
        <v>12.248816359048925</v>
      </c>
      <c r="O36" s="26">
        <f>N36*'8_HeSo_Mercator'!$B$7</f>
        <v>9.3841410583295382</v>
      </c>
    </row>
    <row r="37" spans="1:15" x14ac:dyDescent="0.25">
      <c r="A37" s="6">
        <v>23</v>
      </c>
      <c r="B37" s="6">
        <v>0</v>
      </c>
      <c r="C37" s="6">
        <v>1</v>
      </c>
      <c r="D37" s="6">
        <v>0</v>
      </c>
      <c r="E37" s="6">
        <v>0</v>
      </c>
      <c r="F37" s="20">
        <f t="shared" si="0"/>
        <v>1</v>
      </c>
      <c r="G37" s="20">
        <f t="shared" si="1"/>
        <v>0</v>
      </c>
      <c r="H37" s="20">
        <f t="shared" si="2"/>
        <v>0</v>
      </c>
      <c r="I37" s="7">
        <v>-7586.9448164333489</v>
      </c>
      <c r="J37" s="7">
        <v>4864985.8591874</v>
      </c>
      <c r="K37" s="6">
        <v>6</v>
      </c>
      <c r="L37" s="7">
        <v>-7632.1435999982059</v>
      </c>
      <c r="M37" s="7">
        <v>4864982.2171000019</v>
      </c>
      <c r="N37" s="26">
        <f t="shared" si="3"/>
        <v>45.345284609958732</v>
      </c>
      <c r="O37" s="26">
        <f>N37*'8_HeSo_Mercator'!$B$7</f>
        <v>34.74021771871783</v>
      </c>
    </row>
    <row r="38" spans="1:15" x14ac:dyDescent="0.25">
      <c r="A38" s="6">
        <v>24</v>
      </c>
      <c r="B38" s="6">
        <v>2</v>
      </c>
      <c r="C38" s="6">
        <v>4</v>
      </c>
      <c r="D38" s="6">
        <v>2</v>
      </c>
      <c r="E38" s="6">
        <v>4</v>
      </c>
      <c r="F38" s="20">
        <f t="shared" si="0"/>
        <v>1</v>
      </c>
      <c r="G38" s="20">
        <f t="shared" si="1"/>
        <v>1</v>
      </c>
      <c r="H38" s="20">
        <f t="shared" si="2"/>
        <v>1</v>
      </c>
      <c r="I38" s="7">
        <v>-7410.5847058558647</v>
      </c>
      <c r="J38" s="7">
        <v>4864793.2760054739</v>
      </c>
      <c r="K38" s="6">
        <v>1137</v>
      </c>
      <c r="L38" s="7">
        <v>-7413.1548000015318</v>
      </c>
      <c r="M38" s="7">
        <v>4864789.2366999984</v>
      </c>
      <c r="N38" s="26">
        <f t="shared" si="3"/>
        <v>4.7876270366772964</v>
      </c>
      <c r="O38" s="26">
        <f>N38*'8_HeSo_Mercator'!$B$7</f>
        <v>3.6679272616950613</v>
      </c>
    </row>
    <row r="39" spans="1:15" x14ac:dyDescent="0.25">
      <c r="A39" s="6">
        <v>25</v>
      </c>
      <c r="B39" s="6">
        <v>2</v>
      </c>
      <c r="C39" s="6">
        <v>4</v>
      </c>
      <c r="D39" s="6">
        <v>2</v>
      </c>
      <c r="E39" s="6">
        <v>4</v>
      </c>
      <c r="F39" s="20">
        <f t="shared" si="0"/>
        <v>1</v>
      </c>
      <c r="G39" s="20">
        <f t="shared" si="1"/>
        <v>1</v>
      </c>
      <c r="H39" s="20">
        <f t="shared" si="2"/>
        <v>1</v>
      </c>
      <c r="I39" s="7">
        <v>-7394.2263701461115</v>
      </c>
      <c r="J39" s="7">
        <v>4864821.0563642867</v>
      </c>
      <c r="K39" s="6">
        <v>1122</v>
      </c>
      <c r="L39" s="7">
        <v>-7398.1108000017703</v>
      </c>
      <c r="M39" s="7">
        <v>4864785.8972999984</v>
      </c>
      <c r="N39" s="26">
        <f t="shared" si="3"/>
        <v>35.372992479134517</v>
      </c>
      <c r="O39" s="26">
        <f>N39*'8_HeSo_Mercator'!$B$7</f>
        <v>27.100181874651149</v>
      </c>
    </row>
    <row r="40" spans="1:15" x14ac:dyDescent="0.25">
      <c r="A40" s="6">
        <v>26</v>
      </c>
      <c r="B40" s="6">
        <v>1</v>
      </c>
      <c r="C40" s="6">
        <v>1</v>
      </c>
      <c r="D40" s="6">
        <v>1</v>
      </c>
      <c r="E40" s="6">
        <v>1</v>
      </c>
      <c r="F40" s="20">
        <f t="shared" si="0"/>
        <v>1</v>
      </c>
      <c r="G40" s="20">
        <f t="shared" si="1"/>
        <v>1</v>
      </c>
      <c r="H40" s="20">
        <f t="shared" si="2"/>
        <v>1</v>
      </c>
      <c r="I40" s="7">
        <v>-7568.9858904707644</v>
      </c>
      <c r="J40" s="7">
        <v>4864876.0258067241</v>
      </c>
      <c r="K40" s="6">
        <v>14428</v>
      </c>
      <c r="L40" s="7">
        <v>-7559.7820000015199</v>
      </c>
      <c r="M40" s="7">
        <v>4864871.373499997</v>
      </c>
      <c r="N40" s="26">
        <f t="shared" si="3"/>
        <v>10.312883091220543</v>
      </c>
      <c r="O40" s="26">
        <f>N40*'8_HeSo_Mercator'!$B$7</f>
        <v>7.9009715558826095</v>
      </c>
    </row>
    <row r="41" spans="1:15" x14ac:dyDescent="0.25">
      <c r="A41" s="6">
        <v>27</v>
      </c>
      <c r="B41" s="6">
        <v>1</v>
      </c>
      <c r="C41" s="6">
        <v>1</v>
      </c>
      <c r="D41" s="6">
        <v>1</v>
      </c>
      <c r="E41" s="6">
        <v>1</v>
      </c>
      <c r="F41" s="20">
        <f t="shared" si="0"/>
        <v>1</v>
      </c>
      <c r="G41" s="20">
        <f t="shared" si="1"/>
        <v>1</v>
      </c>
      <c r="H41" s="20">
        <f t="shared" si="2"/>
        <v>1</v>
      </c>
      <c r="I41" s="7">
        <v>-7562.7170999981463</v>
      </c>
      <c r="J41" s="7">
        <v>4864865.9577000029</v>
      </c>
      <c r="K41" s="6">
        <v>13454</v>
      </c>
      <c r="L41" s="7">
        <v>-7562.1920000016689</v>
      </c>
      <c r="M41" s="7">
        <v>4864866.7745999992</v>
      </c>
      <c r="N41" s="26">
        <f t="shared" si="3"/>
        <v>0.97111050358607343</v>
      </c>
      <c r="O41" s="26">
        <f>N41*'8_HeSo_Mercator'!$B$7</f>
        <v>0.74399335264299282</v>
      </c>
    </row>
    <row r="42" spans="1:15" x14ac:dyDescent="0.25">
      <c r="A42" s="6">
        <v>28</v>
      </c>
      <c r="B42" s="6">
        <v>2</v>
      </c>
      <c r="C42" s="6">
        <v>1</v>
      </c>
      <c r="D42" s="6">
        <v>2</v>
      </c>
      <c r="E42" s="6">
        <v>1</v>
      </c>
      <c r="F42" s="20">
        <f t="shared" si="0"/>
        <v>1</v>
      </c>
      <c r="G42" s="20">
        <f t="shared" si="1"/>
        <v>1</v>
      </c>
      <c r="H42" s="20">
        <f t="shared" si="2"/>
        <v>1</v>
      </c>
      <c r="I42" s="7">
        <v>-7385.4784942108226</v>
      </c>
      <c r="J42" s="7">
        <v>4864837.6898399144</v>
      </c>
      <c r="K42" s="6">
        <v>14701</v>
      </c>
      <c r="L42" s="7">
        <v>-7367.4587999992073</v>
      </c>
      <c r="M42" s="7">
        <v>4864841.7827999964</v>
      </c>
      <c r="N42" s="26">
        <f t="shared" si="3"/>
        <v>18.478682358678224</v>
      </c>
      <c r="O42" s="26">
        <f>N42*'8_HeSo_Mercator'!$B$7</f>
        <v>14.157005603059462</v>
      </c>
    </row>
    <row r="43" spans="1:15" x14ac:dyDescent="0.25">
      <c r="A43" s="6">
        <v>29</v>
      </c>
      <c r="B43" s="6">
        <v>2</v>
      </c>
      <c r="C43" s="6">
        <v>1</v>
      </c>
      <c r="D43" s="6">
        <v>2</v>
      </c>
      <c r="E43" s="6">
        <v>1</v>
      </c>
      <c r="F43" s="20">
        <f t="shared" si="0"/>
        <v>1</v>
      </c>
      <c r="G43" s="20">
        <f t="shared" si="1"/>
        <v>1</v>
      </c>
      <c r="H43" s="20">
        <f t="shared" si="2"/>
        <v>1</v>
      </c>
      <c r="I43" s="7">
        <v>-7397.0339070087539</v>
      </c>
      <c r="J43" s="7">
        <v>4864828.8213405535</v>
      </c>
      <c r="K43" s="6">
        <v>4158</v>
      </c>
      <c r="L43" s="7">
        <v>-7390.1847000010312</v>
      </c>
      <c r="M43" s="7">
        <v>4864838.9191000015</v>
      </c>
      <c r="N43" s="26">
        <f t="shared" si="3"/>
        <v>12.201490995126241</v>
      </c>
      <c r="O43" s="26">
        <f>N43*'8_HeSo_Mercator'!$B$7</f>
        <v>9.3478838496598069</v>
      </c>
    </row>
    <row r="44" spans="1:15" x14ac:dyDescent="0.25">
      <c r="A44" s="6">
        <v>30</v>
      </c>
      <c r="B44" s="6">
        <v>0</v>
      </c>
      <c r="C44" s="6">
        <v>2</v>
      </c>
      <c r="D44" s="6">
        <v>0</v>
      </c>
      <c r="E44" s="6">
        <v>2</v>
      </c>
      <c r="F44" s="20">
        <f t="shared" si="0"/>
        <v>1</v>
      </c>
      <c r="G44" s="20">
        <f t="shared" si="1"/>
        <v>1</v>
      </c>
      <c r="H44" s="20">
        <f t="shared" si="2"/>
        <v>1</v>
      </c>
      <c r="I44" s="7">
        <v>-7674.7852828557707</v>
      </c>
      <c r="J44" s="7">
        <v>4864934.1760907425</v>
      </c>
      <c r="K44" s="6">
        <v>8178</v>
      </c>
      <c r="L44" s="7">
        <v>-7674.9723000004888</v>
      </c>
      <c r="M44" s="7">
        <v>4864934.4861999974</v>
      </c>
      <c r="N44" s="26">
        <f t="shared" si="3"/>
        <v>0.36213693873405872</v>
      </c>
      <c r="O44" s="26">
        <f>N44*'8_HeSo_Mercator'!$B$7</f>
        <v>0.27744265371416815</v>
      </c>
    </row>
    <row r="45" spans="1:15" x14ac:dyDescent="0.25">
      <c r="A45" s="6">
        <v>31</v>
      </c>
      <c r="B45" s="6">
        <v>0</v>
      </c>
      <c r="C45" s="6">
        <v>2</v>
      </c>
      <c r="D45" s="6">
        <v>0</v>
      </c>
      <c r="E45" s="6">
        <v>2</v>
      </c>
      <c r="F45" s="20">
        <f t="shared" si="0"/>
        <v>1</v>
      </c>
      <c r="G45" s="20">
        <f t="shared" si="1"/>
        <v>1</v>
      </c>
      <c r="H45" s="20">
        <f t="shared" si="2"/>
        <v>1</v>
      </c>
      <c r="I45" s="7">
        <v>-7656.4755605514847</v>
      </c>
      <c r="J45" s="7">
        <v>4864938.2979195742</v>
      </c>
      <c r="K45" s="6">
        <v>7274</v>
      </c>
      <c r="L45" s="7">
        <v>-7646.2862999998033</v>
      </c>
      <c r="M45" s="7">
        <v>4864932.3486000001</v>
      </c>
      <c r="N45" s="26">
        <f t="shared" si="3"/>
        <v>11.798959021211678</v>
      </c>
      <c r="O45" s="26">
        <f>N45*'8_HeSo_Mercator'!$B$7</f>
        <v>9.0394934947900083</v>
      </c>
    </row>
    <row r="46" spans="1:15" x14ac:dyDescent="0.25">
      <c r="A46" s="6">
        <v>32</v>
      </c>
      <c r="B46" s="6">
        <v>0</v>
      </c>
      <c r="C46" s="6">
        <v>1</v>
      </c>
      <c r="D46" s="6">
        <v>0</v>
      </c>
      <c r="E46" s="6">
        <v>1</v>
      </c>
      <c r="F46" s="20">
        <f t="shared" si="0"/>
        <v>1</v>
      </c>
      <c r="G46" s="20">
        <f t="shared" si="1"/>
        <v>1</v>
      </c>
      <c r="H46" s="20">
        <f t="shared" si="2"/>
        <v>1</v>
      </c>
      <c r="I46" s="7">
        <v>-7642.7649855333611</v>
      </c>
      <c r="J46" s="7">
        <v>4865005.025314617</v>
      </c>
      <c r="K46" s="6">
        <v>8996</v>
      </c>
      <c r="L46" s="7">
        <v>-7642.4459999985993</v>
      </c>
      <c r="M46" s="7">
        <v>4865016.6877999976</v>
      </c>
      <c r="N46" s="26">
        <f t="shared" si="3"/>
        <v>11.66684691874484</v>
      </c>
      <c r="O46" s="26">
        <f>N46*'8_HeSo_Mercator'!$B$7</f>
        <v>8.938278930972551</v>
      </c>
    </row>
    <row r="47" spans="1:15" x14ac:dyDescent="0.25">
      <c r="A47" s="6">
        <v>33</v>
      </c>
      <c r="B47" s="6">
        <v>1</v>
      </c>
      <c r="C47" s="6">
        <v>2</v>
      </c>
      <c r="D47" s="6">
        <v>1</v>
      </c>
      <c r="E47" s="6">
        <v>2</v>
      </c>
      <c r="F47" s="20">
        <f t="shared" si="0"/>
        <v>1</v>
      </c>
      <c r="G47" s="20">
        <f t="shared" si="1"/>
        <v>1</v>
      </c>
      <c r="H47" s="20">
        <f t="shared" si="2"/>
        <v>1</v>
      </c>
      <c r="I47" s="7">
        <v>-7539.96081683799</v>
      </c>
      <c r="J47" s="7">
        <v>4864919.9308650866</v>
      </c>
      <c r="K47" s="6">
        <v>223</v>
      </c>
      <c r="L47" s="7">
        <v>-7536.6211999990046</v>
      </c>
      <c r="M47" s="7">
        <v>4864934.2251999974</v>
      </c>
      <c r="N47" s="26">
        <f t="shared" si="3"/>
        <v>14.67927284212799</v>
      </c>
      <c r="O47" s="26">
        <f>N47*'8_HeSo_Mercator'!$B$7</f>
        <v>11.246177830274121</v>
      </c>
    </row>
    <row r="48" spans="1:15" x14ac:dyDescent="0.25">
      <c r="A48" s="6">
        <v>34</v>
      </c>
      <c r="B48" s="6">
        <v>1</v>
      </c>
      <c r="C48" s="6">
        <v>2</v>
      </c>
      <c r="D48" s="6">
        <v>1</v>
      </c>
      <c r="E48" s="6">
        <v>2</v>
      </c>
      <c r="F48" s="20">
        <f t="shared" si="0"/>
        <v>1</v>
      </c>
      <c r="G48" s="20">
        <f t="shared" si="1"/>
        <v>1</v>
      </c>
      <c r="H48" s="20">
        <f t="shared" si="2"/>
        <v>1</v>
      </c>
      <c r="I48" s="7">
        <v>-7525.3140982863997</v>
      </c>
      <c r="J48" s="7">
        <v>4864932.9468812328</v>
      </c>
      <c r="K48" s="6">
        <v>771</v>
      </c>
      <c r="L48" s="7">
        <v>-7533.8962000012398</v>
      </c>
      <c r="M48" s="7">
        <v>4864939.2582999989</v>
      </c>
      <c r="N48" s="26">
        <f t="shared" si="3"/>
        <v>10.653003176834449</v>
      </c>
      <c r="O48" s="26">
        <f>N48*'8_HeSo_Mercator'!$B$7</f>
        <v>8.1615465181167437</v>
      </c>
    </row>
    <row r="49" spans="1:15" x14ac:dyDescent="0.25">
      <c r="A49" s="6">
        <v>35</v>
      </c>
      <c r="B49" s="6">
        <v>1</v>
      </c>
      <c r="C49" s="6">
        <v>2</v>
      </c>
      <c r="D49" s="6">
        <v>1</v>
      </c>
      <c r="E49" s="6">
        <v>2</v>
      </c>
      <c r="F49" s="20">
        <f t="shared" si="0"/>
        <v>1</v>
      </c>
      <c r="G49" s="20">
        <f t="shared" si="1"/>
        <v>1</v>
      </c>
      <c r="H49" s="20">
        <f t="shared" si="2"/>
        <v>1</v>
      </c>
      <c r="I49" s="7">
        <v>-7533.0863273753675</v>
      </c>
      <c r="J49" s="7">
        <v>4864937.6296168473</v>
      </c>
      <c r="K49" s="6">
        <v>771</v>
      </c>
      <c r="L49" s="7">
        <v>-7533.8962000012398</v>
      </c>
      <c r="M49" s="7">
        <v>4864939.2582999989</v>
      </c>
      <c r="N49" s="26">
        <f t="shared" si="3"/>
        <v>1.8189289372305135</v>
      </c>
      <c r="O49" s="26">
        <f>N49*'8_HeSo_Mercator'!$B$7</f>
        <v>1.3935294008582821</v>
      </c>
    </row>
    <row r="50" spans="1:15" x14ac:dyDescent="0.25">
      <c r="A50" s="6">
        <v>36</v>
      </c>
      <c r="B50" s="6">
        <v>1</v>
      </c>
      <c r="C50" s="6">
        <v>2</v>
      </c>
      <c r="D50" s="6">
        <v>1</v>
      </c>
      <c r="E50" s="6">
        <v>2</v>
      </c>
      <c r="F50" s="20">
        <f t="shared" si="0"/>
        <v>1</v>
      </c>
      <c r="G50" s="20">
        <f t="shared" si="1"/>
        <v>1</v>
      </c>
      <c r="H50" s="20">
        <f t="shared" si="2"/>
        <v>1</v>
      </c>
      <c r="I50" s="7">
        <v>-7521.6087665246951</v>
      </c>
      <c r="J50" s="7">
        <v>4864950.6014406048</v>
      </c>
      <c r="K50" s="6">
        <v>879</v>
      </c>
      <c r="L50" s="7">
        <v>-7533.8962000012398</v>
      </c>
      <c r="M50" s="7">
        <v>4864939.2582999989</v>
      </c>
      <c r="N50" s="26">
        <f t="shared" si="3"/>
        <v>16.722675032550939</v>
      </c>
      <c r="O50" s="26">
        <f>N50*'8_HeSo_Mercator'!$B$7</f>
        <v>12.811682106910808</v>
      </c>
    </row>
    <row r="51" spans="1:15" x14ac:dyDescent="0.25">
      <c r="A51" s="6">
        <v>37</v>
      </c>
      <c r="B51" s="6">
        <v>1</v>
      </c>
      <c r="C51" s="6">
        <v>2</v>
      </c>
      <c r="D51" s="6">
        <v>1</v>
      </c>
      <c r="E51" s="6">
        <v>2</v>
      </c>
      <c r="F51" s="20">
        <f t="shared" si="0"/>
        <v>1</v>
      </c>
      <c r="G51" s="20">
        <f t="shared" si="1"/>
        <v>1</v>
      </c>
      <c r="H51" s="20">
        <f t="shared" si="2"/>
        <v>1</v>
      </c>
      <c r="I51" s="7">
        <v>-7424.8123444654047</v>
      </c>
      <c r="J51" s="7">
        <v>4864862.9921568101</v>
      </c>
      <c r="K51" s="6">
        <v>6855</v>
      </c>
      <c r="L51" s="7">
        <v>-7414.8734699860206</v>
      </c>
      <c r="M51" s="7">
        <v>4864881.276651077</v>
      </c>
      <c r="N51" s="26">
        <f t="shared" si="3"/>
        <v>20.811149812330203</v>
      </c>
      <c r="O51" s="26">
        <f>N51*'8_HeSo_Mercator'!$B$7</f>
        <v>15.943970396834231</v>
      </c>
    </row>
    <row r="52" spans="1:15" x14ac:dyDescent="0.25">
      <c r="A52" s="6">
        <v>38</v>
      </c>
      <c r="B52" s="6">
        <v>1</v>
      </c>
      <c r="C52" s="6">
        <v>3</v>
      </c>
      <c r="D52" s="6">
        <v>1</v>
      </c>
      <c r="E52" s="6">
        <v>3</v>
      </c>
      <c r="F52" s="20">
        <f t="shared" si="0"/>
        <v>1</v>
      </c>
      <c r="G52" s="20">
        <f t="shared" si="1"/>
        <v>1</v>
      </c>
      <c r="H52" s="20">
        <f t="shared" si="2"/>
        <v>1</v>
      </c>
      <c r="I52" s="7">
        <v>-7457.3606503040546</v>
      </c>
      <c r="J52" s="7">
        <v>4864831.4449037183</v>
      </c>
      <c r="K52" s="6">
        <v>7066</v>
      </c>
      <c r="L52" s="7">
        <v>-7453.200300000608</v>
      </c>
      <c r="M52" s="7">
        <v>4864828.683799997</v>
      </c>
      <c r="N52" s="26">
        <f t="shared" si="3"/>
        <v>4.9932162387945436</v>
      </c>
      <c r="O52" s="26">
        <f>N52*'8_HeSo_Mercator'!$B$7</f>
        <v>3.8254345682122657</v>
      </c>
    </row>
    <row r="53" spans="1:15" x14ac:dyDescent="0.25">
      <c r="A53" s="6">
        <v>39</v>
      </c>
      <c r="B53" s="6">
        <v>1</v>
      </c>
      <c r="C53" s="6">
        <v>3</v>
      </c>
      <c r="D53" s="6">
        <v>1</v>
      </c>
      <c r="E53" s="6">
        <v>3</v>
      </c>
      <c r="F53" s="20">
        <f t="shared" si="0"/>
        <v>1</v>
      </c>
      <c r="G53" s="20">
        <f t="shared" si="1"/>
        <v>1</v>
      </c>
      <c r="H53" s="20">
        <f t="shared" si="2"/>
        <v>1</v>
      </c>
      <c r="I53" s="7">
        <v>-7460.4525532089547</v>
      </c>
      <c r="J53" s="7">
        <v>4864816.0385412751</v>
      </c>
      <c r="K53" s="6">
        <v>6421</v>
      </c>
      <c r="L53" s="7">
        <v>-7460.7679000012577</v>
      </c>
      <c r="M53" s="7">
        <v>4864810.0301000029</v>
      </c>
      <c r="N53" s="26">
        <f t="shared" si="3"/>
        <v>6.0167109055357182</v>
      </c>
      <c r="O53" s="26">
        <f>N53*'8_HeSo_Mercator'!$B$7</f>
        <v>4.6095608089532059</v>
      </c>
    </row>
    <row r="54" spans="1:15" x14ac:dyDescent="0.25">
      <c r="A54" s="6">
        <v>40</v>
      </c>
      <c r="B54" s="6">
        <v>1</v>
      </c>
      <c r="C54" s="6">
        <v>3</v>
      </c>
      <c r="D54" s="6">
        <v>1</v>
      </c>
      <c r="E54" s="6">
        <v>3</v>
      </c>
      <c r="F54" s="20">
        <f t="shared" si="0"/>
        <v>1</v>
      </c>
      <c r="G54" s="20">
        <f t="shared" si="1"/>
        <v>1</v>
      </c>
      <c r="H54" s="20">
        <f t="shared" si="2"/>
        <v>1</v>
      </c>
      <c r="I54" s="7">
        <v>-7460.0372159525296</v>
      </c>
      <c r="J54" s="7">
        <v>4864814.4886995843</v>
      </c>
      <c r="K54" s="6">
        <v>6239</v>
      </c>
      <c r="L54" s="7">
        <v>-7460.7679000012577</v>
      </c>
      <c r="M54" s="7">
        <v>4864810.0301000029</v>
      </c>
      <c r="N54" s="26">
        <f t="shared" si="3"/>
        <v>4.5180758521937046</v>
      </c>
      <c r="O54" s="26">
        <f>N54*'8_HeSo_Mercator'!$B$7</f>
        <v>3.4614169946221831</v>
      </c>
    </row>
    <row r="55" spans="1:15" x14ac:dyDescent="0.25">
      <c r="A55" s="6">
        <v>41</v>
      </c>
      <c r="B55" s="6">
        <v>1</v>
      </c>
      <c r="C55" s="6">
        <v>3</v>
      </c>
      <c r="D55" s="6">
        <v>1</v>
      </c>
      <c r="E55" s="6">
        <v>3</v>
      </c>
      <c r="F55" s="20">
        <f t="shared" si="0"/>
        <v>1</v>
      </c>
      <c r="G55" s="20">
        <f t="shared" si="1"/>
        <v>1</v>
      </c>
      <c r="H55" s="20">
        <f t="shared" si="2"/>
        <v>1</v>
      </c>
      <c r="I55" s="7">
        <v>-7468.448112149078</v>
      </c>
      <c r="J55" s="7">
        <v>4864818.4861783907</v>
      </c>
      <c r="K55" s="6">
        <v>6422</v>
      </c>
      <c r="L55" s="7">
        <v>-7469.8891999982297</v>
      </c>
      <c r="M55" s="7">
        <v>4864815.0574000031</v>
      </c>
      <c r="N55" s="26">
        <f t="shared" si="3"/>
        <v>3.7193084599543043</v>
      </c>
      <c r="O55" s="26">
        <f>N55*'8_HeSo_Mercator'!$B$7</f>
        <v>2.8494602420800468</v>
      </c>
    </row>
    <row r="56" spans="1:15" x14ac:dyDescent="0.25">
      <c r="A56" s="6">
        <v>42</v>
      </c>
      <c r="B56" s="6">
        <v>1</v>
      </c>
      <c r="C56" s="6">
        <v>3</v>
      </c>
      <c r="D56" s="6">
        <v>1</v>
      </c>
      <c r="E56" s="6">
        <v>3</v>
      </c>
      <c r="F56" s="20">
        <f t="shared" si="0"/>
        <v>1</v>
      </c>
      <c r="G56" s="20">
        <f t="shared" si="1"/>
        <v>1</v>
      </c>
      <c r="H56" s="20">
        <f t="shared" si="2"/>
        <v>1</v>
      </c>
      <c r="I56" s="7">
        <v>-7423.0968442776557</v>
      </c>
      <c r="J56" s="7">
        <v>4864877.8467009673</v>
      </c>
      <c r="K56" s="6">
        <v>6202</v>
      </c>
      <c r="L56" s="7">
        <v>-7422.3163000009954</v>
      </c>
      <c r="M56" s="7">
        <v>4864895.6116999984</v>
      </c>
      <c r="N56" s="26">
        <f t="shared" si="3"/>
        <v>17.782138227514402</v>
      </c>
      <c r="O56" s="26">
        <f>N56*'8_HeSo_Mercator'!$B$7</f>
        <v>13.623364785155941</v>
      </c>
    </row>
    <row r="57" spans="1:15" x14ac:dyDescent="0.25">
      <c r="A57" s="6">
        <v>43</v>
      </c>
      <c r="B57" s="6">
        <v>1</v>
      </c>
      <c r="C57" s="6">
        <v>3</v>
      </c>
      <c r="D57" s="6">
        <v>1</v>
      </c>
      <c r="E57" s="6">
        <v>3</v>
      </c>
      <c r="F57" s="20">
        <f t="shared" si="0"/>
        <v>1</v>
      </c>
      <c r="G57" s="20">
        <f t="shared" si="1"/>
        <v>1</v>
      </c>
      <c r="H57" s="20">
        <f t="shared" si="2"/>
        <v>1</v>
      </c>
      <c r="I57" s="7">
        <v>-7423.1761999987066</v>
      </c>
      <c r="J57" s="7">
        <v>4864896.1409000084</v>
      </c>
      <c r="K57" s="6">
        <v>6324</v>
      </c>
      <c r="L57" s="7">
        <v>-7422.3163000009954</v>
      </c>
      <c r="M57" s="7">
        <v>4864895.6116999984</v>
      </c>
      <c r="N57" s="26">
        <f t="shared" si="3"/>
        <v>1.0096933478286596</v>
      </c>
      <c r="O57" s="26">
        <f>N57*'8_HeSo_Mercator'!$B$7</f>
        <v>0.77355268655663301</v>
      </c>
    </row>
    <row r="58" spans="1:15" x14ac:dyDescent="0.25">
      <c r="A58" s="6">
        <v>44</v>
      </c>
      <c r="B58" s="6">
        <v>1</v>
      </c>
      <c r="C58" s="6">
        <v>3</v>
      </c>
      <c r="D58" s="6">
        <v>1</v>
      </c>
      <c r="E58" s="6">
        <v>3</v>
      </c>
      <c r="F58" s="20">
        <f t="shared" si="0"/>
        <v>1</v>
      </c>
      <c r="G58" s="20">
        <f t="shared" si="1"/>
        <v>1</v>
      </c>
      <c r="H58" s="20">
        <f t="shared" si="2"/>
        <v>1</v>
      </c>
      <c r="I58" s="7">
        <v>-7538.8412615775769</v>
      </c>
      <c r="J58" s="7">
        <v>4864919.7219972694</v>
      </c>
      <c r="K58" s="6">
        <v>19517</v>
      </c>
      <c r="L58" s="7">
        <v>-7536.584399998188</v>
      </c>
      <c r="M58" s="7">
        <v>4864918.1096000001</v>
      </c>
      <c r="N58" s="26">
        <f t="shared" si="3"/>
        <v>2.7736706983193953</v>
      </c>
      <c r="O58" s="26">
        <f>N58*'8_HeSo_Mercator'!$B$7</f>
        <v>2.124982228438407</v>
      </c>
    </row>
    <row r="59" spans="1:15" x14ac:dyDescent="0.25">
      <c r="A59" s="6">
        <v>45</v>
      </c>
      <c r="B59" s="6">
        <v>1</v>
      </c>
      <c r="C59" s="6">
        <v>3</v>
      </c>
      <c r="D59" s="6">
        <v>1</v>
      </c>
      <c r="E59" s="6">
        <v>3</v>
      </c>
      <c r="F59" s="20">
        <f t="shared" si="0"/>
        <v>1</v>
      </c>
      <c r="G59" s="20">
        <f t="shared" si="1"/>
        <v>1</v>
      </c>
      <c r="H59" s="20">
        <f t="shared" si="2"/>
        <v>1</v>
      </c>
      <c r="I59" s="7">
        <v>-7538.9180787531186</v>
      </c>
      <c r="J59" s="7">
        <v>4864919.8924443685</v>
      </c>
      <c r="K59" s="6">
        <v>19866</v>
      </c>
      <c r="L59" s="7">
        <v>-7536.584399998188</v>
      </c>
      <c r="M59" s="7">
        <v>4864918.1096000001</v>
      </c>
      <c r="N59" s="26">
        <f t="shared" si="3"/>
        <v>2.9367653248152559</v>
      </c>
      <c r="O59" s="26">
        <f>N59*'8_HeSo_Mercator'!$B$7</f>
        <v>2.2499333205300158</v>
      </c>
    </row>
    <row r="60" spans="1:15" x14ac:dyDescent="0.25">
      <c r="A60" s="6">
        <v>46</v>
      </c>
      <c r="B60" s="6">
        <v>1</v>
      </c>
      <c r="C60" s="6">
        <v>3</v>
      </c>
      <c r="D60" s="6">
        <v>1</v>
      </c>
      <c r="E60" s="6">
        <v>3</v>
      </c>
      <c r="F60" s="20">
        <f t="shared" si="0"/>
        <v>1</v>
      </c>
      <c r="G60" s="20">
        <f t="shared" si="1"/>
        <v>1</v>
      </c>
      <c r="H60" s="20">
        <f t="shared" si="2"/>
        <v>1</v>
      </c>
      <c r="I60" s="7">
        <v>-7530.7565004703329</v>
      </c>
      <c r="J60" s="7">
        <v>4864921.5143923732</v>
      </c>
      <c r="K60" s="6">
        <v>19650</v>
      </c>
      <c r="L60" s="7">
        <v>-7536.584399998188</v>
      </c>
      <c r="M60" s="7">
        <v>4864918.1096000001</v>
      </c>
      <c r="N60" s="26">
        <f t="shared" si="3"/>
        <v>6.7495943589582197</v>
      </c>
      <c r="O60" s="26">
        <f>N60*'8_HeSo_Mercator'!$B$7</f>
        <v>5.1710421394453263</v>
      </c>
    </row>
    <row r="61" spans="1:15" x14ac:dyDescent="0.25">
      <c r="A61" s="6">
        <v>47</v>
      </c>
      <c r="B61" s="6">
        <v>1</v>
      </c>
      <c r="C61" s="6">
        <v>3</v>
      </c>
      <c r="D61" s="6">
        <v>1</v>
      </c>
      <c r="E61" s="6">
        <v>3</v>
      </c>
      <c r="F61" s="20">
        <f t="shared" si="0"/>
        <v>1</v>
      </c>
      <c r="G61" s="20">
        <f t="shared" si="1"/>
        <v>1</v>
      </c>
      <c r="H61" s="20">
        <f t="shared" si="2"/>
        <v>1</v>
      </c>
      <c r="I61" s="7">
        <v>-7521.8299061725957</v>
      </c>
      <c r="J61" s="7">
        <v>4864950.5735541554</v>
      </c>
      <c r="K61" s="6">
        <v>5001</v>
      </c>
      <c r="L61" s="7">
        <v>-7536.409200001508</v>
      </c>
      <c r="M61" s="7">
        <v>4864934.6182999983</v>
      </c>
      <c r="N61" s="26">
        <f t="shared" si="3"/>
        <v>21.613096579772694</v>
      </c>
      <c r="O61" s="26">
        <f>N61*'8_HeSo_Mercator'!$B$7</f>
        <v>16.558362952519186</v>
      </c>
    </row>
    <row r="62" spans="1:15" x14ac:dyDescent="0.25">
      <c r="A62" s="6">
        <v>48</v>
      </c>
      <c r="B62" s="6">
        <v>1</v>
      </c>
      <c r="C62" s="6">
        <v>3</v>
      </c>
      <c r="D62" s="6">
        <v>1</v>
      </c>
      <c r="E62" s="6">
        <v>3</v>
      </c>
      <c r="F62" s="20">
        <f t="shared" si="0"/>
        <v>1</v>
      </c>
      <c r="G62" s="20">
        <f t="shared" si="1"/>
        <v>1</v>
      </c>
      <c r="H62" s="20">
        <f t="shared" si="2"/>
        <v>1</v>
      </c>
      <c r="I62" s="7">
        <v>-7555.4225503813841</v>
      </c>
      <c r="J62" s="7">
        <v>4864885.7788816635</v>
      </c>
      <c r="K62" s="6">
        <v>4752</v>
      </c>
      <c r="L62" s="7">
        <v>-7559.5245000012219</v>
      </c>
      <c r="M62" s="7">
        <v>4864887.6653999984</v>
      </c>
      <c r="N62" s="26">
        <f t="shared" si="3"/>
        <v>4.5149686723016105</v>
      </c>
      <c r="O62" s="26">
        <f>N62*'8_HeSo_Mercator'!$B$7</f>
        <v>3.4590365022099938</v>
      </c>
    </row>
    <row r="63" spans="1:15" x14ac:dyDescent="0.25">
      <c r="A63" s="6">
        <v>49</v>
      </c>
      <c r="B63" s="6">
        <v>2</v>
      </c>
      <c r="C63" s="6">
        <v>3</v>
      </c>
      <c r="D63" s="6">
        <v>2</v>
      </c>
      <c r="E63" s="6">
        <v>3</v>
      </c>
      <c r="F63" s="20">
        <f t="shared" si="0"/>
        <v>1</v>
      </c>
      <c r="G63" s="20">
        <f t="shared" si="1"/>
        <v>1</v>
      </c>
      <c r="H63" s="20">
        <f t="shared" si="2"/>
        <v>1</v>
      </c>
      <c r="I63" s="7">
        <v>-7366.0852786761416</v>
      </c>
      <c r="J63" s="7">
        <v>4864842.5686001331</v>
      </c>
      <c r="K63" s="6">
        <v>7404</v>
      </c>
      <c r="L63" s="7">
        <v>-7375.0287000015378</v>
      </c>
      <c r="M63" s="7">
        <v>4864855.4598999992</v>
      </c>
      <c r="N63" s="26">
        <f t="shared" si="3"/>
        <v>15.689818266706927</v>
      </c>
      <c r="O63" s="26">
        <f>N63*'8_HeSo_Mercator'!$B$7</f>
        <v>12.02038331528758</v>
      </c>
    </row>
    <row r="64" spans="1:15" x14ac:dyDescent="0.25">
      <c r="A64" s="6">
        <v>50</v>
      </c>
      <c r="B64" s="6">
        <v>2</v>
      </c>
      <c r="C64" s="6">
        <v>3</v>
      </c>
      <c r="D64" s="6">
        <v>2</v>
      </c>
      <c r="E64" s="6">
        <v>3</v>
      </c>
      <c r="F64" s="20">
        <f t="shared" si="0"/>
        <v>1</v>
      </c>
      <c r="G64" s="20">
        <f t="shared" si="1"/>
        <v>1</v>
      </c>
      <c r="H64" s="20">
        <f t="shared" si="2"/>
        <v>1</v>
      </c>
      <c r="I64" s="7">
        <v>-7336.6486916792446</v>
      </c>
      <c r="J64" s="7">
        <v>4864827.0881419759</v>
      </c>
      <c r="K64" s="6">
        <v>1768</v>
      </c>
      <c r="L64" s="7">
        <v>-7329.3768000006676</v>
      </c>
      <c r="M64" s="7">
        <v>4864825.2101999968</v>
      </c>
      <c r="N64" s="26">
        <f t="shared" si="3"/>
        <v>7.5104643439541512</v>
      </c>
      <c r="O64" s="26">
        <f>N64*'8_HeSo_Mercator'!$B$7</f>
        <v>5.7539646894251106</v>
      </c>
    </row>
    <row r="65" spans="1:15" x14ac:dyDescent="0.25">
      <c r="A65" s="6">
        <v>51</v>
      </c>
      <c r="B65" s="6">
        <v>2</v>
      </c>
      <c r="C65" s="6">
        <v>3</v>
      </c>
      <c r="D65" s="6">
        <v>2</v>
      </c>
      <c r="E65" s="6">
        <v>3</v>
      </c>
      <c r="F65" s="20">
        <f t="shared" si="0"/>
        <v>1</v>
      </c>
      <c r="G65" s="20">
        <f t="shared" si="1"/>
        <v>1</v>
      </c>
      <c r="H65" s="20">
        <f t="shared" si="2"/>
        <v>1</v>
      </c>
      <c r="I65" s="7">
        <v>-7323.6579032276004</v>
      </c>
      <c r="J65" s="7">
        <v>4864819.0789495194</v>
      </c>
      <c r="K65" s="6">
        <v>1709</v>
      </c>
      <c r="L65" s="7">
        <v>-7323.8918000012636</v>
      </c>
      <c r="M65" s="7">
        <v>4864818.0591999963</v>
      </c>
      <c r="N65" s="26">
        <f t="shared" si="3"/>
        <v>1.0462297982161088</v>
      </c>
      <c r="O65" s="26">
        <f>N65*'8_HeSo_Mercator'!$B$7</f>
        <v>0.80154422420044702</v>
      </c>
    </row>
    <row r="66" spans="1:15" x14ac:dyDescent="0.25">
      <c r="A66" s="6">
        <v>52</v>
      </c>
      <c r="B66" s="6">
        <v>0</v>
      </c>
      <c r="C66" s="6">
        <v>0</v>
      </c>
      <c r="D66" s="6">
        <v>0</v>
      </c>
      <c r="E66" s="6">
        <v>0</v>
      </c>
      <c r="F66" s="20">
        <f t="shared" si="0"/>
        <v>1</v>
      </c>
      <c r="G66" s="20">
        <f t="shared" si="1"/>
        <v>1</v>
      </c>
      <c r="H66" s="20">
        <f t="shared" si="2"/>
        <v>1</v>
      </c>
      <c r="I66" s="7">
        <v>-7680.0154839777133</v>
      </c>
      <c r="J66" s="7">
        <v>4864931.0653291764</v>
      </c>
      <c r="K66" s="6">
        <v>9388</v>
      </c>
      <c r="L66" s="7">
        <v>-7682.5438000001013</v>
      </c>
      <c r="M66" s="7">
        <v>4864932.3395000026</v>
      </c>
      <c r="N66" s="26">
        <f t="shared" si="3"/>
        <v>2.8312352787035779</v>
      </c>
      <c r="O66" s="26">
        <f>N66*'8_HeSo_Mercator'!$B$7</f>
        <v>2.1690839707173373</v>
      </c>
    </row>
    <row r="67" spans="1:15" x14ac:dyDescent="0.25">
      <c r="A67" s="6">
        <v>53</v>
      </c>
      <c r="B67" s="6">
        <v>0</v>
      </c>
      <c r="C67" s="6">
        <v>1</v>
      </c>
      <c r="D67" s="6">
        <v>0</v>
      </c>
      <c r="E67" s="6">
        <v>1</v>
      </c>
      <c r="F67" s="20">
        <f t="shared" si="0"/>
        <v>1</v>
      </c>
      <c r="G67" s="20">
        <f t="shared" si="1"/>
        <v>1</v>
      </c>
      <c r="H67" s="20">
        <f t="shared" si="2"/>
        <v>1</v>
      </c>
      <c r="I67" s="7">
        <v>-7644.8860681851702</v>
      </c>
      <c r="J67" s="7">
        <v>4864948.4765333524</v>
      </c>
      <c r="K67" s="6">
        <v>7210</v>
      </c>
      <c r="L67" s="7">
        <v>-7645.0419000014663</v>
      </c>
      <c r="M67" s="7">
        <v>4864948.9179999977</v>
      </c>
      <c r="N67" s="26">
        <f t="shared" si="3"/>
        <v>0.46816274298133526</v>
      </c>
      <c r="O67" s="26">
        <f>N67*'8_HeSo_Mercator'!$B$7</f>
        <v>0.35867181690137206</v>
      </c>
    </row>
    <row r="68" spans="1:15" x14ac:dyDescent="0.25">
      <c r="A68" s="6">
        <v>54</v>
      </c>
      <c r="B68" s="6">
        <v>0</v>
      </c>
      <c r="C68" s="6">
        <v>0</v>
      </c>
      <c r="D68" s="6">
        <v>0</v>
      </c>
      <c r="E68" s="6">
        <v>0</v>
      </c>
      <c r="F68" s="20">
        <f t="shared" si="0"/>
        <v>1</v>
      </c>
      <c r="G68" s="20">
        <f t="shared" si="1"/>
        <v>1</v>
      </c>
      <c r="H68" s="20">
        <f t="shared" si="2"/>
        <v>1</v>
      </c>
      <c r="I68" s="7">
        <v>-7639.4004946544073</v>
      </c>
      <c r="J68" s="7">
        <v>4864912.9779482158</v>
      </c>
      <c r="K68" s="6">
        <v>8948</v>
      </c>
      <c r="L68" s="7">
        <v>-7636.9602000005543</v>
      </c>
      <c r="M68" s="7">
        <v>4864905.6596999988</v>
      </c>
      <c r="N68" s="26">
        <f t="shared" si="3"/>
        <v>7.7143888262882525</v>
      </c>
      <c r="O68" s="26">
        <f>N68*'8_HeSo_Mercator'!$B$7</f>
        <v>5.9101966102389376</v>
      </c>
    </row>
    <row r="69" spans="1:15" x14ac:dyDescent="0.25">
      <c r="A69" s="6">
        <v>55</v>
      </c>
      <c r="B69" s="6">
        <v>0</v>
      </c>
      <c r="C69" s="6">
        <v>0</v>
      </c>
      <c r="D69" s="6">
        <v>0</v>
      </c>
      <c r="E69" s="6">
        <v>0</v>
      </c>
      <c r="F69" s="20">
        <f t="shared" si="0"/>
        <v>1</v>
      </c>
      <c r="G69" s="20">
        <f t="shared" si="1"/>
        <v>1</v>
      </c>
      <c r="H69" s="20">
        <f t="shared" si="2"/>
        <v>1</v>
      </c>
      <c r="I69" s="7">
        <v>-7632.7776000015438</v>
      </c>
      <c r="J69" s="7">
        <v>4864964.7989000008</v>
      </c>
      <c r="K69" s="6">
        <v>10724</v>
      </c>
      <c r="L69" s="7">
        <v>-7633.7294999994338</v>
      </c>
      <c r="M69" s="7">
        <v>4864965.3172999993</v>
      </c>
      <c r="N69" s="26">
        <f t="shared" si="3"/>
        <v>1.0839059758461986</v>
      </c>
      <c r="O69" s="26">
        <f>N69*'8_HeSo_Mercator'!$B$7</f>
        <v>0.83040893692497475</v>
      </c>
    </row>
    <row r="70" spans="1:15" x14ac:dyDescent="0.25">
      <c r="A70" s="6">
        <v>56</v>
      </c>
      <c r="B70" s="6">
        <v>0</v>
      </c>
      <c r="C70" s="6">
        <v>0</v>
      </c>
      <c r="D70" s="6">
        <v>0</v>
      </c>
      <c r="E70" s="6">
        <v>0</v>
      </c>
      <c r="F70" s="20">
        <f t="shared" si="0"/>
        <v>1</v>
      </c>
      <c r="G70" s="20">
        <f t="shared" si="1"/>
        <v>1</v>
      </c>
      <c r="H70" s="20">
        <f t="shared" si="2"/>
        <v>1</v>
      </c>
      <c r="I70" s="7">
        <v>-7607.0766000002623</v>
      </c>
      <c r="J70" s="7">
        <v>4864977.6917999983</v>
      </c>
      <c r="K70" s="6">
        <v>10270</v>
      </c>
      <c r="L70" s="7">
        <v>-7607.2476000003517</v>
      </c>
      <c r="M70" s="7">
        <v>4864978.5467000008</v>
      </c>
      <c r="N70" s="26">
        <f t="shared" si="3"/>
        <v>0.87183428142630248</v>
      </c>
      <c r="O70" s="26">
        <f>N70*'8_HeSo_Mercator'!$B$7</f>
        <v>0.6679352221937509</v>
      </c>
    </row>
    <row r="71" spans="1:15" x14ac:dyDescent="0.25">
      <c r="A71" s="6">
        <v>57</v>
      </c>
      <c r="B71" s="6">
        <v>0</v>
      </c>
      <c r="C71" s="6">
        <v>0</v>
      </c>
      <c r="D71" s="6">
        <v>0</v>
      </c>
      <c r="E71" s="6">
        <v>0</v>
      </c>
      <c r="F71" s="20">
        <f t="shared" si="0"/>
        <v>1</v>
      </c>
      <c r="G71" s="20">
        <f t="shared" si="1"/>
        <v>1</v>
      </c>
      <c r="H71" s="20">
        <f t="shared" si="2"/>
        <v>1</v>
      </c>
      <c r="I71" s="7">
        <v>-7592.9531846536802</v>
      </c>
      <c r="J71" s="7">
        <v>4864984.236007656</v>
      </c>
      <c r="K71" s="6">
        <v>7134</v>
      </c>
      <c r="L71" s="7">
        <v>-7589.0014999993145</v>
      </c>
      <c r="M71" s="7">
        <v>4864985.4958999977</v>
      </c>
      <c r="N71" s="26">
        <f t="shared" si="3"/>
        <v>4.1476668526021765</v>
      </c>
      <c r="O71" s="26">
        <f>N71*'8_HeSo_Mercator'!$B$7</f>
        <v>3.1776368970559621</v>
      </c>
    </row>
    <row r="72" spans="1:15" x14ac:dyDescent="0.25">
      <c r="A72" s="6">
        <v>58</v>
      </c>
      <c r="B72" s="6">
        <v>0</v>
      </c>
      <c r="C72" s="6">
        <v>0</v>
      </c>
      <c r="D72" s="6">
        <v>0</v>
      </c>
      <c r="E72" s="6">
        <v>0</v>
      </c>
      <c r="F72" s="20">
        <f t="shared" si="0"/>
        <v>1</v>
      </c>
      <c r="G72" s="20">
        <f t="shared" si="1"/>
        <v>1</v>
      </c>
      <c r="H72" s="20">
        <f t="shared" si="2"/>
        <v>1</v>
      </c>
      <c r="I72" s="7">
        <v>-7588.9413926973039</v>
      </c>
      <c r="J72" s="7">
        <v>4864985.59057594</v>
      </c>
      <c r="K72" s="6">
        <v>7586</v>
      </c>
      <c r="L72" s="7">
        <v>-7589.0014999993145</v>
      </c>
      <c r="M72" s="7">
        <v>4864985.4958999977</v>
      </c>
      <c r="N72" s="26">
        <f t="shared" si="3"/>
        <v>0.11214464681812171</v>
      </c>
      <c r="O72" s="26">
        <f>N72*'8_HeSo_Mercator'!$B$7</f>
        <v>8.5916969756865094E-2</v>
      </c>
    </row>
    <row r="73" spans="1:15" x14ac:dyDescent="0.25">
      <c r="A73" s="6">
        <v>59</v>
      </c>
      <c r="B73" s="6">
        <v>0</v>
      </c>
      <c r="C73" s="6">
        <v>0</v>
      </c>
      <c r="D73" s="6">
        <v>0</v>
      </c>
      <c r="E73" s="6">
        <v>0</v>
      </c>
      <c r="F73" s="20">
        <f t="shared" si="0"/>
        <v>1</v>
      </c>
      <c r="G73" s="20">
        <f t="shared" si="1"/>
        <v>1</v>
      </c>
      <c r="H73" s="20">
        <f t="shared" si="2"/>
        <v>1</v>
      </c>
      <c r="I73" s="7">
        <v>-7611.1962296631491</v>
      </c>
      <c r="J73" s="7">
        <v>4864981.6855209572</v>
      </c>
      <c r="K73" s="6">
        <v>10270</v>
      </c>
      <c r="L73" s="7">
        <v>-7607.2476000003517</v>
      </c>
      <c r="M73" s="7">
        <v>4864978.5467000008</v>
      </c>
      <c r="N73" s="26">
        <f t="shared" si="3"/>
        <v>5.04419202753457</v>
      </c>
      <c r="O73" s="26">
        <f>N73*'8_HeSo_Mercator'!$B$7</f>
        <v>3.8644884635498848</v>
      </c>
    </row>
    <row r="74" spans="1:15" x14ac:dyDescent="0.25">
      <c r="A74" s="6">
        <v>60</v>
      </c>
      <c r="B74" s="6">
        <v>0</v>
      </c>
      <c r="C74" s="6">
        <v>0</v>
      </c>
      <c r="D74" s="6">
        <v>0</v>
      </c>
      <c r="E74" s="6">
        <v>0</v>
      </c>
      <c r="F74" s="20">
        <f t="shared" si="0"/>
        <v>1</v>
      </c>
      <c r="G74" s="20">
        <f t="shared" si="1"/>
        <v>1</v>
      </c>
      <c r="H74" s="20">
        <f t="shared" si="2"/>
        <v>1</v>
      </c>
      <c r="I74" s="7">
        <v>-7615.5277181827532</v>
      </c>
      <c r="J74" s="7">
        <v>4864981.6589227766</v>
      </c>
      <c r="K74" s="6">
        <v>7587</v>
      </c>
      <c r="L74" s="7">
        <v>-7592.7186000011861</v>
      </c>
      <c r="M74" s="7">
        <v>4864984.4302999973</v>
      </c>
      <c r="N74" s="26">
        <f t="shared" si="3"/>
        <v>22.976866712421561</v>
      </c>
      <c r="O74" s="26">
        <f>N74*'8_HeSo_Mercator'!$B$7</f>
        <v>17.603183196432731</v>
      </c>
    </row>
    <row r="75" spans="1:15" x14ac:dyDescent="0.25">
      <c r="A75" s="6">
        <v>61</v>
      </c>
      <c r="B75" s="6">
        <v>0</v>
      </c>
      <c r="C75" s="6">
        <v>1</v>
      </c>
      <c r="D75" s="6">
        <v>0</v>
      </c>
      <c r="E75" s="6">
        <v>1</v>
      </c>
      <c r="F75" s="20">
        <f t="shared" si="0"/>
        <v>1</v>
      </c>
      <c r="G75" s="20">
        <f t="shared" si="1"/>
        <v>1</v>
      </c>
      <c r="H75" s="20">
        <f t="shared" si="2"/>
        <v>1</v>
      </c>
      <c r="I75" s="7">
        <v>-7592.0902420462016</v>
      </c>
      <c r="J75" s="7">
        <v>4864978.8764268737</v>
      </c>
      <c r="K75" s="6">
        <v>10379</v>
      </c>
      <c r="L75" s="7">
        <v>-7589.0623999983072</v>
      </c>
      <c r="M75" s="7">
        <v>4864985.5291000009</v>
      </c>
      <c r="N75" s="26">
        <f t="shared" si="3"/>
        <v>7.3093014169228736</v>
      </c>
      <c r="O75" s="26">
        <f>N75*'8_HeSo_Mercator'!$B$7</f>
        <v>5.599848468915904</v>
      </c>
    </row>
    <row r="76" spans="1:15" x14ac:dyDescent="0.25">
      <c r="A76" s="6">
        <v>62</v>
      </c>
      <c r="B76" s="6">
        <v>0</v>
      </c>
      <c r="C76" s="6">
        <v>1</v>
      </c>
      <c r="D76" s="6">
        <v>0</v>
      </c>
      <c r="E76" s="6">
        <v>1</v>
      </c>
      <c r="F76" s="20">
        <f t="shared" si="0"/>
        <v>1</v>
      </c>
      <c r="G76" s="20">
        <f t="shared" si="1"/>
        <v>1</v>
      </c>
      <c r="H76" s="20">
        <f t="shared" si="2"/>
        <v>1</v>
      </c>
      <c r="I76" s="7">
        <v>-7616.3599258779423</v>
      </c>
      <c r="J76" s="7">
        <v>4864979.0953304116</v>
      </c>
      <c r="K76" s="6">
        <v>9914</v>
      </c>
      <c r="L76" s="7">
        <v>-7609.2503999993196</v>
      </c>
      <c r="M76" s="7">
        <v>4864978.1607000008</v>
      </c>
      <c r="N76" s="26">
        <f t="shared" si="3"/>
        <v>7.1706967739192606</v>
      </c>
      <c r="O76" s="26">
        <f>N76*'8_HeSo_Mercator'!$B$7</f>
        <v>5.4936597986674185</v>
      </c>
    </row>
    <row r="77" spans="1:15" x14ac:dyDescent="0.25">
      <c r="A77" s="6">
        <v>63</v>
      </c>
      <c r="B77" s="6">
        <v>0</v>
      </c>
      <c r="C77" s="6">
        <v>1</v>
      </c>
      <c r="D77" s="6">
        <v>0</v>
      </c>
      <c r="E77" s="6">
        <v>1</v>
      </c>
      <c r="F77" s="20">
        <f t="shared" si="0"/>
        <v>1</v>
      </c>
      <c r="G77" s="20">
        <f t="shared" si="1"/>
        <v>1</v>
      </c>
      <c r="H77" s="20">
        <f t="shared" si="2"/>
        <v>1</v>
      </c>
      <c r="I77" s="7">
        <v>-7691.1092000007629</v>
      </c>
      <c r="J77" s="7">
        <v>4864927.5252000019</v>
      </c>
      <c r="K77" s="6">
        <v>7204</v>
      </c>
      <c r="L77" s="7">
        <v>-7691.3383999988437</v>
      </c>
      <c r="M77" s="7">
        <v>4864928.2128999978</v>
      </c>
      <c r="N77" s="26">
        <f t="shared" si="3"/>
        <v>0.72488890426682295</v>
      </c>
      <c r="O77" s="26">
        <f>N77*'8_HeSo_Mercator'!$B$7</f>
        <v>0.55535649566926715</v>
      </c>
    </row>
    <row r="78" spans="1:15" x14ac:dyDescent="0.25">
      <c r="A78" s="6">
        <v>64</v>
      </c>
      <c r="B78" s="6">
        <v>0</v>
      </c>
      <c r="C78" s="6">
        <v>0</v>
      </c>
      <c r="D78" s="6">
        <v>0</v>
      </c>
      <c r="E78" s="6">
        <v>0</v>
      </c>
      <c r="F78" s="20">
        <f t="shared" si="0"/>
        <v>1</v>
      </c>
      <c r="G78" s="20">
        <f t="shared" si="1"/>
        <v>1</v>
      </c>
      <c r="H78" s="20">
        <f t="shared" si="2"/>
        <v>1</v>
      </c>
      <c r="I78" s="7">
        <v>-7685.4946000017226</v>
      </c>
      <c r="J78" s="7">
        <v>4864929.134800002</v>
      </c>
      <c r="K78" s="6">
        <v>8933</v>
      </c>
      <c r="L78" s="7">
        <v>-7685.7234999984503</v>
      </c>
      <c r="M78" s="7">
        <v>4864929.8902999982</v>
      </c>
      <c r="N78" s="26">
        <f t="shared" si="3"/>
        <v>0.78941462668739448</v>
      </c>
      <c r="O78" s="26">
        <f>N78*'8_HeSo_Mercator'!$B$7</f>
        <v>0.60479135233914671</v>
      </c>
    </row>
    <row r="79" spans="1:15" x14ac:dyDescent="0.25">
      <c r="A79" s="6">
        <v>65</v>
      </c>
      <c r="B79" s="6">
        <v>0</v>
      </c>
      <c r="C79" s="6">
        <v>0</v>
      </c>
      <c r="D79" s="6">
        <v>0</v>
      </c>
      <c r="E79" s="6">
        <v>0</v>
      </c>
      <c r="F79" s="20">
        <f t="shared" si="0"/>
        <v>1</v>
      </c>
      <c r="G79" s="20">
        <f t="shared" si="1"/>
        <v>1</v>
      </c>
      <c r="H79" s="20">
        <f t="shared" si="2"/>
        <v>1</v>
      </c>
      <c r="I79" s="7">
        <v>-7684.2818343624276</v>
      </c>
      <c r="J79" s="7">
        <v>4864931.8680212926</v>
      </c>
      <c r="K79" s="6">
        <v>8478</v>
      </c>
      <c r="L79" s="7">
        <v>-7684.2824000008404</v>
      </c>
      <c r="M79" s="7">
        <v>4864931.8413999965</v>
      </c>
      <c r="N79" s="26">
        <f t="shared" si="3"/>
        <v>2.6627304619283591E-2</v>
      </c>
      <c r="O79" s="26">
        <f>N79*'8_HeSo_Mercator'!$B$7</f>
        <v>2.0399879892547327E-2</v>
      </c>
    </row>
    <row r="80" spans="1:15" x14ac:dyDescent="0.25">
      <c r="A80" s="6">
        <v>66</v>
      </c>
      <c r="B80" s="6">
        <v>0</v>
      </c>
      <c r="C80" s="6">
        <v>0</v>
      </c>
      <c r="D80" s="6">
        <v>0</v>
      </c>
      <c r="E80" s="6">
        <v>0</v>
      </c>
      <c r="F80" s="20">
        <f t="shared" ref="F80:F143" si="4">IF(B80=D80,1,0)</f>
        <v>1</v>
      </c>
      <c r="G80" s="20">
        <f t="shared" ref="G80:G143" si="5">IF(C80=E80,1,0)</f>
        <v>1</v>
      </c>
      <c r="H80" s="20">
        <f t="shared" ref="H80:H143" si="6">F80*G80</f>
        <v>1</v>
      </c>
      <c r="I80" s="7">
        <v>-7682.4556500022654</v>
      </c>
      <c r="J80" s="7">
        <v>4864932.5329005541</v>
      </c>
      <c r="K80" s="6">
        <v>8477</v>
      </c>
      <c r="L80" s="7">
        <v>-7680.1345999985933</v>
      </c>
      <c r="M80" s="7">
        <v>4864931.4921000004</v>
      </c>
      <c r="N80" s="26">
        <f t="shared" ref="N80:N143" si="7">SQRT((I80-L80)^2+(J80-M80)^2)</f>
        <v>2.5437254003184608</v>
      </c>
      <c r="O80" s="26">
        <f>N80*'8_HeSo_Mercator'!$B$7</f>
        <v>1.9488150749039133</v>
      </c>
    </row>
    <row r="81" spans="1:15" x14ac:dyDescent="0.25">
      <c r="A81" s="6">
        <v>67</v>
      </c>
      <c r="B81" s="6">
        <v>0</v>
      </c>
      <c r="C81" s="6">
        <v>0</v>
      </c>
      <c r="D81" s="6">
        <v>0</v>
      </c>
      <c r="E81" s="6">
        <v>0</v>
      </c>
      <c r="F81" s="20">
        <f t="shared" si="4"/>
        <v>1</v>
      </c>
      <c r="G81" s="20">
        <f t="shared" si="5"/>
        <v>1</v>
      </c>
      <c r="H81" s="20">
        <f t="shared" si="6"/>
        <v>1</v>
      </c>
      <c r="I81" s="7">
        <v>-7676.8936532192511</v>
      </c>
      <c r="J81" s="7">
        <v>4864933.9564694343</v>
      </c>
      <c r="K81" s="6">
        <v>7156</v>
      </c>
      <c r="L81" s="7">
        <v>-7674.9558999985456</v>
      </c>
      <c r="M81" s="7">
        <v>4864934.5143999979</v>
      </c>
      <c r="N81" s="26">
        <f t="shared" si="7"/>
        <v>2.0164756527483862</v>
      </c>
      <c r="O81" s="26">
        <f>N81*'8_HeSo_Mercator'!$B$7</f>
        <v>1.5448751464135166</v>
      </c>
    </row>
    <row r="82" spans="1:15" x14ac:dyDescent="0.25">
      <c r="A82" s="6">
        <v>68</v>
      </c>
      <c r="B82" s="6">
        <v>0</v>
      </c>
      <c r="C82" s="6">
        <v>0</v>
      </c>
      <c r="D82" s="6">
        <v>0</v>
      </c>
      <c r="E82" s="6">
        <v>0</v>
      </c>
      <c r="F82" s="20">
        <f t="shared" si="4"/>
        <v>1</v>
      </c>
      <c r="G82" s="20">
        <f t="shared" si="5"/>
        <v>1</v>
      </c>
      <c r="H82" s="20">
        <f t="shared" si="6"/>
        <v>1</v>
      </c>
      <c r="I82" s="7">
        <v>-7675.6479215774443</v>
      </c>
      <c r="J82" s="7">
        <v>4864933.1387811806</v>
      </c>
      <c r="K82" s="6">
        <v>10759</v>
      </c>
      <c r="L82" s="7">
        <v>-7680.1345999985933</v>
      </c>
      <c r="M82" s="7">
        <v>4864931.4921000004</v>
      </c>
      <c r="N82" s="26">
        <f t="shared" si="7"/>
        <v>4.7793139846747339</v>
      </c>
      <c r="O82" s="26">
        <f>N82*'8_HeSo_Mercator'!$B$7</f>
        <v>3.661558413446337</v>
      </c>
    </row>
    <row r="83" spans="1:15" x14ac:dyDescent="0.25">
      <c r="A83" s="6">
        <v>69</v>
      </c>
      <c r="B83" s="6">
        <v>0</v>
      </c>
      <c r="C83" s="6">
        <v>1</v>
      </c>
      <c r="D83" s="6">
        <v>0</v>
      </c>
      <c r="E83" s="6">
        <v>1</v>
      </c>
      <c r="F83" s="20">
        <f t="shared" si="4"/>
        <v>1</v>
      </c>
      <c r="G83" s="20">
        <f t="shared" si="5"/>
        <v>1</v>
      </c>
      <c r="H83" s="20">
        <f t="shared" si="6"/>
        <v>1</v>
      </c>
      <c r="I83" s="7">
        <v>-7644.3038466897297</v>
      </c>
      <c r="J83" s="7">
        <v>4864948.7810088024</v>
      </c>
      <c r="K83" s="6">
        <v>10347</v>
      </c>
      <c r="L83" s="7">
        <v>-7645.0419000014663</v>
      </c>
      <c r="M83" s="7">
        <v>4864948.9179999977</v>
      </c>
      <c r="N83" s="26">
        <f t="shared" si="7"/>
        <v>0.75065922932927698</v>
      </c>
      <c r="O83" s="26">
        <f>N83*'8_HeSo_Mercator'!$B$7</f>
        <v>0.5750998209356647</v>
      </c>
    </row>
    <row r="84" spans="1:15" x14ac:dyDescent="0.25">
      <c r="A84" s="6">
        <v>70</v>
      </c>
      <c r="B84" s="6">
        <v>0</v>
      </c>
      <c r="C84" s="6">
        <v>0</v>
      </c>
      <c r="D84" s="6">
        <v>0</v>
      </c>
      <c r="E84" s="6">
        <v>0</v>
      </c>
      <c r="F84" s="20">
        <f t="shared" si="4"/>
        <v>1</v>
      </c>
      <c r="G84" s="20">
        <f t="shared" si="5"/>
        <v>1</v>
      </c>
      <c r="H84" s="20">
        <f t="shared" si="6"/>
        <v>1</v>
      </c>
      <c r="I84" s="7">
        <v>-7656.9967812296363</v>
      </c>
      <c r="J84" s="7">
        <v>4864937.2038357873</v>
      </c>
      <c r="K84" s="6">
        <v>8480</v>
      </c>
      <c r="L84" s="7">
        <v>-7661.896899998188</v>
      </c>
      <c r="M84" s="7">
        <v>4864934.6187999994</v>
      </c>
      <c r="N84" s="26">
        <f t="shared" si="7"/>
        <v>5.5401781533279362</v>
      </c>
      <c r="O84" s="26">
        <f>N84*'8_HeSo_Mercator'!$B$7</f>
        <v>4.2444765073726538</v>
      </c>
    </row>
    <row r="85" spans="1:15" x14ac:dyDescent="0.25">
      <c r="A85" s="6">
        <v>71</v>
      </c>
      <c r="B85" s="6">
        <v>0</v>
      </c>
      <c r="C85" s="6">
        <v>0</v>
      </c>
      <c r="D85" s="6">
        <v>0</v>
      </c>
      <c r="E85" s="6">
        <v>0</v>
      </c>
      <c r="F85" s="20">
        <f t="shared" si="4"/>
        <v>1</v>
      </c>
      <c r="G85" s="20">
        <f t="shared" si="5"/>
        <v>1</v>
      </c>
      <c r="H85" s="20">
        <f t="shared" si="6"/>
        <v>1</v>
      </c>
      <c r="I85" s="7">
        <v>-7662.3064214168417</v>
      </c>
      <c r="J85" s="7">
        <v>4864938.2719654981</v>
      </c>
      <c r="K85" s="6">
        <v>10756</v>
      </c>
      <c r="L85" s="7">
        <v>-7669.2335000000894</v>
      </c>
      <c r="M85" s="7">
        <v>4864936.1547999978</v>
      </c>
      <c r="N85" s="26">
        <f t="shared" si="7"/>
        <v>7.2433975076715429</v>
      </c>
      <c r="O85" s="26">
        <f>N85*'8_HeSo_Mercator'!$B$7</f>
        <v>5.5493577469897035</v>
      </c>
    </row>
    <row r="86" spans="1:15" x14ac:dyDescent="0.25">
      <c r="A86" s="6">
        <v>72</v>
      </c>
      <c r="B86" s="6">
        <v>0</v>
      </c>
      <c r="C86" s="6">
        <v>0</v>
      </c>
      <c r="D86" s="6">
        <v>0</v>
      </c>
      <c r="E86" s="6">
        <v>0</v>
      </c>
      <c r="F86" s="20">
        <f t="shared" si="4"/>
        <v>1</v>
      </c>
      <c r="G86" s="20">
        <f t="shared" si="5"/>
        <v>1</v>
      </c>
      <c r="H86" s="20">
        <f t="shared" si="6"/>
        <v>1</v>
      </c>
      <c r="I86" s="7">
        <v>-7662.4472000002861</v>
      </c>
      <c r="J86" s="7">
        <v>4864933.7721000016</v>
      </c>
      <c r="K86" s="6">
        <v>10297</v>
      </c>
      <c r="L86" s="7">
        <v>-7661.7358999997377</v>
      </c>
      <c r="M86" s="7">
        <v>4864938.3039000034</v>
      </c>
      <c r="N86" s="26">
        <f t="shared" si="7"/>
        <v>4.5872823052037424</v>
      </c>
      <c r="O86" s="26">
        <f>N86*'8_HeSo_Mercator'!$B$7</f>
        <v>3.514437882368048</v>
      </c>
    </row>
    <row r="87" spans="1:15" x14ac:dyDescent="0.25">
      <c r="A87" s="6">
        <v>73</v>
      </c>
      <c r="B87" s="6">
        <v>0</v>
      </c>
      <c r="C87" s="6">
        <v>0</v>
      </c>
      <c r="D87" s="6">
        <v>0</v>
      </c>
      <c r="E87" s="6">
        <v>0</v>
      </c>
      <c r="F87" s="20">
        <f t="shared" si="4"/>
        <v>1</v>
      </c>
      <c r="G87" s="20">
        <f t="shared" si="5"/>
        <v>1</v>
      </c>
      <c r="H87" s="20">
        <f t="shared" si="6"/>
        <v>1</v>
      </c>
      <c r="I87" s="7">
        <v>-7667.5438000001013</v>
      </c>
      <c r="J87" s="7">
        <v>4864937.5546000004</v>
      </c>
      <c r="K87" s="6">
        <v>8034</v>
      </c>
      <c r="L87" s="7">
        <v>-7667.3398000001907</v>
      </c>
      <c r="M87" s="7">
        <v>4864936.697800003</v>
      </c>
      <c r="N87" s="26">
        <f t="shared" si="7"/>
        <v>0.88075094975245682</v>
      </c>
      <c r="O87" s="26">
        <f>N87*'8_HeSo_Mercator'!$B$7</f>
        <v>0.6747665168176723</v>
      </c>
    </row>
    <row r="88" spans="1:15" x14ac:dyDescent="0.25">
      <c r="A88" s="6">
        <v>74</v>
      </c>
      <c r="B88" s="6">
        <v>0</v>
      </c>
      <c r="C88" s="6">
        <v>0</v>
      </c>
      <c r="D88" s="6">
        <v>0</v>
      </c>
      <c r="E88" s="6">
        <v>0</v>
      </c>
      <c r="F88" s="20">
        <f t="shared" si="4"/>
        <v>1</v>
      </c>
      <c r="G88" s="20">
        <f t="shared" si="5"/>
        <v>1</v>
      </c>
      <c r="H88" s="20">
        <f t="shared" si="6"/>
        <v>1</v>
      </c>
      <c r="I88" s="7">
        <v>-7643.697516999352</v>
      </c>
      <c r="J88" s="7">
        <v>4864929.9151117913</v>
      </c>
      <c r="K88" s="6">
        <v>10766</v>
      </c>
      <c r="L88" s="7">
        <v>-7646.2446000017226</v>
      </c>
      <c r="M88" s="7">
        <v>4864925.9289999977</v>
      </c>
      <c r="N88" s="26">
        <f t="shared" si="7"/>
        <v>4.7304036881197185</v>
      </c>
      <c r="O88" s="26">
        <f>N88*'8_HeSo_Mercator'!$B$7</f>
        <v>3.6240869461124405</v>
      </c>
    </row>
    <row r="89" spans="1:15" x14ac:dyDescent="0.25">
      <c r="A89" s="6">
        <v>75</v>
      </c>
      <c r="B89" s="6">
        <v>0</v>
      </c>
      <c r="C89" s="6">
        <v>0</v>
      </c>
      <c r="D89" s="6">
        <v>0</v>
      </c>
      <c r="E89" s="6">
        <v>0</v>
      </c>
      <c r="F89" s="20">
        <f t="shared" si="4"/>
        <v>1</v>
      </c>
      <c r="G89" s="20">
        <f t="shared" si="5"/>
        <v>1</v>
      </c>
      <c r="H89" s="20">
        <f t="shared" si="6"/>
        <v>1</v>
      </c>
      <c r="I89" s="7">
        <v>-7643.3229841197026</v>
      </c>
      <c r="J89" s="7">
        <v>4864928.0865804655</v>
      </c>
      <c r="K89" s="6">
        <v>8482</v>
      </c>
      <c r="L89" s="7">
        <v>-7646.3392999991765</v>
      </c>
      <c r="M89" s="7">
        <v>4864932.2717999956</v>
      </c>
      <c r="N89" s="26">
        <f t="shared" si="7"/>
        <v>5.1588975565711319</v>
      </c>
      <c r="O89" s="26">
        <f>N89*'8_HeSo_Mercator'!$B$7</f>
        <v>3.9523673926722243</v>
      </c>
    </row>
    <row r="90" spans="1:15" x14ac:dyDescent="0.25">
      <c r="A90" s="6">
        <v>76</v>
      </c>
      <c r="B90" s="6">
        <v>0</v>
      </c>
      <c r="C90" s="6">
        <v>0</v>
      </c>
      <c r="D90" s="6">
        <v>0</v>
      </c>
      <c r="E90" s="6">
        <v>0</v>
      </c>
      <c r="F90" s="20">
        <f t="shared" si="4"/>
        <v>1</v>
      </c>
      <c r="G90" s="20">
        <f t="shared" si="5"/>
        <v>1</v>
      </c>
      <c r="H90" s="20">
        <f t="shared" si="6"/>
        <v>1</v>
      </c>
      <c r="I90" s="7">
        <v>-7646.6364422181041</v>
      </c>
      <c r="J90" s="7">
        <v>4864925.3634940656</v>
      </c>
      <c r="K90" s="6">
        <v>9399</v>
      </c>
      <c r="L90" s="7">
        <v>-7646.2446000017226</v>
      </c>
      <c r="M90" s="7">
        <v>4864925.9289999977</v>
      </c>
      <c r="N90" s="26">
        <f t="shared" si="7"/>
        <v>0.68799511754252329</v>
      </c>
      <c r="O90" s="26">
        <f>N90*'8_HeSo_Mercator'!$B$7</f>
        <v>0.52709119323937292</v>
      </c>
    </row>
    <row r="91" spans="1:15" x14ac:dyDescent="0.25">
      <c r="A91" s="6">
        <v>77</v>
      </c>
      <c r="B91" s="6">
        <v>0</v>
      </c>
      <c r="C91" s="6">
        <v>0</v>
      </c>
      <c r="D91" s="6">
        <v>0</v>
      </c>
      <c r="E91" s="6">
        <v>0</v>
      </c>
      <c r="F91" s="20">
        <f t="shared" si="4"/>
        <v>1</v>
      </c>
      <c r="G91" s="20">
        <f t="shared" si="5"/>
        <v>1</v>
      </c>
      <c r="H91" s="20">
        <f t="shared" si="6"/>
        <v>1</v>
      </c>
      <c r="I91" s="7">
        <v>-7641.5630927523734</v>
      </c>
      <c r="J91" s="7">
        <v>4864922.3550580246</v>
      </c>
      <c r="K91" s="6">
        <v>7165</v>
      </c>
      <c r="L91" s="7">
        <v>-7643.3850999996066</v>
      </c>
      <c r="M91" s="7">
        <v>4864928.0747999996</v>
      </c>
      <c r="N91" s="26">
        <f t="shared" si="7"/>
        <v>6.0029291740831363</v>
      </c>
      <c r="O91" s="26">
        <f>N91*'8_HeSo_Mercator'!$B$7</f>
        <v>4.5990022612382262</v>
      </c>
    </row>
    <row r="92" spans="1:15" x14ac:dyDescent="0.25">
      <c r="A92" s="6">
        <v>78</v>
      </c>
      <c r="B92" s="6">
        <v>0</v>
      </c>
      <c r="C92" s="6">
        <v>0</v>
      </c>
      <c r="D92" s="6">
        <v>0</v>
      </c>
      <c r="E92" s="6">
        <v>0</v>
      </c>
      <c r="F92" s="20">
        <f t="shared" si="4"/>
        <v>1</v>
      </c>
      <c r="G92" s="20">
        <f t="shared" si="5"/>
        <v>1</v>
      </c>
      <c r="H92" s="20">
        <f t="shared" si="6"/>
        <v>1</v>
      </c>
      <c r="I92" s="7">
        <v>-7641.0103391874009</v>
      </c>
      <c r="J92" s="7">
        <v>4864920.6870080354</v>
      </c>
      <c r="K92" s="6">
        <v>9401</v>
      </c>
      <c r="L92" s="7">
        <v>-7639.1361999996006</v>
      </c>
      <c r="M92" s="7">
        <v>4864913.2512999997</v>
      </c>
      <c r="N92" s="26">
        <f t="shared" si="7"/>
        <v>7.6682561047244588</v>
      </c>
      <c r="O92" s="26">
        <f>N92*'8_HeSo_Mercator'!$B$7</f>
        <v>5.8748531163151787</v>
      </c>
    </row>
    <row r="93" spans="1:15" x14ac:dyDescent="0.25">
      <c r="A93" s="6">
        <v>79</v>
      </c>
      <c r="B93" s="6">
        <v>0</v>
      </c>
      <c r="C93" s="6">
        <v>0</v>
      </c>
      <c r="D93" s="6">
        <v>0</v>
      </c>
      <c r="E93" s="6">
        <v>0</v>
      </c>
      <c r="F93" s="20">
        <f t="shared" si="4"/>
        <v>1</v>
      </c>
      <c r="G93" s="20">
        <f t="shared" si="5"/>
        <v>1</v>
      </c>
      <c r="H93" s="20">
        <f t="shared" si="6"/>
        <v>1</v>
      </c>
      <c r="I93" s="7">
        <v>-7640.030671486139</v>
      </c>
      <c r="J93" s="7">
        <v>4864914.5093524177</v>
      </c>
      <c r="K93" s="6">
        <v>9401</v>
      </c>
      <c r="L93" s="7">
        <v>-7639.1361999996006</v>
      </c>
      <c r="M93" s="7">
        <v>4864913.2512999997</v>
      </c>
      <c r="N93" s="26">
        <f t="shared" si="7"/>
        <v>1.5436240237463998</v>
      </c>
      <c r="O93" s="26">
        <f>N93*'8_HeSo_Mercator'!$B$7</f>
        <v>1.1826110503453733</v>
      </c>
    </row>
    <row r="94" spans="1:15" x14ac:dyDescent="0.25">
      <c r="A94" s="6">
        <v>80</v>
      </c>
      <c r="B94" s="6">
        <v>0</v>
      </c>
      <c r="C94" s="6">
        <v>0</v>
      </c>
      <c r="D94" s="6">
        <v>0</v>
      </c>
      <c r="E94" s="6">
        <v>0</v>
      </c>
      <c r="F94" s="20">
        <f t="shared" si="4"/>
        <v>1</v>
      </c>
      <c r="G94" s="20">
        <f t="shared" si="5"/>
        <v>1</v>
      </c>
      <c r="H94" s="20">
        <f t="shared" si="6"/>
        <v>1</v>
      </c>
      <c r="I94" s="7">
        <v>-7638.0226604398822</v>
      </c>
      <c r="J94" s="7">
        <v>4864903.0780290728</v>
      </c>
      <c r="K94" s="6">
        <v>8946</v>
      </c>
      <c r="L94" s="7">
        <v>-7637.728900000453</v>
      </c>
      <c r="M94" s="7">
        <v>4864903.1833999977</v>
      </c>
      <c r="N94" s="26">
        <f t="shared" si="7"/>
        <v>0.31208689105528231</v>
      </c>
      <c r="O94" s="26">
        <f>N94*'8_HeSo_Mercator'!$B$7</f>
        <v>0.23909799300360254</v>
      </c>
    </row>
    <row r="95" spans="1:15" x14ac:dyDescent="0.25">
      <c r="A95" s="6">
        <v>81</v>
      </c>
      <c r="B95" s="6">
        <v>0</v>
      </c>
      <c r="C95" s="6">
        <v>0</v>
      </c>
      <c r="D95" s="6">
        <v>0</v>
      </c>
      <c r="E95" s="6">
        <v>0</v>
      </c>
      <c r="F95" s="20">
        <f t="shared" si="4"/>
        <v>1</v>
      </c>
      <c r="G95" s="20">
        <f t="shared" si="5"/>
        <v>1</v>
      </c>
      <c r="H95" s="20">
        <f t="shared" si="6"/>
        <v>1</v>
      </c>
      <c r="I95" s="7">
        <v>-7646.3144969769746</v>
      </c>
      <c r="J95" s="7">
        <v>4864932.3155753314</v>
      </c>
      <c r="K95" s="6">
        <v>11223</v>
      </c>
      <c r="L95" s="7">
        <v>-7646.2446000017226</v>
      </c>
      <c r="M95" s="7">
        <v>4864925.9289999977</v>
      </c>
      <c r="N95" s="26">
        <f t="shared" si="7"/>
        <v>6.3869578111273775</v>
      </c>
      <c r="O95" s="26">
        <f>N95*'8_HeSo_Mercator'!$B$7</f>
        <v>4.8932167220337686</v>
      </c>
    </row>
    <row r="96" spans="1:15" x14ac:dyDescent="0.25">
      <c r="A96" s="6">
        <v>82</v>
      </c>
      <c r="B96" s="6">
        <v>0</v>
      </c>
      <c r="C96" s="6">
        <v>0</v>
      </c>
      <c r="D96" s="6">
        <v>0</v>
      </c>
      <c r="E96" s="6">
        <v>0</v>
      </c>
      <c r="F96" s="20">
        <f t="shared" si="4"/>
        <v>1</v>
      </c>
      <c r="G96" s="20">
        <f t="shared" si="5"/>
        <v>1</v>
      </c>
      <c r="H96" s="20">
        <f t="shared" si="6"/>
        <v>1</v>
      </c>
      <c r="I96" s="7">
        <v>-7618.4158999994397</v>
      </c>
      <c r="J96" s="7">
        <v>4864974.4412999973</v>
      </c>
      <c r="K96" s="6">
        <v>7592</v>
      </c>
      <c r="L96" s="7">
        <v>-7615.5276999995112</v>
      </c>
      <c r="M96" s="7">
        <v>4864982.2821000004</v>
      </c>
      <c r="N96" s="26">
        <f t="shared" si="7"/>
        <v>8.3558269446513886</v>
      </c>
      <c r="O96" s="26">
        <f>N96*'8_HeSo_Mercator'!$B$7</f>
        <v>6.4016192592904355</v>
      </c>
    </row>
    <row r="97" spans="1:15" x14ac:dyDescent="0.25">
      <c r="A97" s="6">
        <v>83</v>
      </c>
      <c r="B97" s="6">
        <v>0</v>
      </c>
      <c r="C97" s="6">
        <v>0</v>
      </c>
      <c r="D97" s="6">
        <v>0</v>
      </c>
      <c r="E97" s="6">
        <v>0</v>
      </c>
      <c r="F97" s="20">
        <f t="shared" si="4"/>
        <v>1</v>
      </c>
      <c r="G97" s="20">
        <f t="shared" si="5"/>
        <v>1</v>
      </c>
      <c r="H97" s="20">
        <f t="shared" si="6"/>
        <v>1</v>
      </c>
      <c r="I97" s="7">
        <v>-7616.6452924897767</v>
      </c>
      <c r="J97" s="7">
        <v>4864976.249028869</v>
      </c>
      <c r="K97" s="6">
        <v>7592</v>
      </c>
      <c r="L97" s="7">
        <v>-7615.5276999995112</v>
      </c>
      <c r="M97" s="7">
        <v>4864982.2821000004</v>
      </c>
      <c r="N97" s="26">
        <f t="shared" si="7"/>
        <v>6.1357118781261581</v>
      </c>
      <c r="O97" s="26">
        <f>N97*'8_HeSo_Mercator'!$B$7</f>
        <v>4.7007305905984431</v>
      </c>
    </row>
    <row r="98" spans="1:15" x14ac:dyDescent="0.25">
      <c r="A98" s="6">
        <v>84</v>
      </c>
      <c r="B98" s="6">
        <v>0</v>
      </c>
      <c r="C98" s="6">
        <v>0</v>
      </c>
      <c r="D98" s="6">
        <v>0</v>
      </c>
      <c r="E98" s="6">
        <v>0</v>
      </c>
      <c r="F98" s="20">
        <f t="shared" si="4"/>
        <v>1</v>
      </c>
      <c r="G98" s="20">
        <f t="shared" si="5"/>
        <v>1</v>
      </c>
      <c r="H98" s="20">
        <f t="shared" si="6"/>
        <v>1</v>
      </c>
      <c r="I98" s="7">
        <v>-7605.2483000010252</v>
      </c>
      <c r="J98" s="7">
        <v>4864978.2158999965</v>
      </c>
      <c r="K98" s="6">
        <v>9359</v>
      </c>
      <c r="L98" s="7">
        <v>-7605.4193000011146</v>
      </c>
      <c r="M98" s="7">
        <v>4864979.0707999989</v>
      </c>
      <c r="N98" s="26">
        <f t="shared" si="7"/>
        <v>0.87183428142630248</v>
      </c>
      <c r="O98" s="26">
        <f>N98*'8_HeSo_Mercator'!$B$7</f>
        <v>0.6679352221937509</v>
      </c>
    </row>
    <row r="99" spans="1:15" x14ac:dyDescent="0.25">
      <c r="A99" s="6">
        <v>85</v>
      </c>
      <c r="B99" s="6">
        <v>0</v>
      </c>
      <c r="C99" s="6">
        <v>0</v>
      </c>
      <c r="D99" s="6">
        <v>0</v>
      </c>
      <c r="E99" s="6">
        <v>0</v>
      </c>
      <c r="F99" s="20">
        <f t="shared" si="4"/>
        <v>1</v>
      </c>
      <c r="G99" s="20">
        <f t="shared" si="5"/>
        <v>1</v>
      </c>
      <c r="H99" s="20">
        <f t="shared" si="6"/>
        <v>1</v>
      </c>
      <c r="I99" s="7">
        <v>-7634.4944545526141</v>
      </c>
      <c r="J99" s="7">
        <v>4864983.8634788394</v>
      </c>
      <c r="K99" s="6">
        <v>9824</v>
      </c>
      <c r="L99" s="7">
        <v>-7634.5003999993196</v>
      </c>
      <c r="M99" s="7">
        <v>4864984.3192000017</v>
      </c>
      <c r="N99" s="26">
        <f t="shared" si="7"/>
        <v>0.45575994346558035</v>
      </c>
      <c r="O99" s="26">
        <f>N99*'8_HeSo_Mercator'!$B$7</f>
        <v>0.34916970528811064</v>
      </c>
    </row>
    <row r="100" spans="1:15" x14ac:dyDescent="0.25">
      <c r="A100" s="6">
        <v>86</v>
      </c>
      <c r="B100" s="6">
        <v>0</v>
      </c>
      <c r="C100" s="6">
        <v>0</v>
      </c>
      <c r="D100" s="6">
        <v>0</v>
      </c>
      <c r="E100" s="6">
        <v>0</v>
      </c>
      <c r="F100" s="20">
        <f t="shared" si="4"/>
        <v>1</v>
      </c>
      <c r="G100" s="20">
        <f t="shared" si="5"/>
        <v>1</v>
      </c>
      <c r="H100" s="20">
        <f t="shared" si="6"/>
        <v>1</v>
      </c>
      <c r="I100" s="7">
        <v>-7632.2826035128983</v>
      </c>
      <c r="J100" s="7">
        <v>4864987.9642185122</v>
      </c>
      <c r="K100" s="6">
        <v>9824</v>
      </c>
      <c r="L100" s="7">
        <v>-7634.5003999993196</v>
      </c>
      <c r="M100" s="7">
        <v>4864984.3192000017</v>
      </c>
      <c r="N100" s="26">
        <f t="shared" si="7"/>
        <v>4.2667061296999975</v>
      </c>
      <c r="O100" s="26">
        <f>N100*'8_HeSo_Mercator'!$B$7</f>
        <v>3.2688360247939068</v>
      </c>
    </row>
    <row r="101" spans="1:15" x14ac:dyDescent="0.25">
      <c r="A101" s="6">
        <v>87</v>
      </c>
      <c r="B101" s="6">
        <v>1</v>
      </c>
      <c r="C101" s="6">
        <v>0</v>
      </c>
      <c r="D101" s="6">
        <v>1</v>
      </c>
      <c r="E101" s="6">
        <v>0</v>
      </c>
      <c r="F101" s="20">
        <f t="shared" si="4"/>
        <v>1</v>
      </c>
      <c r="G101" s="20">
        <f t="shared" si="5"/>
        <v>1</v>
      </c>
      <c r="H101" s="20">
        <f t="shared" si="6"/>
        <v>1</v>
      </c>
      <c r="I101" s="7">
        <v>-7497.7557151581887</v>
      </c>
      <c r="J101" s="7">
        <v>4864852.2841957286</v>
      </c>
      <c r="K101" s="6">
        <v>3663</v>
      </c>
      <c r="L101" s="7">
        <v>-7474.5538000017395</v>
      </c>
      <c r="M101" s="7">
        <v>4864866.8563999981</v>
      </c>
      <c r="N101" s="26">
        <f t="shared" si="7"/>
        <v>27.3985036853874</v>
      </c>
      <c r="O101" s="26">
        <f>N101*'8_HeSo_Mercator'!$B$7</f>
        <v>20.99071582381049</v>
      </c>
    </row>
    <row r="102" spans="1:15" x14ac:dyDescent="0.25">
      <c r="A102" s="6">
        <v>88</v>
      </c>
      <c r="B102" s="6">
        <v>0</v>
      </c>
      <c r="C102" s="6">
        <v>1</v>
      </c>
      <c r="D102" s="6">
        <v>0</v>
      </c>
      <c r="E102" s="6">
        <v>1</v>
      </c>
      <c r="F102" s="20">
        <f t="shared" si="4"/>
        <v>1</v>
      </c>
      <c r="G102" s="20">
        <f t="shared" si="5"/>
        <v>1</v>
      </c>
      <c r="H102" s="20">
        <f t="shared" si="6"/>
        <v>1</v>
      </c>
      <c r="I102" s="7">
        <v>-7619.012816854327</v>
      </c>
      <c r="J102" s="7">
        <v>4864975.716718737</v>
      </c>
      <c r="K102" s="6">
        <v>10828</v>
      </c>
      <c r="L102" s="7">
        <v>-7611.1290000006557</v>
      </c>
      <c r="M102" s="7">
        <v>4864977.6220000014</v>
      </c>
      <c r="N102" s="26">
        <f t="shared" si="7"/>
        <v>8.1107746164258181</v>
      </c>
      <c r="O102" s="26">
        <f>N102*'8_HeSo_Mercator'!$B$7</f>
        <v>6.2138782117204014</v>
      </c>
    </row>
    <row r="103" spans="1:15" x14ac:dyDescent="0.25">
      <c r="A103" s="6">
        <v>89</v>
      </c>
      <c r="B103" s="6">
        <v>0</v>
      </c>
      <c r="C103" s="6">
        <v>1</v>
      </c>
      <c r="D103" s="6">
        <v>0</v>
      </c>
      <c r="E103" s="6">
        <v>1</v>
      </c>
      <c r="F103" s="20">
        <f t="shared" si="4"/>
        <v>1</v>
      </c>
      <c r="G103" s="20">
        <f t="shared" si="5"/>
        <v>1</v>
      </c>
      <c r="H103" s="20">
        <f t="shared" si="6"/>
        <v>1</v>
      </c>
      <c r="I103" s="7">
        <v>-7616.7004386454028</v>
      </c>
      <c r="J103" s="7">
        <v>4864976.4198935181</v>
      </c>
      <c r="K103" s="6">
        <v>10828</v>
      </c>
      <c r="L103" s="7">
        <v>-7611.1290000006557</v>
      </c>
      <c r="M103" s="7">
        <v>4864977.6220000014</v>
      </c>
      <c r="N103" s="26">
        <f t="shared" si="7"/>
        <v>5.6996481092543636</v>
      </c>
      <c r="O103" s="26">
        <f>N103*'8_HeSo_Mercator'!$B$7</f>
        <v>4.3666506438045092</v>
      </c>
    </row>
    <row r="104" spans="1:15" x14ac:dyDescent="0.25">
      <c r="A104" s="6">
        <v>90</v>
      </c>
      <c r="B104" s="6">
        <v>0</v>
      </c>
      <c r="C104" s="6">
        <v>1</v>
      </c>
      <c r="D104" s="6">
        <v>0</v>
      </c>
      <c r="E104" s="6">
        <v>1</v>
      </c>
      <c r="F104" s="20">
        <f t="shared" si="4"/>
        <v>1</v>
      </c>
      <c r="G104" s="20">
        <f t="shared" si="5"/>
        <v>1</v>
      </c>
      <c r="H104" s="20">
        <f t="shared" si="6"/>
        <v>1</v>
      </c>
      <c r="I104" s="7">
        <v>-7616.5722620203624</v>
      </c>
      <c r="J104" s="7">
        <v>4864979.5597085794</v>
      </c>
      <c r="K104" s="6">
        <v>9914</v>
      </c>
      <c r="L104" s="7">
        <v>-7609.2503999993196</v>
      </c>
      <c r="M104" s="7">
        <v>4864978.1607000008</v>
      </c>
      <c r="N104" s="26">
        <f t="shared" si="7"/>
        <v>7.4543201204565346</v>
      </c>
      <c r="O104" s="26">
        <f>N104*'8_HeSo_Mercator'!$B$7</f>
        <v>5.7109511199937444</v>
      </c>
    </row>
    <row r="105" spans="1:15" x14ac:dyDescent="0.25">
      <c r="A105" s="6">
        <v>91</v>
      </c>
      <c r="B105" s="6">
        <v>0</v>
      </c>
      <c r="C105" s="6">
        <v>1</v>
      </c>
      <c r="D105" s="6">
        <v>0</v>
      </c>
      <c r="E105" s="6">
        <v>1</v>
      </c>
      <c r="F105" s="20">
        <f t="shared" si="4"/>
        <v>1</v>
      </c>
      <c r="G105" s="20">
        <f t="shared" si="5"/>
        <v>1</v>
      </c>
      <c r="H105" s="20">
        <f t="shared" si="6"/>
        <v>1</v>
      </c>
      <c r="I105" s="7">
        <v>-7610.8997999988496</v>
      </c>
      <c r="J105" s="7">
        <v>4864976.934299998</v>
      </c>
      <c r="K105" s="6">
        <v>7676</v>
      </c>
      <c r="L105" s="7">
        <v>-7611.1290000006557</v>
      </c>
      <c r="M105" s="7">
        <v>4864977.6220000014</v>
      </c>
      <c r="N105" s="26">
        <f t="shared" si="7"/>
        <v>0.72488891251305321</v>
      </c>
      <c r="O105" s="26">
        <f>N105*'8_HeSo_Mercator'!$B$7</f>
        <v>0.55535650198692155</v>
      </c>
    </row>
    <row r="106" spans="1:15" x14ac:dyDescent="0.25">
      <c r="A106" s="6">
        <v>92</v>
      </c>
      <c r="B106" s="6">
        <v>0</v>
      </c>
      <c r="C106" s="6">
        <v>1</v>
      </c>
      <c r="D106" s="6">
        <v>0</v>
      </c>
      <c r="E106" s="6">
        <v>1</v>
      </c>
      <c r="F106" s="20">
        <f t="shared" si="4"/>
        <v>1</v>
      </c>
      <c r="G106" s="20">
        <f t="shared" si="5"/>
        <v>1</v>
      </c>
      <c r="H106" s="20">
        <f t="shared" si="6"/>
        <v>1</v>
      </c>
      <c r="I106" s="7">
        <v>-7609.2093701586437</v>
      </c>
      <c r="J106" s="7">
        <v>4864978.2140451111</v>
      </c>
      <c r="K106" s="6">
        <v>8998</v>
      </c>
      <c r="L106" s="7">
        <v>-7611.1290000006557</v>
      </c>
      <c r="M106" s="7">
        <v>4864977.6220000014</v>
      </c>
      <c r="N106" s="26">
        <f t="shared" si="7"/>
        <v>2.0088544353151234</v>
      </c>
      <c r="O106" s="26">
        <f>N106*'8_HeSo_Mercator'!$B$7</f>
        <v>1.5390363308632204</v>
      </c>
    </row>
    <row r="107" spans="1:15" x14ac:dyDescent="0.25">
      <c r="A107" s="6">
        <v>93</v>
      </c>
      <c r="B107" s="6">
        <v>0</v>
      </c>
      <c r="C107" s="6">
        <v>1</v>
      </c>
      <c r="D107" s="6">
        <v>0</v>
      </c>
      <c r="E107" s="6">
        <v>1</v>
      </c>
      <c r="F107" s="20">
        <f t="shared" si="4"/>
        <v>1</v>
      </c>
      <c r="G107" s="20">
        <f t="shared" si="5"/>
        <v>1</v>
      </c>
      <c r="H107" s="20">
        <f t="shared" si="6"/>
        <v>1</v>
      </c>
      <c r="I107" s="7">
        <v>-7601.6940757922384</v>
      </c>
      <c r="J107" s="7">
        <v>4864980.076671253</v>
      </c>
      <c r="K107" s="6">
        <v>8546</v>
      </c>
      <c r="L107" s="7">
        <v>-7603.5650999993086</v>
      </c>
      <c r="M107" s="7">
        <v>4864979.7901000008</v>
      </c>
      <c r="N107" s="26">
        <f t="shared" si="7"/>
        <v>1.8928430114531165</v>
      </c>
      <c r="O107" s="26">
        <f>N107*'8_HeSo_Mercator'!$B$7</f>
        <v>1.450156921295253</v>
      </c>
    </row>
    <row r="108" spans="1:15" x14ac:dyDescent="0.25">
      <c r="A108" s="6">
        <v>94</v>
      </c>
      <c r="B108" s="6">
        <v>0</v>
      </c>
      <c r="C108" s="6">
        <v>1</v>
      </c>
      <c r="D108" s="6">
        <v>0</v>
      </c>
      <c r="E108" s="6">
        <v>1</v>
      </c>
      <c r="F108" s="20">
        <f t="shared" si="4"/>
        <v>1</v>
      </c>
      <c r="G108" s="20">
        <f t="shared" si="5"/>
        <v>1</v>
      </c>
      <c r="H108" s="20">
        <f t="shared" si="6"/>
        <v>1</v>
      </c>
      <c r="I108" s="7">
        <v>-7589.1794374418414</v>
      </c>
      <c r="J108" s="7">
        <v>4864985.2706653066</v>
      </c>
      <c r="K108" s="6">
        <v>9007</v>
      </c>
      <c r="L108" s="7">
        <v>-7589.0623999983072</v>
      </c>
      <c r="M108" s="7">
        <v>4864985.5291000009</v>
      </c>
      <c r="N108" s="26">
        <f t="shared" si="7"/>
        <v>0.2837009946871174</v>
      </c>
      <c r="O108" s="26">
        <f>N108*'8_HeSo_Mercator'!$B$7</f>
        <v>0.21735080962051631</v>
      </c>
    </row>
    <row r="109" spans="1:15" x14ac:dyDescent="0.25">
      <c r="A109" s="6">
        <v>95</v>
      </c>
      <c r="B109" s="6">
        <v>0</v>
      </c>
      <c r="C109" s="6">
        <v>1</v>
      </c>
      <c r="D109" s="6">
        <v>0</v>
      </c>
      <c r="E109" s="6">
        <v>1</v>
      </c>
      <c r="F109" s="20">
        <f t="shared" si="4"/>
        <v>1</v>
      </c>
      <c r="G109" s="20">
        <f t="shared" si="5"/>
        <v>1</v>
      </c>
      <c r="H109" s="20">
        <f t="shared" si="6"/>
        <v>1</v>
      </c>
      <c r="I109" s="7">
        <v>-7637.922800000757</v>
      </c>
      <c r="J109" s="7">
        <v>4864993.3408000022</v>
      </c>
      <c r="K109" s="6">
        <v>7660</v>
      </c>
      <c r="L109" s="7">
        <v>-7638.854200001806</v>
      </c>
      <c r="M109" s="7">
        <v>4864999.3676000014</v>
      </c>
      <c r="N109" s="26">
        <f t="shared" si="7"/>
        <v>6.098346021015824</v>
      </c>
      <c r="O109" s="26">
        <f>N109*'8_HeSo_Mercator'!$B$7</f>
        <v>4.6721036226033092</v>
      </c>
    </row>
    <row r="110" spans="1:15" x14ac:dyDescent="0.25">
      <c r="A110" s="6">
        <v>96</v>
      </c>
      <c r="B110" s="6">
        <v>0</v>
      </c>
      <c r="C110" s="6">
        <v>1</v>
      </c>
      <c r="D110" s="6">
        <v>0</v>
      </c>
      <c r="E110" s="6">
        <v>1</v>
      </c>
      <c r="F110" s="20">
        <f t="shared" si="4"/>
        <v>1</v>
      </c>
      <c r="G110" s="20">
        <f t="shared" si="5"/>
        <v>1</v>
      </c>
      <c r="H110" s="20">
        <f t="shared" si="6"/>
        <v>1</v>
      </c>
      <c r="I110" s="7">
        <v>-7594.0348999984562</v>
      </c>
      <c r="J110" s="7">
        <v>4864981.7683999985</v>
      </c>
      <c r="K110" s="6">
        <v>9461</v>
      </c>
      <c r="L110" s="7">
        <v>-7594.2641000002623</v>
      </c>
      <c r="M110" s="7">
        <v>4864982.4561000019</v>
      </c>
      <c r="N110" s="26">
        <f t="shared" si="7"/>
        <v>0.72488891251305321</v>
      </c>
      <c r="O110" s="26">
        <f>N110*'8_HeSo_Mercator'!$B$7</f>
        <v>0.55535650198692155</v>
      </c>
    </row>
    <row r="111" spans="1:15" x14ac:dyDescent="0.25">
      <c r="A111" s="6">
        <v>97</v>
      </c>
      <c r="B111" s="6">
        <v>0</v>
      </c>
      <c r="C111" s="6">
        <v>1</v>
      </c>
      <c r="D111" s="6">
        <v>0</v>
      </c>
      <c r="E111" s="6">
        <v>1</v>
      </c>
      <c r="F111" s="20">
        <f t="shared" si="4"/>
        <v>1</v>
      </c>
      <c r="G111" s="20">
        <f t="shared" si="5"/>
        <v>1</v>
      </c>
      <c r="H111" s="20">
        <f t="shared" si="6"/>
        <v>1</v>
      </c>
      <c r="I111" s="7">
        <v>-7593.9219174451846</v>
      </c>
      <c r="J111" s="7">
        <v>4864982.0420424147</v>
      </c>
      <c r="K111" s="6">
        <v>9913</v>
      </c>
      <c r="L111" s="7">
        <v>-7603.5650999993086</v>
      </c>
      <c r="M111" s="7">
        <v>4864979.7901000008</v>
      </c>
      <c r="N111" s="26">
        <f t="shared" si="7"/>
        <v>9.9026367401565736</v>
      </c>
      <c r="O111" s="26">
        <f>N111*'8_HeSo_Mercator'!$B$7</f>
        <v>7.5866710133485391</v>
      </c>
    </row>
    <row r="112" spans="1:15" x14ac:dyDescent="0.25">
      <c r="A112" s="6">
        <v>98</v>
      </c>
      <c r="B112" s="6">
        <v>0</v>
      </c>
      <c r="C112" s="6">
        <v>1</v>
      </c>
      <c r="D112" s="6">
        <v>0</v>
      </c>
      <c r="E112" s="6">
        <v>1</v>
      </c>
      <c r="F112" s="20">
        <f t="shared" si="4"/>
        <v>1</v>
      </c>
      <c r="G112" s="20">
        <f t="shared" si="5"/>
        <v>1</v>
      </c>
      <c r="H112" s="20">
        <f t="shared" si="6"/>
        <v>1</v>
      </c>
      <c r="I112" s="7">
        <v>-7609.0212000012398</v>
      </c>
      <c r="J112" s="7">
        <v>4864977.4729999974</v>
      </c>
      <c r="K112" s="6">
        <v>11285</v>
      </c>
      <c r="L112" s="7">
        <v>-7601.6162000000477</v>
      </c>
      <c r="M112" s="7">
        <v>4864980.3488999978</v>
      </c>
      <c r="N112" s="26">
        <f t="shared" si="7"/>
        <v>7.9438545951933666</v>
      </c>
      <c r="O112" s="26">
        <f>N112*'8_HeSo_Mercator'!$B$7</f>
        <v>6.0859963838940336</v>
      </c>
    </row>
    <row r="113" spans="1:15" x14ac:dyDescent="0.25">
      <c r="A113" s="6">
        <v>99</v>
      </c>
      <c r="B113" s="6">
        <v>1</v>
      </c>
      <c r="C113" s="6">
        <v>1</v>
      </c>
      <c r="D113" s="6">
        <v>1</v>
      </c>
      <c r="E113" s="6">
        <v>1</v>
      </c>
      <c r="F113" s="20">
        <f t="shared" si="4"/>
        <v>1</v>
      </c>
      <c r="G113" s="20">
        <f t="shared" si="5"/>
        <v>1</v>
      </c>
      <c r="H113" s="20">
        <f t="shared" si="6"/>
        <v>1</v>
      </c>
      <c r="I113" s="7">
        <v>-7543.7692461772494</v>
      </c>
      <c r="J113" s="7">
        <v>4864923.9028282482</v>
      </c>
      <c r="K113" s="6">
        <v>13630</v>
      </c>
      <c r="L113" s="7">
        <v>-7545.4748327992857</v>
      </c>
      <c r="M113" s="7">
        <v>4864929.947813578</v>
      </c>
      <c r="N113" s="26">
        <f t="shared" si="7"/>
        <v>6.280993023555081</v>
      </c>
      <c r="O113" s="26">
        <f>N113*'8_HeSo_Mercator'!$B$7</f>
        <v>4.8120343053295009</v>
      </c>
    </row>
    <row r="114" spans="1:15" x14ac:dyDescent="0.25">
      <c r="A114" s="6">
        <v>100</v>
      </c>
      <c r="B114" s="6">
        <v>0</v>
      </c>
      <c r="C114" s="6">
        <v>1</v>
      </c>
      <c r="D114" s="6">
        <v>0</v>
      </c>
      <c r="E114" s="6">
        <v>1</v>
      </c>
      <c r="F114" s="20">
        <f t="shared" si="4"/>
        <v>1</v>
      </c>
      <c r="G114" s="20">
        <f t="shared" si="5"/>
        <v>1</v>
      </c>
      <c r="H114" s="20">
        <f t="shared" si="6"/>
        <v>1</v>
      </c>
      <c r="I114" s="7">
        <v>-7621.815235900749</v>
      </c>
      <c r="J114" s="7">
        <v>4864976.1042410471</v>
      </c>
      <c r="K114" s="6">
        <v>10352</v>
      </c>
      <c r="L114" s="7">
        <v>-7634.4770000018179</v>
      </c>
      <c r="M114" s="7">
        <v>4864984.0974999964</v>
      </c>
      <c r="N114" s="26">
        <f t="shared" si="7"/>
        <v>14.973725614648751</v>
      </c>
      <c r="O114" s="26">
        <f>N114*'8_HeSo_Mercator'!$B$7</f>
        <v>11.471765860280769</v>
      </c>
    </row>
    <row r="115" spans="1:15" x14ac:dyDescent="0.25">
      <c r="A115" s="6">
        <v>101</v>
      </c>
      <c r="B115" s="6">
        <v>0</v>
      </c>
      <c r="C115" s="6">
        <v>1</v>
      </c>
      <c r="D115" s="6">
        <v>0</v>
      </c>
      <c r="E115" s="6">
        <v>1</v>
      </c>
      <c r="F115" s="20">
        <f t="shared" si="4"/>
        <v>1</v>
      </c>
      <c r="G115" s="20">
        <f t="shared" si="5"/>
        <v>1</v>
      </c>
      <c r="H115" s="20">
        <f t="shared" si="6"/>
        <v>1</v>
      </c>
      <c r="I115" s="7">
        <v>-7689.284200001508</v>
      </c>
      <c r="J115" s="7">
        <v>4864928.0483999997</v>
      </c>
      <c r="K115" s="6">
        <v>8523</v>
      </c>
      <c r="L115" s="7">
        <v>-7691.3383999988437</v>
      </c>
      <c r="M115" s="7">
        <v>4864928.2128999978</v>
      </c>
      <c r="N115" s="26">
        <f t="shared" si="7"/>
        <v>2.0607760379105633</v>
      </c>
      <c r="O115" s="26">
        <f>N115*'8_HeSo_Mercator'!$B$7</f>
        <v>1.5788148391245664</v>
      </c>
    </row>
    <row r="116" spans="1:15" x14ac:dyDescent="0.25">
      <c r="A116" s="6">
        <v>102</v>
      </c>
      <c r="B116" s="6">
        <v>0</v>
      </c>
      <c r="C116" s="6">
        <v>1</v>
      </c>
      <c r="D116" s="6">
        <v>0</v>
      </c>
      <c r="E116" s="6">
        <v>1</v>
      </c>
      <c r="F116" s="20">
        <f t="shared" si="4"/>
        <v>1</v>
      </c>
      <c r="G116" s="20">
        <f t="shared" si="5"/>
        <v>1</v>
      </c>
      <c r="H116" s="20">
        <f t="shared" si="6"/>
        <v>1</v>
      </c>
      <c r="I116" s="7">
        <v>-7662.306618734784</v>
      </c>
      <c r="J116" s="7">
        <v>4864934.3671510052</v>
      </c>
      <c r="K116" s="6">
        <v>16682</v>
      </c>
      <c r="L116" s="7">
        <v>-7662.0082000009716</v>
      </c>
      <c r="M116" s="7">
        <v>4864934.443599999</v>
      </c>
      <c r="N116" s="26">
        <f t="shared" si="7"/>
        <v>0.30805549717015412</v>
      </c>
      <c r="O116" s="26">
        <f>N116*'8_HeSo_Mercator'!$B$7</f>
        <v>0.23600943589156925</v>
      </c>
    </row>
    <row r="117" spans="1:15" x14ac:dyDescent="0.25">
      <c r="A117" s="6">
        <v>103</v>
      </c>
      <c r="B117" s="6">
        <v>0</v>
      </c>
      <c r="C117" s="6">
        <v>1</v>
      </c>
      <c r="D117" s="6">
        <v>0</v>
      </c>
      <c r="E117" s="6">
        <v>1</v>
      </c>
      <c r="F117" s="20">
        <f t="shared" si="4"/>
        <v>1</v>
      </c>
      <c r="G117" s="20">
        <f t="shared" si="5"/>
        <v>1</v>
      </c>
      <c r="H117" s="20">
        <f t="shared" si="6"/>
        <v>1</v>
      </c>
      <c r="I117" s="7">
        <v>-7661.8171938967917</v>
      </c>
      <c r="J117" s="7">
        <v>4864938.3725473238</v>
      </c>
      <c r="K117" s="6">
        <v>7190</v>
      </c>
      <c r="L117" s="7">
        <v>-7661.7531000003219</v>
      </c>
      <c r="M117" s="7">
        <v>4864938.2753999978</v>
      </c>
      <c r="N117" s="26">
        <f t="shared" si="7"/>
        <v>0.11638569719145636</v>
      </c>
      <c r="O117" s="26">
        <f>N117*'8_HeSo_Mercator'!$B$7</f>
        <v>8.9166150230491181E-2</v>
      </c>
    </row>
    <row r="118" spans="1:15" x14ac:dyDescent="0.25">
      <c r="A118" s="6">
        <v>104</v>
      </c>
      <c r="B118" s="6">
        <v>0</v>
      </c>
      <c r="C118" s="6">
        <v>0</v>
      </c>
      <c r="D118" s="6">
        <v>0</v>
      </c>
      <c r="E118" s="6">
        <v>0</v>
      </c>
      <c r="F118" s="20">
        <f t="shared" si="4"/>
        <v>1</v>
      </c>
      <c r="G118" s="20">
        <f t="shared" si="5"/>
        <v>1</v>
      </c>
      <c r="H118" s="20">
        <f t="shared" si="6"/>
        <v>1</v>
      </c>
      <c r="I118" s="7">
        <v>-7637.0834439556902</v>
      </c>
      <c r="J118" s="7">
        <v>4864949.5631917352</v>
      </c>
      <c r="K118" s="6">
        <v>9805</v>
      </c>
      <c r="L118" s="7">
        <v>-7637.2569999992847</v>
      </c>
      <c r="M118" s="7">
        <v>4864949.8143000007</v>
      </c>
      <c r="N118" s="26">
        <f t="shared" si="7"/>
        <v>0.30524917896943538</v>
      </c>
      <c r="O118" s="26">
        <f>N118*'8_HeSo_Mercator'!$B$7</f>
        <v>0.23385944155104288</v>
      </c>
    </row>
    <row r="119" spans="1:15" x14ac:dyDescent="0.25">
      <c r="A119" s="6">
        <v>105</v>
      </c>
      <c r="B119" s="6">
        <v>0</v>
      </c>
      <c r="C119" s="6">
        <v>0</v>
      </c>
      <c r="D119" s="6">
        <v>0</v>
      </c>
      <c r="E119" s="6">
        <v>0</v>
      </c>
      <c r="F119" s="20">
        <f t="shared" si="4"/>
        <v>1</v>
      </c>
      <c r="G119" s="20">
        <f t="shared" si="5"/>
        <v>1</v>
      </c>
      <c r="H119" s="20">
        <f t="shared" si="6"/>
        <v>1</v>
      </c>
      <c r="I119" s="7">
        <v>-7636.8956266626283</v>
      </c>
      <c r="J119" s="7">
        <v>4864905.4227396874</v>
      </c>
      <c r="K119" s="6">
        <v>8946</v>
      </c>
      <c r="L119" s="7">
        <v>-7637.728900000453</v>
      </c>
      <c r="M119" s="7">
        <v>4864903.1833999977</v>
      </c>
      <c r="N119" s="26">
        <f t="shared" si="7"/>
        <v>2.3893485935508432</v>
      </c>
      <c r="O119" s="26">
        <f>N119*'8_HeSo_Mercator'!$B$7</f>
        <v>1.830542934284255</v>
      </c>
    </row>
    <row r="120" spans="1:15" x14ac:dyDescent="0.25">
      <c r="A120" s="6">
        <v>106</v>
      </c>
      <c r="B120" s="6">
        <v>0</v>
      </c>
      <c r="C120" s="6">
        <v>0</v>
      </c>
      <c r="D120" s="6">
        <v>0</v>
      </c>
      <c r="E120" s="6">
        <v>0</v>
      </c>
      <c r="F120" s="20">
        <f t="shared" si="4"/>
        <v>1</v>
      </c>
      <c r="G120" s="20">
        <f t="shared" si="5"/>
        <v>1</v>
      </c>
      <c r="H120" s="20">
        <f t="shared" si="6"/>
        <v>1</v>
      </c>
      <c r="I120" s="7">
        <v>-7592.5623000003397</v>
      </c>
      <c r="J120" s="7">
        <v>4864981.8519999981</v>
      </c>
      <c r="K120" s="6">
        <v>10273</v>
      </c>
      <c r="L120" s="7">
        <v>-7589.0014999993145</v>
      </c>
      <c r="M120" s="7">
        <v>4864985.4958999977</v>
      </c>
      <c r="N120" s="26">
        <f t="shared" si="7"/>
        <v>5.0948310918112494</v>
      </c>
      <c r="O120" s="26">
        <f>N120*'8_HeSo_Mercator'!$B$7</f>
        <v>3.9032843854009882</v>
      </c>
    </row>
    <row r="121" spans="1:15" x14ac:dyDescent="0.25">
      <c r="A121" s="6">
        <v>107</v>
      </c>
      <c r="B121" s="6">
        <v>0</v>
      </c>
      <c r="C121" s="6">
        <v>0</v>
      </c>
      <c r="D121" s="6">
        <v>0</v>
      </c>
      <c r="E121" s="6">
        <v>0</v>
      </c>
      <c r="F121" s="20">
        <f t="shared" si="4"/>
        <v>1</v>
      </c>
      <c r="G121" s="20">
        <f t="shared" si="5"/>
        <v>1</v>
      </c>
      <c r="H121" s="20">
        <f t="shared" si="6"/>
        <v>1</v>
      </c>
      <c r="I121" s="7">
        <v>-7636.8206964486562</v>
      </c>
      <c r="J121" s="7">
        <v>4864991.6468368173</v>
      </c>
      <c r="K121" s="6">
        <v>10742</v>
      </c>
      <c r="L121" s="7">
        <v>-7637.2256999984384</v>
      </c>
      <c r="M121" s="7">
        <v>4864993.8062999994</v>
      </c>
      <c r="N121" s="26">
        <f t="shared" si="7"/>
        <v>2.1971138136532176</v>
      </c>
      <c r="O121" s="26">
        <f>N121*'8_HeSo_Mercator'!$B$7</f>
        <v>1.6832668026159439</v>
      </c>
    </row>
    <row r="122" spans="1:15" x14ac:dyDescent="0.25">
      <c r="A122" s="6">
        <v>108</v>
      </c>
      <c r="B122" s="6">
        <v>0</v>
      </c>
      <c r="C122" s="6">
        <v>0</v>
      </c>
      <c r="D122" s="6">
        <v>0</v>
      </c>
      <c r="E122" s="6">
        <v>0</v>
      </c>
      <c r="F122" s="20">
        <f t="shared" si="4"/>
        <v>1</v>
      </c>
      <c r="G122" s="20">
        <f t="shared" si="5"/>
        <v>1</v>
      </c>
      <c r="H122" s="20">
        <f t="shared" si="6"/>
        <v>1</v>
      </c>
      <c r="I122" s="7">
        <v>-7638.1937999986112</v>
      </c>
      <c r="J122" s="7">
        <v>4864993.2705999995</v>
      </c>
      <c r="K122" s="6">
        <v>10742</v>
      </c>
      <c r="L122" s="7">
        <v>-7637.2256999984384</v>
      </c>
      <c r="M122" s="7">
        <v>4864993.8062999994</v>
      </c>
      <c r="N122" s="26">
        <f t="shared" si="7"/>
        <v>1.1064321489445856</v>
      </c>
      <c r="O122" s="26">
        <f>N122*'8_HeSo_Mercator'!$B$7</f>
        <v>0.84766683186463121</v>
      </c>
    </row>
    <row r="123" spans="1:15" x14ac:dyDescent="0.25">
      <c r="A123" s="6">
        <v>109</v>
      </c>
      <c r="B123" s="6">
        <v>0</v>
      </c>
      <c r="C123" s="6">
        <v>0</v>
      </c>
      <c r="D123" s="6">
        <v>0</v>
      </c>
      <c r="E123" s="6">
        <v>0</v>
      </c>
      <c r="F123" s="20">
        <f t="shared" si="4"/>
        <v>1</v>
      </c>
      <c r="G123" s="20">
        <f t="shared" si="5"/>
        <v>1</v>
      </c>
      <c r="H123" s="20">
        <f t="shared" si="6"/>
        <v>1</v>
      </c>
      <c r="I123" s="7">
        <v>-7639.1096328826898</v>
      </c>
      <c r="J123" s="7">
        <v>4864999.1426483802</v>
      </c>
      <c r="K123" s="6">
        <v>7142</v>
      </c>
      <c r="L123" s="7">
        <v>-7639.417199999094</v>
      </c>
      <c r="M123" s="7">
        <v>4865001.2770999968</v>
      </c>
      <c r="N123" s="26">
        <f t="shared" si="7"/>
        <v>2.156497445977946</v>
      </c>
      <c r="O123" s="26">
        <f>N123*'8_HeSo_Mercator'!$B$7</f>
        <v>1.6521495328023472</v>
      </c>
    </row>
    <row r="124" spans="1:15" x14ac:dyDescent="0.25">
      <c r="A124" s="6">
        <v>110</v>
      </c>
      <c r="B124" s="6">
        <v>0</v>
      </c>
      <c r="C124" s="6">
        <v>0</v>
      </c>
      <c r="D124" s="6">
        <v>0</v>
      </c>
      <c r="E124" s="6">
        <v>0</v>
      </c>
      <c r="F124" s="20">
        <f t="shared" si="4"/>
        <v>1</v>
      </c>
      <c r="G124" s="20">
        <f t="shared" si="5"/>
        <v>1</v>
      </c>
      <c r="H124" s="20">
        <f t="shared" si="6"/>
        <v>1</v>
      </c>
      <c r="I124" s="7">
        <v>-7638.0189050504796</v>
      </c>
      <c r="J124" s="7">
        <v>4865000.2343677618</v>
      </c>
      <c r="K124" s="6">
        <v>10743</v>
      </c>
      <c r="L124" s="7">
        <v>-7638.0676999986172</v>
      </c>
      <c r="M124" s="7">
        <v>4865000.6202000007</v>
      </c>
      <c r="N124" s="26">
        <f t="shared" si="7"/>
        <v>0.38890546868235593</v>
      </c>
      <c r="O124" s="26">
        <f>N124*'8_HeSo_Mercator'!$B$7</f>
        <v>0.29795073005359041</v>
      </c>
    </row>
    <row r="125" spans="1:15" x14ac:dyDescent="0.25">
      <c r="A125" s="6">
        <v>111</v>
      </c>
      <c r="B125" s="6">
        <v>0</v>
      </c>
      <c r="C125" s="6">
        <v>0</v>
      </c>
      <c r="D125" s="6">
        <v>0</v>
      </c>
      <c r="E125" s="6">
        <v>0</v>
      </c>
      <c r="F125" s="20">
        <f t="shared" si="4"/>
        <v>1</v>
      </c>
      <c r="G125" s="20">
        <f t="shared" si="5"/>
        <v>1</v>
      </c>
      <c r="H125" s="20">
        <f t="shared" si="6"/>
        <v>1</v>
      </c>
      <c r="I125" s="7">
        <v>-7639.4455987106539</v>
      </c>
      <c r="J125" s="7">
        <v>4865001.2150628325</v>
      </c>
      <c r="K125" s="6">
        <v>9369</v>
      </c>
      <c r="L125" s="7">
        <v>-7641.0300999991596</v>
      </c>
      <c r="M125" s="7">
        <v>4865006.826700002</v>
      </c>
      <c r="N125" s="26">
        <f t="shared" si="7"/>
        <v>5.83104759501553</v>
      </c>
      <c r="O125" s="26">
        <f>N125*'8_HeSo_Mercator'!$B$7</f>
        <v>4.4673192531811052</v>
      </c>
    </row>
    <row r="126" spans="1:15" x14ac:dyDescent="0.25">
      <c r="A126" s="6">
        <v>112</v>
      </c>
      <c r="B126" s="6">
        <v>0</v>
      </c>
      <c r="C126" s="6">
        <v>0</v>
      </c>
      <c r="D126" s="6">
        <v>0</v>
      </c>
      <c r="E126" s="6">
        <v>0</v>
      </c>
      <c r="F126" s="20">
        <f t="shared" si="4"/>
        <v>1</v>
      </c>
      <c r="G126" s="20">
        <f t="shared" si="5"/>
        <v>1</v>
      </c>
      <c r="H126" s="20">
        <f t="shared" si="6"/>
        <v>1</v>
      </c>
      <c r="I126" s="7">
        <v>-7640.8425874420782</v>
      </c>
      <c r="J126" s="7">
        <v>4865006.6146125654</v>
      </c>
      <c r="K126" s="6">
        <v>8028</v>
      </c>
      <c r="L126" s="7">
        <v>-7641.0300999991596</v>
      </c>
      <c r="M126" s="7">
        <v>4865006.826700002</v>
      </c>
      <c r="N126" s="26">
        <f t="shared" si="7"/>
        <v>0.28309369441569049</v>
      </c>
      <c r="O126" s="26">
        <f>N126*'8_HeSo_Mercator'!$B$7</f>
        <v>0.21688554087578393</v>
      </c>
    </row>
    <row r="127" spans="1:15" x14ac:dyDescent="0.25">
      <c r="A127" s="6">
        <v>113</v>
      </c>
      <c r="B127" s="6">
        <v>0</v>
      </c>
      <c r="C127" s="6">
        <v>0</v>
      </c>
      <c r="D127" s="6">
        <v>0</v>
      </c>
      <c r="E127" s="6">
        <v>0</v>
      </c>
      <c r="F127" s="20">
        <f t="shared" si="4"/>
        <v>1</v>
      </c>
      <c r="G127" s="20">
        <f t="shared" si="5"/>
        <v>1</v>
      </c>
      <c r="H127" s="20">
        <f t="shared" si="6"/>
        <v>1</v>
      </c>
      <c r="I127" s="7">
        <v>-7641.9609147621877</v>
      </c>
      <c r="J127" s="7">
        <v>4865008.7698306581</v>
      </c>
      <c r="K127" s="6">
        <v>9369</v>
      </c>
      <c r="L127" s="7">
        <v>-7641.0300999991596</v>
      </c>
      <c r="M127" s="7">
        <v>4865006.826700002</v>
      </c>
      <c r="N127" s="26">
        <f t="shared" si="7"/>
        <v>2.1545702285893635</v>
      </c>
      <c r="O127" s="26">
        <f>N127*'8_HeSo_Mercator'!$B$7</f>
        <v>1.6506730407647174</v>
      </c>
    </row>
    <row r="128" spans="1:15" x14ac:dyDescent="0.25">
      <c r="A128" s="6">
        <v>114</v>
      </c>
      <c r="B128" s="6">
        <v>0</v>
      </c>
      <c r="C128" s="6">
        <v>0</v>
      </c>
      <c r="D128" s="6">
        <v>0</v>
      </c>
      <c r="E128" s="6">
        <v>0</v>
      </c>
      <c r="F128" s="20">
        <f t="shared" si="4"/>
        <v>1</v>
      </c>
      <c r="G128" s="20">
        <f t="shared" si="5"/>
        <v>1</v>
      </c>
      <c r="H128" s="20">
        <f t="shared" si="6"/>
        <v>1</v>
      </c>
      <c r="I128" s="7">
        <v>-7640.4168666305268</v>
      </c>
      <c r="J128" s="7">
        <v>4865010.6492452603</v>
      </c>
      <c r="K128" s="6">
        <v>8463</v>
      </c>
      <c r="L128" s="7">
        <v>-7639.0777999982238</v>
      </c>
      <c r="M128" s="7">
        <v>4865011.7639999986</v>
      </c>
      <c r="N128" s="26">
        <f t="shared" si="7"/>
        <v>1.7423482924715994</v>
      </c>
      <c r="O128" s="26">
        <f>N128*'8_HeSo_Mercator'!$B$7</f>
        <v>1.3348589504498578</v>
      </c>
    </row>
    <row r="129" spans="1:15" x14ac:dyDescent="0.25">
      <c r="A129" s="6">
        <v>115</v>
      </c>
      <c r="B129" s="6">
        <v>0</v>
      </c>
      <c r="C129" s="6">
        <v>0</v>
      </c>
      <c r="D129" s="6">
        <v>0</v>
      </c>
      <c r="E129" s="6">
        <v>0</v>
      </c>
      <c r="F129" s="20">
        <f t="shared" si="4"/>
        <v>1</v>
      </c>
      <c r="G129" s="20">
        <f t="shared" si="5"/>
        <v>1</v>
      </c>
      <c r="H129" s="20">
        <f t="shared" si="6"/>
        <v>1</v>
      </c>
      <c r="I129" s="7">
        <v>-7636.3929217368504</v>
      </c>
      <c r="J129" s="7">
        <v>4864951.4569293885</v>
      </c>
      <c r="K129" s="6">
        <v>10721</v>
      </c>
      <c r="L129" s="7">
        <v>-7637.2569999992847</v>
      </c>
      <c r="M129" s="7">
        <v>4864949.8143000007</v>
      </c>
      <c r="N129" s="26">
        <f t="shared" si="7"/>
        <v>1.8560340916151905</v>
      </c>
      <c r="O129" s="26">
        <f>N129*'8_HeSo_Mercator'!$B$7</f>
        <v>1.421956637623871</v>
      </c>
    </row>
    <row r="130" spans="1:15" x14ac:dyDescent="0.25">
      <c r="A130" s="6">
        <v>116</v>
      </c>
      <c r="B130" s="6">
        <v>0</v>
      </c>
      <c r="C130" s="6">
        <v>1</v>
      </c>
      <c r="D130" s="6">
        <v>0</v>
      </c>
      <c r="E130" s="6">
        <v>1</v>
      </c>
      <c r="F130" s="20">
        <f t="shared" si="4"/>
        <v>1</v>
      </c>
      <c r="G130" s="20">
        <f t="shared" si="5"/>
        <v>1</v>
      </c>
      <c r="H130" s="20">
        <f t="shared" si="6"/>
        <v>1</v>
      </c>
      <c r="I130" s="7">
        <v>-7642.673226161186</v>
      </c>
      <c r="J130" s="7">
        <v>4864947.6859746668</v>
      </c>
      <c r="K130" s="6">
        <v>11264</v>
      </c>
      <c r="L130" s="7">
        <v>-7643.0923999994993</v>
      </c>
      <c r="M130" s="7">
        <v>4864947.8137999997</v>
      </c>
      <c r="N130" s="26">
        <f t="shared" si="7"/>
        <v>0.4382305585341667</v>
      </c>
      <c r="O130" s="26">
        <f>N130*'8_HeSo_Mercator'!$B$7</f>
        <v>0.33573998146499057</v>
      </c>
    </row>
    <row r="131" spans="1:15" x14ac:dyDescent="0.25">
      <c r="A131" s="6">
        <v>117</v>
      </c>
      <c r="B131" s="6">
        <v>0</v>
      </c>
      <c r="C131" s="6">
        <v>1</v>
      </c>
      <c r="D131" s="6">
        <v>0</v>
      </c>
      <c r="E131" s="6">
        <v>1</v>
      </c>
      <c r="F131" s="20">
        <f t="shared" si="4"/>
        <v>1</v>
      </c>
      <c r="G131" s="20">
        <f t="shared" si="5"/>
        <v>1</v>
      </c>
      <c r="H131" s="20">
        <f t="shared" si="6"/>
        <v>1</v>
      </c>
      <c r="I131" s="7">
        <v>-7650.2559759123424</v>
      </c>
      <c r="J131" s="7">
        <v>4864937.1190539636</v>
      </c>
      <c r="K131" s="6">
        <v>9434</v>
      </c>
      <c r="L131" s="7">
        <v>-7650.165600001812</v>
      </c>
      <c r="M131" s="7">
        <v>4864937.0569000021</v>
      </c>
      <c r="N131" s="26">
        <f t="shared" si="7"/>
        <v>0.1096855511702251</v>
      </c>
      <c r="O131" s="26">
        <f>N131*'8_HeSo_Mercator'!$B$7</f>
        <v>8.4032991765902884E-2</v>
      </c>
    </row>
    <row r="132" spans="1:15" x14ac:dyDescent="0.25">
      <c r="A132" s="6">
        <v>118</v>
      </c>
      <c r="B132" s="6">
        <v>0</v>
      </c>
      <c r="C132" s="6">
        <v>1</v>
      </c>
      <c r="D132" s="6">
        <v>0</v>
      </c>
      <c r="E132" s="6">
        <v>1</v>
      </c>
      <c r="F132" s="20">
        <f t="shared" si="4"/>
        <v>1</v>
      </c>
      <c r="G132" s="20">
        <f t="shared" si="5"/>
        <v>1</v>
      </c>
      <c r="H132" s="20">
        <f t="shared" si="6"/>
        <v>1</v>
      </c>
      <c r="I132" s="7">
        <v>-7616.8919141666111</v>
      </c>
      <c r="J132" s="7">
        <v>4864979.1618752657</v>
      </c>
      <c r="K132" s="6">
        <v>10830</v>
      </c>
      <c r="L132" s="7">
        <v>-7603.1924000009894</v>
      </c>
      <c r="M132" s="7">
        <v>4864981.4790000021</v>
      </c>
      <c r="N132" s="26">
        <f t="shared" si="7"/>
        <v>13.894090665406857</v>
      </c>
      <c r="O132" s="26">
        <f>N132*'8_HeSo_Mercator'!$B$7</f>
        <v>10.644629069410058</v>
      </c>
    </row>
    <row r="133" spans="1:15" x14ac:dyDescent="0.25">
      <c r="A133" s="6">
        <v>119</v>
      </c>
      <c r="B133" s="6">
        <v>0</v>
      </c>
      <c r="C133" s="6">
        <v>1</v>
      </c>
      <c r="D133" s="6">
        <v>0</v>
      </c>
      <c r="E133" s="6">
        <v>1</v>
      </c>
      <c r="F133" s="20">
        <f t="shared" si="4"/>
        <v>1</v>
      </c>
      <c r="G133" s="20">
        <f t="shared" si="5"/>
        <v>1</v>
      </c>
      <c r="H133" s="20">
        <f t="shared" si="6"/>
        <v>1</v>
      </c>
      <c r="I133" s="7">
        <v>-7603.3359000012279</v>
      </c>
      <c r="J133" s="7">
        <v>4864979.1023999974</v>
      </c>
      <c r="K133" s="6">
        <v>8104</v>
      </c>
      <c r="L133" s="7">
        <v>-7609.2503999993196</v>
      </c>
      <c r="M133" s="7">
        <v>4864978.1607000008</v>
      </c>
      <c r="N133" s="26">
        <f t="shared" si="7"/>
        <v>5.9889990074307056</v>
      </c>
      <c r="O133" s="26">
        <f>N133*'8_HeSo_Mercator'!$B$7</f>
        <v>4.588329993404292</v>
      </c>
    </row>
    <row r="134" spans="1:15" x14ac:dyDescent="0.25">
      <c r="A134" s="6">
        <v>120</v>
      </c>
      <c r="B134" s="6">
        <v>0</v>
      </c>
      <c r="C134" s="6">
        <v>1</v>
      </c>
      <c r="D134" s="6">
        <v>0</v>
      </c>
      <c r="E134" s="6">
        <v>1</v>
      </c>
      <c r="F134" s="20">
        <f t="shared" si="4"/>
        <v>1</v>
      </c>
      <c r="G134" s="20">
        <f t="shared" si="5"/>
        <v>1</v>
      </c>
      <c r="H134" s="20">
        <f t="shared" si="6"/>
        <v>1</v>
      </c>
      <c r="I134" s="7">
        <v>-7603.3359000012279</v>
      </c>
      <c r="J134" s="7">
        <v>4864979.1023999974</v>
      </c>
      <c r="K134" s="6">
        <v>9462</v>
      </c>
      <c r="L134" s="7">
        <v>-7601.6162000000477</v>
      </c>
      <c r="M134" s="7">
        <v>4864980.3488999978</v>
      </c>
      <c r="N134" s="26">
        <f t="shared" si="7"/>
        <v>2.1239421708113078</v>
      </c>
      <c r="O134" s="26">
        <f>N134*'8_HeSo_Mercator'!$B$7</f>
        <v>1.6272080784282048</v>
      </c>
    </row>
    <row r="135" spans="1:15" x14ac:dyDescent="0.25">
      <c r="A135" s="6">
        <v>121</v>
      </c>
      <c r="B135" s="6">
        <v>0</v>
      </c>
      <c r="C135" s="6">
        <v>1</v>
      </c>
      <c r="D135" s="6">
        <v>0</v>
      </c>
      <c r="E135" s="6">
        <v>1</v>
      </c>
      <c r="F135" s="20">
        <f t="shared" si="4"/>
        <v>1</v>
      </c>
      <c r="G135" s="20">
        <f t="shared" si="5"/>
        <v>1</v>
      </c>
      <c r="H135" s="20">
        <f t="shared" si="6"/>
        <v>1</v>
      </c>
      <c r="I135" s="7">
        <v>-7603.7603021980294</v>
      </c>
      <c r="J135" s="7">
        <v>4864979.7872127304</v>
      </c>
      <c r="K135" s="6">
        <v>9462</v>
      </c>
      <c r="L135" s="7">
        <v>-7601.6162000000477</v>
      </c>
      <c r="M135" s="7">
        <v>4864980.3488999978</v>
      </c>
      <c r="N135" s="26">
        <f t="shared" si="7"/>
        <v>2.2164536588282244</v>
      </c>
      <c r="O135" s="26">
        <f>N135*'8_HeSo_Mercator'!$B$7</f>
        <v>1.6980835677505148</v>
      </c>
    </row>
    <row r="136" spans="1:15" x14ac:dyDescent="0.25">
      <c r="A136" s="6">
        <v>122</v>
      </c>
      <c r="B136" s="6">
        <v>0</v>
      </c>
      <c r="C136" s="6">
        <v>1</v>
      </c>
      <c r="D136" s="6">
        <v>0</v>
      </c>
      <c r="E136" s="6">
        <v>1</v>
      </c>
      <c r="F136" s="20">
        <f t="shared" si="4"/>
        <v>1</v>
      </c>
      <c r="G136" s="20">
        <f t="shared" si="5"/>
        <v>1</v>
      </c>
      <c r="H136" s="20">
        <f t="shared" si="6"/>
        <v>1</v>
      </c>
      <c r="I136" s="7">
        <v>-7595.9739999994636</v>
      </c>
      <c r="J136" s="7">
        <v>4864981.2124999994</v>
      </c>
      <c r="K136" s="6">
        <v>8548</v>
      </c>
      <c r="L136" s="7">
        <v>-7594.7369999997318</v>
      </c>
      <c r="M136" s="7">
        <v>4864983.9024000019</v>
      </c>
      <c r="N136" s="26">
        <f t="shared" si="7"/>
        <v>2.9606977256173095</v>
      </c>
      <c r="O136" s="26">
        <f>N136*'8_HeSo_Mercator'!$B$7</f>
        <v>2.2682685635778093</v>
      </c>
    </row>
    <row r="137" spans="1:15" x14ac:dyDescent="0.25">
      <c r="A137" s="6">
        <v>123</v>
      </c>
      <c r="B137" s="6">
        <v>0</v>
      </c>
      <c r="C137" s="6">
        <v>1</v>
      </c>
      <c r="D137" s="6">
        <v>0</v>
      </c>
      <c r="E137" s="6">
        <v>1</v>
      </c>
      <c r="F137" s="20">
        <f t="shared" si="4"/>
        <v>1</v>
      </c>
      <c r="G137" s="20">
        <f t="shared" si="5"/>
        <v>1</v>
      </c>
      <c r="H137" s="20">
        <f t="shared" si="6"/>
        <v>1</v>
      </c>
      <c r="I137" s="7">
        <v>-7594.0348999984562</v>
      </c>
      <c r="J137" s="7">
        <v>4864981.7683999985</v>
      </c>
      <c r="K137" s="6">
        <v>8113</v>
      </c>
      <c r="L137" s="7">
        <v>-7594.2641000002623</v>
      </c>
      <c r="M137" s="7">
        <v>4864982.4561000019</v>
      </c>
      <c r="N137" s="26">
        <f t="shared" si="7"/>
        <v>0.72488891251305321</v>
      </c>
      <c r="O137" s="26">
        <f>N137*'8_HeSo_Mercator'!$B$7</f>
        <v>0.55535650198692155</v>
      </c>
    </row>
    <row r="138" spans="1:15" x14ac:dyDescent="0.25">
      <c r="A138" s="6">
        <v>124</v>
      </c>
      <c r="B138" s="6">
        <v>0</v>
      </c>
      <c r="C138" s="6">
        <v>1</v>
      </c>
      <c r="D138" s="6">
        <v>0</v>
      </c>
      <c r="E138" s="6">
        <v>1</v>
      </c>
      <c r="F138" s="20">
        <f t="shared" si="4"/>
        <v>1</v>
      </c>
      <c r="G138" s="20">
        <f t="shared" si="5"/>
        <v>1</v>
      </c>
      <c r="H138" s="20">
        <f t="shared" si="6"/>
        <v>1</v>
      </c>
      <c r="I138" s="7">
        <v>-7587.1353311010826</v>
      </c>
      <c r="J138" s="7">
        <v>4864985.996058492</v>
      </c>
      <c r="K138" s="6">
        <v>8115</v>
      </c>
      <c r="L138" s="7">
        <v>-7589.0623999983072</v>
      </c>
      <c r="M138" s="7">
        <v>4864985.5291000009</v>
      </c>
      <c r="N138" s="26">
        <f t="shared" si="7"/>
        <v>1.9828375543878203</v>
      </c>
      <c r="O138" s="26">
        <f>N138*'8_HeSo_Mercator'!$B$7</f>
        <v>1.5191041126502165</v>
      </c>
    </row>
    <row r="139" spans="1:15" x14ac:dyDescent="0.25">
      <c r="A139" s="6">
        <v>125</v>
      </c>
      <c r="B139" s="6">
        <v>0</v>
      </c>
      <c r="C139" s="6">
        <v>1</v>
      </c>
      <c r="D139" s="6">
        <v>0</v>
      </c>
      <c r="E139" s="6">
        <v>1</v>
      </c>
      <c r="F139" s="20">
        <f t="shared" si="4"/>
        <v>1</v>
      </c>
      <c r="G139" s="20">
        <f t="shared" si="5"/>
        <v>1</v>
      </c>
      <c r="H139" s="20">
        <f t="shared" si="6"/>
        <v>1</v>
      </c>
      <c r="I139" s="7">
        <v>-7586.9436860979604</v>
      </c>
      <c r="J139" s="7">
        <v>4864985.9220184358</v>
      </c>
      <c r="K139" s="6">
        <v>9923</v>
      </c>
      <c r="L139" s="7">
        <v>-7587.1022999994457</v>
      </c>
      <c r="M139" s="7">
        <v>4864986.0909999982</v>
      </c>
      <c r="N139" s="26">
        <f t="shared" si="7"/>
        <v>0.23176095047464471</v>
      </c>
      <c r="O139" s="26">
        <f>N139*'8_HeSo_Mercator'!$B$7</f>
        <v>0.1775581727502904</v>
      </c>
    </row>
    <row r="140" spans="1:15" x14ac:dyDescent="0.25">
      <c r="A140" s="6">
        <v>126</v>
      </c>
      <c r="B140" s="6">
        <v>0</v>
      </c>
      <c r="C140" s="6">
        <v>1</v>
      </c>
      <c r="D140" s="6">
        <v>0</v>
      </c>
      <c r="E140" s="6">
        <v>1</v>
      </c>
      <c r="F140" s="20">
        <f t="shared" si="4"/>
        <v>1</v>
      </c>
      <c r="G140" s="20">
        <f t="shared" si="5"/>
        <v>1</v>
      </c>
      <c r="H140" s="20">
        <f t="shared" si="6"/>
        <v>1</v>
      </c>
      <c r="I140" s="7">
        <v>-7594.2655412254917</v>
      </c>
      <c r="J140" s="7">
        <v>4864983.8259752393</v>
      </c>
      <c r="K140" s="6">
        <v>8111</v>
      </c>
      <c r="L140" s="7">
        <v>-7596.6486999988556</v>
      </c>
      <c r="M140" s="7">
        <v>4864983.3546999991</v>
      </c>
      <c r="N140" s="26">
        <f t="shared" si="7"/>
        <v>2.4293097972615119</v>
      </c>
      <c r="O140" s="26">
        <f>N140*'8_HeSo_Mercator'!$B$7</f>
        <v>1.8611582657162198</v>
      </c>
    </row>
    <row r="141" spans="1:15" x14ac:dyDescent="0.25">
      <c r="A141" s="6">
        <v>127</v>
      </c>
      <c r="B141" s="6">
        <v>0</v>
      </c>
      <c r="C141" s="6">
        <v>1</v>
      </c>
      <c r="D141" s="6">
        <v>0</v>
      </c>
      <c r="E141" s="6">
        <v>1</v>
      </c>
      <c r="F141" s="20">
        <f t="shared" si="4"/>
        <v>1</v>
      </c>
      <c r="G141" s="20">
        <f t="shared" si="5"/>
        <v>1</v>
      </c>
      <c r="H141" s="20">
        <f t="shared" si="6"/>
        <v>1</v>
      </c>
      <c r="I141" s="7">
        <v>-7596.9070316276984</v>
      </c>
      <c r="J141" s="7">
        <v>4864983.1250926163</v>
      </c>
      <c r="K141" s="6">
        <v>11289</v>
      </c>
      <c r="L141" s="7">
        <v>-7596.6486999988556</v>
      </c>
      <c r="M141" s="7">
        <v>4864983.3546999991</v>
      </c>
      <c r="N141" s="26">
        <f t="shared" si="7"/>
        <v>0.34562230930875715</v>
      </c>
      <c r="O141" s="26">
        <f>N141*'8_HeSo_Mercator'!$B$7</f>
        <v>0.26479036083049046</v>
      </c>
    </row>
    <row r="142" spans="1:15" x14ac:dyDescent="0.25">
      <c r="A142" s="6">
        <v>128</v>
      </c>
      <c r="B142" s="6">
        <v>0</v>
      </c>
      <c r="C142" s="6">
        <v>1</v>
      </c>
      <c r="D142" s="6">
        <v>0</v>
      </c>
      <c r="E142" s="6">
        <v>1</v>
      </c>
      <c r="F142" s="20">
        <f t="shared" si="4"/>
        <v>1</v>
      </c>
      <c r="G142" s="20">
        <f t="shared" si="5"/>
        <v>1</v>
      </c>
      <c r="H142" s="20">
        <f t="shared" si="6"/>
        <v>1</v>
      </c>
      <c r="I142" s="7">
        <v>-7603.0212026458967</v>
      </c>
      <c r="J142" s="7">
        <v>4864981.0219697431</v>
      </c>
      <c r="K142" s="6">
        <v>8544</v>
      </c>
      <c r="L142" s="7">
        <v>-7603.1924000009894</v>
      </c>
      <c r="M142" s="7">
        <v>4864981.4790000021</v>
      </c>
      <c r="N142" s="26">
        <f t="shared" si="7"/>
        <v>0.48804220319445096</v>
      </c>
      <c r="O142" s="26">
        <f>N142*'8_HeSo_Mercator'!$B$7</f>
        <v>0.37390199533943075</v>
      </c>
    </row>
    <row r="143" spans="1:15" x14ac:dyDescent="0.25">
      <c r="A143" s="6">
        <v>129</v>
      </c>
      <c r="B143" s="6">
        <v>0</v>
      </c>
      <c r="C143" s="6">
        <v>1</v>
      </c>
      <c r="D143" s="6">
        <v>0</v>
      </c>
      <c r="E143" s="6">
        <v>1</v>
      </c>
      <c r="F143" s="20">
        <f t="shared" si="4"/>
        <v>1</v>
      </c>
      <c r="G143" s="20">
        <f t="shared" si="5"/>
        <v>1</v>
      </c>
      <c r="H143" s="20">
        <f t="shared" si="6"/>
        <v>1</v>
      </c>
      <c r="I143" s="7">
        <v>-7594.3924630044376</v>
      </c>
      <c r="J143" s="7">
        <v>4864982.3287703944</v>
      </c>
      <c r="K143" s="6">
        <v>8110</v>
      </c>
      <c r="L143" s="7">
        <v>-7596.2032000012696</v>
      </c>
      <c r="M143" s="7">
        <v>4864981.9002000019</v>
      </c>
      <c r="N143" s="26">
        <f t="shared" si="7"/>
        <v>1.860763567210916</v>
      </c>
      <c r="O143" s="26">
        <f>N143*'8_HeSo_Mercator'!$B$7</f>
        <v>1.4255800135339383</v>
      </c>
    </row>
    <row r="144" spans="1:15" x14ac:dyDescent="0.25">
      <c r="A144" s="6">
        <v>130</v>
      </c>
      <c r="B144" s="6">
        <v>0</v>
      </c>
      <c r="C144" s="6">
        <v>1</v>
      </c>
      <c r="D144" s="6">
        <v>0</v>
      </c>
      <c r="E144" s="6">
        <v>1</v>
      </c>
      <c r="F144" s="20">
        <f t="shared" ref="F144:F207" si="8">IF(B144=D144,1,0)</f>
        <v>1</v>
      </c>
      <c r="G144" s="20">
        <f t="shared" ref="G144:G207" si="9">IF(C144=E144,1,0)</f>
        <v>1</v>
      </c>
      <c r="H144" s="20">
        <f t="shared" ref="H144:H207" si="10">F144*G144</f>
        <v>1</v>
      </c>
      <c r="I144" s="7">
        <v>-7592.2349352960618</v>
      </c>
      <c r="J144" s="7">
        <v>4864978.2598082591</v>
      </c>
      <c r="K144" s="6">
        <v>11294</v>
      </c>
      <c r="L144" s="7">
        <v>-7587.1022999994457</v>
      </c>
      <c r="M144" s="7">
        <v>4864986.0909999982</v>
      </c>
      <c r="N144" s="26">
        <f t="shared" ref="N144:N207" si="11">SQRT((I144-L144)^2+(J144-M144)^2)</f>
        <v>9.3633065282574304</v>
      </c>
      <c r="O144" s="26">
        <f>N144*'8_HeSo_Mercator'!$B$7</f>
        <v>7.1734759227272855</v>
      </c>
    </row>
    <row r="145" spans="1:15" x14ac:dyDescent="0.25">
      <c r="A145" s="6">
        <v>131</v>
      </c>
      <c r="B145" s="6">
        <v>0</v>
      </c>
      <c r="C145" s="6">
        <v>1</v>
      </c>
      <c r="D145" s="6">
        <v>0</v>
      </c>
      <c r="E145" s="6">
        <v>1</v>
      </c>
      <c r="F145" s="20">
        <f t="shared" si="8"/>
        <v>1</v>
      </c>
      <c r="G145" s="20">
        <f t="shared" si="9"/>
        <v>1</v>
      </c>
      <c r="H145" s="20">
        <f t="shared" si="10"/>
        <v>1</v>
      </c>
      <c r="I145" s="7">
        <v>-7637.0092112403663</v>
      </c>
      <c r="J145" s="7">
        <v>4864993.7061159192</v>
      </c>
      <c r="K145" s="6">
        <v>10359</v>
      </c>
      <c r="L145" s="7">
        <v>-7638.854200001806</v>
      </c>
      <c r="M145" s="7">
        <v>4864999.3676000014</v>
      </c>
      <c r="N145" s="26">
        <f t="shared" si="11"/>
        <v>5.9545264751427638</v>
      </c>
      <c r="O145" s="26">
        <f>N145*'8_HeSo_Mercator'!$B$7</f>
        <v>4.5619196778158075</v>
      </c>
    </row>
    <row r="146" spans="1:15" x14ac:dyDescent="0.25">
      <c r="A146" s="6">
        <v>132</v>
      </c>
      <c r="B146" s="6">
        <v>0</v>
      </c>
      <c r="C146" s="6">
        <v>1</v>
      </c>
      <c r="D146" s="6">
        <v>0</v>
      </c>
      <c r="E146" s="6">
        <v>1</v>
      </c>
      <c r="F146" s="20">
        <f t="shared" si="8"/>
        <v>1</v>
      </c>
      <c r="G146" s="20">
        <f t="shared" si="9"/>
        <v>1</v>
      </c>
      <c r="H146" s="20">
        <f t="shared" si="10"/>
        <v>1</v>
      </c>
      <c r="I146" s="7">
        <v>-7596.4740793468691</v>
      </c>
      <c r="J146" s="7">
        <v>4864983.2484565396</v>
      </c>
      <c r="K146" s="6">
        <v>8110</v>
      </c>
      <c r="L146" s="7">
        <v>-7596.2032000012696</v>
      </c>
      <c r="M146" s="7">
        <v>4864981.9002000019</v>
      </c>
      <c r="N146" s="26">
        <f t="shared" si="11"/>
        <v>1.3751986443049904</v>
      </c>
      <c r="O146" s="26">
        <f>N146*'8_HeSo_Mercator'!$B$7</f>
        <v>1.0535759279179533</v>
      </c>
    </row>
    <row r="147" spans="1:15" x14ac:dyDescent="0.25">
      <c r="A147" s="6">
        <v>133</v>
      </c>
      <c r="B147" s="6">
        <v>0</v>
      </c>
      <c r="C147" s="6">
        <v>1</v>
      </c>
      <c r="D147" s="6">
        <v>0</v>
      </c>
      <c r="E147" s="6">
        <v>1</v>
      </c>
      <c r="F147" s="20">
        <f t="shared" si="8"/>
        <v>1</v>
      </c>
      <c r="G147" s="20">
        <f t="shared" si="9"/>
        <v>1</v>
      </c>
      <c r="H147" s="20">
        <f t="shared" si="10"/>
        <v>1</v>
      </c>
      <c r="I147" s="7">
        <v>-7601.3869999982417</v>
      </c>
      <c r="J147" s="7">
        <v>4864979.6612000018</v>
      </c>
      <c r="K147" s="6">
        <v>10373</v>
      </c>
      <c r="L147" s="7">
        <v>-7596.2032000012696</v>
      </c>
      <c r="M147" s="7">
        <v>4864981.9002000019</v>
      </c>
      <c r="N147" s="26">
        <f t="shared" si="11"/>
        <v>5.6466718878357618</v>
      </c>
      <c r="O147" s="26">
        <f>N147*'8_HeSo_Mercator'!$B$7</f>
        <v>4.3260641642658397</v>
      </c>
    </row>
    <row r="148" spans="1:15" x14ac:dyDescent="0.25">
      <c r="A148" s="6">
        <v>134</v>
      </c>
      <c r="B148" s="6">
        <v>1</v>
      </c>
      <c r="C148" s="6">
        <v>1</v>
      </c>
      <c r="D148" s="6">
        <v>1</v>
      </c>
      <c r="E148" s="6">
        <v>1</v>
      </c>
      <c r="F148" s="20">
        <f t="shared" si="8"/>
        <v>1</v>
      </c>
      <c r="G148" s="20">
        <f t="shared" si="9"/>
        <v>1</v>
      </c>
      <c r="H148" s="20">
        <f t="shared" si="10"/>
        <v>1</v>
      </c>
      <c r="I148" s="7">
        <v>-7543.9603870025658</v>
      </c>
      <c r="J148" s="7">
        <v>4864927.2163060186</v>
      </c>
      <c r="K148" s="6">
        <v>11534</v>
      </c>
      <c r="L148" s="7">
        <v>-7545.4748327992857</v>
      </c>
      <c r="M148" s="7">
        <v>4864929.947813578</v>
      </c>
      <c r="N148" s="26">
        <f t="shared" si="11"/>
        <v>3.1232482478588484</v>
      </c>
      <c r="O148" s="26">
        <f>N148*'8_HeSo_Mercator'!$B$7</f>
        <v>2.392802803059066</v>
      </c>
    </row>
    <row r="149" spans="1:15" x14ac:dyDescent="0.25">
      <c r="A149" s="6">
        <v>135</v>
      </c>
      <c r="B149" s="6">
        <v>1</v>
      </c>
      <c r="C149" s="6">
        <v>1</v>
      </c>
      <c r="D149" s="6">
        <v>1</v>
      </c>
      <c r="E149" s="6">
        <v>1</v>
      </c>
      <c r="F149" s="20">
        <f t="shared" si="8"/>
        <v>1</v>
      </c>
      <c r="G149" s="20">
        <f t="shared" si="9"/>
        <v>1</v>
      </c>
      <c r="H149" s="20">
        <f t="shared" si="10"/>
        <v>1</v>
      </c>
      <c r="I149" s="7">
        <v>-7516.4136212356389</v>
      </c>
      <c r="J149" s="7">
        <v>4864937.6503900364</v>
      </c>
      <c r="K149" s="6">
        <v>7456</v>
      </c>
      <c r="L149" s="7">
        <v>-7516.4136212356389</v>
      </c>
      <c r="M149" s="7">
        <v>4864937.6503900364</v>
      </c>
      <c r="N149" s="26">
        <f t="shared" si="11"/>
        <v>0</v>
      </c>
      <c r="O149" s="26">
        <f>N149*'8_HeSo_Mercator'!$B$7</f>
        <v>0</v>
      </c>
    </row>
    <row r="150" spans="1:15" x14ac:dyDescent="0.25">
      <c r="A150" s="6">
        <v>136</v>
      </c>
      <c r="B150" s="6">
        <v>1</v>
      </c>
      <c r="C150" s="6">
        <v>1</v>
      </c>
      <c r="D150" s="6">
        <v>1</v>
      </c>
      <c r="E150" s="6">
        <v>1</v>
      </c>
      <c r="F150" s="20">
        <f t="shared" si="8"/>
        <v>1</v>
      </c>
      <c r="G150" s="20">
        <f t="shared" si="9"/>
        <v>1</v>
      </c>
      <c r="H150" s="20">
        <f t="shared" si="10"/>
        <v>1</v>
      </c>
      <c r="I150" s="7">
        <v>-7519.6728037820731</v>
      </c>
      <c r="J150" s="7">
        <v>4864937.7623789934</v>
      </c>
      <c r="K150" s="6">
        <v>8323</v>
      </c>
      <c r="L150" s="7">
        <v>-7516.4136212356389</v>
      </c>
      <c r="M150" s="7">
        <v>4864937.6503900364</v>
      </c>
      <c r="N150" s="26">
        <f t="shared" si="11"/>
        <v>3.2611060083168484</v>
      </c>
      <c r="O150" s="26">
        <f>N150*'8_HeSo_Mercator'!$B$7</f>
        <v>2.498419266903555</v>
      </c>
    </row>
    <row r="151" spans="1:15" x14ac:dyDescent="0.25">
      <c r="A151" s="6">
        <v>137</v>
      </c>
      <c r="B151" s="6">
        <v>0</v>
      </c>
      <c r="C151" s="6">
        <v>1</v>
      </c>
      <c r="D151" s="6">
        <v>0</v>
      </c>
      <c r="E151" s="6">
        <v>1</v>
      </c>
      <c r="F151" s="20">
        <f t="shared" si="8"/>
        <v>1</v>
      </c>
      <c r="G151" s="20">
        <f t="shared" si="9"/>
        <v>1</v>
      </c>
      <c r="H151" s="20">
        <f t="shared" si="10"/>
        <v>1</v>
      </c>
      <c r="I151" s="7">
        <v>-7634.2114658449391</v>
      </c>
      <c r="J151" s="7">
        <v>4864984.2441047467</v>
      </c>
      <c r="K151" s="6">
        <v>8985</v>
      </c>
      <c r="L151" s="7">
        <v>-7634.4770000018179</v>
      </c>
      <c r="M151" s="7">
        <v>4864984.0974999964</v>
      </c>
      <c r="N151" s="26">
        <f t="shared" si="11"/>
        <v>0.30331722879104378</v>
      </c>
      <c r="O151" s="26">
        <f>N151*'8_HeSo_Mercator'!$B$7</f>
        <v>0.23237932359839691</v>
      </c>
    </row>
    <row r="152" spans="1:15" x14ac:dyDescent="0.25">
      <c r="A152" s="6">
        <v>138</v>
      </c>
      <c r="B152" s="6">
        <v>0</v>
      </c>
      <c r="C152" s="6">
        <v>1</v>
      </c>
      <c r="D152" s="6">
        <v>0</v>
      </c>
      <c r="E152" s="6">
        <v>1</v>
      </c>
      <c r="F152" s="20">
        <f t="shared" si="8"/>
        <v>1</v>
      </c>
      <c r="G152" s="20">
        <f t="shared" si="9"/>
        <v>1</v>
      </c>
      <c r="H152" s="20">
        <f t="shared" si="10"/>
        <v>1</v>
      </c>
      <c r="I152" s="7">
        <v>-7637.4237999990582</v>
      </c>
      <c r="J152" s="7">
        <v>4864991.5988999978</v>
      </c>
      <c r="K152" s="6">
        <v>8987</v>
      </c>
      <c r="L152" s="7">
        <v>-7637.1779999993742</v>
      </c>
      <c r="M152" s="7">
        <v>4864993.5205999995</v>
      </c>
      <c r="N152" s="26">
        <f t="shared" si="11"/>
        <v>1.937356068552301</v>
      </c>
      <c r="O152" s="26">
        <f>N152*'8_HeSo_Mercator'!$B$7</f>
        <v>1.484259547582701</v>
      </c>
    </row>
    <row r="153" spans="1:15" x14ac:dyDescent="0.25">
      <c r="A153" s="6">
        <v>139</v>
      </c>
      <c r="B153" s="6">
        <v>0</v>
      </c>
      <c r="C153" s="6">
        <v>1</v>
      </c>
      <c r="D153" s="6">
        <v>0</v>
      </c>
      <c r="E153" s="6">
        <v>1</v>
      </c>
      <c r="F153" s="20">
        <f t="shared" si="8"/>
        <v>1</v>
      </c>
      <c r="G153" s="20">
        <f t="shared" si="9"/>
        <v>1</v>
      </c>
      <c r="H153" s="20">
        <f t="shared" si="10"/>
        <v>1</v>
      </c>
      <c r="I153" s="7">
        <v>-7639.5989999994636</v>
      </c>
      <c r="J153" s="7">
        <v>4864999.1877999976</v>
      </c>
      <c r="K153" s="6">
        <v>8095</v>
      </c>
      <c r="L153" s="7">
        <v>-7639.3500000014901</v>
      </c>
      <c r="M153" s="7">
        <v>4865001.0980999991</v>
      </c>
      <c r="N153" s="26">
        <f t="shared" si="11"/>
        <v>1.9264597308870632</v>
      </c>
      <c r="O153" s="26">
        <f>N153*'8_HeSo_Mercator'!$B$7</f>
        <v>1.4759115760993795</v>
      </c>
    </row>
    <row r="154" spans="1:15" x14ac:dyDescent="0.25">
      <c r="A154" s="6">
        <v>140</v>
      </c>
      <c r="B154" s="6">
        <v>0</v>
      </c>
      <c r="C154" s="6">
        <v>1</v>
      </c>
      <c r="D154" s="6">
        <v>0</v>
      </c>
      <c r="E154" s="6">
        <v>1</v>
      </c>
      <c r="F154" s="20">
        <f t="shared" si="8"/>
        <v>1</v>
      </c>
      <c r="G154" s="20">
        <f t="shared" si="9"/>
        <v>1</v>
      </c>
      <c r="H154" s="20">
        <f t="shared" si="10"/>
        <v>1</v>
      </c>
      <c r="I154" s="7">
        <v>-7639.5948699536293</v>
      </c>
      <c r="J154" s="7">
        <v>4865007.1046212902</v>
      </c>
      <c r="K154" s="6">
        <v>11277</v>
      </c>
      <c r="L154" s="7">
        <v>-7640.9805000014603</v>
      </c>
      <c r="M154" s="7">
        <v>4865006.7855999991</v>
      </c>
      <c r="N154" s="26">
        <f t="shared" si="11"/>
        <v>1.4218808718127287</v>
      </c>
      <c r="O154" s="26">
        <f>N154*'8_HeSo_Mercator'!$B$7</f>
        <v>1.089340412828858</v>
      </c>
    </row>
    <row r="155" spans="1:15" x14ac:dyDescent="0.25">
      <c r="A155" s="6">
        <v>141</v>
      </c>
      <c r="B155" s="6">
        <v>0</v>
      </c>
      <c r="C155" s="6">
        <v>1</v>
      </c>
      <c r="D155" s="6">
        <v>0</v>
      </c>
      <c r="E155" s="6">
        <v>0</v>
      </c>
      <c r="F155" s="20">
        <f t="shared" si="8"/>
        <v>1</v>
      </c>
      <c r="G155" s="20">
        <f t="shared" si="9"/>
        <v>0</v>
      </c>
      <c r="H155" s="20">
        <f t="shared" si="10"/>
        <v>0</v>
      </c>
      <c r="I155" s="7">
        <v>-7641.1337999999523</v>
      </c>
      <c r="J155" s="7">
        <v>4865014.9501999989</v>
      </c>
      <c r="K155" s="6">
        <v>7600</v>
      </c>
      <c r="L155" s="7">
        <v>-7639.0777999982238</v>
      </c>
      <c r="M155" s="7">
        <v>4865011.7639999986</v>
      </c>
      <c r="N155" s="26">
        <f t="shared" si="11"/>
        <v>3.791966040105148</v>
      </c>
      <c r="O155" s="26">
        <f>N155*'8_HeSo_Mercator'!$B$7</f>
        <v>2.9051251292908584</v>
      </c>
    </row>
    <row r="156" spans="1:15" x14ac:dyDescent="0.25">
      <c r="A156" s="6">
        <v>142</v>
      </c>
      <c r="B156" s="6">
        <v>0</v>
      </c>
      <c r="C156" s="6">
        <v>1</v>
      </c>
      <c r="D156" s="6">
        <v>0</v>
      </c>
      <c r="E156" s="6">
        <v>1</v>
      </c>
      <c r="F156" s="20">
        <f t="shared" si="8"/>
        <v>1</v>
      </c>
      <c r="G156" s="20">
        <f t="shared" si="9"/>
        <v>1</v>
      </c>
      <c r="H156" s="20">
        <f t="shared" si="10"/>
        <v>1</v>
      </c>
      <c r="I156" s="7">
        <v>-7641.6803999990216</v>
      </c>
      <c r="J156" s="7">
        <v>4865016.8579000011</v>
      </c>
      <c r="K156" s="6">
        <v>16379</v>
      </c>
      <c r="L156" s="7">
        <v>-7642.4459999985993</v>
      </c>
      <c r="M156" s="7">
        <v>4865016.6877999976</v>
      </c>
      <c r="N156" s="26">
        <f t="shared" si="11"/>
        <v>0.78426868516956971</v>
      </c>
      <c r="O156" s="26">
        <f>N156*'8_HeSo_Mercator'!$B$7</f>
        <v>0.6008489109092443</v>
      </c>
    </row>
    <row r="157" spans="1:15" x14ac:dyDescent="0.25">
      <c r="A157" s="6">
        <v>143</v>
      </c>
      <c r="B157" s="6">
        <v>0</v>
      </c>
      <c r="C157" s="6">
        <v>1</v>
      </c>
      <c r="D157" s="6">
        <v>0</v>
      </c>
      <c r="E157" s="6">
        <v>1</v>
      </c>
      <c r="F157" s="20">
        <f t="shared" si="8"/>
        <v>1</v>
      </c>
      <c r="G157" s="20">
        <f t="shared" si="9"/>
        <v>1</v>
      </c>
      <c r="H157" s="20">
        <f t="shared" si="10"/>
        <v>1</v>
      </c>
      <c r="I157" s="7">
        <v>-7641.8054960293603</v>
      </c>
      <c r="J157" s="7">
        <v>4865014.3586912015</v>
      </c>
      <c r="K157" s="6">
        <v>11280</v>
      </c>
      <c r="L157" s="7">
        <v>-7642.4459999985993</v>
      </c>
      <c r="M157" s="7">
        <v>4865016.6877999976</v>
      </c>
      <c r="N157" s="26">
        <f t="shared" si="11"/>
        <v>2.4155730414540435</v>
      </c>
      <c r="O157" s="26">
        <f>N157*'8_HeSo_Mercator'!$B$7</f>
        <v>1.8506341750283977</v>
      </c>
    </row>
    <row r="158" spans="1:15" x14ac:dyDescent="0.25">
      <c r="A158" s="6">
        <v>144</v>
      </c>
      <c r="B158" s="6">
        <v>0</v>
      </c>
      <c r="C158" s="6">
        <v>1</v>
      </c>
      <c r="D158" s="6">
        <v>0</v>
      </c>
      <c r="E158" s="6">
        <v>1</v>
      </c>
      <c r="F158" s="20">
        <f t="shared" si="8"/>
        <v>1</v>
      </c>
      <c r="G158" s="20">
        <f t="shared" si="9"/>
        <v>1</v>
      </c>
      <c r="H158" s="20">
        <f t="shared" si="10"/>
        <v>1</v>
      </c>
      <c r="I158" s="7">
        <v>-7641.233381913672</v>
      </c>
      <c r="J158" s="7">
        <v>4865008.5548903029</v>
      </c>
      <c r="K158" s="6">
        <v>7217</v>
      </c>
      <c r="L158" s="7">
        <v>-7639.7153999991706</v>
      </c>
      <c r="M158" s="7">
        <v>4865007.1604000032</v>
      </c>
      <c r="N158" s="26">
        <f t="shared" si="11"/>
        <v>2.0612792845318721</v>
      </c>
      <c r="O158" s="26">
        <f>N158*'8_HeSo_Mercator'!$B$7</f>
        <v>1.5792003896253706</v>
      </c>
    </row>
    <row r="159" spans="1:15" x14ac:dyDescent="0.25">
      <c r="A159" s="6">
        <v>145</v>
      </c>
      <c r="B159" s="6">
        <v>0</v>
      </c>
      <c r="C159" s="6">
        <v>1</v>
      </c>
      <c r="D159" s="6">
        <v>0</v>
      </c>
      <c r="E159" s="6">
        <v>1</v>
      </c>
      <c r="F159" s="20">
        <f t="shared" si="8"/>
        <v>1</v>
      </c>
      <c r="G159" s="20">
        <f t="shared" si="9"/>
        <v>1</v>
      </c>
      <c r="H159" s="20">
        <f t="shared" si="10"/>
        <v>1</v>
      </c>
      <c r="I159" s="7">
        <v>-7640.0947999991477</v>
      </c>
      <c r="J159" s="7">
        <v>4865000.9183000028</v>
      </c>
      <c r="K159" s="6">
        <v>16376</v>
      </c>
      <c r="L159" s="7">
        <v>-7639.3500000014901</v>
      </c>
      <c r="M159" s="7">
        <v>4865001.0980999991</v>
      </c>
      <c r="N159" s="26">
        <f t="shared" si="11"/>
        <v>0.76619519391996782</v>
      </c>
      <c r="O159" s="26">
        <f>N159*'8_HeSo_Mercator'!$B$7</f>
        <v>0.58700233289458958</v>
      </c>
    </row>
    <row r="160" spans="1:15" x14ac:dyDescent="0.25">
      <c r="A160" s="6">
        <v>146</v>
      </c>
      <c r="B160" s="6">
        <v>0</v>
      </c>
      <c r="C160" s="6">
        <v>1</v>
      </c>
      <c r="D160" s="6">
        <v>0</v>
      </c>
      <c r="E160" s="6">
        <v>1</v>
      </c>
      <c r="F160" s="20">
        <f t="shared" si="8"/>
        <v>1</v>
      </c>
      <c r="G160" s="20">
        <f t="shared" si="9"/>
        <v>1</v>
      </c>
      <c r="H160" s="20">
        <f t="shared" si="10"/>
        <v>1</v>
      </c>
      <c r="I160" s="7">
        <v>-7637.021409585619</v>
      </c>
      <c r="J160" s="7">
        <v>4864993.4862221861</v>
      </c>
      <c r="K160" s="6">
        <v>10352</v>
      </c>
      <c r="L160" s="7">
        <v>-7634.4770000018179</v>
      </c>
      <c r="M160" s="7">
        <v>4864984.0974999964</v>
      </c>
      <c r="N160" s="26">
        <f t="shared" si="11"/>
        <v>9.7273904252653161</v>
      </c>
      <c r="O160" s="26">
        <f>N160*'8_HeSo_Mercator'!$B$7</f>
        <v>7.4524101924915849</v>
      </c>
    </row>
    <row r="161" spans="1:15" x14ac:dyDescent="0.25">
      <c r="A161" s="6">
        <v>147</v>
      </c>
      <c r="B161" s="6">
        <v>0</v>
      </c>
      <c r="C161" s="6">
        <v>1</v>
      </c>
      <c r="D161" s="6">
        <v>0</v>
      </c>
      <c r="E161" s="6">
        <v>1</v>
      </c>
      <c r="F161" s="20">
        <f t="shared" si="8"/>
        <v>1</v>
      </c>
      <c r="G161" s="20">
        <f t="shared" si="9"/>
        <v>1</v>
      </c>
      <c r="H161" s="20">
        <f t="shared" si="10"/>
        <v>1</v>
      </c>
      <c r="I161" s="7">
        <v>-7632.4811023960574</v>
      </c>
      <c r="J161" s="7">
        <v>4864987.9544959366</v>
      </c>
      <c r="K161" s="6">
        <v>9894</v>
      </c>
      <c r="L161" s="7">
        <v>-7634.4770000018179</v>
      </c>
      <c r="M161" s="7">
        <v>4864984.0974999964</v>
      </c>
      <c r="N161" s="26">
        <f t="shared" si="11"/>
        <v>4.3428130210112705</v>
      </c>
      <c r="O161" s="26">
        <f>N161*'8_HeSo_Mercator'!$B$7</f>
        <v>3.3271435201992339</v>
      </c>
    </row>
    <row r="162" spans="1:15" x14ac:dyDescent="0.25">
      <c r="A162" s="6">
        <v>148</v>
      </c>
      <c r="B162" s="6">
        <v>0</v>
      </c>
      <c r="C162" s="6">
        <v>1</v>
      </c>
      <c r="D162" s="6">
        <v>0</v>
      </c>
      <c r="E162" s="6">
        <v>1</v>
      </c>
      <c r="F162" s="20">
        <f t="shared" si="8"/>
        <v>1</v>
      </c>
      <c r="G162" s="20">
        <f t="shared" si="9"/>
        <v>1</v>
      </c>
      <c r="H162" s="20">
        <f t="shared" si="10"/>
        <v>1</v>
      </c>
      <c r="I162" s="7">
        <v>-7632.0698052932694</v>
      </c>
      <c r="J162" s="7">
        <v>4864982.0880863676</v>
      </c>
      <c r="K162" s="6">
        <v>7208</v>
      </c>
      <c r="L162" s="7">
        <v>-7632.2586999982605</v>
      </c>
      <c r="M162" s="7">
        <v>4864982.0603</v>
      </c>
      <c r="N162" s="26">
        <f t="shared" si="11"/>
        <v>0.19092745165784047</v>
      </c>
      <c r="O162" s="26">
        <f>N162*'8_HeSo_Mercator'!$B$7</f>
        <v>0.14627455304617587</v>
      </c>
    </row>
    <row r="163" spans="1:15" x14ac:dyDescent="0.25">
      <c r="A163" s="6">
        <v>149</v>
      </c>
      <c r="B163" s="6">
        <v>0</v>
      </c>
      <c r="C163" s="6">
        <v>1</v>
      </c>
      <c r="D163" s="6">
        <v>0</v>
      </c>
      <c r="E163" s="6">
        <v>1</v>
      </c>
      <c r="F163" s="20">
        <f t="shared" si="8"/>
        <v>1</v>
      </c>
      <c r="G163" s="20">
        <f t="shared" si="9"/>
        <v>1</v>
      </c>
      <c r="H163" s="20">
        <f t="shared" si="10"/>
        <v>1</v>
      </c>
      <c r="I163" s="7">
        <v>-7632.9790759225989</v>
      </c>
      <c r="J163" s="7">
        <v>4864965.2272502314</v>
      </c>
      <c r="K163" s="6">
        <v>9438</v>
      </c>
      <c r="L163" s="7">
        <v>-7633.2056000009179</v>
      </c>
      <c r="M163" s="7">
        <v>4864965.1088000014</v>
      </c>
      <c r="N163" s="26">
        <f t="shared" si="11"/>
        <v>0.25562397196345277</v>
      </c>
      <c r="O163" s="26">
        <f>N163*'8_HeSo_Mercator'!$B$7</f>
        <v>0.1958402624775554</v>
      </c>
    </row>
    <row r="164" spans="1:15" x14ac:dyDescent="0.25">
      <c r="A164" s="6">
        <v>150</v>
      </c>
      <c r="B164" s="6">
        <v>0</v>
      </c>
      <c r="C164" s="6">
        <v>2</v>
      </c>
      <c r="D164" s="6">
        <v>0</v>
      </c>
      <c r="E164" s="6">
        <v>0</v>
      </c>
      <c r="F164" s="20">
        <f t="shared" si="8"/>
        <v>1</v>
      </c>
      <c r="G164" s="20">
        <f t="shared" si="9"/>
        <v>0</v>
      </c>
      <c r="H164" s="20">
        <f t="shared" si="10"/>
        <v>0</v>
      </c>
      <c r="I164" s="7">
        <v>-7637.4188262274274</v>
      </c>
      <c r="J164" s="7">
        <v>4864955.6932502687</v>
      </c>
      <c r="K164" s="6">
        <v>7121</v>
      </c>
      <c r="L164" s="7">
        <v>-7637.2569999992847</v>
      </c>
      <c r="M164" s="7">
        <v>4864949.8143000007</v>
      </c>
      <c r="N164" s="26">
        <f t="shared" si="11"/>
        <v>5.8811770915427166</v>
      </c>
      <c r="O164" s="26">
        <f>N164*'8_HeSo_Mercator'!$B$7</f>
        <v>4.5057247817484942</v>
      </c>
    </row>
    <row r="165" spans="1:15" x14ac:dyDescent="0.25">
      <c r="A165" s="6">
        <v>151</v>
      </c>
      <c r="B165" s="6">
        <v>0</v>
      </c>
      <c r="C165" s="6">
        <v>0</v>
      </c>
      <c r="D165" s="6">
        <v>0</v>
      </c>
      <c r="E165" s="6">
        <v>0</v>
      </c>
      <c r="F165" s="20">
        <f t="shared" si="8"/>
        <v>1</v>
      </c>
      <c r="G165" s="20">
        <f t="shared" si="9"/>
        <v>1</v>
      </c>
      <c r="H165" s="20">
        <f t="shared" si="10"/>
        <v>1</v>
      </c>
      <c r="I165" s="7">
        <v>-7637.31194382388</v>
      </c>
      <c r="J165" s="7">
        <v>4864955.8222668543</v>
      </c>
      <c r="K165" s="6">
        <v>10721</v>
      </c>
      <c r="L165" s="7">
        <v>-7637.2569999992847</v>
      </c>
      <c r="M165" s="7">
        <v>4864949.8143000007</v>
      </c>
      <c r="N165" s="26">
        <f t="shared" si="11"/>
        <v>6.0082180834884316</v>
      </c>
      <c r="O165" s="26">
        <f>N165*'8_HeSo_Mercator'!$B$7</f>
        <v>4.6030542341349667</v>
      </c>
    </row>
    <row r="166" spans="1:15" x14ac:dyDescent="0.25">
      <c r="A166" s="6">
        <v>152</v>
      </c>
      <c r="B166" s="6">
        <v>0</v>
      </c>
      <c r="C166" s="6">
        <v>0</v>
      </c>
      <c r="D166" s="6">
        <v>0</v>
      </c>
      <c r="E166" s="6">
        <v>0</v>
      </c>
      <c r="F166" s="20">
        <f t="shared" si="8"/>
        <v>1</v>
      </c>
      <c r="G166" s="20">
        <f t="shared" si="9"/>
        <v>1</v>
      </c>
      <c r="H166" s="20">
        <f t="shared" si="10"/>
        <v>1</v>
      </c>
      <c r="I166" s="7">
        <v>-7618.4200815059394</v>
      </c>
      <c r="J166" s="7">
        <v>4864974.8411764521</v>
      </c>
      <c r="K166" s="6">
        <v>7585</v>
      </c>
      <c r="L166" s="7">
        <v>-7611.0564999990156</v>
      </c>
      <c r="M166" s="7">
        <v>4864981.8017000034</v>
      </c>
      <c r="N166" s="26">
        <f t="shared" si="11"/>
        <v>10.132680825809567</v>
      </c>
      <c r="O166" s="26">
        <f>N166*'8_HeSo_Mercator'!$B$7</f>
        <v>7.7629138507070508</v>
      </c>
    </row>
    <row r="167" spans="1:15" x14ac:dyDescent="0.25">
      <c r="A167" s="6">
        <v>153</v>
      </c>
      <c r="B167" s="6">
        <v>0</v>
      </c>
      <c r="C167" s="6">
        <v>0</v>
      </c>
      <c r="D167" s="6">
        <v>0</v>
      </c>
      <c r="E167" s="6">
        <v>0</v>
      </c>
      <c r="F167" s="20">
        <f t="shared" si="8"/>
        <v>1</v>
      </c>
      <c r="G167" s="20">
        <f t="shared" si="9"/>
        <v>1</v>
      </c>
      <c r="H167" s="20">
        <f t="shared" si="10"/>
        <v>1</v>
      </c>
      <c r="I167" s="7">
        <v>-7610.5093999989331</v>
      </c>
      <c r="J167" s="7">
        <v>4864982.5539999977</v>
      </c>
      <c r="K167" s="6">
        <v>9815</v>
      </c>
      <c r="L167" s="7">
        <v>-7592.7333000004292</v>
      </c>
      <c r="M167" s="7">
        <v>4864982.7069000006</v>
      </c>
      <c r="N167" s="26">
        <f t="shared" si="11"/>
        <v>17.776757566206975</v>
      </c>
      <c r="O167" s="26">
        <f>N167*'8_HeSo_Mercator'!$B$7</f>
        <v>13.619242518708646</v>
      </c>
    </row>
    <row r="168" spans="1:15" x14ac:dyDescent="0.25">
      <c r="A168" s="6">
        <v>154</v>
      </c>
      <c r="B168" s="6">
        <v>0</v>
      </c>
      <c r="C168" s="6">
        <v>0</v>
      </c>
      <c r="D168" s="6">
        <v>0</v>
      </c>
      <c r="E168" s="6">
        <v>0</v>
      </c>
      <c r="F168" s="20">
        <f t="shared" si="8"/>
        <v>1</v>
      </c>
      <c r="G168" s="20">
        <f t="shared" si="9"/>
        <v>1</v>
      </c>
      <c r="H168" s="20">
        <f t="shared" si="10"/>
        <v>1</v>
      </c>
      <c r="I168" s="7">
        <v>-7605.1441607820316</v>
      </c>
      <c r="J168" s="7">
        <v>4864978.7119202167</v>
      </c>
      <c r="K168" s="6">
        <v>8447</v>
      </c>
      <c r="L168" s="7">
        <v>-7605.4193000011146</v>
      </c>
      <c r="M168" s="7">
        <v>4864979.0707999989</v>
      </c>
      <c r="N168" s="26">
        <f t="shared" si="11"/>
        <v>0.45221265793011606</v>
      </c>
      <c r="O168" s="26">
        <f>N168*'8_HeSo_Mercator'!$B$7</f>
        <v>0.34645203634254129</v>
      </c>
    </row>
    <row r="169" spans="1:15" x14ac:dyDescent="0.25">
      <c r="A169" s="6">
        <v>155</v>
      </c>
      <c r="B169" s="6">
        <v>0</v>
      </c>
      <c r="C169" s="6">
        <v>0</v>
      </c>
      <c r="D169" s="6">
        <v>0</v>
      </c>
      <c r="E169" s="6">
        <v>0</v>
      </c>
      <c r="F169" s="20">
        <f t="shared" si="8"/>
        <v>1</v>
      </c>
      <c r="G169" s="20">
        <f t="shared" si="9"/>
        <v>1</v>
      </c>
      <c r="H169" s="20">
        <f t="shared" si="10"/>
        <v>1</v>
      </c>
      <c r="I169" s="7">
        <v>-7592.5732710097736</v>
      </c>
      <c r="J169" s="7">
        <v>4864984.1021965891</v>
      </c>
      <c r="K169" s="6">
        <v>10273</v>
      </c>
      <c r="L169" s="7">
        <v>-7589.0014999993145</v>
      </c>
      <c r="M169" s="7">
        <v>4864985.4958999977</v>
      </c>
      <c r="N169" s="26">
        <f t="shared" si="11"/>
        <v>3.8340523395136357</v>
      </c>
      <c r="O169" s="26">
        <f>N169*'8_HeSo_Mercator'!$B$7</f>
        <v>2.9373685525486959</v>
      </c>
    </row>
    <row r="170" spans="1:15" x14ac:dyDescent="0.25">
      <c r="A170" s="6">
        <v>156</v>
      </c>
      <c r="B170" s="6">
        <v>0</v>
      </c>
      <c r="C170" s="6">
        <v>2</v>
      </c>
      <c r="D170" s="6">
        <v>0</v>
      </c>
      <c r="E170" s="6">
        <v>2</v>
      </c>
      <c r="F170" s="20">
        <f t="shared" si="8"/>
        <v>1</v>
      </c>
      <c r="G170" s="20">
        <f t="shared" si="9"/>
        <v>1</v>
      </c>
      <c r="H170" s="20">
        <f t="shared" si="10"/>
        <v>1</v>
      </c>
      <c r="I170" s="7">
        <v>-7589.066216434082</v>
      </c>
      <c r="J170" s="7">
        <v>4864985.332244752</v>
      </c>
      <c r="K170" s="6">
        <v>11328</v>
      </c>
      <c r="L170" s="7">
        <v>-7594.2641000002623</v>
      </c>
      <c r="M170" s="7">
        <v>4864982.4561000019</v>
      </c>
      <c r="N170" s="26">
        <f t="shared" si="11"/>
        <v>5.9405557139691281</v>
      </c>
      <c r="O170" s="26">
        <f>N170*'8_HeSo_Mercator'!$B$7</f>
        <v>4.5512163094492166</v>
      </c>
    </row>
    <row r="171" spans="1:15" x14ac:dyDescent="0.25">
      <c r="A171" s="6">
        <v>157</v>
      </c>
      <c r="B171" s="6">
        <v>0</v>
      </c>
      <c r="C171" s="6">
        <v>2</v>
      </c>
      <c r="D171" s="6">
        <v>0</v>
      </c>
      <c r="E171" s="6">
        <v>2</v>
      </c>
      <c r="F171" s="20">
        <f t="shared" si="8"/>
        <v>1</v>
      </c>
      <c r="G171" s="20">
        <f t="shared" si="9"/>
        <v>1</v>
      </c>
      <c r="H171" s="20">
        <f t="shared" si="10"/>
        <v>1</v>
      </c>
      <c r="I171" s="7">
        <v>-7594.105457201048</v>
      </c>
      <c r="J171" s="7">
        <v>4864981.9586227164</v>
      </c>
      <c r="K171" s="6">
        <v>11328</v>
      </c>
      <c r="L171" s="7">
        <v>-7594.2641000002623</v>
      </c>
      <c r="M171" s="7">
        <v>4864982.4561000019</v>
      </c>
      <c r="N171" s="26">
        <f t="shared" si="11"/>
        <v>0.5221601166257378</v>
      </c>
      <c r="O171" s="26">
        <f>N171*'8_HeSo_Mercator'!$B$7</f>
        <v>0.40004062807503749</v>
      </c>
    </row>
    <row r="172" spans="1:15" x14ac:dyDescent="0.25">
      <c r="A172" s="6">
        <v>158</v>
      </c>
      <c r="B172" s="6">
        <v>0</v>
      </c>
      <c r="C172" s="6">
        <v>2</v>
      </c>
      <c r="D172" s="6">
        <v>0</v>
      </c>
      <c r="E172" s="6">
        <v>2</v>
      </c>
      <c r="F172" s="20">
        <f t="shared" si="8"/>
        <v>1</v>
      </c>
      <c r="G172" s="20">
        <f t="shared" si="9"/>
        <v>1</v>
      </c>
      <c r="H172" s="20">
        <f t="shared" si="10"/>
        <v>1</v>
      </c>
      <c r="I172" s="7">
        <v>-7601.3869999982417</v>
      </c>
      <c r="J172" s="7">
        <v>4864979.6612000018</v>
      </c>
      <c r="K172" s="6">
        <v>11328</v>
      </c>
      <c r="L172" s="7">
        <v>-7594.2641000002623</v>
      </c>
      <c r="M172" s="7">
        <v>4864982.4561000019</v>
      </c>
      <c r="N172" s="26">
        <f t="shared" si="11"/>
        <v>7.6516122740078805</v>
      </c>
      <c r="O172" s="26">
        <f>N172*'8_HeSo_Mercator'!$B$7</f>
        <v>5.8621018389168578</v>
      </c>
    </row>
    <row r="173" spans="1:15" x14ac:dyDescent="0.25">
      <c r="A173" s="6">
        <v>159</v>
      </c>
      <c r="B173" s="6">
        <v>0</v>
      </c>
      <c r="C173" s="6">
        <v>2</v>
      </c>
      <c r="D173" s="6">
        <v>0</v>
      </c>
      <c r="E173" s="6">
        <v>2</v>
      </c>
      <c r="F173" s="20">
        <f t="shared" si="8"/>
        <v>1</v>
      </c>
      <c r="G173" s="20">
        <f t="shared" si="9"/>
        <v>1</v>
      </c>
      <c r="H173" s="20">
        <f t="shared" si="10"/>
        <v>1</v>
      </c>
      <c r="I173" s="7">
        <v>-7609.0721390189792</v>
      </c>
      <c r="J173" s="7">
        <v>4864977.9157778807</v>
      </c>
      <c r="K173" s="6">
        <v>7263</v>
      </c>
      <c r="L173" s="7">
        <v>-7609.2503999993196</v>
      </c>
      <c r="M173" s="7">
        <v>4864978.1607000008</v>
      </c>
      <c r="N173" s="26">
        <f t="shared" si="11"/>
        <v>0.30292543973393726</v>
      </c>
      <c r="O173" s="26">
        <f>N173*'8_HeSo_Mercator'!$B$7</f>
        <v>0.232079163675248</v>
      </c>
    </row>
    <row r="174" spans="1:15" x14ac:dyDescent="0.25">
      <c r="A174" s="6">
        <v>160</v>
      </c>
      <c r="B174" s="6">
        <v>0</v>
      </c>
      <c r="C174" s="6">
        <v>2</v>
      </c>
      <c r="D174" s="6">
        <v>0</v>
      </c>
      <c r="E174" s="6">
        <v>2</v>
      </c>
      <c r="F174" s="20">
        <f t="shared" si="8"/>
        <v>1</v>
      </c>
      <c r="G174" s="20">
        <f t="shared" si="9"/>
        <v>1</v>
      </c>
      <c r="H174" s="20">
        <f t="shared" si="10"/>
        <v>1</v>
      </c>
      <c r="I174" s="7">
        <v>-7609.152702315092</v>
      </c>
      <c r="J174" s="7">
        <v>4864978.0404230366</v>
      </c>
      <c r="K174" s="6">
        <v>8580</v>
      </c>
      <c r="L174" s="7">
        <v>-7596.2032000012696</v>
      </c>
      <c r="M174" s="7">
        <v>4864981.9002000019</v>
      </c>
      <c r="N174" s="26">
        <f t="shared" si="11"/>
        <v>13.512493789004354</v>
      </c>
      <c r="O174" s="26">
        <f>N174*'8_HeSo_Mercator'!$B$7</f>
        <v>10.352277644536784</v>
      </c>
    </row>
    <row r="175" spans="1:15" x14ac:dyDescent="0.25">
      <c r="A175" s="6">
        <v>161</v>
      </c>
      <c r="B175" s="6">
        <v>0</v>
      </c>
      <c r="C175" s="6">
        <v>2</v>
      </c>
      <c r="D175" s="6">
        <v>0</v>
      </c>
      <c r="E175" s="6">
        <v>1</v>
      </c>
      <c r="F175" s="20">
        <f t="shared" si="8"/>
        <v>1</v>
      </c>
      <c r="G175" s="20">
        <f t="shared" si="9"/>
        <v>0</v>
      </c>
      <c r="H175" s="20">
        <f t="shared" si="10"/>
        <v>0</v>
      </c>
      <c r="I175" s="7">
        <v>-7616.8549851288317</v>
      </c>
      <c r="J175" s="7">
        <v>4864975.6989152757</v>
      </c>
      <c r="K175" s="6">
        <v>8103</v>
      </c>
      <c r="L175" s="7">
        <v>-7616.6700999997556</v>
      </c>
      <c r="M175" s="7">
        <v>4864979.4992000014</v>
      </c>
      <c r="N175" s="26">
        <f t="shared" si="11"/>
        <v>3.8047794294397312</v>
      </c>
      <c r="O175" s="26">
        <f>N175*'8_HeSo_Mercator'!$B$7</f>
        <v>2.9149418045863613</v>
      </c>
    </row>
    <row r="176" spans="1:15" x14ac:dyDescent="0.25">
      <c r="A176" s="6">
        <v>162</v>
      </c>
      <c r="B176" s="6">
        <v>0</v>
      </c>
      <c r="C176" s="6">
        <v>2</v>
      </c>
      <c r="D176" s="6">
        <v>0</v>
      </c>
      <c r="E176" s="6">
        <v>2</v>
      </c>
      <c r="F176" s="20">
        <f t="shared" si="8"/>
        <v>1</v>
      </c>
      <c r="G176" s="20">
        <f t="shared" si="9"/>
        <v>1</v>
      </c>
      <c r="H176" s="20">
        <f t="shared" si="10"/>
        <v>1</v>
      </c>
      <c r="I176" s="7">
        <v>-7616.6410758203692</v>
      </c>
      <c r="J176" s="7">
        <v>4864979.3587839231</v>
      </c>
      <c r="K176" s="6">
        <v>9947</v>
      </c>
      <c r="L176" s="7">
        <v>-7616.6889000013471</v>
      </c>
      <c r="M176" s="7">
        <v>4864976.0280999988</v>
      </c>
      <c r="N176" s="26">
        <f t="shared" si="11"/>
        <v>3.3310272523044961</v>
      </c>
      <c r="O176" s="26">
        <f>N176*'8_HeSo_Mercator'!$B$7</f>
        <v>2.5519877748573232</v>
      </c>
    </row>
    <row r="177" spans="1:15" x14ac:dyDescent="0.25">
      <c r="A177" s="6">
        <v>163</v>
      </c>
      <c r="B177" s="6">
        <v>1</v>
      </c>
      <c r="C177" s="6">
        <v>0</v>
      </c>
      <c r="D177" s="6">
        <v>1</v>
      </c>
      <c r="E177" s="6">
        <v>1</v>
      </c>
      <c r="F177" s="20">
        <f t="shared" si="8"/>
        <v>1</v>
      </c>
      <c r="G177" s="20">
        <f t="shared" si="9"/>
        <v>0</v>
      </c>
      <c r="H177" s="20">
        <f t="shared" si="10"/>
        <v>0</v>
      </c>
      <c r="I177" s="7">
        <v>-7497.4280764400401</v>
      </c>
      <c r="J177" s="7">
        <v>4864857.6164157214</v>
      </c>
      <c r="K177" s="6">
        <v>14997</v>
      </c>
      <c r="L177" s="7">
        <v>-7480.4282109253109</v>
      </c>
      <c r="M177" s="7">
        <v>4864867.0911479518</v>
      </c>
      <c r="N177" s="26">
        <f t="shared" si="11"/>
        <v>19.46191096364872</v>
      </c>
      <c r="O177" s="26">
        <f>N177*'8_HeSo_Mercator'!$B$7</f>
        <v>14.91028295257343</v>
      </c>
    </row>
    <row r="178" spans="1:15" x14ac:dyDescent="0.25">
      <c r="A178" s="6">
        <v>164</v>
      </c>
      <c r="B178" s="6">
        <v>1</v>
      </c>
      <c r="C178" s="6">
        <v>0</v>
      </c>
      <c r="D178" s="6">
        <v>1</v>
      </c>
      <c r="E178" s="6">
        <v>1</v>
      </c>
      <c r="F178" s="20">
        <f t="shared" si="8"/>
        <v>1</v>
      </c>
      <c r="G178" s="20">
        <f t="shared" si="9"/>
        <v>0</v>
      </c>
      <c r="H178" s="20">
        <f t="shared" si="10"/>
        <v>0</v>
      </c>
      <c r="I178" s="7">
        <v>-7498.0580719771888</v>
      </c>
      <c r="J178" s="7">
        <v>4864856.5509805819</v>
      </c>
      <c r="K178" s="6">
        <v>14997</v>
      </c>
      <c r="L178" s="7">
        <v>-7480.4282109253109</v>
      </c>
      <c r="M178" s="7">
        <v>4864867.0911479518</v>
      </c>
      <c r="N178" s="26">
        <f t="shared" si="11"/>
        <v>20.540378012432019</v>
      </c>
      <c r="O178" s="26">
        <f>N178*'8_HeSo_Mercator'!$B$7</f>
        <v>15.736524984120114</v>
      </c>
    </row>
    <row r="179" spans="1:15" x14ac:dyDescent="0.25">
      <c r="A179" s="6">
        <v>165</v>
      </c>
      <c r="B179" s="6">
        <v>0</v>
      </c>
      <c r="C179" s="6">
        <v>2</v>
      </c>
      <c r="D179" s="6">
        <v>0</v>
      </c>
      <c r="E179" s="6">
        <v>2</v>
      </c>
      <c r="F179" s="20">
        <f t="shared" si="8"/>
        <v>1</v>
      </c>
      <c r="G179" s="20">
        <f t="shared" si="9"/>
        <v>1</v>
      </c>
      <c r="H179" s="20">
        <f t="shared" si="10"/>
        <v>1</v>
      </c>
      <c r="I179" s="7">
        <v>-7633.8746000006786</v>
      </c>
      <c r="J179" s="7">
        <v>4864970.4821000015</v>
      </c>
      <c r="K179" s="6">
        <v>8112</v>
      </c>
      <c r="L179" s="7">
        <v>-7633.2366999983788</v>
      </c>
      <c r="M179" s="7">
        <v>4864965.0632999986</v>
      </c>
      <c r="N179" s="26">
        <f t="shared" si="11"/>
        <v>5.4562175437121434</v>
      </c>
      <c r="O179" s="26">
        <f>N179*'8_HeSo_Mercator'!$B$7</f>
        <v>4.1801520713714666</v>
      </c>
    </row>
    <row r="180" spans="1:15" x14ac:dyDescent="0.25">
      <c r="A180" s="6">
        <v>166</v>
      </c>
      <c r="B180" s="6">
        <v>0</v>
      </c>
      <c r="C180" s="6">
        <v>2</v>
      </c>
      <c r="D180" s="6">
        <v>0</v>
      </c>
      <c r="E180" s="6">
        <v>2</v>
      </c>
      <c r="F180" s="20">
        <f t="shared" si="8"/>
        <v>1</v>
      </c>
      <c r="G180" s="20">
        <f t="shared" si="9"/>
        <v>1</v>
      </c>
      <c r="H180" s="20">
        <f t="shared" si="10"/>
        <v>1</v>
      </c>
      <c r="I180" s="7">
        <v>-7644.9601775703359</v>
      </c>
      <c r="J180" s="7">
        <v>4864948.7183487564</v>
      </c>
      <c r="K180" s="6">
        <v>10416</v>
      </c>
      <c r="L180" s="7">
        <v>-7648.5304000005126</v>
      </c>
      <c r="M180" s="7">
        <v>4864942.8061000034</v>
      </c>
      <c r="N180" s="26">
        <f t="shared" si="11"/>
        <v>6.9066036167149347</v>
      </c>
      <c r="O180" s="26">
        <f>N180*'8_HeSo_Mercator'!$B$7</f>
        <v>5.2913310701520189</v>
      </c>
    </row>
    <row r="181" spans="1:15" x14ac:dyDescent="0.25">
      <c r="A181" s="6">
        <v>167</v>
      </c>
      <c r="B181" s="6">
        <v>0</v>
      </c>
      <c r="C181" s="6">
        <v>2</v>
      </c>
      <c r="D181" s="6">
        <v>0</v>
      </c>
      <c r="E181" s="6">
        <v>2</v>
      </c>
      <c r="F181" s="20">
        <f t="shared" si="8"/>
        <v>1</v>
      </c>
      <c r="G181" s="20">
        <f t="shared" si="9"/>
        <v>1</v>
      </c>
      <c r="H181" s="20">
        <f t="shared" si="10"/>
        <v>1</v>
      </c>
      <c r="I181" s="7">
        <v>-7646.1805000007153</v>
      </c>
      <c r="J181" s="7">
        <v>4864933.0258999988</v>
      </c>
      <c r="K181" s="6">
        <v>10881</v>
      </c>
      <c r="L181" s="7">
        <v>-7644.0348999984562</v>
      </c>
      <c r="M181" s="7">
        <v>4864930.0667999983</v>
      </c>
      <c r="N181" s="26">
        <f t="shared" si="11"/>
        <v>3.6551158918712496</v>
      </c>
      <c r="O181" s="26">
        <f>N181*'8_HeSo_Mercator'!$B$7</f>
        <v>2.800280623729186</v>
      </c>
    </row>
    <row r="182" spans="1:15" x14ac:dyDescent="0.25">
      <c r="A182" s="6">
        <v>168</v>
      </c>
      <c r="B182" s="6">
        <v>0</v>
      </c>
      <c r="C182" s="6">
        <v>2</v>
      </c>
      <c r="D182" s="6">
        <v>0</v>
      </c>
      <c r="E182" s="6">
        <v>2</v>
      </c>
      <c r="F182" s="20">
        <f t="shared" si="8"/>
        <v>1</v>
      </c>
      <c r="G182" s="20">
        <f t="shared" si="9"/>
        <v>1</v>
      </c>
      <c r="H182" s="20">
        <f t="shared" si="10"/>
        <v>1</v>
      </c>
      <c r="I182" s="7">
        <v>-7646.2855666282594</v>
      </c>
      <c r="J182" s="7">
        <v>4864926.0029064417</v>
      </c>
      <c r="K182" s="6">
        <v>9979</v>
      </c>
      <c r="L182" s="7">
        <v>-7646.8057000003746</v>
      </c>
      <c r="M182" s="7">
        <v>4864925.9513000026</v>
      </c>
      <c r="N182" s="26">
        <f t="shared" si="11"/>
        <v>0.52268723854687837</v>
      </c>
      <c r="O182" s="26">
        <f>N182*'8_HeSo_Mercator'!$B$7</f>
        <v>0.40044447007233108</v>
      </c>
    </row>
    <row r="183" spans="1:15" x14ac:dyDescent="0.25">
      <c r="A183" s="6">
        <v>169</v>
      </c>
      <c r="B183" s="6">
        <v>0</v>
      </c>
      <c r="C183" s="6">
        <v>2</v>
      </c>
      <c r="D183" s="6">
        <v>0</v>
      </c>
      <c r="E183" s="6">
        <v>2</v>
      </c>
      <c r="F183" s="20">
        <f t="shared" si="8"/>
        <v>1</v>
      </c>
      <c r="G183" s="20">
        <f t="shared" si="9"/>
        <v>1</v>
      </c>
      <c r="H183" s="20">
        <f t="shared" si="10"/>
        <v>1</v>
      </c>
      <c r="I183" s="7">
        <v>-7653.3433014452457</v>
      </c>
      <c r="J183" s="7">
        <v>4864920.9632514939</v>
      </c>
      <c r="K183" s="6">
        <v>7170</v>
      </c>
      <c r="L183" s="7">
        <v>-7653.3433014452457</v>
      </c>
      <c r="M183" s="7">
        <v>4864920.9632514939</v>
      </c>
      <c r="N183" s="26">
        <f t="shared" si="11"/>
        <v>0</v>
      </c>
      <c r="O183" s="26">
        <f>N183*'8_HeSo_Mercator'!$B$7</f>
        <v>0</v>
      </c>
    </row>
    <row r="184" spans="1:15" x14ac:dyDescent="0.25">
      <c r="A184" s="6">
        <v>170</v>
      </c>
      <c r="B184" s="6">
        <v>0</v>
      </c>
      <c r="C184" s="6">
        <v>2</v>
      </c>
      <c r="D184" s="6">
        <v>0</v>
      </c>
      <c r="E184" s="6">
        <v>2</v>
      </c>
      <c r="F184" s="20">
        <f t="shared" si="8"/>
        <v>1</v>
      </c>
      <c r="G184" s="20">
        <f t="shared" si="9"/>
        <v>1</v>
      </c>
      <c r="H184" s="20">
        <f t="shared" si="10"/>
        <v>1</v>
      </c>
      <c r="I184" s="7">
        <v>-7653.5792197803949</v>
      </c>
      <c r="J184" s="7">
        <v>4864920.2001842204</v>
      </c>
      <c r="K184" s="6">
        <v>8496</v>
      </c>
      <c r="L184" s="7">
        <v>-7653.3433014452457</v>
      </c>
      <c r="M184" s="7">
        <v>4864920.9632514939</v>
      </c>
      <c r="N184" s="26">
        <f t="shared" si="11"/>
        <v>0.79870465419255809</v>
      </c>
      <c r="O184" s="26">
        <f>N184*'8_HeSo_Mercator'!$B$7</f>
        <v>0.61190868727084502</v>
      </c>
    </row>
    <row r="185" spans="1:15" x14ac:dyDescent="0.25">
      <c r="A185" s="6">
        <v>171</v>
      </c>
      <c r="B185" s="6">
        <v>0</v>
      </c>
      <c r="C185" s="6">
        <v>1</v>
      </c>
      <c r="D185" s="6">
        <v>0</v>
      </c>
      <c r="E185" s="6">
        <v>1</v>
      </c>
      <c r="F185" s="20">
        <f t="shared" si="8"/>
        <v>1</v>
      </c>
      <c r="G185" s="20">
        <f t="shared" si="9"/>
        <v>1</v>
      </c>
      <c r="H185" s="20">
        <f t="shared" si="10"/>
        <v>1</v>
      </c>
      <c r="I185" s="7">
        <v>-7635.2217999994746</v>
      </c>
      <c r="J185" s="7">
        <v>4864983.9177000001</v>
      </c>
      <c r="K185" s="6">
        <v>9442</v>
      </c>
      <c r="L185" s="7">
        <v>-7634.4770000018179</v>
      </c>
      <c r="M185" s="7">
        <v>4864984.0974999964</v>
      </c>
      <c r="N185" s="26">
        <f t="shared" si="11"/>
        <v>0.76619519391908375</v>
      </c>
      <c r="O185" s="26">
        <f>N185*'8_HeSo_Mercator'!$B$7</f>
        <v>0.58700233289391235</v>
      </c>
    </row>
    <row r="186" spans="1:15" x14ac:dyDescent="0.25">
      <c r="A186" s="6">
        <v>172</v>
      </c>
      <c r="B186" s="6">
        <v>0</v>
      </c>
      <c r="C186" s="6">
        <v>1</v>
      </c>
      <c r="D186" s="6">
        <v>0</v>
      </c>
      <c r="E186" s="6">
        <v>1</v>
      </c>
      <c r="F186" s="20">
        <f t="shared" si="8"/>
        <v>1</v>
      </c>
      <c r="G186" s="20">
        <f t="shared" si="9"/>
        <v>1</v>
      </c>
      <c r="H186" s="20">
        <f t="shared" si="10"/>
        <v>1</v>
      </c>
      <c r="I186" s="7">
        <v>-7634.726194945385</v>
      </c>
      <c r="J186" s="7">
        <v>4864986.1359994933</v>
      </c>
      <c r="K186" s="6">
        <v>8985</v>
      </c>
      <c r="L186" s="7">
        <v>-7634.4770000018179</v>
      </c>
      <c r="M186" s="7">
        <v>4864984.0974999964</v>
      </c>
      <c r="N186" s="26">
        <f t="shared" si="11"/>
        <v>2.0536743458172664</v>
      </c>
      <c r="O186" s="26">
        <f>N186*'8_HeSo_Mercator'!$B$7</f>
        <v>1.5733740456305005</v>
      </c>
    </row>
    <row r="187" spans="1:15" x14ac:dyDescent="0.25">
      <c r="A187" s="6">
        <v>173</v>
      </c>
      <c r="B187" s="6">
        <v>0</v>
      </c>
      <c r="C187" s="6">
        <v>1</v>
      </c>
      <c r="D187" s="6">
        <v>0</v>
      </c>
      <c r="E187" s="6">
        <v>1</v>
      </c>
      <c r="F187" s="20">
        <f t="shared" si="8"/>
        <v>1</v>
      </c>
      <c r="G187" s="20">
        <f t="shared" si="9"/>
        <v>1</v>
      </c>
      <c r="H187" s="20">
        <f t="shared" si="10"/>
        <v>1</v>
      </c>
      <c r="I187" s="7">
        <v>-7632.3788796268936</v>
      </c>
      <c r="J187" s="7">
        <v>4864988.0652298583</v>
      </c>
      <c r="K187" s="6">
        <v>8985</v>
      </c>
      <c r="L187" s="7">
        <v>-7634.4770000018179</v>
      </c>
      <c r="M187" s="7">
        <v>4864984.0974999964</v>
      </c>
      <c r="N187" s="26">
        <f t="shared" si="11"/>
        <v>4.4883169857167227</v>
      </c>
      <c r="O187" s="26">
        <f>N187*'8_HeSo_Mercator'!$B$7</f>
        <v>3.4386179426509544</v>
      </c>
    </row>
    <row r="188" spans="1:15" x14ac:dyDescent="0.25">
      <c r="A188" s="6">
        <v>174</v>
      </c>
      <c r="B188" s="6">
        <v>0</v>
      </c>
      <c r="C188" s="6">
        <v>1</v>
      </c>
      <c r="D188" s="6">
        <v>0</v>
      </c>
      <c r="E188" s="6">
        <v>1</v>
      </c>
      <c r="F188" s="20">
        <f t="shared" si="8"/>
        <v>1</v>
      </c>
      <c r="G188" s="20">
        <f t="shared" si="9"/>
        <v>1</v>
      </c>
      <c r="H188" s="20">
        <f t="shared" si="10"/>
        <v>1</v>
      </c>
      <c r="I188" s="7">
        <v>-7632.4168052704636</v>
      </c>
      <c r="J188" s="7">
        <v>4864988.1472120667</v>
      </c>
      <c r="K188" s="6">
        <v>7661</v>
      </c>
      <c r="L188" s="7">
        <v>-7634.4770000018179</v>
      </c>
      <c r="M188" s="7">
        <v>4864984.0974999964</v>
      </c>
      <c r="N188" s="26">
        <f t="shared" si="11"/>
        <v>4.5436296265366609</v>
      </c>
      <c r="O188" s="26">
        <f>N188*'8_HeSo_Mercator'!$B$7</f>
        <v>3.4809944146746821</v>
      </c>
    </row>
    <row r="189" spans="1:15" x14ac:dyDescent="0.25">
      <c r="A189" s="6">
        <v>175</v>
      </c>
      <c r="B189" s="6">
        <v>0</v>
      </c>
      <c r="C189" s="6">
        <v>1</v>
      </c>
      <c r="D189" s="6">
        <v>0</v>
      </c>
      <c r="E189" s="6">
        <v>1</v>
      </c>
      <c r="F189" s="20">
        <f t="shared" si="8"/>
        <v>1</v>
      </c>
      <c r="G189" s="20">
        <f t="shared" si="9"/>
        <v>1</v>
      </c>
      <c r="H189" s="20">
        <f t="shared" si="10"/>
        <v>1</v>
      </c>
      <c r="I189" s="7">
        <v>-7637.4237999990582</v>
      </c>
      <c r="J189" s="7">
        <v>4864991.5988999978</v>
      </c>
      <c r="K189" s="6">
        <v>11272</v>
      </c>
      <c r="L189" s="7">
        <v>-7636.6790000014007</v>
      </c>
      <c r="M189" s="7">
        <v>4864991.7787000015</v>
      </c>
      <c r="N189" s="26">
        <f t="shared" si="11"/>
        <v>0.76619519566836614</v>
      </c>
      <c r="O189" s="26">
        <f>N189*'8_HeSo_Mercator'!$B$7</f>
        <v>0.58700233423408366</v>
      </c>
    </row>
    <row r="190" spans="1:15" x14ac:dyDescent="0.25">
      <c r="A190" s="6">
        <v>176</v>
      </c>
      <c r="B190" s="6">
        <v>0</v>
      </c>
      <c r="C190" s="6">
        <v>1</v>
      </c>
      <c r="D190" s="6">
        <v>0</v>
      </c>
      <c r="E190" s="6">
        <v>1</v>
      </c>
      <c r="F190" s="20">
        <f t="shared" si="8"/>
        <v>1</v>
      </c>
      <c r="G190" s="20">
        <f t="shared" si="9"/>
        <v>1</v>
      </c>
      <c r="H190" s="20">
        <f t="shared" si="10"/>
        <v>1</v>
      </c>
      <c r="I190" s="7">
        <v>-7637.922800000757</v>
      </c>
      <c r="J190" s="7">
        <v>4864993.3408000022</v>
      </c>
      <c r="K190" s="6">
        <v>7214</v>
      </c>
      <c r="L190" s="7">
        <v>-7637.1779999993742</v>
      </c>
      <c r="M190" s="7">
        <v>4864993.5205999995</v>
      </c>
      <c r="N190" s="26">
        <f t="shared" si="11"/>
        <v>0.76619519775978306</v>
      </c>
      <c r="O190" s="26">
        <f>N190*'8_HeSo_Mercator'!$B$7</f>
        <v>0.58700233583637329</v>
      </c>
    </row>
    <row r="191" spans="1:15" x14ac:dyDescent="0.25">
      <c r="A191" s="6">
        <v>177</v>
      </c>
      <c r="B191" s="6">
        <v>0</v>
      </c>
      <c r="C191" s="6">
        <v>1</v>
      </c>
      <c r="D191" s="6">
        <v>0</v>
      </c>
      <c r="E191" s="6">
        <v>1</v>
      </c>
      <c r="F191" s="20">
        <f t="shared" si="8"/>
        <v>1</v>
      </c>
      <c r="G191" s="20">
        <f t="shared" si="9"/>
        <v>1</v>
      </c>
      <c r="H191" s="20">
        <f t="shared" si="10"/>
        <v>1</v>
      </c>
      <c r="I191" s="7">
        <v>-7639.5989999994636</v>
      </c>
      <c r="J191" s="7">
        <v>4864999.1877999976</v>
      </c>
      <c r="K191" s="6">
        <v>10359</v>
      </c>
      <c r="L191" s="7">
        <v>-7638.854200001806</v>
      </c>
      <c r="M191" s="7">
        <v>4864999.3676000014</v>
      </c>
      <c r="N191" s="26">
        <f t="shared" si="11"/>
        <v>0.76619519566836614</v>
      </c>
      <c r="O191" s="26">
        <f>N191*'8_HeSo_Mercator'!$B$7</f>
        <v>0.58700233423408366</v>
      </c>
    </row>
    <row r="192" spans="1:15" x14ac:dyDescent="0.25">
      <c r="A192" s="6">
        <v>178</v>
      </c>
      <c r="B192" s="6">
        <v>0</v>
      </c>
      <c r="C192" s="6">
        <v>1</v>
      </c>
      <c r="D192" s="6">
        <v>0</v>
      </c>
      <c r="E192" s="6">
        <v>1</v>
      </c>
      <c r="F192" s="20">
        <f t="shared" si="8"/>
        <v>1</v>
      </c>
      <c r="G192" s="20">
        <f t="shared" si="9"/>
        <v>1</v>
      </c>
      <c r="H192" s="20">
        <f t="shared" si="10"/>
        <v>1</v>
      </c>
      <c r="I192" s="7">
        <v>-7639.4765972277346</v>
      </c>
      <c r="J192" s="7">
        <v>4865001.2005187087</v>
      </c>
      <c r="K192" s="6">
        <v>8095</v>
      </c>
      <c r="L192" s="7">
        <v>-7639.3500000014901</v>
      </c>
      <c r="M192" s="7">
        <v>4865001.0980999991</v>
      </c>
      <c r="N192" s="26">
        <f t="shared" si="11"/>
        <v>0.1628387231524869</v>
      </c>
      <c r="O192" s="26">
        <f>N192*'8_HeSo_Mercator'!$B$7</f>
        <v>0.12475503779533033</v>
      </c>
    </row>
    <row r="193" spans="1:15" x14ac:dyDescent="0.25">
      <c r="A193" s="6">
        <v>179</v>
      </c>
      <c r="B193" s="6">
        <v>0</v>
      </c>
      <c r="C193" s="6">
        <v>1</v>
      </c>
      <c r="D193" s="6">
        <v>0</v>
      </c>
      <c r="E193" s="6">
        <v>1</v>
      </c>
      <c r="F193" s="20">
        <f t="shared" si="8"/>
        <v>1</v>
      </c>
      <c r="G193" s="20">
        <f t="shared" si="9"/>
        <v>1</v>
      </c>
      <c r="H193" s="20">
        <f t="shared" si="10"/>
        <v>1</v>
      </c>
      <c r="I193" s="7">
        <v>-7639.6492414766626</v>
      </c>
      <c r="J193" s="7">
        <v>4865007.2942640474</v>
      </c>
      <c r="K193" s="6">
        <v>8096</v>
      </c>
      <c r="L193" s="7">
        <v>-7640.2895999997854</v>
      </c>
      <c r="M193" s="7">
        <v>4865009.1648000032</v>
      </c>
      <c r="N193" s="26">
        <f t="shared" si="11"/>
        <v>1.9771099615204242</v>
      </c>
      <c r="O193" s="26">
        <f>N193*'8_HeSo_Mercator'!$B$7</f>
        <v>1.5147160527906514</v>
      </c>
    </row>
    <row r="194" spans="1:15" x14ac:dyDescent="0.25">
      <c r="A194" s="6">
        <v>180</v>
      </c>
      <c r="B194" s="6">
        <v>0</v>
      </c>
      <c r="C194" s="6">
        <v>1</v>
      </c>
      <c r="D194" s="6">
        <v>0</v>
      </c>
      <c r="E194" s="6">
        <v>1</v>
      </c>
      <c r="F194" s="20">
        <f t="shared" si="8"/>
        <v>1</v>
      </c>
      <c r="G194" s="20">
        <f t="shared" si="9"/>
        <v>1</v>
      </c>
      <c r="H194" s="20">
        <f t="shared" si="10"/>
        <v>1</v>
      </c>
      <c r="I194" s="7">
        <v>-7640.9250487070804</v>
      </c>
      <c r="J194" s="7">
        <v>4865006.7980412347</v>
      </c>
      <c r="K194" s="6">
        <v>10360</v>
      </c>
      <c r="L194" s="7">
        <v>-7640.9805000014603</v>
      </c>
      <c r="M194" s="7">
        <v>4865006.7855999991</v>
      </c>
      <c r="N194" s="26">
        <f t="shared" si="11"/>
        <v>5.6829837159101851E-2</v>
      </c>
      <c r="O194" s="26">
        <f>N194*'8_HeSo_Mercator'!$B$7</f>
        <v>4.3538836128352083E-2</v>
      </c>
    </row>
    <row r="195" spans="1:15" x14ac:dyDescent="0.25">
      <c r="A195" s="6">
        <v>181</v>
      </c>
      <c r="B195" s="6">
        <v>0</v>
      </c>
      <c r="C195" s="6">
        <v>2</v>
      </c>
      <c r="D195" s="6">
        <v>0</v>
      </c>
      <c r="E195" s="6">
        <v>2</v>
      </c>
      <c r="F195" s="20">
        <f t="shared" si="8"/>
        <v>1</v>
      </c>
      <c r="G195" s="20">
        <f t="shared" si="9"/>
        <v>1</v>
      </c>
      <c r="H195" s="20">
        <f t="shared" si="10"/>
        <v>1</v>
      </c>
      <c r="I195" s="7">
        <v>-7639.161576096406</v>
      </c>
      <c r="J195" s="7">
        <v>4864914.5756527698</v>
      </c>
      <c r="K195" s="6">
        <v>9515</v>
      </c>
      <c r="L195" s="7">
        <v>-7637.0023000016809</v>
      </c>
      <c r="M195" s="7">
        <v>4864905.5323000029</v>
      </c>
      <c r="N195" s="26">
        <f t="shared" si="11"/>
        <v>9.2975643326484771</v>
      </c>
      <c r="O195" s="26">
        <f>N195*'8_HeSo_Mercator'!$B$7</f>
        <v>7.1231090938848443</v>
      </c>
    </row>
    <row r="196" spans="1:15" x14ac:dyDescent="0.25">
      <c r="A196" s="6">
        <v>182</v>
      </c>
      <c r="B196" s="6">
        <v>0</v>
      </c>
      <c r="C196" s="6">
        <v>1</v>
      </c>
      <c r="D196" s="6">
        <v>0</v>
      </c>
      <c r="E196" s="6">
        <v>1</v>
      </c>
      <c r="F196" s="20">
        <f t="shared" si="8"/>
        <v>1</v>
      </c>
      <c r="G196" s="20">
        <f t="shared" si="9"/>
        <v>1</v>
      </c>
      <c r="H196" s="20">
        <f t="shared" si="10"/>
        <v>1</v>
      </c>
      <c r="I196" s="7">
        <v>-7641.3450818254896</v>
      </c>
      <c r="J196" s="7">
        <v>4865008.7175364746</v>
      </c>
      <c r="K196" s="6">
        <v>10365</v>
      </c>
      <c r="L196" s="7">
        <v>-7641.8993999995291</v>
      </c>
      <c r="M196" s="7">
        <v>4865014.7801000029</v>
      </c>
      <c r="N196" s="26">
        <f t="shared" si="11"/>
        <v>6.0878522627299425</v>
      </c>
      <c r="O196" s="26">
        <f>N196*'8_HeSo_Mercator'!$B$7</f>
        <v>4.6640640777934159</v>
      </c>
    </row>
    <row r="197" spans="1:15" x14ac:dyDescent="0.25">
      <c r="A197" s="6">
        <v>183</v>
      </c>
      <c r="B197" s="6">
        <v>0</v>
      </c>
      <c r="C197" s="6">
        <v>2</v>
      </c>
      <c r="D197" s="6">
        <v>0</v>
      </c>
      <c r="E197" s="6">
        <v>2</v>
      </c>
      <c r="F197" s="20">
        <f t="shared" si="8"/>
        <v>1</v>
      </c>
      <c r="G197" s="20">
        <f t="shared" si="9"/>
        <v>1</v>
      </c>
      <c r="H197" s="20">
        <f t="shared" si="10"/>
        <v>1</v>
      </c>
      <c r="I197" s="7">
        <v>-7638.5746633789277</v>
      </c>
      <c r="J197" s="7">
        <v>4864906.7265154934</v>
      </c>
      <c r="K197" s="6">
        <v>11345</v>
      </c>
      <c r="L197" s="7">
        <v>-7637.5564999990156</v>
      </c>
      <c r="M197" s="7">
        <v>4864907.4662000015</v>
      </c>
      <c r="N197" s="26">
        <f t="shared" si="11"/>
        <v>1.2584871234297612</v>
      </c>
      <c r="O197" s="26">
        <f>N197*'8_HeSo_Mercator'!$B$7</f>
        <v>0.96416015557549295</v>
      </c>
    </row>
    <row r="198" spans="1:15" x14ac:dyDescent="0.25">
      <c r="A198" s="6">
        <v>184</v>
      </c>
      <c r="B198" s="6">
        <v>0</v>
      </c>
      <c r="C198" s="6">
        <v>1</v>
      </c>
      <c r="D198" s="6">
        <v>0</v>
      </c>
      <c r="E198" s="6">
        <v>1</v>
      </c>
      <c r="F198" s="20">
        <f t="shared" si="8"/>
        <v>1</v>
      </c>
      <c r="G198" s="20">
        <f t="shared" si="9"/>
        <v>1</v>
      </c>
      <c r="H198" s="20">
        <f t="shared" si="10"/>
        <v>1</v>
      </c>
      <c r="I198" s="7">
        <v>-7640.5713064885504</v>
      </c>
      <c r="J198" s="7">
        <v>4865009.1629870096</v>
      </c>
      <c r="K198" s="6">
        <v>11276</v>
      </c>
      <c r="L198" s="7">
        <v>-7639.7153999991706</v>
      </c>
      <c r="M198" s="7">
        <v>4865007.1604000032</v>
      </c>
      <c r="N198" s="26">
        <f t="shared" si="11"/>
        <v>2.1778270447567825</v>
      </c>
      <c r="O198" s="26">
        <f>N198*'8_HeSo_Mercator'!$B$7</f>
        <v>1.668490700617334</v>
      </c>
    </row>
    <row r="199" spans="1:15" x14ac:dyDescent="0.25">
      <c r="A199" s="6">
        <v>185</v>
      </c>
      <c r="B199" s="6">
        <v>0</v>
      </c>
      <c r="C199" s="6">
        <v>2</v>
      </c>
      <c r="D199" s="6">
        <v>0</v>
      </c>
      <c r="E199" s="6">
        <v>2</v>
      </c>
      <c r="F199" s="20">
        <f t="shared" si="8"/>
        <v>1</v>
      </c>
      <c r="G199" s="20">
        <f t="shared" si="9"/>
        <v>1</v>
      </c>
      <c r="H199" s="20">
        <f t="shared" si="10"/>
        <v>1</v>
      </c>
      <c r="I199" s="7">
        <v>-7636.8822192766738</v>
      </c>
      <c r="J199" s="7">
        <v>4864899.1590634855</v>
      </c>
      <c r="K199" s="6">
        <v>11343</v>
      </c>
      <c r="L199" s="7">
        <v>-7636.083599999547</v>
      </c>
      <c r="M199" s="7">
        <v>4864897.5381999984</v>
      </c>
      <c r="N199" s="26">
        <f t="shared" si="11"/>
        <v>1.8069286630438621</v>
      </c>
      <c r="O199" s="26">
        <f>N199*'8_HeSo_Mercator'!$B$7</f>
        <v>1.3843356745091255</v>
      </c>
    </row>
    <row r="200" spans="1:15" x14ac:dyDescent="0.25">
      <c r="A200" s="6">
        <v>186</v>
      </c>
      <c r="B200" s="6">
        <v>0</v>
      </c>
      <c r="C200" s="6">
        <v>1</v>
      </c>
      <c r="D200" s="6">
        <v>0</v>
      </c>
      <c r="E200" s="6">
        <v>1</v>
      </c>
      <c r="F200" s="20">
        <f t="shared" si="8"/>
        <v>1</v>
      </c>
      <c r="G200" s="20">
        <f t="shared" si="9"/>
        <v>1</v>
      </c>
      <c r="H200" s="20">
        <f t="shared" si="10"/>
        <v>1</v>
      </c>
      <c r="I200" s="7">
        <v>-7642.2465610815088</v>
      </c>
      <c r="J200" s="7">
        <v>4865014.2657539304</v>
      </c>
      <c r="K200" s="6">
        <v>8996</v>
      </c>
      <c r="L200" s="7">
        <v>-7642.4459999985993</v>
      </c>
      <c r="M200" s="7">
        <v>4865016.6877999976</v>
      </c>
      <c r="N200" s="26">
        <f t="shared" si="11"/>
        <v>2.4302434102895987</v>
      </c>
      <c r="O200" s="26">
        <f>N200*'8_HeSo_Mercator'!$B$7</f>
        <v>1.8618735312645509</v>
      </c>
    </row>
    <row r="201" spans="1:15" x14ac:dyDescent="0.25">
      <c r="A201" s="6">
        <v>187</v>
      </c>
      <c r="B201" s="6">
        <v>0</v>
      </c>
      <c r="C201" s="6">
        <v>2</v>
      </c>
      <c r="D201" s="6">
        <v>0</v>
      </c>
      <c r="E201" s="6">
        <v>2</v>
      </c>
      <c r="F201" s="20">
        <f t="shared" si="8"/>
        <v>1</v>
      </c>
      <c r="G201" s="20">
        <f t="shared" si="9"/>
        <v>1</v>
      </c>
      <c r="H201" s="20">
        <f t="shared" si="10"/>
        <v>1</v>
      </c>
      <c r="I201" s="7">
        <v>-7646.6999000012866</v>
      </c>
      <c r="J201" s="7">
        <v>4864925.0411000028</v>
      </c>
      <c r="K201" s="6">
        <v>11351</v>
      </c>
      <c r="L201" s="7">
        <v>-7646.8057000003746</v>
      </c>
      <c r="M201" s="7">
        <v>4864925.9513000026</v>
      </c>
      <c r="N201" s="26">
        <f t="shared" si="11"/>
        <v>0.91632836879571578</v>
      </c>
      <c r="O201" s="26">
        <f>N201*'8_HeSo_Mercator'!$B$7</f>
        <v>0.70202331527123041</v>
      </c>
    </row>
    <row r="202" spans="1:15" x14ac:dyDescent="0.25">
      <c r="A202" s="6">
        <v>188</v>
      </c>
      <c r="B202" s="6">
        <v>0</v>
      </c>
      <c r="C202" s="6">
        <v>1</v>
      </c>
      <c r="D202" s="6">
        <v>0</v>
      </c>
      <c r="E202" s="6">
        <v>1</v>
      </c>
      <c r="F202" s="20">
        <f t="shared" si="8"/>
        <v>1</v>
      </c>
      <c r="G202" s="20">
        <f t="shared" si="9"/>
        <v>1</v>
      </c>
      <c r="H202" s="20">
        <f t="shared" si="10"/>
        <v>1</v>
      </c>
      <c r="I202" s="7">
        <v>-7641.6803999990216</v>
      </c>
      <c r="J202" s="7">
        <v>4865016.8579000011</v>
      </c>
      <c r="K202" s="6">
        <v>10821</v>
      </c>
      <c r="L202" s="7">
        <v>-7642.4459999985993</v>
      </c>
      <c r="M202" s="7">
        <v>4865016.6877999976</v>
      </c>
      <c r="N202" s="26">
        <f t="shared" si="11"/>
        <v>0.78426868516956971</v>
      </c>
      <c r="O202" s="26">
        <f>N202*'8_HeSo_Mercator'!$B$7</f>
        <v>0.6008489109092443</v>
      </c>
    </row>
    <row r="203" spans="1:15" x14ac:dyDescent="0.25">
      <c r="A203" s="6">
        <v>189</v>
      </c>
      <c r="B203" s="6">
        <v>0</v>
      </c>
      <c r="C203" s="6">
        <v>1</v>
      </c>
      <c r="D203" s="6">
        <v>0</v>
      </c>
      <c r="E203" s="6">
        <v>1</v>
      </c>
      <c r="F203" s="20">
        <f t="shared" si="8"/>
        <v>1</v>
      </c>
      <c r="G203" s="20">
        <f t="shared" si="9"/>
        <v>1</v>
      </c>
      <c r="H203" s="20">
        <f t="shared" si="10"/>
        <v>1</v>
      </c>
      <c r="I203" s="7">
        <v>-7642.2231355510085</v>
      </c>
      <c r="J203" s="7">
        <v>4865015.5380366361</v>
      </c>
      <c r="K203" s="6">
        <v>11276</v>
      </c>
      <c r="L203" s="7">
        <v>-7639.7153999991706</v>
      </c>
      <c r="M203" s="7">
        <v>4865007.1604000032</v>
      </c>
      <c r="N203" s="26">
        <f t="shared" si="11"/>
        <v>8.7449147023032197</v>
      </c>
      <c r="O203" s="26">
        <f>N203*'8_HeSo_Mercator'!$B$7</f>
        <v>6.6997096457281851</v>
      </c>
    </row>
    <row r="204" spans="1:15" x14ac:dyDescent="0.25">
      <c r="A204" s="6">
        <v>190</v>
      </c>
      <c r="B204" s="6">
        <v>0</v>
      </c>
      <c r="C204" s="6">
        <v>2</v>
      </c>
      <c r="D204" s="6">
        <v>0</v>
      </c>
      <c r="E204" s="6">
        <v>2</v>
      </c>
      <c r="F204" s="20">
        <f t="shared" si="8"/>
        <v>1</v>
      </c>
      <c r="G204" s="20">
        <f t="shared" si="9"/>
        <v>1</v>
      </c>
      <c r="H204" s="20">
        <f t="shared" si="10"/>
        <v>1</v>
      </c>
      <c r="I204" s="7">
        <v>-7638.9394769417804</v>
      </c>
      <c r="J204" s="7">
        <v>4864952.2473317254</v>
      </c>
      <c r="K204" s="6">
        <v>9958</v>
      </c>
      <c r="L204" s="7">
        <v>-7648.5304000005126</v>
      </c>
      <c r="M204" s="7">
        <v>4864942.8061000034</v>
      </c>
      <c r="N204" s="26">
        <f t="shared" si="11"/>
        <v>13.458181955496421</v>
      </c>
      <c r="O204" s="26">
        <f>N204*'8_HeSo_Mercator'!$B$7</f>
        <v>10.310667917373356</v>
      </c>
    </row>
    <row r="205" spans="1:15" x14ac:dyDescent="0.25">
      <c r="A205" s="6">
        <v>191</v>
      </c>
      <c r="B205" s="6">
        <v>0</v>
      </c>
      <c r="C205" s="6">
        <v>0</v>
      </c>
      <c r="D205" s="6">
        <v>0</v>
      </c>
      <c r="E205" s="6">
        <v>0</v>
      </c>
      <c r="F205" s="20">
        <f t="shared" si="8"/>
        <v>1</v>
      </c>
      <c r="G205" s="20">
        <f t="shared" si="9"/>
        <v>1</v>
      </c>
      <c r="H205" s="20">
        <f t="shared" si="10"/>
        <v>1</v>
      </c>
      <c r="I205" s="7">
        <v>-7637.7048335708459</v>
      </c>
      <c r="J205" s="7">
        <v>4864955.7317715418</v>
      </c>
      <c r="K205" s="6">
        <v>10721</v>
      </c>
      <c r="L205" s="7">
        <v>-7637.2569999992847</v>
      </c>
      <c r="M205" s="7">
        <v>4864949.8143000007</v>
      </c>
      <c r="N205" s="26">
        <f t="shared" si="11"/>
        <v>5.9343933428319886</v>
      </c>
      <c r="O205" s="26">
        <f>N205*'8_HeSo_Mercator'!$B$7</f>
        <v>4.546495154497622</v>
      </c>
    </row>
    <row r="206" spans="1:15" x14ac:dyDescent="0.25">
      <c r="A206" s="6">
        <v>192</v>
      </c>
      <c r="B206" s="6">
        <v>0</v>
      </c>
      <c r="C206" s="6">
        <v>1</v>
      </c>
      <c r="D206" s="6">
        <v>0</v>
      </c>
      <c r="E206" s="6">
        <v>0</v>
      </c>
      <c r="F206" s="20">
        <f t="shared" si="8"/>
        <v>1</v>
      </c>
      <c r="G206" s="20">
        <f t="shared" si="9"/>
        <v>0</v>
      </c>
      <c r="H206" s="20">
        <f t="shared" si="10"/>
        <v>0</v>
      </c>
      <c r="I206" s="7">
        <v>-7633.5491798781404</v>
      </c>
      <c r="J206" s="7">
        <v>4864964.7687087487</v>
      </c>
      <c r="K206" s="6">
        <v>9810</v>
      </c>
      <c r="L206" s="7">
        <v>-7636.2056999988854</v>
      </c>
      <c r="M206" s="7">
        <v>4864967.3302000016</v>
      </c>
      <c r="N206" s="26">
        <f t="shared" si="11"/>
        <v>3.6903030485818946</v>
      </c>
      <c r="O206" s="26">
        <f>N206*'8_HeSo_Mercator'!$B$7</f>
        <v>2.8272384319234694</v>
      </c>
    </row>
    <row r="207" spans="1:15" x14ac:dyDescent="0.25">
      <c r="A207" s="6">
        <v>193</v>
      </c>
      <c r="B207" s="6">
        <v>0</v>
      </c>
      <c r="C207" s="6">
        <v>2</v>
      </c>
      <c r="D207" s="6">
        <v>0</v>
      </c>
      <c r="E207" s="6">
        <v>3</v>
      </c>
      <c r="F207" s="20">
        <f t="shared" si="8"/>
        <v>1</v>
      </c>
      <c r="G207" s="20">
        <f t="shared" si="9"/>
        <v>0</v>
      </c>
      <c r="H207" s="20">
        <f t="shared" si="10"/>
        <v>0</v>
      </c>
      <c r="I207" s="7">
        <v>-7640.311449518239</v>
      </c>
      <c r="J207" s="7">
        <v>4864957.9715004889</v>
      </c>
      <c r="K207" s="6">
        <v>7771</v>
      </c>
      <c r="L207" s="7">
        <v>-7643.1389999985686</v>
      </c>
      <c r="M207" s="7">
        <v>4864947.8519999981</v>
      </c>
      <c r="N207" s="26">
        <f t="shared" si="11"/>
        <v>10.507108636673475</v>
      </c>
      <c r="O207" s="26">
        <f>N207*'8_HeSo_Mercator'!$B$7</f>
        <v>8.0497728655140346</v>
      </c>
    </row>
    <row r="208" spans="1:15" x14ac:dyDescent="0.25">
      <c r="A208" s="6">
        <v>194</v>
      </c>
      <c r="B208" s="6">
        <v>0</v>
      </c>
      <c r="C208" s="6">
        <v>1</v>
      </c>
      <c r="D208" s="6">
        <v>0</v>
      </c>
      <c r="E208" s="6">
        <v>0</v>
      </c>
      <c r="F208" s="20">
        <f t="shared" ref="F208:F271" si="12">IF(B208=D208,1,0)</f>
        <v>1</v>
      </c>
      <c r="G208" s="20">
        <f t="shared" ref="G208:G271" si="13">IF(C208=E208,1,0)</f>
        <v>0</v>
      </c>
      <c r="H208" s="20">
        <f t="shared" ref="H208:H271" si="14">F208*G208</f>
        <v>0</v>
      </c>
      <c r="I208" s="7">
        <v>-7634.9149900734619</v>
      </c>
      <c r="J208" s="7">
        <v>4864973.1900213333</v>
      </c>
      <c r="K208" s="6">
        <v>6</v>
      </c>
      <c r="L208" s="7">
        <v>-7632.1435999982059</v>
      </c>
      <c r="M208" s="7">
        <v>4864982.2171000019</v>
      </c>
      <c r="N208" s="26">
        <f t="shared" ref="N208:N271" si="15">SQRT((I208-L208)^2+(J208-M208)^2)</f>
        <v>9.4429207472097527</v>
      </c>
      <c r="O208" s="26">
        <f>N208*'8_HeSo_Mercator'!$B$7</f>
        <v>7.2344704742820882</v>
      </c>
    </row>
    <row r="209" spans="1:15" x14ac:dyDescent="0.25">
      <c r="A209" s="6">
        <v>195</v>
      </c>
      <c r="B209" s="6">
        <v>0</v>
      </c>
      <c r="C209" s="6">
        <v>1</v>
      </c>
      <c r="D209" s="6">
        <v>0</v>
      </c>
      <c r="E209" s="6">
        <v>1</v>
      </c>
      <c r="F209" s="20">
        <f t="shared" si="12"/>
        <v>1</v>
      </c>
      <c r="G209" s="20">
        <f t="shared" si="13"/>
        <v>1</v>
      </c>
      <c r="H209" s="20">
        <f t="shared" si="14"/>
        <v>1</v>
      </c>
      <c r="I209" s="7">
        <v>-7632.2586999982605</v>
      </c>
      <c r="J209" s="7">
        <v>4864981.1230999976</v>
      </c>
      <c r="K209" s="6">
        <v>8101</v>
      </c>
      <c r="L209" s="7">
        <v>-7618.7633000016212</v>
      </c>
      <c r="M209" s="7">
        <v>4864975.433799997</v>
      </c>
      <c r="N209" s="26">
        <f t="shared" si="15"/>
        <v>14.645612160878956</v>
      </c>
      <c r="O209" s="26">
        <f>N209*'8_HeSo_Mercator'!$B$7</f>
        <v>11.220389495164742</v>
      </c>
    </row>
    <row r="210" spans="1:15" x14ac:dyDescent="0.25">
      <c r="A210" s="6">
        <v>196</v>
      </c>
      <c r="B210" s="6">
        <v>0</v>
      </c>
      <c r="C210" s="6">
        <v>1</v>
      </c>
      <c r="D210" s="6">
        <v>0</v>
      </c>
      <c r="E210" s="6">
        <v>0</v>
      </c>
      <c r="F210" s="20">
        <f t="shared" si="12"/>
        <v>1</v>
      </c>
      <c r="G210" s="20">
        <f t="shared" si="13"/>
        <v>0</v>
      </c>
      <c r="H210" s="20">
        <f t="shared" si="14"/>
        <v>0</v>
      </c>
      <c r="I210" s="7">
        <v>-7618.7142103981596</v>
      </c>
      <c r="J210" s="7">
        <v>4864971.3326378996</v>
      </c>
      <c r="K210" s="6">
        <v>16340</v>
      </c>
      <c r="L210" s="7">
        <v>-7615.5276999995112</v>
      </c>
      <c r="M210" s="7">
        <v>4864982.2821000004</v>
      </c>
      <c r="N210" s="26">
        <f t="shared" si="15"/>
        <v>11.403708555506812</v>
      </c>
      <c r="O210" s="26">
        <f>N210*'8_HeSo_Mercator'!$B$7</f>
        <v>8.7366816952805184</v>
      </c>
    </row>
    <row r="211" spans="1:15" x14ac:dyDescent="0.25">
      <c r="A211" s="6">
        <v>197</v>
      </c>
      <c r="B211" s="6">
        <v>0</v>
      </c>
      <c r="C211" s="6">
        <v>3</v>
      </c>
      <c r="D211" s="6">
        <v>0</v>
      </c>
      <c r="E211" s="6">
        <v>3</v>
      </c>
      <c r="F211" s="20">
        <f t="shared" si="12"/>
        <v>1</v>
      </c>
      <c r="G211" s="20">
        <f t="shared" si="13"/>
        <v>1</v>
      </c>
      <c r="H211" s="20">
        <f t="shared" si="14"/>
        <v>1</v>
      </c>
      <c r="I211" s="7">
        <v>-7656.916209502424</v>
      </c>
      <c r="J211" s="7">
        <v>4864937.6276341556</v>
      </c>
      <c r="K211" s="6">
        <v>8663</v>
      </c>
      <c r="L211" s="7">
        <v>-7646.3075999990106</v>
      </c>
      <c r="M211" s="7">
        <v>4864932.3486000001</v>
      </c>
      <c r="N211" s="26">
        <f t="shared" si="15"/>
        <v>11.8495062011045</v>
      </c>
      <c r="O211" s="26">
        <f>N211*'8_HeSo_Mercator'!$B$7</f>
        <v>9.0782190215928154</v>
      </c>
    </row>
    <row r="212" spans="1:15" x14ac:dyDescent="0.25">
      <c r="A212" s="6">
        <v>198</v>
      </c>
      <c r="B212" s="6">
        <v>0</v>
      </c>
      <c r="C212" s="6">
        <v>3</v>
      </c>
      <c r="D212" s="6">
        <v>0</v>
      </c>
      <c r="E212" s="6">
        <v>3</v>
      </c>
      <c r="F212" s="20">
        <f t="shared" si="12"/>
        <v>1</v>
      </c>
      <c r="G212" s="20">
        <f t="shared" si="13"/>
        <v>1</v>
      </c>
      <c r="H212" s="20">
        <f t="shared" si="14"/>
        <v>1</v>
      </c>
      <c r="I212" s="7">
        <v>-7665.6540148747472</v>
      </c>
      <c r="J212" s="7">
        <v>4864936.7264371449</v>
      </c>
      <c r="K212" s="6">
        <v>10049</v>
      </c>
      <c r="L212" s="7">
        <v>-7669.2478000000119</v>
      </c>
      <c r="M212" s="7">
        <v>4864936.1268000007</v>
      </c>
      <c r="N212" s="26">
        <f t="shared" si="15"/>
        <v>3.6434676108526864</v>
      </c>
      <c r="O212" s="26">
        <f>N212*'8_HeSo_Mercator'!$B$7</f>
        <v>2.7913565686236894</v>
      </c>
    </row>
    <row r="213" spans="1:15" x14ac:dyDescent="0.25">
      <c r="A213" s="6">
        <v>199</v>
      </c>
      <c r="B213" s="6">
        <v>0</v>
      </c>
      <c r="C213" s="6">
        <v>3</v>
      </c>
      <c r="D213" s="6">
        <v>0</v>
      </c>
      <c r="E213" s="6">
        <v>3</v>
      </c>
      <c r="F213" s="20">
        <f t="shared" si="12"/>
        <v>1</v>
      </c>
      <c r="G213" s="20">
        <f t="shared" si="13"/>
        <v>1</v>
      </c>
      <c r="H213" s="20">
        <f t="shared" si="14"/>
        <v>1</v>
      </c>
      <c r="I213" s="7">
        <v>-7674.2643398278969</v>
      </c>
      <c r="J213" s="7">
        <v>4864934.1952227494</v>
      </c>
      <c r="K213" s="6">
        <v>7794</v>
      </c>
      <c r="L213" s="7">
        <v>-7674.9723000004888</v>
      </c>
      <c r="M213" s="7">
        <v>4864934.4861999974</v>
      </c>
      <c r="N213" s="26">
        <f t="shared" si="15"/>
        <v>0.76542495701698243</v>
      </c>
      <c r="O213" s="26">
        <f>N213*'8_HeSo_Mercator'!$B$7</f>
        <v>0.5864122341018515</v>
      </c>
    </row>
    <row r="214" spans="1:15" x14ac:dyDescent="0.25">
      <c r="A214" s="6">
        <v>200</v>
      </c>
      <c r="B214" s="6">
        <v>0</v>
      </c>
      <c r="C214" s="6">
        <v>3</v>
      </c>
      <c r="D214" s="6">
        <v>0</v>
      </c>
      <c r="E214" s="6">
        <v>3</v>
      </c>
      <c r="F214" s="20">
        <f t="shared" si="12"/>
        <v>1</v>
      </c>
      <c r="G214" s="20">
        <f t="shared" si="13"/>
        <v>1</v>
      </c>
      <c r="H214" s="20">
        <f t="shared" si="14"/>
        <v>1</v>
      </c>
      <c r="I214" s="7">
        <v>-7681.730914568263</v>
      </c>
      <c r="J214" s="7">
        <v>4864931.8511318918</v>
      </c>
      <c r="K214" s="6">
        <v>8242</v>
      </c>
      <c r="L214" s="7">
        <v>-7683.8559000007808</v>
      </c>
      <c r="M214" s="7">
        <v>4864930.3579000011</v>
      </c>
      <c r="N214" s="26">
        <f t="shared" si="15"/>
        <v>2.5971724178201239</v>
      </c>
      <c r="O214" s="26">
        <f>N214*'8_HeSo_Mercator'!$B$7</f>
        <v>1.989762243730727</v>
      </c>
    </row>
    <row r="215" spans="1:15" x14ac:dyDescent="0.25">
      <c r="A215" s="6">
        <v>201</v>
      </c>
      <c r="B215" s="6">
        <v>0</v>
      </c>
      <c r="C215" s="6">
        <v>3</v>
      </c>
      <c r="D215" s="6">
        <v>0</v>
      </c>
      <c r="E215" s="6">
        <v>3</v>
      </c>
      <c r="F215" s="20">
        <f t="shared" si="12"/>
        <v>1</v>
      </c>
      <c r="G215" s="20">
        <f t="shared" si="13"/>
        <v>1</v>
      </c>
      <c r="H215" s="20">
        <f t="shared" si="14"/>
        <v>1</v>
      </c>
      <c r="I215" s="7">
        <v>-7689.284200001508</v>
      </c>
      <c r="J215" s="7">
        <v>4864928.0483999997</v>
      </c>
      <c r="K215" s="6">
        <v>8240</v>
      </c>
      <c r="L215" s="7">
        <v>-7689.5133999995887</v>
      </c>
      <c r="M215" s="7">
        <v>4864928.7361000031</v>
      </c>
      <c r="N215" s="26">
        <f t="shared" si="15"/>
        <v>0.72488891133516709</v>
      </c>
      <c r="O215" s="26">
        <f>N215*'8_HeSo_Mercator'!$B$7</f>
        <v>0.55535650108451196</v>
      </c>
    </row>
    <row r="216" spans="1:15" x14ac:dyDescent="0.25">
      <c r="A216" s="6">
        <v>202</v>
      </c>
      <c r="B216" s="6">
        <v>0</v>
      </c>
      <c r="C216" s="6">
        <v>3</v>
      </c>
      <c r="D216" s="6">
        <v>0</v>
      </c>
      <c r="E216" s="6">
        <v>3</v>
      </c>
      <c r="F216" s="20">
        <f t="shared" si="12"/>
        <v>1</v>
      </c>
      <c r="G216" s="20">
        <f t="shared" si="13"/>
        <v>1</v>
      </c>
      <c r="H216" s="20">
        <f t="shared" si="14"/>
        <v>1</v>
      </c>
      <c r="I216" s="7">
        <v>-7691.1092000007629</v>
      </c>
      <c r="J216" s="7">
        <v>4864927.5252000019</v>
      </c>
      <c r="K216" s="6">
        <v>10511</v>
      </c>
      <c r="L216" s="7">
        <v>-7691.3383999988437</v>
      </c>
      <c r="M216" s="7">
        <v>4864928.2128999978</v>
      </c>
      <c r="N216" s="26">
        <f t="shared" si="15"/>
        <v>0.72488890426682295</v>
      </c>
      <c r="O216" s="26">
        <f>N216*'8_HeSo_Mercator'!$B$7</f>
        <v>0.55535649566926715</v>
      </c>
    </row>
    <row r="217" spans="1:15" x14ac:dyDescent="0.25">
      <c r="A217" s="6">
        <v>203</v>
      </c>
      <c r="B217" s="6">
        <v>0</v>
      </c>
      <c r="C217" s="6">
        <v>3</v>
      </c>
      <c r="D217" s="6">
        <v>0</v>
      </c>
      <c r="E217" s="6">
        <v>3</v>
      </c>
      <c r="F217" s="20">
        <f t="shared" si="12"/>
        <v>1</v>
      </c>
      <c r="G217" s="20">
        <f t="shared" si="13"/>
        <v>1</v>
      </c>
      <c r="H217" s="20">
        <f t="shared" si="14"/>
        <v>1</v>
      </c>
      <c r="I217" s="7">
        <v>-7682.075590276514</v>
      </c>
      <c r="J217" s="7">
        <v>4864931.2243854292</v>
      </c>
      <c r="K217" s="6">
        <v>10968</v>
      </c>
      <c r="L217" s="7">
        <v>-7676.6435999982059</v>
      </c>
      <c r="M217" s="7">
        <v>4864934.0069999993</v>
      </c>
      <c r="N217" s="26">
        <f t="shared" si="15"/>
        <v>6.103233751826032</v>
      </c>
      <c r="O217" s="26">
        <f>N217*'8_HeSo_Mercator'!$B$7</f>
        <v>4.6758482420043714</v>
      </c>
    </row>
    <row r="218" spans="1:15" x14ac:dyDescent="0.25">
      <c r="A218" s="6">
        <v>204</v>
      </c>
      <c r="B218" s="6">
        <v>0</v>
      </c>
      <c r="C218" s="6">
        <v>3</v>
      </c>
      <c r="D218" s="6">
        <v>0</v>
      </c>
      <c r="E218" s="6">
        <v>3</v>
      </c>
      <c r="F218" s="20">
        <f t="shared" si="12"/>
        <v>1</v>
      </c>
      <c r="G218" s="20">
        <f t="shared" si="13"/>
        <v>1</v>
      </c>
      <c r="H218" s="20">
        <f t="shared" si="14"/>
        <v>1</v>
      </c>
      <c r="I218" s="7">
        <v>-7644.7132628623131</v>
      </c>
      <c r="J218" s="7">
        <v>4864929.1791097503</v>
      </c>
      <c r="K218" s="6">
        <v>8665</v>
      </c>
      <c r="L218" s="7">
        <v>-7641.8123999983072</v>
      </c>
      <c r="M218" s="7">
        <v>4864922.3139000013</v>
      </c>
      <c r="N218" s="26">
        <f t="shared" si="15"/>
        <v>7.4529262879153713</v>
      </c>
      <c r="O218" s="26">
        <f>N218*'8_HeSo_Mercator'!$B$7</f>
        <v>5.7098832681463039</v>
      </c>
    </row>
    <row r="219" spans="1:15" x14ac:dyDescent="0.25">
      <c r="A219" s="6">
        <v>205</v>
      </c>
      <c r="B219" s="6">
        <v>0</v>
      </c>
      <c r="C219" s="6">
        <v>3</v>
      </c>
      <c r="D219" s="6">
        <v>0</v>
      </c>
      <c r="E219" s="6">
        <v>3</v>
      </c>
      <c r="F219" s="20">
        <f t="shared" si="12"/>
        <v>1</v>
      </c>
      <c r="G219" s="20">
        <f t="shared" si="13"/>
        <v>1</v>
      </c>
      <c r="H219" s="20">
        <f t="shared" si="14"/>
        <v>1</v>
      </c>
      <c r="I219" s="7">
        <v>-7646.7335000000894</v>
      </c>
      <c r="J219" s="7">
        <v>4864925.059799999</v>
      </c>
      <c r="K219" s="6">
        <v>7776</v>
      </c>
      <c r="L219" s="7">
        <v>-7643.4281999990344</v>
      </c>
      <c r="M219" s="7">
        <v>4864927.9508000016</v>
      </c>
      <c r="N219" s="26">
        <f t="shared" si="15"/>
        <v>4.3912286563259366</v>
      </c>
      <c r="O219" s="26">
        <f>N219*'8_HeSo_Mercator'!$B$7</f>
        <v>3.364236014518966</v>
      </c>
    </row>
    <row r="220" spans="1:15" x14ac:dyDescent="0.25">
      <c r="A220" s="6">
        <v>206</v>
      </c>
      <c r="B220" s="6">
        <v>0</v>
      </c>
      <c r="C220" s="6">
        <v>1</v>
      </c>
      <c r="D220" s="6">
        <v>0</v>
      </c>
      <c r="E220" s="6">
        <v>1</v>
      </c>
      <c r="F220" s="20">
        <f t="shared" si="12"/>
        <v>1</v>
      </c>
      <c r="G220" s="20">
        <f t="shared" si="13"/>
        <v>1</v>
      </c>
      <c r="H220" s="20">
        <f t="shared" si="14"/>
        <v>1</v>
      </c>
      <c r="I220" s="7">
        <v>-7618.0873549409807</v>
      </c>
      <c r="J220" s="7">
        <v>4864970.033057943</v>
      </c>
      <c r="K220" s="6">
        <v>7234</v>
      </c>
      <c r="L220" s="7">
        <v>-7587.1022999994457</v>
      </c>
      <c r="M220" s="7">
        <v>4864986.0909999982</v>
      </c>
      <c r="N220" s="26">
        <f t="shared" si="15"/>
        <v>34.898870078800648</v>
      </c>
      <c r="O220" s="26">
        <f>N220*'8_HeSo_Mercator'!$B$7</f>
        <v>26.736944207171558</v>
      </c>
    </row>
    <row r="221" spans="1:15" x14ac:dyDescent="0.25">
      <c r="A221" s="6">
        <v>207</v>
      </c>
      <c r="B221" s="6">
        <v>0</v>
      </c>
      <c r="C221" s="6">
        <v>3</v>
      </c>
      <c r="D221" s="6">
        <v>0</v>
      </c>
      <c r="E221" s="6">
        <v>3</v>
      </c>
      <c r="F221" s="20">
        <f t="shared" si="12"/>
        <v>1</v>
      </c>
      <c r="G221" s="20">
        <f t="shared" si="13"/>
        <v>1</v>
      </c>
      <c r="H221" s="20">
        <f t="shared" si="14"/>
        <v>1</v>
      </c>
      <c r="I221" s="7">
        <v>-7641.7417214736279</v>
      </c>
      <c r="J221" s="7">
        <v>4864920.0482714688</v>
      </c>
      <c r="K221" s="6">
        <v>9579</v>
      </c>
      <c r="L221" s="7">
        <v>-7639.1801000013947</v>
      </c>
      <c r="M221" s="7">
        <v>4864913.1300999969</v>
      </c>
      <c r="N221" s="26">
        <f t="shared" si="15"/>
        <v>7.3771946620541424</v>
      </c>
      <c r="O221" s="26">
        <f>N221*'8_HeSo_Mercator'!$B$7</f>
        <v>5.6518632734932375</v>
      </c>
    </row>
    <row r="222" spans="1:15" x14ac:dyDescent="0.25">
      <c r="A222" s="6">
        <v>208</v>
      </c>
      <c r="B222" s="6">
        <v>0</v>
      </c>
      <c r="C222" s="6">
        <v>3</v>
      </c>
      <c r="D222" s="6">
        <v>0</v>
      </c>
      <c r="E222" s="6">
        <v>3</v>
      </c>
      <c r="F222" s="20">
        <f t="shared" si="12"/>
        <v>1</v>
      </c>
      <c r="G222" s="20">
        <f t="shared" si="13"/>
        <v>1</v>
      </c>
      <c r="H222" s="20">
        <f t="shared" si="14"/>
        <v>1</v>
      </c>
      <c r="I222" s="7">
        <v>-7640.0165213200216</v>
      </c>
      <c r="J222" s="7">
        <v>4864913.7152537024</v>
      </c>
      <c r="K222" s="6">
        <v>10040</v>
      </c>
      <c r="L222" s="7">
        <v>-7636.0800999999046</v>
      </c>
      <c r="M222" s="7">
        <v>4864897.5261000022</v>
      </c>
      <c r="N222" s="26">
        <f t="shared" si="15"/>
        <v>16.660855630371671</v>
      </c>
      <c r="O222" s="26">
        <f>N222*'8_HeSo_Mercator'!$B$7</f>
        <v>12.764320633509072</v>
      </c>
    </row>
    <row r="223" spans="1:15" x14ac:dyDescent="0.25">
      <c r="A223" s="6">
        <v>209</v>
      </c>
      <c r="B223" s="6">
        <v>0</v>
      </c>
      <c r="C223" s="6">
        <v>3</v>
      </c>
      <c r="D223" s="6">
        <v>0</v>
      </c>
      <c r="E223" s="6">
        <v>3</v>
      </c>
      <c r="F223" s="20">
        <f t="shared" si="12"/>
        <v>1</v>
      </c>
      <c r="G223" s="20">
        <f t="shared" si="13"/>
        <v>1</v>
      </c>
      <c r="H223" s="20">
        <f t="shared" si="14"/>
        <v>1</v>
      </c>
      <c r="I223" s="7">
        <v>-7637.5574427993406</v>
      </c>
      <c r="J223" s="7">
        <v>4864905.2062708884</v>
      </c>
      <c r="K223" s="6">
        <v>7785</v>
      </c>
      <c r="L223" s="7">
        <v>-7636.6380000002682</v>
      </c>
      <c r="M223" s="7">
        <v>4864899.4730999991</v>
      </c>
      <c r="N223" s="26">
        <f t="shared" si="15"/>
        <v>5.8064294972805177</v>
      </c>
      <c r="O223" s="26">
        <f>N223*'8_HeSo_Mercator'!$B$7</f>
        <v>4.448458679639856</v>
      </c>
    </row>
    <row r="224" spans="1:15" x14ac:dyDescent="0.25">
      <c r="A224" s="6">
        <v>210</v>
      </c>
      <c r="B224" s="6">
        <v>0</v>
      </c>
      <c r="C224" s="6">
        <v>3</v>
      </c>
      <c r="D224" s="6">
        <v>0</v>
      </c>
      <c r="E224" s="6">
        <v>3</v>
      </c>
      <c r="F224" s="20">
        <f t="shared" si="12"/>
        <v>1</v>
      </c>
      <c r="G224" s="20">
        <f t="shared" si="13"/>
        <v>1</v>
      </c>
      <c r="H224" s="20">
        <f t="shared" si="14"/>
        <v>1</v>
      </c>
      <c r="I224" s="7">
        <v>-7636.0333337510583</v>
      </c>
      <c r="J224" s="7">
        <v>4864898.4517566897</v>
      </c>
      <c r="K224" s="6">
        <v>9126</v>
      </c>
      <c r="L224" s="7">
        <v>-7636.6380000002682</v>
      </c>
      <c r="M224" s="7">
        <v>4864899.4730999991</v>
      </c>
      <c r="N224" s="26">
        <f t="shared" si="15"/>
        <v>1.1869134040256022</v>
      </c>
      <c r="O224" s="26">
        <f>N224*'8_HeSo_Mercator'!$B$7</f>
        <v>0.90932564265035365</v>
      </c>
    </row>
    <row r="225" spans="1:15" x14ac:dyDescent="0.25">
      <c r="A225" s="6">
        <v>211</v>
      </c>
      <c r="B225" s="6">
        <v>0</v>
      </c>
      <c r="C225" s="6">
        <v>3</v>
      </c>
      <c r="D225" s="6">
        <v>0</v>
      </c>
      <c r="E225" s="6">
        <v>3</v>
      </c>
      <c r="F225" s="20">
        <f t="shared" si="12"/>
        <v>1</v>
      </c>
      <c r="G225" s="20">
        <f t="shared" si="13"/>
        <v>1</v>
      </c>
      <c r="H225" s="20">
        <f t="shared" si="14"/>
        <v>1</v>
      </c>
      <c r="I225" s="7">
        <v>-7645.5590999983251</v>
      </c>
      <c r="J225" s="7">
        <v>4864949.4073999971</v>
      </c>
      <c r="K225" s="6">
        <v>8217</v>
      </c>
      <c r="L225" s="7">
        <v>-7643.1389999985686</v>
      </c>
      <c r="M225" s="7">
        <v>4864947.8519999981</v>
      </c>
      <c r="N225" s="26">
        <f t="shared" si="15"/>
        <v>2.876830402679432</v>
      </c>
      <c r="O225" s="26">
        <f>N225*'8_HeSo_Mercator'!$B$7</f>
        <v>2.2040155969593571</v>
      </c>
    </row>
    <row r="226" spans="1:15" x14ac:dyDescent="0.25">
      <c r="A226" s="6">
        <v>212</v>
      </c>
      <c r="B226" s="6">
        <v>0</v>
      </c>
      <c r="C226" s="6">
        <v>3</v>
      </c>
      <c r="D226" s="6">
        <v>0</v>
      </c>
      <c r="E226" s="6">
        <v>3</v>
      </c>
      <c r="F226" s="20">
        <f t="shared" si="12"/>
        <v>1</v>
      </c>
      <c r="G226" s="20">
        <f t="shared" si="13"/>
        <v>1</v>
      </c>
      <c r="H226" s="20">
        <f t="shared" si="14"/>
        <v>1</v>
      </c>
      <c r="I226" s="7">
        <v>-7634.5448200735591</v>
      </c>
      <c r="J226" s="7">
        <v>4864965.7527714996</v>
      </c>
      <c r="K226" s="6">
        <v>9082</v>
      </c>
      <c r="L226" s="7">
        <v>-7633.4693999998271</v>
      </c>
      <c r="M226" s="7">
        <v>4864965.3383999988</v>
      </c>
      <c r="N226" s="26">
        <f t="shared" si="15"/>
        <v>1.1524895121419163</v>
      </c>
      <c r="O226" s="26">
        <f>N226*'8_HeSo_Mercator'!$B$7</f>
        <v>0.88295259175759977</v>
      </c>
    </row>
    <row r="227" spans="1:15" x14ac:dyDescent="0.25">
      <c r="A227" s="6">
        <v>213</v>
      </c>
      <c r="B227" s="6">
        <v>0</v>
      </c>
      <c r="C227" s="6">
        <v>3</v>
      </c>
      <c r="D227" s="6">
        <v>0</v>
      </c>
      <c r="E227" s="6">
        <v>3</v>
      </c>
      <c r="F227" s="20">
        <f t="shared" si="12"/>
        <v>1</v>
      </c>
      <c r="G227" s="20">
        <f t="shared" si="13"/>
        <v>1</v>
      </c>
      <c r="H227" s="20">
        <f t="shared" si="14"/>
        <v>1</v>
      </c>
      <c r="I227" s="7">
        <v>-7633.8946000002315</v>
      </c>
      <c r="J227" s="7">
        <v>4864970.4460000023</v>
      </c>
      <c r="K227" s="6">
        <v>10451</v>
      </c>
      <c r="L227" s="7">
        <v>-7633.4693999998271</v>
      </c>
      <c r="M227" s="7">
        <v>4864965.3383999988</v>
      </c>
      <c r="N227" s="26">
        <f t="shared" si="15"/>
        <v>5.1252680745403074</v>
      </c>
      <c r="O227" s="26">
        <f>N227*'8_HeSo_Mercator'!$B$7</f>
        <v>3.9266029601062424</v>
      </c>
    </row>
    <row r="228" spans="1:15" x14ac:dyDescent="0.25">
      <c r="A228" s="6">
        <v>214</v>
      </c>
      <c r="B228" s="6">
        <v>0</v>
      </c>
      <c r="C228" s="6">
        <v>3</v>
      </c>
      <c r="D228" s="6">
        <v>0</v>
      </c>
      <c r="E228" s="6">
        <v>3</v>
      </c>
      <c r="F228" s="20">
        <f t="shared" si="12"/>
        <v>1</v>
      </c>
      <c r="G228" s="20">
        <f t="shared" si="13"/>
        <v>1</v>
      </c>
      <c r="H228" s="20">
        <f t="shared" si="14"/>
        <v>1</v>
      </c>
      <c r="I228" s="7">
        <v>-7633.8022386501716</v>
      </c>
      <c r="J228" s="7">
        <v>4864984.0708224578</v>
      </c>
      <c r="K228" s="6">
        <v>10452</v>
      </c>
      <c r="L228" s="7">
        <v>-7628.1345000006258</v>
      </c>
      <c r="M228" s="7">
        <v>4864977.0212000012</v>
      </c>
      <c r="N228" s="26">
        <f t="shared" si="15"/>
        <v>9.0454650615295726</v>
      </c>
      <c r="O228" s="26">
        <f>N228*'8_HeSo_Mercator'!$B$7</f>
        <v>6.9299691976258764</v>
      </c>
    </row>
    <row r="229" spans="1:15" x14ac:dyDescent="0.25">
      <c r="A229" s="6">
        <v>215</v>
      </c>
      <c r="B229" s="6">
        <v>0</v>
      </c>
      <c r="C229" s="6">
        <v>3</v>
      </c>
      <c r="D229" s="6">
        <v>0</v>
      </c>
      <c r="E229" s="6">
        <v>3</v>
      </c>
      <c r="F229" s="20">
        <f t="shared" si="12"/>
        <v>1</v>
      </c>
      <c r="G229" s="20">
        <f t="shared" si="13"/>
        <v>1</v>
      </c>
      <c r="H229" s="20">
        <f t="shared" si="14"/>
        <v>1</v>
      </c>
      <c r="I229" s="7">
        <v>-7632.5285325687246</v>
      </c>
      <c r="J229" s="7">
        <v>4864987.4347378453</v>
      </c>
      <c r="K229" s="6">
        <v>10943</v>
      </c>
      <c r="L229" s="7">
        <v>-7632.0337000004947</v>
      </c>
      <c r="M229" s="7">
        <v>4864987.6103999987</v>
      </c>
      <c r="N229" s="26">
        <f t="shared" si="15"/>
        <v>0.52508710012555093</v>
      </c>
      <c r="O229" s="26">
        <f>N229*'8_HeSo_Mercator'!$B$7</f>
        <v>0.40228306728161095</v>
      </c>
    </row>
    <row r="230" spans="1:15" x14ac:dyDescent="0.25">
      <c r="A230" s="6">
        <v>216</v>
      </c>
      <c r="B230" s="6">
        <v>0</v>
      </c>
      <c r="C230" s="6">
        <v>3</v>
      </c>
      <c r="D230" s="6">
        <v>0</v>
      </c>
      <c r="E230" s="6">
        <v>3</v>
      </c>
      <c r="F230" s="20">
        <f t="shared" si="12"/>
        <v>1</v>
      </c>
      <c r="G230" s="20">
        <f t="shared" si="13"/>
        <v>1</v>
      </c>
      <c r="H230" s="20">
        <f t="shared" si="14"/>
        <v>1</v>
      </c>
      <c r="I230" s="7">
        <v>-7636.4001816279897</v>
      </c>
      <c r="J230" s="7">
        <v>4864992.6776319947</v>
      </c>
      <c r="K230" s="6">
        <v>8643</v>
      </c>
      <c r="L230" s="7">
        <v>-7634.4770000018179</v>
      </c>
      <c r="M230" s="7">
        <v>4864984.0974999964</v>
      </c>
      <c r="N230" s="26">
        <f t="shared" si="15"/>
        <v>8.7930252288532618</v>
      </c>
      <c r="O230" s="26">
        <f>N230*'8_HeSo_Mercator'!$B$7</f>
        <v>6.7365683881814977</v>
      </c>
    </row>
    <row r="231" spans="1:15" x14ac:dyDescent="0.25">
      <c r="A231" s="6">
        <v>217</v>
      </c>
      <c r="B231" s="6">
        <v>0</v>
      </c>
      <c r="C231" s="6">
        <v>3</v>
      </c>
      <c r="D231" s="6">
        <v>0</v>
      </c>
      <c r="E231" s="6">
        <v>3</v>
      </c>
      <c r="F231" s="20">
        <f t="shared" si="12"/>
        <v>1</v>
      </c>
      <c r="G231" s="20">
        <f t="shared" si="13"/>
        <v>1</v>
      </c>
      <c r="H231" s="20">
        <f t="shared" si="14"/>
        <v>1</v>
      </c>
      <c r="I231" s="7">
        <v>-7638.9155508231443</v>
      </c>
      <c r="J231" s="7">
        <v>4865000.869378007</v>
      </c>
      <c r="K231" s="6">
        <v>7769</v>
      </c>
      <c r="L231" s="7">
        <v>-7637.8390999995172</v>
      </c>
      <c r="M231" s="7">
        <v>4865000.615699999</v>
      </c>
      <c r="N231" s="26">
        <f t="shared" si="15"/>
        <v>1.1059380215099863</v>
      </c>
      <c r="O231" s="26">
        <f>N231*'8_HeSo_Mercator'!$B$7</f>
        <v>0.84728826781312228</v>
      </c>
    </row>
    <row r="232" spans="1:15" x14ac:dyDescent="0.25">
      <c r="A232" s="6">
        <v>218</v>
      </c>
      <c r="B232" s="6">
        <v>0</v>
      </c>
      <c r="C232" s="6">
        <v>3</v>
      </c>
      <c r="D232" s="6">
        <v>0</v>
      </c>
      <c r="E232" s="6">
        <v>3</v>
      </c>
      <c r="F232" s="20">
        <f t="shared" si="12"/>
        <v>1</v>
      </c>
      <c r="G232" s="20">
        <f t="shared" si="13"/>
        <v>1</v>
      </c>
      <c r="H232" s="20">
        <f t="shared" si="14"/>
        <v>1</v>
      </c>
      <c r="I232" s="7">
        <v>-7641.7252999991179</v>
      </c>
      <c r="J232" s="7">
        <v>4865006.6058000028</v>
      </c>
      <c r="K232" s="6">
        <v>7332</v>
      </c>
      <c r="L232" s="7">
        <v>-7641.5731999985874</v>
      </c>
      <c r="M232" s="7">
        <v>4865008.8530000001</v>
      </c>
      <c r="N232" s="26">
        <f t="shared" si="15"/>
        <v>2.2523415012055508</v>
      </c>
      <c r="O232" s="26">
        <f>N232*'8_HeSo_Mercator'!$B$7</f>
        <v>1.7255781897022213</v>
      </c>
    </row>
    <row r="233" spans="1:15" x14ac:dyDescent="0.25">
      <c r="A233" s="6">
        <v>219</v>
      </c>
      <c r="B233" s="6">
        <v>0</v>
      </c>
      <c r="C233" s="6">
        <v>1</v>
      </c>
      <c r="D233" s="6">
        <v>0</v>
      </c>
      <c r="E233" s="6">
        <v>1</v>
      </c>
      <c r="F233" s="20">
        <f t="shared" si="12"/>
        <v>1</v>
      </c>
      <c r="G233" s="20">
        <f t="shared" si="13"/>
        <v>1</v>
      </c>
      <c r="H233" s="20">
        <f t="shared" si="14"/>
        <v>1</v>
      </c>
      <c r="I233" s="7">
        <v>-7616.0995999984443</v>
      </c>
      <c r="J233" s="7">
        <v>4864980.4363999963</v>
      </c>
      <c r="K233" s="6">
        <v>8089</v>
      </c>
      <c r="L233" s="7">
        <v>-7632.2586999982605</v>
      </c>
      <c r="M233" s="7">
        <v>4864982.0603</v>
      </c>
      <c r="N233" s="26">
        <f t="shared" si="15"/>
        <v>16.240491495831527</v>
      </c>
      <c r="O233" s="26">
        <f>N233*'8_HeSo_Mercator'!$B$7</f>
        <v>12.442268590376504</v>
      </c>
    </row>
    <row r="234" spans="1:15" x14ac:dyDescent="0.25">
      <c r="A234" s="6">
        <v>220</v>
      </c>
      <c r="B234" s="6">
        <v>0</v>
      </c>
      <c r="C234" s="6">
        <v>1</v>
      </c>
      <c r="D234" s="6">
        <v>0</v>
      </c>
      <c r="E234" s="6">
        <v>1</v>
      </c>
      <c r="F234" s="20">
        <f t="shared" si="12"/>
        <v>1</v>
      </c>
      <c r="G234" s="20">
        <f t="shared" si="13"/>
        <v>1</v>
      </c>
      <c r="H234" s="20">
        <f t="shared" si="14"/>
        <v>1</v>
      </c>
      <c r="I234" s="7">
        <v>-7610.8997999988496</v>
      </c>
      <c r="J234" s="7">
        <v>4864976.934299998</v>
      </c>
      <c r="K234" s="6">
        <v>10826</v>
      </c>
      <c r="L234" s="7">
        <v>-7609.2503999993196</v>
      </c>
      <c r="M234" s="7">
        <v>4864978.1607000008</v>
      </c>
      <c r="N234" s="26">
        <f t="shared" si="15"/>
        <v>2.0553776600441851</v>
      </c>
      <c r="O234" s="26">
        <f>N234*'8_HeSo_Mercator'!$B$7</f>
        <v>1.5746789995544979</v>
      </c>
    </row>
    <row r="235" spans="1:15" x14ac:dyDescent="0.25">
      <c r="A235" s="6">
        <v>221</v>
      </c>
      <c r="B235" s="6">
        <v>0</v>
      </c>
      <c r="C235" s="6">
        <v>3</v>
      </c>
      <c r="D235" s="6">
        <v>0</v>
      </c>
      <c r="E235" s="6">
        <v>3</v>
      </c>
      <c r="F235" s="20">
        <f t="shared" si="12"/>
        <v>1</v>
      </c>
      <c r="G235" s="20">
        <f t="shared" si="13"/>
        <v>1</v>
      </c>
      <c r="H235" s="20">
        <f t="shared" si="14"/>
        <v>1</v>
      </c>
      <c r="I235" s="7">
        <v>-7642.3145704500876</v>
      </c>
      <c r="J235" s="7">
        <v>4865014.3560995394</v>
      </c>
      <c r="K235" s="6">
        <v>8206</v>
      </c>
      <c r="L235" s="7">
        <v>-7639.3500000014901</v>
      </c>
      <c r="M235" s="7">
        <v>4865001.0980999991</v>
      </c>
      <c r="N235" s="26">
        <f t="shared" si="15"/>
        <v>13.585405027288218</v>
      </c>
      <c r="O235" s="26">
        <f>N235*'8_HeSo_Mercator'!$B$7</f>
        <v>10.408136865929043</v>
      </c>
    </row>
    <row r="236" spans="1:15" x14ac:dyDescent="0.25">
      <c r="A236" s="6">
        <v>222</v>
      </c>
      <c r="B236" s="6">
        <v>0</v>
      </c>
      <c r="C236" s="6">
        <v>1</v>
      </c>
      <c r="D236" s="6">
        <v>0</v>
      </c>
      <c r="E236" s="6">
        <v>1</v>
      </c>
      <c r="F236" s="20">
        <f t="shared" si="12"/>
        <v>1</v>
      </c>
      <c r="G236" s="20">
        <f t="shared" si="13"/>
        <v>1</v>
      </c>
      <c r="H236" s="20">
        <f t="shared" si="14"/>
        <v>1</v>
      </c>
      <c r="I236" s="7">
        <v>-7609.0212000012398</v>
      </c>
      <c r="J236" s="7">
        <v>4864977.4729999974</v>
      </c>
      <c r="K236" s="6">
        <v>10371</v>
      </c>
      <c r="L236" s="7">
        <v>-7603.5650999993086</v>
      </c>
      <c r="M236" s="7">
        <v>4864979.7901000008</v>
      </c>
      <c r="N236" s="26">
        <f t="shared" si="15"/>
        <v>5.9277297219637415</v>
      </c>
      <c r="O236" s="26">
        <f>N236*'8_HeSo_Mercator'!$B$7</f>
        <v>4.5413899789154391</v>
      </c>
    </row>
    <row r="237" spans="1:15" x14ac:dyDescent="0.25">
      <c r="A237" s="6">
        <v>223</v>
      </c>
      <c r="B237" s="6">
        <v>0</v>
      </c>
      <c r="C237" s="6">
        <v>1</v>
      </c>
      <c r="D237" s="6">
        <v>0</v>
      </c>
      <c r="E237" s="6">
        <v>1</v>
      </c>
      <c r="F237" s="20">
        <f t="shared" si="12"/>
        <v>1</v>
      </c>
      <c r="G237" s="20">
        <f t="shared" si="13"/>
        <v>1</v>
      </c>
      <c r="H237" s="20">
        <f t="shared" si="14"/>
        <v>1</v>
      </c>
      <c r="I237" s="7">
        <v>-7602.677417979874</v>
      </c>
      <c r="J237" s="7">
        <v>4864981.0471808817</v>
      </c>
      <c r="K237" s="6">
        <v>8107</v>
      </c>
      <c r="L237" s="7">
        <v>-7601.6162000000477</v>
      </c>
      <c r="M237" s="7">
        <v>4864980.3488999978</v>
      </c>
      <c r="N237" s="26">
        <f t="shared" si="15"/>
        <v>1.2703463282116467</v>
      </c>
      <c r="O237" s="26">
        <f>N237*'8_HeSo_Mercator'!$B$7</f>
        <v>0.97324580493545054</v>
      </c>
    </row>
    <row r="238" spans="1:15" x14ac:dyDescent="0.25">
      <c r="A238" s="6">
        <v>224</v>
      </c>
      <c r="B238" s="6">
        <v>0</v>
      </c>
      <c r="C238" s="6">
        <v>1</v>
      </c>
      <c r="D238" s="6">
        <v>0</v>
      </c>
      <c r="E238" s="6">
        <v>1</v>
      </c>
      <c r="F238" s="20">
        <f t="shared" si="12"/>
        <v>1</v>
      </c>
      <c r="G238" s="20">
        <f t="shared" si="13"/>
        <v>1</v>
      </c>
      <c r="H238" s="20">
        <f t="shared" si="14"/>
        <v>1</v>
      </c>
      <c r="I238" s="7">
        <v>-7603.0943799133456</v>
      </c>
      <c r="J238" s="7">
        <v>4864981.1068017809</v>
      </c>
      <c r="K238" s="6">
        <v>8543</v>
      </c>
      <c r="L238" s="7">
        <v>-7609.2503999993196</v>
      </c>
      <c r="M238" s="7">
        <v>4864978.1607000008</v>
      </c>
      <c r="N238" s="26">
        <f t="shared" si="15"/>
        <v>6.824668416657758</v>
      </c>
      <c r="O238" s="26">
        <f>N238*'8_HeSo_Mercator'!$B$7</f>
        <v>5.2285583537980038</v>
      </c>
    </row>
    <row r="239" spans="1:15" x14ac:dyDescent="0.25">
      <c r="A239" s="6">
        <v>225</v>
      </c>
      <c r="B239" s="6">
        <v>0</v>
      </c>
      <c r="C239" s="6">
        <v>1</v>
      </c>
      <c r="D239" s="6">
        <v>0</v>
      </c>
      <c r="E239" s="6">
        <v>1</v>
      </c>
      <c r="F239" s="20">
        <f t="shared" si="12"/>
        <v>1</v>
      </c>
      <c r="G239" s="20">
        <f t="shared" si="13"/>
        <v>1</v>
      </c>
      <c r="H239" s="20">
        <f t="shared" si="14"/>
        <v>1</v>
      </c>
      <c r="I239" s="7">
        <v>-7595.9739999994636</v>
      </c>
      <c r="J239" s="7">
        <v>4864981.2124999994</v>
      </c>
      <c r="K239" s="6">
        <v>7233</v>
      </c>
      <c r="L239" s="7">
        <v>-7589.0623999983072</v>
      </c>
      <c r="M239" s="7">
        <v>4864985.5291000009</v>
      </c>
      <c r="N239" s="26">
        <f t="shared" si="15"/>
        <v>8.148818941921478</v>
      </c>
      <c r="O239" s="26">
        <f>N239*'8_HeSo_Mercator'!$B$7</f>
        <v>6.2430249722281239</v>
      </c>
    </row>
    <row r="240" spans="1:15" x14ac:dyDescent="0.25">
      <c r="A240" s="6">
        <v>226</v>
      </c>
      <c r="B240" s="6">
        <v>0</v>
      </c>
      <c r="C240" s="6">
        <v>3</v>
      </c>
      <c r="D240" s="6">
        <v>0</v>
      </c>
      <c r="E240" s="6">
        <v>3</v>
      </c>
      <c r="F240" s="20">
        <f t="shared" si="12"/>
        <v>1</v>
      </c>
      <c r="G240" s="20">
        <f t="shared" si="13"/>
        <v>1</v>
      </c>
      <c r="H240" s="20">
        <f t="shared" si="14"/>
        <v>1</v>
      </c>
      <c r="I240" s="7">
        <v>-7618.0971127551566</v>
      </c>
      <c r="J240" s="7">
        <v>4864976.5642824573</v>
      </c>
      <c r="K240" s="6">
        <v>11384</v>
      </c>
      <c r="L240" s="7">
        <v>-7617.1248000003397</v>
      </c>
      <c r="M240" s="7">
        <v>4864979.6094999984</v>
      </c>
      <c r="N240" s="26">
        <f t="shared" si="15"/>
        <v>3.1966767064369193</v>
      </c>
      <c r="O240" s="26">
        <f>N240*'8_HeSo_Mercator'!$B$7</f>
        <v>2.4490582805512457</v>
      </c>
    </row>
    <row r="241" spans="1:15" x14ac:dyDescent="0.25">
      <c r="A241" s="6">
        <v>227</v>
      </c>
      <c r="B241" s="6">
        <v>0</v>
      </c>
      <c r="C241" s="6">
        <v>1</v>
      </c>
      <c r="D241" s="6">
        <v>0</v>
      </c>
      <c r="E241" s="6">
        <v>1</v>
      </c>
      <c r="F241" s="20">
        <f t="shared" si="12"/>
        <v>1</v>
      </c>
      <c r="G241" s="20">
        <f t="shared" si="13"/>
        <v>1</v>
      </c>
      <c r="H241" s="20">
        <f t="shared" si="14"/>
        <v>1</v>
      </c>
      <c r="I241" s="7">
        <v>-7594.5242931136936</v>
      </c>
      <c r="J241" s="7">
        <v>4864983.7025545305</v>
      </c>
      <c r="K241" s="6">
        <v>9460</v>
      </c>
      <c r="L241" s="7">
        <v>-7596.6486999988556</v>
      </c>
      <c r="M241" s="7">
        <v>4864983.3546999991</v>
      </c>
      <c r="N241" s="26">
        <f t="shared" si="15"/>
        <v>2.1526977002631784</v>
      </c>
      <c r="O241" s="26">
        <f>N241*'8_HeSo_Mercator'!$B$7</f>
        <v>1.6492384474592461</v>
      </c>
    </row>
    <row r="242" spans="1:15" x14ac:dyDescent="0.25">
      <c r="A242" s="6">
        <v>228</v>
      </c>
      <c r="B242" s="6">
        <v>0</v>
      </c>
      <c r="C242" s="6">
        <v>1</v>
      </c>
      <c r="D242" s="6">
        <v>0</v>
      </c>
      <c r="E242" s="6">
        <v>1</v>
      </c>
      <c r="F242" s="20">
        <f t="shared" si="12"/>
        <v>1</v>
      </c>
      <c r="G242" s="20">
        <f t="shared" si="13"/>
        <v>1</v>
      </c>
      <c r="H242" s="20">
        <f t="shared" si="14"/>
        <v>1</v>
      </c>
      <c r="I242" s="7">
        <v>-7594.0348999984562</v>
      </c>
      <c r="J242" s="7">
        <v>4864981.7683999985</v>
      </c>
      <c r="K242" s="6">
        <v>7233</v>
      </c>
      <c r="L242" s="7">
        <v>-7589.0623999983072</v>
      </c>
      <c r="M242" s="7">
        <v>4864985.5291000009</v>
      </c>
      <c r="N242" s="26">
        <f t="shared" si="15"/>
        <v>6.2344703671503936</v>
      </c>
      <c r="O242" s="26">
        <f>N242*'8_HeSo_Mercator'!$B$7</f>
        <v>4.7763920720465061</v>
      </c>
    </row>
    <row r="243" spans="1:15" x14ac:dyDescent="0.25">
      <c r="A243" s="6">
        <v>229</v>
      </c>
      <c r="B243" s="6">
        <v>0</v>
      </c>
      <c r="C243" s="6">
        <v>1</v>
      </c>
      <c r="D243" s="6">
        <v>0</v>
      </c>
      <c r="E243" s="6">
        <v>1</v>
      </c>
      <c r="F243" s="20">
        <f t="shared" si="12"/>
        <v>1</v>
      </c>
      <c r="G243" s="20">
        <f t="shared" si="13"/>
        <v>1</v>
      </c>
      <c r="H243" s="20">
        <f t="shared" si="14"/>
        <v>1</v>
      </c>
      <c r="I243" s="7">
        <v>-7592.1640030698309</v>
      </c>
      <c r="J243" s="7">
        <v>4864978.9444605876</v>
      </c>
      <c r="K243" s="6">
        <v>7233</v>
      </c>
      <c r="L243" s="7">
        <v>-7589.0623999983072</v>
      </c>
      <c r="M243" s="7">
        <v>4864985.5291000009</v>
      </c>
      <c r="N243" s="26">
        <f t="shared" si="15"/>
        <v>7.2785587732898902</v>
      </c>
      <c r="O243" s="26">
        <f>N243*'8_HeSo_Mercator'!$B$7</f>
        <v>5.576295719335759</v>
      </c>
    </row>
    <row r="244" spans="1:15" x14ac:dyDescent="0.25">
      <c r="A244" s="6">
        <v>230</v>
      </c>
      <c r="B244" s="6">
        <v>0</v>
      </c>
      <c r="C244" s="6">
        <v>3</v>
      </c>
      <c r="D244" s="6">
        <v>0</v>
      </c>
      <c r="E244" s="6">
        <v>3</v>
      </c>
      <c r="F244" s="20">
        <f t="shared" si="12"/>
        <v>1</v>
      </c>
      <c r="G244" s="20">
        <f t="shared" si="13"/>
        <v>1</v>
      </c>
      <c r="H244" s="20">
        <f t="shared" si="14"/>
        <v>1</v>
      </c>
      <c r="I244" s="7">
        <v>-7610.5121363838571</v>
      </c>
      <c r="J244" s="7">
        <v>4864978.5894495919</v>
      </c>
      <c r="K244" s="6">
        <v>10915</v>
      </c>
      <c r="L244" s="7">
        <v>-7609.2503999993196</v>
      </c>
      <c r="M244" s="7">
        <v>4864978.1607000008</v>
      </c>
      <c r="N244" s="26">
        <f t="shared" si="15"/>
        <v>1.332593304780012</v>
      </c>
      <c r="O244" s="26">
        <f>N244*'8_HeSo_Mercator'!$B$7</f>
        <v>1.020934854346379</v>
      </c>
    </row>
    <row r="245" spans="1:15" x14ac:dyDescent="0.25">
      <c r="A245" s="6">
        <v>231</v>
      </c>
      <c r="B245" s="6">
        <v>0</v>
      </c>
      <c r="C245" s="6">
        <v>3</v>
      </c>
      <c r="D245" s="6">
        <v>0</v>
      </c>
      <c r="E245" s="6">
        <v>3</v>
      </c>
      <c r="F245" s="20">
        <f t="shared" si="12"/>
        <v>1</v>
      </c>
      <c r="G245" s="20">
        <f t="shared" si="13"/>
        <v>1</v>
      </c>
      <c r="H245" s="20">
        <f t="shared" si="14"/>
        <v>1</v>
      </c>
      <c r="I245" s="7">
        <v>-7602.7870238361493</v>
      </c>
      <c r="J245" s="7">
        <v>4864980.8485410763</v>
      </c>
      <c r="K245" s="6">
        <v>8633</v>
      </c>
      <c r="L245" s="7">
        <v>-7603.5650999993086</v>
      </c>
      <c r="M245" s="7">
        <v>4864979.7901000008</v>
      </c>
      <c r="N245" s="26">
        <f t="shared" si="15"/>
        <v>1.3136590219591386</v>
      </c>
      <c r="O245" s="26">
        <f>N245*'8_HeSo_Mercator'!$B$7</f>
        <v>1.0064288012208362</v>
      </c>
    </row>
    <row r="246" spans="1:15" x14ac:dyDescent="0.25">
      <c r="A246" s="6">
        <v>232</v>
      </c>
      <c r="B246" s="6">
        <v>0</v>
      </c>
      <c r="C246" s="6">
        <v>3</v>
      </c>
      <c r="D246" s="6">
        <v>0</v>
      </c>
      <c r="E246" s="6">
        <v>3</v>
      </c>
      <c r="F246" s="20">
        <f t="shared" si="12"/>
        <v>1</v>
      </c>
      <c r="G246" s="20">
        <f t="shared" si="13"/>
        <v>1</v>
      </c>
      <c r="H246" s="20">
        <f t="shared" si="14"/>
        <v>1</v>
      </c>
      <c r="I246" s="7">
        <v>-7595.5392006407628</v>
      </c>
      <c r="J246" s="7">
        <v>4864982.7153956983</v>
      </c>
      <c r="K246" s="6">
        <v>8636</v>
      </c>
      <c r="L246" s="7">
        <v>-7596.2032000012696</v>
      </c>
      <c r="M246" s="7">
        <v>4864981.9002000019</v>
      </c>
      <c r="N246" s="26">
        <f t="shared" si="15"/>
        <v>1.0513986752078333</v>
      </c>
      <c r="O246" s="26">
        <f>N246*'8_HeSo_Mercator'!$B$7</f>
        <v>0.80550423710142105</v>
      </c>
    </row>
    <row r="247" spans="1:15" x14ac:dyDescent="0.25">
      <c r="A247" s="6">
        <v>233</v>
      </c>
      <c r="B247" s="6">
        <v>0</v>
      </c>
      <c r="C247" s="6">
        <v>3</v>
      </c>
      <c r="D247" s="6">
        <v>0</v>
      </c>
      <c r="E247" s="6">
        <v>3</v>
      </c>
      <c r="F247" s="20">
        <f t="shared" si="12"/>
        <v>1</v>
      </c>
      <c r="G247" s="20">
        <f t="shared" si="13"/>
        <v>1</v>
      </c>
      <c r="H247" s="20">
        <f t="shared" si="14"/>
        <v>1</v>
      </c>
      <c r="I247" s="7">
        <v>-7588.031571666017</v>
      </c>
      <c r="J247" s="7">
        <v>4864985.5197920166</v>
      </c>
      <c r="K247" s="6">
        <v>9554</v>
      </c>
      <c r="L247" s="7">
        <v>-7589.0623999983072</v>
      </c>
      <c r="M247" s="7">
        <v>4864985.5291000009</v>
      </c>
      <c r="N247" s="26">
        <f t="shared" si="15"/>
        <v>1.0308703551966161</v>
      </c>
      <c r="O247" s="26">
        <f>N247*'8_HeSo_Mercator'!$B$7</f>
        <v>0.78977695006984794</v>
      </c>
    </row>
    <row r="248" spans="1:15" x14ac:dyDescent="0.25">
      <c r="A248" s="6">
        <v>234</v>
      </c>
      <c r="B248" s="6">
        <v>0</v>
      </c>
      <c r="C248" s="6">
        <v>3</v>
      </c>
      <c r="D248" s="6">
        <v>0</v>
      </c>
      <c r="E248" s="6">
        <v>3</v>
      </c>
      <c r="F248" s="20">
        <f t="shared" si="12"/>
        <v>1</v>
      </c>
      <c r="G248" s="20">
        <f t="shared" si="13"/>
        <v>1</v>
      </c>
      <c r="H248" s="20">
        <f t="shared" si="14"/>
        <v>1</v>
      </c>
      <c r="I248" s="7">
        <v>-7616.0995999984443</v>
      </c>
      <c r="J248" s="7">
        <v>4864980.436300002</v>
      </c>
      <c r="K248" s="6">
        <v>11384</v>
      </c>
      <c r="L248" s="7">
        <v>-7617.1248000003397</v>
      </c>
      <c r="M248" s="7">
        <v>4864979.6094999984</v>
      </c>
      <c r="N248" s="26">
        <f t="shared" si="15"/>
        <v>1.3170547786323825</v>
      </c>
      <c r="O248" s="26">
        <f>N248*'8_HeSo_Mercator'!$B$7</f>
        <v>1.0090303799111675</v>
      </c>
    </row>
    <row r="249" spans="1:15" x14ac:dyDescent="0.25">
      <c r="A249" s="6">
        <v>235</v>
      </c>
      <c r="B249" s="6">
        <v>1</v>
      </c>
      <c r="C249" s="6">
        <v>1</v>
      </c>
      <c r="D249" s="6">
        <v>1</v>
      </c>
      <c r="E249" s="6">
        <v>2</v>
      </c>
      <c r="F249" s="20">
        <f t="shared" si="12"/>
        <v>1</v>
      </c>
      <c r="G249" s="20">
        <f t="shared" si="13"/>
        <v>0</v>
      </c>
      <c r="H249" s="20">
        <f t="shared" si="14"/>
        <v>0</v>
      </c>
      <c r="I249" s="7">
        <v>-7505.6707226005628</v>
      </c>
      <c r="J249" s="7">
        <v>4864864.8584201392</v>
      </c>
      <c r="K249" s="6">
        <v>1627</v>
      </c>
      <c r="L249" s="7">
        <v>-7506.7318999990821</v>
      </c>
      <c r="M249" s="7">
        <v>4864850.6840000004</v>
      </c>
      <c r="N249" s="26">
        <f t="shared" si="15"/>
        <v>14.214087510035338</v>
      </c>
      <c r="O249" s="26">
        <f>N249*'8_HeSo_Mercator'!$B$7</f>
        <v>10.889787086331065</v>
      </c>
    </row>
    <row r="250" spans="1:15" x14ac:dyDescent="0.25">
      <c r="A250" s="6">
        <v>236</v>
      </c>
      <c r="B250" s="6">
        <v>1</v>
      </c>
      <c r="C250" s="6">
        <v>1</v>
      </c>
      <c r="D250" s="6">
        <v>1</v>
      </c>
      <c r="E250" s="6">
        <v>2</v>
      </c>
      <c r="F250" s="20">
        <f t="shared" si="12"/>
        <v>1</v>
      </c>
      <c r="G250" s="20">
        <f t="shared" si="13"/>
        <v>0</v>
      </c>
      <c r="H250" s="20">
        <f t="shared" si="14"/>
        <v>0</v>
      </c>
      <c r="I250" s="7">
        <v>-7506.7626999989152</v>
      </c>
      <c r="J250" s="7">
        <v>4864850.7018999979</v>
      </c>
      <c r="K250" s="6">
        <v>1627</v>
      </c>
      <c r="L250" s="7">
        <v>-7506.7318999990821</v>
      </c>
      <c r="M250" s="7">
        <v>4864850.6840000004</v>
      </c>
      <c r="N250" s="26">
        <f t="shared" si="15"/>
        <v>3.5623726663252975E-2</v>
      </c>
      <c r="O250" s="26">
        <f>N250*'8_HeSo_Mercator'!$B$7</f>
        <v>2.7292275941779076E-2</v>
      </c>
    </row>
    <row r="251" spans="1:15" x14ac:dyDescent="0.25">
      <c r="A251" s="6">
        <v>237</v>
      </c>
      <c r="B251" s="6">
        <v>1</v>
      </c>
      <c r="C251" s="6">
        <v>1</v>
      </c>
      <c r="D251" s="6">
        <v>1</v>
      </c>
      <c r="E251" s="6">
        <v>2</v>
      </c>
      <c r="F251" s="20">
        <f t="shared" si="12"/>
        <v>1</v>
      </c>
      <c r="G251" s="20">
        <f t="shared" si="13"/>
        <v>0</v>
      </c>
      <c r="H251" s="20">
        <f t="shared" si="14"/>
        <v>0</v>
      </c>
      <c r="I251" s="7">
        <v>-7511.4681024269803</v>
      </c>
      <c r="J251" s="7">
        <v>4864852.6785109686</v>
      </c>
      <c r="K251" s="6">
        <v>1296</v>
      </c>
      <c r="L251" s="7">
        <v>-7506.5293000005186</v>
      </c>
      <c r="M251" s="7">
        <v>4864862.5543000028</v>
      </c>
      <c r="N251" s="26">
        <f t="shared" si="15"/>
        <v>11.041873865212418</v>
      </c>
      <c r="O251" s="26">
        <f>N251*'8_HeSo_Mercator'!$B$7</f>
        <v>8.459470602062428</v>
      </c>
    </row>
    <row r="252" spans="1:15" x14ac:dyDescent="0.25">
      <c r="A252" s="6">
        <v>238</v>
      </c>
      <c r="B252" s="6">
        <v>1</v>
      </c>
      <c r="C252" s="6">
        <v>1</v>
      </c>
      <c r="D252" s="6">
        <v>1</v>
      </c>
      <c r="E252" s="6">
        <v>2</v>
      </c>
      <c r="F252" s="20">
        <f t="shared" si="12"/>
        <v>1</v>
      </c>
      <c r="G252" s="20">
        <f t="shared" si="13"/>
        <v>0</v>
      </c>
      <c r="H252" s="20">
        <f t="shared" si="14"/>
        <v>0</v>
      </c>
      <c r="I252" s="7">
        <v>-7516.4422653051752</v>
      </c>
      <c r="J252" s="7">
        <v>4864843.7233659476</v>
      </c>
      <c r="K252" s="6">
        <v>586</v>
      </c>
      <c r="L252" s="7">
        <v>-7511.5214999988684</v>
      </c>
      <c r="M252" s="7">
        <v>4864853.5402000016</v>
      </c>
      <c r="N252" s="26">
        <f t="shared" si="15"/>
        <v>10.981082006918161</v>
      </c>
      <c r="O252" s="26">
        <f>N252*'8_HeSo_Mercator'!$B$7</f>
        <v>8.4128963571142741</v>
      </c>
    </row>
    <row r="253" spans="1:15" x14ac:dyDescent="0.25">
      <c r="A253" s="6">
        <v>239</v>
      </c>
      <c r="B253" s="6">
        <v>1</v>
      </c>
      <c r="C253" s="6">
        <v>2</v>
      </c>
      <c r="D253" s="6">
        <v>1</v>
      </c>
      <c r="E253" s="6">
        <v>3</v>
      </c>
      <c r="F253" s="20">
        <f t="shared" si="12"/>
        <v>1</v>
      </c>
      <c r="G253" s="20">
        <f t="shared" si="13"/>
        <v>0</v>
      </c>
      <c r="H253" s="20">
        <f t="shared" si="14"/>
        <v>0</v>
      </c>
      <c r="I253" s="7">
        <v>-7522.3471153239898</v>
      </c>
      <c r="J253" s="7">
        <v>4864839.18486463</v>
      </c>
      <c r="K253" s="6">
        <v>19490</v>
      </c>
      <c r="L253" s="7">
        <v>-7512.5401873849332</v>
      </c>
      <c r="M253" s="7">
        <v>4864885.3075649366</v>
      </c>
      <c r="N253" s="26">
        <f t="shared" si="15"/>
        <v>47.153783720641989</v>
      </c>
      <c r="O253" s="26">
        <f>N253*'8_HeSo_Mercator'!$B$7</f>
        <v>36.125756554556247</v>
      </c>
    </row>
    <row r="254" spans="1:15" x14ac:dyDescent="0.25">
      <c r="A254" s="6">
        <v>240</v>
      </c>
      <c r="B254" s="6">
        <v>1</v>
      </c>
      <c r="C254" s="6">
        <v>2</v>
      </c>
      <c r="D254" s="6">
        <v>1</v>
      </c>
      <c r="E254" s="6">
        <v>2</v>
      </c>
      <c r="F254" s="20">
        <f t="shared" si="12"/>
        <v>1</v>
      </c>
      <c r="G254" s="20">
        <f t="shared" si="13"/>
        <v>1</v>
      </c>
      <c r="H254" s="20">
        <f t="shared" si="14"/>
        <v>1</v>
      </c>
      <c r="I254" s="7">
        <v>-7522.9659893672306</v>
      </c>
      <c r="J254" s="7">
        <v>4864840.1374194901</v>
      </c>
      <c r="K254" s="6">
        <v>569</v>
      </c>
      <c r="L254" s="7">
        <v>-7516.0887999981642</v>
      </c>
      <c r="M254" s="7">
        <v>4864889.878200002</v>
      </c>
      <c r="N254" s="26">
        <f t="shared" si="15"/>
        <v>50.213952040723939</v>
      </c>
      <c r="O254" s="26">
        <f>N254*'8_HeSo_Mercator'!$B$7</f>
        <v>38.470232162329182</v>
      </c>
    </row>
    <row r="255" spans="1:15" x14ac:dyDescent="0.25">
      <c r="A255" s="6">
        <v>241</v>
      </c>
      <c r="B255" s="6">
        <v>1</v>
      </c>
      <c r="C255" s="6">
        <v>2</v>
      </c>
      <c r="D255" s="6">
        <v>0</v>
      </c>
      <c r="E255" s="6">
        <v>0</v>
      </c>
      <c r="F255" s="20">
        <f t="shared" si="12"/>
        <v>0</v>
      </c>
      <c r="G255" s="20">
        <f t="shared" si="13"/>
        <v>0</v>
      </c>
      <c r="H255" s="20">
        <f t="shared" si="14"/>
        <v>0</v>
      </c>
      <c r="I255" s="7">
        <v>-7521.0635063934278</v>
      </c>
      <c r="J255" s="7">
        <v>4864845.0640805541</v>
      </c>
      <c r="K255" s="6">
        <v>6</v>
      </c>
      <c r="L255" s="7">
        <v>-7632.1435999982059</v>
      </c>
      <c r="M255" s="7">
        <v>4864982.2171000019</v>
      </c>
      <c r="N255" s="26">
        <f t="shared" si="15"/>
        <v>176.49288353612977</v>
      </c>
      <c r="O255" s="26">
        <f>N255*'8_HeSo_Mercator'!$B$7</f>
        <v>135.21584995196787</v>
      </c>
    </row>
    <row r="256" spans="1:15" x14ac:dyDescent="0.25">
      <c r="A256" s="6">
        <v>242</v>
      </c>
      <c r="B256" s="6">
        <v>1</v>
      </c>
      <c r="C256" s="6">
        <v>2</v>
      </c>
      <c r="D256" s="6">
        <v>1</v>
      </c>
      <c r="E256" s="6">
        <v>3</v>
      </c>
      <c r="F256" s="20">
        <f t="shared" si="12"/>
        <v>1</v>
      </c>
      <c r="G256" s="20">
        <f t="shared" si="13"/>
        <v>0</v>
      </c>
      <c r="H256" s="20">
        <f t="shared" si="14"/>
        <v>0</v>
      </c>
      <c r="I256" s="7">
        <v>-7517.5857999995351</v>
      </c>
      <c r="J256" s="7">
        <v>4864844.9147000005</v>
      </c>
      <c r="K256" s="6">
        <v>19328</v>
      </c>
      <c r="L256" s="7">
        <v>-7516.1983999982476</v>
      </c>
      <c r="M256" s="7">
        <v>4864889.940200001</v>
      </c>
      <c r="N256" s="26">
        <f t="shared" si="15"/>
        <v>45.046870358044849</v>
      </c>
      <c r="O256" s="26">
        <f>N256*'8_HeSo_Mercator'!$B$7</f>
        <v>34.511594694934232</v>
      </c>
    </row>
    <row r="257" spans="1:15" x14ac:dyDescent="0.25">
      <c r="A257" s="6">
        <v>243</v>
      </c>
      <c r="B257" s="6">
        <v>1</v>
      </c>
      <c r="C257" s="6">
        <v>2</v>
      </c>
      <c r="D257" s="6">
        <v>1</v>
      </c>
      <c r="E257" s="6">
        <v>2</v>
      </c>
      <c r="F257" s="20">
        <f t="shared" si="12"/>
        <v>1</v>
      </c>
      <c r="G257" s="20">
        <f t="shared" si="13"/>
        <v>1</v>
      </c>
      <c r="H257" s="20">
        <f t="shared" si="14"/>
        <v>1</v>
      </c>
      <c r="I257" s="7">
        <v>-7511.7366999983788</v>
      </c>
      <c r="J257" s="7">
        <v>4864841.6472000033</v>
      </c>
      <c r="K257" s="6">
        <v>1627</v>
      </c>
      <c r="L257" s="7">
        <v>-7506.7318999990821</v>
      </c>
      <c r="M257" s="7">
        <v>4864850.6840000004</v>
      </c>
      <c r="N257" s="26">
        <f t="shared" si="15"/>
        <v>10.330139264326938</v>
      </c>
      <c r="O257" s="26">
        <f>N257*'8_HeSo_Mercator'!$B$7</f>
        <v>7.9141919649254584</v>
      </c>
    </row>
    <row r="258" spans="1:15" x14ac:dyDescent="0.25">
      <c r="A258" s="6">
        <v>244</v>
      </c>
      <c r="B258" s="6">
        <v>1</v>
      </c>
      <c r="C258" s="6">
        <v>2</v>
      </c>
      <c r="D258" s="6">
        <v>1</v>
      </c>
      <c r="E258" s="6">
        <v>3</v>
      </c>
      <c r="F258" s="20">
        <f t="shared" si="12"/>
        <v>1</v>
      </c>
      <c r="G258" s="20">
        <f t="shared" si="13"/>
        <v>0</v>
      </c>
      <c r="H258" s="20">
        <f t="shared" si="14"/>
        <v>0</v>
      </c>
      <c r="I258" s="7">
        <v>-7525.8181299865246</v>
      </c>
      <c r="J258" s="7">
        <v>4864845.298622638</v>
      </c>
      <c r="K258" s="6">
        <v>19311</v>
      </c>
      <c r="L258" s="7">
        <v>-7516.1983999982476</v>
      </c>
      <c r="M258" s="7">
        <v>4864889.940200001</v>
      </c>
      <c r="N258" s="26">
        <f t="shared" si="15"/>
        <v>45.666285534356078</v>
      </c>
      <c r="O258" s="26">
        <f>N258*'8_HeSo_Mercator'!$B$7</f>
        <v>34.986144987614587</v>
      </c>
    </row>
    <row r="259" spans="1:15" x14ac:dyDescent="0.25">
      <c r="A259" s="6">
        <v>245</v>
      </c>
      <c r="B259" s="6">
        <v>1</v>
      </c>
      <c r="C259" s="6">
        <v>2</v>
      </c>
      <c r="D259" s="6">
        <v>1</v>
      </c>
      <c r="E259" s="6">
        <v>3</v>
      </c>
      <c r="F259" s="20">
        <f t="shared" si="12"/>
        <v>1</v>
      </c>
      <c r="G259" s="20">
        <f t="shared" si="13"/>
        <v>0</v>
      </c>
      <c r="H259" s="20">
        <f t="shared" si="14"/>
        <v>0</v>
      </c>
      <c r="I259" s="7">
        <v>-7526.7475161147649</v>
      </c>
      <c r="J259" s="7">
        <v>4864845.5364459613</v>
      </c>
      <c r="K259" s="6">
        <v>19448</v>
      </c>
      <c r="L259" s="7">
        <v>-7516.1983999982476</v>
      </c>
      <c r="M259" s="7">
        <v>4864889.940200001</v>
      </c>
      <c r="N259" s="26">
        <f t="shared" si="15"/>
        <v>45.639645305973374</v>
      </c>
      <c r="O259" s="26">
        <f>N259*'8_HeSo_Mercator'!$B$7</f>
        <v>34.965735206486251</v>
      </c>
    </row>
    <row r="260" spans="1:15" x14ac:dyDescent="0.25">
      <c r="A260" s="6">
        <v>246</v>
      </c>
      <c r="B260" s="6">
        <v>1</v>
      </c>
      <c r="C260" s="6">
        <v>2</v>
      </c>
      <c r="D260" s="6">
        <v>1</v>
      </c>
      <c r="E260" s="6">
        <v>2</v>
      </c>
      <c r="F260" s="20">
        <f t="shared" si="12"/>
        <v>1</v>
      </c>
      <c r="G260" s="20">
        <f t="shared" si="13"/>
        <v>1</v>
      </c>
      <c r="H260" s="20">
        <f t="shared" si="14"/>
        <v>1</v>
      </c>
      <c r="I260" s="7">
        <v>-7526.3016578073066</v>
      </c>
      <c r="J260" s="7">
        <v>4864845.0858490374</v>
      </c>
      <c r="K260" s="6">
        <v>569</v>
      </c>
      <c r="L260" s="7">
        <v>-7516.0887999981642</v>
      </c>
      <c r="M260" s="7">
        <v>4864889.878200002</v>
      </c>
      <c r="N260" s="26">
        <f t="shared" si="15"/>
        <v>45.941889050925177</v>
      </c>
      <c r="O260" s="26">
        <f>N260*'8_HeSo_Mercator'!$B$7</f>
        <v>35.197292105821276</v>
      </c>
    </row>
    <row r="261" spans="1:15" x14ac:dyDescent="0.25">
      <c r="A261" s="6">
        <v>247</v>
      </c>
      <c r="B261" s="6">
        <v>0</v>
      </c>
      <c r="C261" s="6">
        <v>1</v>
      </c>
      <c r="D261" s="6">
        <v>0</v>
      </c>
      <c r="E261" s="6">
        <v>1</v>
      </c>
      <c r="F261" s="20">
        <f t="shared" si="12"/>
        <v>1</v>
      </c>
      <c r="G261" s="20">
        <f t="shared" si="13"/>
        <v>1</v>
      </c>
      <c r="H261" s="20">
        <f t="shared" si="14"/>
        <v>1</v>
      </c>
      <c r="I261" s="7">
        <v>-7642.6625999994576</v>
      </c>
      <c r="J261" s="7">
        <v>4864928.1208999977</v>
      </c>
      <c r="K261" s="6">
        <v>10333</v>
      </c>
      <c r="L261" s="7">
        <v>-7646.2063999995589</v>
      </c>
      <c r="M261" s="7">
        <v>4864932.4318000004</v>
      </c>
      <c r="N261" s="26">
        <f t="shared" si="15"/>
        <v>5.5805355723399863</v>
      </c>
      <c r="O261" s="26">
        <f>N261*'8_HeSo_Mercator'!$B$7</f>
        <v>4.2753953897901704</v>
      </c>
    </row>
    <row r="262" spans="1:15" x14ac:dyDescent="0.25">
      <c r="A262" s="6">
        <v>248</v>
      </c>
      <c r="B262" s="6">
        <v>0</v>
      </c>
      <c r="C262" s="6">
        <v>1</v>
      </c>
      <c r="D262" s="6">
        <v>0</v>
      </c>
      <c r="E262" s="6">
        <v>1</v>
      </c>
      <c r="F262" s="20">
        <f t="shared" si="12"/>
        <v>1</v>
      </c>
      <c r="G262" s="20">
        <f t="shared" si="13"/>
        <v>1</v>
      </c>
      <c r="H262" s="20">
        <f t="shared" si="14"/>
        <v>1</v>
      </c>
      <c r="I262" s="7">
        <v>-7644.3651461123754</v>
      </c>
      <c r="J262" s="7">
        <v>4864929.7406064719</v>
      </c>
      <c r="K262" s="6">
        <v>8504</v>
      </c>
      <c r="L262" s="7">
        <v>-7644.0348999984562</v>
      </c>
      <c r="M262" s="7">
        <v>4864930.0667999983</v>
      </c>
      <c r="N262" s="26">
        <f t="shared" si="15"/>
        <v>0.46418176656958532</v>
      </c>
      <c r="O262" s="26">
        <f>N262*'8_HeSo_Mercator'!$B$7</f>
        <v>0.35562188594456207</v>
      </c>
    </row>
    <row r="263" spans="1:15" x14ac:dyDescent="0.25">
      <c r="A263" s="6">
        <v>249</v>
      </c>
      <c r="B263" s="6">
        <v>0</v>
      </c>
      <c r="C263" s="6">
        <v>1</v>
      </c>
      <c r="D263" s="6">
        <v>0</v>
      </c>
      <c r="E263" s="6">
        <v>1</v>
      </c>
      <c r="F263" s="20">
        <f t="shared" si="12"/>
        <v>1</v>
      </c>
      <c r="G263" s="20">
        <f t="shared" si="13"/>
        <v>1</v>
      </c>
      <c r="H263" s="20">
        <f t="shared" si="14"/>
        <v>1</v>
      </c>
      <c r="I263" s="7">
        <v>-7649.33920000121</v>
      </c>
      <c r="J263" s="7">
        <v>4864936.5403999984</v>
      </c>
      <c r="K263" s="6">
        <v>8977</v>
      </c>
      <c r="L263" s="7">
        <v>-7650.165600001812</v>
      </c>
      <c r="M263" s="7">
        <v>4864937.0569000021</v>
      </c>
      <c r="N263" s="26">
        <f t="shared" si="15"/>
        <v>0.97453025337896237</v>
      </c>
      <c r="O263" s="26">
        <f>N263*'8_HeSo_Mercator'!$B$7</f>
        <v>0.74661331309467804</v>
      </c>
    </row>
    <row r="264" spans="1:15" x14ac:dyDescent="0.25">
      <c r="A264" s="6">
        <v>250</v>
      </c>
      <c r="B264" s="6">
        <v>0</v>
      </c>
      <c r="C264" s="6">
        <v>1</v>
      </c>
      <c r="D264" s="6">
        <v>0</v>
      </c>
      <c r="E264" s="6">
        <v>0</v>
      </c>
      <c r="F264" s="20">
        <f t="shared" si="12"/>
        <v>1</v>
      </c>
      <c r="G264" s="20">
        <f t="shared" si="13"/>
        <v>0</v>
      </c>
      <c r="H264" s="20">
        <f t="shared" si="14"/>
        <v>0</v>
      </c>
      <c r="I264" s="7">
        <v>-7644.7465096378864</v>
      </c>
      <c r="J264" s="7">
        <v>4864948.3503531767</v>
      </c>
      <c r="K264" s="6">
        <v>7602</v>
      </c>
      <c r="L264" s="7">
        <v>-7643.2014999985686</v>
      </c>
      <c r="M264" s="7">
        <v>4864947.9905999973</v>
      </c>
      <c r="N264" s="26">
        <f t="shared" si="15"/>
        <v>1.5863408005997854</v>
      </c>
      <c r="O264" s="26">
        <f>N264*'8_HeSo_Mercator'!$B$7</f>
        <v>1.215337498991427</v>
      </c>
    </row>
    <row r="265" spans="1:15" x14ac:dyDescent="0.25">
      <c r="A265" s="6">
        <v>251</v>
      </c>
      <c r="B265" s="6">
        <v>0</v>
      </c>
      <c r="C265" s="6">
        <v>1</v>
      </c>
      <c r="D265" s="6">
        <v>0</v>
      </c>
      <c r="E265" s="6">
        <v>1</v>
      </c>
      <c r="F265" s="20">
        <f t="shared" si="12"/>
        <v>1</v>
      </c>
      <c r="G265" s="20">
        <f t="shared" si="13"/>
        <v>1</v>
      </c>
      <c r="H265" s="20">
        <f t="shared" si="14"/>
        <v>1</v>
      </c>
      <c r="I265" s="7">
        <v>-7633.3475796968442</v>
      </c>
      <c r="J265" s="7">
        <v>4864984.8573157461</v>
      </c>
      <c r="K265" s="6">
        <v>10811</v>
      </c>
      <c r="L265" s="7">
        <v>-7635.0408000014722</v>
      </c>
      <c r="M265" s="7">
        <v>4864986.0639000013</v>
      </c>
      <c r="N265" s="26">
        <f t="shared" si="15"/>
        <v>2.0791441905091723</v>
      </c>
      <c r="O265" s="26">
        <f>N265*'8_HeSo_Mercator'!$B$7</f>
        <v>1.5928871649651715</v>
      </c>
    </row>
    <row r="266" spans="1:15" x14ac:dyDescent="0.25">
      <c r="A266" s="6">
        <v>252</v>
      </c>
      <c r="B266" s="6">
        <v>0</v>
      </c>
      <c r="C266" s="6">
        <v>1</v>
      </c>
      <c r="D266" s="6">
        <v>0</v>
      </c>
      <c r="E266" s="6">
        <v>1</v>
      </c>
      <c r="F266" s="20">
        <f t="shared" si="12"/>
        <v>1</v>
      </c>
      <c r="G266" s="20">
        <f t="shared" si="13"/>
        <v>1</v>
      </c>
      <c r="H266" s="20">
        <f t="shared" si="14"/>
        <v>1</v>
      </c>
      <c r="I266" s="7">
        <v>-7634.1061174994893</v>
      </c>
      <c r="J266" s="7">
        <v>4864983.9810473602</v>
      </c>
      <c r="K266" s="6">
        <v>8985</v>
      </c>
      <c r="L266" s="7">
        <v>-7634.4770000018179</v>
      </c>
      <c r="M266" s="7">
        <v>4864984.0974999964</v>
      </c>
      <c r="N266" s="26">
        <f t="shared" si="15"/>
        <v>0.3887351887993083</v>
      </c>
      <c r="O266" s="26">
        <f>N266*'8_HeSo_Mercator'!$B$7</f>
        <v>0.29782027414707057</v>
      </c>
    </row>
    <row r="267" spans="1:15" x14ac:dyDescent="0.25">
      <c r="A267" s="6">
        <v>253</v>
      </c>
      <c r="B267" s="6">
        <v>0</v>
      </c>
      <c r="C267" s="6">
        <v>1</v>
      </c>
      <c r="D267" s="6">
        <v>0</v>
      </c>
      <c r="E267" s="6">
        <v>1</v>
      </c>
      <c r="F267" s="20">
        <f t="shared" si="12"/>
        <v>1</v>
      </c>
      <c r="G267" s="20">
        <f t="shared" si="13"/>
        <v>1</v>
      </c>
      <c r="H267" s="20">
        <f t="shared" si="14"/>
        <v>1</v>
      </c>
      <c r="I267" s="7">
        <v>-7637.4237999990582</v>
      </c>
      <c r="J267" s="7">
        <v>4864991.5988999978</v>
      </c>
      <c r="K267" s="6">
        <v>16089</v>
      </c>
      <c r="L267" s="7">
        <v>-7616.6889000013471</v>
      </c>
      <c r="M267" s="7">
        <v>4864976.0280999988</v>
      </c>
      <c r="N267" s="26">
        <f t="shared" si="15"/>
        <v>25.93040475044775</v>
      </c>
      <c r="O267" s="26">
        <f>N267*'8_HeSo_Mercator'!$B$7</f>
        <v>19.865966534636989</v>
      </c>
    </row>
    <row r="268" spans="1:15" x14ac:dyDescent="0.25">
      <c r="A268" s="6">
        <v>254</v>
      </c>
      <c r="B268" s="6">
        <v>0</v>
      </c>
      <c r="C268" s="6">
        <v>1</v>
      </c>
      <c r="D268" s="6">
        <v>0</v>
      </c>
      <c r="E268" s="6">
        <v>1</v>
      </c>
      <c r="F268" s="20">
        <f t="shared" si="12"/>
        <v>1</v>
      </c>
      <c r="G268" s="20">
        <f t="shared" si="13"/>
        <v>1</v>
      </c>
      <c r="H268" s="20">
        <f t="shared" si="14"/>
        <v>1</v>
      </c>
      <c r="I268" s="7">
        <v>-7636.398131450962</v>
      </c>
      <c r="J268" s="7">
        <v>4864898.5612770664</v>
      </c>
      <c r="K268" s="6">
        <v>8060</v>
      </c>
      <c r="L268" s="7">
        <v>-7638.2760000005364</v>
      </c>
      <c r="M268" s="7">
        <v>4864905.1872000024</v>
      </c>
      <c r="N268" s="26">
        <f t="shared" si="15"/>
        <v>6.8868893590276583</v>
      </c>
      <c r="O268" s="26">
        <f>N268*'8_HeSo_Mercator'!$B$7</f>
        <v>5.276227457723297</v>
      </c>
    </row>
    <row r="269" spans="1:15" x14ac:dyDescent="0.25">
      <c r="A269" s="6">
        <v>255</v>
      </c>
      <c r="B269" s="6">
        <v>0</v>
      </c>
      <c r="C269" s="6">
        <v>2</v>
      </c>
      <c r="D269" s="6">
        <v>0</v>
      </c>
      <c r="E269" s="6">
        <v>2</v>
      </c>
      <c r="F269" s="20">
        <f t="shared" si="12"/>
        <v>1</v>
      </c>
      <c r="G269" s="20">
        <f t="shared" si="13"/>
        <v>1</v>
      </c>
      <c r="H269" s="20">
        <f t="shared" si="14"/>
        <v>1</v>
      </c>
      <c r="I269" s="7">
        <v>-7637.6350014802501</v>
      </c>
      <c r="J269" s="7">
        <v>4864904.5509518096</v>
      </c>
      <c r="K269" s="6">
        <v>9974</v>
      </c>
      <c r="L269" s="7">
        <v>-7637.0023000016809</v>
      </c>
      <c r="M269" s="7">
        <v>4864905.5323000029</v>
      </c>
      <c r="N269" s="26">
        <f t="shared" si="15"/>
        <v>1.1676281246098748</v>
      </c>
      <c r="O269" s="26">
        <f>N269*'8_HeSo_Mercator'!$B$7</f>
        <v>0.89455068178217245</v>
      </c>
    </row>
    <row r="270" spans="1:15" x14ac:dyDescent="0.25">
      <c r="A270" s="6">
        <v>256</v>
      </c>
      <c r="B270" s="6">
        <v>0</v>
      </c>
      <c r="C270" s="6">
        <v>2</v>
      </c>
      <c r="D270" s="6">
        <v>0</v>
      </c>
      <c r="E270" s="6">
        <v>2</v>
      </c>
      <c r="F270" s="20">
        <f t="shared" si="12"/>
        <v>1</v>
      </c>
      <c r="G270" s="20">
        <f t="shared" si="13"/>
        <v>1</v>
      </c>
      <c r="H270" s="20">
        <f t="shared" si="14"/>
        <v>1</v>
      </c>
      <c r="I270" s="7">
        <v>-7638.6377165682288</v>
      </c>
      <c r="J270" s="7">
        <v>4864906.6674506022</v>
      </c>
      <c r="K270" s="6">
        <v>7283</v>
      </c>
      <c r="L270" s="7">
        <v>-7637.0023000016809</v>
      </c>
      <c r="M270" s="7">
        <v>4864905.5323000029</v>
      </c>
      <c r="N270" s="26">
        <f t="shared" si="15"/>
        <v>1.9907672463690358</v>
      </c>
      <c r="O270" s="26">
        <f>N270*'8_HeSo_Mercator'!$B$7</f>
        <v>1.5251792586822539</v>
      </c>
    </row>
    <row r="271" spans="1:15" x14ac:dyDescent="0.25">
      <c r="A271" s="6">
        <v>257</v>
      </c>
      <c r="B271" s="6">
        <v>0</v>
      </c>
      <c r="C271" s="6">
        <v>2</v>
      </c>
      <c r="D271" s="6">
        <v>0</v>
      </c>
      <c r="E271" s="6">
        <v>2</v>
      </c>
      <c r="F271" s="20">
        <f t="shared" si="12"/>
        <v>1</v>
      </c>
      <c r="G271" s="20">
        <f t="shared" si="13"/>
        <v>1</v>
      </c>
      <c r="H271" s="20">
        <f t="shared" si="14"/>
        <v>1</v>
      </c>
      <c r="I271" s="7">
        <v>-7653.3433014452457</v>
      </c>
      <c r="J271" s="7">
        <v>4864920.9632514939</v>
      </c>
      <c r="K271" s="6">
        <v>7170</v>
      </c>
      <c r="L271" s="7">
        <v>-7653.3433014452457</v>
      </c>
      <c r="M271" s="7">
        <v>4864920.9632514939</v>
      </c>
      <c r="N271" s="26">
        <f t="shared" si="15"/>
        <v>0</v>
      </c>
      <c r="O271" s="26">
        <f>N271*'8_HeSo_Mercator'!$B$7</f>
        <v>0</v>
      </c>
    </row>
    <row r="272" spans="1:15" x14ac:dyDescent="0.25">
      <c r="A272" s="6">
        <v>258</v>
      </c>
      <c r="B272" s="6">
        <v>0</v>
      </c>
      <c r="C272" s="6">
        <v>2</v>
      </c>
      <c r="D272" s="6">
        <v>0</v>
      </c>
      <c r="E272" s="6">
        <v>2</v>
      </c>
      <c r="F272" s="20">
        <f t="shared" ref="F272:F335" si="16">IF(B272=D272,1,0)</f>
        <v>1</v>
      </c>
      <c r="G272" s="20">
        <f t="shared" ref="G272:G335" si="17">IF(C272=E272,1,0)</f>
        <v>1</v>
      </c>
      <c r="H272" s="20">
        <f t="shared" ref="H272:H335" si="18">F272*G272</f>
        <v>1</v>
      </c>
      <c r="I272" s="7">
        <v>-7652.1528652178977</v>
      </c>
      <c r="J272" s="7">
        <v>4864925.9062695941</v>
      </c>
      <c r="K272" s="6">
        <v>10881</v>
      </c>
      <c r="L272" s="7">
        <v>-7644.0348999984562</v>
      </c>
      <c r="M272" s="7">
        <v>4864930.0667999983</v>
      </c>
      <c r="N272" s="26">
        <f t="shared" ref="N272:N335" si="19">SQRT((I272-L272)^2+(J272-M272)^2)</f>
        <v>9.1220267785307083</v>
      </c>
      <c r="O272" s="26">
        <f>N272*'8_HeSo_Mercator'!$B$7</f>
        <v>6.9886251469801817</v>
      </c>
    </row>
    <row r="273" spans="1:15" x14ac:dyDescent="0.25">
      <c r="A273" s="6">
        <v>259</v>
      </c>
      <c r="B273" s="6">
        <v>0</v>
      </c>
      <c r="C273" s="6">
        <v>2</v>
      </c>
      <c r="D273" s="6">
        <v>0</v>
      </c>
      <c r="E273" s="6">
        <v>2</v>
      </c>
      <c r="F273" s="20">
        <f t="shared" si="16"/>
        <v>1</v>
      </c>
      <c r="G273" s="20">
        <f t="shared" si="17"/>
        <v>1</v>
      </c>
      <c r="H273" s="20">
        <f t="shared" si="18"/>
        <v>1</v>
      </c>
      <c r="I273" s="7">
        <v>-7644.278508366051</v>
      </c>
      <c r="J273" s="7">
        <v>4864929.1271200255</v>
      </c>
      <c r="K273" s="6">
        <v>9524</v>
      </c>
      <c r="L273" s="7">
        <v>-7646.8057000003746</v>
      </c>
      <c r="M273" s="7">
        <v>4864925.9513000026</v>
      </c>
      <c r="N273" s="26">
        <f t="shared" si="19"/>
        <v>4.0586365166085683</v>
      </c>
      <c r="O273" s="26">
        <f>N273*'8_HeSo_Mercator'!$B$7</f>
        <v>3.1094284100524581</v>
      </c>
    </row>
    <row r="274" spans="1:15" x14ac:dyDescent="0.25">
      <c r="A274" s="6">
        <v>260</v>
      </c>
      <c r="B274" s="6">
        <v>0</v>
      </c>
      <c r="C274" s="6">
        <v>2</v>
      </c>
      <c r="D274" s="6">
        <v>0</v>
      </c>
      <c r="E274" s="6">
        <v>2</v>
      </c>
      <c r="F274" s="20">
        <f t="shared" si="16"/>
        <v>1</v>
      </c>
      <c r="G274" s="20">
        <f t="shared" si="17"/>
        <v>1</v>
      </c>
      <c r="H274" s="20">
        <f t="shared" si="18"/>
        <v>1</v>
      </c>
      <c r="I274" s="7">
        <v>-7645.0256723748826</v>
      </c>
      <c r="J274" s="7">
        <v>4864929.801025793</v>
      </c>
      <c r="K274" s="6">
        <v>10878</v>
      </c>
      <c r="L274" s="7">
        <v>-7643.4281999990344</v>
      </c>
      <c r="M274" s="7">
        <v>4864927.9508000016</v>
      </c>
      <c r="N274" s="26">
        <f t="shared" si="19"/>
        <v>2.444433159347903</v>
      </c>
      <c r="O274" s="26">
        <f>N274*'8_HeSo_Mercator'!$B$7</f>
        <v>1.8727446720215151</v>
      </c>
    </row>
    <row r="275" spans="1:15" x14ac:dyDescent="0.25">
      <c r="A275" s="6">
        <v>261</v>
      </c>
      <c r="B275" s="6">
        <v>0</v>
      </c>
      <c r="C275" s="6">
        <v>2</v>
      </c>
      <c r="D275" s="6">
        <v>0</v>
      </c>
      <c r="E275" s="6">
        <v>2</v>
      </c>
      <c r="F275" s="20">
        <f t="shared" si="16"/>
        <v>1</v>
      </c>
      <c r="G275" s="20">
        <f t="shared" si="17"/>
        <v>1</v>
      </c>
      <c r="H275" s="20">
        <f t="shared" si="18"/>
        <v>1</v>
      </c>
      <c r="I275" s="7">
        <v>-7646.576089675892</v>
      </c>
      <c r="J275" s="7">
        <v>4864931.6113540335</v>
      </c>
      <c r="K275" s="6">
        <v>9054</v>
      </c>
      <c r="L275" s="7">
        <v>-7641.8123999983072</v>
      </c>
      <c r="M275" s="7">
        <v>4864922.3139000013</v>
      </c>
      <c r="N275" s="26">
        <f t="shared" si="19"/>
        <v>10.446788541156147</v>
      </c>
      <c r="O275" s="26">
        <f>N275*'8_HeSo_Mercator'!$B$7</f>
        <v>8.0035600504636779</v>
      </c>
    </row>
    <row r="276" spans="1:15" x14ac:dyDescent="0.25">
      <c r="A276" s="6">
        <v>262</v>
      </c>
      <c r="B276" s="6">
        <v>0</v>
      </c>
      <c r="C276" s="6">
        <v>2</v>
      </c>
      <c r="D276" s="6">
        <v>0</v>
      </c>
      <c r="E276" s="6">
        <v>2</v>
      </c>
      <c r="F276" s="20">
        <f t="shared" si="16"/>
        <v>1</v>
      </c>
      <c r="G276" s="20">
        <f t="shared" si="17"/>
        <v>1</v>
      </c>
      <c r="H276" s="20">
        <f t="shared" si="18"/>
        <v>1</v>
      </c>
      <c r="I276" s="7">
        <v>-7660.0454000011086</v>
      </c>
      <c r="J276" s="7">
        <v>4864939.4126999974</v>
      </c>
      <c r="K276" s="6">
        <v>8496</v>
      </c>
      <c r="L276" s="7">
        <v>-7653.3433014452457</v>
      </c>
      <c r="M276" s="7">
        <v>4864920.9632514939</v>
      </c>
      <c r="N276" s="26">
        <f t="shared" si="19"/>
        <v>19.629067097999989</v>
      </c>
      <c r="O276" s="26">
        <f>N276*'8_HeSo_Mercator'!$B$7</f>
        <v>15.038345672883427</v>
      </c>
    </row>
    <row r="277" spans="1:15" x14ac:dyDescent="0.25">
      <c r="A277" s="6">
        <v>263</v>
      </c>
      <c r="B277" s="6">
        <v>0</v>
      </c>
      <c r="C277" s="6">
        <v>2</v>
      </c>
      <c r="D277" s="6">
        <v>0</v>
      </c>
      <c r="E277" s="6">
        <v>2</v>
      </c>
      <c r="F277" s="20">
        <f t="shared" si="16"/>
        <v>1</v>
      </c>
      <c r="G277" s="20">
        <f t="shared" si="17"/>
        <v>1</v>
      </c>
      <c r="H277" s="20">
        <f t="shared" si="18"/>
        <v>1</v>
      </c>
      <c r="I277" s="7">
        <v>-7661.8632000014186</v>
      </c>
      <c r="J277" s="7">
        <v>4864938.891900003</v>
      </c>
      <c r="K277" s="6">
        <v>9978</v>
      </c>
      <c r="L277" s="7">
        <v>-7656.4875000007451</v>
      </c>
      <c r="M277" s="7">
        <v>4864938.0895000026</v>
      </c>
      <c r="N277" s="26">
        <f t="shared" si="19"/>
        <v>5.4352549395472458</v>
      </c>
      <c r="O277" s="26">
        <f>N277*'8_HeSo_Mercator'!$B$7</f>
        <v>4.1640920678032032</v>
      </c>
    </row>
    <row r="278" spans="1:15" x14ac:dyDescent="0.25">
      <c r="A278" s="6">
        <v>264</v>
      </c>
      <c r="B278" s="6">
        <v>0</v>
      </c>
      <c r="C278" s="6">
        <v>2</v>
      </c>
      <c r="D278" s="6">
        <v>0</v>
      </c>
      <c r="E278" s="6">
        <v>2</v>
      </c>
      <c r="F278" s="20">
        <f t="shared" si="16"/>
        <v>1</v>
      </c>
      <c r="G278" s="20">
        <f t="shared" si="17"/>
        <v>1</v>
      </c>
      <c r="H278" s="20">
        <f t="shared" si="18"/>
        <v>1</v>
      </c>
      <c r="I278" s="7">
        <v>-7666.2480855397862</v>
      </c>
      <c r="J278" s="7">
        <v>4864936.2868684363</v>
      </c>
      <c r="K278" s="6">
        <v>7741</v>
      </c>
      <c r="L278" s="7">
        <v>-7675.3717000000179</v>
      </c>
      <c r="M278" s="7">
        <v>4864932.7897000005</v>
      </c>
      <c r="N278" s="26">
        <f t="shared" si="19"/>
        <v>9.77090210199197</v>
      </c>
      <c r="O278" s="26">
        <f>N278*'8_HeSo_Mercator'!$B$7</f>
        <v>7.48574563488196</v>
      </c>
    </row>
    <row r="279" spans="1:15" x14ac:dyDescent="0.25">
      <c r="A279" s="6">
        <v>265</v>
      </c>
      <c r="B279" s="6">
        <v>0</v>
      </c>
      <c r="C279" s="6">
        <v>2</v>
      </c>
      <c r="D279" s="6">
        <v>0</v>
      </c>
      <c r="E279" s="6">
        <v>2</v>
      </c>
      <c r="F279" s="20">
        <f t="shared" si="16"/>
        <v>1</v>
      </c>
      <c r="G279" s="20">
        <f t="shared" si="17"/>
        <v>1</v>
      </c>
      <c r="H279" s="20">
        <f t="shared" si="18"/>
        <v>1</v>
      </c>
      <c r="I279" s="7">
        <v>-7673.9134388122266</v>
      </c>
      <c r="J279" s="7">
        <v>4864933.7529029148</v>
      </c>
      <c r="K279" s="6">
        <v>7299</v>
      </c>
      <c r="L279" s="7">
        <v>-7676.6435999982059</v>
      </c>
      <c r="M279" s="7">
        <v>4864934.0069999993</v>
      </c>
      <c r="N279" s="26">
        <f t="shared" si="19"/>
        <v>2.7419601437269363</v>
      </c>
      <c r="O279" s="26">
        <f>N279*'8_HeSo_Mercator'!$B$7</f>
        <v>2.1006879367606923</v>
      </c>
    </row>
    <row r="280" spans="1:15" x14ac:dyDescent="0.25">
      <c r="A280" s="6">
        <v>266</v>
      </c>
      <c r="B280" s="6">
        <v>0</v>
      </c>
      <c r="C280" s="6">
        <v>2</v>
      </c>
      <c r="D280" s="6">
        <v>0</v>
      </c>
      <c r="E280" s="6">
        <v>2</v>
      </c>
      <c r="F280" s="20">
        <f t="shared" si="16"/>
        <v>1</v>
      </c>
      <c r="G280" s="20">
        <f t="shared" si="17"/>
        <v>1</v>
      </c>
      <c r="H280" s="20">
        <f t="shared" si="18"/>
        <v>1</v>
      </c>
      <c r="I280" s="7">
        <v>-7676.6570388455302</v>
      </c>
      <c r="J280" s="7">
        <v>4864933.4483921751</v>
      </c>
      <c r="K280" s="6">
        <v>16997</v>
      </c>
      <c r="L280" s="7">
        <v>-7682.084399998188</v>
      </c>
      <c r="M280" s="7">
        <v>4864930.8654000014</v>
      </c>
      <c r="N280" s="26">
        <f t="shared" si="19"/>
        <v>6.0106653251479765</v>
      </c>
      <c r="O280" s="26">
        <f>N280*'8_HeSo_Mercator'!$B$7</f>
        <v>4.6049291304730131</v>
      </c>
    </row>
    <row r="281" spans="1:15" x14ac:dyDescent="0.25">
      <c r="A281" s="6">
        <v>267</v>
      </c>
      <c r="B281" s="6">
        <v>0</v>
      </c>
      <c r="C281" s="6">
        <v>2</v>
      </c>
      <c r="D281" s="6">
        <v>0</v>
      </c>
      <c r="E281" s="6">
        <v>2</v>
      </c>
      <c r="F281" s="20">
        <f t="shared" si="16"/>
        <v>1</v>
      </c>
      <c r="G281" s="20">
        <f t="shared" si="17"/>
        <v>1</v>
      </c>
      <c r="H281" s="20">
        <f t="shared" si="18"/>
        <v>1</v>
      </c>
      <c r="I281" s="7">
        <v>-7676.7536999993026</v>
      </c>
      <c r="J281" s="7">
        <v>4864934.623499997</v>
      </c>
      <c r="K281" s="6">
        <v>10899</v>
      </c>
      <c r="L281" s="7">
        <v>-7676.6435999982059</v>
      </c>
      <c r="M281" s="7">
        <v>4864934.0069999993</v>
      </c>
      <c r="N281" s="26">
        <f t="shared" si="19"/>
        <v>0.62625414759128772</v>
      </c>
      <c r="O281" s="26">
        <f>N281*'8_HeSo_Mercator'!$B$7</f>
        <v>0.47978980883479305</v>
      </c>
    </row>
    <row r="282" spans="1:15" x14ac:dyDescent="0.25">
      <c r="A282" s="6">
        <v>268</v>
      </c>
      <c r="B282" s="6">
        <v>0</v>
      </c>
      <c r="C282" s="6">
        <v>2</v>
      </c>
      <c r="D282" s="6">
        <v>0</v>
      </c>
      <c r="E282" s="6">
        <v>2</v>
      </c>
      <c r="F282" s="20">
        <f t="shared" si="16"/>
        <v>1</v>
      </c>
      <c r="G282" s="20">
        <f t="shared" si="17"/>
        <v>1</v>
      </c>
      <c r="H282" s="20">
        <f t="shared" si="18"/>
        <v>1</v>
      </c>
      <c r="I282" s="7">
        <v>-7676.7536999993026</v>
      </c>
      <c r="J282" s="7">
        <v>4864934.623499997</v>
      </c>
      <c r="K282" s="6">
        <v>7734</v>
      </c>
      <c r="L282" s="7">
        <v>-7676.6435999982059</v>
      </c>
      <c r="M282" s="7">
        <v>4864934.0069999993</v>
      </c>
      <c r="N282" s="26">
        <f t="shared" si="19"/>
        <v>0.62625414759128772</v>
      </c>
      <c r="O282" s="26">
        <f>N282*'8_HeSo_Mercator'!$B$7</f>
        <v>0.47978980883479305</v>
      </c>
    </row>
    <row r="283" spans="1:15" x14ac:dyDescent="0.25">
      <c r="A283" s="6">
        <v>269</v>
      </c>
      <c r="B283" s="6">
        <v>0</v>
      </c>
      <c r="C283" s="6">
        <v>2</v>
      </c>
      <c r="D283" s="6">
        <v>0</v>
      </c>
      <c r="E283" s="6">
        <v>2</v>
      </c>
      <c r="F283" s="20">
        <f t="shared" si="16"/>
        <v>1</v>
      </c>
      <c r="G283" s="20">
        <f t="shared" si="17"/>
        <v>1</v>
      </c>
      <c r="H283" s="20">
        <f t="shared" si="18"/>
        <v>1</v>
      </c>
      <c r="I283" s="7">
        <v>-7676.6174879583568</v>
      </c>
      <c r="J283" s="7">
        <v>4864933.5958613111</v>
      </c>
      <c r="K283" s="6">
        <v>8175</v>
      </c>
      <c r="L283" s="7">
        <v>-7676.6435999982059</v>
      </c>
      <c r="M283" s="7">
        <v>4864934.0069999993</v>
      </c>
      <c r="N283" s="26">
        <f t="shared" si="19"/>
        <v>0.41196706127008426</v>
      </c>
      <c r="O283" s="26">
        <f>N283*'8_HeSo_Mercator'!$B$7</f>
        <v>0.31561882397624053</v>
      </c>
    </row>
    <row r="284" spans="1:15" x14ac:dyDescent="0.25">
      <c r="A284" s="6">
        <v>270</v>
      </c>
      <c r="B284" s="6">
        <v>0</v>
      </c>
      <c r="C284" s="6">
        <v>2</v>
      </c>
      <c r="D284" s="6">
        <v>0</v>
      </c>
      <c r="E284" s="6">
        <v>2</v>
      </c>
      <c r="F284" s="20">
        <f t="shared" si="16"/>
        <v>1</v>
      </c>
      <c r="G284" s="20">
        <f t="shared" si="17"/>
        <v>1</v>
      </c>
      <c r="H284" s="20">
        <f t="shared" si="18"/>
        <v>1</v>
      </c>
      <c r="I284" s="7">
        <v>-7683.7911409228154</v>
      </c>
      <c r="J284" s="7">
        <v>4864930.4013110129</v>
      </c>
      <c r="K284" s="6">
        <v>7740</v>
      </c>
      <c r="L284" s="7">
        <v>-7689.5133999995887</v>
      </c>
      <c r="M284" s="7">
        <v>4864928.7361000031</v>
      </c>
      <c r="N284" s="26">
        <f t="shared" si="19"/>
        <v>5.9596289019409729</v>
      </c>
      <c r="O284" s="26">
        <f>N284*'8_HeSo_Mercator'!$B$7</f>
        <v>4.5658287814720824</v>
      </c>
    </row>
    <row r="285" spans="1:15" x14ac:dyDescent="0.25">
      <c r="A285" s="6">
        <v>271</v>
      </c>
      <c r="B285" s="6">
        <v>0</v>
      </c>
      <c r="C285" s="6">
        <v>2</v>
      </c>
      <c r="D285" s="6">
        <v>0</v>
      </c>
      <c r="E285" s="6">
        <v>2</v>
      </c>
      <c r="F285" s="20">
        <f t="shared" si="16"/>
        <v>1</v>
      </c>
      <c r="G285" s="20">
        <f t="shared" si="17"/>
        <v>1</v>
      </c>
      <c r="H285" s="20">
        <f t="shared" si="18"/>
        <v>1</v>
      </c>
      <c r="I285" s="7">
        <v>-7644.0124310928486</v>
      </c>
      <c r="J285" s="7">
        <v>4864947.1886584004</v>
      </c>
      <c r="K285" s="6">
        <v>7716</v>
      </c>
      <c r="L285" s="7">
        <v>-7643.117800001055</v>
      </c>
      <c r="M285" s="7">
        <v>4864947.8307999969</v>
      </c>
      <c r="N285" s="26">
        <f t="shared" si="19"/>
        <v>1.1012314108529226</v>
      </c>
      <c r="O285" s="26">
        <f>N285*'8_HeSo_Mercator'!$B$7</f>
        <v>0.84368240933522176</v>
      </c>
    </row>
    <row r="286" spans="1:15" x14ac:dyDescent="0.25">
      <c r="A286" s="6">
        <v>272</v>
      </c>
      <c r="B286" s="6">
        <v>0</v>
      </c>
      <c r="C286" s="6">
        <v>2</v>
      </c>
      <c r="D286" s="6">
        <v>0</v>
      </c>
      <c r="E286" s="6">
        <v>2</v>
      </c>
      <c r="F286" s="20">
        <f t="shared" si="16"/>
        <v>1</v>
      </c>
      <c r="G286" s="20">
        <f t="shared" si="17"/>
        <v>1</v>
      </c>
      <c r="H286" s="20">
        <f t="shared" si="18"/>
        <v>1</v>
      </c>
      <c r="I286" s="7">
        <v>-7632.8344999998808</v>
      </c>
      <c r="J286" s="7">
        <v>4864964.8304999992</v>
      </c>
      <c r="K286" s="6">
        <v>9012</v>
      </c>
      <c r="L286" s="7">
        <v>-7633.2366999983788</v>
      </c>
      <c r="M286" s="7">
        <v>4864965.0632999986</v>
      </c>
      <c r="N286" s="26">
        <f t="shared" si="19"/>
        <v>0.46471569644223615</v>
      </c>
      <c r="O286" s="26">
        <f>N286*'8_HeSo_Mercator'!$B$7</f>
        <v>0.35603094369294686</v>
      </c>
    </row>
    <row r="287" spans="1:15" x14ac:dyDescent="0.25">
      <c r="A287" s="6">
        <v>273</v>
      </c>
      <c r="B287" s="6">
        <v>0</v>
      </c>
      <c r="C287" s="6">
        <v>2</v>
      </c>
      <c r="D287" s="6">
        <v>0</v>
      </c>
      <c r="E287" s="6">
        <v>2</v>
      </c>
      <c r="F287" s="20">
        <f t="shared" si="16"/>
        <v>1</v>
      </c>
      <c r="G287" s="20">
        <f t="shared" si="17"/>
        <v>1</v>
      </c>
      <c r="H287" s="20">
        <f t="shared" si="18"/>
        <v>1</v>
      </c>
      <c r="I287" s="7">
        <v>-7633.8746000006786</v>
      </c>
      <c r="J287" s="7">
        <v>4864970.4821000015</v>
      </c>
      <c r="K287" s="6">
        <v>8112</v>
      </c>
      <c r="L287" s="7">
        <v>-7633.2366999983788</v>
      </c>
      <c r="M287" s="7">
        <v>4864965.0632999986</v>
      </c>
      <c r="N287" s="26">
        <f t="shared" si="19"/>
        <v>5.4562175437121434</v>
      </c>
      <c r="O287" s="26">
        <f>N287*'8_HeSo_Mercator'!$B$7</f>
        <v>4.1801520713714666</v>
      </c>
    </row>
    <row r="288" spans="1:15" x14ac:dyDescent="0.25">
      <c r="A288" s="6">
        <v>274</v>
      </c>
      <c r="B288" s="6">
        <v>0</v>
      </c>
      <c r="C288" s="6">
        <v>2</v>
      </c>
      <c r="D288" s="6">
        <v>0</v>
      </c>
      <c r="E288" s="6">
        <v>2</v>
      </c>
      <c r="F288" s="20">
        <f t="shared" si="16"/>
        <v>1</v>
      </c>
      <c r="G288" s="20">
        <f t="shared" si="17"/>
        <v>1</v>
      </c>
      <c r="H288" s="20">
        <f t="shared" si="18"/>
        <v>1</v>
      </c>
      <c r="I288" s="7">
        <v>-7632.1082043045226</v>
      </c>
      <c r="J288" s="7">
        <v>4864982.4298877902</v>
      </c>
      <c r="K288" s="6">
        <v>7711</v>
      </c>
      <c r="L288" s="7">
        <v>-7616.9461999982605</v>
      </c>
      <c r="M288" s="7">
        <v>4864980.0131999999</v>
      </c>
      <c r="N288" s="26">
        <f t="shared" si="19"/>
        <v>15.353395535155014</v>
      </c>
      <c r="O288" s="26">
        <f>N288*'8_HeSo_Mercator'!$B$7</f>
        <v>11.762640993452589</v>
      </c>
    </row>
    <row r="289" spans="1:15" x14ac:dyDescent="0.25">
      <c r="A289" s="6">
        <v>275</v>
      </c>
      <c r="B289" s="6">
        <v>0</v>
      </c>
      <c r="C289" s="6">
        <v>2</v>
      </c>
      <c r="D289" s="6">
        <v>0</v>
      </c>
      <c r="E289" s="6">
        <v>2</v>
      </c>
      <c r="F289" s="20">
        <f t="shared" si="16"/>
        <v>1</v>
      </c>
      <c r="G289" s="20">
        <f t="shared" si="17"/>
        <v>1</v>
      </c>
      <c r="H289" s="20">
        <f t="shared" si="18"/>
        <v>1</v>
      </c>
      <c r="I289" s="7">
        <v>-7634.406271164592</v>
      </c>
      <c r="J289" s="7">
        <v>4864984.2652762057</v>
      </c>
      <c r="K289" s="6">
        <v>7711</v>
      </c>
      <c r="L289" s="7">
        <v>-7616.9461999982605</v>
      </c>
      <c r="M289" s="7">
        <v>4864980.0131999999</v>
      </c>
      <c r="N289" s="26">
        <f t="shared" si="19"/>
        <v>17.970371092252698</v>
      </c>
      <c r="O289" s="26">
        <f>N289*'8_HeSo_Mercator'!$B$7</f>
        <v>13.767574944141032</v>
      </c>
    </row>
    <row r="290" spans="1:15" x14ac:dyDescent="0.25">
      <c r="A290" s="6">
        <v>276</v>
      </c>
      <c r="B290" s="6">
        <v>0</v>
      </c>
      <c r="C290" s="6">
        <v>2</v>
      </c>
      <c r="D290" s="6">
        <v>0</v>
      </c>
      <c r="E290" s="6">
        <v>2</v>
      </c>
      <c r="F290" s="20">
        <f t="shared" si="16"/>
        <v>1</v>
      </c>
      <c r="G290" s="20">
        <f t="shared" si="17"/>
        <v>1</v>
      </c>
      <c r="H290" s="20">
        <f t="shared" si="18"/>
        <v>1</v>
      </c>
      <c r="I290" s="7">
        <v>-7634.833296193272</v>
      </c>
      <c r="J290" s="7">
        <v>4864985.8960694196</v>
      </c>
      <c r="K290" s="6">
        <v>9500</v>
      </c>
      <c r="L290" s="7">
        <v>-7616.9461999982605</v>
      </c>
      <c r="M290" s="7">
        <v>4864980.0131999999</v>
      </c>
      <c r="N290" s="26">
        <f t="shared" si="19"/>
        <v>18.829667094724531</v>
      </c>
      <c r="O290" s="26">
        <f>N290*'8_HeSo_Mercator'!$B$7</f>
        <v>14.425904260352651</v>
      </c>
    </row>
    <row r="291" spans="1:15" x14ac:dyDescent="0.25">
      <c r="A291" s="6">
        <v>277</v>
      </c>
      <c r="B291" s="6">
        <v>0</v>
      </c>
      <c r="C291" s="6">
        <v>2</v>
      </c>
      <c r="D291" s="6">
        <v>0</v>
      </c>
      <c r="E291" s="6">
        <v>2</v>
      </c>
      <c r="F291" s="20">
        <f t="shared" si="16"/>
        <v>1</v>
      </c>
      <c r="G291" s="20">
        <f t="shared" si="17"/>
        <v>1</v>
      </c>
      <c r="H291" s="20">
        <f t="shared" si="18"/>
        <v>1</v>
      </c>
      <c r="I291" s="7">
        <v>-7634.2296001664754</v>
      </c>
      <c r="J291" s="7">
        <v>4864985.622747845</v>
      </c>
      <c r="K291" s="6">
        <v>7711</v>
      </c>
      <c r="L291" s="7">
        <v>-7616.9461999982605</v>
      </c>
      <c r="M291" s="7">
        <v>4864980.0131999999</v>
      </c>
      <c r="N291" s="26">
        <f t="shared" si="19"/>
        <v>18.170936915882542</v>
      </c>
      <c r="O291" s="26">
        <f>N291*'8_HeSo_Mercator'!$B$7</f>
        <v>13.92123370799637</v>
      </c>
    </row>
    <row r="292" spans="1:15" x14ac:dyDescent="0.25">
      <c r="A292" s="6">
        <v>278</v>
      </c>
      <c r="B292" s="6">
        <v>0</v>
      </c>
      <c r="C292" s="6">
        <v>2</v>
      </c>
      <c r="D292" s="6">
        <v>0</v>
      </c>
      <c r="E292" s="6">
        <v>2</v>
      </c>
      <c r="F292" s="20">
        <f t="shared" si="16"/>
        <v>1</v>
      </c>
      <c r="G292" s="20">
        <f t="shared" si="17"/>
        <v>1</v>
      </c>
      <c r="H292" s="20">
        <f t="shared" si="18"/>
        <v>1</v>
      </c>
      <c r="I292" s="7">
        <v>-7636.5828310759834</v>
      </c>
      <c r="J292" s="7">
        <v>4864993.5563977631</v>
      </c>
      <c r="K292" s="6">
        <v>9932</v>
      </c>
      <c r="L292" s="7">
        <v>-7637.1779999993742</v>
      </c>
      <c r="M292" s="7">
        <v>4864993.5205999995</v>
      </c>
      <c r="N292" s="26">
        <f t="shared" si="19"/>
        <v>0.59624451968126557</v>
      </c>
      <c r="O292" s="26">
        <f>N292*'8_HeSo_Mercator'!$B$7</f>
        <v>0.45679864192031927</v>
      </c>
    </row>
    <row r="293" spans="1:15" x14ac:dyDescent="0.25">
      <c r="A293" s="6">
        <v>279</v>
      </c>
      <c r="B293" s="6">
        <v>0</v>
      </c>
      <c r="C293" s="6">
        <v>2</v>
      </c>
      <c r="D293" s="6">
        <v>0</v>
      </c>
      <c r="E293" s="6">
        <v>2</v>
      </c>
      <c r="F293" s="20">
        <f t="shared" si="16"/>
        <v>1</v>
      </c>
      <c r="G293" s="20">
        <f t="shared" si="17"/>
        <v>1</v>
      </c>
      <c r="H293" s="20">
        <f t="shared" si="18"/>
        <v>1</v>
      </c>
      <c r="I293" s="7">
        <v>-7637.5203338089023</v>
      </c>
      <c r="J293" s="7">
        <v>4864993.5820026882</v>
      </c>
      <c r="K293" s="6">
        <v>7688</v>
      </c>
      <c r="L293" s="7">
        <v>-7636.6678999997666</v>
      </c>
      <c r="M293" s="7">
        <v>4864991.7397999987</v>
      </c>
      <c r="N293" s="26">
        <f t="shared" si="19"/>
        <v>2.0298655492799438</v>
      </c>
      <c r="O293" s="26">
        <f>N293*'8_HeSo_Mercator'!$B$7</f>
        <v>1.5551334990677914</v>
      </c>
    </row>
    <row r="294" spans="1:15" x14ac:dyDescent="0.25">
      <c r="A294" s="6">
        <v>280</v>
      </c>
      <c r="B294" s="6">
        <v>0</v>
      </c>
      <c r="C294" s="6">
        <v>2</v>
      </c>
      <c r="D294" s="6">
        <v>0</v>
      </c>
      <c r="E294" s="6">
        <v>2</v>
      </c>
      <c r="F294" s="20">
        <f t="shared" si="16"/>
        <v>1</v>
      </c>
      <c r="G294" s="20">
        <f t="shared" si="17"/>
        <v>1</v>
      </c>
      <c r="H294" s="20">
        <f t="shared" si="18"/>
        <v>1</v>
      </c>
      <c r="I294" s="7">
        <v>-7639.1865664104416</v>
      </c>
      <c r="J294" s="7">
        <v>4864999.2874240885</v>
      </c>
      <c r="K294" s="6">
        <v>11310</v>
      </c>
      <c r="L294" s="7">
        <v>-7637.8425999991596</v>
      </c>
      <c r="M294" s="7">
        <v>4865000.627700001</v>
      </c>
      <c r="N294" s="26">
        <f t="shared" si="19"/>
        <v>1.8980477434470295</v>
      </c>
      <c r="O294" s="26">
        <f>N294*'8_HeSo_Mercator'!$B$7</f>
        <v>1.4541444036584446</v>
      </c>
    </row>
    <row r="295" spans="1:15" x14ac:dyDescent="0.25">
      <c r="A295" s="6">
        <v>281</v>
      </c>
      <c r="B295" s="6">
        <v>0</v>
      </c>
      <c r="C295" s="6">
        <v>2</v>
      </c>
      <c r="D295" s="6">
        <v>0</v>
      </c>
      <c r="E295" s="6">
        <v>2</v>
      </c>
      <c r="F295" s="20">
        <f t="shared" si="16"/>
        <v>1</v>
      </c>
      <c r="G295" s="20">
        <f t="shared" si="17"/>
        <v>1</v>
      </c>
      <c r="H295" s="20">
        <f t="shared" si="18"/>
        <v>1</v>
      </c>
      <c r="I295" s="7">
        <v>-7638.8187260545101</v>
      </c>
      <c r="J295" s="7">
        <v>4864999.2135632141</v>
      </c>
      <c r="K295" s="6">
        <v>9025</v>
      </c>
      <c r="L295" s="7">
        <v>-7642.4459999985993</v>
      </c>
      <c r="M295" s="7">
        <v>4865016.6877999976</v>
      </c>
      <c r="N295" s="26">
        <f t="shared" si="19"/>
        <v>17.84673828557457</v>
      </c>
      <c r="O295" s="26">
        <f>N295*'8_HeSo_Mercator'!$B$7</f>
        <v>13.672856592318603</v>
      </c>
    </row>
    <row r="296" spans="1:15" x14ac:dyDescent="0.25">
      <c r="A296" s="6">
        <v>282</v>
      </c>
      <c r="B296" s="6">
        <v>0</v>
      </c>
      <c r="C296" s="6">
        <v>2</v>
      </c>
      <c r="D296" s="6">
        <v>0</v>
      </c>
      <c r="E296" s="6">
        <v>2</v>
      </c>
      <c r="F296" s="20">
        <f t="shared" si="16"/>
        <v>1</v>
      </c>
      <c r="G296" s="20">
        <f t="shared" si="17"/>
        <v>1</v>
      </c>
      <c r="H296" s="20">
        <f t="shared" si="18"/>
        <v>1</v>
      </c>
      <c r="I296" s="7">
        <v>-7639.3453155015568</v>
      </c>
      <c r="J296" s="7">
        <v>4865007.2714233361</v>
      </c>
      <c r="K296" s="6">
        <v>11310</v>
      </c>
      <c r="L296" s="7">
        <v>-7637.8425999991596</v>
      </c>
      <c r="M296" s="7">
        <v>4865000.627700001</v>
      </c>
      <c r="N296" s="26">
        <f t="shared" si="19"/>
        <v>6.8115500170463728</v>
      </c>
      <c r="O296" s="26">
        <f>N296*'8_HeSo_Mercator'!$B$7</f>
        <v>5.2185080020901973</v>
      </c>
    </row>
    <row r="297" spans="1:15" x14ac:dyDescent="0.25">
      <c r="A297" s="6">
        <v>283</v>
      </c>
      <c r="B297" s="6">
        <v>0</v>
      </c>
      <c r="C297" s="6">
        <v>2</v>
      </c>
      <c r="D297" s="6">
        <v>0</v>
      </c>
      <c r="E297" s="6">
        <v>2</v>
      </c>
      <c r="F297" s="20">
        <f t="shared" si="16"/>
        <v>1</v>
      </c>
      <c r="G297" s="20">
        <f t="shared" si="17"/>
        <v>1</v>
      </c>
      <c r="H297" s="20">
        <f t="shared" si="18"/>
        <v>1</v>
      </c>
      <c r="I297" s="7">
        <v>-7641.3809789701882</v>
      </c>
      <c r="J297" s="7">
        <v>4865006.8343571853</v>
      </c>
      <c r="K297" s="6">
        <v>8569</v>
      </c>
      <c r="L297" s="7">
        <v>-7639.7153999991706</v>
      </c>
      <c r="M297" s="7">
        <v>4865007.1604000032</v>
      </c>
      <c r="N297" s="26">
        <f t="shared" si="19"/>
        <v>1.6971909815349966</v>
      </c>
      <c r="O297" s="26">
        <f>N297*'8_HeSo_Mercator'!$B$7</f>
        <v>1.3002627443167756</v>
      </c>
    </row>
    <row r="298" spans="1:15" x14ac:dyDescent="0.25">
      <c r="A298" s="6">
        <v>284</v>
      </c>
      <c r="B298" s="6">
        <v>0</v>
      </c>
      <c r="C298" s="6">
        <v>2</v>
      </c>
      <c r="D298" s="6">
        <v>0</v>
      </c>
      <c r="E298" s="6">
        <v>2</v>
      </c>
      <c r="F298" s="20">
        <f t="shared" si="16"/>
        <v>1</v>
      </c>
      <c r="G298" s="20">
        <f t="shared" si="17"/>
        <v>1</v>
      </c>
      <c r="H298" s="20">
        <f t="shared" si="18"/>
        <v>1</v>
      </c>
      <c r="I298" s="7">
        <v>-7641.7636168052304</v>
      </c>
      <c r="J298" s="7">
        <v>4865008.6415235642</v>
      </c>
      <c r="K298" s="6">
        <v>8568</v>
      </c>
      <c r="L298" s="7">
        <v>-7641.5731999985874</v>
      </c>
      <c r="M298" s="7">
        <v>4865008.8530000001</v>
      </c>
      <c r="N298" s="26">
        <f t="shared" si="19"/>
        <v>0.28457133233459414</v>
      </c>
      <c r="O298" s="26">
        <f>N298*'8_HeSo_Mercator'!$B$7</f>
        <v>0.21801759823199407</v>
      </c>
    </row>
    <row r="299" spans="1:15" x14ac:dyDescent="0.25">
      <c r="A299" s="6">
        <v>285</v>
      </c>
      <c r="B299" s="6">
        <v>0</v>
      </c>
      <c r="C299" s="6">
        <v>2</v>
      </c>
      <c r="D299" s="6">
        <v>0</v>
      </c>
      <c r="E299" s="6">
        <v>2</v>
      </c>
      <c r="F299" s="20">
        <f t="shared" si="16"/>
        <v>1</v>
      </c>
      <c r="G299" s="20">
        <f t="shared" si="17"/>
        <v>1</v>
      </c>
      <c r="H299" s="20">
        <f t="shared" si="18"/>
        <v>1</v>
      </c>
      <c r="I299" s="7">
        <v>-7631.7684068530543</v>
      </c>
      <c r="J299" s="7">
        <v>4864982.2577511314</v>
      </c>
      <c r="K299" s="6">
        <v>10412</v>
      </c>
      <c r="L299" s="7">
        <v>-7616.9461999982605</v>
      </c>
      <c r="M299" s="7">
        <v>4864980.0131999999</v>
      </c>
      <c r="N299" s="26">
        <f t="shared" si="19"/>
        <v>14.991191608015173</v>
      </c>
      <c r="O299" s="26">
        <f>N299*'8_HeSo_Mercator'!$B$7</f>
        <v>11.485147018155118</v>
      </c>
    </row>
    <row r="300" spans="1:15" x14ac:dyDescent="0.25">
      <c r="A300" s="6">
        <v>286</v>
      </c>
      <c r="B300" s="6">
        <v>0</v>
      </c>
      <c r="C300" s="6">
        <v>2</v>
      </c>
      <c r="D300" s="6">
        <v>0</v>
      </c>
      <c r="E300" s="6">
        <v>2</v>
      </c>
      <c r="F300" s="20">
        <f t="shared" si="16"/>
        <v>1</v>
      </c>
      <c r="G300" s="20">
        <f t="shared" si="17"/>
        <v>1</v>
      </c>
      <c r="H300" s="20">
        <f t="shared" si="18"/>
        <v>1</v>
      </c>
      <c r="I300" s="7">
        <v>-7633.8746000006786</v>
      </c>
      <c r="J300" s="7">
        <v>4864970.4821000015</v>
      </c>
      <c r="K300" s="6">
        <v>8112</v>
      </c>
      <c r="L300" s="7">
        <v>-7633.2366999983788</v>
      </c>
      <c r="M300" s="7">
        <v>4864965.0632999986</v>
      </c>
      <c r="N300" s="26">
        <f t="shared" si="19"/>
        <v>5.4562175437121434</v>
      </c>
      <c r="O300" s="26">
        <f>N300*'8_HeSo_Mercator'!$B$7</f>
        <v>4.1801520713714666</v>
      </c>
    </row>
    <row r="301" spans="1:15" x14ac:dyDescent="0.25">
      <c r="A301" s="6">
        <v>287</v>
      </c>
      <c r="B301" s="6">
        <v>0</v>
      </c>
      <c r="C301" s="6">
        <v>2</v>
      </c>
      <c r="D301" s="6">
        <v>0</v>
      </c>
      <c r="E301" s="6">
        <v>2</v>
      </c>
      <c r="F301" s="20">
        <f t="shared" si="16"/>
        <v>1</v>
      </c>
      <c r="G301" s="20">
        <f t="shared" si="17"/>
        <v>1</v>
      </c>
      <c r="H301" s="20">
        <f t="shared" si="18"/>
        <v>1</v>
      </c>
      <c r="I301" s="7">
        <v>-7633.8746000006786</v>
      </c>
      <c r="J301" s="7">
        <v>4864970.4821000015</v>
      </c>
      <c r="K301" s="6">
        <v>8555</v>
      </c>
      <c r="L301" s="7">
        <v>-7633.2366999983788</v>
      </c>
      <c r="M301" s="7">
        <v>4864965.0632999986</v>
      </c>
      <c r="N301" s="26">
        <f t="shared" si="19"/>
        <v>5.4562175437121434</v>
      </c>
      <c r="O301" s="26">
        <f>N301*'8_HeSo_Mercator'!$B$7</f>
        <v>4.1801520713714666</v>
      </c>
    </row>
    <row r="302" spans="1:15" x14ac:dyDescent="0.25">
      <c r="A302" s="6">
        <v>288</v>
      </c>
      <c r="B302" s="6">
        <v>0</v>
      </c>
      <c r="C302" s="6">
        <v>2</v>
      </c>
      <c r="D302" s="6">
        <v>0</v>
      </c>
      <c r="E302" s="6">
        <v>2</v>
      </c>
      <c r="F302" s="20">
        <f t="shared" si="16"/>
        <v>1</v>
      </c>
      <c r="G302" s="20">
        <f t="shared" si="17"/>
        <v>1</v>
      </c>
      <c r="H302" s="20">
        <f t="shared" si="18"/>
        <v>1</v>
      </c>
      <c r="I302" s="7">
        <v>-7632.8344999998808</v>
      </c>
      <c r="J302" s="7">
        <v>4864964.8304999992</v>
      </c>
      <c r="K302" s="6">
        <v>9463</v>
      </c>
      <c r="L302" s="7">
        <v>-7633.2366999983788</v>
      </c>
      <c r="M302" s="7">
        <v>4864965.0632999986</v>
      </c>
      <c r="N302" s="26">
        <f t="shared" si="19"/>
        <v>0.46471569644223615</v>
      </c>
      <c r="O302" s="26">
        <f>N302*'8_HeSo_Mercator'!$B$7</f>
        <v>0.35603094369294686</v>
      </c>
    </row>
    <row r="303" spans="1:15" x14ac:dyDescent="0.25">
      <c r="A303" s="6">
        <v>289</v>
      </c>
      <c r="B303" s="6">
        <v>0</v>
      </c>
      <c r="C303" s="6">
        <v>2</v>
      </c>
      <c r="D303" s="6">
        <v>0</v>
      </c>
      <c r="E303" s="6">
        <v>2</v>
      </c>
      <c r="F303" s="20">
        <f t="shared" si="16"/>
        <v>1</v>
      </c>
      <c r="G303" s="20">
        <f t="shared" si="17"/>
        <v>1</v>
      </c>
      <c r="H303" s="20">
        <f t="shared" si="18"/>
        <v>1</v>
      </c>
      <c r="I303" s="7">
        <v>-7632.8344999998808</v>
      </c>
      <c r="J303" s="7">
        <v>4864964.8304999992</v>
      </c>
      <c r="K303" s="6">
        <v>8112</v>
      </c>
      <c r="L303" s="7">
        <v>-7633.2366999983788</v>
      </c>
      <c r="M303" s="7">
        <v>4864965.0632999986</v>
      </c>
      <c r="N303" s="26">
        <f t="shared" si="19"/>
        <v>0.46471569644223615</v>
      </c>
      <c r="O303" s="26">
        <f>N303*'8_HeSo_Mercator'!$B$7</f>
        <v>0.35603094369294686</v>
      </c>
    </row>
    <row r="304" spans="1:15" x14ac:dyDescent="0.25">
      <c r="A304" s="6">
        <v>290</v>
      </c>
      <c r="B304" s="6">
        <v>0</v>
      </c>
      <c r="C304" s="6">
        <v>2</v>
      </c>
      <c r="D304" s="6">
        <v>0</v>
      </c>
      <c r="E304" s="6">
        <v>2</v>
      </c>
      <c r="F304" s="20">
        <f t="shared" si="16"/>
        <v>1</v>
      </c>
      <c r="G304" s="20">
        <f t="shared" si="17"/>
        <v>1</v>
      </c>
      <c r="H304" s="20">
        <f t="shared" si="18"/>
        <v>1</v>
      </c>
      <c r="I304" s="7">
        <v>-7635.1696940138081</v>
      </c>
      <c r="J304" s="7">
        <v>4864966.3279071609</v>
      </c>
      <c r="K304" s="6">
        <v>8112</v>
      </c>
      <c r="L304" s="7">
        <v>-7633.2366999983788</v>
      </c>
      <c r="M304" s="7">
        <v>4864965.0632999986</v>
      </c>
      <c r="N304" s="26">
        <f t="shared" si="19"/>
        <v>2.3099127988759061</v>
      </c>
      <c r="O304" s="26">
        <f>N304*'8_HeSo_Mercator'!$B$7</f>
        <v>1.7696850782711377</v>
      </c>
    </row>
    <row r="305" spans="1:15" x14ac:dyDescent="0.25">
      <c r="A305" s="6">
        <v>291</v>
      </c>
      <c r="B305" s="6">
        <v>0</v>
      </c>
      <c r="C305" s="6">
        <v>1</v>
      </c>
      <c r="D305" s="6">
        <v>0</v>
      </c>
      <c r="E305" s="6">
        <v>1</v>
      </c>
      <c r="F305" s="20">
        <f t="shared" si="16"/>
        <v>1</v>
      </c>
      <c r="G305" s="20">
        <f t="shared" si="17"/>
        <v>1</v>
      </c>
      <c r="H305" s="20">
        <f t="shared" si="18"/>
        <v>1</v>
      </c>
      <c r="I305" s="7">
        <v>-7636.6773482751514</v>
      </c>
      <c r="J305" s="7">
        <v>4864993.1503900466</v>
      </c>
      <c r="K305" s="6">
        <v>11270</v>
      </c>
      <c r="L305" s="7">
        <v>-7637.1779999993742</v>
      </c>
      <c r="M305" s="7">
        <v>4864993.5205999995</v>
      </c>
      <c r="N305" s="26">
        <f t="shared" si="19"/>
        <v>0.62266167228398916</v>
      </c>
      <c r="O305" s="26">
        <f>N305*'8_HeSo_Mercator'!$B$7</f>
        <v>0.47703751881394135</v>
      </c>
    </row>
    <row r="306" spans="1:15" x14ac:dyDescent="0.25">
      <c r="A306" s="6">
        <v>292</v>
      </c>
      <c r="B306" s="6">
        <v>0</v>
      </c>
      <c r="C306" s="6">
        <v>1</v>
      </c>
      <c r="D306" s="6">
        <v>0</v>
      </c>
      <c r="E306" s="6">
        <v>1</v>
      </c>
      <c r="F306" s="20">
        <f t="shared" si="16"/>
        <v>1</v>
      </c>
      <c r="G306" s="20">
        <f t="shared" si="17"/>
        <v>1</v>
      </c>
      <c r="H306" s="20">
        <f t="shared" si="18"/>
        <v>1</v>
      </c>
      <c r="I306" s="7">
        <v>-7616.7985430234348</v>
      </c>
      <c r="J306" s="7">
        <v>4864976.5303009879</v>
      </c>
      <c r="K306" s="6">
        <v>9908</v>
      </c>
      <c r="L306" s="7">
        <v>-7618.7633000016212</v>
      </c>
      <c r="M306" s="7">
        <v>4864975.433799997</v>
      </c>
      <c r="N306" s="26">
        <f t="shared" si="19"/>
        <v>2.2500187569004639</v>
      </c>
      <c r="O306" s="26">
        <f>N306*'8_HeSo_Mercator'!$B$7</f>
        <v>1.7237986740688382</v>
      </c>
    </row>
    <row r="307" spans="1:15" x14ac:dyDescent="0.25">
      <c r="A307" s="6">
        <v>293</v>
      </c>
      <c r="B307" s="6">
        <v>0</v>
      </c>
      <c r="C307" s="6">
        <v>1</v>
      </c>
      <c r="D307" s="6">
        <v>0</v>
      </c>
      <c r="E307" s="6">
        <v>1</v>
      </c>
      <c r="F307" s="20">
        <f t="shared" si="16"/>
        <v>1</v>
      </c>
      <c r="G307" s="20">
        <f t="shared" si="17"/>
        <v>1</v>
      </c>
      <c r="H307" s="20">
        <f t="shared" si="18"/>
        <v>1</v>
      </c>
      <c r="I307" s="7">
        <v>-7635.3391413587924</v>
      </c>
      <c r="J307" s="7">
        <v>4864966.3119435906</v>
      </c>
      <c r="K307" s="6">
        <v>8980</v>
      </c>
      <c r="L307" s="7">
        <v>-7633.2056000009179</v>
      </c>
      <c r="M307" s="7">
        <v>4864965.1088000014</v>
      </c>
      <c r="N307" s="26">
        <f t="shared" si="19"/>
        <v>2.4493985429061138</v>
      </c>
      <c r="O307" s="26">
        <f>N307*'8_HeSo_Mercator'!$B$7</f>
        <v>1.876548783239538</v>
      </c>
    </row>
    <row r="308" spans="1:15" x14ac:dyDescent="0.25">
      <c r="A308" s="6">
        <v>294</v>
      </c>
      <c r="B308" s="6">
        <v>0</v>
      </c>
      <c r="C308" s="6">
        <v>1</v>
      </c>
      <c r="D308" s="6">
        <v>0</v>
      </c>
      <c r="E308" s="6">
        <v>1</v>
      </c>
      <c r="F308" s="20">
        <f t="shared" si="16"/>
        <v>1</v>
      </c>
      <c r="G308" s="20">
        <f t="shared" si="17"/>
        <v>1</v>
      </c>
      <c r="H308" s="20">
        <f t="shared" si="18"/>
        <v>1</v>
      </c>
      <c r="I308" s="7">
        <v>-7644.8938369055368</v>
      </c>
      <c r="J308" s="7">
        <v>4864948.7173651252</v>
      </c>
      <c r="K308" s="6">
        <v>11264</v>
      </c>
      <c r="L308" s="7">
        <v>-7643.0923999994993</v>
      </c>
      <c r="M308" s="7">
        <v>4864947.8137999997</v>
      </c>
      <c r="N308" s="26">
        <f t="shared" si="19"/>
        <v>2.0153423685631484</v>
      </c>
      <c r="O308" s="26">
        <f>N308*'8_HeSo_Mercator'!$B$7</f>
        <v>1.5440069075289009</v>
      </c>
    </row>
    <row r="309" spans="1:15" x14ac:dyDescent="0.25">
      <c r="A309" s="6">
        <v>295</v>
      </c>
      <c r="B309" s="6">
        <v>0</v>
      </c>
      <c r="C309" s="6">
        <v>0</v>
      </c>
      <c r="D309" s="6">
        <v>0</v>
      </c>
      <c r="E309" s="6">
        <v>0</v>
      </c>
      <c r="F309" s="20">
        <f t="shared" si="16"/>
        <v>1</v>
      </c>
      <c r="G309" s="20">
        <f t="shared" si="17"/>
        <v>1</v>
      </c>
      <c r="H309" s="20">
        <f t="shared" si="18"/>
        <v>1</v>
      </c>
      <c r="I309" s="7">
        <v>-7644.1891863803403</v>
      </c>
      <c r="J309" s="7">
        <v>4864948.6036500679</v>
      </c>
      <c r="K309" s="6">
        <v>8467</v>
      </c>
      <c r="L309" s="7">
        <v>-7645.0887000001967</v>
      </c>
      <c r="M309" s="7">
        <v>4864948.9594999999</v>
      </c>
      <c r="N309" s="26">
        <f t="shared" si="19"/>
        <v>0.96734374778280974</v>
      </c>
      <c r="O309" s="26">
        <f>N309*'8_HeSo_Mercator'!$B$7</f>
        <v>0.74110754174061977</v>
      </c>
    </row>
    <row r="310" spans="1:15" x14ac:dyDescent="0.25">
      <c r="A310" s="6">
        <v>296</v>
      </c>
      <c r="B310" s="6">
        <v>0</v>
      </c>
      <c r="C310" s="6">
        <v>1</v>
      </c>
      <c r="D310" s="6">
        <v>0</v>
      </c>
      <c r="E310" s="6">
        <v>1</v>
      </c>
      <c r="F310" s="20">
        <f t="shared" si="16"/>
        <v>1</v>
      </c>
      <c r="G310" s="20">
        <f t="shared" si="17"/>
        <v>1</v>
      </c>
      <c r="H310" s="20">
        <f t="shared" si="18"/>
        <v>1</v>
      </c>
      <c r="I310" s="7">
        <v>-7595.4852975601107</v>
      </c>
      <c r="J310" s="7">
        <v>4864982.7225867044</v>
      </c>
      <c r="K310" s="6">
        <v>9460</v>
      </c>
      <c r="L310" s="7">
        <v>-7596.6486999988556</v>
      </c>
      <c r="M310" s="7">
        <v>4864983.3546999991</v>
      </c>
      <c r="N310" s="26">
        <f t="shared" si="19"/>
        <v>1.3240364238886018</v>
      </c>
      <c r="O310" s="26">
        <f>N310*'8_HeSo_Mercator'!$B$7</f>
        <v>1.0143792023592384</v>
      </c>
    </row>
    <row r="311" spans="1:15" x14ac:dyDescent="0.25">
      <c r="A311" s="6">
        <v>297</v>
      </c>
      <c r="B311" s="6">
        <v>1</v>
      </c>
      <c r="C311" s="6">
        <v>1</v>
      </c>
      <c r="D311" s="6">
        <v>1</v>
      </c>
      <c r="E311" s="6">
        <v>1</v>
      </c>
      <c r="F311" s="20">
        <f t="shared" si="16"/>
        <v>1</v>
      </c>
      <c r="G311" s="20">
        <f t="shared" si="17"/>
        <v>1</v>
      </c>
      <c r="H311" s="20">
        <f t="shared" si="18"/>
        <v>1</v>
      </c>
      <c r="I311" s="7">
        <v>-7535.1590698659966</v>
      </c>
      <c r="J311" s="7">
        <v>4864937.0876025548</v>
      </c>
      <c r="K311" s="6">
        <v>9701</v>
      </c>
      <c r="L311" s="7">
        <v>-7536.5657999999821</v>
      </c>
      <c r="M311" s="7">
        <v>4864934.3280000016</v>
      </c>
      <c r="N311" s="26">
        <f t="shared" si="19"/>
        <v>3.0974660484906864</v>
      </c>
      <c r="O311" s="26">
        <f>N311*'8_HeSo_Mercator'!$B$7</f>
        <v>2.373050380574091</v>
      </c>
    </row>
    <row r="312" spans="1:15" x14ac:dyDescent="0.25">
      <c r="A312" s="6">
        <v>298</v>
      </c>
      <c r="B312" s="6">
        <v>1</v>
      </c>
      <c r="C312" s="6">
        <v>1</v>
      </c>
      <c r="D312" s="6">
        <v>1</v>
      </c>
      <c r="E312" s="6">
        <v>1</v>
      </c>
      <c r="F312" s="20">
        <f t="shared" si="16"/>
        <v>1</v>
      </c>
      <c r="G312" s="20">
        <f t="shared" si="17"/>
        <v>1</v>
      </c>
      <c r="H312" s="20">
        <f t="shared" si="18"/>
        <v>1</v>
      </c>
      <c r="I312" s="7">
        <v>-7523.1986086515026</v>
      </c>
      <c r="J312" s="7">
        <v>4864951.8532562703</v>
      </c>
      <c r="K312" s="6">
        <v>13157</v>
      </c>
      <c r="L312" s="7">
        <v>-7519.0086999982605</v>
      </c>
      <c r="M312" s="7">
        <v>4864949.4528999999</v>
      </c>
      <c r="N312" s="26">
        <f t="shared" si="19"/>
        <v>4.8287725922051461</v>
      </c>
      <c r="O312" s="26">
        <f>N312*'8_HeSo_Mercator'!$B$7</f>
        <v>3.6994499562704783</v>
      </c>
    </row>
    <row r="313" spans="1:15" x14ac:dyDescent="0.25">
      <c r="A313" s="6">
        <v>299</v>
      </c>
      <c r="B313" s="6">
        <v>1</v>
      </c>
      <c r="C313" s="6">
        <v>1</v>
      </c>
      <c r="D313" s="6">
        <v>1</v>
      </c>
      <c r="E313" s="6">
        <v>1</v>
      </c>
      <c r="F313" s="20">
        <f t="shared" si="16"/>
        <v>1</v>
      </c>
      <c r="G313" s="20">
        <f t="shared" si="17"/>
        <v>1</v>
      </c>
      <c r="H313" s="20">
        <f t="shared" si="18"/>
        <v>1</v>
      </c>
      <c r="I313" s="7">
        <v>-7519.3667591206122</v>
      </c>
      <c r="J313" s="7">
        <v>4864949.7364119506</v>
      </c>
      <c r="K313" s="6">
        <v>9236</v>
      </c>
      <c r="L313" s="7">
        <v>-7510.2112058214843</v>
      </c>
      <c r="M313" s="7">
        <v>4864949.2870957628</v>
      </c>
      <c r="N313" s="26">
        <f t="shared" si="19"/>
        <v>9.1665719464669984</v>
      </c>
      <c r="O313" s="26">
        <f>N313*'8_HeSo_Mercator'!$B$7</f>
        <v>7.0227523742262905</v>
      </c>
    </row>
    <row r="314" spans="1:15" x14ac:dyDescent="0.25">
      <c r="A314" s="6">
        <v>300</v>
      </c>
      <c r="B314" s="6">
        <v>1</v>
      </c>
      <c r="C314" s="6">
        <v>1</v>
      </c>
      <c r="D314" s="6">
        <v>1</v>
      </c>
      <c r="E314" s="6">
        <v>1</v>
      </c>
      <c r="F314" s="20">
        <f t="shared" si="16"/>
        <v>1</v>
      </c>
      <c r="G314" s="20">
        <f t="shared" si="17"/>
        <v>1</v>
      </c>
      <c r="H314" s="20">
        <f t="shared" si="18"/>
        <v>1</v>
      </c>
      <c r="I314" s="7">
        <v>-7519.5859290142416</v>
      </c>
      <c r="J314" s="7">
        <v>4864949.8245472722</v>
      </c>
      <c r="K314" s="6">
        <v>7457</v>
      </c>
      <c r="L314" s="7">
        <v>-7519.0086999982605</v>
      </c>
      <c r="M314" s="7">
        <v>4864949.4528999999</v>
      </c>
      <c r="N314" s="26">
        <f t="shared" si="19"/>
        <v>0.68652387567232365</v>
      </c>
      <c r="O314" s="26">
        <f>N314*'8_HeSo_Mercator'!$B$7</f>
        <v>0.52596403606465747</v>
      </c>
    </row>
    <row r="315" spans="1:15" x14ac:dyDescent="0.25">
      <c r="A315" s="6">
        <v>301</v>
      </c>
      <c r="B315" s="6">
        <v>1</v>
      </c>
      <c r="C315" s="6">
        <v>1</v>
      </c>
      <c r="D315" s="6">
        <v>1</v>
      </c>
      <c r="E315" s="6">
        <v>1</v>
      </c>
      <c r="F315" s="20">
        <f t="shared" si="16"/>
        <v>1</v>
      </c>
      <c r="G315" s="20">
        <f t="shared" si="17"/>
        <v>1</v>
      </c>
      <c r="H315" s="20">
        <f t="shared" si="18"/>
        <v>1</v>
      </c>
      <c r="I315" s="7">
        <v>-7510.2112058214843</v>
      </c>
      <c r="J315" s="7">
        <v>4864949.2870957693</v>
      </c>
      <c r="K315" s="6">
        <v>11520</v>
      </c>
      <c r="L315" s="7">
        <v>-7510.2112058214843</v>
      </c>
      <c r="M315" s="7">
        <v>4864949.2870957628</v>
      </c>
      <c r="N315" s="26">
        <f t="shared" si="19"/>
        <v>6.5192580223083496E-9</v>
      </c>
      <c r="O315" s="26">
        <f>N315*'8_HeSo_Mercator'!$B$7</f>
        <v>4.9945754008951622E-9</v>
      </c>
    </row>
    <row r="316" spans="1:15" x14ac:dyDescent="0.25">
      <c r="A316" s="6">
        <v>302</v>
      </c>
      <c r="B316" s="6">
        <v>1</v>
      </c>
      <c r="C316" s="6">
        <v>1</v>
      </c>
      <c r="D316" s="6">
        <v>1</v>
      </c>
      <c r="E316" s="6">
        <v>1</v>
      </c>
      <c r="F316" s="20">
        <f t="shared" si="16"/>
        <v>1</v>
      </c>
      <c r="G316" s="20">
        <f t="shared" si="17"/>
        <v>1</v>
      </c>
      <c r="H316" s="20">
        <f t="shared" si="18"/>
        <v>1</v>
      </c>
      <c r="I316" s="7">
        <v>-7510.2112058214843</v>
      </c>
      <c r="J316" s="7">
        <v>4864949.2870957684</v>
      </c>
      <c r="K316" s="6">
        <v>10148</v>
      </c>
      <c r="L316" s="7">
        <v>-7510.2112058214843</v>
      </c>
      <c r="M316" s="7">
        <v>4864949.2870957628</v>
      </c>
      <c r="N316" s="26">
        <f t="shared" si="19"/>
        <v>5.5879354476928711E-9</v>
      </c>
      <c r="O316" s="26">
        <f>N316*'8_HeSo_Mercator'!$B$7</f>
        <v>4.2810646293387103E-9</v>
      </c>
    </row>
    <row r="317" spans="1:15" x14ac:dyDescent="0.25">
      <c r="A317" s="6">
        <v>303</v>
      </c>
      <c r="B317" s="6">
        <v>1</v>
      </c>
      <c r="C317" s="6">
        <v>1</v>
      </c>
      <c r="D317" s="6">
        <v>1</v>
      </c>
      <c r="E317" s="6">
        <v>1</v>
      </c>
      <c r="F317" s="20">
        <f t="shared" si="16"/>
        <v>1</v>
      </c>
      <c r="G317" s="20">
        <f t="shared" si="17"/>
        <v>1</v>
      </c>
      <c r="H317" s="20">
        <f t="shared" si="18"/>
        <v>1</v>
      </c>
      <c r="I317" s="7">
        <v>-7528.6080686338246</v>
      </c>
      <c r="J317" s="7">
        <v>4864959.5052511739</v>
      </c>
      <c r="K317" s="6">
        <v>10152</v>
      </c>
      <c r="L317" s="7">
        <v>-7528.6080686338246</v>
      </c>
      <c r="M317" s="7">
        <v>4864959.5052511841</v>
      </c>
      <c r="N317" s="26">
        <f t="shared" si="19"/>
        <v>1.0244548320770264E-8</v>
      </c>
      <c r="O317" s="26">
        <f>N317*'8_HeSo_Mercator'!$B$7</f>
        <v>7.8486184871209687E-9</v>
      </c>
    </row>
    <row r="318" spans="1:15" x14ac:dyDescent="0.25">
      <c r="A318" s="6">
        <v>304</v>
      </c>
      <c r="B318" s="6">
        <v>1</v>
      </c>
      <c r="C318" s="6">
        <v>1</v>
      </c>
      <c r="D318" s="6">
        <v>1</v>
      </c>
      <c r="E318" s="6">
        <v>1</v>
      </c>
      <c r="F318" s="20">
        <f t="shared" si="16"/>
        <v>1</v>
      </c>
      <c r="G318" s="20">
        <f t="shared" si="17"/>
        <v>1</v>
      </c>
      <c r="H318" s="20">
        <f t="shared" si="18"/>
        <v>1</v>
      </c>
      <c r="I318" s="7">
        <v>-7524.4867624812723</v>
      </c>
      <c r="J318" s="7">
        <v>4864933.9102031467</v>
      </c>
      <c r="K318" s="6">
        <v>7458</v>
      </c>
      <c r="L318" s="7">
        <v>-7516.4136212356389</v>
      </c>
      <c r="M318" s="7">
        <v>4864937.6503900364</v>
      </c>
      <c r="N318" s="26">
        <f t="shared" si="19"/>
        <v>8.8974494964288411</v>
      </c>
      <c r="O318" s="26">
        <f>N318*'8_HeSo_Mercator'!$B$7</f>
        <v>6.8165705719123402</v>
      </c>
    </row>
    <row r="319" spans="1:15" x14ac:dyDescent="0.25">
      <c r="A319" s="6">
        <v>305</v>
      </c>
      <c r="B319" s="6">
        <v>1</v>
      </c>
      <c r="C319" s="6">
        <v>1</v>
      </c>
      <c r="D319" s="6">
        <v>1</v>
      </c>
      <c r="E319" s="6">
        <v>1</v>
      </c>
      <c r="F319" s="20">
        <f t="shared" si="16"/>
        <v>1</v>
      </c>
      <c r="G319" s="20">
        <f t="shared" si="17"/>
        <v>1</v>
      </c>
      <c r="H319" s="20">
        <f t="shared" si="18"/>
        <v>1</v>
      </c>
      <c r="I319" s="7">
        <v>-7526.7907565475489</v>
      </c>
      <c r="J319" s="7">
        <v>4864929.9100223491</v>
      </c>
      <c r="K319" s="6">
        <v>11075</v>
      </c>
      <c r="L319" s="7">
        <v>-7536.5657999999821</v>
      </c>
      <c r="M319" s="7">
        <v>4864934.3280000016</v>
      </c>
      <c r="N319" s="26">
        <f t="shared" si="19"/>
        <v>10.727068613328512</v>
      </c>
      <c r="O319" s="26">
        <f>N319*'8_HeSo_Mercator'!$B$7</f>
        <v>8.2182900011793798</v>
      </c>
    </row>
    <row r="320" spans="1:15" x14ac:dyDescent="0.25">
      <c r="A320" s="6">
        <v>306</v>
      </c>
      <c r="B320" s="6">
        <v>1</v>
      </c>
      <c r="C320" s="6">
        <v>1</v>
      </c>
      <c r="D320" s="6">
        <v>1</v>
      </c>
      <c r="E320" s="6">
        <v>1</v>
      </c>
      <c r="F320" s="20">
        <f t="shared" si="16"/>
        <v>1</v>
      </c>
      <c r="G320" s="20">
        <f t="shared" si="17"/>
        <v>1</v>
      </c>
      <c r="H320" s="20">
        <f t="shared" si="18"/>
        <v>1</v>
      </c>
      <c r="I320" s="7">
        <v>-7540.4676794534789</v>
      </c>
      <c r="J320" s="7">
        <v>4864920.048666195</v>
      </c>
      <c r="K320" s="6">
        <v>7900</v>
      </c>
      <c r="L320" s="7">
        <v>-7541.1688000001013</v>
      </c>
      <c r="M320" s="7">
        <v>4864920.7268000022</v>
      </c>
      <c r="N320" s="26">
        <f t="shared" si="19"/>
        <v>0.97541554287859955</v>
      </c>
      <c r="O320" s="26">
        <f>N320*'8_HeSo_Mercator'!$B$7</f>
        <v>0.74729155671418623</v>
      </c>
    </row>
    <row r="321" spans="1:15" x14ac:dyDescent="0.25">
      <c r="A321" s="6">
        <v>307</v>
      </c>
      <c r="B321" s="6">
        <v>1</v>
      </c>
      <c r="C321" s="6">
        <v>1</v>
      </c>
      <c r="D321" s="6">
        <v>1</v>
      </c>
      <c r="E321" s="6">
        <v>1</v>
      </c>
      <c r="F321" s="20">
        <f t="shared" si="16"/>
        <v>1</v>
      </c>
      <c r="G321" s="20">
        <f t="shared" si="17"/>
        <v>1</v>
      </c>
      <c r="H321" s="20">
        <f t="shared" si="18"/>
        <v>1</v>
      </c>
      <c r="I321" s="7">
        <v>-7537.0248997703311</v>
      </c>
      <c r="J321" s="7">
        <v>4864918.2767381622</v>
      </c>
      <c r="K321" s="6">
        <v>10156</v>
      </c>
      <c r="L321" s="7">
        <v>-7541.1688000001013</v>
      </c>
      <c r="M321" s="7">
        <v>4864920.7268000022</v>
      </c>
      <c r="N321" s="26">
        <f t="shared" si="19"/>
        <v>4.8140120621098861</v>
      </c>
      <c r="O321" s="26">
        <f>N321*'8_HeSo_Mercator'!$B$7</f>
        <v>3.6881415251168583</v>
      </c>
    </row>
    <row r="322" spans="1:15" x14ac:dyDescent="0.25">
      <c r="A322" s="6">
        <v>308</v>
      </c>
      <c r="B322" s="6">
        <v>1</v>
      </c>
      <c r="C322" s="6">
        <v>1</v>
      </c>
      <c r="D322" s="6">
        <v>1</v>
      </c>
      <c r="E322" s="6">
        <v>1</v>
      </c>
      <c r="F322" s="20">
        <f t="shared" si="16"/>
        <v>1</v>
      </c>
      <c r="G322" s="20">
        <f t="shared" si="17"/>
        <v>1</v>
      </c>
      <c r="H322" s="20">
        <f t="shared" si="18"/>
        <v>1</v>
      </c>
      <c r="I322" s="7">
        <v>-7537.5784724794094</v>
      </c>
      <c r="J322" s="7">
        <v>4864895.7401490472</v>
      </c>
      <c r="K322" s="6">
        <v>7923</v>
      </c>
      <c r="L322" s="7">
        <v>-7537.2410000003874</v>
      </c>
      <c r="M322" s="7">
        <v>4864895.7321000015</v>
      </c>
      <c r="N322" s="26">
        <f t="shared" si="19"/>
        <v>0.33756845414480674</v>
      </c>
      <c r="O322" s="26">
        <f>N322*'8_HeSo_Mercator'!$B$7</f>
        <v>0.25862009011155423</v>
      </c>
    </row>
    <row r="323" spans="1:15" x14ac:dyDescent="0.25">
      <c r="A323" s="6">
        <v>309</v>
      </c>
      <c r="B323" s="6">
        <v>1</v>
      </c>
      <c r="C323" s="6">
        <v>1</v>
      </c>
      <c r="D323" s="6">
        <v>1</v>
      </c>
      <c r="E323" s="6">
        <v>1</v>
      </c>
      <c r="F323" s="20">
        <f t="shared" si="16"/>
        <v>1</v>
      </c>
      <c r="G323" s="20">
        <f t="shared" si="17"/>
        <v>1</v>
      </c>
      <c r="H323" s="20">
        <f t="shared" si="18"/>
        <v>1</v>
      </c>
      <c r="I323" s="7">
        <v>-7437.6053076696389</v>
      </c>
      <c r="J323" s="7">
        <v>4864862.8502938356</v>
      </c>
      <c r="K323" s="6">
        <v>4141</v>
      </c>
      <c r="L323" s="7">
        <v>-7435.1372999995947</v>
      </c>
      <c r="M323" s="7">
        <v>4864861.7101000026</v>
      </c>
      <c r="N323" s="26">
        <f t="shared" si="19"/>
        <v>2.7186584626053318</v>
      </c>
      <c r="O323" s="26">
        <f>N323*'8_HeSo_Mercator'!$B$7</f>
        <v>2.0828359046841558</v>
      </c>
    </row>
    <row r="324" spans="1:15" x14ac:dyDescent="0.25">
      <c r="A324" s="6">
        <v>310</v>
      </c>
      <c r="B324" s="6">
        <v>1</v>
      </c>
      <c r="C324" s="6">
        <v>1</v>
      </c>
      <c r="D324" s="6">
        <v>1</v>
      </c>
      <c r="E324" s="6">
        <v>1</v>
      </c>
      <c r="F324" s="20">
        <f t="shared" si="16"/>
        <v>1</v>
      </c>
      <c r="G324" s="20">
        <f t="shared" si="17"/>
        <v>1</v>
      </c>
      <c r="H324" s="20">
        <f t="shared" si="18"/>
        <v>1</v>
      </c>
      <c r="I324" s="7">
        <v>-7424.5910807069486</v>
      </c>
      <c r="J324" s="7">
        <v>4864875.2112181745</v>
      </c>
      <c r="K324" s="6">
        <v>3591</v>
      </c>
      <c r="L324" s="7">
        <v>-7423.0608999989927</v>
      </c>
      <c r="M324" s="7">
        <v>4864877.6860999987</v>
      </c>
      <c r="N324" s="26">
        <f t="shared" si="19"/>
        <v>2.9097238773276217</v>
      </c>
      <c r="O324" s="26">
        <f>N324*'8_HeSo_Mercator'!$B$7</f>
        <v>2.2292161548703393</v>
      </c>
    </row>
    <row r="325" spans="1:15" x14ac:dyDescent="0.25">
      <c r="A325" s="6">
        <v>311</v>
      </c>
      <c r="B325" s="6">
        <v>1</v>
      </c>
      <c r="C325" s="6">
        <v>1</v>
      </c>
      <c r="D325" s="6">
        <v>1</v>
      </c>
      <c r="E325" s="6">
        <v>1</v>
      </c>
      <c r="F325" s="20">
        <f t="shared" si="16"/>
        <v>1</v>
      </c>
      <c r="G325" s="20">
        <f t="shared" si="17"/>
        <v>1</v>
      </c>
      <c r="H325" s="20">
        <f t="shared" si="18"/>
        <v>1</v>
      </c>
      <c r="I325" s="7">
        <v>-7423.6569739134329</v>
      </c>
      <c r="J325" s="7">
        <v>4864876.0216038106</v>
      </c>
      <c r="K325" s="6">
        <v>4008</v>
      </c>
      <c r="L325" s="7">
        <v>-7417.5023000016809</v>
      </c>
      <c r="M325" s="7">
        <v>4864893.0326000014</v>
      </c>
      <c r="N325" s="26">
        <f t="shared" si="19"/>
        <v>18.090163138138653</v>
      </c>
      <c r="O325" s="26">
        <f>N325*'8_HeSo_Mercator'!$B$7</f>
        <v>13.859350787888514</v>
      </c>
    </row>
    <row r="326" spans="1:15" x14ac:dyDescent="0.25">
      <c r="A326" s="6">
        <v>312</v>
      </c>
      <c r="B326" s="6">
        <v>1</v>
      </c>
      <c r="C326" s="6">
        <v>1</v>
      </c>
      <c r="D326" s="6">
        <v>1</v>
      </c>
      <c r="E326" s="6">
        <v>1</v>
      </c>
      <c r="F326" s="20">
        <f t="shared" si="16"/>
        <v>1</v>
      </c>
      <c r="G326" s="20">
        <f t="shared" si="17"/>
        <v>1</v>
      </c>
      <c r="H326" s="20">
        <f t="shared" si="18"/>
        <v>1</v>
      </c>
      <c r="I326" s="7">
        <v>-7420.1215808087227</v>
      </c>
      <c r="J326" s="7">
        <v>4864894.4924018709</v>
      </c>
      <c r="K326" s="6">
        <v>3456</v>
      </c>
      <c r="L326" s="7">
        <v>-7422.2589999996126</v>
      </c>
      <c r="M326" s="7">
        <v>4864895.579400003</v>
      </c>
      <c r="N326" s="26">
        <f t="shared" si="19"/>
        <v>2.397941979423365</v>
      </c>
      <c r="O326" s="26">
        <f>N326*'8_HeSo_Mercator'!$B$7</f>
        <v>1.8371265536995975</v>
      </c>
    </row>
    <row r="327" spans="1:15" x14ac:dyDescent="0.25">
      <c r="A327" s="6">
        <v>313</v>
      </c>
      <c r="B327" s="6">
        <v>0</v>
      </c>
      <c r="C327" s="6">
        <v>1</v>
      </c>
      <c r="D327" s="6">
        <v>0</v>
      </c>
      <c r="E327" s="6">
        <v>1</v>
      </c>
      <c r="F327" s="20">
        <f t="shared" si="16"/>
        <v>1</v>
      </c>
      <c r="G327" s="20">
        <f t="shared" si="17"/>
        <v>1</v>
      </c>
      <c r="H327" s="20">
        <f t="shared" si="18"/>
        <v>1</v>
      </c>
      <c r="I327" s="7">
        <v>-7604.5543519612447</v>
      </c>
      <c r="J327" s="7">
        <v>4864984.3761766898</v>
      </c>
      <c r="K327" s="6">
        <v>11290</v>
      </c>
      <c r="L327" s="7">
        <v>-7596.2032000012696</v>
      </c>
      <c r="M327" s="7">
        <v>4864981.9002000019</v>
      </c>
      <c r="N327" s="26">
        <f t="shared" si="19"/>
        <v>8.7104649484056296</v>
      </c>
      <c r="O327" s="26">
        <f>N327*'8_HeSo_Mercator'!$B$7</f>
        <v>6.6733167812649263</v>
      </c>
    </row>
    <row r="328" spans="1:15" x14ac:dyDescent="0.25">
      <c r="A328" s="6">
        <v>314</v>
      </c>
      <c r="B328" s="6">
        <v>0</v>
      </c>
      <c r="C328" s="6">
        <v>1</v>
      </c>
      <c r="D328" s="6">
        <v>0</v>
      </c>
      <c r="E328" s="6">
        <v>1</v>
      </c>
      <c r="F328" s="20">
        <f t="shared" si="16"/>
        <v>1</v>
      </c>
      <c r="G328" s="20">
        <f t="shared" si="17"/>
        <v>1</v>
      </c>
      <c r="H328" s="20">
        <f t="shared" si="18"/>
        <v>1</v>
      </c>
      <c r="I328" s="7">
        <v>-7605.384652840472</v>
      </c>
      <c r="J328" s="7">
        <v>4864986.0752521576</v>
      </c>
      <c r="K328" s="6">
        <v>7227</v>
      </c>
      <c r="L328" s="7">
        <v>-7603.1924000009894</v>
      </c>
      <c r="M328" s="7">
        <v>4864981.4790000021</v>
      </c>
      <c r="N328" s="26">
        <f t="shared" si="19"/>
        <v>5.0922987332900771</v>
      </c>
      <c r="O328" s="26">
        <f>N328*'8_HeSo_Mercator'!$B$7</f>
        <v>3.9013442787917985</v>
      </c>
    </row>
    <row r="329" spans="1:15" x14ac:dyDescent="0.25">
      <c r="A329" s="6">
        <v>315</v>
      </c>
      <c r="B329" s="6">
        <v>0</v>
      </c>
      <c r="C329" s="6">
        <v>1</v>
      </c>
      <c r="D329" s="6">
        <v>0</v>
      </c>
      <c r="E329" s="6">
        <v>1</v>
      </c>
      <c r="F329" s="20">
        <f t="shared" si="16"/>
        <v>1</v>
      </c>
      <c r="G329" s="20">
        <f t="shared" si="17"/>
        <v>1</v>
      </c>
      <c r="H329" s="20">
        <f t="shared" si="18"/>
        <v>1</v>
      </c>
      <c r="I329" s="7">
        <v>-7604.8816614005118</v>
      </c>
      <c r="J329" s="7">
        <v>4864985.2609180063</v>
      </c>
      <c r="K329" s="6">
        <v>9003</v>
      </c>
      <c r="L329" s="7">
        <v>-7609.2503999993196</v>
      </c>
      <c r="M329" s="7">
        <v>4864978.1607000008</v>
      </c>
      <c r="N329" s="26">
        <f t="shared" si="19"/>
        <v>8.3366043848819231</v>
      </c>
      <c r="O329" s="26">
        <f>N329*'8_HeSo_Mercator'!$B$7</f>
        <v>6.3868923495963763</v>
      </c>
    </row>
    <row r="330" spans="1:15" x14ac:dyDescent="0.25">
      <c r="A330" s="6">
        <v>316</v>
      </c>
      <c r="B330" s="6">
        <v>0</v>
      </c>
      <c r="C330" s="6">
        <v>1</v>
      </c>
      <c r="D330" s="6">
        <v>0</v>
      </c>
      <c r="E330" s="6">
        <v>1</v>
      </c>
      <c r="F330" s="20">
        <f t="shared" si="16"/>
        <v>1</v>
      </c>
      <c r="G330" s="20">
        <f t="shared" si="17"/>
        <v>1</v>
      </c>
      <c r="H330" s="20">
        <f t="shared" si="18"/>
        <v>1</v>
      </c>
      <c r="I330" s="7">
        <v>-7601.5887339273804</v>
      </c>
      <c r="J330" s="7">
        <v>4864980.2732962137</v>
      </c>
      <c r="K330" s="6">
        <v>7681</v>
      </c>
      <c r="L330" s="7">
        <v>-7594.7369999997318</v>
      </c>
      <c r="M330" s="7">
        <v>4864983.9024000019</v>
      </c>
      <c r="N330" s="26">
        <f t="shared" si="19"/>
        <v>7.7534928980837599</v>
      </c>
      <c r="O330" s="26">
        <f>N330*'8_HeSo_Mercator'!$B$7</f>
        <v>5.9401552703190195</v>
      </c>
    </row>
    <row r="331" spans="1:15" x14ac:dyDescent="0.25">
      <c r="A331" s="6">
        <v>317</v>
      </c>
      <c r="B331" s="6">
        <v>0</v>
      </c>
      <c r="C331" s="6">
        <v>1</v>
      </c>
      <c r="D331" s="6">
        <v>0</v>
      </c>
      <c r="E331" s="6">
        <v>1</v>
      </c>
      <c r="F331" s="20">
        <f t="shared" si="16"/>
        <v>1</v>
      </c>
      <c r="G331" s="20">
        <f t="shared" si="17"/>
        <v>1</v>
      </c>
      <c r="H331" s="20">
        <f t="shared" si="18"/>
        <v>1</v>
      </c>
      <c r="I331" s="7">
        <v>-7596.3783452345506</v>
      </c>
      <c r="J331" s="7">
        <v>4864982.9175094394</v>
      </c>
      <c r="K331" s="6">
        <v>11291</v>
      </c>
      <c r="L331" s="7">
        <v>-7594.2641000002623</v>
      </c>
      <c r="M331" s="7">
        <v>4864982.4561000019</v>
      </c>
      <c r="N331" s="26">
        <f t="shared" si="19"/>
        <v>2.1640082208017088</v>
      </c>
      <c r="O331" s="26">
        <f>N331*'8_HeSo_Mercator'!$B$7</f>
        <v>1.6579037353585371</v>
      </c>
    </row>
    <row r="332" spans="1:15" x14ac:dyDescent="0.25">
      <c r="A332" s="6">
        <v>318</v>
      </c>
      <c r="B332" s="6">
        <v>0</v>
      </c>
      <c r="C332" s="6">
        <v>1</v>
      </c>
      <c r="D332" s="6">
        <v>0</v>
      </c>
      <c r="E332" s="6">
        <v>1</v>
      </c>
      <c r="F332" s="20">
        <f t="shared" si="16"/>
        <v>1</v>
      </c>
      <c r="G332" s="20">
        <f t="shared" si="17"/>
        <v>1</v>
      </c>
      <c r="H332" s="20">
        <f t="shared" si="18"/>
        <v>1</v>
      </c>
      <c r="I332" s="7">
        <v>-7594.1251444431646</v>
      </c>
      <c r="J332" s="7">
        <v>4864982.0740111172</v>
      </c>
      <c r="K332" s="6">
        <v>7233</v>
      </c>
      <c r="L332" s="7">
        <v>-7589.0623999983072</v>
      </c>
      <c r="M332" s="7">
        <v>4864985.5291000009</v>
      </c>
      <c r="N332" s="26">
        <f t="shared" si="19"/>
        <v>6.1293572671019447</v>
      </c>
      <c r="O332" s="26">
        <f>N332*'8_HeSo_Mercator'!$B$7</f>
        <v>4.6958621556024376</v>
      </c>
    </row>
    <row r="333" spans="1:15" x14ac:dyDescent="0.25">
      <c r="A333" s="6">
        <v>319</v>
      </c>
      <c r="B333" s="6">
        <v>0</v>
      </c>
      <c r="C333" s="6">
        <v>1</v>
      </c>
      <c r="D333" s="6">
        <v>0</v>
      </c>
      <c r="E333" s="6">
        <v>1</v>
      </c>
      <c r="F333" s="20">
        <f t="shared" si="16"/>
        <v>1</v>
      </c>
      <c r="G333" s="20">
        <f t="shared" si="17"/>
        <v>1</v>
      </c>
      <c r="H333" s="20">
        <f t="shared" si="18"/>
        <v>1</v>
      </c>
      <c r="I333" s="7">
        <v>-7594.8471000008294</v>
      </c>
      <c r="J333" s="7">
        <v>4864984.5189000014</v>
      </c>
      <c r="K333" s="6">
        <v>7234</v>
      </c>
      <c r="L333" s="7">
        <v>-7587.1022999994457</v>
      </c>
      <c r="M333" s="7">
        <v>4864986.0909999982</v>
      </c>
      <c r="N333" s="26">
        <f t="shared" si="19"/>
        <v>7.9027479689759916</v>
      </c>
      <c r="O333" s="26">
        <f>N333*'8_HeSo_Mercator'!$B$7</f>
        <v>6.0545035140894425</v>
      </c>
    </row>
    <row r="334" spans="1:15" x14ac:dyDescent="0.25">
      <c r="A334" s="6">
        <v>320</v>
      </c>
      <c r="B334" s="6">
        <v>0</v>
      </c>
      <c r="C334" s="6">
        <v>1</v>
      </c>
      <c r="D334" s="6">
        <v>0</v>
      </c>
      <c r="E334" s="6">
        <v>1</v>
      </c>
      <c r="F334" s="20">
        <f t="shared" si="16"/>
        <v>1</v>
      </c>
      <c r="G334" s="20">
        <f t="shared" si="17"/>
        <v>1</v>
      </c>
      <c r="H334" s="20">
        <f t="shared" si="18"/>
        <v>1</v>
      </c>
      <c r="I334" s="7">
        <v>-7587.8004300002012</v>
      </c>
      <c r="J334" s="7">
        <v>4864986.5389300017</v>
      </c>
      <c r="K334" s="6">
        <v>7234</v>
      </c>
      <c r="L334" s="7">
        <v>-7587.1022999994457</v>
      </c>
      <c r="M334" s="7">
        <v>4864986.0909999982</v>
      </c>
      <c r="N334" s="26">
        <f t="shared" si="19"/>
        <v>0.82947380067433796</v>
      </c>
      <c r="O334" s="26">
        <f>N334*'8_HeSo_Mercator'!$B$7</f>
        <v>0.6354817413819972</v>
      </c>
    </row>
    <row r="335" spans="1:15" x14ac:dyDescent="0.25">
      <c r="A335" s="6">
        <v>321</v>
      </c>
      <c r="B335" s="6">
        <v>0</v>
      </c>
      <c r="C335" s="6">
        <v>1</v>
      </c>
      <c r="D335" s="6">
        <v>0</v>
      </c>
      <c r="E335" s="6">
        <v>1</v>
      </c>
      <c r="F335" s="20">
        <f t="shared" si="16"/>
        <v>1</v>
      </c>
      <c r="G335" s="20">
        <f t="shared" si="17"/>
        <v>1</v>
      </c>
      <c r="H335" s="20">
        <f t="shared" si="18"/>
        <v>1</v>
      </c>
      <c r="I335" s="7">
        <v>-7602.9452936482012</v>
      </c>
      <c r="J335" s="7">
        <v>4864980.9773733448</v>
      </c>
      <c r="K335" s="6">
        <v>8543</v>
      </c>
      <c r="L335" s="7">
        <v>-7609.2503999993196</v>
      </c>
      <c r="M335" s="7">
        <v>4864978.1607000008</v>
      </c>
      <c r="N335" s="26">
        <f t="shared" si="19"/>
        <v>6.9056509342509118</v>
      </c>
      <c r="O335" s="26">
        <f>N335*'8_HeSo_Mercator'!$B$7</f>
        <v>5.2906011950061984</v>
      </c>
    </row>
    <row r="336" spans="1:15" x14ac:dyDescent="0.25">
      <c r="A336" s="6">
        <v>322</v>
      </c>
      <c r="B336" s="6">
        <v>0</v>
      </c>
      <c r="C336" s="6">
        <v>1</v>
      </c>
      <c r="D336" s="6">
        <v>0</v>
      </c>
      <c r="E336" s="6">
        <v>1</v>
      </c>
      <c r="F336" s="20">
        <f t="shared" ref="F336:F399" si="20">IF(B336=D336,1,0)</f>
        <v>1</v>
      </c>
      <c r="G336" s="20">
        <f t="shared" ref="G336:G399" si="21">IF(C336=E336,1,0)</f>
        <v>1</v>
      </c>
      <c r="H336" s="20">
        <f t="shared" ref="H336:H399" si="22">F336*G336</f>
        <v>1</v>
      </c>
      <c r="I336" s="7">
        <v>-7609.1668138284504</v>
      </c>
      <c r="J336" s="7">
        <v>4864977.9249997903</v>
      </c>
      <c r="K336" s="6">
        <v>9914</v>
      </c>
      <c r="L336" s="7">
        <v>-7609.2503999993196</v>
      </c>
      <c r="M336" s="7">
        <v>4864978.1607000008</v>
      </c>
      <c r="N336" s="26">
        <f t="shared" ref="N336:N399" si="23">SQRT((I336-L336)^2+(J336-M336)^2)</f>
        <v>0.25008246083423608</v>
      </c>
      <c r="O336" s="26">
        <f>N336*'8_HeSo_Mercator'!$B$7</f>
        <v>0.19159476474222073</v>
      </c>
    </row>
    <row r="337" spans="1:15" x14ac:dyDescent="0.25">
      <c r="A337" s="6">
        <v>323</v>
      </c>
      <c r="B337" s="6">
        <v>0</v>
      </c>
      <c r="C337" s="6">
        <v>1</v>
      </c>
      <c r="D337" s="6">
        <v>0</v>
      </c>
      <c r="E337" s="6">
        <v>1</v>
      </c>
      <c r="F337" s="20">
        <f t="shared" si="20"/>
        <v>1</v>
      </c>
      <c r="G337" s="20">
        <f t="shared" si="21"/>
        <v>1</v>
      </c>
      <c r="H337" s="20">
        <f t="shared" si="22"/>
        <v>1</v>
      </c>
      <c r="I337" s="7">
        <v>-7609.3627636371684</v>
      </c>
      <c r="J337" s="7">
        <v>4864977.3750545401</v>
      </c>
      <c r="K337" s="6">
        <v>10372</v>
      </c>
      <c r="L337" s="7">
        <v>-7603.1924000009894</v>
      </c>
      <c r="M337" s="7">
        <v>4864981.4790000021</v>
      </c>
      <c r="N337" s="26">
        <f t="shared" si="23"/>
        <v>7.4105165648571703</v>
      </c>
      <c r="O337" s="26">
        <f>N337*'8_HeSo_Mercator'!$B$7</f>
        <v>5.6773920615058486</v>
      </c>
    </row>
    <row r="338" spans="1:15" x14ac:dyDescent="0.25">
      <c r="A338" s="6">
        <v>324</v>
      </c>
      <c r="B338" s="6">
        <v>0</v>
      </c>
      <c r="C338" s="6">
        <v>1</v>
      </c>
      <c r="D338" s="6">
        <v>0</v>
      </c>
      <c r="E338" s="6">
        <v>1</v>
      </c>
      <c r="F338" s="20">
        <f t="shared" si="20"/>
        <v>1</v>
      </c>
      <c r="G338" s="20">
        <f t="shared" si="21"/>
        <v>1</v>
      </c>
      <c r="H338" s="20">
        <f t="shared" si="22"/>
        <v>1</v>
      </c>
      <c r="I338" s="7">
        <v>-7616.2004191767401</v>
      </c>
      <c r="J338" s="7">
        <v>4864978.7205779329</v>
      </c>
      <c r="K338" s="6">
        <v>10825</v>
      </c>
      <c r="L338" s="7">
        <v>-7616.6700999997556</v>
      </c>
      <c r="M338" s="7">
        <v>4864979.4992000014</v>
      </c>
      <c r="N338" s="26">
        <f t="shared" si="23"/>
        <v>0.90931424766628433</v>
      </c>
      <c r="O338" s="26">
        <f>N338*'8_HeSo_Mercator'!$B$7</f>
        <v>0.69664961220071542</v>
      </c>
    </row>
    <row r="339" spans="1:15" x14ac:dyDescent="0.25">
      <c r="A339" s="6">
        <v>325</v>
      </c>
      <c r="B339" s="6">
        <v>0</v>
      </c>
      <c r="C339" s="6">
        <v>1</v>
      </c>
      <c r="D339" s="6">
        <v>0</v>
      </c>
      <c r="E339" s="6">
        <v>1</v>
      </c>
      <c r="F339" s="20">
        <f t="shared" si="20"/>
        <v>1</v>
      </c>
      <c r="G339" s="20">
        <f t="shared" si="21"/>
        <v>1</v>
      </c>
      <c r="H339" s="20">
        <f t="shared" si="22"/>
        <v>1</v>
      </c>
      <c r="I339" s="7">
        <v>-7616.5386048477249</v>
      </c>
      <c r="J339" s="7">
        <v>4864978.7375870384</v>
      </c>
      <c r="K339" s="6">
        <v>10379</v>
      </c>
      <c r="L339" s="7">
        <v>-7589.0623999983072</v>
      </c>
      <c r="M339" s="7">
        <v>4864985.5291000009</v>
      </c>
      <c r="N339" s="26">
        <f t="shared" si="23"/>
        <v>28.30311787146471</v>
      </c>
      <c r="O339" s="26">
        <f>N339*'8_HeSo_Mercator'!$B$7</f>
        <v>21.683764594946986</v>
      </c>
    </row>
    <row r="340" spans="1:15" x14ac:dyDescent="0.25">
      <c r="A340" s="6">
        <v>326</v>
      </c>
      <c r="B340" s="6">
        <v>0</v>
      </c>
      <c r="C340" s="6">
        <v>1</v>
      </c>
      <c r="D340" s="6">
        <v>0</v>
      </c>
      <c r="E340" s="6">
        <v>1</v>
      </c>
      <c r="F340" s="20">
        <f t="shared" si="20"/>
        <v>1</v>
      </c>
      <c r="G340" s="20">
        <f t="shared" si="21"/>
        <v>1</v>
      </c>
      <c r="H340" s="20">
        <f t="shared" si="22"/>
        <v>1</v>
      </c>
      <c r="I340" s="7">
        <v>-7616.8982942105413</v>
      </c>
      <c r="J340" s="7">
        <v>4864978.9100350523</v>
      </c>
      <c r="K340" s="6">
        <v>10826</v>
      </c>
      <c r="L340" s="7">
        <v>-7609.2503999993196</v>
      </c>
      <c r="M340" s="7">
        <v>4864978.1607000008</v>
      </c>
      <c r="N340" s="26">
        <f t="shared" si="23"/>
        <v>7.6845161777086481</v>
      </c>
      <c r="O340" s="26">
        <f>N340*'8_HeSo_Mercator'!$B$7</f>
        <v>5.8873103867999017</v>
      </c>
    </row>
    <row r="341" spans="1:15" x14ac:dyDescent="0.25">
      <c r="A341" s="6">
        <v>327</v>
      </c>
      <c r="B341" s="6">
        <v>0</v>
      </c>
      <c r="C341" s="6">
        <v>1</v>
      </c>
      <c r="D341" s="6">
        <v>0</v>
      </c>
      <c r="E341" s="6">
        <v>1</v>
      </c>
      <c r="F341" s="20">
        <f t="shared" si="20"/>
        <v>1</v>
      </c>
      <c r="G341" s="20">
        <f t="shared" si="21"/>
        <v>1</v>
      </c>
      <c r="H341" s="20">
        <f t="shared" si="22"/>
        <v>1</v>
      </c>
      <c r="I341" s="7">
        <v>-7616.9782999996096</v>
      </c>
      <c r="J341" s="7">
        <v>4864975.1918250024</v>
      </c>
      <c r="K341" s="6">
        <v>9914</v>
      </c>
      <c r="L341" s="7">
        <v>-7609.2503999993196</v>
      </c>
      <c r="M341" s="7">
        <v>4864978.1607000008</v>
      </c>
      <c r="N341" s="26">
        <f t="shared" si="23"/>
        <v>8.278566130106789</v>
      </c>
      <c r="O341" s="26">
        <f>N341*'8_HeSo_Mercator'!$B$7</f>
        <v>6.3424277128817623</v>
      </c>
    </row>
    <row r="342" spans="1:15" x14ac:dyDescent="0.25">
      <c r="A342" s="6">
        <v>328</v>
      </c>
      <c r="B342" s="6">
        <v>0</v>
      </c>
      <c r="C342" s="6">
        <v>2</v>
      </c>
      <c r="D342" s="6">
        <v>0</v>
      </c>
      <c r="E342" s="6">
        <v>1</v>
      </c>
      <c r="F342" s="20">
        <f t="shared" si="20"/>
        <v>1</v>
      </c>
      <c r="G342" s="20">
        <f t="shared" si="21"/>
        <v>0</v>
      </c>
      <c r="H342" s="20">
        <f t="shared" si="22"/>
        <v>0</v>
      </c>
      <c r="I342" s="7">
        <v>-7626.9702949484044</v>
      </c>
      <c r="J342" s="7">
        <v>4864979.479503192</v>
      </c>
      <c r="K342" s="6">
        <v>8542</v>
      </c>
      <c r="L342" s="7">
        <v>-7616.6700999997556</v>
      </c>
      <c r="M342" s="7">
        <v>4864979.4992000014</v>
      </c>
      <c r="N342" s="26">
        <f t="shared" si="23"/>
        <v>10.300213781493534</v>
      </c>
      <c r="O342" s="26">
        <f>N342*'8_HeSo_Mercator'!$B$7</f>
        <v>7.8912652637720182</v>
      </c>
    </row>
    <row r="343" spans="1:15" x14ac:dyDescent="0.25">
      <c r="A343" s="6">
        <v>329</v>
      </c>
      <c r="B343" s="6">
        <v>0</v>
      </c>
      <c r="C343" s="6">
        <v>1</v>
      </c>
      <c r="D343" s="6">
        <v>0</v>
      </c>
      <c r="E343" s="6">
        <v>1</v>
      </c>
      <c r="F343" s="20">
        <f t="shared" si="20"/>
        <v>1</v>
      </c>
      <c r="G343" s="20">
        <f t="shared" si="21"/>
        <v>1</v>
      </c>
      <c r="H343" s="20">
        <f t="shared" si="22"/>
        <v>1</v>
      </c>
      <c r="I343" s="7">
        <v>-7621.6674162094168</v>
      </c>
      <c r="J343" s="7">
        <v>4864976.46914108</v>
      </c>
      <c r="K343" s="6">
        <v>9451</v>
      </c>
      <c r="L343" s="7">
        <v>-7616.6700999997556</v>
      </c>
      <c r="M343" s="7">
        <v>4864979.4992000014</v>
      </c>
      <c r="N343" s="26">
        <f t="shared" si="23"/>
        <v>5.8441788444555716</v>
      </c>
      <c r="O343" s="26">
        <f>N343*'8_HeSo_Mercator'!$B$7</f>
        <v>4.4773794494813313</v>
      </c>
    </row>
    <row r="344" spans="1:15" x14ac:dyDescent="0.25">
      <c r="A344" s="6">
        <v>330</v>
      </c>
      <c r="B344" s="6">
        <v>0</v>
      </c>
      <c r="C344" s="6">
        <v>1</v>
      </c>
      <c r="D344" s="6">
        <v>0</v>
      </c>
      <c r="E344" s="6">
        <v>1</v>
      </c>
      <c r="F344" s="20">
        <f t="shared" si="20"/>
        <v>1</v>
      </c>
      <c r="G344" s="20">
        <f t="shared" si="21"/>
        <v>1</v>
      </c>
      <c r="H344" s="20">
        <f t="shared" si="22"/>
        <v>1</v>
      </c>
      <c r="I344" s="7">
        <v>-7634.1552023031481</v>
      </c>
      <c r="J344" s="7">
        <v>4864984.0678438786</v>
      </c>
      <c r="K344" s="6">
        <v>8985</v>
      </c>
      <c r="L344" s="7">
        <v>-7634.4770000018179</v>
      </c>
      <c r="M344" s="7">
        <v>4864984.0974999964</v>
      </c>
      <c r="N344" s="26">
        <f t="shared" si="23"/>
        <v>0.323161328427579</v>
      </c>
      <c r="O344" s="26">
        <f>N344*'8_HeSo_Mercator'!$B$7</f>
        <v>0.24758241136672818</v>
      </c>
    </row>
    <row r="345" spans="1:15" x14ac:dyDescent="0.25">
      <c r="A345" s="6">
        <v>331</v>
      </c>
      <c r="B345" s="6">
        <v>0</v>
      </c>
      <c r="C345" s="6">
        <v>1</v>
      </c>
      <c r="D345" s="6">
        <v>0</v>
      </c>
      <c r="E345" s="6">
        <v>1</v>
      </c>
      <c r="F345" s="20">
        <f t="shared" si="20"/>
        <v>1</v>
      </c>
      <c r="G345" s="20">
        <f t="shared" si="21"/>
        <v>1</v>
      </c>
      <c r="H345" s="20">
        <f t="shared" si="22"/>
        <v>1</v>
      </c>
      <c r="I345" s="7">
        <v>-7632.7292540937005</v>
      </c>
      <c r="J345" s="7">
        <v>4864987.3515289295</v>
      </c>
      <c r="K345" s="6">
        <v>7208</v>
      </c>
      <c r="L345" s="7">
        <v>-7632.2586999982605</v>
      </c>
      <c r="M345" s="7">
        <v>4864982.0603</v>
      </c>
      <c r="N345" s="26">
        <f t="shared" si="23"/>
        <v>5.312111137907304</v>
      </c>
      <c r="O345" s="26">
        <f>N345*'8_HeSo_Mercator'!$B$7</f>
        <v>4.0697483556293772</v>
      </c>
    </row>
    <row r="346" spans="1:15" x14ac:dyDescent="0.25">
      <c r="A346" s="6">
        <v>332</v>
      </c>
      <c r="B346" s="6">
        <v>0</v>
      </c>
      <c r="C346" s="6">
        <v>1</v>
      </c>
      <c r="D346" s="6">
        <v>0</v>
      </c>
      <c r="E346" s="6">
        <v>1</v>
      </c>
      <c r="F346" s="20">
        <f t="shared" si="20"/>
        <v>1</v>
      </c>
      <c r="G346" s="20">
        <f t="shared" si="21"/>
        <v>1</v>
      </c>
      <c r="H346" s="20">
        <f t="shared" si="22"/>
        <v>1</v>
      </c>
      <c r="I346" s="7">
        <v>-7637.4237999990582</v>
      </c>
      <c r="J346" s="7">
        <v>4864991.598899995</v>
      </c>
      <c r="K346" s="6">
        <v>9901</v>
      </c>
      <c r="L346" s="7">
        <v>-7636.6790000014007</v>
      </c>
      <c r="M346" s="7">
        <v>4864991.7787000015</v>
      </c>
      <c r="N346" s="26">
        <f t="shared" si="23"/>
        <v>0.76619519632401556</v>
      </c>
      <c r="O346" s="26">
        <f>N346*'8_HeSo_Mercator'!$B$7</f>
        <v>0.58700233473639396</v>
      </c>
    </row>
    <row r="347" spans="1:15" x14ac:dyDescent="0.25">
      <c r="A347" s="6">
        <v>333</v>
      </c>
      <c r="B347" s="6">
        <v>0</v>
      </c>
      <c r="C347" s="6">
        <v>1</v>
      </c>
      <c r="D347" s="6">
        <v>0</v>
      </c>
      <c r="E347" s="6">
        <v>0</v>
      </c>
      <c r="F347" s="20">
        <f t="shared" si="20"/>
        <v>1</v>
      </c>
      <c r="G347" s="20">
        <f t="shared" si="21"/>
        <v>0</v>
      </c>
      <c r="H347" s="20">
        <f t="shared" si="22"/>
        <v>0</v>
      </c>
      <c r="I347" s="7">
        <v>-7637.1834646181433</v>
      </c>
      <c r="J347" s="7">
        <v>4864993.4525739448</v>
      </c>
      <c r="K347" s="6">
        <v>16357</v>
      </c>
      <c r="L347" s="7">
        <v>-7637.2569999992847</v>
      </c>
      <c r="M347" s="7">
        <v>4864949.8143000007</v>
      </c>
      <c r="N347" s="26">
        <f t="shared" si="23"/>
        <v>43.638335901781275</v>
      </c>
      <c r="O347" s="26">
        <f>N347*'8_HeSo_Mercator'!$B$7</f>
        <v>33.43247932283299</v>
      </c>
    </row>
    <row r="348" spans="1:15" x14ac:dyDescent="0.25">
      <c r="A348" s="6">
        <v>334</v>
      </c>
      <c r="B348" s="6">
        <v>2</v>
      </c>
      <c r="C348" s="6">
        <v>1</v>
      </c>
      <c r="D348" s="6">
        <v>1</v>
      </c>
      <c r="E348" s="6">
        <v>3</v>
      </c>
      <c r="F348" s="20">
        <f t="shared" si="20"/>
        <v>0</v>
      </c>
      <c r="G348" s="20">
        <f t="shared" si="21"/>
        <v>0</v>
      </c>
      <c r="H348" s="20">
        <f t="shared" si="22"/>
        <v>0</v>
      </c>
      <c r="I348" s="7">
        <v>-7313.201409156708</v>
      </c>
      <c r="J348" s="7">
        <v>4864791.4635816831</v>
      </c>
      <c r="K348" s="6">
        <v>19315</v>
      </c>
      <c r="L348" s="7">
        <v>-7520.6759000010788</v>
      </c>
      <c r="M348" s="7">
        <v>4864892.4114999995</v>
      </c>
      <c r="N348" s="26">
        <f t="shared" si="23"/>
        <v>230.72959620199416</v>
      </c>
      <c r="O348" s="26">
        <f>N348*'8_HeSo_Mercator'!$B$7</f>
        <v>176.76802505830432</v>
      </c>
    </row>
    <row r="349" spans="1:15" x14ac:dyDescent="0.25">
      <c r="A349" s="6">
        <v>335</v>
      </c>
      <c r="B349" s="6">
        <v>2</v>
      </c>
      <c r="C349" s="6">
        <v>1</v>
      </c>
      <c r="D349" s="6">
        <v>2</v>
      </c>
      <c r="E349" s="6">
        <v>1</v>
      </c>
      <c r="F349" s="20">
        <f t="shared" si="20"/>
        <v>1</v>
      </c>
      <c r="G349" s="20">
        <f t="shared" si="21"/>
        <v>1</v>
      </c>
      <c r="H349" s="20">
        <f t="shared" si="22"/>
        <v>1</v>
      </c>
      <c r="I349" s="7">
        <v>-7315.6812159366837</v>
      </c>
      <c r="J349" s="7">
        <v>4864801.9505333798</v>
      </c>
      <c r="K349" s="6">
        <v>3527</v>
      </c>
      <c r="L349" s="7">
        <v>-7313.7311197780073</v>
      </c>
      <c r="M349" s="7">
        <v>4864792.0634108707</v>
      </c>
      <c r="N349" s="26">
        <f t="shared" si="23"/>
        <v>10.077602221631787</v>
      </c>
      <c r="O349" s="26">
        <f>N349*'8_HeSo_Mercator'!$B$7</f>
        <v>7.720716680323453</v>
      </c>
    </row>
    <row r="350" spans="1:15" x14ac:dyDescent="0.25">
      <c r="A350" s="6">
        <v>336</v>
      </c>
      <c r="B350" s="6">
        <v>2</v>
      </c>
      <c r="C350" s="6">
        <v>1</v>
      </c>
      <c r="D350" s="6">
        <v>2</v>
      </c>
      <c r="E350" s="6">
        <v>1</v>
      </c>
      <c r="F350" s="20">
        <f t="shared" si="20"/>
        <v>1</v>
      </c>
      <c r="G350" s="20">
        <f t="shared" si="21"/>
        <v>1</v>
      </c>
      <c r="H350" s="20">
        <f t="shared" si="22"/>
        <v>1</v>
      </c>
      <c r="I350" s="7">
        <v>-7312.7029922491001</v>
      </c>
      <c r="J350" s="7">
        <v>4864807.6108237281</v>
      </c>
      <c r="K350" s="6">
        <v>4354</v>
      </c>
      <c r="L350" s="7">
        <v>-7317.6510000005364</v>
      </c>
      <c r="M350" s="7">
        <v>4864794.6286000013</v>
      </c>
      <c r="N350" s="26">
        <f t="shared" si="23"/>
        <v>13.893196666037554</v>
      </c>
      <c r="O350" s="26">
        <f>N350*'8_HeSo_Mercator'!$B$7</f>
        <v>10.64394415292983</v>
      </c>
    </row>
    <row r="351" spans="1:15" x14ac:dyDescent="0.25">
      <c r="A351" s="6">
        <v>337</v>
      </c>
      <c r="B351" s="6">
        <v>2</v>
      </c>
      <c r="C351" s="6">
        <v>1</v>
      </c>
      <c r="D351" s="6">
        <v>2</v>
      </c>
      <c r="E351" s="6">
        <v>1</v>
      </c>
      <c r="F351" s="20">
        <f t="shared" si="20"/>
        <v>1</v>
      </c>
      <c r="G351" s="20">
        <f t="shared" si="21"/>
        <v>1</v>
      </c>
      <c r="H351" s="20">
        <f t="shared" si="22"/>
        <v>1</v>
      </c>
      <c r="I351" s="7">
        <v>-7317.3946996877976</v>
      </c>
      <c r="J351" s="7">
        <v>4864813.4506905004</v>
      </c>
      <c r="K351" s="6">
        <v>3782</v>
      </c>
      <c r="L351" s="7">
        <v>-7318.341099999845</v>
      </c>
      <c r="M351" s="7">
        <v>4864814.5324999988</v>
      </c>
      <c r="N351" s="26">
        <f t="shared" si="23"/>
        <v>1.4373535895549114</v>
      </c>
      <c r="O351" s="26">
        <f>N351*'8_HeSo_Mercator'!$B$7</f>
        <v>1.1011944697101252</v>
      </c>
    </row>
    <row r="352" spans="1:15" x14ac:dyDescent="0.25">
      <c r="A352" s="6">
        <v>338</v>
      </c>
      <c r="B352" s="6">
        <v>2</v>
      </c>
      <c r="C352" s="6">
        <v>1</v>
      </c>
      <c r="D352" s="6">
        <v>2</v>
      </c>
      <c r="E352" s="6">
        <v>1</v>
      </c>
      <c r="F352" s="20">
        <f t="shared" si="20"/>
        <v>1</v>
      </c>
      <c r="G352" s="20">
        <f t="shared" si="21"/>
        <v>1</v>
      </c>
      <c r="H352" s="20">
        <f t="shared" si="22"/>
        <v>1</v>
      </c>
      <c r="I352" s="7">
        <v>-7325.1907443411319</v>
      </c>
      <c r="J352" s="7">
        <v>4864818.0849553011</v>
      </c>
      <c r="K352" s="6">
        <v>4045</v>
      </c>
      <c r="L352" s="7">
        <v>-7323.5506539456546</v>
      </c>
      <c r="M352" s="7">
        <v>4864827.7195075378</v>
      </c>
      <c r="N352" s="26">
        <f t="shared" si="23"/>
        <v>9.773151656758694</v>
      </c>
      <c r="O352" s="26">
        <f>N352*'8_HeSo_Mercator'!$B$7</f>
        <v>7.4874690780809248</v>
      </c>
    </row>
    <row r="353" spans="1:15" x14ac:dyDescent="0.25">
      <c r="A353" s="6">
        <v>339</v>
      </c>
      <c r="B353" s="6">
        <v>2</v>
      </c>
      <c r="C353" s="6">
        <v>1</v>
      </c>
      <c r="D353" s="6">
        <v>2</v>
      </c>
      <c r="E353" s="6">
        <v>1</v>
      </c>
      <c r="F353" s="20">
        <f t="shared" si="20"/>
        <v>1</v>
      </c>
      <c r="G353" s="20">
        <f t="shared" si="21"/>
        <v>1</v>
      </c>
      <c r="H353" s="20">
        <f t="shared" si="22"/>
        <v>1</v>
      </c>
      <c r="I353" s="7">
        <v>-7338.2028328016913</v>
      </c>
      <c r="J353" s="7">
        <v>4864826.2713078698</v>
      </c>
      <c r="K353" s="6">
        <v>3347</v>
      </c>
      <c r="L353" s="7">
        <v>-7332.1542292572558</v>
      </c>
      <c r="M353" s="7">
        <v>4864832.4939402491</v>
      </c>
      <c r="N353" s="26">
        <f t="shared" si="23"/>
        <v>8.6779466791004847</v>
      </c>
      <c r="O353" s="26">
        <f>N353*'8_HeSo_Mercator'!$B$7</f>
        <v>6.6484036780566491</v>
      </c>
    </row>
    <row r="354" spans="1:15" x14ac:dyDescent="0.25">
      <c r="A354" s="6">
        <v>340</v>
      </c>
      <c r="B354" s="6">
        <v>2</v>
      </c>
      <c r="C354" s="6">
        <v>1</v>
      </c>
      <c r="D354" s="6">
        <v>2</v>
      </c>
      <c r="E354" s="6">
        <v>1</v>
      </c>
      <c r="F354" s="20">
        <f t="shared" si="20"/>
        <v>1</v>
      </c>
      <c r="G354" s="20">
        <f t="shared" si="21"/>
        <v>1</v>
      </c>
      <c r="H354" s="20">
        <f t="shared" si="22"/>
        <v>1</v>
      </c>
      <c r="I354" s="7">
        <v>-7372.8309040428976</v>
      </c>
      <c r="J354" s="7">
        <v>4864844.760703316</v>
      </c>
      <c r="K354" s="6">
        <v>3338</v>
      </c>
      <c r="L354" s="7">
        <v>-7363.9861045703292</v>
      </c>
      <c r="M354" s="7">
        <v>4864850.1505650356</v>
      </c>
      <c r="N354" s="26">
        <f t="shared" si="23"/>
        <v>10.357658377608745</v>
      </c>
      <c r="O354" s="26">
        <f>N354*'8_HeSo_Mercator'!$B$7</f>
        <v>7.935275082940028</v>
      </c>
    </row>
    <row r="355" spans="1:15" x14ac:dyDescent="0.25">
      <c r="A355" s="6">
        <v>341</v>
      </c>
      <c r="B355" s="6">
        <v>2</v>
      </c>
      <c r="C355" s="6">
        <v>1</v>
      </c>
      <c r="D355" s="6">
        <v>2</v>
      </c>
      <c r="E355" s="6">
        <v>1</v>
      </c>
      <c r="F355" s="20">
        <f t="shared" si="20"/>
        <v>1</v>
      </c>
      <c r="G355" s="20">
        <f t="shared" si="21"/>
        <v>1</v>
      </c>
      <c r="H355" s="20">
        <f t="shared" si="22"/>
        <v>1</v>
      </c>
      <c r="I355" s="7">
        <v>-7380.5137999989092</v>
      </c>
      <c r="J355" s="7">
        <v>4864849.6340999929</v>
      </c>
      <c r="K355" s="6">
        <v>4435</v>
      </c>
      <c r="L355" s="7">
        <v>-7379.7994000017643</v>
      </c>
      <c r="M355" s="7">
        <v>4864849.1578999981</v>
      </c>
      <c r="N355" s="26">
        <f t="shared" si="23"/>
        <v>0.85856496024672935</v>
      </c>
      <c r="O355" s="26">
        <f>N355*'8_HeSo_Mercator'!$B$7</f>
        <v>0.65776924549467153</v>
      </c>
    </row>
    <row r="356" spans="1:15" x14ac:dyDescent="0.25">
      <c r="A356" s="6">
        <v>342</v>
      </c>
      <c r="B356" s="6">
        <v>2</v>
      </c>
      <c r="C356" s="6">
        <v>1</v>
      </c>
      <c r="D356" s="6">
        <v>2</v>
      </c>
      <c r="E356" s="6">
        <v>1</v>
      </c>
      <c r="F356" s="20">
        <f t="shared" si="20"/>
        <v>1</v>
      </c>
      <c r="G356" s="20">
        <f t="shared" si="21"/>
        <v>1</v>
      </c>
      <c r="H356" s="20">
        <f t="shared" si="22"/>
        <v>1</v>
      </c>
      <c r="I356" s="7">
        <v>-7383.3426989357558</v>
      </c>
      <c r="J356" s="7">
        <v>4864841.2822912075</v>
      </c>
      <c r="K356" s="6">
        <v>3468</v>
      </c>
      <c r="L356" s="7">
        <v>-7376.3171166554093</v>
      </c>
      <c r="M356" s="7">
        <v>4864861.7561028535</v>
      </c>
      <c r="N356" s="26">
        <f t="shared" si="23"/>
        <v>21.645687092201079</v>
      </c>
      <c r="O356" s="26">
        <f>N356*'8_HeSo_Mercator'!$B$7</f>
        <v>16.583331403088309</v>
      </c>
    </row>
    <row r="357" spans="1:15" x14ac:dyDescent="0.25">
      <c r="A357" s="6">
        <v>343</v>
      </c>
      <c r="B357" s="6">
        <v>2</v>
      </c>
      <c r="C357" s="6">
        <v>1</v>
      </c>
      <c r="D357" s="6">
        <v>2</v>
      </c>
      <c r="E357" s="6">
        <v>1</v>
      </c>
      <c r="F357" s="20">
        <f t="shared" si="20"/>
        <v>1</v>
      </c>
      <c r="G357" s="20">
        <f t="shared" si="21"/>
        <v>1</v>
      </c>
      <c r="H357" s="20">
        <f t="shared" si="22"/>
        <v>1</v>
      </c>
      <c r="I357" s="7">
        <v>-7386.6059740674082</v>
      </c>
      <c r="J357" s="7">
        <v>4864834.2770498525</v>
      </c>
      <c r="K357" s="6">
        <v>18892</v>
      </c>
      <c r="L357" s="7">
        <v>-7390.7347000017762</v>
      </c>
      <c r="M357" s="7">
        <v>4864835.0350999981</v>
      </c>
      <c r="N357" s="26">
        <f t="shared" si="23"/>
        <v>4.1977396136896399</v>
      </c>
      <c r="O357" s="26">
        <f>N357*'8_HeSo_Mercator'!$B$7</f>
        <v>3.2159989591075866</v>
      </c>
    </row>
    <row r="358" spans="1:15" x14ac:dyDescent="0.25">
      <c r="A358" s="6">
        <v>344</v>
      </c>
      <c r="B358" s="6">
        <v>1</v>
      </c>
      <c r="C358" s="6">
        <v>0</v>
      </c>
      <c r="D358" s="6">
        <v>1</v>
      </c>
      <c r="E358" s="6">
        <v>0</v>
      </c>
      <c r="F358" s="20">
        <f t="shared" si="20"/>
        <v>1</v>
      </c>
      <c r="G358" s="20">
        <f t="shared" si="21"/>
        <v>1</v>
      </c>
      <c r="H358" s="20">
        <f t="shared" si="22"/>
        <v>1</v>
      </c>
      <c r="I358" s="7">
        <v>-7435.3883345904223</v>
      </c>
      <c r="J358" s="7">
        <v>4864861.6677653315</v>
      </c>
      <c r="K358" s="6">
        <v>15081</v>
      </c>
      <c r="L358" s="7">
        <v>-7447.4406000003219</v>
      </c>
      <c r="M358" s="7">
        <v>4864871.0134000033</v>
      </c>
      <c r="N358" s="26">
        <f t="shared" si="23"/>
        <v>15.251163527105785</v>
      </c>
      <c r="O358" s="26">
        <f>N358*'8_HeSo_Mercator'!$B$7</f>
        <v>11.684318357526914</v>
      </c>
    </row>
    <row r="359" spans="1:15" x14ac:dyDescent="0.25">
      <c r="A359" s="6">
        <v>345</v>
      </c>
      <c r="B359" s="6">
        <v>1</v>
      </c>
      <c r="C359" s="6">
        <v>0</v>
      </c>
      <c r="D359" s="6">
        <v>1</v>
      </c>
      <c r="E359" s="6">
        <v>0</v>
      </c>
      <c r="F359" s="20">
        <f t="shared" si="20"/>
        <v>1</v>
      </c>
      <c r="G359" s="20">
        <f t="shared" si="21"/>
        <v>1</v>
      </c>
      <c r="H359" s="20">
        <f t="shared" si="22"/>
        <v>1</v>
      </c>
      <c r="I359" s="7">
        <v>-7424.0931768472419</v>
      </c>
      <c r="J359" s="7">
        <v>4864875.7332985094</v>
      </c>
      <c r="K359" s="6">
        <v>15172</v>
      </c>
      <c r="L359" s="7">
        <v>-7411.3286000005901</v>
      </c>
      <c r="M359" s="7">
        <v>4864885.4059000025</v>
      </c>
      <c r="N359" s="26">
        <f t="shared" si="23"/>
        <v>16.015418874257591</v>
      </c>
      <c r="O359" s="26">
        <f>N359*'8_HeSo_Mercator'!$B$7</f>
        <v>12.269834522683302</v>
      </c>
    </row>
    <row r="360" spans="1:15" x14ac:dyDescent="0.25">
      <c r="A360" s="6">
        <v>346</v>
      </c>
      <c r="B360" s="6">
        <v>1</v>
      </c>
      <c r="C360" s="6">
        <v>0</v>
      </c>
      <c r="D360" s="6">
        <v>1</v>
      </c>
      <c r="E360" s="6">
        <v>0</v>
      </c>
      <c r="F360" s="20">
        <f t="shared" si="20"/>
        <v>1</v>
      </c>
      <c r="G360" s="20">
        <f t="shared" si="21"/>
        <v>1</v>
      </c>
      <c r="H360" s="20">
        <f t="shared" si="22"/>
        <v>1</v>
      </c>
      <c r="I360" s="7">
        <v>-7473.7911989198255</v>
      </c>
      <c r="J360" s="7">
        <v>4864866.482082299</v>
      </c>
      <c r="K360" s="6">
        <v>3663</v>
      </c>
      <c r="L360" s="7">
        <v>-7474.5538000017395</v>
      </c>
      <c r="M360" s="7">
        <v>4864866.8563999981</v>
      </c>
      <c r="N360" s="26">
        <f t="shared" si="23"/>
        <v>0.84951406698470999</v>
      </c>
      <c r="O360" s="26">
        <f>N360*'8_HeSo_Mercator'!$B$7</f>
        <v>0.65083511760957768</v>
      </c>
    </row>
    <row r="361" spans="1:15" x14ac:dyDescent="0.25">
      <c r="A361" s="6">
        <v>347</v>
      </c>
      <c r="B361" s="6">
        <v>1</v>
      </c>
      <c r="C361" s="6">
        <v>0</v>
      </c>
      <c r="D361" s="6">
        <v>1</v>
      </c>
      <c r="E361" s="6">
        <v>0</v>
      </c>
      <c r="F361" s="20">
        <f t="shared" si="20"/>
        <v>1</v>
      </c>
      <c r="G361" s="20">
        <f t="shared" si="21"/>
        <v>1</v>
      </c>
      <c r="H361" s="20">
        <f t="shared" si="22"/>
        <v>1</v>
      </c>
      <c r="I361" s="7">
        <v>-7536.8203109222777</v>
      </c>
      <c r="J361" s="7">
        <v>4864918.3035024349</v>
      </c>
      <c r="K361" s="6">
        <v>9149</v>
      </c>
      <c r="L361" s="7">
        <v>-7530.6009000018239</v>
      </c>
      <c r="M361" s="7">
        <v>4864928.6520000026</v>
      </c>
      <c r="N361" s="26">
        <f t="shared" si="23"/>
        <v>12.073627214144015</v>
      </c>
      <c r="O361" s="26">
        <f>N361*'8_HeSo_Mercator'!$B$7</f>
        <v>9.2499240369059699</v>
      </c>
    </row>
    <row r="362" spans="1:15" x14ac:dyDescent="0.25">
      <c r="A362" s="6">
        <v>348</v>
      </c>
      <c r="B362" s="6">
        <v>0</v>
      </c>
      <c r="C362" s="6">
        <v>1</v>
      </c>
      <c r="D362" s="6">
        <v>0</v>
      </c>
      <c r="E362" s="6">
        <v>1</v>
      </c>
      <c r="F362" s="20">
        <f t="shared" si="20"/>
        <v>1</v>
      </c>
      <c r="G362" s="20">
        <f t="shared" si="21"/>
        <v>1</v>
      </c>
      <c r="H362" s="20">
        <f t="shared" si="22"/>
        <v>1</v>
      </c>
      <c r="I362" s="7">
        <v>-7636.7819839571721</v>
      </c>
      <c r="J362" s="7">
        <v>4864993.8495243005</v>
      </c>
      <c r="K362" s="6">
        <v>8096</v>
      </c>
      <c r="L362" s="7">
        <v>-7640.2895999997854</v>
      </c>
      <c r="M362" s="7">
        <v>4865009.1648000032</v>
      </c>
      <c r="N362" s="26">
        <f t="shared" si="23"/>
        <v>15.711812121770992</v>
      </c>
      <c r="O362" s="26">
        <f>N362*'8_HeSo_Mercator'!$B$7</f>
        <v>12.037233387350678</v>
      </c>
    </row>
    <row r="363" spans="1:15" x14ac:dyDescent="0.25">
      <c r="A363" s="6">
        <v>349</v>
      </c>
      <c r="B363" s="6">
        <v>0</v>
      </c>
      <c r="C363" s="6">
        <v>1</v>
      </c>
      <c r="D363" s="6">
        <v>0</v>
      </c>
      <c r="E363" s="6">
        <v>1</v>
      </c>
      <c r="F363" s="20">
        <f t="shared" si="20"/>
        <v>1</v>
      </c>
      <c r="G363" s="20">
        <f t="shared" si="21"/>
        <v>1</v>
      </c>
      <c r="H363" s="20">
        <f t="shared" si="22"/>
        <v>1</v>
      </c>
      <c r="I363" s="7">
        <v>-7636.5313301723036</v>
      </c>
      <c r="J363" s="7">
        <v>4864993.906844331</v>
      </c>
      <c r="K363" s="6">
        <v>7214</v>
      </c>
      <c r="L363" s="7">
        <v>-7637.1779999993742</v>
      </c>
      <c r="M363" s="7">
        <v>4864993.5205999995</v>
      </c>
      <c r="N363" s="26">
        <f t="shared" si="23"/>
        <v>0.75323737881823649</v>
      </c>
      <c r="O363" s="26">
        <f>N363*'8_HeSo_Mercator'!$B$7</f>
        <v>0.57707500921220234</v>
      </c>
    </row>
    <row r="364" spans="1:15" x14ac:dyDescent="0.25">
      <c r="A364" s="6">
        <v>350</v>
      </c>
      <c r="B364" s="6">
        <v>0</v>
      </c>
      <c r="C364" s="6">
        <v>1</v>
      </c>
      <c r="D364" s="6">
        <v>0</v>
      </c>
      <c r="E364" s="6">
        <v>1</v>
      </c>
      <c r="F364" s="20">
        <f t="shared" si="20"/>
        <v>1</v>
      </c>
      <c r="G364" s="20">
        <f t="shared" si="21"/>
        <v>1</v>
      </c>
      <c r="H364" s="20">
        <f t="shared" si="22"/>
        <v>1</v>
      </c>
      <c r="I364" s="7">
        <v>-7641.7741272001576</v>
      </c>
      <c r="J364" s="7">
        <v>4865010.444963702</v>
      </c>
      <c r="K364" s="6">
        <v>10365</v>
      </c>
      <c r="L364" s="7">
        <v>-7641.8993999995291</v>
      </c>
      <c r="M364" s="7">
        <v>4865014.7801000029</v>
      </c>
      <c r="N364" s="26">
        <f t="shared" si="23"/>
        <v>4.3369459325089821</v>
      </c>
      <c r="O364" s="26">
        <f>N364*'8_HeSo_Mercator'!$B$7</f>
        <v>3.3226485890570503</v>
      </c>
    </row>
    <row r="365" spans="1:15" x14ac:dyDescent="0.25">
      <c r="A365" s="6">
        <v>351</v>
      </c>
      <c r="B365" s="6">
        <v>0</v>
      </c>
      <c r="C365" s="6">
        <v>1</v>
      </c>
      <c r="D365" s="6">
        <v>0</v>
      </c>
      <c r="E365" s="6">
        <v>1</v>
      </c>
      <c r="F365" s="20">
        <f t="shared" si="20"/>
        <v>1</v>
      </c>
      <c r="G365" s="20">
        <f t="shared" si="21"/>
        <v>1</v>
      </c>
      <c r="H365" s="20">
        <f t="shared" si="22"/>
        <v>1</v>
      </c>
      <c r="I365" s="7">
        <v>-7640.716593602393</v>
      </c>
      <c r="J365" s="7">
        <v>4865008.0481346603</v>
      </c>
      <c r="K365" s="6">
        <v>8096</v>
      </c>
      <c r="L365" s="7">
        <v>-7640.2895999997854</v>
      </c>
      <c r="M365" s="7">
        <v>4865009.1648000032</v>
      </c>
      <c r="N365" s="26">
        <f t="shared" si="23"/>
        <v>1.1955187261306592</v>
      </c>
      <c r="O365" s="26">
        <f>N365*'8_HeSo_Mercator'!$B$7</f>
        <v>0.91591840672804836</v>
      </c>
    </row>
    <row r="366" spans="1:15" x14ac:dyDescent="0.25">
      <c r="A366" s="6">
        <v>352</v>
      </c>
      <c r="B366" s="6">
        <v>0</v>
      </c>
      <c r="C366" s="6">
        <v>1</v>
      </c>
      <c r="D366" s="6">
        <v>0</v>
      </c>
      <c r="E366" s="6">
        <v>1</v>
      </c>
      <c r="F366" s="20">
        <f t="shared" si="20"/>
        <v>1</v>
      </c>
      <c r="G366" s="20">
        <f t="shared" si="21"/>
        <v>1</v>
      </c>
      <c r="H366" s="20">
        <f t="shared" si="22"/>
        <v>1</v>
      </c>
      <c r="I366" s="7">
        <v>-7595.1807594870324</v>
      </c>
      <c r="J366" s="7">
        <v>4864982.7828902807</v>
      </c>
      <c r="K366" s="6">
        <v>10378</v>
      </c>
      <c r="L366" s="7">
        <v>-7594.2641000002623</v>
      </c>
      <c r="M366" s="7">
        <v>4864982.4561000019</v>
      </c>
      <c r="N366" s="26">
        <f t="shared" si="23"/>
        <v>0.97316827989266275</v>
      </c>
      <c r="O366" s="26">
        <f>N366*'8_HeSo_Mercator'!$B$7</f>
        <v>0.74556986930888736</v>
      </c>
    </row>
    <row r="367" spans="1:15" x14ac:dyDescent="0.25">
      <c r="A367" s="6">
        <v>353</v>
      </c>
      <c r="B367" s="6">
        <v>0</v>
      </c>
      <c r="C367" s="6">
        <v>1</v>
      </c>
      <c r="D367" s="6">
        <v>0</v>
      </c>
      <c r="E367" s="6">
        <v>1</v>
      </c>
      <c r="F367" s="20">
        <f t="shared" si="20"/>
        <v>1</v>
      </c>
      <c r="G367" s="20">
        <f t="shared" si="21"/>
        <v>1</v>
      </c>
      <c r="H367" s="20">
        <f t="shared" si="22"/>
        <v>1</v>
      </c>
      <c r="I367" s="7">
        <v>-7602.9328742069856</v>
      </c>
      <c r="J367" s="7">
        <v>4864980.7208125647</v>
      </c>
      <c r="K367" s="6">
        <v>11283</v>
      </c>
      <c r="L367" s="7">
        <v>-7603.1924000009894</v>
      </c>
      <c r="M367" s="7">
        <v>4864981.4790000021</v>
      </c>
      <c r="N367" s="26">
        <f t="shared" si="23"/>
        <v>0.80137496094526217</v>
      </c>
      <c r="O367" s="26">
        <f>N367*'8_HeSo_Mercator'!$B$7</f>
        <v>0.61395447965615357</v>
      </c>
    </row>
    <row r="368" spans="1:15" x14ac:dyDescent="0.25">
      <c r="A368" s="6">
        <v>354</v>
      </c>
      <c r="B368" s="6">
        <v>0</v>
      </c>
      <c r="C368" s="6">
        <v>1</v>
      </c>
      <c r="D368" s="6">
        <v>0</v>
      </c>
      <c r="E368" s="6">
        <v>1</v>
      </c>
      <c r="F368" s="20">
        <f t="shared" si="20"/>
        <v>1</v>
      </c>
      <c r="G368" s="20">
        <f t="shared" si="21"/>
        <v>1</v>
      </c>
      <c r="H368" s="20">
        <f t="shared" si="22"/>
        <v>1</v>
      </c>
      <c r="I368" s="7">
        <v>-7602.9787804387088</v>
      </c>
      <c r="J368" s="7">
        <v>4864980.7234370112</v>
      </c>
      <c r="K368" s="6">
        <v>9915</v>
      </c>
      <c r="L368" s="7">
        <v>-7603.1924000009894</v>
      </c>
      <c r="M368" s="7">
        <v>4864981.4790000021</v>
      </c>
      <c r="N368" s="26">
        <f t="shared" si="23"/>
        <v>0.78518071207369622</v>
      </c>
      <c r="O368" s="26">
        <f>N368*'8_HeSo_Mercator'!$B$7</f>
        <v>0.60154763875905748</v>
      </c>
    </row>
    <row r="369" spans="1:15" x14ac:dyDescent="0.25">
      <c r="A369" s="6">
        <v>355</v>
      </c>
      <c r="B369" s="6">
        <v>0</v>
      </c>
      <c r="C369" s="6">
        <v>1</v>
      </c>
      <c r="D369" s="6">
        <v>0</v>
      </c>
      <c r="E369" s="6">
        <v>1</v>
      </c>
      <c r="F369" s="20">
        <f t="shared" si="20"/>
        <v>1</v>
      </c>
      <c r="G369" s="20">
        <f t="shared" si="21"/>
        <v>1</v>
      </c>
      <c r="H369" s="20">
        <f t="shared" si="22"/>
        <v>1</v>
      </c>
      <c r="I369" s="7">
        <v>-7603.1347321747871</v>
      </c>
      <c r="J369" s="7">
        <v>4864980.5692673046</v>
      </c>
      <c r="K369" s="6">
        <v>11283</v>
      </c>
      <c r="L369" s="7">
        <v>-7603.1924000009894</v>
      </c>
      <c r="M369" s="7">
        <v>4864981.4790000021</v>
      </c>
      <c r="N369" s="26">
        <f t="shared" si="23"/>
        <v>0.91155864273067266</v>
      </c>
      <c r="O369" s="26">
        <f>N369*'8_HeSo_Mercator'!$B$7</f>
        <v>0.69836910241572547</v>
      </c>
    </row>
    <row r="370" spans="1:15" x14ac:dyDescent="0.25">
      <c r="A370" s="6">
        <v>356</v>
      </c>
      <c r="B370" s="6">
        <v>0</v>
      </c>
      <c r="C370" s="6">
        <v>1</v>
      </c>
      <c r="D370" s="6">
        <v>0</v>
      </c>
      <c r="E370" s="6">
        <v>1</v>
      </c>
      <c r="F370" s="20">
        <f t="shared" si="20"/>
        <v>1</v>
      </c>
      <c r="G370" s="20">
        <f t="shared" si="21"/>
        <v>1</v>
      </c>
      <c r="H370" s="20">
        <f t="shared" si="22"/>
        <v>1</v>
      </c>
      <c r="I370" s="7">
        <v>-7617.6992433280038</v>
      </c>
      <c r="J370" s="7">
        <v>4864977.8848731713</v>
      </c>
      <c r="K370" s="6">
        <v>7672</v>
      </c>
      <c r="L370" s="7">
        <v>-7616.6889000013471</v>
      </c>
      <c r="M370" s="7">
        <v>4864976.0280999988</v>
      </c>
      <c r="N370" s="26">
        <f t="shared" si="23"/>
        <v>2.1138590898768266</v>
      </c>
      <c r="O370" s="26">
        <f>N370*'8_HeSo_Mercator'!$B$7</f>
        <v>1.6194831643615635</v>
      </c>
    </row>
    <row r="371" spans="1:15" x14ac:dyDescent="0.25">
      <c r="A371" s="6">
        <v>357</v>
      </c>
      <c r="B371" s="6">
        <v>0</v>
      </c>
      <c r="C371" s="6">
        <v>1</v>
      </c>
      <c r="D371" s="6">
        <v>0</v>
      </c>
      <c r="E371" s="6">
        <v>1</v>
      </c>
      <c r="F371" s="20">
        <f t="shared" si="20"/>
        <v>1</v>
      </c>
      <c r="G371" s="20">
        <f t="shared" si="21"/>
        <v>1</v>
      </c>
      <c r="H371" s="20">
        <f t="shared" si="22"/>
        <v>1</v>
      </c>
      <c r="I371" s="7">
        <v>-7644.4953666677065</v>
      </c>
      <c r="J371" s="7">
        <v>4864948.8167999983</v>
      </c>
      <c r="K371" s="6">
        <v>10806</v>
      </c>
      <c r="L371" s="7">
        <v>-7643.0923999994993</v>
      </c>
      <c r="M371" s="7">
        <v>4864947.8137999997</v>
      </c>
      <c r="N371" s="26">
        <f t="shared" si="23"/>
        <v>1.7246229933960782</v>
      </c>
      <c r="O371" s="26">
        <f>N371*'8_HeSo_Mercator'!$B$7</f>
        <v>1.3212791316371701</v>
      </c>
    </row>
    <row r="372" spans="1:15" x14ac:dyDescent="0.25">
      <c r="A372" s="6">
        <v>358</v>
      </c>
      <c r="B372" s="6">
        <v>0</v>
      </c>
      <c r="C372" s="6">
        <v>1</v>
      </c>
      <c r="D372" s="6">
        <v>0</v>
      </c>
      <c r="E372" s="6">
        <v>1</v>
      </c>
      <c r="F372" s="20">
        <f t="shared" si="20"/>
        <v>1</v>
      </c>
      <c r="G372" s="20">
        <f t="shared" si="21"/>
        <v>1</v>
      </c>
      <c r="H372" s="20">
        <f t="shared" si="22"/>
        <v>1</v>
      </c>
      <c r="I372" s="7">
        <v>-7675.6436979914179</v>
      </c>
      <c r="J372" s="7">
        <v>4864932.9298801096</v>
      </c>
      <c r="K372" s="6">
        <v>16959</v>
      </c>
      <c r="L372" s="7">
        <v>-7682.084399998188</v>
      </c>
      <c r="M372" s="7">
        <v>4864930.8654000014</v>
      </c>
      <c r="N372" s="26">
        <f t="shared" si="23"/>
        <v>6.7634843429406653</v>
      </c>
      <c r="O372" s="26">
        <f>N372*'8_HeSo_Mercator'!$B$7</f>
        <v>5.1816836222766787</v>
      </c>
    </row>
    <row r="373" spans="1:15" x14ac:dyDescent="0.25">
      <c r="A373" s="6">
        <v>359</v>
      </c>
      <c r="B373" s="6">
        <v>0</v>
      </c>
      <c r="C373" s="6">
        <v>1</v>
      </c>
      <c r="D373" s="6">
        <v>0</v>
      </c>
      <c r="E373" s="6">
        <v>1</v>
      </c>
      <c r="F373" s="20">
        <f t="shared" si="20"/>
        <v>1</v>
      </c>
      <c r="G373" s="20">
        <f t="shared" si="21"/>
        <v>1</v>
      </c>
      <c r="H373" s="20">
        <f t="shared" si="22"/>
        <v>1</v>
      </c>
      <c r="I373" s="7">
        <v>-7676.4194399997596</v>
      </c>
      <c r="J373" s="7">
        <v>4864934.7193399956</v>
      </c>
      <c r="K373" s="6">
        <v>8968</v>
      </c>
      <c r="L373" s="7">
        <v>-7682.5590999983251</v>
      </c>
      <c r="M373" s="7">
        <v>4864932.3115999997</v>
      </c>
      <c r="N373" s="26">
        <f t="shared" si="23"/>
        <v>6.5948947517167982</v>
      </c>
      <c r="O373" s="26">
        <f>N373*'8_HeSo_Mercator'!$B$7</f>
        <v>5.0525226928745397</v>
      </c>
    </row>
    <row r="374" spans="1:15" x14ac:dyDescent="0.25">
      <c r="A374" s="6">
        <v>360</v>
      </c>
      <c r="B374" s="6">
        <v>1</v>
      </c>
      <c r="C374" s="6">
        <v>1</v>
      </c>
      <c r="D374" s="6">
        <v>1</v>
      </c>
      <c r="E374" s="6">
        <v>1</v>
      </c>
      <c r="F374" s="20">
        <f t="shared" si="20"/>
        <v>1</v>
      </c>
      <c r="G374" s="20">
        <f t="shared" si="21"/>
        <v>1</v>
      </c>
      <c r="H374" s="20">
        <f t="shared" si="22"/>
        <v>1</v>
      </c>
      <c r="I374" s="7">
        <v>-7570.0697942126608</v>
      </c>
      <c r="J374" s="7">
        <v>4864891.2786788046</v>
      </c>
      <c r="K374" s="6">
        <v>9723</v>
      </c>
      <c r="L374" s="7">
        <v>-7568.0535277985036</v>
      </c>
      <c r="M374" s="7">
        <v>4864892.1546640992</v>
      </c>
      <c r="N374" s="26">
        <f t="shared" si="23"/>
        <v>2.1983358454019992</v>
      </c>
      <c r="O374" s="26">
        <f>N374*'8_HeSo_Mercator'!$B$7</f>
        <v>1.6842030333481366</v>
      </c>
    </row>
    <row r="375" spans="1:15" x14ac:dyDescent="0.25">
      <c r="A375" s="6">
        <v>361</v>
      </c>
      <c r="B375" s="6">
        <v>1</v>
      </c>
      <c r="C375" s="6">
        <v>1</v>
      </c>
      <c r="D375" s="6">
        <v>1</v>
      </c>
      <c r="E375" s="6">
        <v>1</v>
      </c>
      <c r="F375" s="20">
        <f t="shared" si="20"/>
        <v>1</v>
      </c>
      <c r="G375" s="20">
        <f t="shared" si="21"/>
        <v>1</v>
      </c>
      <c r="H375" s="20">
        <f t="shared" si="22"/>
        <v>1</v>
      </c>
      <c r="I375" s="7">
        <v>-7570.5552930054082</v>
      </c>
      <c r="J375" s="7">
        <v>4864891.5868352288</v>
      </c>
      <c r="K375" s="6">
        <v>11551</v>
      </c>
      <c r="L375" s="7">
        <v>-7568.0535277985036</v>
      </c>
      <c r="M375" s="7">
        <v>4864892.1546640992</v>
      </c>
      <c r="N375" s="26">
        <f t="shared" si="23"/>
        <v>2.5653964170306103</v>
      </c>
      <c r="O375" s="26">
        <f>N375*'8_HeSo_Mercator'!$B$7</f>
        <v>1.9654178119964643</v>
      </c>
    </row>
    <row r="376" spans="1:15" x14ac:dyDescent="0.25">
      <c r="A376" s="6">
        <v>362</v>
      </c>
      <c r="B376" s="6">
        <v>1</v>
      </c>
      <c r="C376" s="6">
        <v>1</v>
      </c>
      <c r="D376" s="6">
        <v>1</v>
      </c>
      <c r="E376" s="6">
        <v>1</v>
      </c>
      <c r="F376" s="20">
        <f t="shared" si="20"/>
        <v>1</v>
      </c>
      <c r="G376" s="20">
        <f t="shared" si="21"/>
        <v>1</v>
      </c>
      <c r="H376" s="20">
        <f t="shared" si="22"/>
        <v>1</v>
      </c>
      <c r="I376" s="7">
        <v>-7569.4777398433498</v>
      </c>
      <c r="J376" s="7">
        <v>4864895.8428546675</v>
      </c>
      <c r="K376" s="6">
        <v>11551</v>
      </c>
      <c r="L376" s="7">
        <v>-7568.0535277985036</v>
      </c>
      <c r="M376" s="7">
        <v>4864892.1546640992</v>
      </c>
      <c r="N376" s="26">
        <f t="shared" si="23"/>
        <v>3.9536223411358251</v>
      </c>
      <c r="O376" s="26">
        <f>N376*'8_HeSo_Mercator'!$B$7</f>
        <v>3.028974282333222</v>
      </c>
    </row>
    <row r="377" spans="1:15" x14ac:dyDescent="0.25">
      <c r="A377" s="6">
        <v>363</v>
      </c>
      <c r="B377" s="6">
        <v>1</v>
      </c>
      <c r="C377" s="6">
        <v>1</v>
      </c>
      <c r="D377" s="6">
        <v>1</v>
      </c>
      <c r="E377" s="6">
        <v>1</v>
      </c>
      <c r="F377" s="20">
        <f t="shared" si="20"/>
        <v>1</v>
      </c>
      <c r="G377" s="20">
        <f t="shared" si="21"/>
        <v>1</v>
      </c>
      <c r="H377" s="20">
        <f t="shared" si="22"/>
        <v>1</v>
      </c>
      <c r="I377" s="7">
        <v>-7563.2883652304481</v>
      </c>
      <c r="J377" s="7">
        <v>4864889.1425967114</v>
      </c>
      <c r="K377" s="6">
        <v>11551</v>
      </c>
      <c r="L377" s="7">
        <v>-7568.0535277985036</v>
      </c>
      <c r="M377" s="7">
        <v>4864892.1546640992</v>
      </c>
      <c r="N377" s="26">
        <f t="shared" si="23"/>
        <v>5.6373153405426244</v>
      </c>
      <c r="O377" s="26">
        <f>N377*'8_HeSo_Mercator'!$B$7</f>
        <v>4.3188958667712933</v>
      </c>
    </row>
    <row r="378" spans="1:15" x14ac:dyDescent="0.25">
      <c r="A378" s="6">
        <v>364</v>
      </c>
      <c r="B378" s="6">
        <v>1</v>
      </c>
      <c r="C378" s="6">
        <v>0</v>
      </c>
      <c r="D378" s="6">
        <v>1</v>
      </c>
      <c r="E378" s="6">
        <v>1</v>
      </c>
      <c r="F378" s="20">
        <f t="shared" si="20"/>
        <v>1</v>
      </c>
      <c r="G378" s="20">
        <f t="shared" si="21"/>
        <v>0</v>
      </c>
      <c r="H378" s="20">
        <f t="shared" si="22"/>
        <v>0</v>
      </c>
      <c r="I378" s="7">
        <v>-7560.3764000013471</v>
      </c>
      <c r="J378" s="7">
        <v>4864888.2621000083</v>
      </c>
      <c r="K378" s="6">
        <v>7486</v>
      </c>
      <c r="L378" s="7">
        <v>-7559.4426999986172</v>
      </c>
      <c r="M378" s="7">
        <v>4864887.6203000024</v>
      </c>
      <c r="N378" s="26">
        <f t="shared" si="23"/>
        <v>1.1330061529828559</v>
      </c>
      <c r="O378" s="26">
        <f>N378*'8_HeSo_Mercator'!$B$7</f>
        <v>0.86802587677720511</v>
      </c>
    </row>
    <row r="379" spans="1:15" x14ac:dyDescent="0.25">
      <c r="A379" s="6">
        <v>365</v>
      </c>
      <c r="B379" s="6">
        <v>1</v>
      </c>
      <c r="C379" s="6">
        <v>1</v>
      </c>
      <c r="D379" s="6">
        <v>1</v>
      </c>
      <c r="E379" s="6">
        <v>1</v>
      </c>
      <c r="F379" s="20">
        <f t="shared" si="20"/>
        <v>1</v>
      </c>
      <c r="G379" s="20">
        <f t="shared" si="21"/>
        <v>1</v>
      </c>
      <c r="H379" s="20">
        <f t="shared" si="22"/>
        <v>1</v>
      </c>
      <c r="I379" s="7">
        <v>-7559.4758758148828</v>
      </c>
      <c r="J379" s="7">
        <v>4864887.5325837042</v>
      </c>
      <c r="K379" s="6">
        <v>11091</v>
      </c>
      <c r="L379" s="7">
        <v>-7559.4426999986172</v>
      </c>
      <c r="M379" s="7">
        <v>4864887.6203000024</v>
      </c>
      <c r="N379" s="26">
        <f t="shared" si="23"/>
        <v>9.3780508374144866E-2</v>
      </c>
      <c r="O379" s="26">
        <f>N379*'8_HeSo_Mercator'!$B$7</f>
        <v>7.1847719265926077E-2</v>
      </c>
    </row>
    <row r="380" spans="1:15" x14ac:dyDescent="0.25">
      <c r="A380" s="6">
        <v>366</v>
      </c>
      <c r="B380" s="6">
        <v>1</v>
      </c>
      <c r="C380" s="6">
        <v>1</v>
      </c>
      <c r="D380" s="6">
        <v>1</v>
      </c>
      <c r="E380" s="6">
        <v>1</v>
      </c>
      <c r="F380" s="20">
        <f t="shared" si="20"/>
        <v>1</v>
      </c>
      <c r="G380" s="20">
        <f t="shared" si="21"/>
        <v>1</v>
      </c>
      <c r="H380" s="20">
        <f t="shared" si="22"/>
        <v>1</v>
      </c>
      <c r="I380" s="7">
        <v>-7559.5889935970608</v>
      </c>
      <c r="J380" s="7">
        <v>4864887.4302342581</v>
      </c>
      <c r="K380" s="6">
        <v>8796</v>
      </c>
      <c r="L380" s="7">
        <v>-7555.068599998951</v>
      </c>
      <c r="M380" s="7">
        <v>4864885.2132999972</v>
      </c>
      <c r="N380" s="26">
        <f t="shared" si="23"/>
        <v>5.0347547903586376</v>
      </c>
      <c r="O380" s="26">
        <f>N380*'8_HeSo_Mercator'!$B$7</f>
        <v>3.857258347409362</v>
      </c>
    </row>
    <row r="381" spans="1:15" x14ac:dyDescent="0.25">
      <c r="A381" s="6">
        <v>367</v>
      </c>
      <c r="B381" s="6">
        <v>1</v>
      </c>
      <c r="C381" s="6">
        <v>1</v>
      </c>
      <c r="D381" s="6">
        <v>1</v>
      </c>
      <c r="E381" s="6">
        <v>1</v>
      </c>
      <c r="F381" s="20">
        <f t="shared" si="20"/>
        <v>1</v>
      </c>
      <c r="G381" s="20">
        <f t="shared" si="21"/>
        <v>1</v>
      </c>
      <c r="H381" s="20">
        <f t="shared" si="22"/>
        <v>1</v>
      </c>
      <c r="I381" s="7">
        <v>-7562.7459882831672</v>
      </c>
      <c r="J381" s="7">
        <v>4864889.69580968</v>
      </c>
      <c r="K381" s="6">
        <v>8814</v>
      </c>
      <c r="L381" s="7">
        <v>-7568.0535277985036</v>
      </c>
      <c r="M381" s="7">
        <v>4864892.1546640992</v>
      </c>
      <c r="N381" s="26">
        <f t="shared" si="23"/>
        <v>5.8494393544659511</v>
      </c>
      <c r="O381" s="26">
        <f>N381*'8_HeSo_Mercator'!$B$7</f>
        <v>4.4814096648530954</v>
      </c>
    </row>
    <row r="382" spans="1:15" x14ac:dyDescent="0.25">
      <c r="A382" s="6">
        <v>368</v>
      </c>
      <c r="B382" s="6">
        <v>0</v>
      </c>
      <c r="C382" s="6">
        <v>2</v>
      </c>
      <c r="D382" s="6">
        <v>0</v>
      </c>
      <c r="E382" s="6">
        <v>2</v>
      </c>
      <c r="F382" s="20">
        <f t="shared" si="20"/>
        <v>1</v>
      </c>
      <c r="G382" s="20">
        <f t="shared" si="21"/>
        <v>1</v>
      </c>
      <c r="H382" s="20">
        <f t="shared" si="22"/>
        <v>1</v>
      </c>
      <c r="I382" s="7">
        <v>-7653.3433014452457</v>
      </c>
      <c r="J382" s="7">
        <v>4864920.9632514929</v>
      </c>
      <c r="K382" s="6">
        <v>8058</v>
      </c>
      <c r="L382" s="7">
        <v>-7653.3433014452457</v>
      </c>
      <c r="M382" s="7">
        <v>4864920.9632514939</v>
      </c>
      <c r="N382" s="26">
        <f t="shared" si="23"/>
        <v>9.3132257461547852E-10</v>
      </c>
      <c r="O382" s="26">
        <f>N382*'8_HeSo_Mercator'!$B$7</f>
        <v>7.1351077155645175E-10</v>
      </c>
    </row>
    <row r="383" spans="1:15" x14ac:dyDescent="0.25">
      <c r="A383" s="6">
        <v>369</v>
      </c>
      <c r="B383" s="6">
        <v>0</v>
      </c>
      <c r="C383" s="6">
        <v>2</v>
      </c>
      <c r="D383" s="6">
        <v>0</v>
      </c>
      <c r="E383" s="6">
        <v>2</v>
      </c>
      <c r="F383" s="20">
        <f t="shared" si="20"/>
        <v>1</v>
      </c>
      <c r="G383" s="20">
        <f t="shared" si="21"/>
        <v>1</v>
      </c>
      <c r="H383" s="20">
        <f t="shared" si="22"/>
        <v>1</v>
      </c>
      <c r="I383" s="7">
        <v>-7653.3433014452457</v>
      </c>
      <c r="J383" s="7">
        <v>4864920.9632514939</v>
      </c>
      <c r="K383" s="6">
        <v>9862</v>
      </c>
      <c r="L383" s="7">
        <v>-7653.3433014452457</v>
      </c>
      <c r="M383" s="7">
        <v>4864920.9632514939</v>
      </c>
      <c r="N383" s="26">
        <f t="shared" si="23"/>
        <v>0</v>
      </c>
      <c r="O383" s="26">
        <f>N383*'8_HeSo_Mercator'!$B$7</f>
        <v>0</v>
      </c>
    </row>
    <row r="384" spans="1:15" x14ac:dyDescent="0.25">
      <c r="A384" s="6">
        <v>370</v>
      </c>
      <c r="B384" s="6">
        <v>0</v>
      </c>
      <c r="C384" s="6">
        <v>2</v>
      </c>
      <c r="D384" s="6">
        <v>0</v>
      </c>
      <c r="E384" s="6">
        <v>2</v>
      </c>
      <c r="F384" s="20">
        <f t="shared" si="20"/>
        <v>1</v>
      </c>
      <c r="G384" s="20">
        <f t="shared" si="21"/>
        <v>1</v>
      </c>
      <c r="H384" s="20">
        <f t="shared" si="22"/>
        <v>1</v>
      </c>
      <c r="I384" s="7">
        <v>-7653.3433014452457</v>
      </c>
      <c r="J384" s="7">
        <v>4864920.9632514948</v>
      </c>
      <c r="K384" s="6">
        <v>9862</v>
      </c>
      <c r="L384" s="7">
        <v>-7653.3433014452457</v>
      </c>
      <c r="M384" s="7">
        <v>4864920.9632514939</v>
      </c>
      <c r="N384" s="26">
        <f t="shared" si="23"/>
        <v>9.3132257461547852E-10</v>
      </c>
      <c r="O384" s="26">
        <f>N384*'8_HeSo_Mercator'!$B$7</f>
        <v>7.1351077155645175E-10</v>
      </c>
    </row>
    <row r="385" spans="1:15" x14ac:dyDescent="0.25">
      <c r="A385" s="6">
        <v>371</v>
      </c>
      <c r="B385" s="6">
        <v>0</v>
      </c>
      <c r="C385" s="6">
        <v>2</v>
      </c>
      <c r="D385" s="6">
        <v>0</v>
      </c>
      <c r="E385" s="6">
        <v>2</v>
      </c>
      <c r="F385" s="20">
        <f t="shared" si="20"/>
        <v>1</v>
      </c>
      <c r="G385" s="20">
        <f t="shared" si="21"/>
        <v>1</v>
      </c>
      <c r="H385" s="20">
        <f t="shared" si="22"/>
        <v>1</v>
      </c>
      <c r="I385" s="7">
        <v>-7644.7776223544124</v>
      </c>
      <c r="J385" s="7">
        <v>4864917.965742318</v>
      </c>
      <c r="K385" s="6">
        <v>8598</v>
      </c>
      <c r="L385" s="7">
        <v>-7641.3297999985516</v>
      </c>
      <c r="M385" s="7">
        <v>4864920.6295000017</v>
      </c>
      <c r="N385" s="26">
        <f t="shared" si="23"/>
        <v>4.3569581126163834</v>
      </c>
      <c r="O385" s="26">
        <f>N385*'8_HeSo_Mercator'!$B$7</f>
        <v>3.3379804477042585</v>
      </c>
    </row>
    <row r="386" spans="1:15" x14ac:dyDescent="0.25">
      <c r="A386" s="6">
        <v>372</v>
      </c>
      <c r="B386" s="6">
        <v>0</v>
      </c>
      <c r="C386" s="6">
        <v>2</v>
      </c>
      <c r="D386" s="6">
        <v>0</v>
      </c>
      <c r="E386" s="6">
        <v>2</v>
      </c>
      <c r="F386" s="20">
        <f t="shared" si="20"/>
        <v>1</v>
      </c>
      <c r="G386" s="20">
        <f t="shared" si="21"/>
        <v>1</v>
      </c>
      <c r="H386" s="20">
        <f t="shared" si="22"/>
        <v>1</v>
      </c>
      <c r="I386" s="7">
        <v>-7645.6100771305209</v>
      </c>
      <c r="J386" s="7">
        <v>4864918.1709972071</v>
      </c>
      <c r="K386" s="6">
        <v>7170</v>
      </c>
      <c r="L386" s="7">
        <v>-7653.3433014452457</v>
      </c>
      <c r="M386" s="7">
        <v>4864920.9632514939</v>
      </c>
      <c r="N386" s="26">
        <f t="shared" si="23"/>
        <v>8.2218880011895923</v>
      </c>
      <c r="O386" s="26">
        <f>N386*'8_HeSo_Mercator'!$B$7</f>
        <v>6.2990051044361524</v>
      </c>
    </row>
    <row r="387" spans="1:15" x14ac:dyDescent="0.25">
      <c r="A387" s="6">
        <v>373</v>
      </c>
      <c r="B387" s="6">
        <v>0</v>
      </c>
      <c r="C387" s="6">
        <v>2</v>
      </c>
      <c r="D387" s="6">
        <v>0</v>
      </c>
      <c r="E387" s="6">
        <v>2</v>
      </c>
      <c r="F387" s="20">
        <f t="shared" si="20"/>
        <v>1</v>
      </c>
      <c r="G387" s="20">
        <f t="shared" si="21"/>
        <v>1</v>
      </c>
      <c r="H387" s="20">
        <f t="shared" si="22"/>
        <v>1</v>
      </c>
      <c r="I387" s="7">
        <v>-7645.7324428232732</v>
      </c>
      <c r="J387" s="7">
        <v>4864918.3999964194</v>
      </c>
      <c r="K387" s="6">
        <v>8598</v>
      </c>
      <c r="L387" s="7">
        <v>-7641.3297999985516</v>
      </c>
      <c r="M387" s="7">
        <v>4864920.6295000017</v>
      </c>
      <c r="N387" s="26">
        <f t="shared" si="23"/>
        <v>4.9349721443243011</v>
      </c>
      <c r="O387" s="26">
        <f>N387*'8_HeSo_Mercator'!$B$7</f>
        <v>3.780812232281852</v>
      </c>
    </row>
    <row r="388" spans="1:15" x14ac:dyDescent="0.25">
      <c r="A388" s="6">
        <v>374</v>
      </c>
      <c r="B388" s="6">
        <v>0</v>
      </c>
      <c r="C388" s="6">
        <v>2</v>
      </c>
      <c r="D388" s="6">
        <v>0</v>
      </c>
      <c r="E388" s="6">
        <v>2</v>
      </c>
      <c r="F388" s="20">
        <f t="shared" si="20"/>
        <v>1</v>
      </c>
      <c r="G388" s="20">
        <f t="shared" si="21"/>
        <v>1</v>
      </c>
      <c r="H388" s="20">
        <f t="shared" si="22"/>
        <v>1</v>
      </c>
      <c r="I388" s="7">
        <v>-7653.3433014452457</v>
      </c>
      <c r="J388" s="7">
        <v>4864920.9632514957</v>
      </c>
      <c r="K388" s="6">
        <v>8598</v>
      </c>
      <c r="L388" s="7">
        <v>-7641.3297999985516</v>
      </c>
      <c r="M388" s="7">
        <v>4864920.6295000017</v>
      </c>
      <c r="N388" s="26">
        <f t="shared" si="23"/>
        <v>12.018136588902319</v>
      </c>
      <c r="O388" s="26">
        <f>N388*'8_HeSo_Mercator'!$B$7</f>
        <v>9.2074112063255473</v>
      </c>
    </row>
    <row r="389" spans="1:15" x14ac:dyDescent="0.25">
      <c r="A389" s="6">
        <v>375</v>
      </c>
      <c r="B389" s="6">
        <v>1</v>
      </c>
      <c r="C389" s="6">
        <v>0</v>
      </c>
      <c r="D389" s="6">
        <v>1</v>
      </c>
      <c r="E389" s="6">
        <v>0</v>
      </c>
      <c r="F389" s="20">
        <f t="shared" si="20"/>
        <v>1</v>
      </c>
      <c r="G389" s="20">
        <f t="shared" si="21"/>
        <v>1</v>
      </c>
      <c r="H389" s="20">
        <f t="shared" si="22"/>
        <v>1</v>
      </c>
      <c r="I389" s="7">
        <v>-7541.9829000011086</v>
      </c>
      <c r="J389" s="7">
        <v>4864921.1089999843</v>
      </c>
      <c r="K389" s="6">
        <v>9152</v>
      </c>
      <c r="L389" s="7">
        <v>-7536.4358999989927</v>
      </c>
      <c r="M389" s="7">
        <v>4864918.0283999965</v>
      </c>
      <c r="N389" s="26">
        <f t="shared" si="23"/>
        <v>6.3450220889132485</v>
      </c>
      <c r="O389" s="26">
        <f>N389*'8_HeSo_Mercator'!$B$7</f>
        <v>4.8610886599333361</v>
      </c>
    </row>
    <row r="390" spans="1:15" x14ac:dyDescent="0.25">
      <c r="A390" s="6">
        <v>376</v>
      </c>
      <c r="B390" s="6">
        <v>0</v>
      </c>
      <c r="C390" s="6">
        <v>2</v>
      </c>
      <c r="D390" s="6">
        <v>0</v>
      </c>
      <c r="E390" s="6">
        <v>2</v>
      </c>
      <c r="F390" s="20">
        <f t="shared" si="20"/>
        <v>1</v>
      </c>
      <c r="G390" s="20">
        <f t="shared" si="21"/>
        <v>1</v>
      </c>
      <c r="H390" s="20">
        <f t="shared" si="22"/>
        <v>1</v>
      </c>
      <c r="I390" s="7">
        <v>-7653.3433014452457</v>
      </c>
      <c r="J390" s="7">
        <v>4864920.9632514929</v>
      </c>
      <c r="K390" s="6">
        <v>8058</v>
      </c>
      <c r="L390" s="7">
        <v>-7653.3433014452457</v>
      </c>
      <c r="M390" s="7">
        <v>4864920.9632514939</v>
      </c>
      <c r="N390" s="26">
        <f t="shared" si="23"/>
        <v>9.3132257461547852E-10</v>
      </c>
      <c r="O390" s="26">
        <f>N390*'8_HeSo_Mercator'!$B$7</f>
        <v>7.1351077155645175E-10</v>
      </c>
    </row>
    <row r="391" spans="1:15" x14ac:dyDescent="0.25">
      <c r="A391" s="6">
        <v>377</v>
      </c>
      <c r="B391" s="6">
        <v>0</v>
      </c>
      <c r="C391" s="6">
        <v>2</v>
      </c>
      <c r="D391" s="6">
        <v>0</v>
      </c>
      <c r="E391" s="6">
        <v>2</v>
      </c>
      <c r="F391" s="20">
        <f t="shared" si="20"/>
        <v>1</v>
      </c>
      <c r="G391" s="20">
        <f t="shared" si="21"/>
        <v>1</v>
      </c>
      <c r="H391" s="20">
        <f t="shared" si="22"/>
        <v>1</v>
      </c>
      <c r="I391" s="7">
        <v>-7653.3433014452457</v>
      </c>
      <c r="J391" s="7">
        <v>4864920.9632514957</v>
      </c>
      <c r="K391" s="6">
        <v>9979</v>
      </c>
      <c r="L391" s="7">
        <v>-7646.8057000003746</v>
      </c>
      <c r="M391" s="7">
        <v>4864925.9513000026</v>
      </c>
      <c r="N391" s="26">
        <f t="shared" si="23"/>
        <v>8.2231904124357502</v>
      </c>
      <c r="O391" s="26">
        <f>N391*'8_HeSo_Mercator'!$B$7</f>
        <v>6.3000029160198716</v>
      </c>
    </row>
    <row r="392" spans="1:15" x14ac:dyDescent="0.25">
      <c r="A392" s="6">
        <v>378</v>
      </c>
      <c r="B392" s="6">
        <v>0</v>
      </c>
      <c r="C392" s="6">
        <v>2</v>
      </c>
      <c r="D392" s="6">
        <v>0</v>
      </c>
      <c r="E392" s="6">
        <v>2</v>
      </c>
      <c r="F392" s="20">
        <f t="shared" si="20"/>
        <v>1</v>
      </c>
      <c r="G392" s="20">
        <f t="shared" si="21"/>
        <v>1</v>
      </c>
      <c r="H392" s="20">
        <f t="shared" si="22"/>
        <v>1</v>
      </c>
      <c r="I392" s="7">
        <v>-7653.3433014452457</v>
      </c>
      <c r="J392" s="7">
        <v>4864920.9632514929</v>
      </c>
      <c r="K392" s="6">
        <v>9979</v>
      </c>
      <c r="L392" s="7">
        <v>-7646.8057000003746</v>
      </c>
      <c r="M392" s="7">
        <v>4864925.9513000026</v>
      </c>
      <c r="N392" s="26">
        <f t="shared" si="23"/>
        <v>8.2231904141305243</v>
      </c>
      <c r="O392" s="26">
        <f>N392*'8_HeSo_Mercator'!$B$7</f>
        <v>6.3000029173182828</v>
      </c>
    </row>
    <row r="393" spans="1:15" x14ac:dyDescent="0.25">
      <c r="A393" s="6">
        <v>379</v>
      </c>
      <c r="B393" s="6">
        <v>0</v>
      </c>
      <c r="C393" s="6">
        <v>2</v>
      </c>
      <c r="D393" s="6">
        <v>0</v>
      </c>
      <c r="E393" s="6">
        <v>2</v>
      </c>
      <c r="F393" s="20">
        <f t="shared" si="20"/>
        <v>1</v>
      </c>
      <c r="G393" s="20">
        <f t="shared" si="21"/>
        <v>1</v>
      </c>
      <c r="H393" s="20">
        <f t="shared" si="22"/>
        <v>1</v>
      </c>
      <c r="I393" s="7">
        <v>-7652.2419569077147</v>
      </c>
      <c r="J393" s="7">
        <v>4864922.7592564067</v>
      </c>
      <c r="K393" s="6">
        <v>9979</v>
      </c>
      <c r="L393" s="7">
        <v>-7646.8057000003746</v>
      </c>
      <c r="M393" s="7">
        <v>4864925.9513000026</v>
      </c>
      <c r="N393" s="26">
        <f t="shared" si="23"/>
        <v>6.3041281301248082</v>
      </c>
      <c r="O393" s="26">
        <f>N393*'8_HeSo_Mercator'!$B$7</f>
        <v>4.8297587202513901</v>
      </c>
    </row>
    <row r="394" spans="1:15" x14ac:dyDescent="0.25">
      <c r="A394" s="6">
        <v>380</v>
      </c>
      <c r="B394" s="6">
        <v>0</v>
      </c>
      <c r="C394" s="6">
        <v>2</v>
      </c>
      <c r="D394" s="6">
        <v>0</v>
      </c>
      <c r="E394" s="6">
        <v>2</v>
      </c>
      <c r="F394" s="20">
        <f t="shared" si="20"/>
        <v>1</v>
      </c>
      <c r="G394" s="20">
        <f t="shared" si="21"/>
        <v>1</v>
      </c>
      <c r="H394" s="20">
        <f t="shared" si="22"/>
        <v>1</v>
      </c>
      <c r="I394" s="7">
        <v>-7645.6607876575054</v>
      </c>
      <c r="J394" s="7">
        <v>4864918.2065847814</v>
      </c>
      <c r="K394" s="6">
        <v>7170</v>
      </c>
      <c r="L394" s="7">
        <v>-7653.3433014452457</v>
      </c>
      <c r="M394" s="7">
        <v>4864920.9632514939</v>
      </c>
      <c r="N394" s="26">
        <f t="shared" si="23"/>
        <v>8.1621216275195412</v>
      </c>
      <c r="O394" s="26">
        <f>N394*'8_HeSo_Mercator'!$B$7</f>
        <v>6.2532165102876043</v>
      </c>
    </row>
    <row r="395" spans="1:15" x14ac:dyDescent="0.25">
      <c r="A395" s="6">
        <v>381</v>
      </c>
      <c r="B395" s="6">
        <v>0</v>
      </c>
      <c r="C395" s="6">
        <v>1</v>
      </c>
      <c r="D395" s="6">
        <v>0</v>
      </c>
      <c r="E395" s="6">
        <v>1</v>
      </c>
      <c r="F395" s="20">
        <f t="shared" si="20"/>
        <v>1</v>
      </c>
      <c r="G395" s="20">
        <f t="shared" si="21"/>
        <v>1</v>
      </c>
      <c r="H395" s="20">
        <f t="shared" si="22"/>
        <v>1</v>
      </c>
      <c r="I395" s="7">
        <v>-7632.8344999998808</v>
      </c>
      <c r="J395" s="7">
        <v>4864964.8305000048</v>
      </c>
      <c r="K395" s="6">
        <v>8980</v>
      </c>
      <c r="L395" s="7">
        <v>-7633.2056000009179</v>
      </c>
      <c r="M395" s="7">
        <v>4864965.1088000014</v>
      </c>
      <c r="N395" s="26">
        <f t="shared" si="23"/>
        <v>0.46385999923861876</v>
      </c>
      <c r="O395" s="26">
        <f>N395*'8_HeSo_Mercator'!$B$7</f>
        <v>0.35537537151139226</v>
      </c>
    </row>
    <row r="396" spans="1:15" x14ac:dyDescent="0.25">
      <c r="A396" s="6">
        <v>382</v>
      </c>
      <c r="B396" s="6">
        <v>0</v>
      </c>
      <c r="C396" s="6">
        <v>1</v>
      </c>
      <c r="D396" s="6">
        <v>0</v>
      </c>
      <c r="E396" s="6">
        <v>1</v>
      </c>
      <c r="F396" s="20">
        <f t="shared" si="20"/>
        <v>1</v>
      </c>
      <c r="G396" s="20">
        <f t="shared" si="21"/>
        <v>1</v>
      </c>
      <c r="H396" s="20">
        <f t="shared" si="22"/>
        <v>1</v>
      </c>
      <c r="I396" s="7">
        <v>-7632.9179267152058</v>
      </c>
      <c r="J396" s="7">
        <v>4864969.7402936434</v>
      </c>
      <c r="K396" s="6">
        <v>10810</v>
      </c>
      <c r="L396" s="7">
        <v>-7633.2056000009179</v>
      </c>
      <c r="M396" s="7">
        <v>4864965.1088000014</v>
      </c>
      <c r="N396" s="26">
        <f t="shared" si="23"/>
        <v>4.6404190840000137</v>
      </c>
      <c r="O396" s="26">
        <f>N396*'8_HeSo_Mercator'!$B$7</f>
        <v>3.5551473691456081</v>
      </c>
    </row>
    <row r="397" spans="1:15" x14ac:dyDescent="0.25">
      <c r="A397" s="6">
        <v>383</v>
      </c>
      <c r="B397" s="6">
        <v>0</v>
      </c>
      <c r="C397" s="6">
        <v>1</v>
      </c>
      <c r="D397" s="6">
        <v>0</v>
      </c>
      <c r="E397" s="6">
        <v>1</v>
      </c>
      <c r="F397" s="20">
        <f t="shared" si="20"/>
        <v>1</v>
      </c>
      <c r="G397" s="20">
        <f t="shared" si="21"/>
        <v>1</v>
      </c>
      <c r="H397" s="20">
        <f t="shared" si="22"/>
        <v>1</v>
      </c>
      <c r="I397" s="7">
        <v>-7633.2442842313321</v>
      </c>
      <c r="J397" s="7">
        <v>4864965.4733142406</v>
      </c>
      <c r="K397" s="6">
        <v>8980</v>
      </c>
      <c r="L397" s="7">
        <v>-7633.2056000009179</v>
      </c>
      <c r="M397" s="7">
        <v>4864965.1088000014</v>
      </c>
      <c r="N397" s="26">
        <f t="shared" si="23"/>
        <v>0.36656118208699628</v>
      </c>
      <c r="O397" s="26">
        <f>N397*'8_HeSo_Mercator'!$B$7</f>
        <v>0.2808321831579394</v>
      </c>
    </row>
    <row r="398" spans="1:15" x14ac:dyDescent="0.25">
      <c r="A398" s="6">
        <v>384</v>
      </c>
      <c r="B398" s="6">
        <v>0</v>
      </c>
      <c r="C398" s="6">
        <v>1</v>
      </c>
      <c r="D398" s="6">
        <v>0</v>
      </c>
      <c r="E398" s="6">
        <v>1</v>
      </c>
      <c r="F398" s="20">
        <f t="shared" si="20"/>
        <v>1</v>
      </c>
      <c r="G398" s="20">
        <f t="shared" si="21"/>
        <v>1</v>
      </c>
      <c r="H398" s="20">
        <f t="shared" si="22"/>
        <v>1</v>
      </c>
      <c r="I398" s="7">
        <v>-7632.974395187669</v>
      </c>
      <c r="J398" s="7">
        <v>4864965.27158181</v>
      </c>
      <c r="K398" s="6">
        <v>10810</v>
      </c>
      <c r="L398" s="7">
        <v>-7633.2056000009179</v>
      </c>
      <c r="M398" s="7">
        <v>4864965.1088000014</v>
      </c>
      <c r="N398" s="26">
        <f t="shared" si="23"/>
        <v>0.28276064587607913</v>
      </c>
      <c r="O398" s="26">
        <f>N398*'8_HeSo_Mercator'!$B$7</f>
        <v>0.21663038361132916</v>
      </c>
    </row>
    <row r="399" spans="1:15" x14ac:dyDescent="0.25">
      <c r="A399" s="6">
        <v>385</v>
      </c>
      <c r="B399" s="6">
        <v>0</v>
      </c>
      <c r="C399" s="6">
        <v>1</v>
      </c>
      <c r="D399" s="6">
        <v>0</v>
      </c>
      <c r="E399" s="6">
        <v>1</v>
      </c>
      <c r="F399" s="20">
        <f t="shared" si="20"/>
        <v>1</v>
      </c>
      <c r="G399" s="20">
        <f t="shared" si="21"/>
        <v>1</v>
      </c>
      <c r="H399" s="20">
        <f t="shared" si="22"/>
        <v>1</v>
      </c>
      <c r="I399" s="7">
        <v>-7633.6349404809553</v>
      </c>
      <c r="J399" s="7">
        <v>4864965.6284428136</v>
      </c>
      <c r="K399" s="6">
        <v>16421</v>
      </c>
      <c r="L399" s="7">
        <v>-7635.4525999985644</v>
      </c>
      <c r="M399" s="7">
        <v>4864966.3134000003</v>
      </c>
      <c r="N399" s="26">
        <f t="shared" si="23"/>
        <v>1.9424346757498674</v>
      </c>
      <c r="O399" s="26">
        <f>N399*'8_HeSo_Mercator'!$B$7</f>
        <v>1.4881504024151029</v>
      </c>
    </row>
    <row r="400" spans="1:15" x14ac:dyDescent="0.25">
      <c r="A400" s="6">
        <v>386</v>
      </c>
      <c r="B400" s="6">
        <v>0</v>
      </c>
      <c r="C400" s="6">
        <v>1</v>
      </c>
      <c r="D400" s="6">
        <v>0</v>
      </c>
      <c r="E400" s="6">
        <v>1</v>
      </c>
      <c r="F400" s="20">
        <f t="shared" ref="F400:F463" si="24">IF(B400=D400,1,0)</f>
        <v>1</v>
      </c>
      <c r="G400" s="20">
        <f t="shared" ref="G400:G463" si="25">IF(C400=E400,1,0)</f>
        <v>1</v>
      </c>
      <c r="H400" s="20">
        <f t="shared" ref="H400:H463" si="26">F400*G400</f>
        <v>1</v>
      </c>
      <c r="I400" s="7">
        <v>-7633.1187358818815</v>
      </c>
      <c r="J400" s="7">
        <v>4864964.7710352913</v>
      </c>
      <c r="K400" s="6">
        <v>8980</v>
      </c>
      <c r="L400" s="7">
        <v>-7633.2056000009179</v>
      </c>
      <c r="M400" s="7">
        <v>4864965.1088000014</v>
      </c>
      <c r="N400" s="26">
        <f t="shared" ref="N400:N463" si="27">SQRT((I400-L400)^2+(J400-M400)^2)</f>
        <v>0.3487554653683404</v>
      </c>
      <c r="O400" s="26">
        <f>N400*'8_HeSo_Mercator'!$B$7</f>
        <v>0.2671907542692547</v>
      </c>
    </row>
    <row r="401" spans="1:15" x14ac:dyDescent="0.25">
      <c r="A401" s="6">
        <v>387</v>
      </c>
      <c r="B401" s="6">
        <v>0</v>
      </c>
      <c r="C401" s="6">
        <v>1</v>
      </c>
      <c r="D401" s="6">
        <v>0</v>
      </c>
      <c r="E401" s="6">
        <v>1</v>
      </c>
      <c r="F401" s="20">
        <f t="shared" si="24"/>
        <v>1</v>
      </c>
      <c r="G401" s="20">
        <f t="shared" si="25"/>
        <v>1</v>
      </c>
      <c r="H401" s="20">
        <f t="shared" si="26"/>
        <v>1</v>
      </c>
      <c r="I401" s="7">
        <v>-7616.3024389103239</v>
      </c>
      <c r="J401" s="7">
        <v>4864979.7738883533</v>
      </c>
      <c r="K401" s="6">
        <v>10369</v>
      </c>
      <c r="L401" s="7">
        <v>-7609.2503999993196</v>
      </c>
      <c r="M401" s="7">
        <v>4864978.1607000008</v>
      </c>
      <c r="N401" s="26">
        <f t="shared" si="27"/>
        <v>7.2341986054263794</v>
      </c>
      <c r="O401" s="26">
        <f>N401*'8_HeSo_Mercator'!$B$7</f>
        <v>5.5423102255215069</v>
      </c>
    </row>
    <row r="402" spans="1:15" x14ac:dyDescent="0.25">
      <c r="A402" s="6">
        <v>388</v>
      </c>
      <c r="B402" s="6">
        <v>0</v>
      </c>
      <c r="C402" s="6">
        <v>1</v>
      </c>
      <c r="D402" s="6">
        <v>0</v>
      </c>
      <c r="E402" s="6">
        <v>1</v>
      </c>
      <c r="F402" s="20">
        <f t="shared" si="24"/>
        <v>1</v>
      </c>
      <c r="G402" s="20">
        <f t="shared" si="25"/>
        <v>1</v>
      </c>
      <c r="H402" s="20">
        <f t="shared" si="26"/>
        <v>1</v>
      </c>
      <c r="I402" s="7">
        <v>-7644.8428495676799</v>
      </c>
      <c r="J402" s="7">
        <v>4864948.6715395628</v>
      </c>
      <c r="K402" s="6">
        <v>7659</v>
      </c>
      <c r="L402" s="7">
        <v>-7633.0414999984196</v>
      </c>
      <c r="M402" s="7">
        <v>4864971.0121000037</v>
      </c>
      <c r="N402" s="26">
        <f t="shared" si="27"/>
        <v>25.266034363738751</v>
      </c>
      <c r="O402" s="26">
        <f>N402*'8_HeSo_Mercator'!$B$7</f>
        <v>19.356974870373172</v>
      </c>
    </row>
    <row r="403" spans="1:15" x14ac:dyDescent="0.25">
      <c r="A403" s="6">
        <v>389</v>
      </c>
      <c r="B403" s="6">
        <v>0</v>
      </c>
      <c r="C403" s="6">
        <v>1</v>
      </c>
      <c r="D403" s="6">
        <v>0</v>
      </c>
      <c r="E403" s="6">
        <v>1</v>
      </c>
      <c r="F403" s="20">
        <f t="shared" si="24"/>
        <v>1</v>
      </c>
      <c r="G403" s="20">
        <f t="shared" si="25"/>
        <v>1</v>
      </c>
      <c r="H403" s="20">
        <f t="shared" si="26"/>
        <v>1</v>
      </c>
      <c r="I403" s="7">
        <v>-7645.1912250154146</v>
      </c>
      <c r="J403" s="7">
        <v>4864945.7485169871</v>
      </c>
      <c r="K403" s="6">
        <v>7210</v>
      </c>
      <c r="L403" s="7">
        <v>-7645.0419000014663</v>
      </c>
      <c r="M403" s="7">
        <v>4864948.9179999977</v>
      </c>
      <c r="N403" s="26">
        <f t="shared" si="27"/>
        <v>3.1729986628794635</v>
      </c>
      <c r="O403" s="26">
        <f>N403*'8_HeSo_Mercator'!$B$7</f>
        <v>2.4309179072927076</v>
      </c>
    </row>
    <row r="404" spans="1:15" x14ac:dyDescent="0.25">
      <c r="A404" s="6">
        <v>390</v>
      </c>
      <c r="B404" s="6">
        <v>0</v>
      </c>
      <c r="C404" s="6">
        <v>2</v>
      </c>
      <c r="D404" s="6">
        <v>0</v>
      </c>
      <c r="E404" s="6">
        <v>2</v>
      </c>
      <c r="F404" s="20">
        <f t="shared" si="24"/>
        <v>1</v>
      </c>
      <c r="G404" s="20">
        <f t="shared" si="25"/>
        <v>1</v>
      </c>
      <c r="H404" s="20">
        <f t="shared" si="26"/>
        <v>1</v>
      </c>
      <c r="I404" s="7">
        <v>-7636.0401999987662</v>
      </c>
      <c r="J404" s="7">
        <v>4864966.576299998</v>
      </c>
      <c r="K404" s="6">
        <v>16223</v>
      </c>
      <c r="L404" s="7">
        <v>-7635.6803999990216</v>
      </c>
      <c r="M404" s="7">
        <v>4864966.4492999986</v>
      </c>
      <c r="N404" s="26">
        <f t="shared" si="27"/>
        <v>0.38155607669506819</v>
      </c>
      <c r="O404" s="26">
        <f>N404*'8_HeSo_Mercator'!$B$7</f>
        <v>0.29232016714203901</v>
      </c>
    </row>
    <row r="405" spans="1:15" x14ac:dyDescent="0.25">
      <c r="A405" s="6">
        <v>391</v>
      </c>
      <c r="B405" s="6">
        <v>0</v>
      </c>
      <c r="C405" s="6">
        <v>1</v>
      </c>
      <c r="D405" s="6">
        <v>0</v>
      </c>
      <c r="E405" s="6">
        <v>1</v>
      </c>
      <c r="F405" s="20">
        <f t="shared" si="24"/>
        <v>1</v>
      </c>
      <c r="G405" s="20">
        <f t="shared" si="25"/>
        <v>1</v>
      </c>
      <c r="H405" s="20">
        <f t="shared" si="26"/>
        <v>1</v>
      </c>
      <c r="I405" s="7">
        <v>-7618.4867323514654</v>
      </c>
      <c r="J405" s="7">
        <v>4864975.5704093641</v>
      </c>
      <c r="K405" s="6">
        <v>8985</v>
      </c>
      <c r="L405" s="7">
        <v>-7634.4770000018179</v>
      </c>
      <c r="M405" s="7">
        <v>4864984.0974999964</v>
      </c>
      <c r="N405" s="26">
        <f t="shared" si="27"/>
        <v>18.121808248139459</v>
      </c>
      <c r="O405" s="26">
        <f>N405*'8_HeSo_Mercator'!$B$7</f>
        <v>13.883594940739622</v>
      </c>
    </row>
    <row r="406" spans="1:15" x14ac:dyDescent="0.25">
      <c r="A406" s="6">
        <v>392</v>
      </c>
      <c r="B406" s="6">
        <v>0</v>
      </c>
      <c r="C406" s="6">
        <v>2</v>
      </c>
      <c r="D406" s="6">
        <v>0</v>
      </c>
      <c r="E406" s="6">
        <v>1</v>
      </c>
      <c r="F406" s="20">
        <f t="shared" si="24"/>
        <v>1</v>
      </c>
      <c r="G406" s="20">
        <f t="shared" si="25"/>
        <v>0</v>
      </c>
      <c r="H406" s="20">
        <f t="shared" si="26"/>
        <v>0</v>
      </c>
      <c r="I406" s="7">
        <v>-7651.4152323159651</v>
      </c>
      <c r="J406" s="7">
        <v>4864934.2472249949</v>
      </c>
      <c r="K406" s="6">
        <v>8510</v>
      </c>
      <c r="L406" s="7">
        <v>-7656.5590999983251</v>
      </c>
      <c r="M406" s="7">
        <v>4864938.0289999992</v>
      </c>
      <c r="N406" s="26">
        <f t="shared" si="27"/>
        <v>6.3844496173319234</v>
      </c>
      <c r="O406" s="26">
        <f>N406*'8_HeSo_Mercator'!$B$7</f>
        <v>4.8912951286578679</v>
      </c>
    </row>
    <row r="407" spans="1:15" x14ac:dyDescent="0.25">
      <c r="A407" s="6">
        <v>393</v>
      </c>
      <c r="B407" s="6">
        <v>0</v>
      </c>
      <c r="C407" s="6">
        <v>1</v>
      </c>
      <c r="D407" s="6">
        <v>0</v>
      </c>
      <c r="E407" s="6">
        <v>1</v>
      </c>
      <c r="F407" s="20">
        <f t="shared" si="24"/>
        <v>1</v>
      </c>
      <c r="G407" s="20">
        <f t="shared" si="25"/>
        <v>1</v>
      </c>
      <c r="H407" s="20">
        <f t="shared" si="26"/>
        <v>1</v>
      </c>
      <c r="I407" s="7">
        <v>-7611.3076018126912</v>
      </c>
      <c r="J407" s="7">
        <v>4864977.4234454883</v>
      </c>
      <c r="K407" s="6">
        <v>10369</v>
      </c>
      <c r="L407" s="7">
        <v>-7609.2503999993196</v>
      </c>
      <c r="M407" s="7">
        <v>4864978.1607000008</v>
      </c>
      <c r="N407" s="26">
        <f t="shared" si="27"/>
        <v>2.1853200033715301</v>
      </c>
      <c r="O407" s="26">
        <f>N407*'8_HeSo_Mercator'!$B$7</f>
        <v>1.6742312537062103</v>
      </c>
    </row>
    <row r="408" spans="1:15" x14ac:dyDescent="0.25">
      <c r="A408" s="6">
        <v>394</v>
      </c>
      <c r="B408" s="6">
        <v>0</v>
      </c>
      <c r="C408" s="6">
        <v>2</v>
      </c>
      <c r="D408" s="6">
        <v>0</v>
      </c>
      <c r="E408" s="6">
        <v>2</v>
      </c>
      <c r="F408" s="20">
        <f t="shared" si="24"/>
        <v>1</v>
      </c>
      <c r="G408" s="20">
        <f t="shared" si="25"/>
        <v>1</v>
      </c>
      <c r="H408" s="20">
        <f t="shared" si="26"/>
        <v>1</v>
      </c>
      <c r="I408" s="7">
        <v>-7632.2586999982605</v>
      </c>
      <c r="J408" s="7">
        <v>4864981.123099993</v>
      </c>
      <c r="K408" s="6">
        <v>9947</v>
      </c>
      <c r="L408" s="7">
        <v>-7616.6889000013471</v>
      </c>
      <c r="M408" s="7">
        <v>4864976.0280999988</v>
      </c>
      <c r="N408" s="26">
        <f t="shared" si="27"/>
        <v>16.382237236845455</v>
      </c>
      <c r="O408" s="26">
        <f>N408*'8_HeSo_Mercator'!$B$7</f>
        <v>12.550863738601539</v>
      </c>
    </row>
    <row r="409" spans="1:15" x14ac:dyDescent="0.25">
      <c r="A409" s="6">
        <v>395</v>
      </c>
      <c r="B409" s="6">
        <v>0</v>
      </c>
      <c r="C409" s="6">
        <v>1</v>
      </c>
      <c r="D409" s="6">
        <v>0</v>
      </c>
      <c r="E409" s="6">
        <v>1</v>
      </c>
      <c r="F409" s="20">
        <f t="shared" si="24"/>
        <v>1</v>
      </c>
      <c r="G409" s="20">
        <f t="shared" si="25"/>
        <v>1</v>
      </c>
      <c r="H409" s="20">
        <f t="shared" si="26"/>
        <v>1</v>
      </c>
      <c r="I409" s="7">
        <v>-7664.313643147163</v>
      </c>
      <c r="J409" s="7">
        <v>4864935.941712982</v>
      </c>
      <c r="K409" s="6">
        <v>10333</v>
      </c>
      <c r="L409" s="7">
        <v>-7646.2063999995589</v>
      </c>
      <c r="M409" s="7">
        <v>4864932.4318000004</v>
      </c>
      <c r="N409" s="26">
        <f t="shared" si="27"/>
        <v>18.444287558624289</v>
      </c>
      <c r="O409" s="26">
        <f>N409*'8_HeSo_Mercator'!$B$7</f>
        <v>14.130654840184262</v>
      </c>
    </row>
    <row r="410" spans="1:15" x14ac:dyDescent="0.25">
      <c r="A410" s="6">
        <v>396</v>
      </c>
      <c r="B410" s="6">
        <v>0</v>
      </c>
      <c r="C410" s="6">
        <v>1</v>
      </c>
      <c r="D410" s="6">
        <v>0</v>
      </c>
      <c r="E410" s="6">
        <v>1</v>
      </c>
      <c r="F410" s="20">
        <f t="shared" si="24"/>
        <v>1</v>
      </c>
      <c r="G410" s="20">
        <f t="shared" si="25"/>
        <v>1</v>
      </c>
      <c r="H410" s="20">
        <f t="shared" si="26"/>
        <v>1</v>
      </c>
      <c r="I410" s="7">
        <v>-7603.7741645353826</v>
      </c>
      <c r="J410" s="7">
        <v>4864979.6020121593</v>
      </c>
      <c r="K410" s="6">
        <v>8546</v>
      </c>
      <c r="L410" s="7">
        <v>-7603.5650999993086</v>
      </c>
      <c r="M410" s="7">
        <v>4864979.7901000008</v>
      </c>
      <c r="N410" s="26">
        <f t="shared" si="27"/>
        <v>0.28122058310591153</v>
      </c>
      <c r="O410" s="26">
        <f>N410*'8_HeSo_Mercator'!$B$7</f>
        <v>0.21545050093121551</v>
      </c>
    </row>
    <row r="411" spans="1:15" x14ac:dyDescent="0.25">
      <c r="A411" s="6">
        <v>397</v>
      </c>
      <c r="B411" s="6">
        <v>0</v>
      </c>
      <c r="C411" s="6">
        <v>2</v>
      </c>
      <c r="D411" s="6">
        <v>0</v>
      </c>
      <c r="E411" s="6">
        <v>2</v>
      </c>
      <c r="F411" s="20">
        <f t="shared" si="24"/>
        <v>1</v>
      </c>
      <c r="G411" s="20">
        <f t="shared" si="25"/>
        <v>1</v>
      </c>
      <c r="H411" s="20">
        <f t="shared" si="26"/>
        <v>1</v>
      </c>
      <c r="I411" s="7">
        <v>-7635.1951808515241</v>
      </c>
      <c r="J411" s="7">
        <v>4864985.960174609</v>
      </c>
      <c r="K411" s="6">
        <v>10388</v>
      </c>
      <c r="L411" s="7">
        <v>-7634.4770000018179</v>
      </c>
      <c r="M411" s="7">
        <v>4864984.0974999964</v>
      </c>
      <c r="N411" s="26">
        <f t="shared" si="27"/>
        <v>1.9963317472630078</v>
      </c>
      <c r="O411" s="26">
        <f>N411*'8_HeSo_Mercator'!$B$7</f>
        <v>1.5294423694823156</v>
      </c>
    </row>
    <row r="412" spans="1:15" x14ac:dyDescent="0.25">
      <c r="A412" s="6">
        <v>398</v>
      </c>
      <c r="B412" s="6">
        <v>0</v>
      </c>
      <c r="C412" s="6">
        <v>1</v>
      </c>
      <c r="D412" s="6">
        <v>0</v>
      </c>
      <c r="E412" s="6">
        <v>1</v>
      </c>
      <c r="F412" s="20">
        <f t="shared" si="24"/>
        <v>1</v>
      </c>
      <c r="G412" s="20">
        <f t="shared" si="25"/>
        <v>1</v>
      </c>
      <c r="H412" s="20">
        <f t="shared" si="26"/>
        <v>1</v>
      </c>
      <c r="I412" s="7">
        <v>-7669.7724161570659</v>
      </c>
      <c r="J412" s="7">
        <v>4864935.2704883562</v>
      </c>
      <c r="K412" s="6">
        <v>17239</v>
      </c>
      <c r="L412" s="7">
        <v>-7662.0082000009716</v>
      </c>
      <c r="M412" s="7">
        <v>4864934.443599999</v>
      </c>
      <c r="N412" s="26">
        <f t="shared" si="27"/>
        <v>7.8081237742479859</v>
      </c>
      <c r="O412" s="26">
        <f>N412*'8_HeSo_Mercator'!$B$7</f>
        <v>5.982009424470534</v>
      </c>
    </row>
    <row r="413" spans="1:15" x14ac:dyDescent="0.25">
      <c r="A413" s="6">
        <v>399</v>
      </c>
      <c r="B413" s="6">
        <v>0</v>
      </c>
      <c r="C413" s="6">
        <v>1</v>
      </c>
      <c r="D413" s="6">
        <v>0</v>
      </c>
      <c r="E413" s="6">
        <v>1</v>
      </c>
      <c r="F413" s="20">
        <f t="shared" si="24"/>
        <v>1</v>
      </c>
      <c r="G413" s="20">
        <f t="shared" si="25"/>
        <v>1</v>
      </c>
      <c r="H413" s="20">
        <f t="shared" si="26"/>
        <v>1</v>
      </c>
      <c r="I413" s="7">
        <v>-7602.8439640950273</v>
      </c>
      <c r="J413" s="7">
        <v>4864981.8126882818</v>
      </c>
      <c r="K413" s="6">
        <v>7233</v>
      </c>
      <c r="L413" s="7">
        <v>-7589.0623999983072</v>
      </c>
      <c r="M413" s="7">
        <v>4864985.5291000009</v>
      </c>
      <c r="N413" s="26">
        <f t="shared" si="27"/>
        <v>14.273865104373751</v>
      </c>
      <c r="O413" s="26">
        <f>N413*'8_HeSo_Mercator'!$B$7</f>
        <v>10.935584276929392</v>
      </c>
    </row>
    <row r="414" spans="1:15" x14ac:dyDescent="0.25">
      <c r="A414" s="6">
        <v>400</v>
      </c>
      <c r="B414" s="6">
        <v>0</v>
      </c>
      <c r="C414" s="6">
        <v>3</v>
      </c>
      <c r="D414" s="6">
        <v>0</v>
      </c>
      <c r="E414" s="6">
        <v>3</v>
      </c>
      <c r="F414" s="20">
        <f t="shared" si="24"/>
        <v>1</v>
      </c>
      <c r="G414" s="20">
        <f t="shared" si="25"/>
        <v>1</v>
      </c>
      <c r="H414" s="20">
        <f t="shared" si="26"/>
        <v>1</v>
      </c>
      <c r="I414" s="7">
        <v>-7634.0264203256766</v>
      </c>
      <c r="J414" s="7">
        <v>4864984.0970594082</v>
      </c>
      <c r="K414" s="6">
        <v>9546</v>
      </c>
      <c r="L414" s="7">
        <v>-7618.7633000016212</v>
      </c>
      <c r="M414" s="7">
        <v>4864975.433799997</v>
      </c>
      <c r="N414" s="26">
        <f t="shared" si="27"/>
        <v>17.55035343384478</v>
      </c>
      <c r="O414" s="26">
        <f>N414*'8_HeSo_Mercator'!$B$7</f>
        <v>13.445788345505536</v>
      </c>
    </row>
    <row r="415" spans="1:15" x14ac:dyDescent="0.25">
      <c r="A415" s="6">
        <v>401</v>
      </c>
      <c r="B415" s="6">
        <v>0</v>
      </c>
      <c r="C415" s="6">
        <v>1</v>
      </c>
      <c r="D415" s="6">
        <v>0</v>
      </c>
      <c r="E415" s="6">
        <v>1</v>
      </c>
      <c r="F415" s="20">
        <f t="shared" si="24"/>
        <v>1</v>
      </c>
      <c r="G415" s="20">
        <f t="shared" si="25"/>
        <v>1</v>
      </c>
      <c r="H415" s="20">
        <f t="shared" si="26"/>
        <v>1</v>
      </c>
      <c r="I415" s="7">
        <v>-7595.9452289535993</v>
      </c>
      <c r="J415" s="7">
        <v>4864981.4777586283</v>
      </c>
      <c r="K415" s="6">
        <v>9912</v>
      </c>
      <c r="L415" s="7">
        <v>-7601.6162000000477</v>
      </c>
      <c r="M415" s="7">
        <v>4864980.3488999978</v>
      </c>
      <c r="N415" s="26">
        <f t="shared" si="27"/>
        <v>5.7822343793219337</v>
      </c>
      <c r="O415" s="26">
        <f>N415*'8_HeSo_Mercator'!$B$7</f>
        <v>4.4299221620539306</v>
      </c>
    </row>
    <row r="416" spans="1:15" x14ac:dyDescent="0.25">
      <c r="A416" s="6">
        <v>402</v>
      </c>
      <c r="B416" s="6">
        <v>0</v>
      </c>
      <c r="C416" s="6">
        <v>2</v>
      </c>
      <c r="D416" s="6">
        <v>0</v>
      </c>
      <c r="E416" s="6">
        <v>2</v>
      </c>
      <c r="F416" s="20">
        <f t="shared" si="24"/>
        <v>1</v>
      </c>
      <c r="G416" s="20">
        <f t="shared" si="25"/>
        <v>1</v>
      </c>
      <c r="H416" s="20">
        <f t="shared" si="26"/>
        <v>1</v>
      </c>
      <c r="I416" s="7">
        <v>-7636.4387455593187</v>
      </c>
      <c r="J416" s="7">
        <v>4864991.8566485364</v>
      </c>
      <c r="K416" s="6">
        <v>8559</v>
      </c>
      <c r="L416" s="7">
        <v>-7636.6678999997666</v>
      </c>
      <c r="M416" s="7">
        <v>4864991.7397999987</v>
      </c>
      <c r="N416" s="26">
        <f t="shared" si="27"/>
        <v>0.25722623960096819</v>
      </c>
      <c r="O416" s="26">
        <f>N416*'8_HeSo_Mercator'!$B$7</f>
        <v>0.19706780194609622</v>
      </c>
    </row>
    <row r="417" spans="1:15" x14ac:dyDescent="0.25">
      <c r="A417" s="6">
        <v>403</v>
      </c>
      <c r="B417" s="6">
        <v>0</v>
      </c>
      <c r="C417" s="6">
        <v>1</v>
      </c>
      <c r="D417" s="6">
        <v>0</v>
      </c>
      <c r="E417" s="6">
        <v>1</v>
      </c>
      <c r="F417" s="20">
        <f t="shared" si="24"/>
        <v>1</v>
      </c>
      <c r="G417" s="20">
        <f t="shared" si="25"/>
        <v>1</v>
      </c>
      <c r="H417" s="20">
        <f t="shared" si="26"/>
        <v>1</v>
      </c>
      <c r="I417" s="7">
        <v>-7593.6023645401683</v>
      </c>
      <c r="J417" s="7">
        <v>4864984.3697227407</v>
      </c>
      <c r="K417" s="6">
        <v>7233</v>
      </c>
      <c r="L417" s="7">
        <v>-7589.0623999983072</v>
      </c>
      <c r="M417" s="7">
        <v>4864985.5291000009</v>
      </c>
      <c r="N417" s="26">
        <f t="shared" si="27"/>
        <v>4.6856625649603547</v>
      </c>
      <c r="O417" s="26">
        <f>N417*'8_HeSo_Mercator'!$B$7</f>
        <v>3.5898095924050852</v>
      </c>
    </row>
    <row r="418" spans="1:15" x14ac:dyDescent="0.25">
      <c r="A418" s="6">
        <v>404</v>
      </c>
      <c r="B418" s="6">
        <v>0</v>
      </c>
      <c r="C418" s="6">
        <v>3</v>
      </c>
      <c r="D418" s="6">
        <v>0</v>
      </c>
      <c r="E418" s="6">
        <v>3</v>
      </c>
      <c r="F418" s="20">
        <f t="shared" si="24"/>
        <v>1</v>
      </c>
      <c r="G418" s="20">
        <f t="shared" si="25"/>
        <v>1</v>
      </c>
      <c r="H418" s="20">
        <f t="shared" si="26"/>
        <v>1</v>
      </c>
      <c r="I418" s="7">
        <v>-7636.8572064903237</v>
      </c>
      <c r="J418" s="7">
        <v>4864994.4952819906</v>
      </c>
      <c r="K418" s="6">
        <v>11389</v>
      </c>
      <c r="L418" s="7">
        <v>-7636.6660999991</v>
      </c>
      <c r="M418" s="7">
        <v>4864991.7336999997</v>
      </c>
      <c r="N418" s="26">
        <f t="shared" si="27"/>
        <v>2.7681865513858552</v>
      </c>
      <c r="O418" s="26">
        <f>N418*'8_HeSo_Mercator'!$B$7</f>
        <v>2.1207806789253452</v>
      </c>
    </row>
    <row r="419" spans="1:15" x14ac:dyDescent="0.25">
      <c r="A419" s="6">
        <v>405</v>
      </c>
      <c r="B419" s="6">
        <v>0</v>
      </c>
      <c r="C419" s="6">
        <v>1</v>
      </c>
      <c r="D419" s="6">
        <v>0</v>
      </c>
      <c r="E419" s="6">
        <v>2</v>
      </c>
      <c r="F419" s="20">
        <f t="shared" si="24"/>
        <v>1</v>
      </c>
      <c r="G419" s="20">
        <f t="shared" si="25"/>
        <v>0</v>
      </c>
      <c r="H419" s="20">
        <f t="shared" si="26"/>
        <v>0</v>
      </c>
      <c r="I419" s="7">
        <v>-7681.3461881763296</v>
      </c>
      <c r="J419" s="7">
        <v>4864931.8816459524</v>
      </c>
      <c r="K419" s="6">
        <v>9050</v>
      </c>
      <c r="L419" s="7">
        <v>-7644.0348999984562</v>
      </c>
      <c r="M419" s="7">
        <v>4864930.0667999983</v>
      </c>
      <c r="N419" s="26">
        <f t="shared" si="27"/>
        <v>37.355399761337203</v>
      </c>
      <c r="O419" s="26">
        <f>N419*'8_HeSo_Mercator'!$B$7</f>
        <v>28.618956344439525</v>
      </c>
    </row>
    <row r="420" spans="1:15" x14ac:dyDescent="0.25">
      <c r="A420" s="6">
        <v>406</v>
      </c>
      <c r="B420" s="6">
        <v>0</v>
      </c>
      <c r="C420" s="6">
        <v>1</v>
      </c>
      <c r="D420" s="6">
        <v>0</v>
      </c>
      <c r="E420" s="6">
        <v>1</v>
      </c>
      <c r="F420" s="20">
        <f t="shared" si="24"/>
        <v>1</v>
      </c>
      <c r="G420" s="20">
        <f t="shared" si="25"/>
        <v>1</v>
      </c>
      <c r="H420" s="20">
        <f t="shared" si="26"/>
        <v>1</v>
      </c>
      <c r="I420" s="7">
        <v>-7643.1302424825381</v>
      </c>
      <c r="J420" s="7">
        <v>4864946.6501596961</v>
      </c>
      <c r="K420" s="6">
        <v>9890</v>
      </c>
      <c r="L420" s="7">
        <v>-7650.165600001812</v>
      </c>
      <c r="M420" s="7">
        <v>4864937.0569000021</v>
      </c>
      <c r="N420" s="26">
        <f t="shared" si="27"/>
        <v>11.896507343820669</v>
      </c>
      <c r="O420" s="26">
        <f>N420*'8_HeSo_Mercator'!$B$7</f>
        <v>9.1142278358506417</v>
      </c>
    </row>
    <row r="421" spans="1:15" x14ac:dyDescent="0.25">
      <c r="A421" s="6">
        <v>407</v>
      </c>
      <c r="B421" s="6">
        <v>1</v>
      </c>
      <c r="C421" s="6">
        <v>1</v>
      </c>
      <c r="D421" s="6">
        <v>1</v>
      </c>
      <c r="E421" s="6">
        <v>1</v>
      </c>
      <c r="F421" s="20">
        <f t="shared" si="24"/>
        <v>1</v>
      </c>
      <c r="G421" s="20">
        <f t="shared" si="25"/>
        <v>1</v>
      </c>
      <c r="H421" s="20">
        <f t="shared" si="26"/>
        <v>1</v>
      </c>
      <c r="I421" s="7">
        <v>-7559.7551811293506</v>
      </c>
      <c r="J421" s="7">
        <v>4864887.712168376</v>
      </c>
      <c r="K421" s="6">
        <v>11535</v>
      </c>
      <c r="L421" s="7">
        <v>-7555.068599998951</v>
      </c>
      <c r="M421" s="7">
        <v>4864885.2132999972</v>
      </c>
      <c r="N421" s="26">
        <f t="shared" si="27"/>
        <v>5.3111567352543316</v>
      </c>
      <c r="O421" s="26">
        <f>N421*'8_HeSo_Mercator'!$B$7</f>
        <v>4.0690171626014626</v>
      </c>
    </row>
    <row r="422" spans="1:15" x14ac:dyDescent="0.25">
      <c r="A422" s="6">
        <v>408</v>
      </c>
      <c r="B422" s="6">
        <v>0</v>
      </c>
      <c r="C422" s="6">
        <v>1</v>
      </c>
      <c r="D422" s="6">
        <v>0</v>
      </c>
      <c r="E422" s="6">
        <v>1</v>
      </c>
      <c r="F422" s="20">
        <f t="shared" si="24"/>
        <v>1</v>
      </c>
      <c r="G422" s="20">
        <f t="shared" si="25"/>
        <v>1</v>
      </c>
      <c r="H422" s="20">
        <f t="shared" si="26"/>
        <v>1</v>
      </c>
      <c r="I422" s="7">
        <v>-7586.757339517696</v>
      </c>
      <c r="J422" s="7">
        <v>4864985.5991667584</v>
      </c>
      <c r="K422" s="6">
        <v>11286</v>
      </c>
      <c r="L422" s="7">
        <v>-7609.2503999993196</v>
      </c>
      <c r="M422" s="7">
        <v>4864978.1607000008</v>
      </c>
      <c r="N422" s="26">
        <f t="shared" si="27"/>
        <v>23.691107140295177</v>
      </c>
      <c r="O422" s="26">
        <f>N422*'8_HeSo_Mercator'!$B$7</f>
        <v>18.150381613672135</v>
      </c>
    </row>
    <row r="423" spans="1:15" x14ac:dyDescent="0.25">
      <c r="A423" s="6">
        <v>409</v>
      </c>
      <c r="B423" s="6">
        <v>0</v>
      </c>
      <c r="C423" s="6">
        <v>1</v>
      </c>
      <c r="D423" s="6">
        <v>0</v>
      </c>
      <c r="E423" s="6">
        <v>1</v>
      </c>
      <c r="F423" s="20">
        <f t="shared" si="24"/>
        <v>1</v>
      </c>
      <c r="G423" s="20">
        <f t="shared" si="25"/>
        <v>1</v>
      </c>
      <c r="H423" s="20">
        <f t="shared" si="26"/>
        <v>1</v>
      </c>
      <c r="I423" s="7">
        <v>-7688.3552458216109</v>
      </c>
      <c r="J423" s="7">
        <v>4864929.2281836411</v>
      </c>
      <c r="K423" s="6">
        <v>11255</v>
      </c>
      <c r="L423" s="7">
        <v>-7675.4067000001669</v>
      </c>
      <c r="M423" s="7">
        <v>4864932.7796000019</v>
      </c>
      <c r="N423" s="26">
        <f t="shared" si="27"/>
        <v>13.426741863073174</v>
      </c>
      <c r="O423" s="26">
        <f>N423*'8_HeSo_Mercator'!$B$7</f>
        <v>10.286580833892126</v>
      </c>
    </row>
    <row r="424" spans="1:15" x14ac:dyDescent="0.25">
      <c r="A424" s="6">
        <v>410</v>
      </c>
      <c r="B424" s="6">
        <v>0</v>
      </c>
      <c r="C424" s="6">
        <v>3</v>
      </c>
      <c r="D424" s="6">
        <v>0</v>
      </c>
      <c r="E424" s="6">
        <v>3</v>
      </c>
      <c r="F424" s="20">
        <f t="shared" si="24"/>
        <v>1</v>
      </c>
      <c r="G424" s="20">
        <f t="shared" si="25"/>
        <v>1</v>
      </c>
      <c r="H424" s="20">
        <f t="shared" si="26"/>
        <v>1</v>
      </c>
      <c r="I424" s="7">
        <v>-7642.146887548528</v>
      </c>
      <c r="J424" s="7">
        <v>4865017.3646842018</v>
      </c>
      <c r="K424" s="6">
        <v>10470</v>
      </c>
      <c r="L424" s="7">
        <v>-7636.6660999991</v>
      </c>
      <c r="M424" s="7">
        <v>4864991.7336999997</v>
      </c>
      <c r="N424" s="26">
        <f t="shared" si="27"/>
        <v>26.210425088627215</v>
      </c>
      <c r="O424" s="26">
        <f>N424*'8_HeSo_Mercator'!$B$7</f>
        <v>20.080497496294843</v>
      </c>
    </row>
    <row r="425" spans="1:15" x14ac:dyDescent="0.25">
      <c r="A425" s="6">
        <v>411</v>
      </c>
      <c r="B425" s="6">
        <v>0</v>
      </c>
      <c r="C425" s="6">
        <v>2</v>
      </c>
      <c r="D425" s="6">
        <v>0</v>
      </c>
      <c r="E425" s="6">
        <v>2</v>
      </c>
      <c r="F425" s="20">
        <f t="shared" si="24"/>
        <v>1</v>
      </c>
      <c r="G425" s="20">
        <f t="shared" si="25"/>
        <v>1</v>
      </c>
      <c r="H425" s="20">
        <f t="shared" si="26"/>
        <v>1</v>
      </c>
      <c r="I425" s="7">
        <v>-7637.6421295938244</v>
      </c>
      <c r="J425" s="7">
        <v>4865000.8184646256</v>
      </c>
      <c r="K425" s="6">
        <v>8134</v>
      </c>
      <c r="L425" s="7">
        <v>-7637.8425999991596</v>
      </c>
      <c r="M425" s="7">
        <v>4865000.627700001</v>
      </c>
      <c r="N425" s="26">
        <f t="shared" si="27"/>
        <v>0.27673005876438272</v>
      </c>
      <c r="O425" s="26">
        <f>N425*'8_HeSo_Mercator'!$B$7</f>
        <v>0.21201019187509701</v>
      </c>
    </row>
    <row r="426" spans="1:15" x14ac:dyDescent="0.25">
      <c r="A426" s="6">
        <v>412</v>
      </c>
      <c r="B426" s="6">
        <v>0</v>
      </c>
      <c r="C426" s="6">
        <v>1</v>
      </c>
      <c r="D426" s="6">
        <v>0</v>
      </c>
      <c r="E426" s="6">
        <v>0</v>
      </c>
      <c r="F426" s="20">
        <f t="shared" si="24"/>
        <v>1</v>
      </c>
      <c r="G426" s="20">
        <f t="shared" si="25"/>
        <v>0</v>
      </c>
      <c r="H426" s="20">
        <f t="shared" si="26"/>
        <v>0</v>
      </c>
      <c r="I426" s="7">
        <v>-7590.0763294429598</v>
      </c>
      <c r="J426" s="7">
        <v>4864985.1141906353</v>
      </c>
      <c r="K426" s="6">
        <v>6</v>
      </c>
      <c r="L426" s="7">
        <v>-7632.1435999982059</v>
      </c>
      <c r="M426" s="7">
        <v>4864982.2171000019</v>
      </c>
      <c r="N426" s="26">
        <f t="shared" si="27"/>
        <v>42.166911033491715</v>
      </c>
      <c r="O426" s="26">
        <f>N426*'8_HeSo_Mercator'!$B$7</f>
        <v>32.305181948457516</v>
      </c>
    </row>
    <row r="427" spans="1:15" x14ac:dyDescent="0.25">
      <c r="A427" s="6">
        <v>413</v>
      </c>
      <c r="B427" s="6">
        <v>1</v>
      </c>
      <c r="C427" s="6">
        <v>1</v>
      </c>
      <c r="D427" s="6">
        <v>1</v>
      </c>
      <c r="E427" s="6">
        <v>1</v>
      </c>
      <c r="F427" s="20">
        <f t="shared" si="24"/>
        <v>1</v>
      </c>
      <c r="G427" s="20">
        <f t="shared" si="25"/>
        <v>1</v>
      </c>
      <c r="H427" s="20">
        <f t="shared" si="26"/>
        <v>1</v>
      </c>
      <c r="I427" s="7">
        <v>-7562.7170999981463</v>
      </c>
      <c r="J427" s="7">
        <v>4864865.9577000076</v>
      </c>
      <c r="K427" s="6">
        <v>13612</v>
      </c>
      <c r="L427" s="7">
        <v>-7562.1920000016689</v>
      </c>
      <c r="M427" s="7">
        <v>4864866.7745999992</v>
      </c>
      <c r="N427" s="26">
        <f t="shared" si="27"/>
        <v>0.97111049966892182</v>
      </c>
      <c r="O427" s="26">
        <f>N427*'8_HeSo_Mercator'!$B$7</f>
        <v>0.74399334964195973</v>
      </c>
    </row>
    <row r="428" spans="1:15" x14ac:dyDescent="0.25">
      <c r="A428" s="6">
        <v>414</v>
      </c>
      <c r="B428" s="6">
        <v>0</v>
      </c>
      <c r="C428" s="6">
        <v>2</v>
      </c>
      <c r="D428" s="6">
        <v>0</v>
      </c>
      <c r="E428" s="6">
        <v>1</v>
      </c>
      <c r="F428" s="20">
        <f t="shared" si="24"/>
        <v>1</v>
      </c>
      <c r="G428" s="20">
        <f t="shared" si="25"/>
        <v>0</v>
      </c>
      <c r="H428" s="20">
        <f t="shared" si="26"/>
        <v>0</v>
      </c>
      <c r="I428" s="7">
        <v>-7689.5994258832634</v>
      </c>
      <c r="J428" s="7">
        <v>4864933.8495239699</v>
      </c>
      <c r="K428" s="6">
        <v>8968</v>
      </c>
      <c r="L428" s="7">
        <v>-7682.5590999983251</v>
      </c>
      <c r="M428" s="7">
        <v>4864932.3115999997</v>
      </c>
      <c r="N428" s="26">
        <f t="shared" si="27"/>
        <v>7.2063443370707363</v>
      </c>
      <c r="O428" s="26">
        <f>N428*'8_HeSo_Mercator'!$B$7</f>
        <v>5.5209703363710902</v>
      </c>
    </row>
    <row r="429" spans="1:15" x14ac:dyDescent="0.25">
      <c r="A429" s="6">
        <v>415</v>
      </c>
      <c r="B429" s="6">
        <v>0</v>
      </c>
      <c r="C429" s="6">
        <v>1</v>
      </c>
      <c r="D429" s="6">
        <v>0</v>
      </c>
      <c r="E429" s="6">
        <v>1</v>
      </c>
      <c r="F429" s="20">
        <f t="shared" si="24"/>
        <v>1</v>
      </c>
      <c r="G429" s="20">
        <f t="shared" si="25"/>
        <v>1</v>
      </c>
      <c r="H429" s="20">
        <f t="shared" si="26"/>
        <v>1</v>
      </c>
      <c r="I429" s="7">
        <v>-7589.3675247700758</v>
      </c>
      <c r="J429" s="7">
        <v>4864981.4806095613</v>
      </c>
      <c r="K429" s="6">
        <v>8113</v>
      </c>
      <c r="L429" s="7">
        <v>-7594.2641000002623</v>
      </c>
      <c r="M429" s="7">
        <v>4864982.4561000019</v>
      </c>
      <c r="N429" s="26">
        <f t="shared" si="27"/>
        <v>4.9927978713949841</v>
      </c>
      <c r="O429" s="26">
        <f>N429*'8_HeSo_Mercator'!$B$7</f>
        <v>3.8251140459204307</v>
      </c>
    </row>
    <row r="430" spans="1:15" x14ac:dyDescent="0.25">
      <c r="A430" s="6">
        <v>416</v>
      </c>
      <c r="B430" s="6">
        <v>0</v>
      </c>
      <c r="C430" s="6">
        <v>3</v>
      </c>
      <c r="D430" s="6">
        <v>0</v>
      </c>
      <c r="E430" s="6">
        <v>3</v>
      </c>
      <c r="F430" s="20">
        <f t="shared" si="24"/>
        <v>1</v>
      </c>
      <c r="G430" s="20">
        <f t="shared" si="25"/>
        <v>1</v>
      </c>
      <c r="H430" s="20">
        <f t="shared" si="26"/>
        <v>1</v>
      </c>
      <c r="I430" s="7">
        <v>-7641.2687086498454</v>
      </c>
      <c r="J430" s="7">
        <v>4865012.993463262</v>
      </c>
      <c r="K430" s="6">
        <v>9113</v>
      </c>
      <c r="L430" s="7">
        <v>-7637.8390999995172</v>
      </c>
      <c r="M430" s="7">
        <v>4865000.615699999</v>
      </c>
      <c r="N430" s="26">
        <f t="shared" si="27"/>
        <v>12.844113005110072</v>
      </c>
      <c r="O430" s="26">
        <f>N430*'8_HeSo_Mercator'!$B$7</f>
        <v>9.8402135092860998</v>
      </c>
    </row>
    <row r="431" spans="1:15" x14ac:dyDescent="0.25">
      <c r="A431" s="6">
        <v>417</v>
      </c>
      <c r="B431" s="6">
        <v>0</v>
      </c>
      <c r="C431" s="6">
        <v>1</v>
      </c>
      <c r="D431" s="6">
        <v>0</v>
      </c>
      <c r="E431" s="6">
        <v>1</v>
      </c>
      <c r="F431" s="20">
        <f t="shared" si="24"/>
        <v>1</v>
      </c>
      <c r="G431" s="20">
        <f t="shared" si="25"/>
        <v>1</v>
      </c>
      <c r="H431" s="20">
        <f t="shared" si="26"/>
        <v>1</v>
      </c>
      <c r="I431" s="7">
        <v>-7634.7592674685029</v>
      </c>
      <c r="J431" s="7">
        <v>4864966.1101748701</v>
      </c>
      <c r="K431" s="6">
        <v>8091</v>
      </c>
      <c r="L431" s="7">
        <v>-7633.2056000009179</v>
      </c>
      <c r="M431" s="7">
        <v>4864965.1088000014</v>
      </c>
      <c r="N431" s="26">
        <f t="shared" si="27"/>
        <v>1.8484139762098746</v>
      </c>
      <c r="O431" s="26">
        <f>N431*'8_HeSo_Mercator'!$B$7</f>
        <v>1.4161186663662313</v>
      </c>
    </row>
    <row r="432" spans="1:15" x14ac:dyDescent="0.25">
      <c r="A432" s="6">
        <v>418</v>
      </c>
      <c r="B432" s="6">
        <v>0</v>
      </c>
      <c r="C432" s="6">
        <v>0</v>
      </c>
      <c r="D432" s="6">
        <v>0</v>
      </c>
      <c r="E432" s="6">
        <v>1</v>
      </c>
      <c r="F432" s="20">
        <f t="shared" si="24"/>
        <v>1</v>
      </c>
      <c r="G432" s="20">
        <f t="shared" si="25"/>
        <v>0</v>
      </c>
      <c r="H432" s="20">
        <f t="shared" si="26"/>
        <v>0</v>
      </c>
      <c r="I432" s="7">
        <v>-7695.931954952317</v>
      </c>
      <c r="J432" s="7">
        <v>4864931.4331882056</v>
      </c>
      <c r="K432" s="6">
        <v>8081</v>
      </c>
      <c r="L432" s="7">
        <v>-7682.5590999983251</v>
      </c>
      <c r="M432" s="7">
        <v>4864932.3115999997</v>
      </c>
      <c r="N432" s="26">
        <f t="shared" si="27"/>
        <v>13.401673660423439</v>
      </c>
      <c r="O432" s="26">
        <f>N432*'8_HeSo_Mercator'!$B$7</f>
        <v>10.26737542311216</v>
      </c>
    </row>
    <row r="433" spans="1:15" x14ac:dyDescent="0.25">
      <c r="A433" s="6">
        <v>419</v>
      </c>
      <c r="B433" s="6">
        <v>0</v>
      </c>
      <c r="C433" s="6">
        <v>2</v>
      </c>
      <c r="D433" s="6">
        <v>0</v>
      </c>
      <c r="E433" s="6">
        <v>2</v>
      </c>
      <c r="F433" s="20">
        <f t="shared" si="24"/>
        <v>1</v>
      </c>
      <c r="G433" s="20">
        <f t="shared" si="25"/>
        <v>1</v>
      </c>
      <c r="H433" s="20">
        <f t="shared" si="26"/>
        <v>1</v>
      </c>
      <c r="I433" s="7">
        <v>-7587.8657666668296</v>
      </c>
      <c r="J433" s="7">
        <v>4864986.5202000011</v>
      </c>
      <c r="K433" s="6">
        <v>8581</v>
      </c>
      <c r="L433" s="7">
        <v>-7587.1022999994457</v>
      </c>
      <c r="M433" s="7">
        <v>4864986.0909999982</v>
      </c>
      <c r="N433" s="26">
        <f t="shared" si="27"/>
        <v>0.87583902328905039</v>
      </c>
      <c r="O433" s="26">
        <f>N433*'8_HeSo_Mercator'!$B$7</f>
        <v>0.67100336048896336</v>
      </c>
    </row>
    <row r="434" spans="1:15" x14ac:dyDescent="0.25">
      <c r="A434" s="6">
        <v>420</v>
      </c>
      <c r="B434" s="6">
        <v>0</v>
      </c>
      <c r="C434" s="6">
        <v>1</v>
      </c>
      <c r="D434" s="6">
        <v>0</v>
      </c>
      <c r="E434" s="6">
        <v>1</v>
      </c>
      <c r="F434" s="20">
        <f t="shared" si="24"/>
        <v>1</v>
      </c>
      <c r="G434" s="20">
        <f t="shared" si="25"/>
        <v>1</v>
      </c>
      <c r="H434" s="20">
        <f t="shared" si="26"/>
        <v>1</v>
      </c>
      <c r="I434" s="7">
        <v>-7639.2391465574783</v>
      </c>
      <c r="J434" s="7">
        <v>4864911.9397477573</v>
      </c>
      <c r="K434" s="6">
        <v>17771</v>
      </c>
      <c r="L434" s="7">
        <v>-7640.679200001061</v>
      </c>
      <c r="M434" s="7">
        <v>4864913.5322000012</v>
      </c>
      <c r="N434" s="26">
        <f t="shared" si="27"/>
        <v>2.1470114274223389</v>
      </c>
      <c r="O434" s="26">
        <f>N434*'8_HeSo_Mercator'!$B$7</f>
        <v>1.64488204396111</v>
      </c>
    </row>
    <row r="435" spans="1:15" x14ac:dyDescent="0.25">
      <c r="A435" s="6">
        <v>421</v>
      </c>
      <c r="B435" s="6">
        <v>0</v>
      </c>
      <c r="C435" s="6">
        <v>3</v>
      </c>
      <c r="D435" s="6">
        <v>0</v>
      </c>
      <c r="E435" s="6">
        <v>3</v>
      </c>
      <c r="F435" s="20">
        <f t="shared" si="24"/>
        <v>1</v>
      </c>
      <c r="G435" s="20">
        <f t="shared" si="25"/>
        <v>1</v>
      </c>
      <c r="H435" s="20">
        <f t="shared" si="26"/>
        <v>1</v>
      </c>
      <c r="I435" s="7">
        <v>-7637.9225881112361</v>
      </c>
      <c r="J435" s="7">
        <v>4865000.0205030534</v>
      </c>
      <c r="K435" s="6">
        <v>10477</v>
      </c>
      <c r="L435" s="7">
        <v>-7640.9805000014603</v>
      </c>
      <c r="M435" s="7">
        <v>4865006.7855999991</v>
      </c>
      <c r="N435" s="26">
        <f t="shared" si="27"/>
        <v>7.4241068023657508</v>
      </c>
      <c r="O435" s="26">
        <f>N435*'8_HeSo_Mercator'!$B$7</f>
        <v>5.6878039006630665</v>
      </c>
    </row>
    <row r="436" spans="1:15" x14ac:dyDescent="0.25">
      <c r="A436" s="6">
        <v>422</v>
      </c>
      <c r="B436" s="6">
        <v>0</v>
      </c>
      <c r="C436" s="6">
        <v>2</v>
      </c>
      <c r="D436" s="6">
        <v>0</v>
      </c>
      <c r="E436" s="6">
        <v>2</v>
      </c>
      <c r="F436" s="20">
        <f t="shared" si="24"/>
        <v>1</v>
      </c>
      <c r="G436" s="20">
        <f t="shared" si="25"/>
        <v>1</v>
      </c>
      <c r="H436" s="20">
        <f t="shared" si="26"/>
        <v>1</v>
      </c>
      <c r="I436" s="7">
        <v>-7589.6618243045868</v>
      </c>
      <c r="J436" s="7">
        <v>4864985.4491931954</v>
      </c>
      <c r="K436" s="6">
        <v>10414</v>
      </c>
      <c r="L436" s="7">
        <v>-7596.6486999988556</v>
      </c>
      <c r="M436" s="7">
        <v>4864983.3546999991</v>
      </c>
      <c r="N436" s="26">
        <f t="shared" si="27"/>
        <v>7.2940615377649856</v>
      </c>
      <c r="O436" s="26">
        <f>N436*'8_HeSo_Mercator'!$B$7</f>
        <v>5.5881727958110607</v>
      </c>
    </row>
    <row r="437" spans="1:15" x14ac:dyDescent="0.25">
      <c r="A437" s="6">
        <v>423</v>
      </c>
      <c r="B437" s="6">
        <v>0</v>
      </c>
      <c r="C437" s="6">
        <v>2</v>
      </c>
      <c r="D437" s="6">
        <v>0</v>
      </c>
      <c r="E437" s="6">
        <v>2</v>
      </c>
      <c r="F437" s="20">
        <f t="shared" si="24"/>
        <v>1</v>
      </c>
      <c r="G437" s="20">
        <f t="shared" si="25"/>
        <v>1</v>
      </c>
      <c r="H437" s="20">
        <f t="shared" si="26"/>
        <v>1</v>
      </c>
      <c r="I437" s="7">
        <v>-7594.5784374992363</v>
      </c>
      <c r="J437" s="7">
        <v>4864982.7313750004</v>
      </c>
      <c r="K437" s="6">
        <v>8144</v>
      </c>
      <c r="L437" s="7">
        <v>-7594.2641000002623</v>
      </c>
      <c r="M437" s="7">
        <v>4864982.4561000019</v>
      </c>
      <c r="N437" s="26">
        <f t="shared" si="27"/>
        <v>0.41783296670447184</v>
      </c>
      <c r="O437" s="26">
        <f>N437*'8_HeSo_Mercator'!$B$7</f>
        <v>0.32011284873892293</v>
      </c>
    </row>
    <row r="438" spans="1:15" x14ac:dyDescent="0.25">
      <c r="A438" s="6">
        <v>424</v>
      </c>
      <c r="B438" s="6">
        <v>0</v>
      </c>
      <c r="C438" s="6">
        <v>1</v>
      </c>
      <c r="D438" s="6">
        <v>0</v>
      </c>
      <c r="E438" s="6">
        <v>2</v>
      </c>
      <c r="F438" s="20">
        <f t="shared" si="24"/>
        <v>1</v>
      </c>
      <c r="G438" s="20">
        <f t="shared" si="25"/>
        <v>0</v>
      </c>
      <c r="H438" s="20">
        <f t="shared" si="26"/>
        <v>0</v>
      </c>
      <c r="I438" s="7">
        <v>-7695.9387549299299</v>
      </c>
      <c r="J438" s="7">
        <v>4864931.8082048716</v>
      </c>
      <c r="K438" s="6">
        <v>8179</v>
      </c>
      <c r="L438" s="7">
        <v>-7691.3383999988437</v>
      </c>
      <c r="M438" s="7">
        <v>4864928.2128999978</v>
      </c>
      <c r="N438" s="26">
        <f t="shared" si="27"/>
        <v>5.8386199248913355</v>
      </c>
      <c r="O438" s="26">
        <f>N438*'8_HeSo_Mercator'!$B$7</f>
        <v>4.4731206146850893</v>
      </c>
    </row>
    <row r="439" spans="1:15" x14ac:dyDescent="0.25">
      <c r="A439" s="6">
        <v>425</v>
      </c>
      <c r="B439" s="6">
        <v>0</v>
      </c>
      <c r="C439" s="6">
        <v>2</v>
      </c>
      <c r="D439" s="6">
        <v>0</v>
      </c>
      <c r="E439" s="6">
        <v>2</v>
      </c>
      <c r="F439" s="20">
        <f t="shared" si="24"/>
        <v>1</v>
      </c>
      <c r="G439" s="20">
        <f t="shared" si="25"/>
        <v>1</v>
      </c>
      <c r="H439" s="20">
        <f t="shared" si="26"/>
        <v>1</v>
      </c>
      <c r="I439" s="7">
        <v>-7640.4314663929345</v>
      </c>
      <c r="J439" s="7">
        <v>4865009.3840889996</v>
      </c>
      <c r="K439" s="6">
        <v>8569</v>
      </c>
      <c r="L439" s="7">
        <v>-7639.7153999991706</v>
      </c>
      <c r="M439" s="7">
        <v>4865007.1604000032</v>
      </c>
      <c r="N439" s="26">
        <f t="shared" si="27"/>
        <v>2.3361386587646944</v>
      </c>
      <c r="O439" s="26">
        <f>N439*'8_HeSo_Mercator'!$B$7</f>
        <v>1.7897774007746556</v>
      </c>
    </row>
    <row r="440" spans="1:15" x14ac:dyDescent="0.25">
      <c r="A440" s="6">
        <v>426</v>
      </c>
      <c r="B440" s="6">
        <v>0</v>
      </c>
      <c r="C440" s="6">
        <v>3</v>
      </c>
      <c r="D440" s="6">
        <v>0</v>
      </c>
      <c r="E440" s="6">
        <v>3</v>
      </c>
      <c r="F440" s="20">
        <f t="shared" si="24"/>
        <v>1</v>
      </c>
      <c r="G440" s="20">
        <f t="shared" si="25"/>
        <v>1</v>
      </c>
      <c r="H440" s="20">
        <f t="shared" si="26"/>
        <v>1</v>
      </c>
      <c r="I440" s="7">
        <v>-7621.7225628030737</v>
      </c>
      <c r="J440" s="7">
        <v>4864976.8343186025</v>
      </c>
      <c r="K440" s="6">
        <v>10913</v>
      </c>
      <c r="L440" s="7">
        <v>-7622.3258000016212</v>
      </c>
      <c r="M440" s="7">
        <v>4864976.6116999984</v>
      </c>
      <c r="N440" s="26">
        <f t="shared" si="27"/>
        <v>0.64300401289064568</v>
      </c>
      <c r="O440" s="26">
        <f>N440*'8_HeSo_Mercator'!$B$7</f>
        <v>0.4926223221217666</v>
      </c>
    </row>
    <row r="441" spans="1:15" x14ac:dyDescent="0.25">
      <c r="A441" s="6">
        <v>427</v>
      </c>
      <c r="B441" s="6">
        <v>0</v>
      </c>
      <c r="C441" s="6">
        <v>2</v>
      </c>
      <c r="D441" s="6">
        <v>0</v>
      </c>
      <c r="E441" s="6">
        <v>2</v>
      </c>
      <c r="F441" s="20">
        <f t="shared" si="24"/>
        <v>1</v>
      </c>
      <c r="G441" s="20">
        <f t="shared" si="25"/>
        <v>1</v>
      </c>
      <c r="H441" s="20">
        <f t="shared" si="26"/>
        <v>1</v>
      </c>
      <c r="I441" s="7">
        <v>-7689.2694853018356</v>
      </c>
      <c r="J441" s="7">
        <v>4864933.6828098567</v>
      </c>
      <c r="K441" s="6">
        <v>7740</v>
      </c>
      <c r="L441" s="7">
        <v>-7689.5133999995887</v>
      </c>
      <c r="M441" s="7">
        <v>4864928.7361000031</v>
      </c>
      <c r="N441" s="26">
        <f t="shared" si="27"/>
        <v>4.9527197331823141</v>
      </c>
      <c r="O441" s="26">
        <f>N441*'8_HeSo_Mercator'!$B$7</f>
        <v>3.7944091278844052</v>
      </c>
    </row>
    <row r="442" spans="1:15" x14ac:dyDescent="0.25">
      <c r="A442" s="6">
        <v>428</v>
      </c>
      <c r="B442" s="6">
        <v>1</v>
      </c>
      <c r="C442" s="6">
        <v>1</v>
      </c>
      <c r="D442" s="6">
        <v>1</v>
      </c>
      <c r="E442" s="6">
        <v>2</v>
      </c>
      <c r="F442" s="20">
        <f t="shared" si="24"/>
        <v>1</v>
      </c>
      <c r="G442" s="20">
        <f t="shared" si="25"/>
        <v>0</v>
      </c>
      <c r="H442" s="20">
        <f t="shared" si="26"/>
        <v>0</v>
      </c>
      <c r="I442" s="7">
        <v>-7495.6646901771273</v>
      </c>
      <c r="J442" s="7">
        <v>4864879.5390478587</v>
      </c>
      <c r="K442" s="6">
        <v>582</v>
      </c>
      <c r="L442" s="7">
        <v>-7501.2219000011683</v>
      </c>
      <c r="M442" s="7">
        <v>4864863.0728999972</v>
      </c>
      <c r="N442" s="26">
        <f t="shared" si="27"/>
        <v>17.378624986555636</v>
      </c>
      <c r="O442" s="26">
        <f>N442*'8_HeSo_Mercator'!$B$7</f>
        <v>13.314222655740034</v>
      </c>
    </row>
    <row r="443" spans="1:15" x14ac:dyDescent="0.25">
      <c r="A443" s="6">
        <v>429</v>
      </c>
      <c r="B443" s="6">
        <v>0</v>
      </c>
      <c r="C443" s="6">
        <v>2</v>
      </c>
      <c r="D443" s="6">
        <v>0</v>
      </c>
      <c r="E443" s="6">
        <v>2</v>
      </c>
      <c r="F443" s="20">
        <f t="shared" si="24"/>
        <v>1</v>
      </c>
      <c r="G443" s="20">
        <f t="shared" si="25"/>
        <v>1</v>
      </c>
      <c r="H443" s="20">
        <f t="shared" si="26"/>
        <v>1</v>
      </c>
      <c r="I443" s="7">
        <v>-7641.3524399995804</v>
      </c>
      <c r="J443" s="7">
        <v>4865015.713279997</v>
      </c>
      <c r="K443" s="6">
        <v>8134</v>
      </c>
      <c r="L443" s="7">
        <v>-7637.8425999991596</v>
      </c>
      <c r="M443" s="7">
        <v>4865000.627700001</v>
      </c>
      <c r="N443" s="26">
        <f t="shared" si="27"/>
        <v>15.488502207902037</v>
      </c>
      <c r="O443" s="26">
        <f>N443*'8_HeSo_Mercator'!$B$7</f>
        <v>11.86614977649047</v>
      </c>
    </row>
    <row r="444" spans="1:15" x14ac:dyDescent="0.25">
      <c r="A444" s="6">
        <v>430</v>
      </c>
      <c r="B444" s="6">
        <v>0</v>
      </c>
      <c r="C444" s="6">
        <v>2</v>
      </c>
      <c r="D444" s="6">
        <v>0</v>
      </c>
      <c r="E444" s="6">
        <v>2</v>
      </c>
      <c r="F444" s="20">
        <f t="shared" si="24"/>
        <v>1</v>
      </c>
      <c r="G444" s="20">
        <f t="shared" si="25"/>
        <v>1</v>
      </c>
      <c r="H444" s="20">
        <f t="shared" si="26"/>
        <v>1</v>
      </c>
      <c r="I444" s="7">
        <v>-7603.1035000002012</v>
      </c>
      <c r="J444" s="7">
        <v>4864981.0337375039</v>
      </c>
      <c r="K444" s="6">
        <v>9493</v>
      </c>
      <c r="L444" s="7">
        <v>-7609.2503999993196</v>
      </c>
      <c r="M444" s="7">
        <v>4864978.1607000008</v>
      </c>
      <c r="N444" s="26">
        <f t="shared" si="27"/>
        <v>6.7851841606095418</v>
      </c>
      <c r="O444" s="26">
        <f>N444*'8_HeSo_Mercator'!$B$7</f>
        <v>5.1983084245412936</v>
      </c>
    </row>
    <row r="445" spans="1:15" x14ac:dyDescent="0.25">
      <c r="A445" s="6">
        <v>431</v>
      </c>
      <c r="B445" s="6">
        <v>0</v>
      </c>
      <c r="C445" s="6">
        <v>2</v>
      </c>
      <c r="D445" s="6">
        <v>0</v>
      </c>
      <c r="E445" s="6">
        <v>2</v>
      </c>
      <c r="F445" s="20">
        <f t="shared" si="24"/>
        <v>1</v>
      </c>
      <c r="G445" s="20">
        <f t="shared" si="25"/>
        <v>1</v>
      </c>
      <c r="H445" s="20">
        <f t="shared" si="26"/>
        <v>1</v>
      </c>
      <c r="I445" s="7">
        <v>-7596.677064354325</v>
      </c>
      <c r="J445" s="7">
        <v>4864982.9807411227</v>
      </c>
      <c r="K445" s="6">
        <v>9039</v>
      </c>
      <c r="L445" s="7">
        <v>-7594.2641000002623</v>
      </c>
      <c r="M445" s="7">
        <v>4864982.4561000019</v>
      </c>
      <c r="N445" s="26">
        <f t="shared" si="27"/>
        <v>2.4693410618256846</v>
      </c>
      <c r="O445" s="26">
        <f>N445*'8_HeSo_Mercator'!$B$7</f>
        <v>1.8918272726146688</v>
      </c>
    </row>
    <row r="446" spans="1:15" x14ac:dyDescent="0.25">
      <c r="A446" s="6">
        <v>432</v>
      </c>
      <c r="B446" s="6">
        <v>0</v>
      </c>
      <c r="C446" s="6">
        <v>2</v>
      </c>
      <c r="D446" s="6">
        <v>0</v>
      </c>
      <c r="E446" s="6">
        <v>2</v>
      </c>
      <c r="F446" s="20">
        <f t="shared" si="24"/>
        <v>1</v>
      </c>
      <c r="G446" s="20">
        <f t="shared" si="25"/>
        <v>1</v>
      </c>
      <c r="H446" s="20">
        <f t="shared" si="26"/>
        <v>1</v>
      </c>
      <c r="I446" s="7">
        <v>-7636.9583720637193</v>
      </c>
      <c r="J446" s="7">
        <v>4864904.7514422387</v>
      </c>
      <c r="K446" s="6">
        <v>11350</v>
      </c>
      <c r="L446" s="7">
        <v>-7638.8079999983311</v>
      </c>
      <c r="M446" s="7">
        <v>4864907.0441000015</v>
      </c>
      <c r="N446" s="26">
        <f t="shared" si="27"/>
        <v>2.9457432192346715</v>
      </c>
      <c r="O446" s="26">
        <f>N446*'8_HeSo_Mercator'!$B$7</f>
        <v>2.2568115220777387</v>
      </c>
    </row>
    <row r="447" spans="1:15" x14ac:dyDescent="0.25">
      <c r="A447" s="6">
        <v>433</v>
      </c>
      <c r="B447" s="6">
        <v>0</v>
      </c>
      <c r="C447" s="6">
        <v>2</v>
      </c>
      <c r="D447" s="6">
        <v>0</v>
      </c>
      <c r="E447" s="6">
        <v>2</v>
      </c>
      <c r="F447" s="20">
        <f t="shared" si="24"/>
        <v>1</v>
      </c>
      <c r="G447" s="20">
        <f t="shared" si="25"/>
        <v>1</v>
      </c>
      <c r="H447" s="20">
        <f t="shared" si="26"/>
        <v>1</v>
      </c>
      <c r="I447" s="7">
        <v>-7687.5092440356939</v>
      </c>
      <c r="J447" s="7">
        <v>4864929.5758349979</v>
      </c>
      <c r="K447" s="6">
        <v>7741</v>
      </c>
      <c r="L447" s="7">
        <v>-7675.3717000000179</v>
      </c>
      <c r="M447" s="7">
        <v>4864932.7897000005</v>
      </c>
      <c r="N447" s="26">
        <f t="shared" si="27"/>
        <v>12.555831452875671</v>
      </c>
      <c r="O447" s="26">
        <f>N447*'8_HeSo_Mercator'!$B$7</f>
        <v>9.619353413797505</v>
      </c>
    </row>
    <row r="448" spans="1:15" x14ac:dyDescent="0.25">
      <c r="A448" s="6">
        <v>434</v>
      </c>
      <c r="B448" s="6">
        <v>0</v>
      </c>
      <c r="C448" s="6">
        <v>2</v>
      </c>
      <c r="D448" s="6">
        <v>0</v>
      </c>
      <c r="E448" s="6">
        <v>2</v>
      </c>
      <c r="F448" s="20">
        <f t="shared" si="24"/>
        <v>1</v>
      </c>
      <c r="G448" s="20">
        <f t="shared" si="25"/>
        <v>1</v>
      </c>
      <c r="H448" s="20">
        <f t="shared" si="26"/>
        <v>1</v>
      </c>
      <c r="I448" s="7">
        <v>-7611.2480102360687</v>
      </c>
      <c r="J448" s="7">
        <v>4864977.6826090217</v>
      </c>
      <c r="K448" s="6">
        <v>9945</v>
      </c>
      <c r="L448" s="7">
        <v>-7611.1290000006557</v>
      </c>
      <c r="M448" s="7">
        <v>4864977.6220000014</v>
      </c>
      <c r="N448" s="26">
        <f t="shared" si="27"/>
        <v>0.13355481823549462</v>
      </c>
      <c r="O448" s="26">
        <f>N448*'8_HeSo_Mercator'!$B$7</f>
        <v>0.1023198663939115</v>
      </c>
    </row>
    <row r="449" spans="1:15" x14ac:dyDescent="0.25">
      <c r="A449" s="6">
        <v>435</v>
      </c>
      <c r="B449" s="6">
        <v>0</v>
      </c>
      <c r="C449" s="6">
        <v>2</v>
      </c>
      <c r="D449" s="6">
        <v>0</v>
      </c>
      <c r="E449" s="6">
        <v>2</v>
      </c>
      <c r="F449" s="20">
        <f t="shared" si="24"/>
        <v>1</v>
      </c>
      <c r="G449" s="20">
        <f t="shared" si="25"/>
        <v>1</v>
      </c>
      <c r="H449" s="20">
        <f t="shared" si="26"/>
        <v>1</v>
      </c>
      <c r="I449" s="7">
        <v>-7676.5232803760391</v>
      </c>
      <c r="J449" s="7">
        <v>4864932.9239286575</v>
      </c>
      <c r="K449" s="6">
        <v>7738</v>
      </c>
      <c r="L449" s="7">
        <v>-7682.084399998188</v>
      </c>
      <c r="M449" s="7">
        <v>4864930.8654000014</v>
      </c>
      <c r="N449" s="26">
        <f t="shared" si="27"/>
        <v>5.9298896853144782</v>
      </c>
      <c r="O449" s="26">
        <f>N449*'8_HeSo_Mercator'!$B$7</f>
        <v>4.5430447837692292</v>
      </c>
    </row>
    <row r="450" spans="1:15" x14ac:dyDescent="0.25">
      <c r="A450" s="6">
        <v>436</v>
      </c>
      <c r="B450" s="6">
        <v>0</v>
      </c>
      <c r="C450" s="6">
        <v>2</v>
      </c>
      <c r="D450" s="6">
        <v>0</v>
      </c>
      <c r="E450" s="6">
        <v>2</v>
      </c>
      <c r="F450" s="20">
        <f t="shared" si="24"/>
        <v>1</v>
      </c>
      <c r="G450" s="20">
        <f t="shared" si="25"/>
        <v>1</v>
      </c>
      <c r="H450" s="20">
        <f t="shared" si="26"/>
        <v>1</v>
      </c>
      <c r="I450" s="7">
        <v>-7639.5531237464356</v>
      </c>
      <c r="J450" s="7">
        <v>4864915.1810848815</v>
      </c>
      <c r="K450" s="6">
        <v>9054</v>
      </c>
      <c r="L450" s="7">
        <v>-7641.8123999983072</v>
      </c>
      <c r="M450" s="7">
        <v>4864922.3139000013</v>
      </c>
      <c r="N450" s="26">
        <f t="shared" si="27"/>
        <v>7.4820706168591364</v>
      </c>
      <c r="O450" s="26">
        <f>N450*'8_HeSo_Mercator'!$B$7</f>
        <v>5.7322115067157879</v>
      </c>
    </row>
    <row r="451" spans="1:15" x14ac:dyDescent="0.25">
      <c r="A451" s="6">
        <v>437</v>
      </c>
      <c r="B451" s="6">
        <v>0</v>
      </c>
      <c r="C451" s="6">
        <v>2</v>
      </c>
      <c r="D451" s="6">
        <v>0</v>
      </c>
      <c r="E451" s="6">
        <v>2</v>
      </c>
      <c r="F451" s="20">
        <f t="shared" si="24"/>
        <v>1</v>
      </c>
      <c r="G451" s="20">
        <f t="shared" si="25"/>
        <v>1</v>
      </c>
      <c r="H451" s="20">
        <f t="shared" si="26"/>
        <v>1</v>
      </c>
      <c r="I451" s="7">
        <v>-7604.7075195098741</v>
      </c>
      <c r="J451" s="7">
        <v>4864980.7451852066</v>
      </c>
      <c r="K451" s="6">
        <v>9039</v>
      </c>
      <c r="L451" s="7">
        <v>-7594.2641000002623</v>
      </c>
      <c r="M451" s="7">
        <v>4864982.4561000019</v>
      </c>
      <c r="N451" s="26">
        <f t="shared" si="27"/>
        <v>10.582638635542365</v>
      </c>
      <c r="O451" s="26">
        <f>N451*'8_HeSo_Mercator'!$B$7</f>
        <v>8.1076383884139283</v>
      </c>
    </row>
    <row r="452" spans="1:15" x14ac:dyDescent="0.25">
      <c r="A452" s="6">
        <v>438</v>
      </c>
      <c r="B452" s="6">
        <v>1</v>
      </c>
      <c r="C452" s="6">
        <v>1</v>
      </c>
      <c r="D452" s="6">
        <v>1</v>
      </c>
      <c r="E452" s="6">
        <v>1</v>
      </c>
      <c r="F452" s="20">
        <f t="shared" si="24"/>
        <v>1</v>
      </c>
      <c r="G452" s="20">
        <f t="shared" si="25"/>
        <v>1</v>
      </c>
      <c r="H452" s="20">
        <f t="shared" si="26"/>
        <v>1</v>
      </c>
      <c r="I452" s="7">
        <v>-7538.5679951844231</v>
      </c>
      <c r="J452" s="7">
        <v>4864919.0858050948</v>
      </c>
      <c r="K452" s="6">
        <v>8336</v>
      </c>
      <c r="L452" s="7">
        <v>-7541.1688000001013</v>
      </c>
      <c r="M452" s="7">
        <v>4864920.7268000022</v>
      </c>
      <c r="N452" s="26">
        <f t="shared" si="27"/>
        <v>3.0752316945599198</v>
      </c>
      <c r="O452" s="26">
        <f>N452*'8_HeSo_Mercator'!$B$7</f>
        <v>2.3560160559903123</v>
      </c>
    </row>
    <row r="453" spans="1:15" x14ac:dyDescent="0.25">
      <c r="A453" s="6">
        <v>439</v>
      </c>
      <c r="B453" s="6">
        <v>0</v>
      </c>
      <c r="C453" s="6">
        <v>2</v>
      </c>
      <c r="D453" s="6">
        <v>0</v>
      </c>
      <c r="E453" s="6">
        <v>2</v>
      </c>
      <c r="F453" s="20">
        <f t="shared" si="24"/>
        <v>1</v>
      </c>
      <c r="G453" s="20">
        <f t="shared" si="25"/>
        <v>1</v>
      </c>
      <c r="H453" s="20">
        <f t="shared" si="26"/>
        <v>1</v>
      </c>
      <c r="I453" s="7">
        <v>-7669.0295231948812</v>
      </c>
      <c r="J453" s="7">
        <v>4864935.3084036335</v>
      </c>
      <c r="K453" s="6">
        <v>11352</v>
      </c>
      <c r="L453" s="7">
        <v>-7667.3517999984324</v>
      </c>
      <c r="M453" s="7">
        <v>4864936.6705000028</v>
      </c>
      <c r="N453" s="26">
        <f t="shared" si="27"/>
        <v>2.1610325409561666</v>
      </c>
      <c r="O453" s="26">
        <f>N453*'8_HeSo_Mercator'!$B$7</f>
        <v>1.6556239885979966</v>
      </c>
    </row>
    <row r="454" spans="1:15" x14ac:dyDescent="0.25">
      <c r="A454" s="6">
        <v>440</v>
      </c>
      <c r="B454" s="6">
        <v>0</v>
      </c>
      <c r="C454" s="6">
        <v>2</v>
      </c>
      <c r="D454" s="6">
        <v>0</v>
      </c>
      <c r="E454" s="6">
        <v>2</v>
      </c>
      <c r="F454" s="20">
        <f t="shared" si="24"/>
        <v>1</v>
      </c>
      <c r="G454" s="20">
        <f t="shared" si="25"/>
        <v>1</v>
      </c>
      <c r="H454" s="20">
        <f t="shared" si="26"/>
        <v>1</v>
      </c>
      <c r="I454" s="7">
        <v>-7632.1884581283784</v>
      </c>
      <c r="J454" s="7">
        <v>4864981.7149564084</v>
      </c>
      <c r="K454" s="6">
        <v>11313</v>
      </c>
      <c r="L454" s="7">
        <v>-7616.6889000013471</v>
      </c>
      <c r="M454" s="7">
        <v>4864976.0280999988</v>
      </c>
      <c r="N454" s="26">
        <f t="shared" si="27"/>
        <v>16.509895152783123</v>
      </c>
      <c r="O454" s="26">
        <f>N454*'8_HeSo_Mercator'!$B$7</f>
        <v>12.648665832718693</v>
      </c>
    </row>
    <row r="455" spans="1:15" x14ac:dyDescent="0.25">
      <c r="A455" s="6">
        <v>441</v>
      </c>
      <c r="B455" s="6">
        <v>1</v>
      </c>
      <c r="C455" s="6">
        <v>1</v>
      </c>
      <c r="D455" s="6">
        <v>1</v>
      </c>
      <c r="E455" s="6">
        <v>1</v>
      </c>
      <c r="F455" s="20">
        <f t="shared" si="24"/>
        <v>1</v>
      </c>
      <c r="G455" s="20">
        <f t="shared" si="25"/>
        <v>1</v>
      </c>
      <c r="H455" s="20">
        <f t="shared" si="26"/>
        <v>1</v>
      </c>
      <c r="I455" s="7">
        <v>-7554.8974511045344</v>
      </c>
      <c r="J455" s="7">
        <v>4864884.9757740907</v>
      </c>
      <c r="K455" s="6">
        <v>8796</v>
      </c>
      <c r="L455" s="7">
        <v>-7555.068599998951</v>
      </c>
      <c r="M455" s="7">
        <v>4864885.2132999972</v>
      </c>
      <c r="N455" s="26">
        <f t="shared" si="27"/>
        <v>0.29276355694946132</v>
      </c>
      <c r="O455" s="26">
        <f>N455*'8_HeSo_Mercator'!$B$7</f>
        <v>0.224293877434322</v>
      </c>
    </row>
    <row r="456" spans="1:15" x14ac:dyDescent="0.25">
      <c r="A456" s="6">
        <v>442</v>
      </c>
      <c r="B456" s="6">
        <v>1</v>
      </c>
      <c r="C456" s="6">
        <v>1</v>
      </c>
      <c r="D456" s="6">
        <v>1</v>
      </c>
      <c r="E456" s="6">
        <v>1</v>
      </c>
      <c r="F456" s="20">
        <f t="shared" si="24"/>
        <v>1</v>
      </c>
      <c r="G456" s="20">
        <f t="shared" si="25"/>
        <v>1</v>
      </c>
      <c r="H456" s="20">
        <f t="shared" si="26"/>
        <v>1</v>
      </c>
      <c r="I456" s="7">
        <v>-7530.8182368762227</v>
      </c>
      <c r="J456" s="7">
        <v>4864934.090083044</v>
      </c>
      <c r="K456" s="6">
        <v>7468</v>
      </c>
      <c r="L456" s="7">
        <v>-7536.5657999999821</v>
      </c>
      <c r="M456" s="7">
        <v>4864934.3280000016</v>
      </c>
      <c r="N456" s="26">
        <f t="shared" si="27"/>
        <v>5.7524852316460811</v>
      </c>
      <c r="O456" s="26">
        <f>N456*'8_HeSo_Mercator'!$B$7</f>
        <v>4.4071305559124081</v>
      </c>
    </row>
    <row r="457" spans="1:15" x14ac:dyDescent="0.25">
      <c r="A457" s="6">
        <v>443</v>
      </c>
      <c r="B457" s="6">
        <v>0</v>
      </c>
      <c r="C457" s="6">
        <v>3</v>
      </c>
      <c r="D457" s="6">
        <v>0</v>
      </c>
      <c r="E457" s="6">
        <v>3</v>
      </c>
      <c r="F457" s="20">
        <f t="shared" si="24"/>
        <v>1</v>
      </c>
      <c r="G457" s="20">
        <f t="shared" si="25"/>
        <v>1</v>
      </c>
      <c r="H457" s="20">
        <f t="shared" si="26"/>
        <v>1</v>
      </c>
      <c r="I457" s="7">
        <v>-7609.7256750003426</v>
      </c>
      <c r="J457" s="7">
        <v>4864977.2709874967</v>
      </c>
      <c r="K457" s="6">
        <v>10005</v>
      </c>
      <c r="L457" s="7">
        <v>-7609.2503999993196</v>
      </c>
      <c r="M457" s="7">
        <v>4864978.1607000008</v>
      </c>
      <c r="N457" s="26">
        <f t="shared" si="27"/>
        <v>1.0086994926980262</v>
      </c>
      <c r="O457" s="26">
        <f>N457*'8_HeSo_Mercator'!$B$7</f>
        <v>0.77279126794572217</v>
      </c>
    </row>
    <row r="458" spans="1:15" x14ac:dyDescent="0.25">
      <c r="A458" s="6">
        <v>444</v>
      </c>
      <c r="B458" s="6">
        <v>0</v>
      </c>
      <c r="C458" s="6">
        <v>2</v>
      </c>
      <c r="D458" s="6">
        <v>0</v>
      </c>
      <c r="E458" s="6">
        <v>2</v>
      </c>
      <c r="F458" s="20">
        <f t="shared" si="24"/>
        <v>1</v>
      </c>
      <c r="G458" s="20">
        <f t="shared" si="25"/>
        <v>1</v>
      </c>
      <c r="H458" s="20">
        <f t="shared" si="26"/>
        <v>1</v>
      </c>
      <c r="I458" s="7">
        <v>-7664.4176511330243</v>
      </c>
      <c r="J458" s="7">
        <v>4864935.7706753351</v>
      </c>
      <c r="K458" s="6">
        <v>15907</v>
      </c>
      <c r="L458" s="7">
        <v>-7646.8057000003746</v>
      </c>
      <c r="M458" s="7">
        <v>4864925.9513000026</v>
      </c>
      <c r="N458" s="26">
        <f t="shared" si="27"/>
        <v>20.164348603866859</v>
      </c>
      <c r="O458" s="26">
        <f>N458*'8_HeSo_Mercator'!$B$7</f>
        <v>15.448438943100419</v>
      </c>
    </row>
    <row r="459" spans="1:15" x14ac:dyDescent="0.25">
      <c r="A459" s="6">
        <v>445</v>
      </c>
      <c r="B459" s="6">
        <v>0</v>
      </c>
      <c r="C459" s="6">
        <v>1</v>
      </c>
      <c r="D459" s="6">
        <v>0</v>
      </c>
      <c r="E459" s="6">
        <v>1</v>
      </c>
      <c r="F459" s="20">
        <f t="shared" si="24"/>
        <v>1</v>
      </c>
      <c r="G459" s="20">
        <f t="shared" si="25"/>
        <v>1</v>
      </c>
      <c r="H459" s="20">
        <f t="shared" si="26"/>
        <v>1</v>
      </c>
      <c r="I459" s="7">
        <v>-7661.8309732626476</v>
      </c>
      <c r="J459" s="7">
        <v>4864935.6821092004</v>
      </c>
      <c r="K459" s="6">
        <v>7190</v>
      </c>
      <c r="L459" s="7">
        <v>-7661.7531000003219</v>
      </c>
      <c r="M459" s="7">
        <v>4864938.2753999978</v>
      </c>
      <c r="N459" s="26">
        <f t="shared" si="27"/>
        <v>2.5944597520572561</v>
      </c>
      <c r="O459" s="26">
        <f>N459*'8_HeSo_Mercator'!$B$7</f>
        <v>1.9876839989912631</v>
      </c>
    </row>
    <row r="460" spans="1:15" x14ac:dyDescent="0.25">
      <c r="A460" s="6">
        <v>446</v>
      </c>
      <c r="B460" s="6">
        <v>0</v>
      </c>
      <c r="C460" s="6">
        <v>2</v>
      </c>
      <c r="D460" s="6">
        <v>0</v>
      </c>
      <c r="E460" s="6">
        <v>2</v>
      </c>
      <c r="F460" s="20">
        <f t="shared" si="24"/>
        <v>1</v>
      </c>
      <c r="G460" s="20">
        <f t="shared" si="25"/>
        <v>1</v>
      </c>
      <c r="H460" s="20">
        <f t="shared" si="26"/>
        <v>1</v>
      </c>
      <c r="I460" s="7">
        <v>-7661.1360800012944</v>
      </c>
      <c r="J460" s="7">
        <v>4864939.1002200004</v>
      </c>
      <c r="K460" s="6">
        <v>17808</v>
      </c>
      <c r="L460" s="7">
        <v>-7646.8057000003746</v>
      </c>
      <c r="M460" s="7">
        <v>4864925.9513000026</v>
      </c>
      <c r="N460" s="26">
        <f t="shared" si="27"/>
        <v>19.448750296038206</v>
      </c>
      <c r="O460" s="26">
        <f>N460*'8_HeSo_Mercator'!$B$7</f>
        <v>14.900200218237421</v>
      </c>
    </row>
    <row r="461" spans="1:15" x14ac:dyDescent="0.25">
      <c r="A461" s="6">
        <v>447</v>
      </c>
      <c r="B461" s="6">
        <v>0</v>
      </c>
      <c r="C461" s="6">
        <v>2</v>
      </c>
      <c r="D461" s="6">
        <v>0</v>
      </c>
      <c r="E461" s="6">
        <v>2</v>
      </c>
      <c r="F461" s="20">
        <f t="shared" si="24"/>
        <v>1</v>
      </c>
      <c r="G461" s="20">
        <f t="shared" si="25"/>
        <v>1</v>
      </c>
      <c r="H461" s="20">
        <f t="shared" si="26"/>
        <v>1</v>
      </c>
      <c r="I461" s="7">
        <v>-7631.7445274074616</v>
      </c>
      <c r="J461" s="7">
        <v>4864987.5554987257</v>
      </c>
      <c r="K461" s="6">
        <v>10843</v>
      </c>
      <c r="L461" s="7">
        <v>-7635.0408000014722</v>
      </c>
      <c r="M461" s="7">
        <v>4864986.0639000013</v>
      </c>
      <c r="N461" s="26">
        <f t="shared" si="27"/>
        <v>3.6180491661418821</v>
      </c>
      <c r="O461" s="26">
        <f>N461*'8_HeSo_Mercator'!$B$7</f>
        <v>2.7718828281693049</v>
      </c>
    </row>
    <row r="462" spans="1:15" x14ac:dyDescent="0.25">
      <c r="A462" s="6">
        <v>448</v>
      </c>
      <c r="B462" s="6">
        <v>1</v>
      </c>
      <c r="C462" s="6">
        <v>1</v>
      </c>
      <c r="D462" s="6">
        <v>1</v>
      </c>
      <c r="E462" s="6">
        <v>1</v>
      </c>
      <c r="F462" s="20">
        <f t="shared" si="24"/>
        <v>1</v>
      </c>
      <c r="G462" s="20">
        <f t="shared" si="25"/>
        <v>1</v>
      </c>
      <c r="H462" s="20">
        <f t="shared" si="26"/>
        <v>1</v>
      </c>
      <c r="I462" s="7">
        <v>-7568.7371380648638</v>
      </c>
      <c r="J462" s="7">
        <v>4864876.0917250868</v>
      </c>
      <c r="K462" s="6">
        <v>8802</v>
      </c>
      <c r="L462" s="7">
        <v>-7578.4619715511799</v>
      </c>
      <c r="M462" s="7">
        <v>4864869.3815797269</v>
      </c>
      <c r="N462" s="26">
        <f t="shared" si="27"/>
        <v>11.81517825032746</v>
      </c>
      <c r="O462" s="26">
        <f>N462*'8_HeSo_Mercator'!$B$7</f>
        <v>9.0519194737106101</v>
      </c>
    </row>
    <row r="463" spans="1:15" x14ac:dyDescent="0.25">
      <c r="A463" s="6">
        <v>449</v>
      </c>
      <c r="B463" s="6">
        <v>0</v>
      </c>
      <c r="C463" s="6">
        <v>2</v>
      </c>
      <c r="D463" s="6">
        <v>0</v>
      </c>
      <c r="E463" s="6">
        <v>2</v>
      </c>
      <c r="F463" s="20">
        <f t="shared" si="24"/>
        <v>1</v>
      </c>
      <c r="G463" s="20">
        <f t="shared" si="25"/>
        <v>1</v>
      </c>
      <c r="H463" s="20">
        <f t="shared" si="26"/>
        <v>1</v>
      </c>
      <c r="I463" s="7">
        <v>-7611.4836831026223</v>
      </c>
      <c r="J463" s="7">
        <v>4864978.0236248262</v>
      </c>
      <c r="K463" s="6">
        <v>8135</v>
      </c>
      <c r="L463" s="7">
        <v>-7611.1290000006557</v>
      </c>
      <c r="M463" s="7">
        <v>4864977.6220000014</v>
      </c>
      <c r="N463" s="26">
        <f t="shared" si="27"/>
        <v>0.5358195617536653</v>
      </c>
      <c r="O463" s="26">
        <f>N463*'8_HeSo_Mercator'!$B$7</f>
        <v>0.41050548901356304</v>
      </c>
    </row>
    <row r="464" spans="1:15" x14ac:dyDescent="0.25">
      <c r="A464" s="6">
        <v>450</v>
      </c>
      <c r="B464" s="6">
        <v>0</v>
      </c>
      <c r="C464" s="6">
        <v>2</v>
      </c>
      <c r="D464" s="6">
        <v>0</v>
      </c>
      <c r="E464" s="6">
        <v>2</v>
      </c>
      <c r="F464" s="20">
        <f t="shared" ref="F464:F527" si="28">IF(B464=D464,1,0)</f>
        <v>1</v>
      </c>
      <c r="G464" s="20">
        <f t="shared" ref="G464:G527" si="29">IF(C464=E464,1,0)</f>
        <v>1</v>
      </c>
      <c r="H464" s="20">
        <f t="shared" ref="H464:H527" si="30">F464*G464</f>
        <v>1</v>
      </c>
      <c r="I464" s="7">
        <v>-7608.8342816505019</v>
      </c>
      <c r="J464" s="7">
        <v>4864978.3674375406</v>
      </c>
      <c r="K464" s="6">
        <v>10402</v>
      </c>
      <c r="L464" s="7">
        <v>-7609.2503999993196</v>
      </c>
      <c r="M464" s="7">
        <v>4864978.1607000008</v>
      </c>
      <c r="N464" s="26">
        <f t="shared" ref="N464:N527" si="31">SQRT((I464-L464)^2+(J464-M464)^2)</f>
        <v>0.46464490802845754</v>
      </c>
      <c r="O464" s="26">
        <f>N464*'8_HeSo_Mercator'!$B$7</f>
        <v>0.35597671082335997</v>
      </c>
    </row>
    <row r="465" spans="1:15" x14ac:dyDescent="0.25">
      <c r="A465" s="6">
        <v>451</v>
      </c>
      <c r="B465" s="6">
        <v>0</v>
      </c>
      <c r="C465" s="6">
        <v>3</v>
      </c>
      <c r="D465" s="6">
        <v>0</v>
      </c>
      <c r="E465" s="6">
        <v>3</v>
      </c>
      <c r="F465" s="20">
        <f t="shared" si="28"/>
        <v>1</v>
      </c>
      <c r="G465" s="20">
        <f t="shared" si="29"/>
        <v>1</v>
      </c>
      <c r="H465" s="20">
        <f t="shared" si="30"/>
        <v>1</v>
      </c>
      <c r="I465" s="7">
        <v>-7597.3261627309357</v>
      </c>
      <c r="J465" s="7">
        <v>4864982.5683063855</v>
      </c>
      <c r="K465" s="6">
        <v>16234</v>
      </c>
      <c r="L465" s="7">
        <v>-7596.2032000012696</v>
      </c>
      <c r="M465" s="7">
        <v>4864981.9002000019</v>
      </c>
      <c r="N465" s="26">
        <f t="shared" si="31"/>
        <v>1.3066795445269492</v>
      </c>
      <c r="O465" s="26">
        <f>N465*'8_HeSo_Mercator'!$B$7</f>
        <v>1.0010816395998925</v>
      </c>
    </row>
    <row r="466" spans="1:15" x14ac:dyDescent="0.25">
      <c r="A466" s="6">
        <v>452</v>
      </c>
      <c r="B466" s="6">
        <v>0</v>
      </c>
      <c r="C466" s="6">
        <v>2</v>
      </c>
      <c r="D466" s="6">
        <v>0</v>
      </c>
      <c r="E466" s="6">
        <v>2</v>
      </c>
      <c r="F466" s="20">
        <f t="shared" si="28"/>
        <v>1</v>
      </c>
      <c r="G466" s="20">
        <f t="shared" si="29"/>
        <v>1</v>
      </c>
      <c r="H466" s="20">
        <f t="shared" si="30"/>
        <v>1</v>
      </c>
      <c r="I466" s="7">
        <v>-7651.8343746946648</v>
      </c>
      <c r="J466" s="7">
        <v>4864933.714686377</v>
      </c>
      <c r="K466" s="6">
        <v>16966</v>
      </c>
      <c r="L466" s="7">
        <v>-7644.0348999984562</v>
      </c>
      <c r="M466" s="7">
        <v>4864930.0667999983</v>
      </c>
      <c r="N466" s="26">
        <f t="shared" si="31"/>
        <v>8.6103937522411869</v>
      </c>
      <c r="O466" s="26">
        <f>N466*'8_HeSo_Mercator'!$B$7</f>
        <v>6.5966496002773418</v>
      </c>
    </row>
    <row r="467" spans="1:15" x14ac:dyDescent="0.25">
      <c r="A467" s="6">
        <v>453</v>
      </c>
      <c r="B467" s="6">
        <v>1</v>
      </c>
      <c r="C467" s="6">
        <v>1</v>
      </c>
      <c r="D467" s="6">
        <v>1</v>
      </c>
      <c r="E467" s="6">
        <v>1</v>
      </c>
      <c r="F467" s="20">
        <f t="shared" si="28"/>
        <v>1</v>
      </c>
      <c r="G467" s="20">
        <f t="shared" si="29"/>
        <v>1</v>
      </c>
      <c r="H467" s="20">
        <f t="shared" si="30"/>
        <v>1</v>
      </c>
      <c r="I467" s="7">
        <v>-7571.1123659342293</v>
      </c>
      <c r="J467" s="7">
        <v>4864871.8592610853</v>
      </c>
      <c r="K467" s="6">
        <v>9254</v>
      </c>
      <c r="L467" s="7">
        <v>-7562.1920000016689</v>
      </c>
      <c r="M467" s="7">
        <v>4864866.7745999992</v>
      </c>
      <c r="N467" s="26">
        <f t="shared" si="31"/>
        <v>10.26775081170069</v>
      </c>
      <c r="O467" s="26">
        <f>N467*'8_HeSo_Mercator'!$B$7</f>
        <v>7.8663945269776594</v>
      </c>
    </row>
    <row r="468" spans="1:15" x14ac:dyDescent="0.25">
      <c r="A468" s="6">
        <v>454</v>
      </c>
      <c r="B468" s="6">
        <v>0</v>
      </c>
      <c r="C468" s="6">
        <v>2</v>
      </c>
      <c r="D468" s="6">
        <v>0</v>
      </c>
      <c r="E468" s="6">
        <v>2</v>
      </c>
      <c r="F468" s="20">
        <f t="shared" si="28"/>
        <v>1</v>
      </c>
      <c r="G468" s="20">
        <f t="shared" si="29"/>
        <v>1</v>
      </c>
      <c r="H468" s="20">
        <f t="shared" si="30"/>
        <v>1</v>
      </c>
      <c r="I468" s="7">
        <v>-7638.9102999990182</v>
      </c>
      <c r="J468" s="7">
        <v>4865000.2548333351</v>
      </c>
      <c r="K468" s="6">
        <v>9029</v>
      </c>
      <c r="L468" s="7">
        <v>-7637.8425999991596</v>
      </c>
      <c r="M468" s="7">
        <v>4865000.627700001</v>
      </c>
      <c r="N468" s="26">
        <f t="shared" si="31"/>
        <v>1.1309344986650021</v>
      </c>
      <c r="O468" s="26">
        <f>N468*'8_HeSo_Mercator'!$B$7</f>
        <v>0.86643872780109388</v>
      </c>
    </row>
    <row r="469" spans="1:15" x14ac:dyDescent="0.25">
      <c r="A469" s="6">
        <v>455</v>
      </c>
      <c r="B469" s="6">
        <v>1</v>
      </c>
      <c r="C469" s="6">
        <v>1</v>
      </c>
      <c r="D469" s="6">
        <v>1</v>
      </c>
      <c r="E469" s="6">
        <v>1</v>
      </c>
      <c r="F469" s="20">
        <f t="shared" si="28"/>
        <v>1</v>
      </c>
      <c r="G469" s="20">
        <f t="shared" si="29"/>
        <v>1</v>
      </c>
      <c r="H469" s="20">
        <f t="shared" si="30"/>
        <v>1</v>
      </c>
      <c r="I469" s="7">
        <v>-7522.9741666865048</v>
      </c>
      <c r="J469" s="7">
        <v>4864947.5487227924</v>
      </c>
      <c r="K469" s="6">
        <v>9234</v>
      </c>
      <c r="L469" s="7">
        <v>-7519.0086999982605</v>
      </c>
      <c r="M469" s="7">
        <v>4864949.4528999999</v>
      </c>
      <c r="N469" s="26">
        <f t="shared" si="31"/>
        <v>4.398956341353796</v>
      </c>
      <c r="O469" s="26">
        <f>N469*'8_HeSo_Mercator'!$B$7</f>
        <v>3.3701563976996805</v>
      </c>
    </row>
    <row r="470" spans="1:15" x14ac:dyDescent="0.25">
      <c r="A470" s="6">
        <v>456</v>
      </c>
      <c r="B470" s="6">
        <v>0</v>
      </c>
      <c r="C470" s="6">
        <v>3</v>
      </c>
      <c r="D470" s="6">
        <v>0</v>
      </c>
      <c r="E470" s="6">
        <v>3</v>
      </c>
      <c r="F470" s="20">
        <f t="shared" si="28"/>
        <v>1</v>
      </c>
      <c r="G470" s="20">
        <f t="shared" si="29"/>
        <v>1</v>
      </c>
      <c r="H470" s="20">
        <f t="shared" si="30"/>
        <v>1</v>
      </c>
      <c r="I470" s="7">
        <v>-7586.491921552958</v>
      </c>
      <c r="J470" s="7">
        <v>4864985.5818007505</v>
      </c>
      <c r="K470" s="6">
        <v>7317</v>
      </c>
      <c r="L470" s="7">
        <v>-7596.2032000012696</v>
      </c>
      <c r="M470" s="7">
        <v>4864981.9002000019</v>
      </c>
      <c r="N470" s="26">
        <f t="shared" si="31"/>
        <v>10.38571678664729</v>
      </c>
      <c r="O470" s="26">
        <f>N470*'8_HeSo_Mercator'!$B$7</f>
        <v>7.9567713696482123</v>
      </c>
    </row>
    <row r="471" spans="1:15" x14ac:dyDescent="0.25">
      <c r="A471" s="6">
        <v>457</v>
      </c>
      <c r="B471" s="6">
        <v>0</v>
      </c>
      <c r="C471" s="6">
        <v>2</v>
      </c>
      <c r="D471" s="6">
        <v>0</v>
      </c>
      <c r="E471" s="6">
        <v>2</v>
      </c>
      <c r="F471" s="20">
        <f t="shared" si="28"/>
        <v>1</v>
      </c>
      <c r="G471" s="20">
        <f t="shared" si="29"/>
        <v>1</v>
      </c>
      <c r="H471" s="20">
        <f t="shared" si="30"/>
        <v>1</v>
      </c>
      <c r="I471" s="7">
        <v>-7642.7978668739242</v>
      </c>
      <c r="J471" s="7">
        <v>4864924.1117388615</v>
      </c>
      <c r="K471" s="6">
        <v>16966</v>
      </c>
      <c r="L471" s="7">
        <v>-7644.0348999984562</v>
      </c>
      <c r="M471" s="7">
        <v>4864930.0667999983</v>
      </c>
      <c r="N471" s="26">
        <f t="shared" si="31"/>
        <v>6.0821874431456839</v>
      </c>
      <c r="O471" s="26">
        <f>N471*'8_HeSo_Mercator'!$B$7</f>
        <v>4.6597241102005968</v>
      </c>
    </row>
    <row r="472" spans="1:15" x14ac:dyDescent="0.25">
      <c r="A472" s="6">
        <v>458</v>
      </c>
      <c r="B472" s="6">
        <v>0</v>
      </c>
      <c r="C472" s="6">
        <v>2</v>
      </c>
      <c r="D472" s="6">
        <v>0</v>
      </c>
      <c r="E472" s="6">
        <v>2</v>
      </c>
      <c r="F472" s="20">
        <f t="shared" si="28"/>
        <v>1</v>
      </c>
      <c r="G472" s="20">
        <f t="shared" si="29"/>
        <v>1</v>
      </c>
      <c r="H472" s="20">
        <f t="shared" si="30"/>
        <v>1</v>
      </c>
      <c r="I472" s="7">
        <v>-7616.948850388485</v>
      </c>
      <c r="J472" s="7">
        <v>4864979.6926169274</v>
      </c>
      <c r="K472" s="6">
        <v>9486</v>
      </c>
      <c r="L472" s="7">
        <v>-7622.0546000003806</v>
      </c>
      <c r="M472" s="7">
        <v>4864976.2942000031</v>
      </c>
      <c r="N472" s="26">
        <f t="shared" si="31"/>
        <v>6.133344657743856</v>
      </c>
      <c r="O472" s="26">
        <f>N472*'8_HeSo_Mercator'!$B$7</f>
        <v>4.6989170006700363</v>
      </c>
    </row>
    <row r="473" spans="1:15" x14ac:dyDescent="0.25">
      <c r="A473" s="6">
        <v>459</v>
      </c>
      <c r="B473" s="6">
        <v>1</v>
      </c>
      <c r="C473" s="6">
        <v>1</v>
      </c>
      <c r="D473" s="6">
        <v>1</v>
      </c>
      <c r="E473" s="6">
        <v>1</v>
      </c>
      <c r="F473" s="20">
        <f t="shared" si="28"/>
        <v>1</v>
      </c>
      <c r="G473" s="20">
        <f t="shared" si="29"/>
        <v>1</v>
      </c>
      <c r="H473" s="20">
        <f t="shared" si="30"/>
        <v>1</v>
      </c>
      <c r="I473" s="7">
        <v>-7521.9692215399646</v>
      </c>
      <c r="J473" s="7">
        <v>4864949.1840700815</v>
      </c>
      <c r="K473" s="6">
        <v>9234</v>
      </c>
      <c r="L473" s="7">
        <v>-7519.0086999982605</v>
      </c>
      <c r="M473" s="7">
        <v>4864949.4528999999</v>
      </c>
      <c r="N473" s="26">
        <f t="shared" si="31"/>
        <v>2.9727020240778921</v>
      </c>
      <c r="O473" s="26">
        <f>N473*'8_HeSo_Mercator'!$B$7</f>
        <v>2.2774653730292931</v>
      </c>
    </row>
    <row r="474" spans="1:15" x14ac:dyDescent="0.25">
      <c r="A474" s="6">
        <v>460</v>
      </c>
      <c r="B474" s="6">
        <v>1</v>
      </c>
      <c r="C474" s="6">
        <v>1</v>
      </c>
      <c r="D474" s="6">
        <v>1</v>
      </c>
      <c r="E474" s="6">
        <v>2</v>
      </c>
      <c r="F474" s="20">
        <f t="shared" si="28"/>
        <v>1</v>
      </c>
      <c r="G474" s="20">
        <f t="shared" si="29"/>
        <v>0</v>
      </c>
      <c r="H474" s="20">
        <f t="shared" si="30"/>
        <v>0</v>
      </c>
      <c r="I474" s="7">
        <v>-7422.6833697640986</v>
      </c>
      <c r="J474" s="7">
        <v>4864877.160129522</v>
      </c>
      <c r="K474" s="6">
        <v>7039</v>
      </c>
      <c r="L474" s="7">
        <v>-7408.6952507160604</v>
      </c>
      <c r="M474" s="7">
        <v>4864892.9022839963</v>
      </c>
      <c r="N474" s="26">
        <f t="shared" si="31"/>
        <v>21.059033738446391</v>
      </c>
      <c r="O474" s="26">
        <f>N474*'8_HeSo_Mercator'!$B$7</f>
        <v>16.13388080618153</v>
      </c>
    </row>
    <row r="475" spans="1:15" x14ac:dyDescent="0.25">
      <c r="A475" s="6">
        <v>461</v>
      </c>
      <c r="B475" s="6">
        <v>1</v>
      </c>
      <c r="C475" s="6">
        <v>1</v>
      </c>
      <c r="D475" s="6">
        <v>1</v>
      </c>
      <c r="E475" s="6">
        <v>1</v>
      </c>
      <c r="F475" s="20">
        <f t="shared" si="28"/>
        <v>1</v>
      </c>
      <c r="G475" s="20">
        <f t="shared" si="29"/>
        <v>1</v>
      </c>
      <c r="H475" s="20">
        <f t="shared" si="30"/>
        <v>1</v>
      </c>
      <c r="I475" s="7">
        <v>-7559.6694597441792</v>
      </c>
      <c r="J475" s="7">
        <v>4864870.7956514256</v>
      </c>
      <c r="K475" s="6">
        <v>9254</v>
      </c>
      <c r="L475" s="7">
        <v>-7562.1920000016689</v>
      </c>
      <c r="M475" s="7">
        <v>4864866.7745999992</v>
      </c>
      <c r="N475" s="26">
        <f t="shared" si="31"/>
        <v>4.7467951214009112</v>
      </c>
      <c r="O475" s="26">
        <f>N475*'8_HeSo_Mercator'!$B$7</f>
        <v>3.6366448551829995</v>
      </c>
    </row>
    <row r="476" spans="1:15" x14ac:dyDescent="0.25">
      <c r="A476" s="6">
        <v>462</v>
      </c>
      <c r="B476" s="6">
        <v>0</v>
      </c>
      <c r="C476" s="6">
        <v>1</v>
      </c>
      <c r="D476" s="6">
        <v>0</v>
      </c>
      <c r="E476" s="6">
        <v>1</v>
      </c>
      <c r="F476" s="20">
        <f t="shared" si="28"/>
        <v>1</v>
      </c>
      <c r="G476" s="20">
        <f t="shared" si="29"/>
        <v>1</v>
      </c>
      <c r="H476" s="20">
        <f t="shared" si="30"/>
        <v>1</v>
      </c>
      <c r="I476" s="7">
        <v>-7645.5584000013769</v>
      </c>
      <c r="J476" s="7">
        <v>4864949.4086999912</v>
      </c>
      <c r="K476" s="6">
        <v>11264</v>
      </c>
      <c r="L476" s="7">
        <v>-7643.0923999994993</v>
      </c>
      <c r="M476" s="7">
        <v>4864947.8137999997</v>
      </c>
      <c r="N476" s="26">
        <f t="shared" si="31"/>
        <v>2.9368115350211901</v>
      </c>
      <c r="O476" s="26">
        <f>N476*'8_HeSo_Mercator'!$B$7</f>
        <v>2.249968723386758</v>
      </c>
    </row>
    <row r="477" spans="1:15" x14ac:dyDescent="0.25">
      <c r="A477" s="6">
        <v>463</v>
      </c>
      <c r="B477" s="6">
        <v>0</v>
      </c>
      <c r="C477" s="6">
        <v>2</v>
      </c>
      <c r="D477" s="6">
        <v>0</v>
      </c>
      <c r="E477" s="6">
        <v>2</v>
      </c>
      <c r="F477" s="20">
        <f t="shared" si="28"/>
        <v>1</v>
      </c>
      <c r="G477" s="20">
        <f t="shared" si="29"/>
        <v>1</v>
      </c>
      <c r="H477" s="20">
        <f t="shared" si="30"/>
        <v>1</v>
      </c>
      <c r="I477" s="7">
        <v>-7667.0461950192666</v>
      </c>
      <c r="J477" s="7">
        <v>4864936.2005230347</v>
      </c>
      <c r="K477" s="6">
        <v>15905</v>
      </c>
      <c r="L477" s="7">
        <v>-7667.3517999984324</v>
      </c>
      <c r="M477" s="7">
        <v>4864936.6705000028</v>
      </c>
      <c r="N477" s="26">
        <f t="shared" si="31"/>
        <v>0.56060035128905872</v>
      </c>
      <c r="O477" s="26">
        <f>N477*'8_HeSo_Mercator'!$B$7</f>
        <v>0.42949070503119996</v>
      </c>
    </row>
    <row r="478" spans="1:15" x14ac:dyDescent="0.25">
      <c r="A478" s="6">
        <v>464</v>
      </c>
      <c r="B478" s="6">
        <v>0</v>
      </c>
      <c r="C478" s="6">
        <v>2</v>
      </c>
      <c r="D478" s="6">
        <v>0</v>
      </c>
      <c r="E478" s="6">
        <v>2</v>
      </c>
      <c r="F478" s="20">
        <f t="shared" si="28"/>
        <v>1</v>
      </c>
      <c r="G478" s="20">
        <f t="shared" si="29"/>
        <v>1</v>
      </c>
      <c r="H478" s="20">
        <f t="shared" si="30"/>
        <v>1</v>
      </c>
      <c r="I478" s="7">
        <v>-7642.104230343446</v>
      </c>
      <c r="J478" s="7">
        <v>4865014.821583611</v>
      </c>
      <c r="K478" s="6">
        <v>9936</v>
      </c>
      <c r="L478" s="7">
        <v>-7641.8993999995291</v>
      </c>
      <c r="M478" s="7">
        <v>4865014.7801000029</v>
      </c>
      <c r="N478" s="26">
        <f t="shared" si="31"/>
        <v>0.20898889809747634</v>
      </c>
      <c r="O478" s="26">
        <f>N478*'8_HeSo_Mercator'!$B$7</f>
        <v>0.1601119032144469</v>
      </c>
    </row>
    <row r="479" spans="1:15" x14ac:dyDescent="0.25">
      <c r="A479" s="6">
        <v>465</v>
      </c>
      <c r="B479" s="6">
        <v>0</v>
      </c>
      <c r="C479" s="6">
        <v>2</v>
      </c>
      <c r="D479" s="6">
        <v>0</v>
      </c>
      <c r="E479" s="6">
        <v>2</v>
      </c>
      <c r="F479" s="20">
        <f t="shared" si="28"/>
        <v>1</v>
      </c>
      <c r="G479" s="20">
        <f t="shared" si="29"/>
        <v>1</v>
      </c>
      <c r="H479" s="20">
        <f t="shared" si="30"/>
        <v>1</v>
      </c>
      <c r="I479" s="7">
        <v>-7676.7536999993026</v>
      </c>
      <c r="J479" s="7">
        <v>4864934.6234999914</v>
      </c>
      <c r="K479" s="6">
        <v>18092</v>
      </c>
      <c r="L479" s="7">
        <v>-7667.3517999984324</v>
      </c>
      <c r="M479" s="7">
        <v>4864936.6705000028</v>
      </c>
      <c r="N479" s="26">
        <f t="shared" si="31"/>
        <v>9.6221584207055493</v>
      </c>
      <c r="O479" s="26">
        <f>N479*'8_HeSo_Mercator'!$B$7</f>
        <v>7.3717891801673945</v>
      </c>
    </row>
    <row r="480" spans="1:15" x14ac:dyDescent="0.25">
      <c r="A480" s="6">
        <v>466</v>
      </c>
      <c r="B480" s="6">
        <v>0</v>
      </c>
      <c r="C480" s="6">
        <v>2</v>
      </c>
      <c r="D480" s="6">
        <v>0</v>
      </c>
      <c r="E480" s="6">
        <v>2</v>
      </c>
      <c r="F480" s="20">
        <f t="shared" si="28"/>
        <v>1</v>
      </c>
      <c r="G480" s="20">
        <f t="shared" si="29"/>
        <v>1</v>
      </c>
      <c r="H480" s="20">
        <f t="shared" si="30"/>
        <v>1</v>
      </c>
      <c r="I480" s="7">
        <v>-7641.5595831150631</v>
      </c>
      <c r="J480" s="7">
        <v>4864919.8682247624</v>
      </c>
      <c r="K480" s="6">
        <v>9054</v>
      </c>
      <c r="L480" s="7">
        <v>-7641.8123999983072</v>
      </c>
      <c r="M480" s="7">
        <v>4864922.3139000013</v>
      </c>
      <c r="N480" s="26">
        <f t="shared" si="31"/>
        <v>2.458707740043391</v>
      </c>
      <c r="O480" s="26">
        <f>N480*'8_HeSo_Mercator'!$B$7</f>
        <v>1.883680804531658</v>
      </c>
    </row>
    <row r="481" spans="1:15" x14ac:dyDescent="0.25">
      <c r="A481" s="6">
        <v>467</v>
      </c>
      <c r="B481" s="6">
        <v>0</v>
      </c>
      <c r="C481" s="6">
        <v>1</v>
      </c>
      <c r="D481" s="6">
        <v>0</v>
      </c>
      <c r="E481" s="6">
        <v>1</v>
      </c>
      <c r="F481" s="20">
        <f t="shared" si="28"/>
        <v>1</v>
      </c>
      <c r="G481" s="20">
        <f t="shared" si="29"/>
        <v>1</v>
      </c>
      <c r="H481" s="20">
        <f t="shared" si="30"/>
        <v>1</v>
      </c>
      <c r="I481" s="7">
        <v>-7648.1169999986887</v>
      </c>
      <c r="J481" s="7">
        <v>4864944.7933999971</v>
      </c>
      <c r="K481" s="6">
        <v>8522</v>
      </c>
      <c r="L481" s="7">
        <v>-7647.6262999996543</v>
      </c>
      <c r="M481" s="7">
        <v>4864944.4576999992</v>
      </c>
      <c r="N481" s="26">
        <f t="shared" si="31"/>
        <v>0.59454266255979726</v>
      </c>
      <c r="O481" s="26">
        <f>N481*'8_HeSo_Mercator'!$B$7</f>
        <v>0.45549480432321277</v>
      </c>
    </row>
    <row r="482" spans="1:15" x14ac:dyDescent="0.25">
      <c r="A482" s="6">
        <v>468</v>
      </c>
      <c r="B482" s="6">
        <v>0</v>
      </c>
      <c r="C482" s="6">
        <v>1</v>
      </c>
      <c r="D482" s="6">
        <v>0</v>
      </c>
      <c r="E482" s="6">
        <v>1</v>
      </c>
      <c r="F482" s="20">
        <f t="shared" si="28"/>
        <v>1</v>
      </c>
      <c r="G482" s="20">
        <f t="shared" si="29"/>
        <v>1</v>
      </c>
      <c r="H482" s="20">
        <f t="shared" si="30"/>
        <v>1</v>
      </c>
      <c r="I482" s="7">
        <v>-7689.3459900196931</v>
      </c>
      <c r="J482" s="7">
        <v>4864934.122608792</v>
      </c>
      <c r="K482" s="6">
        <v>7190</v>
      </c>
      <c r="L482" s="7">
        <v>-7661.7531000003219</v>
      </c>
      <c r="M482" s="7">
        <v>4864938.2753999978</v>
      </c>
      <c r="N482" s="26">
        <f t="shared" si="31"/>
        <v>27.903642314580242</v>
      </c>
      <c r="O482" s="26">
        <f>N482*'8_HeSo_Mercator'!$B$7</f>
        <v>21.377715841722825</v>
      </c>
    </row>
    <row r="483" spans="1:15" x14ac:dyDescent="0.25">
      <c r="A483" s="6">
        <v>469</v>
      </c>
      <c r="B483" s="6">
        <v>0</v>
      </c>
      <c r="C483" s="6">
        <v>2</v>
      </c>
      <c r="D483" s="6">
        <v>0</v>
      </c>
      <c r="E483" s="6">
        <v>2</v>
      </c>
      <c r="F483" s="20">
        <f t="shared" si="28"/>
        <v>1</v>
      </c>
      <c r="G483" s="20">
        <f t="shared" si="29"/>
        <v>1</v>
      </c>
      <c r="H483" s="20">
        <f t="shared" si="30"/>
        <v>1</v>
      </c>
      <c r="I483" s="7">
        <v>-7627.531166200085</v>
      </c>
      <c r="J483" s="7">
        <v>4864979.5454924954</v>
      </c>
      <c r="K483" s="6">
        <v>7239</v>
      </c>
      <c r="L483" s="7">
        <v>-7634.4770000018179</v>
      </c>
      <c r="M483" s="7">
        <v>4864984.0974999964</v>
      </c>
      <c r="N483" s="26">
        <f t="shared" si="31"/>
        <v>8.3045396916734884</v>
      </c>
      <c r="O483" s="26">
        <f>N483*'8_HeSo_Mercator'!$B$7</f>
        <v>6.3623267429908266</v>
      </c>
    </row>
    <row r="484" spans="1:15" x14ac:dyDescent="0.25">
      <c r="A484" s="6">
        <v>470</v>
      </c>
      <c r="B484" s="6">
        <v>0</v>
      </c>
      <c r="C484" s="6">
        <v>3</v>
      </c>
      <c r="D484" s="6">
        <v>0</v>
      </c>
      <c r="E484" s="6">
        <v>2</v>
      </c>
      <c r="F484" s="20">
        <f t="shared" si="28"/>
        <v>1</v>
      </c>
      <c r="G484" s="20">
        <f t="shared" si="29"/>
        <v>0</v>
      </c>
      <c r="H484" s="20">
        <f t="shared" si="30"/>
        <v>0</v>
      </c>
      <c r="I484" s="7">
        <v>-7643.8330995277493</v>
      </c>
      <c r="J484" s="7">
        <v>4865011.7826580331</v>
      </c>
      <c r="K484" s="6">
        <v>9484</v>
      </c>
      <c r="L484" s="7">
        <v>-7634.9341355077922</v>
      </c>
      <c r="M484" s="7">
        <v>4865007.5136853531</v>
      </c>
      <c r="N484" s="26">
        <f t="shared" si="31"/>
        <v>9.8699386204191999</v>
      </c>
      <c r="O484" s="26">
        <f>N484*'8_HeSo_Mercator'!$B$7</f>
        <v>7.5616201219837604</v>
      </c>
    </row>
    <row r="485" spans="1:15" x14ac:dyDescent="0.25">
      <c r="A485" s="6">
        <v>471</v>
      </c>
      <c r="B485" s="6">
        <v>0</v>
      </c>
      <c r="C485" s="6">
        <v>2</v>
      </c>
      <c r="D485" s="6">
        <v>0</v>
      </c>
      <c r="E485" s="6">
        <v>3</v>
      </c>
      <c r="F485" s="20">
        <f t="shared" si="28"/>
        <v>1</v>
      </c>
      <c r="G485" s="20">
        <f t="shared" si="29"/>
        <v>0</v>
      </c>
      <c r="H485" s="20">
        <f t="shared" si="30"/>
        <v>0</v>
      </c>
      <c r="I485" s="7">
        <v>-7588.6009150439932</v>
      </c>
      <c r="J485" s="7">
        <v>4864984.8173056915</v>
      </c>
      <c r="K485" s="6">
        <v>10921</v>
      </c>
      <c r="L485" s="7">
        <v>-7601.6162000000477</v>
      </c>
      <c r="M485" s="7">
        <v>4864980.3488999978</v>
      </c>
      <c r="N485" s="26">
        <f t="shared" si="31"/>
        <v>13.760969876117404</v>
      </c>
      <c r="O485" s="26">
        <f>N485*'8_HeSo_Mercator'!$B$7</f>
        <v>10.542641724031538</v>
      </c>
    </row>
    <row r="486" spans="1:15" x14ac:dyDescent="0.25">
      <c r="A486" s="6">
        <v>472</v>
      </c>
      <c r="B486" s="6">
        <v>0</v>
      </c>
      <c r="C486" s="6">
        <v>2</v>
      </c>
      <c r="D486" s="6">
        <v>0</v>
      </c>
      <c r="E486" s="6">
        <v>2</v>
      </c>
      <c r="F486" s="20">
        <f t="shared" si="28"/>
        <v>1</v>
      </c>
      <c r="G486" s="20">
        <f t="shared" si="29"/>
        <v>1</v>
      </c>
      <c r="H486" s="20">
        <f t="shared" si="30"/>
        <v>1</v>
      </c>
      <c r="I486" s="7">
        <v>-7638.2867771935216</v>
      </c>
      <c r="J486" s="7">
        <v>4864906.9377983483</v>
      </c>
      <c r="K486" s="6">
        <v>7727</v>
      </c>
      <c r="L486" s="7">
        <v>-7638.8079999983311</v>
      </c>
      <c r="M486" s="7">
        <v>4864907.0441000015</v>
      </c>
      <c r="N486" s="26">
        <f t="shared" si="31"/>
        <v>0.53195230399561078</v>
      </c>
      <c r="O486" s="26">
        <f>N486*'8_HeSo_Mercator'!$B$7</f>
        <v>0.40754268091466517</v>
      </c>
    </row>
    <row r="487" spans="1:15" x14ac:dyDescent="0.25">
      <c r="A487" s="6">
        <v>473</v>
      </c>
      <c r="B487" s="6">
        <v>0</v>
      </c>
      <c r="C487" s="6">
        <v>1</v>
      </c>
      <c r="D487" s="6">
        <v>0</v>
      </c>
      <c r="E487" s="6">
        <v>1</v>
      </c>
      <c r="F487" s="20">
        <f t="shared" si="28"/>
        <v>1</v>
      </c>
      <c r="G487" s="20">
        <f t="shared" si="29"/>
        <v>1</v>
      </c>
      <c r="H487" s="20">
        <f t="shared" si="30"/>
        <v>1</v>
      </c>
      <c r="I487" s="7">
        <v>-7655.8101999983191</v>
      </c>
      <c r="J487" s="7">
        <v>4864938.364699997</v>
      </c>
      <c r="K487" s="6">
        <v>10333</v>
      </c>
      <c r="L487" s="7">
        <v>-7646.2063999995589</v>
      </c>
      <c r="M487" s="7">
        <v>4864932.4318000004</v>
      </c>
      <c r="N487" s="26">
        <f t="shared" si="31"/>
        <v>11.288590558005795</v>
      </c>
      <c r="O487" s="26">
        <f>N487*'8_HeSo_Mercator'!$B$7</f>
        <v>8.6484867631960061</v>
      </c>
    </row>
    <row r="488" spans="1:15" x14ac:dyDescent="0.25">
      <c r="A488" s="6">
        <v>474</v>
      </c>
      <c r="B488" s="6">
        <v>0</v>
      </c>
      <c r="C488" s="6">
        <v>2</v>
      </c>
      <c r="D488" s="6">
        <v>0</v>
      </c>
      <c r="E488" s="6">
        <v>2</v>
      </c>
      <c r="F488" s="20">
        <f t="shared" si="28"/>
        <v>1</v>
      </c>
      <c r="G488" s="20">
        <f t="shared" si="29"/>
        <v>1</v>
      </c>
      <c r="H488" s="20">
        <f t="shared" si="30"/>
        <v>1</v>
      </c>
      <c r="I488" s="7">
        <v>-7603.5848155391841</v>
      </c>
      <c r="J488" s="7">
        <v>4864979.5246592779</v>
      </c>
      <c r="K488" s="6">
        <v>9491</v>
      </c>
      <c r="L488" s="7">
        <v>-7601.6162000000477</v>
      </c>
      <c r="M488" s="7">
        <v>4864980.3488999978</v>
      </c>
      <c r="N488" s="26">
        <f t="shared" si="31"/>
        <v>2.1342024049442534</v>
      </c>
      <c r="O488" s="26">
        <f>N488*'8_HeSo_Mercator'!$B$7</f>
        <v>1.6350687142294689</v>
      </c>
    </row>
    <row r="489" spans="1:15" x14ac:dyDescent="0.25">
      <c r="A489" s="6">
        <v>475</v>
      </c>
      <c r="B489" s="6">
        <v>0</v>
      </c>
      <c r="C489" s="6">
        <v>2</v>
      </c>
      <c r="D489" s="6">
        <v>0</v>
      </c>
      <c r="E489" s="6">
        <v>2</v>
      </c>
      <c r="F489" s="20">
        <f t="shared" si="28"/>
        <v>1</v>
      </c>
      <c r="G489" s="20">
        <f t="shared" si="29"/>
        <v>1</v>
      </c>
      <c r="H489" s="20">
        <f t="shared" si="30"/>
        <v>1</v>
      </c>
      <c r="I489" s="7">
        <v>-7636.0813335230014</v>
      </c>
      <c r="J489" s="7">
        <v>4864901.1156437732</v>
      </c>
      <c r="K489" s="6">
        <v>7727</v>
      </c>
      <c r="L489" s="7">
        <v>-7638.8079999983311</v>
      </c>
      <c r="M489" s="7">
        <v>4864907.0441000015</v>
      </c>
      <c r="N489" s="26">
        <f t="shared" si="31"/>
        <v>6.5254351056219635</v>
      </c>
      <c r="O489" s="26">
        <f>N489*'8_HeSo_Mercator'!$B$7</f>
        <v>4.9993078272329265</v>
      </c>
    </row>
    <row r="490" spans="1:15" x14ac:dyDescent="0.25">
      <c r="A490" s="6">
        <v>476</v>
      </c>
      <c r="B490" s="6">
        <v>0</v>
      </c>
      <c r="C490" s="6">
        <v>2</v>
      </c>
      <c r="D490" s="6">
        <v>0</v>
      </c>
      <c r="E490" s="6">
        <v>2</v>
      </c>
      <c r="F490" s="20">
        <f t="shared" si="28"/>
        <v>1</v>
      </c>
      <c r="G490" s="20">
        <f t="shared" si="29"/>
        <v>1</v>
      </c>
      <c r="H490" s="20">
        <f t="shared" si="30"/>
        <v>1</v>
      </c>
      <c r="I490" s="7">
        <v>-7634.4759214066971</v>
      </c>
      <c r="J490" s="7">
        <v>4864986.2225217856</v>
      </c>
      <c r="K490" s="6">
        <v>7239</v>
      </c>
      <c r="L490" s="7">
        <v>-7634.4770000018179</v>
      </c>
      <c r="M490" s="7">
        <v>4864984.0974999964</v>
      </c>
      <c r="N490" s="26">
        <f t="shared" si="31"/>
        <v>2.1250220629536454</v>
      </c>
      <c r="O490" s="26">
        <f>N490*'8_HeSo_Mercator'!$B$7</f>
        <v>1.6280354122614851</v>
      </c>
    </row>
    <row r="491" spans="1:15" x14ac:dyDescent="0.25">
      <c r="A491" s="6">
        <v>477</v>
      </c>
      <c r="B491" s="6">
        <v>0</v>
      </c>
      <c r="C491" s="6">
        <v>2</v>
      </c>
      <c r="D491" s="6">
        <v>0</v>
      </c>
      <c r="E491" s="6">
        <v>2</v>
      </c>
      <c r="F491" s="20">
        <f t="shared" si="28"/>
        <v>1</v>
      </c>
      <c r="G491" s="20">
        <f t="shared" si="29"/>
        <v>1</v>
      </c>
      <c r="H491" s="20">
        <f t="shared" si="30"/>
        <v>1</v>
      </c>
      <c r="I491" s="7">
        <v>-7639.1695792313358</v>
      </c>
      <c r="J491" s="7">
        <v>4865000.8226203397</v>
      </c>
      <c r="K491" s="6">
        <v>11310</v>
      </c>
      <c r="L491" s="7">
        <v>-7637.8425999991596</v>
      </c>
      <c r="M491" s="7">
        <v>4865000.627700001</v>
      </c>
      <c r="N491" s="26">
        <f t="shared" si="31"/>
        <v>1.3412187819524712</v>
      </c>
      <c r="O491" s="26">
        <f>N491*'8_HeSo_Mercator'!$B$7</f>
        <v>1.0275430597524435</v>
      </c>
    </row>
    <row r="492" spans="1:15" x14ac:dyDescent="0.25">
      <c r="A492" s="6">
        <v>478</v>
      </c>
      <c r="B492" s="6">
        <v>0</v>
      </c>
      <c r="C492" s="6">
        <v>1</v>
      </c>
      <c r="D492" s="6">
        <v>0</v>
      </c>
      <c r="E492" s="6">
        <v>1</v>
      </c>
      <c r="F492" s="20">
        <f t="shared" si="28"/>
        <v>1</v>
      </c>
      <c r="G492" s="20">
        <f t="shared" si="29"/>
        <v>1</v>
      </c>
      <c r="H492" s="20">
        <f t="shared" si="30"/>
        <v>1</v>
      </c>
      <c r="I492" s="7">
        <v>-7661.6035142870887</v>
      </c>
      <c r="J492" s="7">
        <v>4864938.9663000023</v>
      </c>
      <c r="K492" s="6">
        <v>7191</v>
      </c>
      <c r="L492" s="7">
        <v>-7659.9353000000119</v>
      </c>
      <c r="M492" s="7">
        <v>4864938.7961999997</v>
      </c>
      <c r="N492" s="26">
        <f t="shared" si="31"/>
        <v>1.6768640131133328</v>
      </c>
      <c r="O492" s="26">
        <f>N492*'8_HeSo_Mercator'!$B$7</f>
        <v>1.2846897180450425</v>
      </c>
    </row>
    <row r="493" spans="1:15" x14ac:dyDescent="0.25">
      <c r="A493" s="6">
        <v>479</v>
      </c>
      <c r="B493" s="6">
        <v>0</v>
      </c>
      <c r="C493" s="6">
        <v>2</v>
      </c>
      <c r="D493" s="6">
        <v>0</v>
      </c>
      <c r="E493" s="6">
        <v>2</v>
      </c>
      <c r="F493" s="20">
        <f t="shared" si="28"/>
        <v>1</v>
      </c>
      <c r="G493" s="20">
        <f t="shared" si="29"/>
        <v>1</v>
      </c>
      <c r="H493" s="20">
        <f t="shared" si="30"/>
        <v>1</v>
      </c>
      <c r="I493" s="7">
        <v>-7596.7272312754958</v>
      </c>
      <c r="J493" s="7">
        <v>4864982.0063683456</v>
      </c>
      <c r="K493" s="6">
        <v>9497</v>
      </c>
      <c r="L493" s="7">
        <v>-7594.7369999997318</v>
      </c>
      <c r="M493" s="7">
        <v>4864983.9024000019</v>
      </c>
      <c r="N493" s="26">
        <f t="shared" si="31"/>
        <v>2.7488100284906039</v>
      </c>
      <c r="O493" s="26">
        <f>N493*'8_HeSo_Mercator'!$B$7</f>
        <v>2.1059358140225695</v>
      </c>
    </row>
    <row r="494" spans="1:15" x14ac:dyDescent="0.25">
      <c r="A494" s="6">
        <v>480</v>
      </c>
      <c r="B494" s="6">
        <v>0</v>
      </c>
      <c r="C494" s="6">
        <v>0</v>
      </c>
      <c r="D494" s="6">
        <v>0</v>
      </c>
      <c r="E494" s="6">
        <v>0</v>
      </c>
      <c r="F494" s="20">
        <f t="shared" si="28"/>
        <v>1</v>
      </c>
      <c r="G494" s="20">
        <f t="shared" si="29"/>
        <v>1</v>
      </c>
      <c r="H494" s="20">
        <f t="shared" si="30"/>
        <v>1</v>
      </c>
      <c r="I494" s="7">
        <v>-7689.8951588028403</v>
      </c>
      <c r="J494" s="7">
        <v>4864934.5647064084</v>
      </c>
      <c r="K494" s="6">
        <v>8040</v>
      </c>
      <c r="L494" s="7">
        <v>-7685.7234999984503</v>
      </c>
      <c r="M494" s="7">
        <v>4864929.8902999982</v>
      </c>
      <c r="N494" s="26">
        <f t="shared" si="31"/>
        <v>6.2652064984257789</v>
      </c>
      <c r="O494" s="26">
        <f>N494*'8_HeSo_Mercator'!$B$7</f>
        <v>4.7999398323378477</v>
      </c>
    </row>
    <row r="495" spans="1:15" x14ac:dyDescent="0.25">
      <c r="A495" s="6">
        <v>481</v>
      </c>
      <c r="B495" s="6">
        <v>1</v>
      </c>
      <c r="C495" s="6">
        <v>1</v>
      </c>
      <c r="D495" s="6">
        <v>1</v>
      </c>
      <c r="E495" s="6">
        <v>1</v>
      </c>
      <c r="F495" s="20">
        <f t="shared" si="28"/>
        <v>1</v>
      </c>
      <c r="G495" s="20">
        <f t="shared" si="29"/>
        <v>1</v>
      </c>
      <c r="H495" s="20">
        <f t="shared" si="30"/>
        <v>1</v>
      </c>
      <c r="I495" s="7">
        <v>-7418.1151465456314</v>
      </c>
      <c r="J495" s="7">
        <v>4864893.5820185961</v>
      </c>
      <c r="K495" s="6">
        <v>4430</v>
      </c>
      <c r="L495" s="7">
        <v>-7427.1113884262741</v>
      </c>
      <c r="M495" s="7">
        <v>4864903.1302819103</v>
      </c>
      <c r="N495" s="26">
        <f t="shared" si="31"/>
        <v>13.118753762913059</v>
      </c>
      <c r="O495" s="26">
        <f>N495*'8_HeSo_Mercator'!$B$7</f>
        <v>10.050623032626351</v>
      </c>
    </row>
    <row r="496" spans="1:15" x14ac:dyDescent="0.25">
      <c r="A496" s="6">
        <v>482</v>
      </c>
      <c r="B496" s="6">
        <v>0</v>
      </c>
      <c r="C496" s="6">
        <v>3</v>
      </c>
      <c r="D496" s="6">
        <v>0</v>
      </c>
      <c r="E496" s="6">
        <v>3</v>
      </c>
      <c r="F496" s="20">
        <f t="shared" si="28"/>
        <v>1</v>
      </c>
      <c r="G496" s="20">
        <f t="shared" si="29"/>
        <v>1</v>
      </c>
      <c r="H496" s="20">
        <f t="shared" si="30"/>
        <v>1</v>
      </c>
      <c r="I496" s="7">
        <v>-7677.5494186746691</v>
      </c>
      <c r="J496" s="7">
        <v>4864933.5276963096</v>
      </c>
      <c r="K496" s="6">
        <v>9602</v>
      </c>
      <c r="L496" s="7">
        <v>-7675.4067000001669</v>
      </c>
      <c r="M496" s="7">
        <v>4864932.7796000019</v>
      </c>
      <c r="N496" s="26">
        <f t="shared" si="31"/>
        <v>2.2695575347882935</v>
      </c>
      <c r="O496" s="26">
        <f>N496*'8_HeSo_Mercator'!$B$7</f>
        <v>1.7387678467980308</v>
      </c>
    </row>
    <row r="497" spans="1:15" x14ac:dyDescent="0.25">
      <c r="A497" s="6">
        <v>483</v>
      </c>
      <c r="B497" s="6">
        <v>0</v>
      </c>
      <c r="C497" s="6">
        <v>1</v>
      </c>
      <c r="D497" s="6">
        <v>0</v>
      </c>
      <c r="E497" s="6">
        <v>1</v>
      </c>
      <c r="F497" s="20">
        <f t="shared" si="28"/>
        <v>1</v>
      </c>
      <c r="G497" s="20">
        <f t="shared" si="29"/>
        <v>1</v>
      </c>
      <c r="H497" s="20">
        <f t="shared" si="30"/>
        <v>1</v>
      </c>
      <c r="I497" s="7">
        <v>-7660.7425547215453</v>
      </c>
      <c r="J497" s="7">
        <v>4864935.1821766524</v>
      </c>
      <c r="K497" s="6">
        <v>8965</v>
      </c>
      <c r="L497" s="7">
        <v>-7667.3517999984324</v>
      </c>
      <c r="M497" s="7">
        <v>4864936.6705000028</v>
      </c>
      <c r="N497" s="26">
        <f t="shared" si="31"/>
        <v>6.7747494068423455</v>
      </c>
      <c r="O497" s="26">
        <f>N497*'8_HeSo_Mercator'!$B$7</f>
        <v>5.1903140846483646</v>
      </c>
    </row>
    <row r="498" spans="1:15" x14ac:dyDescent="0.25">
      <c r="A498" s="6">
        <v>484</v>
      </c>
      <c r="B498" s="6">
        <v>0</v>
      </c>
      <c r="C498" s="6">
        <v>2</v>
      </c>
      <c r="D498" s="6">
        <v>0</v>
      </c>
      <c r="E498" s="6">
        <v>2</v>
      </c>
      <c r="F498" s="20">
        <f t="shared" si="28"/>
        <v>1</v>
      </c>
      <c r="G498" s="20">
        <f t="shared" si="29"/>
        <v>1</v>
      </c>
      <c r="H498" s="20">
        <f t="shared" si="30"/>
        <v>1</v>
      </c>
      <c r="I498" s="7">
        <v>-7631.1041887757956</v>
      </c>
      <c r="J498" s="7">
        <v>4864902.2505303081</v>
      </c>
      <c r="K498" s="6">
        <v>9519</v>
      </c>
      <c r="L498" s="7">
        <v>-7640.679200001061</v>
      </c>
      <c r="M498" s="7">
        <v>4864913.5322000012</v>
      </c>
      <c r="N498" s="26">
        <f t="shared" si="31"/>
        <v>14.797192673863492</v>
      </c>
      <c r="O498" s="26">
        <f>N498*'8_HeSo_Mercator'!$B$7</f>
        <v>11.336519321414443</v>
      </c>
    </row>
    <row r="499" spans="1:15" x14ac:dyDescent="0.25">
      <c r="A499" s="6">
        <v>485</v>
      </c>
      <c r="B499" s="6">
        <v>0</v>
      </c>
      <c r="C499" s="6">
        <v>2</v>
      </c>
      <c r="D499" s="6">
        <v>0</v>
      </c>
      <c r="E499" s="6">
        <v>2</v>
      </c>
      <c r="F499" s="20">
        <f t="shared" si="28"/>
        <v>1</v>
      </c>
      <c r="G499" s="20">
        <f t="shared" si="29"/>
        <v>1</v>
      </c>
      <c r="H499" s="20">
        <f t="shared" si="30"/>
        <v>1</v>
      </c>
      <c r="I499" s="7">
        <v>-7615.037843382428</v>
      </c>
      <c r="J499" s="7">
        <v>4864975.9039213881</v>
      </c>
      <c r="K499" s="6">
        <v>9947</v>
      </c>
      <c r="L499" s="7">
        <v>-7616.6889000013471</v>
      </c>
      <c r="M499" s="7">
        <v>4864976.0280999988</v>
      </c>
      <c r="N499" s="26">
        <f t="shared" si="31"/>
        <v>1.6557198694954924</v>
      </c>
      <c r="O499" s="26">
        <f>N499*'8_HeSo_Mercator'!$B$7</f>
        <v>1.2684906323169911</v>
      </c>
    </row>
    <row r="500" spans="1:15" x14ac:dyDescent="0.25">
      <c r="A500" s="6">
        <v>486</v>
      </c>
      <c r="B500" s="6">
        <v>0</v>
      </c>
      <c r="C500" s="6">
        <v>2</v>
      </c>
      <c r="D500" s="6">
        <v>0</v>
      </c>
      <c r="E500" s="6">
        <v>2</v>
      </c>
      <c r="F500" s="20">
        <f t="shared" si="28"/>
        <v>1</v>
      </c>
      <c r="G500" s="20">
        <f t="shared" si="29"/>
        <v>1</v>
      </c>
      <c r="H500" s="20">
        <f t="shared" si="30"/>
        <v>1</v>
      </c>
      <c r="I500" s="7">
        <v>-7594.0183460958297</v>
      </c>
      <c r="J500" s="7">
        <v>4864982.1410288103</v>
      </c>
      <c r="K500" s="6">
        <v>9498</v>
      </c>
      <c r="L500" s="7">
        <v>-7596.6486999988556</v>
      </c>
      <c r="M500" s="7">
        <v>4864983.3546999991</v>
      </c>
      <c r="N500" s="26">
        <f t="shared" si="31"/>
        <v>2.8968533635119811</v>
      </c>
      <c r="O500" s="26">
        <f>N500*'8_HeSo_Mercator'!$B$7</f>
        <v>2.219355715004252</v>
      </c>
    </row>
    <row r="501" spans="1:15" x14ac:dyDescent="0.25">
      <c r="A501" s="6">
        <v>487</v>
      </c>
      <c r="B501" s="6">
        <v>1</v>
      </c>
      <c r="C501" s="6">
        <v>1</v>
      </c>
      <c r="D501" s="6">
        <v>1</v>
      </c>
      <c r="E501" s="6">
        <v>3</v>
      </c>
      <c r="F501" s="20">
        <f t="shared" si="28"/>
        <v>1</v>
      </c>
      <c r="G501" s="20">
        <f t="shared" si="29"/>
        <v>0</v>
      </c>
      <c r="H501" s="20">
        <f t="shared" si="30"/>
        <v>0</v>
      </c>
      <c r="I501" s="7">
        <v>-7528.2317647356413</v>
      </c>
      <c r="J501" s="7">
        <v>4864900.9592211703</v>
      </c>
      <c r="K501" s="6">
        <v>19315</v>
      </c>
      <c r="L501" s="7">
        <v>-7520.6759000010788</v>
      </c>
      <c r="M501" s="7">
        <v>4864892.4114999995</v>
      </c>
      <c r="N501" s="26">
        <f t="shared" si="31"/>
        <v>11.408533170442794</v>
      </c>
      <c r="O501" s="26">
        <f>N501*'8_HeSo_Mercator'!$B$7</f>
        <v>8.7403779599467715</v>
      </c>
    </row>
    <row r="502" spans="1:15" x14ac:dyDescent="0.25">
      <c r="A502" s="6">
        <v>488</v>
      </c>
      <c r="B502" s="6">
        <v>0</v>
      </c>
      <c r="C502" s="6">
        <v>2</v>
      </c>
      <c r="D502" s="6">
        <v>0</v>
      </c>
      <c r="E502" s="6">
        <v>2</v>
      </c>
      <c r="F502" s="20">
        <f t="shared" si="28"/>
        <v>1</v>
      </c>
      <c r="G502" s="20">
        <f t="shared" si="29"/>
        <v>1</v>
      </c>
      <c r="H502" s="20">
        <f t="shared" si="30"/>
        <v>1</v>
      </c>
      <c r="I502" s="7">
        <v>-7636.5538160091173</v>
      </c>
      <c r="J502" s="7">
        <v>4864993.8140313467</v>
      </c>
      <c r="K502" s="6">
        <v>7247</v>
      </c>
      <c r="L502" s="7">
        <v>-7641.8993999995291</v>
      </c>
      <c r="M502" s="7">
        <v>4865014.7801000029</v>
      </c>
      <c r="N502" s="26">
        <f t="shared" si="31"/>
        <v>21.636804364192944</v>
      </c>
      <c r="O502" s="26">
        <f>N502*'8_HeSo_Mercator'!$B$7</f>
        <v>16.576526111036596</v>
      </c>
    </row>
    <row r="503" spans="1:15" x14ac:dyDescent="0.25">
      <c r="A503" s="6">
        <v>489</v>
      </c>
      <c r="B503" s="6">
        <v>0</v>
      </c>
      <c r="C503" s="6">
        <v>0</v>
      </c>
      <c r="D503" s="6">
        <v>0</v>
      </c>
      <c r="E503" s="6">
        <v>0</v>
      </c>
      <c r="F503" s="20">
        <f t="shared" si="28"/>
        <v>1</v>
      </c>
      <c r="G503" s="20">
        <f t="shared" si="29"/>
        <v>1</v>
      </c>
      <c r="H503" s="20">
        <f t="shared" si="30"/>
        <v>1</v>
      </c>
      <c r="I503" s="7">
        <v>-7630.855576359786</v>
      </c>
      <c r="J503" s="7">
        <v>4864989.8499386208</v>
      </c>
      <c r="K503" s="6">
        <v>6</v>
      </c>
      <c r="L503" s="7">
        <v>-7632.1435999982059</v>
      </c>
      <c r="M503" s="7">
        <v>4864982.2171000019</v>
      </c>
      <c r="N503" s="26">
        <f t="shared" si="31"/>
        <v>7.7407512733542054</v>
      </c>
      <c r="O503" s="26">
        <f>N503*'8_HeSo_Mercator'!$B$7</f>
        <v>5.9303935757789494</v>
      </c>
    </row>
    <row r="504" spans="1:15" x14ac:dyDescent="0.25">
      <c r="A504" s="6">
        <v>490</v>
      </c>
      <c r="B504" s="6">
        <v>0</v>
      </c>
      <c r="C504" s="6">
        <v>3</v>
      </c>
      <c r="D504" s="6">
        <v>0</v>
      </c>
      <c r="E504" s="6">
        <v>3</v>
      </c>
      <c r="F504" s="20">
        <f t="shared" si="28"/>
        <v>1</v>
      </c>
      <c r="G504" s="20">
        <f t="shared" si="29"/>
        <v>1</v>
      </c>
      <c r="H504" s="20">
        <f t="shared" si="30"/>
        <v>1</v>
      </c>
      <c r="I504" s="7">
        <v>-7640.9261499987906</v>
      </c>
      <c r="J504" s="7">
        <v>4864922.0628999975</v>
      </c>
      <c r="K504" s="6">
        <v>10965</v>
      </c>
      <c r="L504" s="7">
        <v>-7667.3517999984324</v>
      </c>
      <c r="M504" s="7">
        <v>4864936.6705000028</v>
      </c>
      <c r="N504" s="26">
        <f t="shared" si="31"/>
        <v>30.194319926431216</v>
      </c>
      <c r="O504" s="26">
        <f>N504*'8_HeSo_Mercator'!$B$7</f>
        <v>23.132664336226672</v>
      </c>
    </row>
    <row r="505" spans="1:15" x14ac:dyDescent="0.25">
      <c r="A505" s="6">
        <v>491</v>
      </c>
      <c r="B505" s="6">
        <v>0</v>
      </c>
      <c r="C505" s="6">
        <v>2</v>
      </c>
      <c r="D505" s="6">
        <v>0</v>
      </c>
      <c r="E505" s="6">
        <v>2</v>
      </c>
      <c r="F505" s="20">
        <f t="shared" si="28"/>
        <v>1</v>
      </c>
      <c r="G505" s="20">
        <f t="shared" si="29"/>
        <v>1</v>
      </c>
      <c r="H505" s="20">
        <f t="shared" si="30"/>
        <v>1</v>
      </c>
      <c r="I505" s="7">
        <v>-7628.391508411526</v>
      </c>
      <c r="J505" s="7">
        <v>4864895.9758312041</v>
      </c>
      <c r="K505" s="6">
        <v>10884</v>
      </c>
      <c r="L505" s="7">
        <v>-7637.5564999990156</v>
      </c>
      <c r="M505" s="7">
        <v>4864907.4662000015</v>
      </c>
      <c r="N505" s="26">
        <f t="shared" si="31"/>
        <v>14.697810922039539</v>
      </c>
      <c r="O505" s="26">
        <f>N505*'8_HeSo_Mercator'!$B$7</f>
        <v>11.260380341907993</v>
      </c>
    </row>
    <row r="506" spans="1:15" x14ac:dyDescent="0.25">
      <c r="A506" s="6">
        <v>492</v>
      </c>
      <c r="B506" s="6">
        <v>0</v>
      </c>
      <c r="C506" s="6">
        <v>2</v>
      </c>
      <c r="D506" s="6">
        <v>0</v>
      </c>
      <c r="E506" s="6">
        <v>2</v>
      </c>
      <c r="F506" s="20">
        <f t="shared" si="28"/>
        <v>1</v>
      </c>
      <c r="G506" s="20">
        <f t="shared" si="29"/>
        <v>1</v>
      </c>
      <c r="H506" s="20">
        <f t="shared" si="30"/>
        <v>1</v>
      </c>
      <c r="I506" s="7">
        <v>-7633.2328641054146</v>
      </c>
      <c r="J506" s="7">
        <v>4864970.3953098627</v>
      </c>
      <c r="K506" s="6">
        <v>8118</v>
      </c>
      <c r="L506" s="7">
        <v>-7633.292500000447</v>
      </c>
      <c r="M506" s="7">
        <v>4864970.058799997</v>
      </c>
      <c r="N506" s="26">
        <f t="shared" si="31"/>
        <v>0.34175331702204975</v>
      </c>
      <c r="O506" s="26">
        <f>N506*'8_HeSo_Mercator'!$B$7</f>
        <v>0.26182622386347415</v>
      </c>
    </row>
    <row r="507" spans="1:15" x14ac:dyDescent="0.25">
      <c r="A507" s="6">
        <v>493</v>
      </c>
      <c r="B507" s="6">
        <v>0</v>
      </c>
      <c r="C507" s="6">
        <v>0</v>
      </c>
      <c r="D507" s="6">
        <v>0</v>
      </c>
      <c r="E507" s="6">
        <v>0</v>
      </c>
      <c r="F507" s="20">
        <f t="shared" si="28"/>
        <v>1</v>
      </c>
      <c r="G507" s="20">
        <f t="shared" si="29"/>
        <v>1</v>
      </c>
      <c r="H507" s="20">
        <f t="shared" si="30"/>
        <v>1</v>
      </c>
      <c r="I507" s="7">
        <v>-7661.8583956823823</v>
      </c>
      <c r="J507" s="7">
        <v>4864934.8130964832</v>
      </c>
      <c r="K507" s="6">
        <v>11213</v>
      </c>
      <c r="L507" s="7">
        <v>-7669.2335000000894</v>
      </c>
      <c r="M507" s="7">
        <v>4864936.1547999978</v>
      </c>
      <c r="N507" s="26">
        <f t="shared" si="31"/>
        <v>7.4961544820039698</v>
      </c>
      <c r="O507" s="26">
        <f>N507*'8_HeSo_Mercator'!$B$7</f>
        <v>5.7430015270158288</v>
      </c>
    </row>
    <row r="508" spans="1:15" x14ac:dyDescent="0.25">
      <c r="A508" s="6">
        <v>494</v>
      </c>
      <c r="B508" s="6">
        <v>0</v>
      </c>
      <c r="C508" s="6">
        <v>2</v>
      </c>
      <c r="D508" s="6">
        <v>0</v>
      </c>
      <c r="E508" s="6">
        <v>2</v>
      </c>
      <c r="F508" s="20">
        <f t="shared" si="28"/>
        <v>1</v>
      </c>
      <c r="G508" s="20">
        <f t="shared" si="29"/>
        <v>1</v>
      </c>
      <c r="H508" s="20">
        <f t="shared" si="30"/>
        <v>1</v>
      </c>
      <c r="I508" s="7">
        <v>-7587.4359720598404</v>
      </c>
      <c r="J508" s="7">
        <v>4864986.1434058705</v>
      </c>
      <c r="K508" s="6">
        <v>8144</v>
      </c>
      <c r="L508" s="7">
        <v>-7594.2641000002623</v>
      </c>
      <c r="M508" s="7">
        <v>4864982.4561000019</v>
      </c>
      <c r="N508" s="26">
        <f t="shared" si="31"/>
        <v>7.7601260131138083</v>
      </c>
      <c r="O508" s="26">
        <f>N508*'8_HeSo_Mercator'!$B$7</f>
        <v>5.9452370745745071</v>
      </c>
    </row>
    <row r="509" spans="1:15" x14ac:dyDescent="0.25">
      <c r="A509" s="6">
        <v>495</v>
      </c>
      <c r="B509" s="6">
        <v>0</v>
      </c>
      <c r="C509" s="6">
        <v>1</v>
      </c>
      <c r="D509" s="6">
        <v>0</v>
      </c>
      <c r="E509" s="6">
        <v>1</v>
      </c>
      <c r="F509" s="20">
        <f t="shared" si="28"/>
        <v>1</v>
      </c>
      <c r="G509" s="20">
        <f t="shared" si="29"/>
        <v>1</v>
      </c>
      <c r="H509" s="20">
        <f t="shared" si="30"/>
        <v>1</v>
      </c>
      <c r="I509" s="7">
        <v>-7665.6502280230779</v>
      </c>
      <c r="J509" s="7">
        <v>4864936.3447893225</v>
      </c>
      <c r="K509" s="6">
        <v>10790</v>
      </c>
      <c r="L509" s="7">
        <v>-7661.7531000003219</v>
      </c>
      <c r="M509" s="7">
        <v>4864938.2753999978</v>
      </c>
      <c r="N509" s="26">
        <f t="shared" si="31"/>
        <v>4.3491222569137982</v>
      </c>
      <c r="O509" s="26">
        <f>N509*'8_HeSo_Mercator'!$B$7</f>
        <v>3.3319771921185501</v>
      </c>
    </row>
    <row r="510" spans="1:15" x14ac:dyDescent="0.25">
      <c r="A510" s="6">
        <v>496</v>
      </c>
      <c r="B510" s="6">
        <v>0</v>
      </c>
      <c r="C510" s="6">
        <v>1</v>
      </c>
      <c r="D510" s="6">
        <v>0</v>
      </c>
      <c r="E510" s="6">
        <v>1</v>
      </c>
      <c r="F510" s="20">
        <f t="shared" si="28"/>
        <v>1</v>
      </c>
      <c r="G510" s="20">
        <f t="shared" si="29"/>
        <v>1</v>
      </c>
      <c r="H510" s="20">
        <f t="shared" si="30"/>
        <v>1</v>
      </c>
      <c r="I510" s="7">
        <v>-7647.4692387374926</v>
      </c>
      <c r="J510" s="7">
        <v>4864924.8922055587</v>
      </c>
      <c r="K510" s="6">
        <v>8505</v>
      </c>
      <c r="L510" s="7">
        <v>-7646.423599999398</v>
      </c>
      <c r="M510" s="7">
        <v>4864925.757100001</v>
      </c>
      <c r="N510" s="26">
        <f t="shared" si="31"/>
        <v>1.356982964836587</v>
      </c>
      <c r="O510" s="26">
        <f>N510*'8_HeSo_Mercator'!$B$7</f>
        <v>1.0396204157611781</v>
      </c>
    </row>
    <row r="511" spans="1:15" x14ac:dyDescent="0.25">
      <c r="A511" s="6">
        <v>497</v>
      </c>
      <c r="B511" s="6">
        <v>0</v>
      </c>
      <c r="C511" s="6">
        <v>2</v>
      </c>
      <c r="D511" s="6">
        <v>0</v>
      </c>
      <c r="E511" s="6">
        <v>2</v>
      </c>
      <c r="F511" s="20">
        <f t="shared" si="28"/>
        <v>1</v>
      </c>
      <c r="G511" s="20">
        <f t="shared" si="29"/>
        <v>1</v>
      </c>
      <c r="H511" s="20">
        <f t="shared" si="30"/>
        <v>1</v>
      </c>
      <c r="I511" s="7">
        <v>-7633.4589860897222</v>
      </c>
      <c r="J511" s="7">
        <v>4864965.0572292041</v>
      </c>
      <c r="K511" s="6">
        <v>11293</v>
      </c>
      <c r="L511" s="7">
        <v>-7633.292500000447</v>
      </c>
      <c r="M511" s="7">
        <v>4864970.058799997</v>
      </c>
      <c r="N511" s="26">
        <f t="shared" si="31"/>
        <v>5.0043409170438924</v>
      </c>
      <c r="O511" s="26">
        <f>N511*'8_HeSo_Mercator'!$B$7</f>
        <v>3.833957477435515</v>
      </c>
    </row>
    <row r="512" spans="1:15" x14ac:dyDescent="0.25">
      <c r="A512" s="6">
        <v>498</v>
      </c>
      <c r="B512" s="6">
        <v>0</v>
      </c>
      <c r="C512" s="6">
        <v>1</v>
      </c>
      <c r="D512" s="6">
        <v>0</v>
      </c>
      <c r="E512" s="6">
        <v>1</v>
      </c>
      <c r="F512" s="20">
        <f t="shared" si="28"/>
        <v>1</v>
      </c>
      <c r="G512" s="20">
        <f t="shared" si="29"/>
        <v>1</v>
      </c>
      <c r="H512" s="20">
        <f t="shared" si="30"/>
        <v>1</v>
      </c>
      <c r="I512" s="7">
        <v>-7669.3579000011086</v>
      </c>
      <c r="J512" s="7">
        <v>4864936.7432999955</v>
      </c>
      <c r="K512" s="6">
        <v>10337</v>
      </c>
      <c r="L512" s="7">
        <v>-7667.3517999984324</v>
      </c>
      <c r="M512" s="7">
        <v>4864936.6705000028</v>
      </c>
      <c r="N512" s="26">
        <f t="shared" si="31"/>
        <v>2.0074204989691862</v>
      </c>
      <c r="O512" s="26">
        <f>N512*'8_HeSo_Mercator'!$B$7</f>
        <v>1.537937754433915</v>
      </c>
    </row>
    <row r="513" spans="1:15" x14ac:dyDescent="0.25">
      <c r="A513" s="6">
        <v>499</v>
      </c>
      <c r="B513" s="6">
        <v>0</v>
      </c>
      <c r="C513" s="6">
        <v>1</v>
      </c>
      <c r="D513" s="6">
        <v>0</v>
      </c>
      <c r="E513" s="6">
        <v>1</v>
      </c>
      <c r="F513" s="20">
        <f t="shared" si="28"/>
        <v>1</v>
      </c>
      <c r="G513" s="20">
        <f t="shared" si="29"/>
        <v>1</v>
      </c>
      <c r="H513" s="20">
        <f t="shared" si="30"/>
        <v>1</v>
      </c>
      <c r="I513" s="7">
        <v>-7631.4809296088251</v>
      </c>
      <c r="J513" s="7">
        <v>4864894.7958476366</v>
      </c>
      <c r="K513" s="6">
        <v>9410</v>
      </c>
      <c r="L513" s="7">
        <v>-7636.3424332179129</v>
      </c>
      <c r="M513" s="7">
        <v>4864916.8216095194</v>
      </c>
      <c r="N513" s="26">
        <f t="shared" si="31"/>
        <v>22.555895102120353</v>
      </c>
      <c r="O513" s="26">
        <f>N513*'8_HeSo_Mercator'!$B$7</f>
        <v>17.280665750108195</v>
      </c>
    </row>
    <row r="514" spans="1:15" x14ac:dyDescent="0.25">
      <c r="A514" s="6">
        <v>500</v>
      </c>
      <c r="B514" s="6">
        <v>1</v>
      </c>
      <c r="C514" s="6">
        <v>1</v>
      </c>
      <c r="D514" s="6">
        <v>0</v>
      </c>
      <c r="E514" s="6">
        <v>0</v>
      </c>
      <c r="F514" s="20">
        <f t="shared" si="28"/>
        <v>0</v>
      </c>
      <c r="G514" s="20">
        <f t="shared" si="29"/>
        <v>0</v>
      </c>
      <c r="H514" s="20">
        <f t="shared" si="30"/>
        <v>0</v>
      </c>
      <c r="I514" s="7">
        <v>-7516.7214044467009</v>
      </c>
      <c r="J514" s="7">
        <v>4864894.163995456</v>
      </c>
      <c r="K514" s="6">
        <v>6</v>
      </c>
      <c r="L514" s="7">
        <v>-7632.1435999982059</v>
      </c>
      <c r="M514" s="7">
        <v>4864982.2171000019</v>
      </c>
      <c r="N514" s="26">
        <f t="shared" si="31"/>
        <v>145.1744896533298</v>
      </c>
      <c r="O514" s="26">
        <f>N514*'8_HeSo_Mercator'!$B$7</f>
        <v>111.22200293021858</v>
      </c>
    </row>
    <row r="515" spans="1:15" x14ac:dyDescent="0.25">
      <c r="A515" s="6">
        <v>501</v>
      </c>
      <c r="B515" s="6">
        <v>0</v>
      </c>
      <c r="C515" s="6">
        <v>1</v>
      </c>
      <c r="D515" s="6">
        <v>0</v>
      </c>
      <c r="E515" s="6">
        <v>1</v>
      </c>
      <c r="F515" s="20">
        <f t="shared" si="28"/>
        <v>1</v>
      </c>
      <c r="G515" s="20">
        <f t="shared" si="29"/>
        <v>1</v>
      </c>
      <c r="H515" s="20">
        <f t="shared" si="30"/>
        <v>1</v>
      </c>
      <c r="I515" s="7">
        <v>-7673.7409085147474</v>
      </c>
      <c r="J515" s="7">
        <v>4864934.3959226906</v>
      </c>
      <c r="K515" s="6">
        <v>8078</v>
      </c>
      <c r="L515" s="7">
        <v>-7675.4067000001669</v>
      </c>
      <c r="M515" s="7">
        <v>4864932.7796000019</v>
      </c>
      <c r="N515" s="26">
        <f t="shared" si="31"/>
        <v>2.3210687855148144</v>
      </c>
      <c r="O515" s="26">
        <f>N515*'8_HeSo_Mercator'!$B$7</f>
        <v>1.7782319736768328</v>
      </c>
    </row>
    <row r="516" spans="1:15" x14ac:dyDescent="0.25">
      <c r="A516" s="6">
        <v>502</v>
      </c>
      <c r="B516" s="6">
        <v>0</v>
      </c>
      <c r="C516" s="6">
        <v>1</v>
      </c>
      <c r="D516" s="6">
        <v>0</v>
      </c>
      <c r="E516" s="6">
        <v>1</v>
      </c>
      <c r="F516" s="20">
        <f t="shared" si="28"/>
        <v>1</v>
      </c>
      <c r="G516" s="20">
        <f t="shared" si="29"/>
        <v>1</v>
      </c>
      <c r="H516" s="20">
        <f t="shared" si="30"/>
        <v>1</v>
      </c>
      <c r="I516" s="7">
        <v>-7633.427577396892</v>
      </c>
      <c r="J516" s="7">
        <v>4864902.3404542506</v>
      </c>
      <c r="K516" s="6">
        <v>8952</v>
      </c>
      <c r="L516" s="7">
        <v>-7638.2760000005364</v>
      </c>
      <c r="M516" s="7">
        <v>4864905.1872000024</v>
      </c>
      <c r="N516" s="26">
        <f t="shared" si="31"/>
        <v>5.6223805562155533</v>
      </c>
      <c r="O516" s="26">
        <f>N516*'8_HeSo_Mercator'!$B$7</f>
        <v>4.3074539348578131</v>
      </c>
    </row>
    <row r="517" spans="1:15" x14ac:dyDescent="0.25">
      <c r="A517" s="6">
        <v>503</v>
      </c>
      <c r="B517" s="6">
        <v>0</v>
      </c>
      <c r="C517" s="6">
        <v>1</v>
      </c>
      <c r="D517" s="6">
        <v>0</v>
      </c>
      <c r="E517" s="6">
        <v>1</v>
      </c>
      <c r="F517" s="20">
        <f t="shared" si="28"/>
        <v>1</v>
      </c>
      <c r="G517" s="20">
        <f t="shared" si="29"/>
        <v>1</v>
      </c>
      <c r="H517" s="20">
        <f t="shared" si="30"/>
        <v>1</v>
      </c>
      <c r="I517" s="7">
        <v>-7638.0335109396128</v>
      </c>
      <c r="J517" s="7">
        <v>4864912.4637822192</v>
      </c>
      <c r="K517" s="6">
        <v>9864</v>
      </c>
      <c r="L517" s="7">
        <v>-7639.1801000013947</v>
      </c>
      <c r="M517" s="7">
        <v>4864913.1300999969</v>
      </c>
      <c r="N517" s="26">
        <f t="shared" si="31"/>
        <v>1.3261394562744564</v>
      </c>
      <c r="O517" s="26">
        <f>N517*'8_HeSo_Mercator'!$B$7</f>
        <v>1.0159903909002861</v>
      </c>
    </row>
    <row r="518" spans="1:15" x14ac:dyDescent="0.25">
      <c r="A518" s="6">
        <v>504</v>
      </c>
      <c r="B518" s="6">
        <v>0</v>
      </c>
      <c r="C518" s="6">
        <v>1</v>
      </c>
      <c r="D518" s="6">
        <v>0</v>
      </c>
      <c r="E518" s="6">
        <v>1</v>
      </c>
      <c r="F518" s="20">
        <f t="shared" si="28"/>
        <v>1</v>
      </c>
      <c r="G518" s="20">
        <f t="shared" si="29"/>
        <v>1</v>
      </c>
      <c r="H518" s="20">
        <f t="shared" si="30"/>
        <v>1</v>
      </c>
      <c r="I518" s="7">
        <v>-7630.0780808459704</v>
      </c>
      <c r="J518" s="7">
        <v>4864902.031092138</v>
      </c>
      <c r="K518" s="6">
        <v>8952</v>
      </c>
      <c r="L518" s="7">
        <v>-7638.2760000005364</v>
      </c>
      <c r="M518" s="7">
        <v>4864905.1872000024</v>
      </c>
      <c r="N518" s="26">
        <f t="shared" si="31"/>
        <v>8.7844689831637996</v>
      </c>
      <c r="O518" s="26">
        <f>N518*'8_HeSo_Mercator'!$B$7</f>
        <v>6.7300132228393119</v>
      </c>
    </row>
    <row r="519" spans="1:15" x14ac:dyDescent="0.25">
      <c r="A519" s="6">
        <v>505</v>
      </c>
      <c r="B519" s="6">
        <v>0</v>
      </c>
      <c r="C519" s="6">
        <v>0</v>
      </c>
      <c r="D519" s="6">
        <v>0</v>
      </c>
      <c r="E519" s="6">
        <v>0</v>
      </c>
      <c r="F519" s="20">
        <f t="shared" si="28"/>
        <v>1</v>
      </c>
      <c r="G519" s="20">
        <f t="shared" si="29"/>
        <v>1</v>
      </c>
      <c r="H519" s="20">
        <f t="shared" si="30"/>
        <v>1</v>
      </c>
      <c r="I519" s="7">
        <v>-7641.6870961052919</v>
      </c>
      <c r="J519" s="7">
        <v>4865005.4156867899</v>
      </c>
      <c r="K519" s="6">
        <v>7145</v>
      </c>
      <c r="L519" s="7">
        <v>-7641.6246000006786</v>
      </c>
      <c r="M519" s="7">
        <v>4865008.9015000015</v>
      </c>
      <c r="N519" s="26">
        <f t="shared" si="31"/>
        <v>3.4863734036392495</v>
      </c>
      <c r="O519" s="26">
        <f>N519*'8_HeSo_Mercator'!$B$7</f>
        <v>2.6710025558991646</v>
      </c>
    </row>
    <row r="520" spans="1:15" x14ac:dyDescent="0.25">
      <c r="A520" s="6">
        <v>506</v>
      </c>
      <c r="B520" s="6">
        <v>0</v>
      </c>
      <c r="C520" s="6">
        <v>3</v>
      </c>
      <c r="D520" s="6">
        <v>0</v>
      </c>
      <c r="E520" s="6">
        <v>3</v>
      </c>
      <c r="F520" s="20">
        <f t="shared" si="28"/>
        <v>1</v>
      </c>
      <c r="G520" s="20">
        <f t="shared" si="29"/>
        <v>1</v>
      </c>
      <c r="H520" s="20">
        <f t="shared" si="30"/>
        <v>1</v>
      </c>
      <c r="I520" s="7">
        <v>-7587.1901736464506</v>
      </c>
      <c r="J520" s="7">
        <v>4864986.3206699621</v>
      </c>
      <c r="K520" s="6">
        <v>8636</v>
      </c>
      <c r="L520" s="7">
        <v>-7596.2032000012696</v>
      </c>
      <c r="M520" s="7">
        <v>4864981.9002000019</v>
      </c>
      <c r="N520" s="26">
        <f t="shared" si="31"/>
        <v>10.038685110196088</v>
      </c>
      <c r="O520" s="26">
        <f>N520*'8_HeSo_Mercator'!$B$7</f>
        <v>7.6909012555027898</v>
      </c>
    </row>
    <row r="521" spans="1:15" x14ac:dyDescent="0.25">
      <c r="A521" s="6">
        <v>507</v>
      </c>
      <c r="B521" s="6">
        <v>0</v>
      </c>
      <c r="C521" s="6">
        <v>1</v>
      </c>
      <c r="D521" s="6">
        <v>0</v>
      </c>
      <c r="E521" s="6">
        <v>1</v>
      </c>
      <c r="F521" s="20">
        <f t="shared" si="28"/>
        <v>1</v>
      </c>
      <c r="G521" s="20">
        <f t="shared" si="29"/>
        <v>1</v>
      </c>
      <c r="H521" s="20">
        <f t="shared" si="30"/>
        <v>1</v>
      </c>
      <c r="I521" s="7">
        <v>-7677.5873164896566</v>
      </c>
      <c r="J521" s="7">
        <v>4864933.0754726902</v>
      </c>
      <c r="K521" s="6">
        <v>10342</v>
      </c>
      <c r="L521" s="7">
        <v>-7675.4067000001669</v>
      </c>
      <c r="M521" s="7">
        <v>4864932.7796000019</v>
      </c>
      <c r="N521" s="26">
        <f t="shared" si="31"/>
        <v>2.2005974011418701</v>
      </c>
      <c r="O521" s="26">
        <f>N521*'8_HeSo_Mercator'!$B$7</f>
        <v>1.6859356708089426</v>
      </c>
    </row>
    <row r="522" spans="1:15" x14ac:dyDescent="0.25">
      <c r="A522" s="6">
        <v>508</v>
      </c>
      <c r="B522" s="6">
        <v>0</v>
      </c>
      <c r="C522" s="6">
        <v>2</v>
      </c>
      <c r="D522" s="6">
        <v>0</v>
      </c>
      <c r="E522" s="6">
        <v>2</v>
      </c>
      <c r="F522" s="20">
        <f t="shared" si="28"/>
        <v>1</v>
      </c>
      <c r="G522" s="20">
        <f t="shared" si="29"/>
        <v>1</v>
      </c>
      <c r="H522" s="20">
        <f t="shared" si="30"/>
        <v>1</v>
      </c>
      <c r="I522" s="7">
        <v>-7647.790996072099</v>
      </c>
      <c r="J522" s="7">
        <v>4864932.2861449188</v>
      </c>
      <c r="K522" s="6">
        <v>18380</v>
      </c>
      <c r="L522" s="7">
        <v>-7646.2862999998033</v>
      </c>
      <c r="M522" s="7">
        <v>4864932.3486000001</v>
      </c>
      <c r="N522" s="26">
        <f t="shared" si="31"/>
        <v>1.5059916690249004</v>
      </c>
      <c r="O522" s="26">
        <f>N522*'8_HeSo_Mercator'!$B$7</f>
        <v>1.15377991150617</v>
      </c>
    </row>
    <row r="523" spans="1:15" x14ac:dyDescent="0.25">
      <c r="A523" s="6">
        <v>509</v>
      </c>
      <c r="B523" s="6">
        <v>0</v>
      </c>
      <c r="C523" s="6">
        <v>0</v>
      </c>
      <c r="D523" s="6">
        <v>0</v>
      </c>
      <c r="E523" s="6">
        <v>1</v>
      </c>
      <c r="F523" s="20">
        <f t="shared" si="28"/>
        <v>1</v>
      </c>
      <c r="G523" s="20">
        <f t="shared" si="29"/>
        <v>0</v>
      </c>
      <c r="H523" s="20">
        <f t="shared" si="30"/>
        <v>0</v>
      </c>
      <c r="I523" s="7">
        <v>-7629.5735146674551</v>
      </c>
      <c r="J523" s="7">
        <v>4864895.3089186922</v>
      </c>
      <c r="K523" s="6">
        <v>9410</v>
      </c>
      <c r="L523" s="7">
        <v>-7636.3424332179129</v>
      </c>
      <c r="M523" s="7">
        <v>4864916.8216095194</v>
      </c>
      <c r="N523" s="26">
        <f t="shared" si="31"/>
        <v>22.552474918988349</v>
      </c>
      <c r="O523" s="26">
        <f>N523*'8_HeSo_Mercator'!$B$7</f>
        <v>17.278045457663993</v>
      </c>
    </row>
    <row r="524" spans="1:15" x14ac:dyDescent="0.25">
      <c r="A524" s="6">
        <v>510</v>
      </c>
      <c r="B524" s="6">
        <v>0</v>
      </c>
      <c r="C524" s="6">
        <v>2</v>
      </c>
      <c r="D524" s="6">
        <v>0</v>
      </c>
      <c r="E524" s="6">
        <v>2</v>
      </c>
      <c r="F524" s="20">
        <f t="shared" si="28"/>
        <v>1</v>
      </c>
      <c r="G524" s="20">
        <f t="shared" si="29"/>
        <v>1</v>
      </c>
      <c r="H524" s="20">
        <f t="shared" si="30"/>
        <v>1</v>
      </c>
      <c r="I524" s="7">
        <v>-7640.5182744042022</v>
      </c>
      <c r="J524" s="7">
        <v>4864919.8071394823</v>
      </c>
      <c r="K524" s="6">
        <v>9054</v>
      </c>
      <c r="L524" s="7">
        <v>-7641.8123999983072</v>
      </c>
      <c r="M524" s="7">
        <v>4864922.3139000013</v>
      </c>
      <c r="N524" s="26">
        <f t="shared" si="31"/>
        <v>2.8211007342745393</v>
      </c>
      <c r="O524" s="26">
        <f>N524*'8_HeSo_Mercator'!$B$7</f>
        <v>2.1613196291110768</v>
      </c>
    </row>
    <row r="525" spans="1:15" x14ac:dyDescent="0.25">
      <c r="A525" s="6">
        <v>511</v>
      </c>
      <c r="B525" s="6">
        <v>0</v>
      </c>
      <c r="C525" s="6">
        <v>1</v>
      </c>
      <c r="D525" s="6">
        <v>0</v>
      </c>
      <c r="E525" s="6">
        <v>1</v>
      </c>
      <c r="F525" s="20">
        <f t="shared" si="28"/>
        <v>1</v>
      </c>
      <c r="G525" s="20">
        <f t="shared" si="29"/>
        <v>1</v>
      </c>
      <c r="H525" s="20">
        <f t="shared" si="30"/>
        <v>1</v>
      </c>
      <c r="I525" s="7">
        <v>-7673.8299348334886</v>
      </c>
      <c r="J525" s="7">
        <v>4864933.4904317362</v>
      </c>
      <c r="K525" s="6">
        <v>11256</v>
      </c>
      <c r="L525" s="7">
        <v>-7682.5590999983251</v>
      </c>
      <c r="M525" s="7">
        <v>4864932.3115999997</v>
      </c>
      <c r="N525" s="26">
        <f t="shared" si="31"/>
        <v>8.8084033024215298</v>
      </c>
      <c r="O525" s="26">
        <f>N525*'8_HeSo_Mercator'!$B$7</f>
        <v>6.7483499356665639</v>
      </c>
    </row>
    <row r="526" spans="1:15" x14ac:dyDescent="0.25">
      <c r="A526" s="6">
        <v>512</v>
      </c>
      <c r="B526" s="6">
        <v>0</v>
      </c>
      <c r="C526" s="6">
        <v>0</v>
      </c>
      <c r="D526" s="6">
        <v>0</v>
      </c>
      <c r="E526" s="6">
        <v>0</v>
      </c>
      <c r="F526" s="20">
        <f t="shared" si="28"/>
        <v>1</v>
      </c>
      <c r="G526" s="20">
        <f t="shared" si="29"/>
        <v>1</v>
      </c>
      <c r="H526" s="20">
        <f t="shared" si="30"/>
        <v>1</v>
      </c>
      <c r="I526" s="7">
        <v>-7641.8535730876056</v>
      </c>
      <c r="J526" s="7">
        <v>4864920.2749786638</v>
      </c>
      <c r="K526" s="6">
        <v>11225</v>
      </c>
      <c r="L526" s="7">
        <v>-7641.28579999879</v>
      </c>
      <c r="M526" s="7">
        <v>4864920.7506000027</v>
      </c>
      <c r="N526" s="26">
        <f t="shared" si="31"/>
        <v>0.74066317475101284</v>
      </c>
      <c r="O526" s="26">
        <f>N526*'8_HeSo_Mercator'!$B$7</f>
        <v>0.56744158005430045</v>
      </c>
    </row>
    <row r="527" spans="1:15" x14ac:dyDescent="0.25">
      <c r="A527" s="6">
        <v>513</v>
      </c>
      <c r="B527" s="6">
        <v>0</v>
      </c>
      <c r="C527" s="6">
        <v>0</v>
      </c>
      <c r="D527" s="6">
        <v>0</v>
      </c>
      <c r="E527" s="6">
        <v>0</v>
      </c>
      <c r="F527" s="20">
        <f t="shared" si="28"/>
        <v>1</v>
      </c>
      <c r="G527" s="20">
        <f t="shared" si="29"/>
        <v>1</v>
      </c>
      <c r="H527" s="20">
        <f t="shared" si="30"/>
        <v>1</v>
      </c>
      <c r="I527" s="7">
        <v>-7638.8562768102147</v>
      </c>
      <c r="J527" s="7">
        <v>4865010.3999622017</v>
      </c>
      <c r="K527" s="6">
        <v>9828</v>
      </c>
      <c r="L527" s="7">
        <v>-7641.0300999991596</v>
      </c>
      <c r="M527" s="7">
        <v>4865006.826700002</v>
      </c>
      <c r="N527" s="26">
        <f t="shared" si="31"/>
        <v>4.1825482669091185</v>
      </c>
      <c r="O527" s="26">
        <f>N527*'8_HeSo_Mercator'!$B$7</f>
        <v>3.2043604679362256</v>
      </c>
    </row>
    <row r="528" spans="1:15" x14ac:dyDescent="0.25">
      <c r="A528" s="6">
        <v>514</v>
      </c>
      <c r="B528" s="6">
        <v>0</v>
      </c>
      <c r="C528" s="6">
        <v>2</v>
      </c>
      <c r="D528" s="6">
        <v>0</v>
      </c>
      <c r="E528" s="6">
        <v>2</v>
      </c>
      <c r="F528" s="20">
        <f t="shared" ref="F528:F591" si="32">IF(B528=D528,1,0)</f>
        <v>1</v>
      </c>
      <c r="G528" s="20">
        <f t="shared" ref="G528:G591" si="33">IF(C528=E528,1,0)</f>
        <v>1</v>
      </c>
      <c r="H528" s="20">
        <f t="shared" ref="H528:H591" si="34">F528*G528</f>
        <v>1</v>
      </c>
      <c r="I528" s="7">
        <v>-7638.6821104960163</v>
      </c>
      <c r="J528" s="7">
        <v>4864911.5420032777</v>
      </c>
      <c r="K528" s="6">
        <v>7282</v>
      </c>
      <c r="L528" s="7">
        <v>-7639.1801000013947</v>
      </c>
      <c r="M528" s="7">
        <v>4864913.1300999969</v>
      </c>
      <c r="N528" s="26">
        <f t="shared" ref="N528:N591" si="35">SQRT((I528-L528)^2+(J528-M528)^2)</f>
        <v>1.6643451376179759</v>
      </c>
      <c r="O528" s="26">
        <f>N528*'8_HeSo_Mercator'!$B$7</f>
        <v>1.2750986775643591</v>
      </c>
    </row>
    <row r="529" spans="1:15" x14ac:dyDescent="0.25">
      <c r="A529" s="6">
        <v>515</v>
      </c>
      <c r="B529" s="6">
        <v>0</v>
      </c>
      <c r="C529" s="6">
        <v>1</v>
      </c>
      <c r="D529" s="6">
        <v>0</v>
      </c>
      <c r="E529" s="6">
        <v>1</v>
      </c>
      <c r="F529" s="20">
        <f t="shared" si="32"/>
        <v>1</v>
      </c>
      <c r="G529" s="20">
        <f t="shared" si="33"/>
        <v>1</v>
      </c>
      <c r="H529" s="20">
        <f t="shared" si="34"/>
        <v>1</v>
      </c>
      <c r="I529" s="7">
        <v>-7682.3933818181131</v>
      </c>
      <c r="J529" s="7">
        <v>4864930.8371545356</v>
      </c>
      <c r="K529" s="6">
        <v>8968</v>
      </c>
      <c r="L529" s="7">
        <v>-7682.5590999983251</v>
      </c>
      <c r="M529" s="7">
        <v>4864932.3115999997</v>
      </c>
      <c r="N529" s="26">
        <f t="shared" si="35"/>
        <v>1.4837290661798481</v>
      </c>
      <c r="O529" s="26">
        <f>N529*'8_HeSo_Mercator'!$B$7</f>
        <v>1.136723944684592</v>
      </c>
    </row>
    <row r="530" spans="1:15" x14ac:dyDescent="0.25">
      <c r="A530" s="6">
        <v>516</v>
      </c>
      <c r="B530" s="6">
        <v>1</v>
      </c>
      <c r="C530" s="6">
        <v>1</v>
      </c>
      <c r="D530" s="6">
        <v>1</v>
      </c>
      <c r="E530" s="6">
        <v>2</v>
      </c>
      <c r="F530" s="20">
        <f t="shared" si="32"/>
        <v>1</v>
      </c>
      <c r="G530" s="20">
        <f t="shared" si="33"/>
        <v>0</v>
      </c>
      <c r="H530" s="20">
        <f t="shared" si="34"/>
        <v>0</v>
      </c>
      <c r="I530" s="7">
        <v>-7497.0267016021826</v>
      </c>
      <c r="J530" s="7">
        <v>4864889.8837255519</v>
      </c>
      <c r="K530" s="6">
        <v>903</v>
      </c>
      <c r="L530" s="7">
        <v>-7502.4497000016272</v>
      </c>
      <c r="M530" s="7">
        <v>4864884.1761000007</v>
      </c>
      <c r="N530" s="26">
        <f t="shared" si="35"/>
        <v>7.8731125403178837</v>
      </c>
      <c r="O530" s="26">
        <f>N530*'8_HeSo_Mercator'!$B$7</f>
        <v>6.0317990310847405</v>
      </c>
    </row>
    <row r="531" spans="1:15" x14ac:dyDescent="0.25">
      <c r="A531" s="6">
        <v>517</v>
      </c>
      <c r="B531" s="6">
        <v>1</v>
      </c>
      <c r="C531" s="6">
        <v>1</v>
      </c>
      <c r="D531" s="6">
        <v>1</v>
      </c>
      <c r="E531" s="6">
        <v>2</v>
      </c>
      <c r="F531" s="20">
        <f t="shared" si="32"/>
        <v>1</v>
      </c>
      <c r="G531" s="20">
        <f t="shared" si="33"/>
        <v>0</v>
      </c>
      <c r="H531" s="20">
        <f t="shared" si="34"/>
        <v>0</v>
      </c>
      <c r="I531" s="7">
        <v>-7496.2818046890698</v>
      </c>
      <c r="J531" s="7">
        <v>4864882.9032675503</v>
      </c>
      <c r="K531" s="6">
        <v>149</v>
      </c>
      <c r="L531" s="7">
        <v>-7474.6526000015438</v>
      </c>
      <c r="M531" s="7">
        <v>4864865.9525000006</v>
      </c>
      <c r="N531" s="26">
        <f t="shared" si="35"/>
        <v>27.480011207028085</v>
      </c>
      <c r="O531" s="26">
        <f>N531*'8_HeSo_Mercator'!$B$7</f>
        <v>21.053160884457185</v>
      </c>
    </row>
    <row r="532" spans="1:15" x14ac:dyDescent="0.25">
      <c r="A532" s="6">
        <v>518</v>
      </c>
      <c r="B532" s="6">
        <v>0</v>
      </c>
      <c r="C532" s="6">
        <v>2</v>
      </c>
      <c r="D532" s="6">
        <v>0</v>
      </c>
      <c r="E532" s="6">
        <v>2</v>
      </c>
      <c r="F532" s="20">
        <f t="shared" si="32"/>
        <v>1</v>
      </c>
      <c r="G532" s="20">
        <f t="shared" si="33"/>
        <v>1</v>
      </c>
      <c r="H532" s="20">
        <f t="shared" si="34"/>
        <v>1</v>
      </c>
      <c r="I532" s="7">
        <v>-7636.0812821118107</v>
      </c>
      <c r="J532" s="7">
        <v>4864904.2184335776</v>
      </c>
      <c r="K532" s="6">
        <v>7282</v>
      </c>
      <c r="L532" s="7">
        <v>-7639.1801000013947</v>
      </c>
      <c r="M532" s="7">
        <v>4864913.1300999969</v>
      </c>
      <c r="N532" s="26">
        <f t="shared" si="35"/>
        <v>9.4350660136907756</v>
      </c>
      <c r="O532" s="26">
        <f>N532*'8_HeSo_Mercator'!$B$7</f>
        <v>7.2284527559036738</v>
      </c>
    </row>
    <row r="533" spans="1:15" x14ac:dyDescent="0.25">
      <c r="A533" s="6">
        <v>519</v>
      </c>
      <c r="B533" s="6">
        <v>0</v>
      </c>
      <c r="C533" s="6">
        <v>1</v>
      </c>
      <c r="D533" s="6">
        <v>0</v>
      </c>
      <c r="E533" s="6">
        <v>1</v>
      </c>
      <c r="F533" s="20">
        <f t="shared" si="32"/>
        <v>1</v>
      </c>
      <c r="G533" s="20">
        <f t="shared" si="33"/>
        <v>1</v>
      </c>
      <c r="H533" s="20">
        <f t="shared" si="34"/>
        <v>1</v>
      </c>
      <c r="I533" s="7">
        <v>-7685.1563787266086</v>
      </c>
      <c r="J533" s="7">
        <v>4864931.9123949613</v>
      </c>
      <c r="K533" s="6">
        <v>8968</v>
      </c>
      <c r="L533" s="7">
        <v>-7682.5590999983251</v>
      </c>
      <c r="M533" s="7">
        <v>4864932.3115999997</v>
      </c>
      <c r="N533" s="26">
        <f t="shared" si="35"/>
        <v>2.6277788063338514</v>
      </c>
      <c r="O533" s="26">
        <f>N533*'8_HeSo_Mercator'!$B$7</f>
        <v>2.0132106046726945</v>
      </c>
    </row>
    <row r="534" spans="1:15" x14ac:dyDescent="0.25">
      <c r="A534" s="6">
        <v>520</v>
      </c>
      <c r="B534" s="6">
        <v>0</v>
      </c>
      <c r="C534" s="6">
        <v>1</v>
      </c>
      <c r="D534" s="6">
        <v>0</v>
      </c>
      <c r="E534" s="6">
        <v>1</v>
      </c>
      <c r="F534" s="20">
        <f t="shared" si="32"/>
        <v>1</v>
      </c>
      <c r="G534" s="20">
        <f t="shared" si="33"/>
        <v>1</v>
      </c>
      <c r="H534" s="20">
        <f t="shared" si="34"/>
        <v>1</v>
      </c>
      <c r="I534" s="7">
        <v>-7637.7255486411186</v>
      </c>
      <c r="J534" s="7">
        <v>4864898.5545895528</v>
      </c>
      <c r="K534" s="6">
        <v>7176</v>
      </c>
      <c r="L534" s="7">
        <v>-7638.2760000005364</v>
      </c>
      <c r="M534" s="7">
        <v>4864905.1872000024</v>
      </c>
      <c r="N534" s="26">
        <f t="shared" si="35"/>
        <v>6.6554126900438026</v>
      </c>
      <c r="O534" s="26">
        <f>N534*'8_HeSo_Mercator'!$B$7</f>
        <v>5.0988870805159916</v>
      </c>
    </row>
    <row r="535" spans="1:15" x14ac:dyDescent="0.25">
      <c r="A535" s="6">
        <v>521</v>
      </c>
      <c r="B535" s="6">
        <v>0</v>
      </c>
      <c r="C535" s="6">
        <v>1</v>
      </c>
      <c r="D535" s="6">
        <v>0</v>
      </c>
      <c r="E535" s="6">
        <v>1</v>
      </c>
      <c r="F535" s="20">
        <f t="shared" si="32"/>
        <v>1</v>
      </c>
      <c r="G535" s="20">
        <f t="shared" si="33"/>
        <v>1</v>
      </c>
      <c r="H535" s="20">
        <f t="shared" si="34"/>
        <v>1</v>
      </c>
      <c r="I535" s="7">
        <v>-7684.4795543074761</v>
      </c>
      <c r="J535" s="7">
        <v>4864930.2367256572</v>
      </c>
      <c r="K535" s="6">
        <v>8968</v>
      </c>
      <c r="L535" s="7">
        <v>-7682.5590999983251</v>
      </c>
      <c r="M535" s="7">
        <v>4864932.3115999997</v>
      </c>
      <c r="N535" s="26">
        <f t="shared" si="35"/>
        <v>2.8272333278960207</v>
      </c>
      <c r="O535" s="26">
        <f>N535*'8_HeSo_Mercator'!$B$7</f>
        <v>2.1660179707230709</v>
      </c>
    </row>
    <row r="536" spans="1:15" x14ac:dyDescent="0.25">
      <c r="A536" s="6">
        <v>522</v>
      </c>
      <c r="B536" s="6">
        <v>0</v>
      </c>
      <c r="C536" s="6">
        <v>2</v>
      </c>
      <c r="D536" s="6">
        <v>0</v>
      </c>
      <c r="E536" s="6">
        <v>2</v>
      </c>
      <c r="F536" s="20">
        <f t="shared" si="32"/>
        <v>1</v>
      </c>
      <c r="G536" s="20">
        <f t="shared" si="33"/>
        <v>1</v>
      </c>
      <c r="H536" s="20">
        <f t="shared" si="34"/>
        <v>1</v>
      </c>
      <c r="I536" s="7">
        <v>-7639.3450781238298</v>
      </c>
      <c r="J536" s="7">
        <v>4865007.2667757776</v>
      </c>
      <c r="K536" s="6">
        <v>9936</v>
      </c>
      <c r="L536" s="7">
        <v>-7641.8993999995291</v>
      </c>
      <c r="M536" s="7">
        <v>4865014.7801000029</v>
      </c>
      <c r="N536" s="26">
        <f t="shared" si="35"/>
        <v>7.9356537953389612</v>
      </c>
      <c r="O536" s="26">
        <f>N536*'8_HeSo_Mercator'!$B$7</f>
        <v>6.0797135349746751</v>
      </c>
    </row>
    <row r="537" spans="1:15" x14ac:dyDescent="0.25">
      <c r="A537" s="6">
        <v>523</v>
      </c>
      <c r="B537" s="6">
        <v>0</v>
      </c>
      <c r="C537" s="6">
        <v>1</v>
      </c>
      <c r="D537" s="6">
        <v>0</v>
      </c>
      <c r="E537" s="6">
        <v>1</v>
      </c>
      <c r="F537" s="20">
        <f t="shared" si="32"/>
        <v>1</v>
      </c>
      <c r="G537" s="20">
        <f t="shared" si="33"/>
        <v>1</v>
      </c>
      <c r="H537" s="20">
        <f t="shared" si="34"/>
        <v>1</v>
      </c>
      <c r="I537" s="7">
        <v>-7638.1730634137484</v>
      </c>
      <c r="J537" s="7">
        <v>4864906.7662567142</v>
      </c>
      <c r="K537" s="6">
        <v>10319</v>
      </c>
      <c r="L537" s="7">
        <v>-7637.0023999996483</v>
      </c>
      <c r="M537" s="7">
        <v>4864905.5323000029</v>
      </c>
      <c r="N537" s="26">
        <f t="shared" si="35"/>
        <v>1.7009121066767618</v>
      </c>
      <c r="O537" s="26">
        <f>N537*'8_HeSo_Mercator'!$B$7</f>
        <v>1.3031135963666738</v>
      </c>
    </row>
    <row r="538" spans="1:15" x14ac:dyDescent="0.25">
      <c r="A538" s="6">
        <v>524</v>
      </c>
      <c r="B538" s="6">
        <v>0</v>
      </c>
      <c r="C538" s="6">
        <v>1</v>
      </c>
      <c r="D538" s="6">
        <v>0</v>
      </c>
      <c r="E538" s="6">
        <v>1</v>
      </c>
      <c r="F538" s="20">
        <f t="shared" si="32"/>
        <v>1</v>
      </c>
      <c r="G538" s="20">
        <f t="shared" si="33"/>
        <v>1</v>
      </c>
      <c r="H538" s="20">
        <f t="shared" si="34"/>
        <v>1</v>
      </c>
      <c r="I538" s="7">
        <v>-7688.2980009083503</v>
      </c>
      <c r="J538" s="7">
        <v>4864928.5574932182</v>
      </c>
      <c r="K538" s="6">
        <v>7651</v>
      </c>
      <c r="L538" s="7">
        <v>-7683.8559000007808</v>
      </c>
      <c r="M538" s="7">
        <v>4864930.3579000011</v>
      </c>
      <c r="N538" s="26">
        <f t="shared" si="35"/>
        <v>4.7930913883316002</v>
      </c>
      <c r="O538" s="26">
        <f>N538*'8_HeSo_Mercator'!$B$7</f>
        <v>3.6721136455229502</v>
      </c>
    </row>
    <row r="539" spans="1:15" x14ac:dyDescent="0.25">
      <c r="A539" s="6">
        <v>525</v>
      </c>
      <c r="B539" s="6">
        <v>0</v>
      </c>
      <c r="C539" s="6">
        <v>2</v>
      </c>
      <c r="D539" s="6">
        <v>0</v>
      </c>
      <c r="E539" s="6">
        <v>2</v>
      </c>
      <c r="F539" s="20">
        <f t="shared" si="32"/>
        <v>1</v>
      </c>
      <c r="G539" s="20">
        <f t="shared" si="33"/>
        <v>1</v>
      </c>
      <c r="H539" s="20">
        <f t="shared" si="34"/>
        <v>1</v>
      </c>
      <c r="I539" s="7">
        <v>-7630.3714939665106</v>
      </c>
      <c r="J539" s="7">
        <v>4864895.3531044377</v>
      </c>
      <c r="K539" s="6">
        <v>10884</v>
      </c>
      <c r="L539" s="7">
        <v>-7637.5564999990156</v>
      </c>
      <c r="M539" s="7">
        <v>4864907.4662000015</v>
      </c>
      <c r="N539" s="26">
        <f t="shared" si="35"/>
        <v>14.083728051399133</v>
      </c>
      <c r="O539" s="26">
        <f>N539*'8_HeSo_Mercator'!$B$7</f>
        <v>10.789915269147205</v>
      </c>
    </row>
    <row r="540" spans="1:15" x14ac:dyDescent="0.25">
      <c r="A540" s="6">
        <v>526</v>
      </c>
      <c r="B540" s="6">
        <v>0</v>
      </c>
      <c r="C540" s="6">
        <v>0</v>
      </c>
      <c r="D540" s="6">
        <v>0</v>
      </c>
      <c r="E540" s="6">
        <v>0</v>
      </c>
      <c r="F540" s="20">
        <f t="shared" si="32"/>
        <v>1</v>
      </c>
      <c r="G540" s="20">
        <f t="shared" si="33"/>
        <v>1</v>
      </c>
      <c r="H540" s="20">
        <f t="shared" si="34"/>
        <v>1</v>
      </c>
      <c r="I540" s="7">
        <v>-7637.6331045353618</v>
      </c>
      <c r="J540" s="7">
        <v>4864956.6206516745</v>
      </c>
      <c r="K540" s="6">
        <v>7121</v>
      </c>
      <c r="L540" s="7">
        <v>-7637.2569999992847</v>
      </c>
      <c r="M540" s="7">
        <v>4864949.8143000007</v>
      </c>
      <c r="N540" s="26">
        <f t="shared" si="35"/>
        <v>6.8167351224286561</v>
      </c>
      <c r="O540" s="26">
        <f>N540*'8_HeSo_Mercator'!$B$7</f>
        <v>5.2224804479889153</v>
      </c>
    </row>
    <row r="541" spans="1:15" x14ac:dyDescent="0.25">
      <c r="A541" s="6">
        <v>527</v>
      </c>
      <c r="B541" s="6">
        <v>0</v>
      </c>
      <c r="C541" s="6">
        <v>3</v>
      </c>
      <c r="D541" s="6">
        <v>0</v>
      </c>
      <c r="E541" s="6">
        <v>3</v>
      </c>
      <c r="F541" s="20">
        <f t="shared" si="32"/>
        <v>1</v>
      </c>
      <c r="G541" s="20">
        <f t="shared" si="33"/>
        <v>1</v>
      </c>
      <c r="H541" s="20">
        <f t="shared" si="34"/>
        <v>1</v>
      </c>
      <c r="I541" s="7">
        <v>-7603.8330506058492</v>
      </c>
      <c r="J541" s="7">
        <v>4864981.5604662485</v>
      </c>
      <c r="K541" s="6">
        <v>8633</v>
      </c>
      <c r="L541" s="7">
        <v>-7603.5650999993086</v>
      </c>
      <c r="M541" s="7">
        <v>4864979.7901000008</v>
      </c>
      <c r="N541" s="26">
        <f t="shared" si="35"/>
        <v>1.7905290220195811</v>
      </c>
      <c r="O541" s="26">
        <f>N541*'8_HeSo_Mercator'!$B$7</f>
        <v>1.3717714772702529</v>
      </c>
    </row>
    <row r="542" spans="1:15" x14ac:dyDescent="0.25">
      <c r="A542" s="6">
        <v>528</v>
      </c>
      <c r="B542" s="6">
        <v>1</v>
      </c>
      <c r="C542" s="6">
        <v>1</v>
      </c>
      <c r="D542" s="6">
        <v>1</v>
      </c>
      <c r="E542" s="6">
        <v>2</v>
      </c>
      <c r="F542" s="20">
        <f t="shared" si="32"/>
        <v>1</v>
      </c>
      <c r="G542" s="20">
        <f t="shared" si="33"/>
        <v>0</v>
      </c>
      <c r="H542" s="20">
        <f t="shared" si="34"/>
        <v>0</v>
      </c>
      <c r="I542" s="7">
        <v>-7499.0632321689436</v>
      </c>
      <c r="J542" s="7">
        <v>4864872.2174957851</v>
      </c>
      <c r="K542" s="6">
        <v>1296</v>
      </c>
      <c r="L542" s="7">
        <v>-7506.5293000005186</v>
      </c>
      <c r="M542" s="7">
        <v>4864862.5543000028</v>
      </c>
      <c r="N542" s="26">
        <f t="shared" si="35"/>
        <v>12.211450429557184</v>
      </c>
      <c r="O542" s="26">
        <f>N542*'8_HeSo_Mercator'!$B$7</f>
        <v>9.3555140348811001</v>
      </c>
    </row>
    <row r="543" spans="1:15" x14ac:dyDescent="0.25">
      <c r="A543" s="6">
        <v>529</v>
      </c>
      <c r="B543" s="6">
        <v>0</v>
      </c>
      <c r="C543" s="6">
        <v>1</v>
      </c>
      <c r="D543" s="6">
        <v>0</v>
      </c>
      <c r="E543" s="6">
        <v>1</v>
      </c>
      <c r="F543" s="20">
        <f t="shared" si="32"/>
        <v>1</v>
      </c>
      <c r="G543" s="20">
        <f t="shared" si="33"/>
        <v>1</v>
      </c>
      <c r="H543" s="20">
        <f t="shared" si="34"/>
        <v>1</v>
      </c>
      <c r="I543" s="7">
        <v>-7690.7036444453734</v>
      </c>
      <c r="J543" s="7">
        <v>4864927.6414666688</v>
      </c>
      <c r="K543" s="6">
        <v>11262</v>
      </c>
      <c r="L543" s="7">
        <v>-7689.5133999995887</v>
      </c>
      <c r="M543" s="7">
        <v>4864928.7361000031</v>
      </c>
      <c r="N543" s="26">
        <f t="shared" si="35"/>
        <v>1.6170664727578787</v>
      </c>
      <c r="O543" s="26">
        <f>N543*'8_HeSo_Mercator'!$B$7</f>
        <v>1.2388772462773372</v>
      </c>
    </row>
    <row r="544" spans="1:15" x14ac:dyDescent="0.25">
      <c r="A544" s="6">
        <v>530</v>
      </c>
      <c r="B544" s="6">
        <v>1</v>
      </c>
      <c r="C544" s="6">
        <v>1</v>
      </c>
      <c r="D544" s="6">
        <v>1</v>
      </c>
      <c r="E544" s="6">
        <v>2</v>
      </c>
      <c r="F544" s="20">
        <f t="shared" si="32"/>
        <v>1</v>
      </c>
      <c r="G544" s="20">
        <f t="shared" si="33"/>
        <v>0</v>
      </c>
      <c r="H544" s="20">
        <f t="shared" si="34"/>
        <v>0</v>
      </c>
      <c r="I544" s="7">
        <v>-7478.1792745055091</v>
      </c>
      <c r="J544" s="7">
        <v>4864891.1246251287</v>
      </c>
      <c r="K544" s="6">
        <v>903</v>
      </c>
      <c r="L544" s="7">
        <v>-7502.4497000016272</v>
      </c>
      <c r="M544" s="7">
        <v>4864884.1761000007</v>
      </c>
      <c r="N544" s="26">
        <f t="shared" si="35"/>
        <v>25.245505643905034</v>
      </c>
      <c r="O544" s="26">
        <f>N544*'8_HeSo_Mercator'!$B$7</f>
        <v>19.34124727702704</v>
      </c>
    </row>
    <row r="545" spans="1:15" x14ac:dyDescent="0.25">
      <c r="A545" s="6">
        <v>531</v>
      </c>
      <c r="B545" s="6">
        <v>0</v>
      </c>
      <c r="C545" s="6">
        <v>2</v>
      </c>
      <c r="D545" s="6">
        <v>0</v>
      </c>
      <c r="E545" s="6">
        <v>2</v>
      </c>
      <c r="F545" s="20">
        <f t="shared" si="32"/>
        <v>1</v>
      </c>
      <c r="G545" s="20">
        <f t="shared" si="33"/>
        <v>1</v>
      </c>
      <c r="H545" s="20">
        <f t="shared" si="34"/>
        <v>1</v>
      </c>
      <c r="I545" s="7">
        <v>-7642.1994988686556</v>
      </c>
      <c r="J545" s="7">
        <v>4865016.8354959991</v>
      </c>
      <c r="K545" s="6">
        <v>10854</v>
      </c>
      <c r="L545" s="7">
        <v>-7634.9341355077922</v>
      </c>
      <c r="M545" s="7">
        <v>4865007.5136853531</v>
      </c>
      <c r="N545" s="26">
        <f t="shared" si="35"/>
        <v>11.818699525960161</v>
      </c>
      <c r="O545" s="26">
        <f>N545*'8_HeSo_Mercator'!$B$7</f>
        <v>9.0546172157841234</v>
      </c>
    </row>
    <row r="546" spans="1:15" x14ac:dyDescent="0.25">
      <c r="A546" s="6">
        <v>532</v>
      </c>
      <c r="B546" s="6">
        <v>0</v>
      </c>
      <c r="C546" s="6">
        <v>0</v>
      </c>
      <c r="D546" s="6">
        <v>0</v>
      </c>
      <c r="E546" s="6">
        <v>0</v>
      </c>
      <c r="F546" s="20">
        <f t="shared" si="32"/>
        <v>1</v>
      </c>
      <c r="G546" s="20">
        <f t="shared" si="33"/>
        <v>1</v>
      </c>
      <c r="H546" s="20">
        <f t="shared" si="34"/>
        <v>1</v>
      </c>
      <c r="I546" s="7">
        <v>-7615.9544971644546</v>
      </c>
      <c r="J546" s="7">
        <v>4864975.5117569352</v>
      </c>
      <c r="K546" s="6">
        <v>9815</v>
      </c>
      <c r="L546" s="7">
        <v>-7592.7333000004292</v>
      </c>
      <c r="M546" s="7">
        <v>4864982.7069000006</v>
      </c>
      <c r="N546" s="26">
        <f t="shared" si="35"/>
        <v>24.310369833927567</v>
      </c>
      <c r="O546" s="26">
        <f>N546*'8_HeSo_Mercator'!$B$7</f>
        <v>18.624815085353202</v>
      </c>
    </row>
    <row r="547" spans="1:15" x14ac:dyDescent="0.25">
      <c r="A547" s="6">
        <v>533</v>
      </c>
      <c r="B547" s="6">
        <v>0</v>
      </c>
      <c r="C547" s="6">
        <v>3</v>
      </c>
      <c r="D547" s="6">
        <v>0</v>
      </c>
      <c r="E547" s="6">
        <v>3</v>
      </c>
      <c r="F547" s="20">
        <f t="shared" si="32"/>
        <v>1</v>
      </c>
      <c r="G547" s="20">
        <f t="shared" si="33"/>
        <v>1</v>
      </c>
      <c r="H547" s="20">
        <f t="shared" si="34"/>
        <v>1</v>
      </c>
      <c r="I547" s="7">
        <v>-7632.834399998188</v>
      </c>
      <c r="J547" s="7">
        <v>4864964.8303999919</v>
      </c>
      <c r="K547" s="6">
        <v>10451</v>
      </c>
      <c r="L547" s="7">
        <v>-7633.4693999998271</v>
      </c>
      <c r="M547" s="7">
        <v>4864965.3383999988</v>
      </c>
      <c r="N547" s="26">
        <f t="shared" si="35"/>
        <v>0.81319678374383508</v>
      </c>
      <c r="O547" s="26">
        <f>N547*'8_HeSo_Mercator'!$B$7</f>
        <v>0.62301148969340736</v>
      </c>
    </row>
    <row r="548" spans="1:15" x14ac:dyDescent="0.25">
      <c r="A548" s="6">
        <v>534</v>
      </c>
      <c r="B548" s="6">
        <v>1</v>
      </c>
      <c r="C548" s="6">
        <v>1</v>
      </c>
      <c r="D548" s="6">
        <v>1</v>
      </c>
      <c r="E548" s="6">
        <v>2</v>
      </c>
      <c r="F548" s="20">
        <f t="shared" si="32"/>
        <v>1</v>
      </c>
      <c r="G548" s="20">
        <f t="shared" si="33"/>
        <v>0</v>
      </c>
      <c r="H548" s="20">
        <f t="shared" si="34"/>
        <v>0</v>
      </c>
      <c r="I548" s="7">
        <v>-7503.8356814784456</v>
      </c>
      <c r="J548" s="7">
        <v>4864863.1747296257</v>
      </c>
      <c r="K548" s="6">
        <v>1634</v>
      </c>
      <c r="L548" s="7">
        <v>-7506.5293000005186</v>
      </c>
      <c r="M548" s="7">
        <v>4864862.5543000028</v>
      </c>
      <c r="N548" s="26">
        <f t="shared" si="35"/>
        <v>2.7641479083936091</v>
      </c>
      <c r="O548" s="26">
        <f>N548*'8_HeSo_Mercator'!$B$7</f>
        <v>2.117686568081282</v>
      </c>
    </row>
    <row r="549" spans="1:15" x14ac:dyDescent="0.25">
      <c r="A549" s="6">
        <v>535</v>
      </c>
      <c r="B549" s="6">
        <v>0</v>
      </c>
      <c r="C549" s="6">
        <v>1</v>
      </c>
      <c r="D549" s="6">
        <v>0</v>
      </c>
      <c r="E549" s="6">
        <v>1</v>
      </c>
      <c r="F549" s="20">
        <f t="shared" si="32"/>
        <v>1</v>
      </c>
      <c r="G549" s="20">
        <f t="shared" si="33"/>
        <v>1</v>
      </c>
      <c r="H549" s="20">
        <f t="shared" si="34"/>
        <v>1</v>
      </c>
      <c r="I549" s="7">
        <v>-7636.5536983681168</v>
      </c>
      <c r="J549" s="7">
        <v>4864899.3361137901</v>
      </c>
      <c r="K549" s="6">
        <v>10781</v>
      </c>
      <c r="L549" s="7">
        <v>-7637.5564999990156</v>
      </c>
      <c r="M549" s="7">
        <v>4864907.4662000015</v>
      </c>
      <c r="N549" s="26">
        <f t="shared" si="35"/>
        <v>8.1916978043110813</v>
      </c>
      <c r="O549" s="26">
        <f>N549*'8_HeSo_Mercator'!$B$7</f>
        <v>6.2758755988756105</v>
      </c>
    </row>
    <row r="550" spans="1:15" x14ac:dyDescent="0.25">
      <c r="A550" s="6">
        <v>536</v>
      </c>
      <c r="B550" s="6">
        <v>0</v>
      </c>
      <c r="C550" s="6">
        <v>1</v>
      </c>
      <c r="D550" s="6">
        <v>0</v>
      </c>
      <c r="E550" s="6">
        <v>1</v>
      </c>
      <c r="F550" s="20">
        <f t="shared" si="32"/>
        <v>1</v>
      </c>
      <c r="G550" s="20">
        <f t="shared" si="33"/>
        <v>1</v>
      </c>
      <c r="H550" s="20">
        <f t="shared" si="34"/>
        <v>1</v>
      </c>
      <c r="I550" s="7">
        <v>-7652.1139684211021</v>
      </c>
      <c r="J550" s="7">
        <v>4864934.3752366891</v>
      </c>
      <c r="K550" s="6">
        <v>8961</v>
      </c>
      <c r="L550" s="7">
        <v>-7646.2063999995589</v>
      </c>
      <c r="M550" s="7">
        <v>4864932.4318000004</v>
      </c>
      <c r="N550" s="26">
        <f t="shared" si="35"/>
        <v>6.2190281249057078</v>
      </c>
      <c r="O550" s="26">
        <f>N550*'8_HeSo_Mercator'!$B$7</f>
        <v>4.7645613632471235</v>
      </c>
    </row>
    <row r="551" spans="1:15" x14ac:dyDescent="0.25">
      <c r="A551" s="6">
        <v>537</v>
      </c>
      <c r="B551" s="6">
        <v>0</v>
      </c>
      <c r="C551" s="6">
        <v>3</v>
      </c>
      <c r="D551" s="6">
        <v>0</v>
      </c>
      <c r="E551" s="6">
        <v>3</v>
      </c>
      <c r="F551" s="20">
        <f t="shared" si="32"/>
        <v>1</v>
      </c>
      <c r="G551" s="20">
        <f t="shared" si="33"/>
        <v>1</v>
      </c>
      <c r="H551" s="20">
        <f t="shared" si="34"/>
        <v>1</v>
      </c>
      <c r="I551" s="7">
        <v>-7610.8476649297709</v>
      </c>
      <c r="J551" s="7">
        <v>4864977.2516468056</v>
      </c>
      <c r="K551" s="6">
        <v>10456</v>
      </c>
      <c r="L551" s="7">
        <v>-7609.2503999993196</v>
      </c>
      <c r="M551" s="7">
        <v>4864978.1607000008</v>
      </c>
      <c r="N551" s="26">
        <f t="shared" si="35"/>
        <v>1.8378337710131243</v>
      </c>
      <c r="O551" s="26">
        <f>N551*'8_HeSo_Mercator'!$B$7</f>
        <v>1.4080128922994148</v>
      </c>
    </row>
    <row r="552" spans="1:15" x14ac:dyDescent="0.25">
      <c r="A552" s="6">
        <v>538</v>
      </c>
      <c r="B552" s="6">
        <v>0</v>
      </c>
      <c r="C552" s="6">
        <v>1</v>
      </c>
      <c r="D552" s="6">
        <v>0</v>
      </c>
      <c r="E552" s="6">
        <v>1</v>
      </c>
      <c r="F552" s="20">
        <f t="shared" si="32"/>
        <v>1</v>
      </c>
      <c r="G552" s="20">
        <f t="shared" si="33"/>
        <v>1</v>
      </c>
      <c r="H552" s="20">
        <f t="shared" si="34"/>
        <v>1</v>
      </c>
      <c r="I552" s="7">
        <v>-7663.1699006347426</v>
      </c>
      <c r="J552" s="7">
        <v>4864933.5845730398</v>
      </c>
      <c r="K552" s="6">
        <v>10337</v>
      </c>
      <c r="L552" s="7">
        <v>-7667.3517999984324</v>
      </c>
      <c r="M552" s="7">
        <v>4864936.6705000028</v>
      </c>
      <c r="N552" s="26">
        <f t="shared" si="35"/>
        <v>5.19723267798362</v>
      </c>
      <c r="O552" s="26">
        <f>N552*'8_HeSo_Mercator'!$B$7</f>
        <v>3.9817369395964231</v>
      </c>
    </row>
    <row r="553" spans="1:15" x14ac:dyDescent="0.25">
      <c r="A553" s="6">
        <v>539</v>
      </c>
      <c r="B553" s="6">
        <v>0</v>
      </c>
      <c r="C553" s="6">
        <v>0</v>
      </c>
      <c r="D553" s="6">
        <v>0</v>
      </c>
      <c r="E553" s="6">
        <v>0</v>
      </c>
      <c r="F553" s="20">
        <f t="shared" si="32"/>
        <v>1</v>
      </c>
      <c r="G553" s="20">
        <f t="shared" si="33"/>
        <v>1</v>
      </c>
      <c r="H553" s="20">
        <f t="shared" si="34"/>
        <v>1</v>
      </c>
      <c r="I553" s="7">
        <v>-7613.9581910840216</v>
      </c>
      <c r="J553" s="7">
        <v>4864982.640373148</v>
      </c>
      <c r="K553" s="6">
        <v>8010</v>
      </c>
      <c r="L553" s="7">
        <v>-7628.1345000006258</v>
      </c>
      <c r="M553" s="7">
        <v>4864977.0212000012</v>
      </c>
      <c r="N553" s="26">
        <f t="shared" si="35"/>
        <v>15.24935544055997</v>
      </c>
      <c r="O553" s="26">
        <f>N553*'8_HeSo_Mercator'!$B$7</f>
        <v>11.682933134767895</v>
      </c>
    </row>
    <row r="554" spans="1:15" x14ac:dyDescent="0.25">
      <c r="A554" s="6">
        <v>540</v>
      </c>
      <c r="B554" s="6">
        <v>0</v>
      </c>
      <c r="C554" s="6">
        <v>1</v>
      </c>
      <c r="D554" s="6">
        <v>0</v>
      </c>
      <c r="E554" s="6">
        <v>1</v>
      </c>
      <c r="F554" s="20">
        <f t="shared" si="32"/>
        <v>1</v>
      </c>
      <c r="G554" s="20">
        <f t="shared" si="33"/>
        <v>1</v>
      </c>
      <c r="H554" s="20">
        <f t="shared" si="34"/>
        <v>1</v>
      </c>
      <c r="I554" s="7">
        <v>-7658.426278153509</v>
      </c>
      <c r="J554" s="7">
        <v>4864938.0448100306</v>
      </c>
      <c r="K554" s="6">
        <v>11263</v>
      </c>
      <c r="L554" s="7">
        <v>-7650.165600001812</v>
      </c>
      <c r="M554" s="7">
        <v>4864937.0569000021</v>
      </c>
      <c r="N554" s="26">
        <f t="shared" si="35"/>
        <v>8.3195414387109032</v>
      </c>
      <c r="O554" s="26">
        <f>N554*'8_HeSo_Mercator'!$B$7</f>
        <v>6.3738199768016575</v>
      </c>
    </row>
    <row r="555" spans="1:15" x14ac:dyDescent="0.25">
      <c r="A555" s="6">
        <v>541</v>
      </c>
      <c r="B555" s="6">
        <v>0</v>
      </c>
      <c r="C555" s="6">
        <v>1</v>
      </c>
      <c r="D555" s="6">
        <v>0</v>
      </c>
      <c r="E555" s="6">
        <v>1</v>
      </c>
      <c r="F555" s="20">
        <f t="shared" si="32"/>
        <v>1</v>
      </c>
      <c r="G555" s="20">
        <f t="shared" si="33"/>
        <v>1</v>
      </c>
      <c r="H555" s="20">
        <f t="shared" si="34"/>
        <v>1</v>
      </c>
      <c r="I555" s="7">
        <v>-7638.7680111495438</v>
      </c>
      <c r="J555" s="7">
        <v>4864907.2783528958</v>
      </c>
      <c r="K555" s="6">
        <v>9407</v>
      </c>
      <c r="L555" s="7">
        <v>-7637.0023999996483</v>
      </c>
      <c r="M555" s="7">
        <v>4864905.5323000029</v>
      </c>
      <c r="N555" s="26">
        <f t="shared" si="35"/>
        <v>2.4831599701519509</v>
      </c>
      <c r="O555" s="26">
        <f>N555*'8_HeSo_Mercator'!$B$7</f>
        <v>1.9024143025124602</v>
      </c>
    </row>
    <row r="556" spans="1:15" x14ac:dyDescent="0.25">
      <c r="A556" s="6">
        <v>542</v>
      </c>
      <c r="B556" s="6">
        <v>1</v>
      </c>
      <c r="C556" s="6">
        <v>0</v>
      </c>
      <c r="D556" s="6">
        <v>1</v>
      </c>
      <c r="E556" s="6">
        <v>2</v>
      </c>
      <c r="F556" s="20">
        <f t="shared" si="32"/>
        <v>1</v>
      </c>
      <c r="G556" s="20">
        <f t="shared" si="33"/>
        <v>0</v>
      </c>
      <c r="H556" s="20">
        <f t="shared" si="34"/>
        <v>0</v>
      </c>
      <c r="I556" s="7">
        <v>-7488.9215406499161</v>
      </c>
      <c r="J556" s="7">
        <v>4864876.8723378964</v>
      </c>
      <c r="K556" s="6">
        <v>1010</v>
      </c>
      <c r="L556" s="7">
        <v>-7516.0887999981642</v>
      </c>
      <c r="M556" s="7">
        <v>4864889.878200002</v>
      </c>
      <c r="N556" s="26">
        <f t="shared" si="35"/>
        <v>30.119967290915802</v>
      </c>
      <c r="O556" s="26">
        <f>N556*'8_HeSo_Mercator'!$B$7</f>
        <v>23.07570082242399</v>
      </c>
    </row>
    <row r="557" spans="1:15" x14ac:dyDescent="0.25">
      <c r="A557" s="6">
        <v>543</v>
      </c>
      <c r="B557" s="6">
        <v>1</v>
      </c>
      <c r="C557" s="6">
        <v>1</v>
      </c>
      <c r="D557" s="6">
        <v>1</v>
      </c>
      <c r="E557" s="6">
        <v>2</v>
      </c>
      <c r="F557" s="20">
        <f t="shared" si="32"/>
        <v>1</v>
      </c>
      <c r="G557" s="20">
        <f t="shared" si="33"/>
        <v>0</v>
      </c>
      <c r="H557" s="20">
        <f t="shared" si="34"/>
        <v>0</v>
      </c>
      <c r="I557" s="7">
        <v>-7505.8775789966721</v>
      </c>
      <c r="J557" s="7">
        <v>4864858.4288381329</v>
      </c>
      <c r="K557" s="6">
        <v>1627</v>
      </c>
      <c r="L557" s="7">
        <v>-7506.7318999990821</v>
      </c>
      <c r="M557" s="7">
        <v>4864850.6840000004</v>
      </c>
      <c r="N557" s="26">
        <f t="shared" si="35"/>
        <v>7.7918150692981101</v>
      </c>
      <c r="O557" s="26">
        <f>N557*'8_HeSo_Mercator'!$B$7</f>
        <v>5.9695148957550916</v>
      </c>
    </row>
    <row r="558" spans="1:15" x14ac:dyDescent="0.25">
      <c r="A558" s="6">
        <v>544</v>
      </c>
      <c r="B558" s="6">
        <v>0</v>
      </c>
      <c r="C558" s="6">
        <v>1</v>
      </c>
      <c r="D558" s="6">
        <v>0</v>
      </c>
      <c r="E558" s="6">
        <v>1</v>
      </c>
      <c r="F558" s="20">
        <f t="shared" si="32"/>
        <v>1</v>
      </c>
      <c r="G558" s="20">
        <f t="shared" si="33"/>
        <v>1</v>
      </c>
      <c r="H558" s="20">
        <f t="shared" si="34"/>
        <v>1</v>
      </c>
      <c r="I558" s="7">
        <v>-7639.7508830896722</v>
      </c>
      <c r="J558" s="7">
        <v>4864915.306171244</v>
      </c>
      <c r="K558" s="6">
        <v>7179</v>
      </c>
      <c r="L558" s="7">
        <v>-7639.6909999996424</v>
      </c>
      <c r="M558" s="7">
        <v>4864914.9127999991</v>
      </c>
      <c r="N558" s="26">
        <f t="shared" si="35"/>
        <v>0.39790315502617407</v>
      </c>
      <c r="O558" s="26">
        <f>N558*'8_HeSo_Mercator'!$B$7</f>
        <v>0.30484409471625984</v>
      </c>
    </row>
    <row r="559" spans="1:15" x14ac:dyDescent="0.25">
      <c r="A559" s="6">
        <v>545</v>
      </c>
      <c r="B559" s="6">
        <v>1</v>
      </c>
      <c r="C559" s="6">
        <v>1</v>
      </c>
      <c r="D559" s="6">
        <v>1</v>
      </c>
      <c r="E559" s="6">
        <v>1</v>
      </c>
      <c r="F559" s="20">
        <f t="shared" si="32"/>
        <v>1</v>
      </c>
      <c r="G559" s="20">
        <f t="shared" si="33"/>
        <v>1</v>
      </c>
      <c r="H559" s="20">
        <f t="shared" si="34"/>
        <v>1</v>
      </c>
      <c r="I559" s="7">
        <v>-7458.7265999987721</v>
      </c>
      <c r="J559" s="7">
        <v>4864832.1626999974</v>
      </c>
      <c r="K559" s="6">
        <v>4415</v>
      </c>
      <c r="L559" s="7">
        <v>-7458.0493000000706</v>
      </c>
      <c r="M559" s="7">
        <v>4864831.3584000021</v>
      </c>
      <c r="N559" s="26">
        <f t="shared" si="35"/>
        <v>1.0514912128428577</v>
      </c>
      <c r="O559" s="26">
        <f>N559*'8_HeSo_Mercator'!$B$7</f>
        <v>0.80557513262265501</v>
      </c>
    </row>
    <row r="560" spans="1:15" x14ac:dyDescent="0.25">
      <c r="A560" s="6">
        <v>546</v>
      </c>
      <c r="B560" s="6">
        <v>0</v>
      </c>
      <c r="C560" s="6">
        <v>3</v>
      </c>
      <c r="D560" s="6">
        <v>0</v>
      </c>
      <c r="E560" s="6">
        <v>3</v>
      </c>
      <c r="F560" s="20">
        <f t="shared" si="32"/>
        <v>1</v>
      </c>
      <c r="G560" s="20">
        <f t="shared" si="33"/>
        <v>1</v>
      </c>
      <c r="H560" s="20">
        <f t="shared" si="34"/>
        <v>1</v>
      </c>
      <c r="I560" s="7">
        <v>-7621.3511897599928</v>
      </c>
      <c r="J560" s="7">
        <v>4864975.9000847973</v>
      </c>
      <c r="K560" s="6">
        <v>8630</v>
      </c>
      <c r="L560" s="7">
        <v>-7622.3258000016212</v>
      </c>
      <c r="M560" s="7">
        <v>4864976.6116999984</v>
      </c>
      <c r="N560" s="26">
        <f t="shared" si="35"/>
        <v>1.2067565278478321</v>
      </c>
      <c r="O560" s="26">
        <f>N560*'8_HeSo_Mercator'!$B$7</f>
        <v>0.92452798282162574</v>
      </c>
    </row>
    <row r="561" spans="1:15" x14ac:dyDescent="0.25">
      <c r="A561" s="6">
        <v>547</v>
      </c>
      <c r="B561" s="6">
        <v>0</v>
      </c>
      <c r="C561" s="6">
        <v>2</v>
      </c>
      <c r="D561" s="6">
        <v>0</v>
      </c>
      <c r="E561" s="6">
        <v>2</v>
      </c>
      <c r="F561" s="20">
        <f t="shared" si="32"/>
        <v>1</v>
      </c>
      <c r="G561" s="20">
        <f t="shared" si="33"/>
        <v>1</v>
      </c>
      <c r="H561" s="20">
        <f t="shared" si="34"/>
        <v>1</v>
      </c>
      <c r="I561" s="7">
        <v>-7641.3159999996424</v>
      </c>
      <c r="J561" s="7">
        <v>4865015.5860999981</v>
      </c>
      <c r="K561" s="6">
        <v>9029</v>
      </c>
      <c r="L561" s="7">
        <v>-7637.8425999991596</v>
      </c>
      <c r="M561" s="7">
        <v>4865000.627700001</v>
      </c>
      <c r="N561" s="26">
        <f t="shared" si="35"/>
        <v>15.356374508209264</v>
      </c>
      <c r="O561" s="26">
        <f>N561*'8_HeSo_Mercator'!$B$7</f>
        <v>11.764923263227121</v>
      </c>
    </row>
    <row r="562" spans="1:15" x14ac:dyDescent="0.25">
      <c r="A562" s="6">
        <v>548</v>
      </c>
      <c r="B562" s="6">
        <v>0</v>
      </c>
      <c r="C562" s="6">
        <v>1</v>
      </c>
      <c r="D562" s="6">
        <v>0</v>
      </c>
      <c r="E562" s="6">
        <v>1</v>
      </c>
      <c r="F562" s="20">
        <f t="shared" si="32"/>
        <v>1</v>
      </c>
      <c r="G562" s="20">
        <f t="shared" si="33"/>
        <v>1</v>
      </c>
      <c r="H562" s="20">
        <f t="shared" si="34"/>
        <v>1</v>
      </c>
      <c r="I562" s="7">
        <v>-7664.7393139960304</v>
      </c>
      <c r="J562" s="7">
        <v>4864935.9291580161</v>
      </c>
      <c r="K562" s="6">
        <v>15866</v>
      </c>
      <c r="L562" s="7">
        <v>-7661.7531000003219</v>
      </c>
      <c r="M562" s="7">
        <v>4864938.2753999978</v>
      </c>
      <c r="N562" s="26">
        <f t="shared" si="35"/>
        <v>3.7976736912170916</v>
      </c>
      <c r="O562" s="26">
        <f>N562*'8_HeSo_Mercator'!$B$7</f>
        <v>2.9094979112459609</v>
      </c>
    </row>
    <row r="563" spans="1:15" x14ac:dyDescent="0.25">
      <c r="A563" s="6">
        <v>549</v>
      </c>
      <c r="B563" s="6">
        <v>0</v>
      </c>
      <c r="C563" s="6">
        <v>1</v>
      </c>
      <c r="D563" s="6">
        <v>0</v>
      </c>
      <c r="E563" s="6">
        <v>1</v>
      </c>
      <c r="F563" s="20">
        <f t="shared" si="32"/>
        <v>1</v>
      </c>
      <c r="G563" s="20">
        <f t="shared" si="33"/>
        <v>1</v>
      </c>
      <c r="H563" s="20">
        <f t="shared" si="34"/>
        <v>1</v>
      </c>
      <c r="I563" s="7">
        <v>-7646.7335000000894</v>
      </c>
      <c r="J563" s="7">
        <v>4864925.0598000027</v>
      </c>
      <c r="K563" s="6">
        <v>8956</v>
      </c>
      <c r="L563" s="7">
        <v>-7641.8123000003397</v>
      </c>
      <c r="M563" s="7">
        <v>4864922.3139000013</v>
      </c>
      <c r="N563" s="26">
        <f t="shared" si="35"/>
        <v>5.6354393134073888</v>
      </c>
      <c r="O563" s="26">
        <f>N563*'8_HeSo_Mercator'!$B$7</f>
        <v>4.3174585929359894</v>
      </c>
    </row>
    <row r="564" spans="1:15" x14ac:dyDescent="0.25">
      <c r="A564" s="6">
        <v>550</v>
      </c>
      <c r="B564" s="6">
        <v>0</v>
      </c>
      <c r="C564" s="6">
        <v>1</v>
      </c>
      <c r="D564" s="6">
        <v>0</v>
      </c>
      <c r="E564" s="6">
        <v>1</v>
      </c>
      <c r="F564" s="20">
        <f t="shared" si="32"/>
        <v>1</v>
      </c>
      <c r="G564" s="20">
        <f t="shared" si="33"/>
        <v>1</v>
      </c>
      <c r="H564" s="20">
        <f t="shared" si="34"/>
        <v>1</v>
      </c>
      <c r="I564" s="7">
        <v>-7647.6823891073991</v>
      </c>
      <c r="J564" s="7">
        <v>4864944.1665141126</v>
      </c>
      <c r="K564" s="6">
        <v>11264</v>
      </c>
      <c r="L564" s="7">
        <v>-7643.0923999994993</v>
      </c>
      <c r="M564" s="7">
        <v>4864947.8137999997</v>
      </c>
      <c r="N564" s="26">
        <f t="shared" si="35"/>
        <v>5.8626525014229909</v>
      </c>
      <c r="O564" s="26">
        <f>N564*'8_HeSo_Mercator'!$B$7</f>
        <v>4.4915326049996915</v>
      </c>
    </row>
    <row r="565" spans="1:15" x14ac:dyDescent="0.25">
      <c r="A565" s="6">
        <v>551</v>
      </c>
      <c r="B565" s="6">
        <v>1</v>
      </c>
      <c r="C565" s="6">
        <v>1</v>
      </c>
      <c r="D565" s="6">
        <v>1</v>
      </c>
      <c r="E565" s="6">
        <v>2</v>
      </c>
      <c r="F565" s="20">
        <f t="shared" si="32"/>
        <v>1</v>
      </c>
      <c r="G565" s="20">
        <f t="shared" si="33"/>
        <v>0</v>
      </c>
      <c r="H565" s="20">
        <f t="shared" si="34"/>
        <v>0</v>
      </c>
      <c r="I565" s="7">
        <v>-7501.2760030413274</v>
      </c>
      <c r="J565" s="7">
        <v>4864866.911019559</v>
      </c>
      <c r="K565" s="6">
        <v>1627</v>
      </c>
      <c r="L565" s="7">
        <v>-7506.7318999990821</v>
      </c>
      <c r="M565" s="7">
        <v>4864850.6840000004</v>
      </c>
      <c r="N565" s="26">
        <f t="shared" si="35"/>
        <v>17.119666333512271</v>
      </c>
      <c r="O565" s="26">
        <f>N565*'8_HeSo_Mercator'!$B$7</f>
        <v>13.115827606193987</v>
      </c>
    </row>
    <row r="566" spans="1:15" x14ac:dyDescent="0.25">
      <c r="A566" s="6">
        <v>552</v>
      </c>
      <c r="B566" s="6">
        <v>0</v>
      </c>
      <c r="C566" s="6">
        <v>2</v>
      </c>
      <c r="D566" s="6">
        <v>0</v>
      </c>
      <c r="E566" s="6">
        <v>3</v>
      </c>
      <c r="F566" s="20">
        <f t="shared" si="32"/>
        <v>1</v>
      </c>
      <c r="G566" s="20">
        <f t="shared" si="33"/>
        <v>0</v>
      </c>
      <c r="H566" s="20">
        <f t="shared" si="34"/>
        <v>0</v>
      </c>
      <c r="I566" s="7">
        <v>-7633.1259272725056</v>
      </c>
      <c r="J566" s="7">
        <v>4864964.9892090959</v>
      </c>
      <c r="K566" s="6">
        <v>7771</v>
      </c>
      <c r="L566" s="7">
        <v>-7643.1389999985686</v>
      </c>
      <c r="M566" s="7">
        <v>4864947.8519999981</v>
      </c>
      <c r="N566" s="26">
        <f t="shared" si="35"/>
        <v>19.84806189734967</v>
      </c>
      <c r="O566" s="26">
        <f>N566*'8_HeSo_Mercator'!$B$7</f>
        <v>15.206123360775674</v>
      </c>
    </row>
    <row r="567" spans="1:15" x14ac:dyDescent="0.25">
      <c r="A567" s="6">
        <v>553</v>
      </c>
      <c r="B567" s="6">
        <v>1</v>
      </c>
      <c r="C567" s="6">
        <v>1</v>
      </c>
      <c r="D567" s="6">
        <v>1</v>
      </c>
      <c r="E567" s="6">
        <v>1</v>
      </c>
      <c r="F567" s="20">
        <f t="shared" si="32"/>
        <v>1</v>
      </c>
      <c r="G567" s="20">
        <f t="shared" si="33"/>
        <v>1</v>
      </c>
      <c r="H567" s="20">
        <f t="shared" si="34"/>
        <v>1</v>
      </c>
      <c r="I567" s="7">
        <v>-7470.4254000000656</v>
      </c>
      <c r="J567" s="7">
        <v>4864814.695199999</v>
      </c>
      <c r="K567" s="6">
        <v>4003</v>
      </c>
      <c r="L567" s="7">
        <v>-7457.7554999999702</v>
      </c>
      <c r="M567" s="7">
        <v>4864815.2857000008</v>
      </c>
      <c r="N567" s="26">
        <f t="shared" si="35"/>
        <v>12.683653111960181</v>
      </c>
      <c r="O567" s="26">
        <f>N567*'8_HeSo_Mercator'!$B$7</f>
        <v>9.7172809558552817</v>
      </c>
    </row>
    <row r="568" spans="1:15" x14ac:dyDescent="0.25">
      <c r="A568" s="6">
        <v>554</v>
      </c>
      <c r="B568" s="6">
        <v>0</v>
      </c>
      <c r="C568" s="6">
        <v>1</v>
      </c>
      <c r="D568" s="6">
        <v>0</v>
      </c>
      <c r="E568" s="6">
        <v>1</v>
      </c>
      <c r="F568" s="20">
        <f t="shared" si="32"/>
        <v>1</v>
      </c>
      <c r="G568" s="20">
        <f t="shared" si="33"/>
        <v>1</v>
      </c>
      <c r="H568" s="20">
        <f t="shared" si="34"/>
        <v>1</v>
      </c>
      <c r="I568" s="7">
        <v>-7675.1993070752224</v>
      </c>
      <c r="J568" s="7">
        <v>4864933.0407133633</v>
      </c>
      <c r="K568" s="6">
        <v>16139</v>
      </c>
      <c r="L568" s="7">
        <v>-7667.3517999984324</v>
      </c>
      <c r="M568" s="7">
        <v>4864936.6705000028</v>
      </c>
      <c r="N568" s="26">
        <f t="shared" si="35"/>
        <v>8.6463124144559309</v>
      </c>
      <c r="O568" s="26">
        <f>N568*'8_HeSo_Mercator'!$B$7</f>
        <v>6.624167834118821</v>
      </c>
    </row>
    <row r="569" spans="1:15" x14ac:dyDescent="0.25">
      <c r="A569" s="6">
        <v>555</v>
      </c>
      <c r="B569" s="6">
        <v>0</v>
      </c>
      <c r="C569" s="6">
        <v>3</v>
      </c>
      <c r="D569" s="6">
        <v>0</v>
      </c>
      <c r="E569" s="6">
        <v>3</v>
      </c>
      <c r="F569" s="20">
        <f t="shared" si="32"/>
        <v>1</v>
      </c>
      <c r="G569" s="20">
        <f t="shared" si="33"/>
        <v>1</v>
      </c>
      <c r="H569" s="20">
        <f t="shared" si="34"/>
        <v>1</v>
      </c>
      <c r="I569" s="7">
        <v>-7635.0658546349914</v>
      </c>
      <c r="J569" s="7">
        <v>4864984.3530255118</v>
      </c>
      <c r="K569" s="6">
        <v>8645</v>
      </c>
      <c r="L569" s="7">
        <v>-7635.0408000014722</v>
      </c>
      <c r="M569" s="7">
        <v>4864986.0639000013</v>
      </c>
      <c r="N569" s="26">
        <f t="shared" si="35"/>
        <v>1.7110579340022323</v>
      </c>
      <c r="O569" s="26">
        <f>N569*'8_HeSo_Mercator'!$B$7</f>
        <v>1.3108865820972773</v>
      </c>
    </row>
    <row r="570" spans="1:15" x14ac:dyDescent="0.25">
      <c r="A570" s="6">
        <v>556</v>
      </c>
      <c r="B570" s="6">
        <v>0</v>
      </c>
      <c r="C570" s="6">
        <v>3</v>
      </c>
      <c r="D570" s="6">
        <v>0</v>
      </c>
      <c r="E570" s="6">
        <v>3</v>
      </c>
      <c r="F570" s="20">
        <f t="shared" si="32"/>
        <v>1</v>
      </c>
      <c r="G570" s="20">
        <f t="shared" si="33"/>
        <v>1</v>
      </c>
      <c r="H570" s="20">
        <f t="shared" si="34"/>
        <v>1</v>
      </c>
      <c r="I570" s="7">
        <v>-7609.2545742675666</v>
      </c>
      <c r="J570" s="7">
        <v>4864978.3834197959</v>
      </c>
      <c r="K570" s="6">
        <v>9545</v>
      </c>
      <c r="L570" s="7">
        <v>-7609.2503999993196</v>
      </c>
      <c r="M570" s="7">
        <v>4864978.1607000008</v>
      </c>
      <c r="N570" s="26">
        <f t="shared" si="35"/>
        <v>0.2227589092083247</v>
      </c>
      <c r="O570" s="26">
        <f>N570*'8_HeSo_Mercator'!$B$7</f>
        <v>0.17066147166670834</v>
      </c>
    </row>
    <row r="571" spans="1:15" x14ac:dyDescent="0.25">
      <c r="A571" s="6">
        <v>557</v>
      </c>
      <c r="B571" s="6">
        <v>0</v>
      </c>
      <c r="C571" s="6">
        <v>1</v>
      </c>
      <c r="D571" s="6">
        <v>0</v>
      </c>
      <c r="E571" s="6">
        <v>1</v>
      </c>
      <c r="F571" s="20">
        <f t="shared" si="32"/>
        <v>1</v>
      </c>
      <c r="G571" s="20">
        <f t="shared" si="33"/>
        <v>1</v>
      </c>
      <c r="H571" s="20">
        <f t="shared" si="34"/>
        <v>1</v>
      </c>
      <c r="I571" s="7">
        <v>-7661.9307881674131</v>
      </c>
      <c r="J571" s="7">
        <v>4864937.9907753291</v>
      </c>
      <c r="K571" s="6">
        <v>10329</v>
      </c>
      <c r="L571" s="7">
        <v>-7643.4281999990344</v>
      </c>
      <c r="M571" s="7">
        <v>4864927.9508000016</v>
      </c>
      <c r="N571" s="26">
        <f t="shared" si="35"/>
        <v>21.051053976089243</v>
      </c>
      <c r="O571" s="26">
        <f>N571*'8_HeSo_Mercator'!$B$7</f>
        <v>16.127767299914769</v>
      </c>
    </row>
    <row r="572" spans="1:15" x14ac:dyDescent="0.25">
      <c r="A572" s="6">
        <v>558</v>
      </c>
      <c r="B572" s="6">
        <v>0</v>
      </c>
      <c r="C572" s="6">
        <v>0</v>
      </c>
      <c r="D572" s="6">
        <v>0</v>
      </c>
      <c r="E572" s="6">
        <v>0</v>
      </c>
      <c r="F572" s="20">
        <f t="shared" si="32"/>
        <v>1</v>
      </c>
      <c r="G572" s="20">
        <f t="shared" si="33"/>
        <v>1</v>
      </c>
      <c r="H572" s="20">
        <f t="shared" si="34"/>
        <v>1</v>
      </c>
      <c r="I572" s="7">
        <v>-7639.7358565852364</v>
      </c>
      <c r="J572" s="7">
        <v>4864958.0734994942</v>
      </c>
      <c r="K572" s="6">
        <v>8010</v>
      </c>
      <c r="L572" s="7">
        <v>-7628.1345000006258</v>
      </c>
      <c r="M572" s="7">
        <v>4864977.0212000012</v>
      </c>
      <c r="N572" s="26">
        <f t="shared" si="35"/>
        <v>22.217264212916518</v>
      </c>
      <c r="O572" s="26">
        <f>N572*'8_HeSo_Mercator'!$B$7</f>
        <v>17.021231700495008</v>
      </c>
    </row>
    <row r="573" spans="1:15" x14ac:dyDescent="0.25">
      <c r="A573" s="6">
        <v>559</v>
      </c>
      <c r="B573" s="6">
        <v>1</v>
      </c>
      <c r="C573" s="6">
        <v>1</v>
      </c>
      <c r="D573" s="6">
        <v>1</v>
      </c>
      <c r="E573" s="6">
        <v>2</v>
      </c>
      <c r="F573" s="20">
        <f t="shared" si="32"/>
        <v>1</v>
      </c>
      <c r="G573" s="20">
        <f t="shared" si="33"/>
        <v>0</v>
      </c>
      <c r="H573" s="20">
        <f t="shared" si="34"/>
        <v>0</v>
      </c>
      <c r="I573" s="7">
        <v>-7509.8054545596533</v>
      </c>
      <c r="J573" s="7">
        <v>4864852.2311352286</v>
      </c>
      <c r="K573" s="6">
        <v>149</v>
      </c>
      <c r="L573" s="7">
        <v>-7474.6526000015438</v>
      </c>
      <c r="M573" s="7">
        <v>4864865.9525000006</v>
      </c>
      <c r="N573" s="26">
        <f t="shared" si="35"/>
        <v>37.735911739196631</v>
      </c>
      <c r="O573" s="26">
        <f>N573*'8_HeSo_Mercator'!$B$7</f>
        <v>28.910476599943959</v>
      </c>
    </row>
    <row r="574" spans="1:15" x14ac:dyDescent="0.25">
      <c r="A574" s="6">
        <v>560</v>
      </c>
      <c r="B574" s="6">
        <v>0</v>
      </c>
      <c r="C574" s="6">
        <v>3</v>
      </c>
      <c r="D574" s="6">
        <v>0</v>
      </c>
      <c r="E574" s="6">
        <v>3</v>
      </c>
      <c r="F574" s="20">
        <f t="shared" si="32"/>
        <v>1</v>
      </c>
      <c r="G574" s="20">
        <f t="shared" si="33"/>
        <v>1</v>
      </c>
      <c r="H574" s="20">
        <f t="shared" si="34"/>
        <v>1</v>
      </c>
      <c r="I574" s="7">
        <v>-7602.8890800006684</v>
      </c>
      <c r="J574" s="7">
        <v>4864981.6172799971</v>
      </c>
      <c r="K574" s="6">
        <v>17053</v>
      </c>
      <c r="L574" s="7">
        <v>-7594.2641000002623</v>
      </c>
      <c r="M574" s="7">
        <v>4864982.4561000019</v>
      </c>
      <c r="N574" s="26">
        <f t="shared" si="35"/>
        <v>8.6656736038186022</v>
      </c>
      <c r="O574" s="26">
        <f>N574*'8_HeSo_Mercator'!$B$7</f>
        <v>6.6390009515981365</v>
      </c>
    </row>
    <row r="575" spans="1:15" x14ac:dyDescent="0.25">
      <c r="A575" s="6">
        <v>561</v>
      </c>
      <c r="B575" s="6">
        <v>0</v>
      </c>
      <c r="C575" s="6">
        <v>1</v>
      </c>
      <c r="D575" s="6">
        <v>0</v>
      </c>
      <c r="E575" s="6">
        <v>1</v>
      </c>
      <c r="F575" s="20">
        <f t="shared" si="32"/>
        <v>1</v>
      </c>
      <c r="G575" s="20">
        <f t="shared" si="33"/>
        <v>1</v>
      </c>
      <c r="H575" s="20">
        <f t="shared" si="34"/>
        <v>1</v>
      </c>
      <c r="I575" s="7">
        <v>-7687.7764230705761</v>
      </c>
      <c r="J575" s="7">
        <v>4864929.5101865651</v>
      </c>
      <c r="K575" s="6">
        <v>11252</v>
      </c>
      <c r="L575" s="7">
        <v>-7676.6435999982059</v>
      </c>
      <c r="M575" s="7">
        <v>4864934.0069999993</v>
      </c>
      <c r="N575" s="26">
        <f t="shared" si="35"/>
        <v>12.006709816701909</v>
      </c>
      <c r="O575" s="26">
        <f>N575*'8_HeSo_Mercator'!$B$7</f>
        <v>9.1986568549640104</v>
      </c>
    </row>
    <row r="576" spans="1:15" x14ac:dyDescent="0.25">
      <c r="A576" s="6">
        <v>562</v>
      </c>
      <c r="B576" s="6">
        <v>1</v>
      </c>
      <c r="C576" s="6">
        <v>1</v>
      </c>
      <c r="D576" s="6">
        <v>1</v>
      </c>
      <c r="E576" s="6">
        <v>1</v>
      </c>
      <c r="F576" s="20">
        <f t="shared" si="32"/>
        <v>1</v>
      </c>
      <c r="G576" s="20">
        <f t="shared" si="33"/>
        <v>1</v>
      </c>
      <c r="H576" s="20">
        <f t="shared" si="34"/>
        <v>1</v>
      </c>
      <c r="I576" s="7">
        <v>-7460.2864943458198</v>
      </c>
      <c r="J576" s="7">
        <v>4864810.6132192723</v>
      </c>
      <c r="K576" s="6">
        <v>4003</v>
      </c>
      <c r="L576" s="7">
        <v>-7457.7554999999702</v>
      </c>
      <c r="M576" s="7">
        <v>4864815.2857000008</v>
      </c>
      <c r="N576" s="26">
        <f t="shared" si="35"/>
        <v>5.3139447246573885</v>
      </c>
      <c r="O576" s="26">
        <f>N576*'8_HeSo_Mercator'!$B$7</f>
        <v>4.0711531147670028</v>
      </c>
    </row>
    <row r="577" spans="1:15" x14ac:dyDescent="0.25">
      <c r="A577" s="6">
        <v>563</v>
      </c>
      <c r="B577" s="6">
        <v>0</v>
      </c>
      <c r="C577" s="6">
        <v>3</v>
      </c>
      <c r="D577" s="6">
        <v>0</v>
      </c>
      <c r="E577" s="6">
        <v>3</v>
      </c>
      <c r="F577" s="20">
        <f t="shared" si="32"/>
        <v>1</v>
      </c>
      <c r="G577" s="20">
        <f t="shared" si="33"/>
        <v>1</v>
      </c>
      <c r="H577" s="20">
        <f t="shared" si="34"/>
        <v>1</v>
      </c>
      <c r="I577" s="7">
        <v>-7637.4020340768184</v>
      </c>
      <c r="J577" s="7">
        <v>4864994.3972247411</v>
      </c>
      <c r="K577" s="6">
        <v>9558</v>
      </c>
      <c r="L577" s="7">
        <v>-7636.6660999991</v>
      </c>
      <c r="M577" s="7">
        <v>4864991.7336999997</v>
      </c>
      <c r="N577" s="26">
        <f t="shared" si="35"/>
        <v>2.7633246306399188</v>
      </c>
      <c r="O577" s="26">
        <f>N577*'8_HeSo_Mercator'!$B$7</f>
        <v>2.1170558332948053</v>
      </c>
    </row>
    <row r="578" spans="1:15" x14ac:dyDescent="0.25">
      <c r="A578" s="6">
        <v>564</v>
      </c>
      <c r="B578" s="6">
        <v>1</v>
      </c>
      <c r="C578" s="6">
        <v>1</v>
      </c>
      <c r="D578" s="6">
        <v>1</v>
      </c>
      <c r="E578" s="6">
        <v>1</v>
      </c>
      <c r="F578" s="20">
        <f t="shared" si="32"/>
        <v>1</v>
      </c>
      <c r="G578" s="20">
        <f t="shared" si="33"/>
        <v>1</v>
      </c>
      <c r="H578" s="20">
        <f t="shared" si="34"/>
        <v>1</v>
      </c>
      <c r="I578" s="7">
        <v>-7458.3467977779674</v>
      </c>
      <c r="J578" s="7">
        <v>4864813.8675462017</v>
      </c>
      <c r="K578" s="6">
        <v>4003</v>
      </c>
      <c r="L578" s="7">
        <v>-7457.7554999999702</v>
      </c>
      <c r="M578" s="7">
        <v>4864815.2857000008</v>
      </c>
      <c r="N578" s="26">
        <f t="shared" si="35"/>
        <v>1.5364873121105378</v>
      </c>
      <c r="O578" s="26">
        <f>N578*'8_HeSo_Mercator'!$B$7</f>
        <v>1.1771434274567278</v>
      </c>
    </row>
    <row r="579" spans="1:15" x14ac:dyDescent="0.25">
      <c r="A579" s="6">
        <v>565</v>
      </c>
      <c r="B579" s="6">
        <v>1</v>
      </c>
      <c r="C579" s="6">
        <v>1</v>
      </c>
      <c r="D579" s="6">
        <v>0</v>
      </c>
      <c r="E579" s="6">
        <v>0</v>
      </c>
      <c r="F579" s="20">
        <f t="shared" si="32"/>
        <v>0</v>
      </c>
      <c r="G579" s="20">
        <f t="shared" si="33"/>
        <v>0</v>
      </c>
      <c r="H579" s="20">
        <f t="shared" si="34"/>
        <v>0</v>
      </c>
      <c r="I579" s="7">
        <v>-7514.5723693730224</v>
      </c>
      <c r="J579" s="7">
        <v>4864843.127040321</v>
      </c>
      <c r="K579" s="6">
        <v>6</v>
      </c>
      <c r="L579" s="7">
        <v>-7632.1435999982059</v>
      </c>
      <c r="M579" s="7">
        <v>4864982.2171000019</v>
      </c>
      <c r="N579" s="26">
        <f t="shared" si="35"/>
        <v>182.12369140983952</v>
      </c>
      <c r="O579" s="26">
        <f>N579*'8_HeSo_Mercator'!$B$7</f>
        <v>139.52976027687927</v>
      </c>
    </row>
    <row r="580" spans="1:15" x14ac:dyDescent="0.25">
      <c r="A580" s="6">
        <v>566</v>
      </c>
      <c r="B580" s="6">
        <v>0</v>
      </c>
      <c r="C580" s="6">
        <v>3</v>
      </c>
      <c r="D580" s="6">
        <v>0</v>
      </c>
      <c r="E580" s="6">
        <v>3</v>
      </c>
      <c r="F580" s="20">
        <f t="shared" si="32"/>
        <v>1</v>
      </c>
      <c r="G580" s="20">
        <f t="shared" si="33"/>
        <v>1</v>
      </c>
      <c r="H580" s="20">
        <f t="shared" si="34"/>
        <v>1</v>
      </c>
      <c r="I580" s="7">
        <v>-7594.1702265817821</v>
      </c>
      <c r="J580" s="7">
        <v>4864982.2405673796</v>
      </c>
      <c r="K580" s="6">
        <v>18157</v>
      </c>
      <c r="L580" s="7">
        <v>-7594.7369999997318</v>
      </c>
      <c r="M580" s="7">
        <v>4864983.9024000019</v>
      </c>
      <c r="N580" s="26">
        <f t="shared" si="35"/>
        <v>1.755824527587152</v>
      </c>
      <c r="O580" s="26">
        <f>N580*'8_HeSo_Mercator'!$B$7</f>
        <v>1.3451834493689827</v>
      </c>
    </row>
    <row r="581" spans="1:15" x14ac:dyDescent="0.25">
      <c r="A581" s="6">
        <v>567</v>
      </c>
      <c r="B581" s="6">
        <v>0</v>
      </c>
      <c r="C581" s="6">
        <v>1</v>
      </c>
      <c r="D581" s="6">
        <v>0</v>
      </c>
      <c r="E581" s="6">
        <v>1</v>
      </c>
      <c r="F581" s="20">
        <f t="shared" si="32"/>
        <v>1</v>
      </c>
      <c r="G581" s="20">
        <f t="shared" si="33"/>
        <v>1</v>
      </c>
      <c r="H581" s="20">
        <f t="shared" si="34"/>
        <v>1</v>
      </c>
      <c r="I581" s="7">
        <v>-7638.1786649414626</v>
      </c>
      <c r="J581" s="7">
        <v>4864997.6265032832</v>
      </c>
      <c r="K581" s="6">
        <v>9443</v>
      </c>
      <c r="L581" s="7">
        <v>-7638.854200001806</v>
      </c>
      <c r="M581" s="7">
        <v>4864999.3676000014</v>
      </c>
      <c r="N581" s="26">
        <f t="shared" si="35"/>
        <v>1.8675559964853037</v>
      </c>
      <c r="O581" s="26">
        <f>N581*'8_HeSo_Mercator'!$B$7</f>
        <v>1.4307838726311066</v>
      </c>
    </row>
    <row r="582" spans="1:15" x14ac:dyDescent="0.25">
      <c r="A582" s="6">
        <v>568</v>
      </c>
      <c r="B582" s="6">
        <v>0</v>
      </c>
      <c r="C582" s="6">
        <v>1</v>
      </c>
      <c r="D582" s="6">
        <v>0</v>
      </c>
      <c r="E582" s="6">
        <v>1</v>
      </c>
      <c r="F582" s="20">
        <f t="shared" si="32"/>
        <v>1</v>
      </c>
      <c r="G582" s="20">
        <f t="shared" si="33"/>
        <v>1</v>
      </c>
      <c r="H582" s="20">
        <f t="shared" si="34"/>
        <v>1</v>
      </c>
      <c r="I582" s="7">
        <v>-7680.617859457253</v>
      </c>
      <c r="J582" s="7">
        <v>4864932.3587243557</v>
      </c>
      <c r="K582" s="6">
        <v>10332</v>
      </c>
      <c r="L582" s="7">
        <v>-7661.7531000003219</v>
      </c>
      <c r="M582" s="7">
        <v>4864938.2753999978</v>
      </c>
      <c r="N582" s="26">
        <f t="shared" si="35"/>
        <v>19.770842167749919</v>
      </c>
      <c r="O582" s="26">
        <f>N582*'8_HeSo_Mercator'!$B$7</f>
        <v>15.146963290626138</v>
      </c>
    </row>
    <row r="583" spans="1:15" x14ac:dyDescent="0.25">
      <c r="A583" s="6">
        <v>569</v>
      </c>
      <c r="B583" s="6">
        <v>1</v>
      </c>
      <c r="C583" s="6">
        <v>0</v>
      </c>
      <c r="D583" s="6">
        <v>0</v>
      </c>
      <c r="E583" s="6">
        <v>0</v>
      </c>
      <c r="F583" s="20">
        <f t="shared" si="32"/>
        <v>0</v>
      </c>
      <c r="G583" s="20">
        <f t="shared" si="33"/>
        <v>1</v>
      </c>
      <c r="H583" s="20">
        <f t="shared" si="34"/>
        <v>0</v>
      </c>
      <c r="I583" s="7">
        <v>-7503.8154446731169</v>
      </c>
      <c r="J583" s="7">
        <v>4864888.4759018691</v>
      </c>
      <c r="K583" s="6">
        <v>6</v>
      </c>
      <c r="L583" s="7">
        <v>-7632.1435999982059</v>
      </c>
      <c r="M583" s="7">
        <v>4864982.2171000019</v>
      </c>
      <c r="N583" s="26">
        <f t="shared" si="35"/>
        <v>158.91987816665008</v>
      </c>
      <c r="O583" s="26">
        <f>N583*'8_HeSo_Mercator'!$B$7</f>
        <v>121.75270736152868</v>
      </c>
    </row>
    <row r="584" spans="1:15" x14ac:dyDescent="0.25">
      <c r="A584" s="6">
        <v>570</v>
      </c>
      <c r="B584" s="6">
        <v>0</v>
      </c>
      <c r="C584" s="6">
        <v>1</v>
      </c>
      <c r="D584" s="6">
        <v>0</v>
      </c>
      <c r="E584" s="6">
        <v>1</v>
      </c>
      <c r="F584" s="20">
        <f t="shared" si="32"/>
        <v>1</v>
      </c>
      <c r="G584" s="20">
        <f t="shared" si="33"/>
        <v>1</v>
      </c>
      <c r="H584" s="20">
        <f t="shared" si="34"/>
        <v>1</v>
      </c>
      <c r="I584" s="7">
        <v>-7683.8696733227607</v>
      </c>
      <c r="J584" s="7">
        <v>4864929.933721819</v>
      </c>
      <c r="K584" s="6">
        <v>11252</v>
      </c>
      <c r="L584" s="7">
        <v>-7676.6435999982059</v>
      </c>
      <c r="M584" s="7">
        <v>4864934.0069999993</v>
      </c>
      <c r="N584" s="26">
        <f t="shared" si="35"/>
        <v>8.2950425451677212</v>
      </c>
      <c r="O584" s="26">
        <f>N584*'8_HeSo_Mercator'!$B$7</f>
        <v>6.3550507287336693</v>
      </c>
    </row>
    <row r="585" spans="1:15" x14ac:dyDescent="0.25">
      <c r="A585" s="6">
        <v>571</v>
      </c>
      <c r="B585" s="6">
        <v>0</v>
      </c>
      <c r="C585" s="6">
        <v>3</v>
      </c>
      <c r="D585" s="6">
        <v>0</v>
      </c>
      <c r="E585" s="6">
        <v>3</v>
      </c>
      <c r="F585" s="20">
        <f t="shared" si="32"/>
        <v>1</v>
      </c>
      <c r="G585" s="20">
        <f t="shared" si="33"/>
        <v>1</v>
      </c>
      <c r="H585" s="20">
        <f t="shared" si="34"/>
        <v>1</v>
      </c>
      <c r="I585" s="7">
        <v>-7587.2124000005424</v>
      </c>
      <c r="J585" s="7">
        <v>4864986.7075000051</v>
      </c>
      <c r="K585" s="6">
        <v>9092</v>
      </c>
      <c r="L585" s="7">
        <v>-7601.6162000000477</v>
      </c>
      <c r="M585" s="7">
        <v>4864980.3488999978</v>
      </c>
      <c r="N585" s="26">
        <f t="shared" si="35"/>
        <v>15.744880071930544</v>
      </c>
      <c r="O585" s="26">
        <f>N585*'8_HeSo_Mercator'!$B$7</f>
        <v>12.062567615549618</v>
      </c>
    </row>
    <row r="586" spans="1:15" x14ac:dyDescent="0.25">
      <c r="A586" s="6">
        <v>572</v>
      </c>
      <c r="B586" s="6">
        <v>1</v>
      </c>
      <c r="C586" s="6">
        <v>1</v>
      </c>
      <c r="D586" s="6">
        <v>1</v>
      </c>
      <c r="E586" s="6">
        <v>1</v>
      </c>
      <c r="F586" s="20">
        <f t="shared" si="32"/>
        <v>1</v>
      </c>
      <c r="G586" s="20">
        <f t="shared" si="33"/>
        <v>1</v>
      </c>
      <c r="H586" s="20">
        <f t="shared" si="34"/>
        <v>1</v>
      </c>
      <c r="I586" s="7">
        <v>-7453.8123802200689</v>
      </c>
      <c r="J586" s="7">
        <v>4864828.5824242607</v>
      </c>
      <c r="K586" s="6">
        <v>4280</v>
      </c>
      <c r="L586" s="7">
        <v>-7453.1704000011086</v>
      </c>
      <c r="M586" s="7">
        <v>4864828.6670000032</v>
      </c>
      <c r="N586" s="26">
        <f t="shared" si="35"/>
        <v>0.64752734131683676</v>
      </c>
      <c r="O586" s="26">
        <f>N586*'8_HeSo_Mercator'!$B$7</f>
        <v>0.49608776325177179</v>
      </c>
    </row>
    <row r="587" spans="1:15" x14ac:dyDescent="0.25">
      <c r="A587" s="6">
        <v>573</v>
      </c>
      <c r="B587" s="6">
        <v>0</v>
      </c>
      <c r="C587" s="6">
        <v>3</v>
      </c>
      <c r="D587" s="6">
        <v>0</v>
      </c>
      <c r="E587" s="6">
        <v>3</v>
      </c>
      <c r="F587" s="20">
        <f t="shared" si="32"/>
        <v>1</v>
      </c>
      <c r="G587" s="20">
        <f t="shared" si="33"/>
        <v>1</v>
      </c>
      <c r="H587" s="20">
        <f t="shared" si="34"/>
        <v>1</v>
      </c>
      <c r="I587" s="7">
        <v>-7639.7592296766406</v>
      </c>
      <c r="J587" s="7">
        <v>4865007.2842286453</v>
      </c>
      <c r="K587" s="6">
        <v>7334</v>
      </c>
      <c r="L587" s="7">
        <v>-7638.8308999985456</v>
      </c>
      <c r="M587" s="7">
        <v>4864999.2862000018</v>
      </c>
      <c r="N587" s="26">
        <f t="shared" si="35"/>
        <v>8.0517239254924249</v>
      </c>
      <c r="O587" s="26">
        <f>N587*'8_HeSo_Mercator'!$B$7</f>
        <v>6.168637920979867</v>
      </c>
    </row>
    <row r="588" spans="1:15" x14ac:dyDescent="0.25">
      <c r="A588" s="6">
        <v>574</v>
      </c>
      <c r="B588" s="6">
        <v>0</v>
      </c>
      <c r="C588" s="6">
        <v>2</v>
      </c>
      <c r="D588" s="6">
        <v>0</v>
      </c>
      <c r="E588" s="6">
        <v>2</v>
      </c>
      <c r="F588" s="20">
        <f t="shared" si="32"/>
        <v>1</v>
      </c>
      <c r="G588" s="20">
        <f t="shared" si="33"/>
        <v>1</v>
      </c>
      <c r="H588" s="20">
        <f t="shared" si="34"/>
        <v>1</v>
      </c>
      <c r="I588" s="7">
        <v>-7662.4472000002861</v>
      </c>
      <c r="J588" s="7">
        <v>4864933.7721000016</v>
      </c>
      <c r="K588" s="6">
        <v>7274</v>
      </c>
      <c r="L588" s="7">
        <v>-7646.2862999998033</v>
      </c>
      <c r="M588" s="7">
        <v>4864932.3486000001</v>
      </c>
      <c r="N588" s="26">
        <f t="shared" si="35"/>
        <v>16.22347191817083</v>
      </c>
      <c r="O588" s="26">
        <f>N588*'8_HeSo_Mercator'!$B$7</f>
        <v>12.429229443340621</v>
      </c>
    </row>
    <row r="589" spans="1:15" x14ac:dyDescent="0.25">
      <c r="A589" s="6">
        <v>575</v>
      </c>
      <c r="B589" s="6">
        <v>0</v>
      </c>
      <c r="C589" s="6">
        <v>3</v>
      </c>
      <c r="D589" s="6">
        <v>0</v>
      </c>
      <c r="E589" s="6">
        <v>3</v>
      </c>
      <c r="F589" s="20">
        <f t="shared" si="32"/>
        <v>1</v>
      </c>
      <c r="G589" s="20">
        <f t="shared" si="33"/>
        <v>1</v>
      </c>
      <c r="H589" s="20">
        <f t="shared" si="34"/>
        <v>1</v>
      </c>
      <c r="I589" s="7">
        <v>-7661.2572666679816</v>
      </c>
      <c r="J589" s="7">
        <v>4864939.0655000014</v>
      </c>
      <c r="K589" s="6">
        <v>7774</v>
      </c>
      <c r="L589" s="7">
        <v>-7646.3075999990106</v>
      </c>
      <c r="M589" s="7">
        <v>4864932.3486000001</v>
      </c>
      <c r="N589" s="26">
        <f t="shared" si="35"/>
        <v>16.389303802802001</v>
      </c>
      <c r="O589" s="26">
        <f>N589*'8_HeSo_Mercator'!$B$7</f>
        <v>12.55627762103641</v>
      </c>
    </row>
    <row r="590" spans="1:15" x14ac:dyDescent="0.25">
      <c r="A590" s="6">
        <v>576</v>
      </c>
      <c r="B590" s="6">
        <v>0</v>
      </c>
      <c r="C590" s="6">
        <v>2</v>
      </c>
      <c r="D590" s="6">
        <v>0</v>
      </c>
      <c r="E590" s="6">
        <v>2</v>
      </c>
      <c r="F590" s="20">
        <f t="shared" si="32"/>
        <v>1</v>
      </c>
      <c r="G590" s="20">
        <f t="shared" si="33"/>
        <v>1</v>
      </c>
      <c r="H590" s="20">
        <f t="shared" si="34"/>
        <v>1</v>
      </c>
      <c r="I590" s="7">
        <v>-7673.4352917729684</v>
      </c>
      <c r="J590" s="7">
        <v>4864934.6367085679</v>
      </c>
      <c r="K590" s="6">
        <v>7296</v>
      </c>
      <c r="L590" s="7">
        <v>-7669.2478000000119</v>
      </c>
      <c r="M590" s="7">
        <v>4864936.1268000007</v>
      </c>
      <c r="N590" s="26">
        <f t="shared" si="35"/>
        <v>4.4447114447097409</v>
      </c>
      <c r="O590" s="26">
        <f>N590*'8_HeSo_Mercator'!$B$7</f>
        <v>3.4052105883614119</v>
      </c>
    </row>
    <row r="591" spans="1:15" x14ac:dyDescent="0.25">
      <c r="A591" s="6">
        <v>577</v>
      </c>
      <c r="B591" s="6">
        <v>0</v>
      </c>
      <c r="C591" s="6">
        <v>3</v>
      </c>
      <c r="D591" s="6">
        <v>0</v>
      </c>
      <c r="E591" s="6">
        <v>3</v>
      </c>
      <c r="F591" s="20">
        <f t="shared" si="32"/>
        <v>1</v>
      </c>
      <c r="G591" s="20">
        <f t="shared" si="33"/>
        <v>1</v>
      </c>
      <c r="H591" s="20">
        <f t="shared" si="34"/>
        <v>1</v>
      </c>
      <c r="I591" s="7">
        <v>-7642.3063612678316</v>
      </c>
      <c r="J591" s="7">
        <v>4865016.6522089131</v>
      </c>
      <c r="K591" s="6">
        <v>11400</v>
      </c>
      <c r="L591" s="7">
        <v>-7637.8390999995172</v>
      </c>
      <c r="M591" s="7">
        <v>4865000.615699999</v>
      </c>
      <c r="N591" s="26">
        <f t="shared" si="35"/>
        <v>16.64710309305655</v>
      </c>
      <c r="O591" s="26">
        <f>N591*'8_HeSo_Mercator'!$B$7</f>
        <v>12.75378445219228</v>
      </c>
    </row>
    <row r="592" spans="1:15" x14ac:dyDescent="0.25">
      <c r="A592" s="6">
        <v>578</v>
      </c>
      <c r="B592" s="6">
        <v>1</v>
      </c>
      <c r="C592" s="6">
        <v>1</v>
      </c>
      <c r="D592" s="6">
        <v>1</v>
      </c>
      <c r="E592" s="6">
        <v>2</v>
      </c>
      <c r="F592" s="20">
        <f t="shared" ref="F592:F655" si="36">IF(B592=D592,1,0)</f>
        <v>1</v>
      </c>
      <c r="G592" s="20">
        <f t="shared" ref="G592:G655" si="37">IF(C592=E592,1,0)</f>
        <v>0</v>
      </c>
      <c r="H592" s="20">
        <f t="shared" ref="H592:H655" si="38">F592*G592</f>
        <v>0</v>
      </c>
      <c r="I592" s="7">
        <v>-7476.4215694655641</v>
      </c>
      <c r="J592" s="7">
        <v>4864890.9966395134</v>
      </c>
      <c r="K592" s="6">
        <v>137</v>
      </c>
      <c r="L592" s="7">
        <v>-7516.8414999991646</v>
      </c>
      <c r="M592" s="7">
        <v>4864889.2910000011</v>
      </c>
      <c r="N592" s="26">
        <f t="shared" ref="N592:N655" si="39">SQRT((I592-L592)^2+(J592-M592)^2)</f>
        <v>40.455901800441175</v>
      </c>
      <c r="O592" s="26">
        <f>N592*'8_HeSo_Mercator'!$B$7</f>
        <v>30.994332677442952</v>
      </c>
    </row>
    <row r="593" spans="1:15" x14ac:dyDescent="0.25">
      <c r="A593" s="6">
        <v>579</v>
      </c>
      <c r="B593" s="6">
        <v>0</v>
      </c>
      <c r="C593" s="6">
        <v>2</v>
      </c>
      <c r="D593" s="6">
        <v>0</v>
      </c>
      <c r="E593" s="6">
        <v>2</v>
      </c>
      <c r="F593" s="20">
        <f t="shared" si="36"/>
        <v>1</v>
      </c>
      <c r="G593" s="20">
        <f t="shared" si="37"/>
        <v>1</v>
      </c>
      <c r="H593" s="20">
        <f t="shared" si="38"/>
        <v>1</v>
      </c>
      <c r="I593" s="7">
        <v>-7684.8679579902773</v>
      </c>
      <c r="J593" s="7">
        <v>4864930.9732562806</v>
      </c>
      <c r="K593" s="6">
        <v>16997</v>
      </c>
      <c r="L593" s="7">
        <v>-7682.084399998188</v>
      </c>
      <c r="M593" s="7">
        <v>4864930.8654000014</v>
      </c>
      <c r="N593" s="26">
        <f t="shared" si="39"/>
        <v>2.7856467960413624</v>
      </c>
      <c r="O593" s="26">
        <f>N593*'8_HeSo_Mercator'!$B$7</f>
        <v>2.1341574325607429</v>
      </c>
    </row>
    <row r="594" spans="1:15" x14ac:dyDescent="0.25">
      <c r="A594" s="6">
        <v>580</v>
      </c>
      <c r="B594" s="6">
        <v>0</v>
      </c>
      <c r="C594" s="6">
        <v>1</v>
      </c>
      <c r="D594" s="6">
        <v>0</v>
      </c>
      <c r="E594" s="6">
        <v>1</v>
      </c>
      <c r="F594" s="20">
        <f t="shared" si="36"/>
        <v>1</v>
      </c>
      <c r="G594" s="20">
        <f t="shared" si="37"/>
        <v>1</v>
      </c>
      <c r="H594" s="20">
        <f t="shared" si="38"/>
        <v>1</v>
      </c>
      <c r="I594" s="7">
        <v>-7682.7936499994248</v>
      </c>
      <c r="J594" s="7">
        <v>4864931.4006499909</v>
      </c>
      <c r="K594" s="6">
        <v>8968</v>
      </c>
      <c r="L594" s="7">
        <v>-7682.5590999983251</v>
      </c>
      <c r="M594" s="7">
        <v>4864932.3115999997</v>
      </c>
      <c r="N594" s="26">
        <f t="shared" si="39"/>
        <v>0.94066126821067975</v>
      </c>
      <c r="O594" s="26">
        <f>N594*'8_HeSo_Mercator'!$B$7</f>
        <v>0.72066539086243431</v>
      </c>
    </row>
    <row r="595" spans="1:15" x14ac:dyDescent="0.25">
      <c r="A595" s="6">
        <v>581</v>
      </c>
      <c r="B595" s="6">
        <v>0</v>
      </c>
      <c r="C595" s="6">
        <v>3</v>
      </c>
      <c r="D595" s="6">
        <v>0</v>
      </c>
      <c r="E595" s="6">
        <v>3</v>
      </c>
      <c r="F595" s="20">
        <f t="shared" si="36"/>
        <v>1</v>
      </c>
      <c r="G595" s="20">
        <f t="shared" si="37"/>
        <v>1</v>
      </c>
      <c r="H595" s="20">
        <f t="shared" si="38"/>
        <v>1</v>
      </c>
      <c r="I595" s="7">
        <v>-7675.552088155443</v>
      </c>
      <c r="J595" s="7">
        <v>4864931.1597598763</v>
      </c>
      <c r="K595" s="6">
        <v>10509</v>
      </c>
      <c r="L595" s="7">
        <v>-7676.6435999982059</v>
      </c>
      <c r="M595" s="7">
        <v>4864934.0069999993</v>
      </c>
      <c r="N595" s="26">
        <f t="shared" si="39"/>
        <v>3.0492908061911272</v>
      </c>
      <c r="O595" s="26">
        <f>N595*'8_HeSo_Mercator'!$B$7</f>
        <v>2.3361420576793415</v>
      </c>
    </row>
    <row r="596" spans="1:15" x14ac:dyDescent="0.25">
      <c r="A596" s="6">
        <v>582</v>
      </c>
      <c r="B596" s="6">
        <v>1</v>
      </c>
      <c r="C596" s="6">
        <v>1</v>
      </c>
      <c r="D596" s="6">
        <v>1</v>
      </c>
      <c r="E596" s="6">
        <v>1</v>
      </c>
      <c r="F596" s="20">
        <f t="shared" si="36"/>
        <v>1</v>
      </c>
      <c r="G596" s="20">
        <f t="shared" si="37"/>
        <v>1</v>
      </c>
      <c r="H596" s="20">
        <f t="shared" si="38"/>
        <v>1</v>
      </c>
      <c r="I596" s="7">
        <v>-7533.4321000017226</v>
      </c>
      <c r="J596" s="7">
        <v>4864940.1840000004</v>
      </c>
      <c r="K596" s="6">
        <v>11526</v>
      </c>
      <c r="L596" s="7">
        <v>-7533.8376000002027</v>
      </c>
      <c r="M596" s="7">
        <v>4864939.3730000034</v>
      </c>
      <c r="N596" s="26">
        <f t="shared" si="39"/>
        <v>0.9067255614775237</v>
      </c>
      <c r="O596" s="26">
        <f>N596*'8_HeSo_Mercator'!$B$7</f>
        <v>0.6946663514807413</v>
      </c>
    </row>
    <row r="597" spans="1:15" x14ac:dyDescent="0.25">
      <c r="A597" s="6">
        <v>583</v>
      </c>
      <c r="B597" s="6">
        <v>0</v>
      </c>
      <c r="C597" s="6">
        <v>2</v>
      </c>
      <c r="D597" s="6">
        <v>0</v>
      </c>
      <c r="E597" s="6">
        <v>2</v>
      </c>
      <c r="F597" s="20">
        <f t="shared" si="36"/>
        <v>1</v>
      </c>
      <c r="G597" s="20">
        <f t="shared" si="37"/>
        <v>1</v>
      </c>
      <c r="H597" s="20">
        <f t="shared" si="38"/>
        <v>1</v>
      </c>
      <c r="I597" s="7">
        <v>-7690.5008666676777</v>
      </c>
      <c r="J597" s="7">
        <v>4864927.6996000009</v>
      </c>
      <c r="K597" s="6">
        <v>10902</v>
      </c>
      <c r="L597" s="7">
        <v>-7689.5133999995887</v>
      </c>
      <c r="M597" s="7">
        <v>4864928.7361000031</v>
      </c>
      <c r="N597" s="26">
        <f t="shared" si="39"/>
        <v>1.4315804815889674</v>
      </c>
      <c r="O597" s="26">
        <f>N597*'8_HeSo_Mercator'!$B$7</f>
        <v>1.0967715395339077</v>
      </c>
    </row>
    <row r="598" spans="1:15" x14ac:dyDescent="0.25">
      <c r="A598" s="6">
        <v>584</v>
      </c>
      <c r="B598" s="6">
        <v>0</v>
      </c>
      <c r="C598" s="6">
        <v>3</v>
      </c>
      <c r="D598" s="6">
        <v>0</v>
      </c>
      <c r="E598" s="6">
        <v>3</v>
      </c>
      <c r="F598" s="20">
        <f t="shared" si="36"/>
        <v>1</v>
      </c>
      <c r="G598" s="20">
        <f t="shared" si="37"/>
        <v>1</v>
      </c>
      <c r="H598" s="20">
        <f t="shared" si="38"/>
        <v>1</v>
      </c>
      <c r="I598" s="7">
        <v>-7641.5992471002428</v>
      </c>
      <c r="J598" s="7">
        <v>4865008.6867245631</v>
      </c>
      <c r="K598" s="6">
        <v>7334</v>
      </c>
      <c r="L598" s="7">
        <v>-7638.8308999985456</v>
      </c>
      <c r="M598" s="7">
        <v>4864999.2862000018</v>
      </c>
      <c r="N598" s="26">
        <f t="shared" si="39"/>
        <v>9.7996738569687043</v>
      </c>
      <c r="O598" s="26">
        <f>N598*'8_HeSo_Mercator'!$B$7</f>
        <v>7.5077884347152599</v>
      </c>
    </row>
    <row r="599" spans="1:15" x14ac:dyDescent="0.25">
      <c r="A599" s="6">
        <v>585</v>
      </c>
      <c r="B599" s="6">
        <v>0</v>
      </c>
      <c r="C599" s="6">
        <v>3</v>
      </c>
      <c r="D599" s="6">
        <v>0</v>
      </c>
      <c r="E599" s="6">
        <v>3</v>
      </c>
      <c r="F599" s="20">
        <f t="shared" si="36"/>
        <v>1</v>
      </c>
      <c r="G599" s="20">
        <f t="shared" si="37"/>
        <v>1</v>
      </c>
      <c r="H599" s="20">
        <f t="shared" si="38"/>
        <v>1</v>
      </c>
      <c r="I599" s="7">
        <v>-7643.2897772691585</v>
      </c>
      <c r="J599" s="7">
        <v>4864947.5568433916</v>
      </c>
      <c r="K599" s="6">
        <v>7771</v>
      </c>
      <c r="L599" s="7">
        <v>-7643.1389999985686</v>
      </c>
      <c r="M599" s="7">
        <v>4864947.8519999981</v>
      </c>
      <c r="N599" s="26">
        <f t="shared" si="39"/>
        <v>0.33143809025402504</v>
      </c>
      <c r="O599" s="26">
        <f>N599*'8_HeSo_Mercator'!$B$7</f>
        <v>0.25392345675501887</v>
      </c>
    </row>
    <row r="600" spans="1:15" x14ac:dyDescent="0.25">
      <c r="A600" s="6">
        <v>586</v>
      </c>
      <c r="B600" s="6">
        <v>0</v>
      </c>
      <c r="C600" s="6">
        <v>1</v>
      </c>
      <c r="D600" s="6">
        <v>0</v>
      </c>
      <c r="E600" s="6">
        <v>1</v>
      </c>
      <c r="F600" s="20">
        <f t="shared" si="36"/>
        <v>1</v>
      </c>
      <c r="G600" s="20">
        <f t="shared" si="37"/>
        <v>1</v>
      </c>
      <c r="H600" s="20">
        <f t="shared" si="38"/>
        <v>1</v>
      </c>
      <c r="I600" s="7">
        <v>-7682.8943111105928</v>
      </c>
      <c r="J600" s="7">
        <v>4864931.5375222126</v>
      </c>
      <c r="K600" s="6">
        <v>8518</v>
      </c>
      <c r="L600" s="7">
        <v>-7682.084399998188</v>
      </c>
      <c r="M600" s="7">
        <v>4864930.8654000014</v>
      </c>
      <c r="N600" s="26">
        <f t="shared" si="39"/>
        <v>1.0524753093441386</v>
      </c>
      <c r="O600" s="26">
        <f>N600*'8_HeSo_Mercator'!$B$7</f>
        <v>0.80632907489040773</v>
      </c>
    </row>
    <row r="601" spans="1:15" x14ac:dyDescent="0.25">
      <c r="A601" s="6">
        <v>587</v>
      </c>
      <c r="B601" s="6">
        <v>0</v>
      </c>
      <c r="C601" s="6">
        <v>3</v>
      </c>
      <c r="D601" s="6">
        <v>0</v>
      </c>
      <c r="E601" s="6">
        <v>3</v>
      </c>
      <c r="F601" s="20">
        <f t="shared" si="36"/>
        <v>1</v>
      </c>
      <c r="G601" s="20">
        <f t="shared" si="37"/>
        <v>1</v>
      </c>
      <c r="H601" s="20">
        <f t="shared" si="38"/>
        <v>1</v>
      </c>
      <c r="I601" s="7">
        <v>-7628.5229007365751</v>
      </c>
      <c r="J601" s="7">
        <v>4864978.1836305363</v>
      </c>
      <c r="K601" s="6">
        <v>9994</v>
      </c>
      <c r="L601" s="7">
        <v>-7628.1345000006258</v>
      </c>
      <c r="M601" s="7">
        <v>4864977.0212000012</v>
      </c>
      <c r="N601" s="26">
        <f t="shared" si="39"/>
        <v>1.2256018442179608</v>
      </c>
      <c r="O601" s="26">
        <f>N601*'8_HeSo_Mercator'!$B$7</f>
        <v>0.93896587640433815</v>
      </c>
    </row>
    <row r="602" spans="1:15" x14ac:dyDescent="0.25">
      <c r="A602" s="6">
        <v>588</v>
      </c>
      <c r="B602" s="6">
        <v>1</v>
      </c>
      <c r="C602" s="6">
        <v>1</v>
      </c>
      <c r="D602" s="6">
        <v>1</v>
      </c>
      <c r="E602" s="6">
        <v>2</v>
      </c>
      <c r="F602" s="20">
        <f t="shared" si="36"/>
        <v>1</v>
      </c>
      <c r="G602" s="20">
        <f t="shared" si="37"/>
        <v>0</v>
      </c>
      <c r="H602" s="20">
        <f t="shared" si="38"/>
        <v>0</v>
      </c>
      <c r="I602" s="7">
        <v>-7476.2833411726624</v>
      </c>
      <c r="J602" s="7">
        <v>4864890.0104268631</v>
      </c>
      <c r="K602" s="6">
        <v>788</v>
      </c>
      <c r="L602" s="7">
        <v>-7521.8671864457428</v>
      </c>
      <c r="M602" s="7">
        <v>4864889.4770939946</v>
      </c>
      <c r="N602" s="26">
        <f t="shared" si="39"/>
        <v>45.586965174584044</v>
      </c>
      <c r="O602" s="26">
        <f>N602*'8_HeSo_Mercator'!$B$7</f>
        <v>34.925375569323137</v>
      </c>
    </row>
    <row r="603" spans="1:15" x14ac:dyDescent="0.25">
      <c r="A603" s="6">
        <v>589</v>
      </c>
      <c r="B603" s="6">
        <v>0</v>
      </c>
      <c r="C603" s="6">
        <v>1</v>
      </c>
      <c r="D603" s="6">
        <v>0</v>
      </c>
      <c r="E603" s="6">
        <v>1</v>
      </c>
      <c r="F603" s="20">
        <f t="shared" si="36"/>
        <v>1</v>
      </c>
      <c r="G603" s="20">
        <f t="shared" si="37"/>
        <v>1</v>
      </c>
      <c r="H603" s="20">
        <f t="shared" si="38"/>
        <v>1</v>
      </c>
      <c r="I603" s="7">
        <v>-7600.1217374466214</v>
      </c>
      <c r="J603" s="7">
        <v>4864980.2797653629</v>
      </c>
      <c r="K603" s="6">
        <v>8106</v>
      </c>
      <c r="L603" s="7">
        <v>-7611.1290000006557</v>
      </c>
      <c r="M603" s="7">
        <v>4864977.6220000014</v>
      </c>
      <c r="N603" s="26">
        <f t="shared" si="39"/>
        <v>11.323583604589562</v>
      </c>
      <c r="O603" s="26">
        <f>N603*'8_HeSo_Mercator'!$B$7</f>
        <v>8.675295858505871</v>
      </c>
    </row>
    <row r="604" spans="1:15" x14ac:dyDescent="0.25">
      <c r="A604" s="6">
        <v>590</v>
      </c>
      <c r="B604" s="6">
        <v>1</v>
      </c>
      <c r="C604" s="6">
        <v>2</v>
      </c>
      <c r="D604" s="6">
        <v>1</v>
      </c>
      <c r="E604" s="6">
        <v>3</v>
      </c>
      <c r="F604" s="20">
        <f t="shared" si="36"/>
        <v>1</v>
      </c>
      <c r="G604" s="20">
        <f t="shared" si="37"/>
        <v>0</v>
      </c>
      <c r="H604" s="20">
        <f t="shared" si="38"/>
        <v>0</v>
      </c>
      <c r="I604" s="7">
        <v>-7438.8401647874762</v>
      </c>
      <c r="J604" s="7">
        <v>4864863.6449753148</v>
      </c>
      <c r="K604" s="6">
        <v>6698</v>
      </c>
      <c r="L604" s="7">
        <v>-7435.0674999989569</v>
      </c>
      <c r="M604" s="7">
        <v>4864878.1545000002</v>
      </c>
      <c r="N604" s="26">
        <f t="shared" si="39"/>
        <v>14.991974726524644</v>
      </c>
      <c r="O604" s="26">
        <f>N604*'8_HeSo_Mercator'!$B$7</f>
        <v>11.485746985886109</v>
      </c>
    </row>
    <row r="605" spans="1:15" x14ac:dyDescent="0.25">
      <c r="A605" s="6">
        <v>591</v>
      </c>
      <c r="B605" s="6">
        <v>0</v>
      </c>
      <c r="C605" s="6">
        <v>1</v>
      </c>
      <c r="D605" s="6">
        <v>0</v>
      </c>
      <c r="E605" s="6">
        <v>1</v>
      </c>
      <c r="F605" s="20">
        <f t="shared" si="36"/>
        <v>1</v>
      </c>
      <c r="G605" s="20">
        <f t="shared" si="37"/>
        <v>1</v>
      </c>
      <c r="H605" s="20">
        <f t="shared" si="38"/>
        <v>1</v>
      </c>
      <c r="I605" s="7">
        <v>-7692.2564497339026</v>
      </c>
      <c r="J605" s="7">
        <v>4864929.1160313897</v>
      </c>
      <c r="K605" s="6">
        <v>8968</v>
      </c>
      <c r="L605" s="7">
        <v>-7682.5590999983251</v>
      </c>
      <c r="M605" s="7">
        <v>4864932.3115999997</v>
      </c>
      <c r="N605" s="26">
        <f t="shared" si="39"/>
        <v>10.210301201982844</v>
      </c>
      <c r="O605" s="26">
        <f>N605*'8_HeSo_Mercator'!$B$7</f>
        <v>7.822380866756526</v>
      </c>
    </row>
    <row r="606" spans="1:15" x14ac:dyDescent="0.25">
      <c r="A606" s="6">
        <v>592</v>
      </c>
      <c r="B606" s="6">
        <v>1</v>
      </c>
      <c r="C606" s="6">
        <v>1</v>
      </c>
      <c r="D606" s="6">
        <v>1</v>
      </c>
      <c r="E606" s="6">
        <v>1</v>
      </c>
      <c r="F606" s="20">
        <f t="shared" si="36"/>
        <v>1</v>
      </c>
      <c r="G606" s="20">
        <f t="shared" si="37"/>
        <v>1</v>
      </c>
      <c r="H606" s="20">
        <f t="shared" si="38"/>
        <v>1</v>
      </c>
      <c r="I606" s="7">
        <v>-7523.7790129288323</v>
      </c>
      <c r="J606" s="7">
        <v>4864933.757754581</v>
      </c>
      <c r="K606" s="6">
        <v>11075</v>
      </c>
      <c r="L606" s="7">
        <v>-7536.5657999999821</v>
      </c>
      <c r="M606" s="7">
        <v>4864934.3280000016</v>
      </c>
      <c r="N606" s="26">
        <f t="shared" si="39"/>
        <v>12.799496218312381</v>
      </c>
      <c r="O606" s="26">
        <f>N606*'8_HeSo_Mercator'!$B$7</f>
        <v>9.8060314129425912</v>
      </c>
    </row>
    <row r="607" spans="1:15" x14ac:dyDescent="0.25">
      <c r="A607" s="6">
        <v>593</v>
      </c>
      <c r="B607" s="6">
        <v>0</v>
      </c>
      <c r="C607" s="6">
        <v>1</v>
      </c>
      <c r="D607" s="6">
        <v>0</v>
      </c>
      <c r="E607" s="6">
        <v>1</v>
      </c>
      <c r="F607" s="20">
        <f t="shared" si="36"/>
        <v>1</v>
      </c>
      <c r="G607" s="20">
        <f t="shared" si="37"/>
        <v>1</v>
      </c>
      <c r="H607" s="20">
        <f t="shared" si="38"/>
        <v>1</v>
      </c>
      <c r="I607" s="7">
        <v>-7688.833099806714</v>
      </c>
      <c r="J607" s="7">
        <v>4864932.1002575476</v>
      </c>
      <c r="K607" s="6">
        <v>10798</v>
      </c>
      <c r="L607" s="7">
        <v>-7682.5590999983251</v>
      </c>
      <c r="M607" s="7">
        <v>4864932.3115999997</v>
      </c>
      <c r="N607" s="26">
        <f t="shared" si="39"/>
        <v>6.2775583810683226</v>
      </c>
      <c r="O607" s="26">
        <f>N607*'8_HeSo_Mercator'!$B$7</f>
        <v>4.8094029351925114</v>
      </c>
    </row>
    <row r="608" spans="1:15" x14ac:dyDescent="0.25">
      <c r="A608" s="6">
        <v>594</v>
      </c>
      <c r="B608" s="6">
        <v>0</v>
      </c>
      <c r="C608" s="6">
        <v>2</v>
      </c>
      <c r="D608" s="6">
        <v>0</v>
      </c>
      <c r="E608" s="6">
        <v>2</v>
      </c>
      <c r="F608" s="20">
        <f t="shared" si="36"/>
        <v>1</v>
      </c>
      <c r="G608" s="20">
        <f t="shared" si="37"/>
        <v>1</v>
      </c>
      <c r="H608" s="20">
        <f t="shared" si="38"/>
        <v>1</v>
      </c>
      <c r="I608" s="7">
        <v>-7646.6999000012866</v>
      </c>
      <c r="J608" s="7">
        <v>4864925.0410999991</v>
      </c>
      <c r="K608" s="6">
        <v>18091</v>
      </c>
      <c r="L608" s="7">
        <v>-7646.8057000003746</v>
      </c>
      <c r="M608" s="7">
        <v>4864925.9513000026</v>
      </c>
      <c r="N608" s="26">
        <f t="shared" si="39"/>
        <v>0.91632837249609156</v>
      </c>
      <c r="O608" s="26">
        <f>N608*'8_HeSo_Mercator'!$B$7</f>
        <v>0.70202331810618579</v>
      </c>
    </row>
    <row r="609" spans="1:15" x14ac:dyDescent="0.25">
      <c r="A609" s="6">
        <v>595</v>
      </c>
      <c r="B609" s="6">
        <v>0</v>
      </c>
      <c r="C609" s="6">
        <v>1</v>
      </c>
      <c r="D609" s="6">
        <v>0</v>
      </c>
      <c r="E609" s="6">
        <v>1</v>
      </c>
      <c r="F609" s="20">
        <f t="shared" si="36"/>
        <v>1</v>
      </c>
      <c r="G609" s="20">
        <f t="shared" si="37"/>
        <v>1</v>
      </c>
      <c r="H609" s="20">
        <f t="shared" si="38"/>
        <v>1</v>
      </c>
      <c r="I609" s="7">
        <v>-7597.5017297936438</v>
      </c>
      <c r="J609" s="7">
        <v>4864981.684441152</v>
      </c>
      <c r="K609" s="6">
        <v>11283</v>
      </c>
      <c r="L609" s="7">
        <v>-7603.1924000009894</v>
      </c>
      <c r="M609" s="7">
        <v>4864981.4790000021</v>
      </c>
      <c r="N609" s="26">
        <f t="shared" si="39"/>
        <v>5.6943773562029225</v>
      </c>
      <c r="O609" s="26">
        <f>N609*'8_HeSo_Mercator'!$B$7</f>
        <v>4.3626125809690093</v>
      </c>
    </row>
    <row r="610" spans="1:15" x14ac:dyDescent="0.25">
      <c r="A610" s="6">
        <v>596</v>
      </c>
      <c r="B610" s="6">
        <v>0</v>
      </c>
      <c r="C610" s="6">
        <v>1</v>
      </c>
      <c r="D610" s="6">
        <v>0</v>
      </c>
      <c r="E610" s="6">
        <v>1</v>
      </c>
      <c r="F610" s="20">
        <f t="shared" si="36"/>
        <v>1</v>
      </c>
      <c r="G610" s="20">
        <f t="shared" si="37"/>
        <v>1</v>
      </c>
      <c r="H610" s="20">
        <f t="shared" si="38"/>
        <v>1</v>
      </c>
      <c r="I610" s="7">
        <v>-7690.2538606289718</v>
      </c>
      <c r="J610" s="7">
        <v>4864934.9833886754</v>
      </c>
      <c r="K610" s="6">
        <v>8975</v>
      </c>
      <c r="L610" s="7">
        <v>-7689.5133999995887</v>
      </c>
      <c r="M610" s="7">
        <v>4864928.7361000031</v>
      </c>
      <c r="N610" s="26">
        <f t="shared" si="39"/>
        <v>6.2910172228450554</v>
      </c>
      <c r="O610" s="26">
        <f>N610*'8_HeSo_Mercator'!$B$7</f>
        <v>4.8197141086163251</v>
      </c>
    </row>
    <row r="611" spans="1:15" x14ac:dyDescent="0.25">
      <c r="A611" s="6">
        <v>597</v>
      </c>
      <c r="B611" s="6">
        <v>0</v>
      </c>
      <c r="C611" s="6">
        <v>3</v>
      </c>
      <c r="D611" s="6">
        <v>0</v>
      </c>
      <c r="E611" s="6">
        <v>3</v>
      </c>
      <c r="F611" s="20">
        <f t="shared" si="36"/>
        <v>1</v>
      </c>
      <c r="G611" s="20">
        <f t="shared" si="37"/>
        <v>1</v>
      </c>
      <c r="H611" s="20">
        <f t="shared" si="38"/>
        <v>1</v>
      </c>
      <c r="I611" s="7">
        <v>-7637.5770384160478</v>
      </c>
      <c r="J611" s="7">
        <v>4865001.4267950524</v>
      </c>
      <c r="K611" s="6">
        <v>10477</v>
      </c>
      <c r="L611" s="7">
        <v>-7640.9805000014603</v>
      </c>
      <c r="M611" s="7">
        <v>4865006.7855999991</v>
      </c>
      <c r="N611" s="26">
        <f t="shared" si="39"/>
        <v>6.3482549744677836</v>
      </c>
      <c r="O611" s="26">
        <f>N611*'8_HeSo_Mercator'!$B$7</f>
        <v>4.8635654587667831</v>
      </c>
    </row>
    <row r="612" spans="1:15" x14ac:dyDescent="0.25">
      <c r="A612" s="6">
        <v>598</v>
      </c>
      <c r="B612" s="6">
        <v>0</v>
      </c>
      <c r="C612" s="6">
        <v>3</v>
      </c>
      <c r="D612" s="6">
        <v>0</v>
      </c>
      <c r="E612" s="6">
        <v>3</v>
      </c>
      <c r="F612" s="20">
        <f t="shared" si="36"/>
        <v>1</v>
      </c>
      <c r="G612" s="20">
        <f t="shared" si="37"/>
        <v>1</v>
      </c>
      <c r="H612" s="20">
        <f t="shared" si="38"/>
        <v>1</v>
      </c>
      <c r="I612" s="7">
        <v>-7637.1003924965271</v>
      </c>
      <c r="J612" s="7">
        <v>4864995.3185241176</v>
      </c>
      <c r="K612" s="6">
        <v>11392</v>
      </c>
      <c r="L612" s="7">
        <v>-7641.8993999995291</v>
      </c>
      <c r="M612" s="7">
        <v>4865014.7801000029</v>
      </c>
      <c r="N612" s="26">
        <f t="shared" si="39"/>
        <v>20.044535638255365</v>
      </c>
      <c r="O612" s="26">
        <f>N612*'8_HeSo_Mercator'!$B$7</f>
        <v>15.356647072199813</v>
      </c>
    </row>
    <row r="613" spans="1:15" x14ac:dyDescent="0.25">
      <c r="A613" s="6">
        <v>599</v>
      </c>
      <c r="B613" s="6">
        <v>0</v>
      </c>
      <c r="C613" s="6">
        <v>2</v>
      </c>
      <c r="D613" s="6">
        <v>0</v>
      </c>
      <c r="E613" s="6">
        <v>2</v>
      </c>
      <c r="F613" s="20">
        <f t="shared" si="36"/>
        <v>1</v>
      </c>
      <c r="G613" s="20">
        <f t="shared" si="37"/>
        <v>1</v>
      </c>
      <c r="H613" s="20">
        <f t="shared" si="38"/>
        <v>1</v>
      </c>
      <c r="I613" s="7">
        <v>-7640.6695102308922</v>
      </c>
      <c r="J613" s="7">
        <v>4864919.6073762802</v>
      </c>
      <c r="K613" s="6">
        <v>11340</v>
      </c>
      <c r="L613" s="7">
        <v>-7641.3297999985516</v>
      </c>
      <c r="M613" s="7">
        <v>4864920.6295000017</v>
      </c>
      <c r="N613" s="26">
        <f t="shared" si="39"/>
        <v>1.2168481742526223</v>
      </c>
      <c r="O613" s="26">
        <f>N613*'8_HeSo_Mercator'!$B$7</f>
        <v>0.93225945912083352</v>
      </c>
    </row>
    <row r="614" spans="1:15" x14ac:dyDescent="0.25">
      <c r="A614" s="6">
        <v>600</v>
      </c>
      <c r="B614" s="6">
        <v>0</v>
      </c>
      <c r="C614" s="6">
        <v>3</v>
      </c>
      <c r="D614" s="6">
        <v>0</v>
      </c>
      <c r="E614" s="6">
        <v>3</v>
      </c>
      <c r="F614" s="20">
        <f t="shared" si="36"/>
        <v>1</v>
      </c>
      <c r="G614" s="20">
        <f t="shared" si="37"/>
        <v>1</v>
      </c>
      <c r="H614" s="20">
        <f t="shared" si="38"/>
        <v>1</v>
      </c>
      <c r="I614" s="7">
        <v>-7688.6545028908758</v>
      </c>
      <c r="J614" s="7">
        <v>4864928.1784750288</v>
      </c>
      <c r="K614" s="6">
        <v>10509</v>
      </c>
      <c r="L614" s="7">
        <v>-7676.6435999982059</v>
      </c>
      <c r="M614" s="7">
        <v>4864934.0069999993</v>
      </c>
      <c r="N614" s="26">
        <f t="shared" si="39"/>
        <v>13.350411665124815</v>
      </c>
      <c r="O614" s="26">
        <f>N614*'8_HeSo_Mercator'!$B$7</f>
        <v>10.228102257386368</v>
      </c>
    </row>
    <row r="615" spans="1:15" x14ac:dyDescent="0.25">
      <c r="A615" s="6">
        <v>601</v>
      </c>
      <c r="B615" s="6">
        <v>0</v>
      </c>
      <c r="C615" s="6">
        <v>3</v>
      </c>
      <c r="D615" s="6">
        <v>0</v>
      </c>
      <c r="E615" s="6">
        <v>3</v>
      </c>
      <c r="F615" s="20">
        <f t="shared" si="36"/>
        <v>1</v>
      </c>
      <c r="G615" s="20">
        <f t="shared" si="37"/>
        <v>1</v>
      </c>
      <c r="H615" s="20">
        <f t="shared" si="38"/>
        <v>1</v>
      </c>
      <c r="I615" s="7">
        <v>-7631.6713981903604</v>
      </c>
      <c r="J615" s="7">
        <v>4864981.8981608674</v>
      </c>
      <c r="K615" s="6">
        <v>16797</v>
      </c>
      <c r="L615" s="7">
        <v>-7622.3258000016212</v>
      </c>
      <c r="M615" s="7">
        <v>4864976.6116999984</v>
      </c>
      <c r="N615" s="26">
        <f t="shared" si="39"/>
        <v>10.737172534004619</v>
      </c>
      <c r="O615" s="26">
        <f>N615*'8_HeSo_Mercator'!$B$7</f>
        <v>8.2260308811213605</v>
      </c>
    </row>
    <row r="616" spans="1:15" x14ac:dyDescent="0.25">
      <c r="A616" s="6">
        <v>602</v>
      </c>
      <c r="B616" s="6">
        <v>1</v>
      </c>
      <c r="C616" s="6">
        <v>1</v>
      </c>
      <c r="D616" s="6">
        <v>0</v>
      </c>
      <c r="E616" s="6">
        <v>0</v>
      </c>
      <c r="F616" s="20">
        <f t="shared" si="36"/>
        <v>0</v>
      </c>
      <c r="G616" s="20">
        <f t="shared" si="37"/>
        <v>0</v>
      </c>
      <c r="H616" s="20">
        <f t="shared" si="38"/>
        <v>0</v>
      </c>
      <c r="I616" s="7">
        <v>-7470.7121142965134</v>
      </c>
      <c r="J616" s="7">
        <v>4864869.1791547081</v>
      </c>
      <c r="K616" s="6">
        <v>6</v>
      </c>
      <c r="L616" s="7">
        <v>-7632.1435999982059</v>
      </c>
      <c r="M616" s="7">
        <v>4864982.2171000019</v>
      </c>
      <c r="N616" s="26">
        <f t="shared" si="39"/>
        <v>197.0728333690484</v>
      </c>
      <c r="O616" s="26">
        <f>N616*'8_HeSo_Mercator'!$B$7</f>
        <v>150.9826919507689</v>
      </c>
    </row>
    <row r="617" spans="1:15" x14ac:dyDescent="0.25">
      <c r="A617" s="6">
        <v>603</v>
      </c>
      <c r="B617" s="6">
        <v>0</v>
      </c>
      <c r="C617" s="6">
        <v>3</v>
      </c>
      <c r="D617" s="6">
        <v>0</v>
      </c>
      <c r="E617" s="6">
        <v>3</v>
      </c>
      <c r="F617" s="20">
        <f t="shared" si="36"/>
        <v>1</v>
      </c>
      <c r="G617" s="20">
        <f t="shared" si="37"/>
        <v>1</v>
      </c>
      <c r="H617" s="20">
        <f t="shared" si="38"/>
        <v>1</v>
      </c>
      <c r="I617" s="7">
        <v>-7642.3340430945455</v>
      </c>
      <c r="J617" s="7">
        <v>4865014.1273062183</v>
      </c>
      <c r="K617" s="6">
        <v>10936</v>
      </c>
      <c r="L617" s="7">
        <v>-7640.2895999997854</v>
      </c>
      <c r="M617" s="7">
        <v>4865009.1648000032</v>
      </c>
      <c r="N617" s="26">
        <f t="shared" si="39"/>
        <v>5.3671422100126689</v>
      </c>
      <c r="O617" s="26">
        <f>N617*'8_HeSo_Mercator'!$B$7</f>
        <v>4.1119091104394805</v>
      </c>
    </row>
    <row r="618" spans="1:15" x14ac:dyDescent="0.25">
      <c r="A618" s="6">
        <v>604</v>
      </c>
      <c r="B618" s="6">
        <v>1</v>
      </c>
      <c r="C618" s="6">
        <v>0</v>
      </c>
      <c r="D618" s="6">
        <v>1</v>
      </c>
      <c r="E618" s="6">
        <v>0</v>
      </c>
      <c r="F618" s="20">
        <f t="shared" si="36"/>
        <v>1</v>
      </c>
      <c r="G618" s="20">
        <f t="shared" si="37"/>
        <v>1</v>
      </c>
      <c r="H618" s="20">
        <f t="shared" si="38"/>
        <v>1</v>
      </c>
      <c r="I618" s="7">
        <v>-7459.3324654505304</v>
      </c>
      <c r="J618" s="7">
        <v>4864860.9069254333</v>
      </c>
      <c r="K618" s="6">
        <v>15580</v>
      </c>
      <c r="L618" s="7">
        <v>-7422.2589999996126</v>
      </c>
      <c r="M618" s="7">
        <v>4864895.5793000013</v>
      </c>
      <c r="N618" s="26">
        <f t="shared" si="39"/>
        <v>50.760372326456661</v>
      </c>
      <c r="O618" s="26">
        <f>N618*'8_HeSo_Mercator'!$B$7</f>
        <v>38.88885914538951</v>
      </c>
    </row>
    <row r="619" spans="1:15" x14ac:dyDescent="0.25">
      <c r="A619" s="6">
        <v>605</v>
      </c>
      <c r="B619" s="6">
        <v>0</v>
      </c>
      <c r="C619" s="6">
        <v>2</v>
      </c>
      <c r="D619" s="6">
        <v>0</v>
      </c>
      <c r="E619" s="6">
        <v>2</v>
      </c>
      <c r="F619" s="20">
        <f t="shared" si="36"/>
        <v>1</v>
      </c>
      <c r="G619" s="20">
        <f t="shared" si="37"/>
        <v>1</v>
      </c>
      <c r="H619" s="20">
        <f t="shared" si="38"/>
        <v>1</v>
      </c>
      <c r="I619" s="7">
        <v>-7637.13640000139</v>
      </c>
      <c r="J619" s="7">
        <v>4864898.4334857082</v>
      </c>
      <c r="K619" s="6">
        <v>11343</v>
      </c>
      <c r="L619" s="7">
        <v>-7636.083599999547</v>
      </c>
      <c r="M619" s="7">
        <v>4864897.5381999984</v>
      </c>
      <c r="N619" s="26">
        <f t="shared" si="39"/>
        <v>1.3820001251747698</v>
      </c>
      <c r="O619" s="26">
        <f>N619*'8_HeSo_Mercator'!$B$7</f>
        <v>1.0587867216809268</v>
      </c>
    </row>
    <row r="620" spans="1:15" x14ac:dyDescent="0.25">
      <c r="A620" s="6">
        <v>606</v>
      </c>
      <c r="B620" s="6">
        <v>0</v>
      </c>
      <c r="C620" s="6">
        <v>3</v>
      </c>
      <c r="D620" s="6">
        <v>0</v>
      </c>
      <c r="E620" s="6">
        <v>3</v>
      </c>
      <c r="F620" s="20">
        <f t="shared" si="36"/>
        <v>1</v>
      </c>
      <c r="G620" s="20">
        <f t="shared" si="37"/>
        <v>1</v>
      </c>
      <c r="H620" s="20">
        <f t="shared" si="38"/>
        <v>1</v>
      </c>
      <c r="I620" s="7">
        <v>-7635.6279416947518</v>
      </c>
      <c r="J620" s="7">
        <v>4864966.4814325804</v>
      </c>
      <c r="K620" s="6">
        <v>7310</v>
      </c>
      <c r="L620" s="7">
        <v>-7633.3865999989212</v>
      </c>
      <c r="M620" s="7">
        <v>4864970.1708000004</v>
      </c>
      <c r="N620" s="26">
        <f t="shared" si="39"/>
        <v>4.3168326997374162</v>
      </c>
      <c r="O620" s="26">
        <f>N620*'8_HeSo_Mercator'!$B$7</f>
        <v>3.3072393113003504</v>
      </c>
    </row>
    <row r="621" spans="1:15" x14ac:dyDescent="0.25">
      <c r="A621" s="6">
        <v>607</v>
      </c>
      <c r="B621" s="6">
        <v>0</v>
      </c>
      <c r="C621" s="6">
        <v>3</v>
      </c>
      <c r="D621" s="6">
        <v>0</v>
      </c>
      <c r="E621" s="6">
        <v>3</v>
      </c>
      <c r="F621" s="20">
        <f t="shared" si="36"/>
        <v>1</v>
      </c>
      <c r="G621" s="20">
        <f t="shared" si="37"/>
        <v>1</v>
      </c>
      <c r="H621" s="20">
        <f t="shared" si="38"/>
        <v>1</v>
      </c>
      <c r="I621" s="7">
        <v>-7637.7829518114486</v>
      </c>
      <c r="J621" s="7">
        <v>4865000.1385215158</v>
      </c>
      <c r="K621" s="6">
        <v>10477</v>
      </c>
      <c r="L621" s="7">
        <v>-7640.9805000014603</v>
      </c>
      <c r="M621" s="7">
        <v>4865006.7855999991</v>
      </c>
      <c r="N621" s="26">
        <f t="shared" si="39"/>
        <v>7.3761756209751113</v>
      </c>
      <c r="O621" s="26">
        <f>N621*'8_HeSo_Mercator'!$B$7</f>
        <v>5.6510825592634255</v>
      </c>
    </row>
    <row r="622" spans="1:15" x14ac:dyDescent="0.25">
      <c r="A622" s="6">
        <v>608</v>
      </c>
      <c r="B622" s="6">
        <v>0</v>
      </c>
      <c r="C622" s="6">
        <v>3</v>
      </c>
      <c r="D622" s="6">
        <v>0</v>
      </c>
      <c r="E622" s="6">
        <v>3</v>
      </c>
      <c r="F622" s="20">
        <f t="shared" si="36"/>
        <v>1</v>
      </c>
      <c r="G622" s="20">
        <f t="shared" si="37"/>
        <v>1</v>
      </c>
      <c r="H622" s="20">
        <f t="shared" si="38"/>
        <v>1</v>
      </c>
      <c r="I622" s="7">
        <v>-7646.2618649312226</v>
      </c>
      <c r="J622" s="7">
        <v>4864932.2235970087</v>
      </c>
      <c r="K622" s="6">
        <v>7771</v>
      </c>
      <c r="L622" s="7">
        <v>-7643.1389999985686</v>
      </c>
      <c r="M622" s="7">
        <v>4864947.8519999981</v>
      </c>
      <c r="N622" s="26">
        <f t="shared" si="39"/>
        <v>15.937354403581706</v>
      </c>
      <c r="O622" s="26">
        <f>N622*'8_HeSo_Mercator'!$B$7</f>
        <v>12.210027274130249</v>
      </c>
    </row>
    <row r="623" spans="1:15" x14ac:dyDescent="0.25">
      <c r="A623" s="6">
        <v>609</v>
      </c>
      <c r="B623" s="6">
        <v>0</v>
      </c>
      <c r="C623" s="6">
        <v>3</v>
      </c>
      <c r="D623" s="6">
        <v>0</v>
      </c>
      <c r="E623" s="6">
        <v>3</v>
      </c>
      <c r="F623" s="20">
        <f t="shared" si="36"/>
        <v>1</v>
      </c>
      <c r="G623" s="20">
        <f t="shared" si="37"/>
        <v>1</v>
      </c>
      <c r="H623" s="20">
        <f t="shared" si="38"/>
        <v>1</v>
      </c>
      <c r="I623" s="7">
        <v>-7642.5666020868803</v>
      </c>
      <c r="J623" s="7">
        <v>4865016.2746604607</v>
      </c>
      <c r="K623" s="6">
        <v>9106</v>
      </c>
      <c r="L623" s="7">
        <v>-7639.3500000014901</v>
      </c>
      <c r="M623" s="7">
        <v>4865001.0980999991</v>
      </c>
      <c r="N623" s="26">
        <f t="shared" si="39"/>
        <v>15.513688034053775</v>
      </c>
      <c r="O623" s="26">
        <f>N623*'8_HeSo_Mercator'!$B$7</f>
        <v>11.885445301735558</v>
      </c>
    </row>
    <row r="624" spans="1:15" x14ac:dyDescent="0.25">
      <c r="A624" s="6">
        <v>610</v>
      </c>
      <c r="B624" s="6">
        <v>0</v>
      </c>
      <c r="C624" s="6">
        <v>3</v>
      </c>
      <c r="D624" s="6">
        <v>0</v>
      </c>
      <c r="E624" s="6">
        <v>3</v>
      </c>
      <c r="F624" s="20">
        <f t="shared" si="36"/>
        <v>1</v>
      </c>
      <c r="G624" s="20">
        <f t="shared" si="37"/>
        <v>1</v>
      </c>
      <c r="H624" s="20">
        <f t="shared" si="38"/>
        <v>1</v>
      </c>
      <c r="I624" s="7">
        <v>-7609.0212000012398</v>
      </c>
      <c r="J624" s="7">
        <v>4864977.4729999974</v>
      </c>
      <c r="K624" s="6">
        <v>8634</v>
      </c>
      <c r="L624" s="7">
        <v>-7609.2503999993196</v>
      </c>
      <c r="M624" s="7">
        <v>4864978.1607000008</v>
      </c>
      <c r="N624" s="26">
        <f t="shared" si="39"/>
        <v>0.72488891133487954</v>
      </c>
      <c r="O624" s="26">
        <f>N624*'8_HeSo_Mercator'!$B$7</f>
        <v>0.55535650108429158</v>
      </c>
    </row>
    <row r="625" spans="1:15" x14ac:dyDescent="0.25">
      <c r="A625" s="6">
        <v>611</v>
      </c>
      <c r="B625" s="6">
        <v>1</v>
      </c>
      <c r="C625" s="6">
        <v>1</v>
      </c>
      <c r="D625" s="6">
        <v>1</v>
      </c>
      <c r="E625" s="6">
        <v>0</v>
      </c>
      <c r="F625" s="20">
        <f t="shared" si="36"/>
        <v>1</v>
      </c>
      <c r="G625" s="20">
        <f t="shared" si="37"/>
        <v>0</v>
      </c>
      <c r="H625" s="20">
        <f t="shared" si="38"/>
        <v>0</v>
      </c>
      <c r="I625" s="7">
        <v>-7437.5567577981656</v>
      </c>
      <c r="J625" s="7">
        <v>4864863.4780402901</v>
      </c>
      <c r="K625" s="6">
        <v>4533</v>
      </c>
      <c r="L625" s="7">
        <v>-7424.8041423819959</v>
      </c>
      <c r="M625" s="7">
        <v>4864898.4354094118</v>
      </c>
      <c r="N625" s="26">
        <f t="shared" si="39"/>
        <v>37.210843256571216</v>
      </c>
      <c r="O625" s="26">
        <f>N625*'8_HeSo_Mercator'!$B$7</f>
        <v>28.50820779601991</v>
      </c>
    </row>
    <row r="626" spans="1:15" x14ac:dyDescent="0.25">
      <c r="A626" s="6">
        <v>612</v>
      </c>
      <c r="B626" s="6">
        <v>0</v>
      </c>
      <c r="C626" s="6">
        <v>3</v>
      </c>
      <c r="D626" s="6">
        <v>0</v>
      </c>
      <c r="E626" s="6">
        <v>3</v>
      </c>
      <c r="F626" s="20">
        <f t="shared" si="36"/>
        <v>1</v>
      </c>
      <c r="G626" s="20">
        <f t="shared" si="37"/>
        <v>1</v>
      </c>
      <c r="H626" s="20">
        <f t="shared" si="38"/>
        <v>1</v>
      </c>
      <c r="I626" s="7">
        <v>-7647.7314999997616</v>
      </c>
      <c r="J626" s="7">
        <v>4864945.4887999911</v>
      </c>
      <c r="K626" s="6">
        <v>10031</v>
      </c>
      <c r="L626" s="7">
        <v>-7647.2657999992371</v>
      </c>
      <c r="M626" s="7">
        <v>4864945.2348000044</v>
      </c>
      <c r="N626" s="26">
        <f t="shared" si="39"/>
        <v>0.53046440382454663</v>
      </c>
      <c r="O626" s="26">
        <f>N626*'8_HeSo_Mercator'!$B$7</f>
        <v>0.40640276137658971</v>
      </c>
    </row>
    <row r="627" spans="1:15" x14ac:dyDescent="0.25">
      <c r="A627" s="6">
        <v>613</v>
      </c>
      <c r="B627" s="6">
        <v>0</v>
      </c>
      <c r="C627" s="6">
        <v>3</v>
      </c>
      <c r="D627" s="6">
        <v>0</v>
      </c>
      <c r="E627" s="6">
        <v>3</v>
      </c>
      <c r="F627" s="20">
        <f t="shared" si="36"/>
        <v>1</v>
      </c>
      <c r="G627" s="20">
        <f t="shared" si="37"/>
        <v>1</v>
      </c>
      <c r="H627" s="20">
        <f t="shared" si="38"/>
        <v>1</v>
      </c>
      <c r="I627" s="7">
        <v>-7641.1872897143039</v>
      </c>
      <c r="J627" s="7">
        <v>4865006.3455730015</v>
      </c>
      <c r="K627" s="6">
        <v>10477</v>
      </c>
      <c r="L627" s="7">
        <v>-7640.9805000014603</v>
      </c>
      <c r="M627" s="7">
        <v>4865006.7855999991</v>
      </c>
      <c r="N627" s="26">
        <f t="shared" si="39"/>
        <v>0.48619517063084339</v>
      </c>
      <c r="O627" s="26">
        <f>N627*'8_HeSo_Mercator'!$B$7</f>
        <v>0.37248693500966945</v>
      </c>
    </row>
    <row r="628" spans="1:15" x14ac:dyDescent="0.25">
      <c r="A628" s="6">
        <v>614</v>
      </c>
      <c r="B628" s="6">
        <v>0</v>
      </c>
      <c r="C628" s="6">
        <v>0</v>
      </c>
      <c r="D628" s="6">
        <v>0</v>
      </c>
      <c r="E628" s="6">
        <v>0</v>
      </c>
      <c r="F628" s="20">
        <f t="shared" si="36"/>
        <v>1</v>
      </c>
      <c r="G628" s="20">
        <f t="shared" si="37"/>
        <v>1</v>
      </c>
      <c r="H628" s="20">
        <f t="shared" si="38"/>
        <v>1</v>
      </c>
      <c r="I628" s="7">
        <v>-7688.9076024390133</v>
      </c>
      <c r="J628" s="7">
        <v>4864932.3008088414</v>
      </c>
      <c r="K628" s="6">
        <v>8933</v>
      </c>
      <c r="L628" s="7">
        <v>-7685.7234999984503</v>
      </c>
      <c r="M628" s="7">
        <v>4864929.8902999982</v>
      </c>
      <c r="N628" s="26">
        <f t="shared" si="39"/>
        <v>3.9936275783865871</v>
      </c>
      <c r="O628" s="26">
        <f>N628*'8_HeSo_Mercator'!$B$7</f>
        <v>3.0596233490208573</v>
      </c>
    </row>
    <row r="629" spans="1:15" x14ac:dyDescent="0.25">
      <c r="A629" s="6">
        <v>615</v>
      </c>
      <c r="B629" s="6">
        <v>1</v>
      </c>
      <c r="C629" s="6">
        <v>1</v>
      </c>
      <c r="D629" s="6">
        <v>1</v>
      </c>
      <c r="E629" s="6">
        <v>1</v>
      </c>
      <c r="F629" s="20">
        <f t="shared" si="36"/>
        <v>1</v>
      </c>
      <c r="G629" s="20">
        <f t="shared" si="37"/>
        <v>1</v>
      </c>
      <c r="H629" s="20">
        <f t="shared" si="38"/>
        <v>1</v>
      </c>
      <c r="I629" s="7">
        <v>-7525.5706915776318</v>
      </c>
      <c r="J629" s="7">
        <v>4864957.8079154938</v>
      </c>
      <c r="K629" s="6">
        <v>10606</v>
      </c>
      <c r="L629" s="7">
        <v>-7510.2112058214843</v>
      </c>
      <c r="M629" s="7">
        <v>4864949.2870957628</v>
      </c>
      <c r="N629" s="26">
        <f t="shared" si="39"/>
        <v>17.564685353927132</v>
      </c>
      <c r="O629" s="26">
        <f>N629*'8_HeSo_Mercator'!$B$7</f>
        <v>13.456768407231268</v>
      </c>
    </row>
    <row r="630" spans="1:15" x14ac:dyDescent="0.25">
      <c r="A630" s="6">
        <v>616</v>
      </c>
      <c r="B630" s="6">
        <v>0</v>
      </c>
      <c r="C630" s="6">
        <v>2</v>
      </c>
      <c r="D630" s="6">
        <v>0</v>
      </c>
      <c r="E630" s="6">
        <v>2</v>
      </c>
      <c r="F630" s="20">
        <f t="shared" si="36"/>
        <v>1</v>
      </c>
      <c r="G630" s="20">
        <f t="shared" si="37"/>
        <v>1</v>
      </c>
      <c r="H630" s="20">
        <f t="shared" si="38"/>
        <v>1</v>
      </c>
      <c r="I630" s="7">
        <v>-7634.4081822572516</v>
      </c>
      <c r="J630" s="7">
        <v>4864967.3810295491</v>
      </c>
      <c r="K630" s="6">
        <v>11296</v>
      </c>
      <c r="L630" s="7">
        <v>-7635.6803999990216</v>
      </c>
      <c r="M630" s="7">
        <v>4864966.4492999986</v>
      </c>
      <c r="N630" s="26">
        <f t="shared" si="39"/>
        <v>1.5769140552673173</v>
      </c>
      <c r="O630" s="26">
        <f>N630*'8_HeSo_Mercator'!$B$7</f>
        <v>1.2081154209287186</v>
      </c>
    </row>
    <row r="631" spans="1:15" x14ac:dyDescent="0.25">
      <c r="A631" s="6">
        <v>617</v>
      </c>
      <c r="B631" s="6">
        <v>0</v>
      </c>
      <c r="C631" s="6">
        <v>3</v>
      </c>
      <c r="D631" s="6">
        <v>0</v>
      </c>
      <c r="E631" s="6">
        <v>3</v>
      </c>
      <c r="F631" s="20">
        <f t="shared" si="36"/>
        <v>1</v>
      </c>
      <c r="G631" s="20">
        <f t="shared" si="37"/>
        <v>1</v>
      </c>
      <c r="H631" s="20">
        <f t="shared" si="38"/>
        <v>1</v>
      </c>
      <c r="I631" s="7">
        <v>-7641.9651380726364</v>
      </c>
      <c r="J631" s="7">
        <v>4864922.3221046356</v>
      </c>
      <c r="K631" s="6">
        <v>7771</v>
      </c>
      <c r="L631" s="7">
        <v>-7643.1389999985686</v>
      </c>
      <c r="M631" s="7">
        <v>4864947.8519999981</v>
      </c>
      <c r="N631" s="26">
        <f t="shared" si="39"/>
        <v>25.556868138300988</v>
      </c>
      <c r="O631" s="26">
        <f>N631*'8_HeSo_Mercator'!$B$7</f>
        <v>19.579790290656796</v>
      </c>
    </row>
    <row r="632" spans="1:15" x14ac:dyDescent="0.25">
      <c r="A632" s="6">
        <v>618</v>
      </c>
      <c r="B632" s="6">
        <v>0</v>
      </c>
      <c r="C632" s="6">
        <v>3</v>
      </c>
      <c r="D632" s="6">
        <v>0</v>
      </c>
      <c r="E632" s="6">
        <v>3</v>
      </c>
      <c r="F632" s="20">
        <f t="shared" si="36"/>
        <v>1</v>
      </c>
      <c r="G632" s="20">
        <f t="shared" si="37"/>
        <v>1</v>
      </c>
      <c r="H632" s="20">
        <f t="shared" si="38"/>
        <v>1</v>
      </c>
      <c r="I632" s="7">
        <v>-7592.8671846560537</v>
      </c>
      <c r="J632" s="7">
        <v>4864983.3950449023</v>
      </c>
      <c r="K632" s="6">
        <v>10462</v>
      </c>
      <c r="L632" s="7">
        <v>-7594.2641000002623</v>
      </c>
      <c r="M632" s="7">
        <v>4864982.4561000019</v>
      </c>
      <c r="N632" s="26">
        <f t="shared" si="39"/>
        <v>1.6831488362257723</v>
      </c>
      <c r="O632" s="26">
        <f>N632*'8_HeSo_Mercator'!$B$7</f>
        <v>1.2895046866824171</v>
      </c>
    </row>
    <row r="633" spans="1:15" x14ac:dyDescent="0.25">
      <c r="A633" s="6">
        <v>619</v>
      </c>
      <c r="B633" s="6">
        <v>1</v>
      </c>
      <c r="C633" s="6">
        <v>0</v>
      </c>
      <c r="D633" s="6">
        <v>1</v>
      </c>
      <c r="E633" s="6">
        <v>0</v>
      </c>
      <c r="F633" s="20">
        <f t="shared" si="36"/>
        <v>1</v>
      </c>
      <c r="G633" s="20">
        <f t="shared" si="37"/>
        <v>1</v>
      </c>
      <c r="H633" s="20">
        <f t="shared" si="38"/>
        <v>1</v>
      </c>
      <c r="I633" s="7">
        <v>-7434.2040657453881</v>
      </c>
      <c r="J633" s="7">
        <v>4864878.1586429644</v>
      </c>
      <c r="K633" s="6">
        <v>15081</v>
      </c>
      <c r="L633" s="7">
        <v>-7447.4406000003219</v>
      </c>
      <c r="M633" s="7">
        <v>4864871.0134000033</v>
      </c>
      <c r="N633" s="26">
        <f t="shared" si="39"/>
        <v>15.041952534678499</v>
      </c>
      <c r="O633" s="26">
        <f>N633*'8_HeSo_Mercator'!$B$7</f>
        <v>11.524036301992593</v>
      </c>
    </row>
    <row r="634" spans="1:15" x14ac:dyDescent="0.25">
      <c r="A634" s="6">
        <v>620</v>
      </c>
      <c r="B634" s="6">
        <v>0</v>
      </c>
      <c r="C634" s="6">
        <v>0</v>
      </c>
      <c r="D634" s="6">
        <v>0</v>
      </c>
      <c r="E634" s="6">
        <v>0</v>
      </c>
      <c r="F634" s="20">
        <f t="shared" si="36"/>
        <v>1</v>
      </c>
      <c r="G634" s="20">
        <f t="shared" si="37"/>
        <v>1</v>
      </c>
      <c r="H634" s="20">
        <f t="shared" si="38"/>
        <v>1</v>
      </c>
      <c r="I634" s="7">
        <v>-7689.724259988694</v>
      </c>
      <c r="J634" s="7">
        <v>4864934.487193794</v>
      </c>
      <c r="K634" s="6">
        <v>10760</v>
      </c>
      <c r="L634" s="7">
        <v>-7685.7234999984503</v>
      </c>
      <c r="M634" s="7">
        <v>4864929.8902999982</v>
      </c>
      <c r="N634" s="26">
        <f t="shared" si="39"/>
        <v>6.0940555518543258</v>
      </c>
      <c r="O634" s="26">
        <f>N634*'8_HeSo_Mercator'!$B$7</f>
        <v>4.6688165810935258</v>
      </c>
    </row>
    <row r="635" spans="1:15" x14ac:dyDescent="0.25">
      <c r="A635" s="6">
        <v>621</v>
      </c>
      <c r="B635" s="6">
        <v>1</v>
      </c>
      <c r="C635" s="6">
        <v>1</v>
      </c>
      <c r="D635" s="6">
        <v>1</v>
      </c>
      <c r="E635" s="6">
        <v>2</v>
      </c>
      <c r="F635" s="20">
        <f t="shared" si="36"/>
        <v>1</v>
      </c>
      <c r="G635" s="20">
        <f t="shared" si="37"/>
        <v>0</v>
      </c>
      <c r="H635" s="20">
        <f t="shared" si="38"/>
        <v>0</v>
      </c>
      <c r="I635" s="7">
        <v>-7424.9053834630558</v>
      </c>
      <c r="J635" s="7">
        <v>4864875.3666826002</v>
      </c>
      <c r="K635" s="6">
        <v>6399</v>
      </c>
      <c r="L635" s="7">
        <v>-7408.6952507160604</v>
      </c>
      <c r="M635" s="7">
        <v>4864892.9022839963</v>
      </c>
      <c r="N635" s="26">
        <f t="shared" si="39"/>
        <v>23.880237017219834</v>
      </c>
      <c r="O635" s="26">
        <f>N635*'8_HeSo_Mercator'!$B$7</f>
        <v>18.295278997336009</v>
      </c>
    </row>
    <row r="636" spans="1:15" x14ac:dyDescent="0.25">
      <c r="A636" s="6">
        <v>622</v>
      </c>
      <c r="B636" s="6">
        <v>0</v>
      </c>
      <c r="C636" s="6">
        <v>1</v>
      </c>
      <c r="D636" s="6">
        <v>0</v>
      </c>
      <c r="E636" s="6">
        <v>1</v>
      </c>
      <c r="F636" s="20">
        <f t="shared" si="36"/>
        <v>1</v>
      </c>
      <c r="G636" s="20">
        <f t="shared" si="37"/>
        <v>1</v>
      </c>
      <c r="H636" s="20">
        <f t="shared" si="38"/>
        <v>1</v>
      </c>
      <c r="I636" s="7">
        <v>-7660.2815944258291</v>
      </c>
      <c r="J636" s="7">
        <v>4864937.4937610142</v>
      </c>
      <c r="K636" s="6">
        <v>11263</v>
      </c>
      <c r="L636" s="7">
        <v>-7650.165600001812</v>
      </c>
      <c r="M636" s="7">
        <v>4864937.0569000021</v>
      </c>
      <c r="N636" s="26">
        <f t="shared" si="39"/>
        <v>10.12542299020962</v>
      </c>
      <c r="O636" s="26">
        <f>N636*'8_HeSo_Mercator'!$B$7</f>
        <v>7.7573534315570196</v>
      </c>
    </row>
    <row r="637" spans="1:15" x14ac:dyDescent="0.25">
      <c r="A637" s="6">
        <v>623</v>
      </c>
      <c r="B637" s="6">
        <v>0</v>
      </c>
      <c r="C637" s="6">
        <v>0</v>
      </c>
      <c r="D637" s="6">
        <v>0</v>
      </c>
      <c r="E637" s="6">
        <v>0</v>
      </c>
      <c r="F637" s="20">
        <f t="shared" si="36"/>
        <v>1</v>
      </c>
      <c r="G637" s="20">
        <f t="shared" si="37"/>
        <v>1</v>
      </c>
      <c r="H637" s="20">
        <f t="shared" si="38"/>
        <v>1</v>
      </c>
      <c r="I637" s="7">
        <v>-7685.8147782626356</v>
      </c>
      <c r="J637" s="7">
        <v>4864929.8675939888</v>
      </c>
      <c r="K637" s="6">
        <v>9388</v>
      </c>
      <c r="L637" s="7">
        <v>-7682.5438000001013</v>
      </c>
      <c r="M637" s="7">
        <v>4864932.3395000026</v>
      </c>
      <c r="N637" s="26">
        <f t="shared" si="39"/>
        <v>4.099953430829089</v>
      </c>
      <c r="O637" s="26">
        <f>N637*'8_HeSo_Mercator'!$B$7</f>
        <v>3.1410823870388822</v>
      </c>
    </row>
    <row r="638" spans="1:15" x14ac:dyDescent="0.25">
      <c r="A638" s="6">
        <v>624</v>
      </c>
      <c r="B638" s="6">
        <v>0</v>
      </c>
      <c r="C638" s="6">
        <v>3</v>
      </c>
      <c r="D638" s="6">
        <v>0</v>
      </c>
      <c r="E638" s="6">
        <v>3</v>
      </c>
      <c r="F638" s="20">
        <f t="shared" si="36"/>
        <v>1</v>
      </c>
      <c r="G638" s="20">
        <f t="shared" si="37"/>
        <v>1</v>
      </c>
      <c r="H638" s="20">
        <f t="shared" si="38"/>
        <v>1</v>
      </c>
      <c r="I638" s="7">
        <v>-7631.058458810804</v>
      </c>
      <c r="J638" s="7">
        <v>4864989.3697749386</v>
      </c>
      <c r="K638" s="6">
        <v>7748</v>
      </c>
      <c r="L638" s="7">
        <v>-7611.1290000006557</v>
      </c>
      <c r="M638" s="7">
        <v>4864977.6220000014</v>
      </c>
      <c r="N638" s="26">
        <f t="shared" si="39"/>
        <v>23.134250462037308</v>
      </c>
      <c r="O638" s="26">
        <f>N638*'8_HeSo_Mercator'!$B$7</f>
        <v>17.723759035223221</v>
      </c>
    </row>
    <row r="639" spans="1:15" x14ac:dyDescent="0.25">
      <c r="A639" s="6">
        <v>625</v>
      </c>
      <c r="B639" s="6">
        <v>0</v>
      </c>
      <c r="C639" s="6">
        <v>3</v>
      </c>
      <c r="D639" s="6">
        <v>0</v>
      </c>
      <c r="E639" s="6">
        <v>3</v>
      </c>
      <c r="F639" s="20">
        <f t="shared" si="36"/>
        <v>1</v>
      </c>
      <c r="G639" s="20">
        <f t="shared" si="37"/>
        <v>1</v>
      </c>
      <c r="H639" s="20">
        <f t="shared" si="38"/>
        <v>1</v>
      </c>
      <c r="I639" s="7">
        <v>-7634.1447798421086</v>
      </c>
      <c r="J639" s="7">
        <v>4864986.436459383</v>
      </c>
      <c r="K639" s="6">
        <v>7763</v>
      </c>
      <c r="L639" s="7">
        <v>-7637.1779999993742</v>
      </c>
      <c r="M639" s="7">
        <v>4864993.5205999995</v>
      </c>
      <c r="N639" s="26">
        <f t="shared" si="39"/>
        <v>7.7061970385105605</v>
      </c>
      <c r="O639" s="26">
        <f>N639*'8_HeSo_Mercator'!$B$7</f>
        <v>5.9039206657090837</v>
      </c>
    </row>
    <row r="640" spans="1:15" x14ac:dyDescent="0.25">
      <c r="A640" s="6">
        <v>626</v>
      </c>
      <c r="B640" s="6">
        <v>1</v>
      </c>
      <c r="C640" s="6">
        <v>2</v>
      </c>
      <c r="D640" s="6">
        <v>1</v>
      </c>
      <c r="E640" s="6">
        <v>3</v>
      </c>
      <c r="F640" s="20">
        <f t="shared" si="36"/>
        <v>1</v>
      </c>
      <c r="G640" s="20">
        <f t="shared" si="37"/>
        <v>0</v>
      </c>
      <c r="H640" s="20">
        <f t="shared" si="38"/>
        <v>0</v>
      </c>
      <c r="I640" s="7">
        <v>-7433.105975041397</v>
      </c>
      <c r="J640" s="7">
        <v>4864881.3081217119</v>
      </c>
      <c r="K640" s="6">
        <v>6241</v>
      </c>
      <c r="L640" s="7">
        <v>-7435.0674999989569</v>
      </c>
      <c r="M640" s="7">
        <v>4864878.1545000002</v>
      </c>
      <c r="N640" s="26">
        <f t="shared" si="39"/>
        <v>3.7138807277652917</v>
      </c>
      <c r="O640" s="26">
        <f>N640*'8_HeSo_Mercator'!$B$7</f>
        <v>2.8453019133897075</v>
      </c>
    </row>
    <row r="641" spans="1:15" x14ac:dyDescent="0.25">
      <c r="A641" s="6">
        <v>627</v>
      </c>
      <c r="B641" s="6">
        <v>0</v>
      </c>
      <c r="C641" s="6">
        <v>2</v>
      </c>
      <c r="D641" s="6">
        <v>0</v>
      </c>
      <c r="E641" s="6">
        <v>2</v>
      </c>
      <c r="F641" s="20">
        <f t="shared" si="36"/>
        <v>1</v>
      </c>
      <c r="G641" s="20">
        <f t="shared" si="37"/>
        <v>1</v>
      </c>
      <c r="H641" s="20">
        <f t="shared" si="38"/>
        <v>1</v>
      </c>
      <c r="I641" s="7">
        <v>-7616.1284334701959</v>
      </c>
      <c r="J641" s="7">
        <v>4864977.143251176</v>
      </c>
      <c r="K641" s="6">
        <v>9033</v>
      </c>
      <c r="L641" s="7">
        <v>-7622.0546000003806</v>
      </c>
      <c r="M641" s="7">
        <v>4864976.2942000031</v>
      </c>
      <c r="N641" s="26">
        <f t="shared" si="39"/>
        <v>5.9866800179724509</v>
      </c>
      <c r="O641" s="26">
        <f>N641*'8_HeSo_Mercator'!$B$7</f>
        <v>4.5865533544580339</v>
      </c>
    </row>
    <row r="642" spans="1:15" x14ac:dyDescent="0.25">
      <c r="A642" s="6">
        <v>628</v>
      </c>
      <c r="B642" s="6">
        <v>0</v>
      </c>
      <c r="C642" s="6">
        <v>3</v>
      </c>
      <c r="D642" s="6">
        <v>0</v>
      </c>
      <c r="E642" s="6">
        <v>3</v>
      </c>
      <c r="F642" s="20">
        <f t="shared" si="36"/>
        <v>1</v>
      </c>
      <c r="G642" s="20">
        <f t="shared" si="37"/>
        <v>1</v>
      </c>
      <c r="H642" s="20">
        <f t="shared" si="38"/>
        <v>1</v>
      </c>
      <c r="I642" s="7">
        <v>-7588.433236261526</v>
      </c>
      <c r="J642" s="7">
        <v>4864980.975214446</v>
      </c>
      <c r="K642" s="6">
        <v>16239</v>
      </c>
      <c r="L642" s="7">
        <v>-7587.1022999994457</v>
      </c>
      <c r="M642" s="7">
        <v>4864986.0909999982</v>
      </c>
      <c r="N642" s="26">
        <f t="shared" si="39"/>
        <v>5.2860810767243667</v>
      </c>
      <c r="O642" s="26">
        <f>N642*'8_HeSo_Mercator'!$B$7</f>
        <v>4.0498060396751354</v>
      </c>
    </row>
    <row r="643" spans="1:15" x14ac:dyDescent="0.25">
      <c r="A643" s="6">
        <v>629</v>
      </c>
      <c r="B643" s="6">
        <v>0</v>
      </c>
      <c r="C643" s="6">
        <v>3</v>
      </c>
      <c r="D643" s="6">
        <v>0</v>
      </c>
      <c r="E643" s="6">
        <v>3</v>
      </c>
      <c r="F643" s="20">
        <f t="shared" si="36"/>
        <v>1</v>
      </c>
      <c r="G643" s="20">
        <f t="shared" si="37"/>
        <v>1</v>
      </c>
      <c r="H643" s="20">
        <f t="shared" si="38"/>
        <v>1</v>
      </c>
      <c r="I643" s="7">
        <v>-7639.1667028481388</v>
      </c>
      <c r="J643" s="7">
        <v>4864913.0523029258</v>
      </c>
      <c r="K643" s="6">
        <v>9582</v>
      </c>
      <c r="L643" s="7">
        <v>-7637.5564999990156</v>
      </c>
      <c r="M643" s="7">
        <v>4864907.4662000015</v>
      </c>
      <c r="N643" s="26">
        <f t="shared" si="39"/>
        <v>5.8135444520796025</v>
      </c>
      <c r="O643" s="26">
        <f>N643*'8_HeSo_Mercator'!$B$7</f>
        <v>4.4539096340423949</v>
      </c>
    </row>
    <row r="644" spans="1:15" x14ac:dyDescent="0.25">
      <c r="A644" s="6">
        <v>630</v>
      </c>
      <c r="B644" s="6">
        <v>0</v>
      </c>
      <c r="C644" s="6">
        <v>3</v>
      </c>
      <c r="D644" s="6">
        <v>0</v>
      </c>
      <c r="E644" s="6">
        <v>3</v>
      </c>
      <c r="F644" s="20">
        <f t="shared" si="36"/>
        <v>1</v>
      </c>
      <c r="G644" s="20">
        <f t="shared" si="37"/>
        <v>1</v>
      </c>
      <c r="H644" s="20">
        <f t="shared" si="38"/>
        <v>1</v>
      </c>
      <c r="I644" s="7">
        <v>-7659.833353478085</v>
      </c>
      <c r="J644" s="7">
        <v>4864938.750649224</v>
      </c>
      <c r="K644" s="6">
        <v>7788</v>
      </c>
      <c r="L644" s="7">
        <v>-7659.9353000000119</v>
      </c>
      <c r="M644" s="7">
        <v>4864938.7961999997</v>
      </c>
      <c r="N644" s="26">
        <f t="shared" si="39"/>
        <v>0.11166004881410668</v>
      </c>
      <c r="O644" s="26">
        <f>N644*'8_HeSo_Mercator'!$B$7</f>
        <v>8.5545706453296788E-2</v>
      </c>
    </row>
    <row r="645" spans="1:15" x14ac:dyDescent="0.25">
      <c r="A645" s="6">
        <v>631</v>
      </c>
      <c r="B645" s="6">
        <v>0</v>
      </c>
      <c r="C645" s="6">
        <v>1</v>
      </c>
      <c r="D645" s="6">
        <v>0</v>
      </c>
      <c r="E645" s="6">
        <v>1</v>
      </c>
      <c r="F645" s="20">
        <f t="shared" si="36"/>
        <v>1</v>
      </c>
      <c r="G645" s="20">
        <f t="shared" si="37"/>
        <v>1</v>
      </c>
      <c r="H645" s="20">
        <f t="shared" si="38"/>
        <v>1</v>
      </c>
      <c r="I645" s="7">
        <v>-7666.1810036649103</v>
      </c>
      <c r="J645" s="7">
        <v>4864936.7740493044</v>
      </c>
      <c r="K645" s="6">
        <v>10790</v>
      </c>
      <c r="L645" s="7">
        <v>-7661.7531000003219</v>
      </c>
      <c r="M645" s="7">
        <v>4864938.2753999978</v>
      </c>
      <c r="N645" s="26">
        <f t="shared" si="39"/>
        <v>4.6755090383254343</v>
      </c>
      <c r="O645" s="26">
        <f>N645*'8_HeSo_Mercator'!$B$7</f>
        <v>3.5820307080305791</v>
      </c>
    </row>
    <row r="646" spans="1:15" x14ac:dyDescent="0.25">
      <c r="A646" s="6">
        <v>632</v>
      </c>
      <c r="B646" s="6">
        <v>0</v>
      </c>
      <c r="C646" s="6">
        <v>0</v>
      </c>
      <c r="D646" s="6">
        <v>0</v>
      </c>
      <c r="E646" s="6">
        <v>0</v>
      </c>
      <c r="F646" s="20">
        <f t="shared" si="36"/>
        <v>1</v>
      </c>
      <c r="G646" s="20">
        <f t="shared" si="37"/>
        <v>1</v>
      </c>
      <c r="H646" s="20">
        <f t="shared" si="38"/>
        <v>1</v>
      </c>
      <c r="I646" s="7">
        <v>-7661.0675142171531</v>
      </c>
      <c r="J646" s="7">
        <v>4864937.4012333164</v>
      </c>
      <c r="K646" s="6">
        <v>10297</v>
      </c>
      <c r="L646" s="7">
        <v>-7661.7358999997377</v>
      </c>
      <c r="M646" s="7">
        <v>4864938.3039000034</v>
      </c>
      <c r="N646" s="26">
        <f t="shared" si="39"/>
        <v>1.1231859606683032</v>
      </c>
      <c r="O646" s="26">
        <f>N646*'8_HeSo_Mercator'!$B$7</f>
        <v>0.86050236861132368</v>
      </c>
    </row>
    <row r="647" spans="1:15" x14ac:dyDescent="0.25">
      <c r="A647" s="6">
        <v>633</v>
      </c>
      <c r="B647" s="6">
        <v>1</v>
      </c>
      <c r="C647" s="6">
        <v>2</v>
      </c>
      <c r="D647" s="6">
        <v>1</v>
      </c>
      <c r="E647" s="6">
        <v>2</v>
      </c>
      <c r="F647" s="20">
        <f t="shared" si="36"/>
        <v>1</v>
      </c>
      <c r="G647" s="20">
        <f t="shared" si="37"/>
        <v>1</v>
      </c>
      <c r="H647" s="20">
        <f t="shared" si="38"/>
        <v>1</v>
      </c>
      <c r="I647" s="7">
        <v>-7422.8133710345928</v>
      </c>
      <c r="J647" s="7">
        <v>4864889.3103438327</v>
      </c>
      <c r="K647" s="6">
        <v>7041</v>
      </c>
      <c r="L647" s="7">
        <v>-7417.4686000011861</v>
      </c>
      <c r="M647" s="7">
        <v>4864893.0160000026</v>
      </c>
      <c r="N647" s="26">
        <f t="shared" si="39"/>
        <v>6.5037270121956015</v>
      </c>
      <c r="O647" s="26">
        <f>N647*'8_HeSo_Mercator'!$B$7</f>
        <v>4.9826766846923762</v>
      </c>
    </row>
    <row r="648" spans="1:15" x14ac:dyDescent="0.25">
      <c r="A648" s="6">
        <v>634</v>
      </c>
      <c r="B648" s="6">
        <v>1</v>
      </c>
      <c r="C648" s="6">
        <v>1</v>
      </c>
      <c r="D648" s="6">
        <v>1</v>
      </c>
      <c r="E648" s="6">
        <v>0</v>
      </c>
      <c r="F648" s="20">
        <f t="shared" si="36"/>
        <v>1</v>
      </c>
      <c r="G648" s="20">
        <f t="shared" si="37"/>
        <v>0</v>
      </c>
      <c r="H648" s="20">
        <f t="shared" si="38"/>
        <v>0</v>
      </c>
      <c r="I648" s="7">
        <v>-7419.8682793361977</v>
      </c>
      <c r="J648" s="7">
        <v>4864894.3665412422</v>
      </c>
      <c r="K648" s="6">
        <v>4533</v>
      </c>
      <c r="L648" s="7">
        <v>-7424.8041423819959</v>
      </c>
      <c r="M648" s="7">
        <v>4864898.4354094118</v>
      </c>
      <c r="N648" s="26">
        <f t="shared" si="39"/>
        <v>6.3967516903615493</v>
      </c>
      <c r="O648" s="26">
        <f>N648*'8_HeSo_Mercator'!$B$7</f>
        <v>4.9007200710552281</v>
      </c>
    </row>
    <row r="649" spans="1:15" x14ac:dyDescent="0.25">
      <c r="A649" s="6">
        <v>635</v>
      </c>
      <c r="B649" s="6">
        <v>0</v>
      </c>
      <c r="C649" s="6">
        <v>0</v>
      </c>
      <c r="D649" s="6">
        <v>0</v>
      </c>
      <c r="E649" s="6">
        <v>0</v>
      </c>
      <c r="F649" s="20">
        <f t="shared" si="36"/>
        <v>1</v>
      </c>
      <c r="G649" s="20">
        <f t="shared" si="37"/>
        <v>1</v>
      </c>
      <c r="H649" s="20">
        <f t="shared" si="38"/>
        <v>1</v>
      </c>
      <c r="I649" s="7">
        <v>-7674.5835975409254</v>
      </c>
      <c r="J649" s="7">
        <v>4864934.306738806</v>
      </c>
      <c r="K649" s="6">
        <v>16840</v>
      </c>
      <c r="L649" s="7">
        <v>-7680.1345999985933</v>
      </c>
      <c r="M649" s="7">
        <v>4864931.4921000004</v>
      </c>
      <c r="N649" s="26">
        <f t="shared" si="39"/>
        <v>6.2238107210042468</v>
      </c>
      <c r="O649" s="26">
        <f>N649*'8_HeSo_Mercator'!$B$7</f>
        <v>4.7682254361745082</v>
      </c>
    </row>
    <row r="650" spans="1:15" x14ac:dyDescent="0.25">
      <c r="A650" s="6">
        <v>636</v>
      </c>
      <c r="B650" s="6">
        <v>0</v>
      </c>
      <c r="C650" s="6">
        <v>1</v>
      </c>
      <c r="D650" s="6">
        <v>0</v>
      </c>
      <c r="E650" s="6">
        <v>1</v>
      </c>
      <c r="F650" s="20">
        <f t="shared" si="36"/>
        <v>1</v>
      </c>
      <c r="G650" s="20">
        <f t="shared" si="37"/>
        <v>1</v>
      </c>
      <c r="H650" s="20">
        <f t="shared" si="38"/>
        <v>1</v>
      </c>
      <c r="I650" s="7">
        <v>-7676.4194399997596</v>
      </c>
      <c r="J650" s="7">
        <v>4864934.7193399938</v>
      </c>
      <c r="K650" s="6">
        <v>10337</v>
      </c>
      <c r="L650" s="7">
        <v>-7667.3517999984324</v>
      </c>
      <c r="M650" s="7">
        <v>4864936.6705000028</v>
      </c>
      <c r="N650" s="26">
        <f t="shared" si="39"/>
        <v>9.2751884387576631</v>
      </c>
      <c r="O650" s="26">
        <f>N650*'8_HeSo_Mercator'!$B$7</f>
        <v>7.1059663318070623</v>
      </c>
    </row>
    <row r="651" spans="1:15" x14ac:dyDescent="0.25">
      <c r="A651" s="6">
        <v>637</v>
      </c>
      <c r="B651" s="6">
        <v>0</v>
      </c>
      <c r="C651" s="6">
        <v>2</v>
      </c>
      <c r="D651" s="6">
        <v>0</v>
      </c>
      <c r="E651" s="6">
        <v>2</v>
      </c>
      <c r="F651" s="20">
        <f t="shared" si="36"/>
        <v>1</v>
      </c>
      <c r="G651" s="20">
        <f t="shared" si="37"/>
        <v>1</v>
      </c>
      <c r="H651" s="20">
        <f t="shared" si="38"/>
        <v>1</v>
      </c>
      <c r="I651" s="7">
        <v>-7600.7912199848233</v>
      </c>
      <c r="J651" s="7">
        <v>4864980.8502587304</v>
      </c>
      <c r="K651" s="6">
        <v>11329</v>
      </c>
      <c r="L651" s="7">
        <v>-7604.0177999995649</v>
      </c>
      <c r="M651" s="7">
        <v>4864981.242399998</v>
      </c>
      <c r="N651" s="26">
        <f t="shared" si="39"/>
        <v>3.2503220402491642</v>
      </c>
      <c r="O651" s="26">
        <f>N651*'8_HeSo_Mercator'!$B$7</f>
        <v>2.4901573847306779</v>
      </c>
    </row>
    <row r="652" spans="1:15" x14ac:dyDescent="0.25">
      <c r="A652" s="6">
        <v>638</v>
      </c>
      <c r="B652" s="6">
        <v>0</v>
      </c>
      <c r="C652" s="6">
        <v>2</v>
      </c>
      <c r="D652" s="6">
        <v>0</v>
      </c>
      <c r="E652" s="6">
        <v>2</v>
      </c>
      <c r="F652" s="20">
        <f t="shared" si="36"/>
        <v>1</v>
      </c>
      <c r="G652" s="20">
        <f t="shared" si="37"/>
        <v>1</v>
      </c>
      <c r="H652" s="20">
        <f t="shared" si="38"/>
        <v>1</v>
      </c>
      <c r="I652" s="7">
        <v>-7587.539083333686</v>
      </c>
      <c r="J652" s="7">
        <v>4864986.6138500003</v>
      </c>
      <c r="K652" s="6">
        <v>8581</v>
      </c>
      <c r="L652" s="7">
        <v>-7587.1022999994457</v>
      </c>
      <c r="M652" s="7">
        <v>4864986.0909999982</v>
      </c>
      <c r="N652" s="26">
        <f t="shared" si="39"/>
        <v>0.681286874841324</v>
      </c>
      <c r="O652" s="26">
        <f>N652*'8_HeSo_Mercator'!$B$7</f>
        <v>0.5219518316948546</v>
      </c>
    </row>
    <row r="653" spans="1:15" x14ac:dyDescent="0.25">
      <c r="A653" s="6">
        <v>639</v>
      </c>
      <c r="B653" s="6">
        <v>0</v>
      </c>
      <c r="C653" s="6">
        <v>3</v>
      </c>
      <c r="D653" s="6">
        <v>0</v>
      </c>
      <c r="E653" s="6">
        <v>3</v>
      </c>
      <c r="F653" s="20">
        <f t="shared" si="36"/>
        <v>1</v>
      </c>
      <c r="G653" s="20">
        <f t="shared" si="37"/>
        <v>1</v>
      </c>
      <c r="H653" s="20">
        <f t="shared" si="38"/>
        <v>1</v>
      </c>
      <c r="I653" s="7">
        <v>-7618.987409900411</v>
      </c>
      <c r="J653" s="7">
        <v>4864974.6035766583</v>
      </c>
      <c r="K653" s="6">
        <v>9546</v>
      </c>
      <c r="L653" s="7">
        <v>-7618.7633000016212</v>
      </c>
      <c r="M653" s="7">
        <v>4864975.433799997</v>
      </c>
      <c r="N653" s="26">
        <f t="shared" si="39"/>
        <v>0.85993955533047761</v>
      </c>
      <c r="O653" s="26">
        <f>N653*'8_HeSo_Mercator'!$B$7</f>
        <v>0.65882235901893871</v>
      </c>
    </row>
    <row r="654" spans="1:15" x14ac:dyDescent="0.25">
      <c r="A654" s="6">
        <v>640</v>
      </c>
      <c r="B654" s="6">
        <v>0</v>
      </c>
      <c r="C654" s="6">
        <v>3</v>
      </c>
      <c r="D654" s="6">
        <v>0</v>
      </c>
      <c r="E654" s="6">
        <v>3</v>
      </c>
      <c r="F654" s="20">
        <f t="shared" si="36"/>
        <v>1</v>
      </c>
      <c r="G654" s="20">
        <f t="shared" si="37"/>
        <v>1</v>
      </c>
      <c r="H654" s="20">
        <f t="shared" si="38"/>
        <v>1</v>
      </c>
      <c r="I654" s="7">
        <v>-7637.0015611508443</v>
      </c>
      <c r="J654" s="7">
        <v>4864905.6197662512</v>
      </c>
      <c r="K654" s="6">
        <v>9585</v>
      </c>
      <c r="L654" s="7">
        <v>-7636.0800999999046</v>
      </c>
      <c r="M654" s="7">
        <v>4864897.5261000022</v>
      </c>
      <c r="N654" s="26">
        <f t="shared" si="39"/>
        <v>8.1459513871715199</v>
      </c>
      <c r="O654" s="26">
        <f>N654*'8_HeSo_Mercator'!$B$7</f>
        <v>6.2408280629531951</v>
      </c>
    </row>
    <row r="655" spans="1:15" x14ac:dyDescent="0.25">
      <c r="A655" s="6">
        <v>641</v>
      </c>
      <c r="B655" s="6">
        <v>1</v>
      </c>
      <c r="C655" s="6">
        <v>1</v>
      </c>
      <c r="D655" s="6">
        <v>1</v>
      </c>
      <c r="E655" s="6">
        <v>1</v>
      </c>
      <c r="F655" s="20">
        <f t="shared" si="36"/>
        <v>1</v>
      </c>
      <c r="G655" s="20">
        <f t="shared" si="37"/>
        <v>1</v>
      </c>
      <c r="H655" s="20">
        <f t="shared" si="38"/>
        <v>1</v>
      </c>
      <c r="I655" s="7">
        <v>-7562.0713631642484</v>
      </c>
      <c r="J655" s="7">
        <v>4864866.1388335619</v>
      </c>
      <c r="K655" s="6">
        <v>11551</v>
      </c>
      <c r="L655" s="7">
        <v>-7568.0535277985036</v>
      </c>
      <c r="M655" s="7">
        <v>4864892.1546640992</v>
      </c>
      <c r="N655" s="26">
        <f t="shared" si="39"/>
        <v>26.694751024444265</v>
      </c>
      <c r="O655" s="26">
        <f>N655*'8_HeSo_Mercator'!$B$7</f>
        <v>20.451552361245692</v>
      </c>
    </row>
    <row r="656" spans="1:15" x14ac:dyDescent="0.25">
      <c r="A656" s="6">
        <v>642</v>
      </c>
      <c r="B656" s="6">
        <v>0</v>
      </c>
      <c r="C656" s="6">
        <v>2</v>
      </c>
      <c r="D656" s="6">
        <v>0</v>
      </c>
      <c r="E656" s="6">
        <v>2</v>
      </c>
      <c r="F656" s="20">
        <f t="shared" ref="F656:F719" si="40">IF(B656=D656,1,0)</f>
        <v>1</v>
      </c>
      <c r="G656" s="20">
        <f t="shared" ref="G656:G719" si="41">IF(C656=E656,1,0)</f>
        <v>1</v>
      </c>
      <c r="H656" s="20">
        <f t="shared" ref="H656:H719" si="42">F656*G656</f>
        <v>1</v>
      </c>
      <c r="I656" s="7">
        <v>-7593.0801846516761</v>
      </c>
      <c r="J656" s="7">
        <v>4864982.7709593652</v>
      </c>
      <c r="K656" s="6">
        <v>8139</v>
      </c>
      <c r="L656" s="7">
        <v>-7603.5650999993086</v>
      </c>
      <c r="M656" s="7">
        <v>4864979.7901000008</v>
      </c>
      <c r="N656" s="26">
        <f t="shared" ref="N656:N719" si="43">SQRT((I656-L656)^2+(J656-M656)^2)</f>
        <v>10.900411570085296</v>
      </c>
      <c r="O656" s="26">
        <f>N656*'8_HeSo_Mercator'!$B$7</f>
        <v>8.3510926092021425</v>
      </c>
    </row>
    <row r="657" spans="1:15" x14ac:dyDescent="0.25">
      <c r="A657" s="6">
        <v>643</v>
      </c>
      <c r="B657" s="6">
        <v>1</v>
      </c>
      <c r="C657" s="6">
        <v>1</v>
      </c>
      <c r="D657" s="6">
        <v>1</v>
      </c>
      <c r="E657" s="6">
        <v>0</v>
      </c>
      <c r="F657" s="20">
        <f t="shared" si="40"/>
        <v>1</v>
      </c>
      <c r="G657" s="20">
        <f t="shared" si="41"/>
        <v>0</v>
      </c>
      <c r="H657" s="20">
        <f t="shared" si="42"/>
        <v>0</v>
      </c>
      <c r="I657" s="7">
        <v>-7434.2765772893681</v>
      </c>
      <c r="J657" s="7">
        <v>4864868.2156624133</v>
      </c>
      <c r="K657" s="6">
        <v>3716</v>
      </c>
      <c r="L657" s="7">
        <v>-7425.728100001812</v>
      </c>
      <c r="M657" s="7">
        <v>4864901.3354000002</v>
      </c>
      <c r="N657" s="26">
        <f t="shared" si="43"/>
        <v>34.205167471647997</v>
      </c>
      <c r="O657" s="26">
        <f>N657*'8_HeSo_Mercator'!$B$7</f>
        <v>26.205480355707881</v>
      </c>
    </row>
    <row r="658" spans="1:15" x14ac:dyDescent="0.25">
      <c r="A658" s="6">
        <v>644</v>
      </c>
      <c r="B658" s="6">
        <v>0</v>
      </c>
      <c r="C658" s="6">
        <v>0</v>
      </c>
      <c r="D658" s="6">
        <v>0</v>
      </c>
      <c r="E658" s="6">
        <v>0</v>
      </c>
      <c r="F658" s="20">
        <f t="shared" si="40"/>
        <v>1</v>
      </c>
      <c r="G658" s="20">
        <f t="shared" si="41"/>
        <v>1</v>
      </c>
      <c r="H658" s="20">
        <f t="shared" si="42"/>
        <v>1</v>
      </c>
      <c r="I658" s="7">
        <v>-7661.3942559408106</v>
      </c>
      <c r="J658" s="7">
        <v>4864936.5981430411</v>
      </c>
      <c r="K658" s="6">
        <v>10297</v>
      </c>
      <c r="L658" s="7">
        <v>-7661.7358999997377</v>
      </c>
      <c r="M658" s="7">
        <v>4864938.3039000034</v>
      </c>
      <c r="N658" s="26">
        <f t="shared" si="43"/>
        <v>1.7396342941644143</v>
      </c>
      <c r="O658" s="26">
        <f>N658*'8_HeSo_Mercator'!$B$7</f>
        <v>1.3327796848130702</v>
      </c>
    </row>
    <row r="659" spans="1:15" x14ac:dyDescent="0.25">
      <c r="A659" s="6">
        <v>645</v>
      </c>
      <c r="B659" s="6">
        <v>0</v>
      </c>
      <c r="C659" s="6">
        <v>3</v>
      </c>
      <c r="D659" s="6">
        <v>0</v>
      </c>
      <c r="E659" s="6">
        <v>3</v>
      </c>
      <c r="F659" s="20">
        <f t="shared" si="40"/>
        <v>1</v>
      </c>
      <c r="G659" s="20">
        <f t="shared" si="41"/>
        <v>1</v>
      </c>
      <c r="H659" s="20">
        <f t="shared" si="42"/>
        <v>1</v>
      </c>
      <c r="I659" s="7">
        <v>-7636.8946375013329</v>
      </c>
      <c r="J659" s="7">
        <v>4864897.5896750037</v>
      </c>
      <c r="K659" s="6">
        <v>10957</v>
      </c>
      <c r="L659" s="7">
        <v>-7636.0800999999046</v>
      </c>
      <c r="M659" s="7">
        <v>4864897.5261000022</v>
      </c>
      <c r="N659" s="26">
        <f t="shared" si="43"/>
        <v>0.81701476243718363</v>
      </c>
      <c r="O659" s="26">
        <f>N659*'8_HeSo_Mercator'!$B$7</f>
        <v>0.62593654380197117</v>
      </c>
    </row>
    <row r="660" spans="1:15" x14ac:dyDescent="0.25">
      <c r="A660" s="6">
        <v>646</v>
      </c>
      <c r="B660" s="6">
        <v>0</v>
      </c>
      <c r="C660" s="6">
        <v>2</v>
      </c>
      <c r="D660" s="6">
        <v>0</v>
      </c>
      <c r="E660" s="6">
        <v>2</v>
      </c>
      <c r="F660" s="20">
        <f t="shared" si="40"/>
        <v>1</v>
      </c>
      <c r="G660" s="20">
        <f t="shared" si="41"/>
        <v>1</v>
      </c>
      <c r="H660" s="20">
        <f t="shared" si="42"/>
        <v>1</v>
      </c>
      <c r="I660" s="7">
        <v>-7587.7889000002078</v>
      </c>
      <c r="J660" s="7">
        <v>4864986.5422352953</v>
      </c>
      <c r="K660" s="6">
        <v>8581</v>
      </c>
      <c r="L660" s="7">
        <v>-7587.1022999994457</v>
      </c>
      <c r="M660" s="7">
        <v>4864986.0909999982</v>
      </c>
      <c r="N660" s="26">
        <f t="shared" si="43"/>
        <v>0.82160383058260722</v>
      </c>
      <c r="O660" s="26">
        <f>N660*'8_HeSo_Mercator'!$B$7</f>
        <v>0.62945234986360155</v>
      </c>
    </row>
    <row r="661" spans="1:15" x14ac:dyDescent="0.25">
      <c r="A661" s="6">
        <v>647</v>
      </c>
      <c r="B661" s="6">
        <v>0</v>
      </c>
      <c r="C661" s="6">
        <v>2</v>
      </c>
      <c r="D661" s="6">
        <v>0</v>
      </c>
      <c r="E661" s="6">
        <v>2</v>
      </c>
      <c r="F661" s="20">
        <f t="shared" si="40"/>
        <v>1</v>
      </c>
      <c r="G661" s="20">
        <f t="shared" si="41"/>
        <v>1</v>
      </c>
      <c r="H661" s="20">
        <f t="shared" si="42"/>
        <v>1</v>
      </c>
      <c r="I661" s="7">
        <v>-7601.1522262700664</v>
      </c>
      <c r="J661" s="7">
        <v>4864980.7455156418</v>
      </c>
      <c r="K661" s="6">
        <v>9038</v>
      </c>
      <c r="L661" s="7">
        <v>-7603.5650999993086</v>
      </c>
      <c r="M661" s="7">
        <v>4864979.7901000008</v>
      </c>
      <c r="N661" s="26">
        <f t="shared" si="43"/>
        <v>2.5951452137122337</v>
      </c>
      <c r="O661" s="26">
        <f>N661*'8_HeSo_Mercator'!$B$7</f>
        <v>1.9882091492320562</v>
      </c>
    </row>
    <row r="662" spans="1:15" x14ac:dyDescent="0.25">
      <c r="A662" s="6">
        <v>648</v>
      </c>
      <c r="B662" s="6">
        <v>0</v>
      </c>
      <c r="C662" s="6">
        <v>0</v>
      </c>
      <c r="D662" s="6">
        <v>0</v>
      </c>
      <c r="E662" s="6">
        <v>0</v>
      </c>
      <c r="F662" s="20">
        <f t="shared" si="40"/>
        <v>1</v>
      </c>
      <c r="G662" s="20">
        <f t="shared" si="41"/>
        <v>1</v>
      </c>
      <c r="H662" s="20">
        <f t="shared" si="42"/>
        <v>1</v>
      </c>
      <c r="I662" s="7">
        <v>-7651.9960901924096</v>
      </c>
      <c r="J662" s="7">
        <v>4864934.5197158018</v>
      </c>
      <c r="K662" s="6">
        <v>10750</v>
      </c>
      <c r="L662" s="7">
        <v>-7656.6356999985874</v>
      </c>
      <c r="M662" s="7">
        <v>4864938.0260000005</v>
      </c>
      <c r="N662" s="26">
        <f t="shared" si="43"/>
        <v>5.8154972303149242</v>
      </c>
      <c r="O662" s="26">
        <f>N662*'8_HeSo_Mercator'!$B$7</f>
        <v>4.455405708918426</v>
      </c>
    </row>
    <row r="663" spans="1:15" x14ac:dyDescent="0.25">
      <c r="A663" s="6">
        <v>649</v>
      </c>
      <c r="B663" s="6">
        <v>1</v>
      </c>
      <c r="C663" s="6">
        <v>1</v>
      </c>
      <c r="D663" s="6">
        <v>1</v>
      </c>
      <c r="E663" s="6">
        <v>1</v>
      </c>
      <c r="F663" s="20">
        <f t="shared" si="40"/>
        <v>1</v>
      </c>
      <c r="G663" s="20">
        <f t="shared" si="41"/>
        <v>1</v>
      </c>
      <c r="H663" s="20">
        <f t="shared" si="42"/>
        <v>1</v>
      </c>
      <c r="I663" s="7">
        <v>-7568.7427071457696</v>
      </c>
      <c r="J663" s="7">
        <v>4864876.6791012194</v>
      </c>
      <c r="K663" s="6">
        <v>11551</v>
      </c>
      <c r="L663" s="7">
        <v>-7568.0535277985036</v>
      </c>
      <c r="M663" s="7">
        <v>4864892.1546640992</v>
      </c>
      <c r="N663" s="26">
        <f t="shared" si="43"/>
        <v>15.49090102672622</v>
      </c>
      <c r="O663" s="26">
        <f>N663*'8_HeSo_Mercator'!$B$7</f>
        <v>11.86798757481805</v>
      </c>
    </row>
    <row r="664" spans="1:15" x14ac:dyDescent="0.25">
      <c r="A664" s="6">
        <v>650</v>
      </c>
      <c r="B664" s="6">
        <v>0</v>
      </c>
      <c r="C664" s="6">
        <v>1</v>
      </c>
      <c r="D664" s="6">
        <v>0</v>
      </c>
      <c r="E664" s="6">
        <v>1</v>
      </c>
      <c r="F664" s="20">
        <f t="shared" si="40"/>
        <v>1</v>
      </c>
      <c r="G664" s="20">
        <f t="shared" si="41"/>
        <v>1</v>
      </c>
      <c r="H664" s="20">
        <f t="shared" si="42"/>
        <v>1</v>
      </c>
      <c r="I664" s="7">
        <v>-7684.4553071295786</v>
      </c>
      <c r="J664" s="7">
        <v>4864930.9157220144</v>
      </c>
      <c r="K664" s="6">
        <v>10796</v>
      </c>
      <c r="L664" s="7">
        <v>-7667.3517999984324</v>
      </c>
      <c r="M664" s="7">
        <v>4864936.6705000028</v>
      </c>
      <c r="N664" s="26">
        <f t="shared" si="43"/>
        <v>18.045703806755792</v>
      </c>
      <c r="O664" s="26">
        <f>N664*'8_HeSo_Mercator'!$B$7</f>
        <v>13.825289322288407</v>
      </c>
    </row>
    <row r="665" spans="1:15" x14ac:dyDescent="0.25">
      <c r="A665" s="6">
        <v>651</v>
      </c>
      <c r="B665" s="6">
        <v>0</v>
      </c>
      <c r="C665" s="6">
        <v>3</v>
      </c>
      <c r="D665" s="6">
        <v>0</v>
      </c>
      <c r="E665" s="6">
        <v>3</v>
      </c>
      <c r="F665" s="20">
        <f t="shared" si="40"/>
        <v>1</v>
      </c>
      <c r="G665" s="20">
        <f t="shared" si="41"/>
        <v>1</v>
      </c>
      <c r="H665" s="20">
        <f t="shared" si="42"/>
        <v>1</v>
      </c>
      <c r="I665" s="7">
        <v>-7631.9110333873341</v>
      </c>
      <c r="J665" s="7">
        <v>4864965.8315861132</v>
      </c>
      <c r="K665" s="6">
        <v>8628</v>
      </c>
      <c r="L665" s="7">
        <v>-7628.1345000006258</v>
      </c>
      <c r="M665" s="7">
        <v>4864977.0212000012</v>
      </c>
      <c r="N665" s="26">
        <f t="shared" si="43"/>
        <v>11.809727489842595</v>
      </c>
      <c r="O665" s="26">
        <f>N665*'8_HeSo_Mercator'!$B$7</f>
        <v>9.0477435024358552</v>
      </c>
    </row>
    <row r="666" spans="1:15" x14ac:dyDescent="0.25">
      <c r="A666" s="6">
        <v>652</v>
      </c>
      <c r="B666" s="6">
        <v>0</v>
      </c>
      <c r="C666" s="6">
        <v>3</v>
      </c>
      <c r="D666" s="6">
        <v>0</v>
      </c>
      <c r="E666" s="6">
        <v>3</v>
      </c>
      <c r="F666" s="20">
        <f t="shared" si="40"/>
        <v>1</v>
      </c>
      <c r="G666" s="20">
        <f t="shared" si="41"/>
        <v>1</v>
      </c>
      <c r="H666" s="20">
        <f t="shared" si="42"/>
        <v>1</v>
      </c>
      <c r="I666" s="7">
        <v>-7674.8219954399856</v>
      </c>
      <c r="J666" s="7">
        <v>4864934.5826689564</v>
      </c>
      <c r="K666" s="6">
        <v>10047</v>
      </c>
      <c r="L666" s="7">
        <v>-7667.3517999984324</v>
      </c>
      <c r="M666" s="7">
        <v>4864936.6705000028</v>
      </c>
      <c r="N666" s="26">
        <f t="shared" si="43"/>
        <v>7.7564720339499988</v>
      </c>
      <c r="O666" s="26">
        <f>N666*'8_HeSo_Mercator'!$B$7</f>
        <v>5.9424376648281063</v>
      </c>
    </row>
    <row r="667" spans="1:15" x14ac:dyDescent="0.25">
      <c r="A667" s="6">
        <v>653</v>
      </c>
      <c r="B667" s="6">
        <v>0</v>
      </c>
      <c r="C667" s="6">
        <v>0</v>
      </c>
      <c r="D667" s="6">
        <v>0</v>
      </c>
      <c r="E667" s="6">
        <v>0</v>
      </c>
      <c r="F667" s="20">
        <f t="shared" si="40"/>
        <v>1</v>
      </c>
      <c r="G667" s="20">
        <f t="shared" si="41"/>
        <v>1</v>
      </c>
      <c r="H667" s="20">
        <f t="shared" si="42"/>
        <v>1</v>
      </c>
      <c r="I667" s="7">
        <v>-7645.8595142795884</v>
      </c>
      <c r="J667" s="7">
        <v>4864945.1877820296</v>
      </c>
      <c r="K667" s="6">
        <v>8033</v>
      </c>
      <c r="L667" s="7">
        <v>-7650.165600001812</v>
      </c>
      <c r="M667" s="7">
        <v>4864937.0569000021</v>
      </c>
      <c r="N667" s="26">
        <f t="shared" si="43"/>
        <v>9.2007400133477919</v>
      </c>
      <c r="O667" s="26">
        <f>N667*'8_HeSo_Mercator'!$B$7</f>
        <v>7.0489294308414738</v>
      </c>
    </row>
    <row r="668" spans="1:15" x14ac:dyDescent="0.25">
      <c r="A668" s="6">
        <v>654</v>
      </c>
      <c r="B668" s="6">
        <v>1</v>
      </c>
      <c r="C668" s="6">
        <v>1</v>
      </c>
      <c r="D668" s="6">
        <v>1</v>
      </c>
      <c r="E668" s="6">
        <v>1</v>
      </c>
      <c r="F668" s="20">
        <f t="shared" si="40"/>
        <v>1</v>
      </c>
      <c r="G668" s="20">
        <f t="shared" si="41"/>
        <v>1</v>
      </c>
      <c r="H668" s="20">
        <f t="shared" si="42"/>
        <v>1</v>
      </c>
      <c r="I668" s="7">
        <v>-7432.0285110041796</v>
      </c>
      <c r="J668" s="7">
        <v>4864873.5840794537</v>
      </c>
      <c r="K668" s="6">
        <v>4141</v>
      </c>
      <c r="L668" s="7">
        <v>-7435.1372999995947</v>
      </c>
      <c r="M668" s="7">
        <v>4864861.7101000026</v>
      </c>
      <c r="N668" s="26">
        <f t="shared" si="43"/>
        <v>12.27419883430221</v>
      </c>
      <c r="O668" s="26">
        <f>N668*'8_HeSo_Mercator'!$B$7</f>
        <v>9.4035872416344599</v>
      </c>
    </row>
    <row r="669" spans="1:15" x14ac:dyDescent="0.25">
      <c r="A669" s="6">
        <v>655</v>
      </c>
      <c r="B669" s="6">
        <v>0</v>
      </c>
      <c r="C669" s="6">
        <v>0</v>
      </c>
      <c r="D669" s="6">
        <v>0</v>
      </c>
      <c r="E669" s="6">
        <v>0</v>
      </c>
      <c r="F669" s="20">
        <f t="shared" si="40"/>
        <v>1</v>
      </c>
      <c r="G669" s="20">
        <f t="shared" si="41"/>
        <v>1</v>
      </c>
      <c r="H669" s="20">
        <f t="shared" si="42"/>
        <v>1</v>
      </c>
      <c r="I669" s="7">
        <v>-7637.5853004425226</v>
      </c>
      <c r="J669" s="7">
        <v>4864955.4439889807</v>
      </c>
      <c r="K669" s="6">
        <v>11177</v>
      </c>
      <c r="L669" s="7">
        <v>-7637.2569999992847</v>
      </c>
      <c r="M669" s="7">
        <v>4864949.8143000007</v>
      </c>
      <c r="N669" s="26">
        <f t="shared" si="43"/>
        <v>5.6392534251631909</v>
      </c>
      <c r="O669" s="26">
        <f>N669*'8_HeSo_Mercator'!$B$7</f>
        <v>4.3203806844817763</v>
      </c>
    </row>
    <row r="670" spans="1:15" x14ac:dyDescent="0.25">
      <c r="A670" s="6">
        <v>656</v>
      </c>
      <c r="B670" s="6">
        <v>1</v>
      </c>
      <c r="C670" s="6">
        <v>1</v>
      </c>
      <c r="D670" s="6">
        <v>1</v>
      </c>
      <c r="E670" s="6">
        <v>1</v>
      </c>
      <c r="F670" s="20">
        <f t="shared" si="40"/>
        <v>1</v>
      </c>
      <c r="G670" s="20">
        <f t="shared" si="41"/>
        <v>1</v>
      </c>
      <c r="H670" s="20">
        <f t="shared" si="42"/>
        <v>1</v>
      </c>
      <c r="I670" s="7">
        <v>-7535.7630000002682</v>
      </c>
      <c r="J670" s="7">
        <v>4864917.7352000009</v>
      </c>
      <c r="K670" s="6">
        <v>13161</v>
      </c>
      <c r="L670" s="7">
        <v>-7541.1688000001013</v>
      </c>
      <c r="M670" s="7">
        <v>4864920.7268000022</v>
      </c>
      <c r="N670" s="26">
        <f t="shared" si="43"/>
        <v>6.1783771498314959</v>
      </c>
      <c r="O670" s="26">
        <f>N670*'8_HeSo_Mercator'!$B$7</f>
        <v>4.7334175797930405</v>
      </c>
    </row>
    <row r="671" spans="1:15" x14ac:dyDescent="0.25">
      <c r="A671" s="6">
        <v>657</v>
      </c>
      <c r="B671" s="6">
        <v>0</v>
      </c>
      <c r="C671" s="6">
        <v>2</v>
      </c>
      <c r="D671" s="6">
        <v>0</v>
      </c>
      <c r="E671" s="6">
        <v>2</v>
      </c>
      <c r="F671" s="20">
        <f t="shared" si="40"/>
        <v>1</v>
      </c>
      <c r="G671" s="20">
        <f t="shared" si="41"/>
        <v>1</v>
      </c>
      <c r="H671" s="20">
        <f t="shared" si="42"/>
        <v>1</v>
      </c>
      <c r="I671" s="7">
        <v>-7635.3828857136623</v>
      </c>
      <c r="J671" s="7">
        <v>4864984.4795285678</v>
      </c>
      <c r="K671" s="6">
        <v>7239</v>
      </c>
      <c r="L671" s="7">
        <v>-7634.4770000018179</v>
      </c>
      <c r="M671" s="7">
        <v>4864984.0974999964</v>
      </c>
      <c r="N671" s="26">
        <f t="shared" si="43"/>
        <v>0.98314533627342759</v>
      </c>
      <c r="O671" s="26">
        <f>N671*'8_HeSo_Mercator'!$B$7</f>
        <v>0.75321355517040622</v>
      </c>
    </row>
    <row r="672" spans="1:15" x14ac:dyDescent="0.25">
      <c r="A672" s="6">
        <v>658</v>
      </c>
      <c r="B672" s="6">
        <v>0</v>
      </c>
      <c r="C672" s="6">
        <v>3</v>
      </c>
      <c r="D672" s="6">
        <v>0</v>
      </c>
      <c r="E672" s="6">
        <v>3</v>
      </c>
      <c r="F672" s="20">
        <f t="shared" si="40"/>
        <v>1</v>
      </c>
      <c r="G672" s="20">
        <f t="shared" si="41"/>
        <v>1</v>
      </c>
      <c r="H672" s="20">
        <f t="shared" si="42"/>
        <v>1</v>
      </c>
      <c r="I672" s="7">
        <v>-7682.5392981666828</v>
      </c>
      <c r="J672" s="7">
        <v>4864932.533386643</v>
      </c>
      <c r="K672" s="6">
        <v>7794</v>
      </c>
      <c r="L672" s="7">
        <v>-7674.9723000004888</v>
      </c>
      <c r="M672" s="7">
        <v>4864934.4861999974</v>
      </c>
      <c r="N672" s="26">
        <f t="shared" si="43"/>
        <v>7.814917865467141</v>
      </c>
      <c r="O672" s="26">
        <f>N672*'8_HeSo_Mercator'!$B$7</f>
        <v>5.9872145568273929</v>
      </c>
    </row>
    <row r="673" spans="1:15" x14ac:dyDescent="0.25">
      <c r="A673" s="6">
        <v>659</v>
      </c>
      <c r="B673" s="6">
        <v>0</v>
      </c>
      <c r="C673" s="6">
        <v>0</v>
      </c>
      <c r="D673" s="6">
        <v>0</v>
      </c>
      <c r="E673" s="6">
        <v>0</v>
      </c>
      <c r="F673" s="20">
        <f t="shared" si="40"/>
        <v>1</v>
      </c>
      <c r="G673" s="20">
        <f t="shared" si="41"/>
        <v>1</v>
      </c>
      <c r="H673" s="20">
        <f t="shared" si="42"/>
        <v>1</v>
      </c>
      <c r="I673" s="7">
        <v>-7675.1464136209388</v>
      </c>
      <c r="J673" s="7">
        <v>4864932.8785123983</v>
      </c>
      <c r="K673" s="6">
        <v>17123</v>
      </c>
      <c r="L673" s="7">
        <v>-7669.2335000000894</v>
      </c>
      <c r="M673" s="7">
        <v>4864936.1547999978</v>
      </c>
      <c r="N673" s="26">
        <f t="shared" si="43"/>
        <v>6.7599266210548343</v>
      </c>
      <c r="O673" s="26">
        <f>N673*'8_HeSo_Mercator'!$B$7</f>
        <v>5.17895795776802</v>
      </c>
    </row>
    <row r="674" spans="1:15" x14ac:dyDescent="0.25">
      <c r="A674" s="6">
        <v>660</v>
      </c>
      <c r="B674" s="6">
        <v>0</v>
      </c>
      <c r="C674" s="6">
        <v>2</v>
      </c>
      <c r="D674" s="6">
        <v>0</v>
      </c>
      <c r="E674" s="6">
        <v>2</v>
      </c>
      <c r="F674" s="20">
        <f t="shared" si="40"/>
        <v>1</v>
      </c>
      <c r="G674" s="20">
        <f t="shared" si="41"/>
        <v>1</v>
      </c>
      <c r="H674" s="20">
        <f t="shared" si="42"/>
        <v>1</v>
      </c>
      <c r="I674" s="7">
        <v>-7632.9672038631807</v>
      </c>
      <c r="J674" s="7">
        <v>4864988.2874487163</v>
      </c>
      <c r="K674" s="6">
        <v>10869</v>
      </c>
      <c r="L674" s="7">
        <v>-7616.9461999982605</v>
      </c>
      <c r="M674" s="7">
        <v>4864980.0131999999</v>
      </c>
      <c r="N674" s="26">
        <f t="shared" si="43"/>
        <v>18.031521196532193</v>
      </c>
      <c r="O674" s="26">
        <f>N674*'8_HeSo_Mercator'!$B$7</f>
        <v>13.814423650780871</v>
      </c>
    </row>
    <row r="675" spans="1:15" x14ac:dyDescent="0.25">
      <c r="A675" s="6">
        <v>661</v>
      </c>
      <c r="B675" s="6">
        <v>1</v>
      </c>
      <c r="C675" s="6">
        <v>0</v>
      </c>
      <c r="D675" s="6">
        <v>1</v>
      </c>
      <c r="E675" s="6">
        <v>0</v>
      </c>
      <c r="F675" s="20">
        <f t="shared" si="40"/>
        <v>1</v>
      </c>
      <c r="G675" s="20">
        <f t="shared" si="41"/>
        <v>1</v>
      </c>
      <c r="H675" s="20">
        <f t="shared" si="42"/>
        <v>1</v>
      </c>
      <c r="I675" s="7">
        <v>-7456.6495000012219</v>
      </c>
      <c r="J675" s="7">
        <v>4864823.181400001</v>
      </c>
      <c r="K675" s="6">
        <v>3677</v>
      </c>
      <c r="L675" s="7">
        <v>-7445.5578738413751</v>
      </c>
      <c r="M675" s="7">
        <v>4864826.5896705613</v>
      </c>
      <c r="N675" s="26">
        <f t="shared" si="43"/>
        <v>11.603468407392571</v>
      </c>
      <c r="O675" s="26">
        <f>N675*'8_HeSo_Mercator'!$B$7</f>
        <v>8.8897229829394764</v>
      </c>
    </row>
    <row r="676" spans="1:15" x14ac:dyDescent="0.25">
      <c r="A676" s="6">
        <v>662</v>
      </c>
      <c r="B676" s="6">
        <v>0</v>
      </c>
      <c r="C676" s="6">
        <v>0</v>
      </c>
      <c r="D676" s="6">
        <v>0</v>
      </c>
      <c r="E676" s="6">
        <v>2</v>
      </c>
      <c r="F676" s="20">
        <f t="shared" si="40"/>
        <v>1</v>
      </c>
      <c r="G676" s="20">
        <f t="shared" si="41"/>
        <v>0</v>
      </c>
      <c r="H676" s="20">
        <f t="shared" si="42"/>
        <v>0</v>
      </c>
      <c r="I676" s="7">
        <v>-7628.0385566736086</v>
      </c>
      <c r="J676" s="7">
        <v>4864950.3652253952</v>
      </c>
      <c r="K676" s="6">
        <v>7678</v>
      </c>
      <c r="L676" s="7">
        <v>-7635.6803999990216</v>
      </c>
      <c r="M676" s="7">
        <v>4864966.4492999986</v>
      </c>
      <c r="N676" s="26">
        <f t="shared" si="43"/>
        <v>17.807167805625141</v>
      </c>
      <c r="O676" s="26">
        <f>N676*'8_HeSo_Mercator'!$B$7</f>
        <v>13.642540604658544</v>
      </c>
    </row>
    <row r="677" spans="1:15" x14ac:dyDescent="0.25">
      <c r="A677" s="6">
        <v>663</v>
      </c>
      <c r="B677" s="6">
        <v>1</v>
      </c>
      <c r="C677" s="6">
        <v>1</v>
      </c>
      <c r="D677" s="6">
        <v>1</v>
      </c>
      <c r="E677" s="6">
        <v>1</v>
      </c>
      <c r="F677" s="20">
        <f t="shared" si="40"/>
        <v>1</v>
      </c>
      <c r="G677" s="20">
        <f t="shared" si="41"/>
        <v>1</v>
      </c>
      <c r="H677" s="20">
        <f t="shared" si="42"/>
        <v>1</v>
      </c>
      <c r="I677" s="7">
        <v>-7456.0650333720259</v>
      </c>
      <c r="J677" s="7">
        <v>4864830.2740838118</v>
      </c>
      <c r="K677" s="6">
        <v>4006</v>
      </c>
      <c r="L677" s="7">
        <v>-7453.1704000011086</v>
      </c>
      <c r="M677" s="7">
        <v>4864828.6670000032</v>
      </c>
      <c r="N677" s="26">
        <f t="shared" si="43"/>
        <v>3.3108338405892508</v>
      </c>
      <c r="O677" s="26">
        <f>N677*'8_HeSo_Mercator'!$B$7</f>
        <v>2.5365170698985708</v>
      </c>
    </row>
    <row r="678" spans="1:15" x14ac:dyDescent="0.25">
      <c r="A678" s="6">
        <v>664</v>
      </c>
      <c r="B678" s="6">
        <v>0</v>
      </c>
      <c r="C678" s="6">
        <v>2</v>
      </c>
      <c r="D678" s="6">
        <v>0</v>
      </c>
      <c r="E678" s="6">
        <v>2</v>
      </c>
      <c r="F678" s="20">
        <f t="shared" si="40"/>
        <v>1</v>
      </c>
      <c r="G678" s="20">
        <f t="shared" si="41"/>
        <v>1</v>
      </c>
      <c r="H678" s="20">
        <f t="shared" si="42"/>
        <v>1</v>
      </c>
      <c r="I678" s="7">
        <v>-7637.1813778647274</v>
      </c>
      <c r="J678" s="7">
        <v>4864993.9807891063</v>
      </c>
      <c r="K678" s="6">
        <v>8559</v>
      </c>
      <c r="L678" s="7">
        <v>-7636.6678999997666</v>
      </c>
      <c r="M678" s="7">
        <v>4864991.7397999987</v>
      </c>
      <c r="N678" s="26">
        <f t="shared" si="43"/>
        <v>2.2990632219144267</v>
      </c>
      <c r="O678" s="26">
        <f>N678*'8_HeSo_Mercator'!$B$7</f>
        <v>1.7613729313954514</v>
      </c>
    </row>
    <row r="679" spans="1:15" x14ac:dyDescent="0.25">
      <c r="A679" s="6">
        <v>665</v>
      </c>
      <c r="B679" s="6">
        <v>1</v>
      </c>
      <c r="C679" s="6">
        <v>1</v>
      </c>
      <c r="D679" s="6">
        <v>1</v>
      </c>
      <c r="E679" s="6">
        <v>1</v>
      </c>
      <c r="F679" s="20">
        <f t="shared" si="40"/>
        <v>1</v>
      </c>
      <c r="G679" s="20">
        <f t="shared" si="41"/>
        <v>1</v>
      </c>
      <c r="H679" s="20">
        <f t="shared" si="42"/>
        <v>1</v>
      </c>
      <c r="I679" s="7">
        <v>-7524.3412398399732</v>
      </c>
      <c r="J679" s="7">
        <v>4864933.4012410576</v>
      </c>
      <c r="K679" s="6">
        <v>13471</v>
      </c>
      <c r="L679" s="7">
        <v>-7536.5657999999821</v>
      </c>
      <c r="M679" s="7">
        <v>4864934.3280000016</v>
      </c>
      <c r="N679" s="26">
        <f t="shared" si="43"/>
        <v>12.259639197222151</v>
      </c>
      <c r="O679" s="26">
        <f>N679*'8_HeSo_Mercator'!$B$7</f>
        <v>9.3924327199147815</v>
      </c>
    </row>
    <row r="680" spans="1:15" x14ac:dyDescent="0.25">
      <c r="A680" s="6">
        <v>666</v>
      </c>
      <c r="B680" s="6">
        <v>0</v>
      </c>
      <c r="C680" s="6">
        <v>0</v>
      </c>
      <c r="D680" s="6">
        <v>0</v>
      </c>
      <c r="E680" s="6">
        <v>0</v>
      </c>
      <c r="F680" s="20">
        <f t="shared" si="40"/>
        <v>1</v>
      </c>
      <c r="G680" s="20">
        <f t="shared" si="41"/>
        <v>1</v>
      </c>
      <c r="H680" s="20">
        <f t="shared" si="42"/>
        <v>1</v>
      </c>
      <c r="I680" s="7">
        <v>-7643.0001999996603</v>
      </c>
      <c r="J680" s="7">
        <v>4864930.3138000024</v>
      </c>
      <c r="K680" s="6">
        <v>18238</v>
      </c>
      <c r="L680" s="7">
        <v>-7641.771899998188</v>
      </c>
      <c r="M680" s="7">
        <v>4864922.4459000006</v>
      </c>
      <c r="N680" s="26">
        <f t="shared" si="43"/>
        <v>7.9632010731991443</v>
      </c>
      <c r="O680" s="26">
        <f>N680*'8_HeSo_Mercator'!$B$7</f>
        <v>6.100818230615082</v>
      </c>
    </row>
    <row r="681" spans="1:15" x14ac:dyDescent="0.25">
      <c r="A681" s="6">
        <v>667</v>
      </c>
      <c r="B681" s="6">
        <v>0</v>
      </c>
      <c r="C681" s="6">
        <v>3</v>
      </c>
      <c r="D681" s="6">
        <v>0</v>
      </c>
      <c r="E681" s="6">
        <v>3</v>
      </c>
      <c r="F681" s="20">
        <f t="shared" si="40"/>
        <v>1</v>
      </c>
      <c r="G681" s="20">
        <f t="shared" si="41"/>
        <v>1</v>
      </c>
      <c r="H681" s="20">
        <f t="shared" si="42"/>
        <v>1</v>
      </c>
      <c r="I681" s="7">
        <v>-7691.7401813100996</v>
      </c>
      <c r="J681" s="7">
        <v>4864927.7842987236</v>
      </c>
      <c r="K681" s="6">
        <v>8689</v>
      </c>
      <c r="L681" s="7">
        <v>-7683.8559000007808</v>
      </c>
      <c r="M681" s="7">
        <v>4864930.3579000011</v>
      </c>
      <c r="N681" s="26">
        <f t="shared" si="43"/>
        <v>8.2936912952108006</v>
      </c>
      <c r="O681" s="26">
        <f>N681*'8_HeSo_Mercator'!$B$7</f>
        <v>6.354015500526379</v>
      </c>
    </row>
    <row r="682" spans="1:15" x14ac:dyDescent="0.25">
      <c r="A682" s="6">
        <v>668</v>
      </c>
      <c r="B682" s="6">
        <v>0</v>
      </c>
      <c r="C682" s="6">
        <v>2</v>
      </c>
      <c r="D682" s="6">
        <v>0</v>
      </c>
      <c r="E682" s="6">
        <v>2</v>
      </c>
      <c r="F682" s="20">
        <f t="shared" si="40"/>
        <v>1</v>
      </c>
      <c r="G682" s="20">
        <f t="shared" si="41"/>
        <v>1</v>
      </c>
      <c r="H682" s="20">
        <f t="shared" si="42"/>
        <v>1</v>
      </c>
      <c r="I682" s="7">
        <v>-7637.55456227177</v>
      </c>
      <c r="J682" s="7">
        <v>4865000.9778934559</v>
      </c>
      <c r="K682" s="6">
        <v>11310</v>
      </c>
      <c r="L682" s="7">
        <v>-7637.8425999991596</v>
      </c>
      <c r="M682" s="7">
        <v>4865000.627700001</v>
      </c>
      <c r="N682" s="26">
        <f t="shared" si="43"/>
        <v>0.4534326722274567</v>
      </c>
      <c r="O682" s="26">
        <f>N682*'8_HeSo_Mercator'!$B$7</f>
        <v>0.34738672145201033</v>
      </c>
    </row>
    <row r="683" spans="1:15" x14ac:dyDescent="0.25">
      <c r="A683" s="6">
        <v>669</v>
      </c>
      <c r="B683" s="6">
        <v>1</v>
      </c>
      <c r="C683" s="6">
        <v>1</v>
      </c>
      <c r="D683" s="6">
        <v>1</v>
      </c>
      <c r="E683" s="6">
        <v>1</v>
      </c>
      <c r="F683" s="20">
        <f t="shared" si="40"/>
        <v>1</v>
      </c>
      <c r="G683" s="20">
        <f t="shared" si="41"/>
        <v>1</v>
      </c>
      <c r="H683" s="20">
        <f t="shared" si="42"/>
        <v>1</v>
      </c>
      <c r="I683" s="7">
        <v>-7535.7630000002682</v>
      </c>
      <c r="J683" s="7">
        <v>4864917.7351999991</v>
      </c>
      <c r="K683" s="6">
        <v>8336</v>
      </c>
      <c r="L683" s="7">
        <v>-7541.1688000001013</v>
      </c>
      <c r="M683" s="7">
        <v>4864920.7268000022</v>
      </c>
      <c r="N683" s="26">
        <f t="shared" si="43"/>
        <v>6.1783771507333975</v>
      </c>
      <c r="O683" s="26">
        <f>N683*'8_HeSo_Mercator'!$B$7</f>
        <v>4.7334175804840113</v>
      </c>
    </row>
    <row r="684" spans="1:15" x14ac:dyDescent="0.25">
      <c r="A684" s="6">
        <v>670</v>
      </c>
      <c r="B684" s="6">
        <v>0</v>
      </c>
      <c r="C684" s="6">
        <v>2</v>
      </c>
      <c r="D684" s="6">
        <v>0</v>
      </c>
      <c r="E684" s="6">
        <v>2</v>
      </c>
      <c r="F684" s="20">
        <f t="shared" si="40"/>
        <v>1</v>
      </c>
      <c r="G684" s="20">
        <f t="shared" si="41"/>
        <v>1</v>
      </c>
      <c r="H684" s="20">
        <f t="shared" si="42"/>
        <v>1</v>
      </c>
      <c r="I684" s="7">
        <v>-7640.1514666575131</v>
      </c>
      <c r="J684" s="7">
        <v>4865010.3316236027</v>
      </c>
      <c r="K684" s="6">
        <v>8569</v>
      </c>
      <c r="L684" s="7">
        <v>-7639.7153999991706</v>
      </c>
      <c r="M684" s="7">
        <v>4865007.1604000032</v>
      </c>
      <c r="N684" s="26">
        <f t="shared" si="43"/>
        <v>3.2010643930282794</v>
      </c>
      <c r="O684" s="26">
        <f>N684*'8_HeSo_Mercator'!$B$7</f>
        <v>2.4524198028964355</v>
      </c>
    </row>
    <row r="685" spans="1:15" x14ac:dyDescent="0.25">
      <c r="A685" s="6">
        <v>671</v>
      </c>
      <c r="B685" s="6">
        <v>1</v>
      </c>
      <c r="C685" s="6">
        <v>1</v>
      </c>
      <c r="D685" s="6">
        <v>1</v>
      </c>
      <c r="E685" s="6">
        <v>1</v>
      </c>
      <c r="F685" s="20">
        <f t="shared" si="40"/>
        <v>1</v>
      </c>
      <c r="G685" s="20">
        <f t="shared" si="41"/>
        <v>1</v>
      </c>
      <c r="H685" s="20">
        <f t="shared" si="42"/>
        <v>1</v>
      </c>
      <c r="I685" s="7">
        <v>-7461.2841567516807</v>
      </c>
      <c r="J685" s="7">
        <v>4864820.924179065</v>
      </c>
      <c r="K685" s="6">
        <v>3311</v>
      </c>
      <c r="L685" s="7">
        <v>-7457.7554999999702</v>
      </c>
      <c r="M685" s="7">
        <v>4864815.2857000008</v>
      </c>
      <c r="N685" s="26">
        <f t="shared" si="43"/>
        <v>6.6516061691162074</v>
      </c>
      <c r="O685" s="26">
        <f>N685*'8_HeSo_Mercator'!$B$7</f>
        <v>5.095970804503767</v>
      </c>
    </row>
    <row r="686" spans="1:15" x14ac:dyDescent="0.25">
      <c r="A686" s="6">
        <v>672</v>
      </c>
      <c r="B686" s="6">
        <v>0</v>
      </c>
      <c r="C686" s="6">
        <v>0</v>
      </c>
      <c r="D686" s="6">
        <v>0</v>
      </c>
      <c r="E686" s="6">
        <v>0</v>
      </c>
      <c r="F686" s="20">
        <f t="shared" si="40"/>
        <v>1</v>
      </c>
      <c r="G686" s="20">
        <f t="shared" si="41"/>
        <v>1</v>
      </c>
      <c r="H686" s="20">
        <f t="shared" si="42"/>
        <v>1</v>
      </c>
      <c r="I686" s="7">
        <v>-7631.5907978850482</v>
      </c>
      <c r="J686" s="7">
        <v>4864958.9960352518</v>
      </c>
      <c r="K686" s="6">
        <v>7602</v>
      </c>
      <c r="L686" s="7">
        <v>-7643.2014999985686</v>
      </c>
      <c r="M686" s="7">
        <v>4864947.9905999973</v>
      </c>
      <c r="N686" s="26">
        <f t="shared" si="43"/>
        <v>15.99775011394547</v>
      </c>
      <c r="O686" s="26">
        <f>N686*'8_HeSo_Mercator'!$B$7</f>
        <v>12.256298019707463</v>
      </c>
    </row>
    <row r="687" spans="1:15" x14ac:dyDescent="0.25">
      <c r="A687" s="6">
        <v>673</v>
      </c>
      <c r="B687" s="6">
        <v>1</v>
      </c>
      <c r="C687" s="6">
        <v>1</v>
      </c>
      <c r="D687" s="6">
        <v>1</v>
      </c>
      <c r="E687" s="6">
        <v>1</v>
      </c>
      <c r="F687" s="20">
        <f t="shared" si="40"/>
        <v>1</v>
      </c>
      <c r="G687" s="20">
        <f t="shared" si="41"/>
        <v>1</v>
      </c>
      <c r="H687" s="20">
        <f t="shared" si="42"/>
        <v>1</v>
      </c>
      <c r="I687" s="7">
        <v>-7540.2063690086634</v>
      </c>
      <c r="J687" s="7">
        <v>4864920.137774081</v>
      </c>
      <c r="K687" s="6">
        <v>13161</v>
      </c>
      <c r="L687" s="7">
        <v>-7541.1688000001013</v>
      </c>
      <c r="M687" s="7">
        <v>4864920.7268000022</v>
      </c>
      <c r="N687" s="26">
        <f t="shared" si="43"/>
        <v>1.1283726995598296</v>
      </c>
      <c r="O687" s="26">
        <f>N687*'8_HeSo_Mercator'!$B$7</f>
        <v>0.86447606598452731</v>
      </c>
    </row>
    <row r="688" spans="1:15" x14ac:dyDescent="0.25">
      <c r="A688" s="6">
        <v>674</v>
      </c>
      <c r="B688" s="6">
        <v>1</v>
      </c>
      <c r="C688" s="6">
        <v>0</v>
      </c>
      <c r="D688" s="6">
        <v>1</v>
      </c>
      <c r="E688" s="6">
        <v>0</v>
      </c>
      <c r="F688" s="20">
        <f t="shared" si="40"/>
        <v>1</v>
      </c>
      <c r="G688" s="20">
        <f t="shared" si="41"/>
        <v>1</v>
      </c>
      <c r="H688" s="20">
        <f t="shared" si="42"/>
        <v>1</v>
      </c>
      <c r="I688" s="7">
        <v>-7554.7819681964293</v>
      </c>
      <c r="J688" s="7">
        <v>4864885.2475041952</v>
      </c>
      <c r="K688" s="6">
        <v>10988</v>
      </c>
      <c r="L688" s="7">
        <v>-7559.4428000003099</v>
      </c>
      <c r="M688" s="7">
        <v>4864887.6203000024</v>
      </c>
      <c r="N688" s="26">
        <f t="shared" si="43"/>
        <v>5.2300586083447094</v>
      </c>
      <c r="O688" s="26">
        <f>N688*'8_HeSo_Mercator'!$B$7</f>
        <v>4.0068857500487729</v>
      </c>
    </row>
    <row r="689" spans="1:15" x14ac:dyDescent="0.25">
      <c r="A689" s="6">
        <v>675</v>
      </c>
      <c r="B689" s="6">
        <v>0</v>
      </c>
      <c r="C689" s="6">
        <v>2</v>
      </c>
      <c r="D689" s="6">
        <v>0</v>
      </c>
      <c r="E689" s="6">
        <v>2</v>
      </c>
      <c r="F689" s="20">
        <f t="shared" si="40"/>
        <v>1</v>
      </c>
      <c r="G689" s="20">
        <f t="shared" si="41"/>
        <v>1</v>
      </c>
      <c r="H689" s="20">
        <f t="shared" si="42"/>
        <v>1</v>
      </c>
      <c r="I689" s="7">
        <v>-7641.4461428565637</v>
      </c>
      <c r="J689" s="7">
        <v>4865016.0403142832</v>
      </c>
      <c r="K689" s="6">
        <v>11307</v>
      </c>
      <c r="L689" s="7">
        <v>-7642.4459999985993</v>
      </c>
      <c r="M689" s="7">
        <v>4865016.6877999976</v>
      </c>
      <c r="N689" s="26">
        <f t="shared" si="43"/>
        <v>1.191197739604603</v>
      </c>
      <c r="O689" s="26">
        <f>N689*'8_HeSo_Mercator'!$B$7</f>
        <v>0.91260798506092144</v>
      </c>
    </row>
    <row r="690" spans="1:15" x14ac:dyDescent="0.25">
      <c r="A690" s="6">
        <v>676</v>
      </c>
      <c r="B690" s="6">
        <v>0</v>
      </c>
      <c r="C690" s="6">
        <v>2</v>
      </c>
      <c r="D690" s="6">
        <v>0</v>
      </c>
      <c r="E690" s="6">
        <v>2</v>
      </c>
      <c r="F690" s="20">
        <f t="shared" si="40"/>
        <v>1</v>
      </c>
      <c r="G690" s="20">
        <f t="shared" si="41"/>
        <v>1</v>
      </c>
      <c r="H690" s="20">
        <f t="shared" si="42"/>
        <v>1</v>
      </c>
      <c r="I690" s="7">
        <v>-7639.2054986208041</v>
      </c>
      <c r="J690" s="7">
        <v>4865005.5354671823</v>
      </c>
      <c r="K690" s="6">
        <v>9941</v>
      </c>
      <c r="L690" s="7">
        <v>-7637.8425999991596</v>
      </c>
      <c r="M690" s="7">
        <v>4865000.627700001</v>
      </c>
      <c r="N690" s="26">
        <f t="shared" si="43"/>
        <v>5.0934930409863002</v>
      </c>
      <c r="O690" s="26">
        <f>N690*'8_HeSo_Mercator'!$B$7</f>
        <v>3.9022592693965947</v>
      </c>
    </row>
    <row r="691" spans="1:15" x14ac:dyDescent="0.25">
      <c r="A691" s="6">
        <v>677</v>
      </c>
      <c r="B691" s="6">
        <v>1</v>
      </c>
      <c r="C691" s="6">
        <v>1</v>
      </c>
      <c r="D691" s="6">
        <v>1</v>
      </c>
      <c r="E691" s="6">
        <v>1</v>
      </c>
      <c r="F691" s="20">
        <f t="shared" si="40"/>
        <v>1</v>
      </c>
      <c r="G691" s="20">
        <f t="shared" si="41"/>
        <v>1</v>
      </c>
      <c r="H691" s="20">
        <f t="shared" si="42"/>
        <v>1</v>
      </c>
      <c r="I691" s="7">
        <v>-7459.9394555512908</v>
      </c>
      <c r="J691" s="7">
        <v>4864811.9810160249</v>
      </c>
      <c r="K691" s="6">
        <v>3727</v>
      </c>
      <c r="L691" s="7">
        <v>-7460.7679000012577</v>
      </c>
      <c r="M691" s="7">
        <v>4864810.0301000029</v>
      </c>
      <c r="N691" s="26">
        <f t="shared" si="43"/>
        <v>2.1195267235447175</v>
      </c>
      <c r="O691" s="26">
        <f>N691*'8_HeSo_Mercator'!$B$7</f>
        <v>1.6238252878980253</v>
      </c>
    </row>
    <row r="692" spans="1:15" x14ac:dyDescent="0.25">
      <c r="A692" s="6">
        <v>678</v>
      </c>
      <c r="B692" s="6">
        <v>1</v>
      </c>
      <c r="C692" s="6">
        <v>0</v>
      </c>
      <c r="D692" s="6">
        <v>1</v>
      </c>
      <c r="E692" s="6">
        <v>0</v>
      </c>
      <c r="F692" s="20">
        <f t="shared" si="40"/>
        <v>1</v>
      </c>
      <c r="G692" s="20">
        <f t="shared" si="41"/>
        <v>1</v>
      </c>
      <c r="H692" s="20">
        <f t="shared" si="42"/>
        <v>1</v>
      </c>
      <c r="I692" s="7">
        <v>-7458.8440999984741</v>
      </c>
      <c r="J692" s="7">
        <v>4864852.5069000032</v>
      </c>
      <c r="K692" s="6">
        <v>3947</v>
      </c>
      <c r="L692" s="7">
        <v>-7466.445299256593</v>
      </c>
      <c r="M692" s="7">
        <v>4864859.3643753529</v>
      </c>
      <c r="N692" s="26">
        <f t="shared" si="43"/>
        <v>10.237343323982548</v>
      </c>
      <c r="O692" s="26">
        <f>N692*'8_HeSo_Mercator'!$B$7</f>
        <v>7.843098549177677</v>
      </c>
    </row>
    <row r="693" spans="1:15" x14ac:dyDescent="0.25">
      <c r="A693" s="6">
        <v>679</v>
      </c>
      <c r="B693" s="6">
        <v>0</v>
      </c>
      <c r="C693" s="6">
        <v>2</v>
      </c>
      <c r="D693" s="6">
        <v>0</v>
      </c>
      <c r="E693" s="6">
        <v>2</v>
      </c>
      <c r="F693" s="20">
        <f t="shared" si="40"/>
        <v>1</v>
      </c>
      <c r="G693" s="20">
        <f t="shared" si="41"/>
        <v>1</v>
      </c>
      <c r="H693" s="20">
        <f t="shared" si="42"/>
        <v>1</v>
      </c>
      <c r="I693" s="7">
        <v>-7641.0339726966549</v>
      </c>
      <c r="J693" s="7">
        <v>4865013.5498821978</v>
      </c>
      <c r="K693" s="6">
        <v>9936</v>
      </c>
      <c r="L693" s="7">
        <v>-7641.8993999995291</v>
      </c>
      <c r="M693" s="7">
        <v>4865014.7801000029</v>
      </c>
      <c r="N693" s="26">
        <f t="shared" si="43"/>
        <v>1.504127742123176</v>
      </c>
      <c r="O693" s="26">
        <f>N693*'8_HeSo_Mercator'!$B$7</f>
        <v>1.1523519079786884</v>
      </c>
    </row>
    <row r="694" spans="1:15" x14ac:dyDescent="0.25">
      <c r="A694" s="6">
        <v>680</v>
      </c>
      <c r="B694" s="6">
        <v>1</v>
      </c>
      <c r="C694" s="6">
        <v>1</v>
      </c>
      <c r="D694" s="6">
        <v>1</v>
      </c>
      <c r="E694" s="6">
        <v>1</v>
      </c>
      <c r="F694" s="20">
        <f t="shared" si="40"/>
        <v>1</v>
      </c>
      <c r="G694" s="20">
        <f t="shared" si="41"/>
        <v>1</v>
      </c>
      <c r="H694" s="20">
        <f t="shared" si="42"/>
        <v>1</v>
      </c>
      <c r="I694" s="7">
        <v>-7522.8596086036578</v>
      </c>
      <c r="J694" s="7">
        <v>4864951.3807372134</v>
      </c>
      <c r="K694" s="6">
        <v>13628</v>
      </c>
      <c r="L694" s="7">
        <v>-7536.5657999999821</v>
      </c>
      <c r="M694" s="7">
        <v>4864934.3280000016</v>
      </c>
      <c r="N694" s="26">
        <f t="shared" si="43"/>
        <v>21.87819757218762</v>
      </c>
      <c r="O694" s="26">
        <f>N694*'8_HeSo_Mercator'!$B$7</f>
        <v>16.761463810153234</v>
      </c>
    </row>
    <row r="695" spans="1:15" x14ac:dyDescent="0.25">
      <c r="A695" s="6">
        <v>681</v>
      </c>
      <c r="B695" s="6">
        <v>1</v>
      </c>
      <c r="C695" s="6">
        <v>0</v>
      </c>
      <c r="D695" s="6">
        <v>1</v>
      </c>
      <c r="E695" s="6">
        <v>0</v>
      </c>
      <c r="F695" s="20">
        <f t="shared" si="40"/>
        <v>1</v>
      </c>
      <c r="G695" s="20">
        <f t="shared" si="41"/>
        <v>1</v>
      </c>
      <c r="H695" s="20">
        <f t="shared" si="42"/>
        <v>1</v>
      </c>
      <c r="I695" s="7">
        <v>-7459.7350791067502</v>
      </c>
      <c r="J695" s="7">
        <v>4864824.2828714587</v>
      </c>
      <c r="K695" s="6">
        <v>14944</v>
      </c>
      <c r="L695" s="7">
        <v>-7468.8702451959252</v>
      </c>
      <c r="M695" s="7">
        <v>4864827.9376829565</v>
      </c>
      <c r="N695" s="26">
        <f t="shared" si="43"/>
        <v>9.8391517195895641</v>
      </c>
      <c r="O695" s="26">
        <f>N695*'8_HeSo_Mercator'!$B$7</f>
        <v>7.5380334657987591</v>
      </c>
    </row>
    <row r="696" spans="1:15" x14ac:dyDescent="0.25">
      <c r="A696" s="6">
        <v>682</v>
      </c>
      <c r="B696" s="6">
        <v>1</v>
      </c>
      <c r="C696" s="6">
        <v>1</v>
      </c>
      <c r="D696" s="6">
        <v>1</v>
      </c>
      <c r="E696" s="6">
        <v>1</v>
      </c>
      <c r="F696" s="20">
        <f t="shared" si="40"/>
        <v>1</v>
      </c>
      <c r="G696" s="20">
        <f t="shared" si="41"/>
        <v>1</v>
      </c>
      <c r="H696" s="20">
        <f t="shared" si="42"/>
        <v>1</v>
      </c>
      <c r="I696" s="7">
        <v>-7469.0327878860053</v>
      </c>
      <c r="J696" s="7">
        <v>4864817.9567593224</v>
      </c>
      <c r="K696" s="6">
        <v>3311</v>
      </c>
      <c r="L696" s="7">
        <v>-7457.7554999999702</v>
      </c>
      <c r="M696" s="7">
        <v>4864815.2857000008</v>
      </c>
      <c r="N696" s="26">
        <f t="shared" si="43"/>
        <v>11.589295921844633</v>
      </c>
      <c r="O696" s="26">
        <f>N696*'8_HeSo_Mercator'!$B$7</f>
        <v>8.8788650682128232</v>
      </c>
    </row>
    <row r="697" spans="1:15" x14ac:dyDescent="0.25">
      <c r="A697" s="6">
        <v>683</v>
      </c>
      <c r="B697" s="6">
        <v>1</v>
      </c>
      <c r="C697" s="6">
        <v>1</v>
      </c>
      <c r="D697" s="6">
        <v>1</v>
      </c>
      <c r="E697" s="6">
        <v>1</v>
      </c>
      <c r="F697" s="20">
        <f t="shared" si="40"/>
        <v>1</v>
      </c>
      <c r="G697" s="20">
        <f t="shared" si="41"/>
        <v>1</v>
      </c>
      <c r="H697" s="20">
        <f t="shared" si="42"/>
        <v>1</v>
      </c>
      <c r="I697" s="7">
        <v>-7523.8201478662386</v>
      </c>
      <c r="J697" s="7">
        <v>4864933.5470062783</v>
      </c>
      <c r="K697" s="6">
        <v>13310</v>
      </c>
      <c r="L697" s="7">
        <v>-7536.5657999999821</v>
      </c>
      <c r="M697" s="7">
        <v>4864934.3280000016</v>
      </c>
      <c r="N697" s="26">
        <f t="shared" si="43"/>
        <v>12.769557529932333</v>
      </c>
      <c r="O697" s="26">
        <f>N697*'8_HeSo_Mercator'!$B$7</f>
        <v>9.7830945946718053</v>
      </c>
    </row>
    <row r="698" spans="1:15" x14ac:dyDescent="0.25">
      <c r="A698" s="6">
        <v>684</v>
      </c>
      <c r="B698" s="6">
        <v>0</v>
      </c>
      <c r="C698" s="6">
        <v>3</v>
      </c>
      <c r="D698" s="6">
        <v>0</v>
      </c>
      <c r="E698" s="6">
        <v>3</v>
      </c>
      <c r="F698" s="20">
        <f t="shared" si="40"/>
        <v>1</v>
      </c>
      <c r="G698" s="20">
        <f t="shared" si="41"/>
        <v>1</v>
      </c>
      <c r="H698" s="20">
        <f t="shared" si="42"/>
        <v>1</v>
      </c>
      <c r="I698" s="7">
        <v>-7675.3209333328741</v>
      </c>
      <c r="J698" s="7">
        <v>4864933.3767888844</v>
      </c>
      <c r="K698" s="6">
        <v>7374</v>
      </c>
      <c r="L698" s="7">
        <v>-7675.4067000001669</v>
      </c>
      <c r="M698" s="7">
        <v>4864932.7796000019</v>
      </c>
      <c r="N698" s="26">
        <f t="shared" si="43"/>
        <v>0.60331623766945275</v>
      </c>
      <c r="O698" s="26">
        <f>N698*'8_HeSo_Mercator'!$B$7</f>
        <v>0.46221647146242428</v>
      </c>
    </row>
    <row r="699" spans="1:15" x14ac:dyDescent="0.25">
      <c r="A699" s="6">
        <v>685</v>
      </c>
      <c r="B699" s="6">
        <v>1</v>
      </c>
      <c r="C699" s="6">
        <v>1</v>
      </c>
      <c r="D699" s="6">
        <v>1</v>
      </c>
      <c r="E699" s="6">
        <v>1</v>
      </c>
      <c r="F699" s="20">
        <f t="shared" si="40"/>
        <v>1</v>
      </c>
      <c r="G699" s="20">
        <f t="shared" si="41"/>
        <v>1</v>
      </c>
      <c r="H699" s="20">
        <f t="shared" si="42"/>
        <v>1</v>
      </c>
      <c r="I699" s="7">
        <v>-7456.3892933878697</v>
      </c>
      <c r="J699" s="7">
        <v>4864829.6264014374</v>
      </c>
      <c r="K699" s="6">
        <v>4006</v>
      </c>
      <c r="L699" s="7">
        <v>-7453.1704000011086</v>
      </c>
      <c r="M699" s="7">
        <v>4864828.6670000032</v>
      </c>
      <c r="N699" s="26">
        <f t="shared" si="43"/>
        <v>3.3588280318358876</v>
      </c>
      <c r="O699" s="26">
        <f>N699*'8_HeSo_Mercator'!$B$7</f>
        <v>2.5732866848096605</v>
      </c>
    </row>
    <row r="700" spans="1:15" x14ac:dyDescent="0.25">
      <c r="A700" s="6">
        <v>686</v>
      </c>
      <c r="B700" s="6">
        <v>1</v>
      </c>
      <c r="C700" s="6">
        <v>1</v>
      </c>
      <c r="D700" s="6">
        <v>1</v>
      </c>
      <c r="E700" s="6">
        <v>1</v>
      </c>
      <c r="F700" s="20">
        <f t="shared" si="40"/>
        <v>1</v>
      </c>
      <c r="G700" s="20">
        <f t="shared" si="41"/>
        <v>1</v>
      </c>
      <c r="H700" s="20">
        <f t="shared" si="42"/>
        <v>1</v>
      </c>
      <c r="I700" s="7">
        <v>-7537.110861589088</v>
      </c>
      <c r="J700" s="7">
        <v>4864917.9932556674</v>
      </c>
      <c r="K700" s="6">
        <v>8336</v>
      </c>
      <c r="L700" s="7">
        <v>-7541.1688000001013</v>
      </c>
      <c r="M700" s="7">
        <v>4864920.7268000022</v>
      </c>
      <c r="N700" s="26">
        <f t="shared" si="43"/>
        <v>4.8927628981717772</v>
      </c>
      <c r="O700" s="26">
        <f>N700*'8_HeSo_Mercator'!$B$7</f>
        <v>3.748474616282865</v>
      </c>
    </row>
    <row r="701" spans="1:15" x14ac:dyDescent="0.25">
      <c r="A701" s="6">
        <v>687</v>
      </c>
      <c r="B701" s="6">
        <v>0</v>
      </c>
      <c r="C701" s="6">
        <v>2</v>
      </c>
      <c r="D701" s="6">
        <v>0</v>
      </c>
      <c r="E701" s="6">
        <v>2</v>
      </c>
      <c r="F701" s="20">
        <f t="shared" si="40"/>
        <v>1</v>
      </c>
      <c r="G701" s="20">
        <f t="shared" si="41"/>
        <v>1</v>
      </c>
      <c r="H701" s="20">
        <f t="shared" si="42"/>
        <v>1</v>
      </c>
      <c r="I701" s="7">
        <v>-7642.5528222225194</v>
      </c>
      <c r="J701" s="7">
        <v>4864947.7201833259</v>
      </c>
      <c r="K701" s="6">
        <v>9961</v>
      </c>
      <c r="L701" s="7">
        <v>-7643.117800001055</v>
      </c>
      <c r="M701" s="7">
        <v>4864947.8307999969</v>
      </c>
      <c r="N701" s="26">
        <f t="shared" si="43"/>
        <v>0.57570473172002001</v>
      </c>
      <c r="O701" s="26">
        <f>N701*'8_HeSo_Mercator'!$B$7</f>
        <v>0.44106256898996526</v>
      </c>
    </row>
    <row r="702" spans="1:15" x14ac:dyDescent="0.25">
      <c r="A702" s="6">
        <v>688</v>
      </c>
      <c r="B702" s="6">
        <v>1</v>
      </c>
      <c r="C702" s="6">
        <v>1</v>
      </c>
      <c r="D702" s="6">
        <v>1</v>
      </c>
      <c r="E702" s="6">
        <v>1</v>
      </c>
      <c r="F702" s="20">
        <f t="shared" si="40"/>
        <v>1</v>
      </c>
      <c r="G702" s="20">
        <f t="shared" si="41"/>
        <v>1</v>
      </c>
      <c r="H702" s="20">
        <f t="shared" si="42"/>
        <v>1</v>
      </c>
      <c r="I702" s="7">
        <v>-7535.2095154039562</v>
      </c>
      <c r="J702" s="7">
        <v>4864948.0904118046</v>
      </c>
      <c r="K702" s="6">
        <v>8364</v>
      </c>
      <c r="L702" s="7">
        <v>-7537.2410000003874</v>
      </c>
      <c r="M702" s="7">
        <v>4864895.7321000015</v>
      </c>
      <c r="N702" s="26">
        <f t="shared" si="43"/>
        <v>52.39770743586115</v>
      </c>
      <c r="O702" s="26">
        <f>N702*'8_HeSo_Mercator'!$B$7</f>
        <v>40.143264728428242</v>
      </c>
    </row>
    <row r="703" spans="1:15" x14ac:dyDescent="0.25">
      <c r="A703" s="6">
        <v>689</v>
      </c>
      <c r="B703" s="6">
        <v>0</v>
      </c>
      <c r="C703" s="6">
        <v>0</v>
      </c>
      <c r="D703" s="6">
        <v>0</v>
      </c>
      <c r="E703" s="6">
        <v>0</v>
      </c>
      <c r="F703" s="20">
        <f t="shared" si="40"/>
        <v>1</v>
      </c>
      <c r="G703" s="20">
        <f t="shared" si="41"/>
        <v>1</v>
      </c>
      <c r="H703" s="20">
        <f t="shared" si="42"/>
        <v>1</v>
      </c>
      <c r="I703" s="7">
        <v>-7585.3899762245992</v>
      </c>
      <c r="J703" s="7">
        <v>4864986.5170536553</v>
      </c>
      <c r="K703" s="6">
        <v>11192</v>
      </c>
      <c r="L703" s="7">
        <v>-7611.0564999990156</v>
      </c>
      <c r="M703" s="7">
        <v>4864981.8017000034</v>
      </c>
      <c r="N703" s="26">
        <f t="shared" si="43"/>
        <v>26.096072553646909</v>
      </c>
      <c r="O703" s="26">
        <f>N703*'8_HeSo_Mercator'!$B$7</f>
        <v>19.99288900522297</v>
      </c>
    </row>
    <row r="704" spans="1:15" x14ac:dyDescent="0.25">
      <c r="A704" s="6">
        <v>690</v>
      </c>
      <c r="B704" s="6">
        <v>1</v>
      </c>
      <c r="C704" s="6">
        <v>1</v>
      </c>
      <c r="D704" s="6">
        <v>1</v>
      </c>
      <c r="E704" s="6">
        <v>2</v>
      </c>
      <c r="F704" s="20">
        <f t="shared" si="40"/>
        <v>1</v>
      </c>
      <c r="G704" s="20">
        <f t="shared" si="41"/>
        <v>0</v>
      </c>
      <c r="H704" s="20">
        <f t="shared" si="42"/>
        <v>0</v>
      </c>
      <c r="I704" s="7">
        <v>-7506.9695393947713</v>
      </c>
      <c r="J704" s="7">
        <v>4864864.1493786937</v>
      </c>
      <c r="K704" s="6">
        <v>1436</v>
      </c>
      <c r="L704" s="7">
        <v>-7502.8269000016153</v>
      </c>
      <c r="M704" s="7">
        <v>4864860.1745999977</v>
      </c>
      <c r="N704" s="26">
        <f t="shared" si="43"/>
        <v>5.7411085012924383</v>
      </c>
      <c r="O704" s="26">
        <f>N704*'8_HeSo_Mercator'!$B$7</f>
        <v>4.3984145429286485</v>
      </c>
    </row>
    <row r="705" spans="1:15" x14ac:dyDescent="0.25">
      <c r="A705" s="6">
        <v>691</v>
      </c>
      <c r="B705" s="6">
        <v>0</v>
      </c>
      <c r="C705" s="6">
        <v>2</v>
      </c>
      <c r="D705" s="6">
        <v>0</v>
      </c>
      <c r="E705" s="6">
        <v>2</v>
      </c>
      <c r="F705" s="20">
        <f t="shared" si="40"/>
        <v>1</v>
      </c>
      <c r="G705" s="20">
        <f t="shared" si="41"/>
        <v>1</v>
      </c>
      <c r="H705" s="20">
        <f t="shared" si="42"/>
        <v>1</v>
      </c>
      <c r="I705" s="7">
        <v>-7646.3436589017429</v>
      </c>
      <c r="J705" s="7">
        <v>4864927.3905505836</v>
      </c>
      <c r="K705" s="6">
        <v>8608</v>
      </c>
      <c r="L705" s="7">
        <v>-7646.8057000003746</v>
      </c>
      <c r="M705" s="7">
        <v>4864925.9513000026</v>
      </c>
      <c r="N705" s="26">
        <f t="shared" si="43"/>
        <v>1.5115965770129138</v>
      </c>
      <c r="O705" s="26">
        <f>N705*'8_HeSo_Mercator'!$B$7</f>
        <v>1.1580739792459986</v>
      </c>
    </row>
    <row r="706" spans="1:15" x14ac:dyDescent="0.25">
      <c r="A706" s="6">
        <v>692</v>
      </c>
      <c r="B706" s="6">
        <v>1</v>
      </c>
      <c r="C706" s="6">
        <v>1</v>
      </c>
      <c r="D706" s="6">
        <v>1</v>
      </c>
      <c r="E706" s="6">
        <v>1</v>
      </c>
      <c r="F706" s="20">
        <f t="shared" si="40"/>
        <v>1</v>
      </c>
      <c r="G706" s="20">
        <f t="shared" si="41"/>
        <v>1</v>
      </c>
      <c r="H706" s="20">
        <f t="shared" si="42"/>
        <v>1</v>
      </c>
      <c r="I706" s="7">
        <v>-7555.6834784949097</v>
      </c>
      <c r="J706" s="7">
        <v>4864886.0997555787</v>
      </c>
      <c r="K706" s="6">
        <v>8807</v>
      </c>
      <c r="L706" s="7">
        <v>-7559.4426999986172</v>
      </c>
      <c r="M706" s="7">
        <v>4864887.6203000024</v>
      </c>
      <c r="N706" s="26">
        <f t="shared" si="43"/>
        <v>4.0550957643991952</v>
      </c>
      <c r="O706" s="26">
        <f>N706*'8_HeSo_Mercator'!$B$7</f>
        <v>3.1067157464602082</v>
      </c>
    </row>
    <row r="707" spans="1:15" x14ac:dyDescent="0.25">
      <c r="A707" s="6">
        <v>693</v>
      </c>
      <c r="B707" s="6">
        <v>1</v>
      </c>
      <c r="C707" s="6">
        <v>1</v>
      </c>
      <c r="D707" s="6">
        <v>1</v>
      </c>
      <c r="E707" s="6">
        <v>2</v>
      </c>
      <c r="F707" s="20">
        <f t="shared" si="40"/>
        <v>1</v>
      </c>
      <c r="G707" s="20">
        <f t="shared" si="41"/>
        <v>0</v>
      </c>
      <c r="H707" s="20">
        <f t="shared" si="42"/>
        <v>0</v>
      </c>
      <c r="I707" s="7">
        <v>-7507.2914611140131</v>
      </c>
      <c r="J707" s="7">
        <v>4864851.3709019348</v>
      </c>
      <c r="K707" s="6">
        <v>1436</v>
      </c>
      <c r="L707" s="7">
        <v>-7502.8269000016153</v>
      </c>
      <c r="M707" s="7">
        <v>4864860.1745999977</v>
      </c>
      <c r="N707" s="26">
        <f t="shared" si="43"/>
        <v>9.8710387249259046</v>
      </c>
      <c r="O707" s="26">
        <f>N707*'8_HeSo_Mercator'!$B$7</f>
        <v>7.5624629410421251</v>
      </c>
    </row>
    <row r="708" spans="1:15" x14ac:dyDescent="0.25">
      <c r="A708" s="6">
        <v>694</v>
      </c>
      <c r="B708" s="6">
        <v>1</v>
      </c>
      <c r="C708" s="6">
        <v>1</v>
      </c>
      <c r="D708" s="6">
        <v>1</v>
      </c>
      <c r="E708" s="6">
        <v>2</v>
      </c>
      <c r="F708" s="20">
        <f t="shared" si="40"/>
        <v>1</v>
      </c>
      <c r="G708" s="20">
        <f t="shared" si="41"/>
        <v>0</v>
      </c>
      <c r="H708" s="20">
        <f t="shared" si="42"/>
        <v>0</v>
      </c>
      <c r="I708" s="7">
        <v>-7512.5936479113134</v>
      </c>
      <c r="J708" s="7">
        <v>4864841.5879027182</v>
      </c>
      <c r="K708" s="6">
        <v>258</v>
      </c>
      <c r="L708" s="7">
        <v>-7511.5214999988684</v>
      </c>
      <c r="M708" s="7">
        <v>4864853.5402000016</v>
      </c>
      <c r="N708" s="26">
        <f t="shared" si="43"/>
        <v>12.000287975520155</v>
      </c>
      <c r="O708" s="26">
        <f>N708*'8_HeSo_Mercator'!$B$7</f>
        <v>9.1937369131723088</v>
      </c>
    </row>
    <row r="709" spans="1:15" x14ac:dyDescent="0.25">
      <c r="A709" s="6">
        <v>695</v>
      </c>
      <c r="B709" s="6">
        <v>1</v>
      </c>
      <c r="C709" s="6">
        <v>1</v>
      </c>
      <c r="D709" s="6">
        <v>1</v>
      </c>
      <c r="E709" s="6">
        <v>1</v>
      </c>
      <c r="F709" s="20">
        <f t="shared" si="40"/>
        <v>1</v>
      </c>
      <c r="G709" s="20">
        <f t="shared" si="41"/>
        <v>1</v>
      </c>
      <c r="H709" s="20">
        <f t="shared" si="42"/>
        <v>1</v>
      </c>
      <c r="I709" s="7">
        <v>-7533.8820368703064</v>
      </c>
      <c r="J709" s="7">
        <v>4864939.3779018447</v>
      </c>
      <c r="K709" s="6">
        <v>9701</v>
      </c>
      <c r="L709" s="7">
        <v>-7536.5657999999821</v>
      </c>
      <c r="M709" s="7">
        <v>4864934.3280000016</v>
      </c>
      <c r="N709" s="26">
        <f t="shared" si="43"/>
        <v>5.7187492654302234</v>
      </c>
      <c r="O709" s="26">
        <f>N709*'8_HeSo_Mercator'!$B$7</f>
        <v>4.3812845430056377</v>
      </c>
    </row>
    <row r="710" spans="1:15" x14ac:dyDescent="0.25">
      <c r="A710" s="6">
        <v>696</v>
      </c>
      <c r="B710" s="6">
        <v>0</v>
      </c>
      <c r="C710" s="6">
        <v>2</v>
      </c>
      <c r="D710" s="6">
        <v>0</v>
      </c>
      <c r="E710" s="6">
        <v>2</v>
      </c>
      <c r="F710" s="20">
        <f t="shared" si="40"/>
        <v>1</v>
      </c>
      <c r="G710" s="20">
        <f t="shared" si="41"/>
        <v>1</v>
      </c>
      <c r="H710" s="20">
        <f t="shared" si="42"/>
        <v>1</v>
      </c>
      <c r="I710" s="7">
        <v>-7639.2821025134544</v>
      </c>
      <c r="J710" s="7">
        <v>4864912.8193356479</v>
      </c>
      <c r="K710" s="6">
        <v>10885</v>
      </c>
      <c r="L710" s="7">
        <v>-7639.1801000013947</v>
      </c>
      <c r="M710" s="7">
        <v>4864913.1300999969</v>
      </c>
      <c r="N710" s="26">
        <f t="shared" si="43"/>
        <v>0.32707643314175083</v>
      </c>
      <c r="O710" s="26">
        <f>N710*'8_HeSo_Mercator'!$B$7</f>
        <v>0.25058187627982381</v>
      </c>
    </row>
    <row r="711" spans="1:15" x14ac:dyDescent="0.25">
      <c r="A711" s="6">
        <v>697</v>
      </c>
      <c r="B711" s="6">
        <v>1</v>
      </c>
      <c r="C711" s="6">
        <v>1</v>
      </c>
      <c r="D711" s="6">
        <v>1</v>
      </c>
      <c r="E711" s="6">
        <v>1</v>
      </c>
      <c r="F711" s="20">
        <f t="shared" si="40"/>
        <v>1</v>
      </c>
      <c r="G711" s="20">
        <f t="shared" si="41"/>
        <v>1</v>
      </c>
      <c r="H711" s="20">
        <f t="shared" si="42"/>
        <v>1</v>
      </c>
      <c r="I711" s="7">
        <v>-7571.618299998343</v>
      </c>
      <c r="J711" s="7">
        <v>4864870.9018000038</v>
      </c>
      <c r="K711" s="6">
        <v>13612</v>
      </c>
      <c r="L711" s="7">
        <v>-7562.1920000016689</v>
      </c>
      <c r="M711" s="7">
        <v>4864866.7745999992</v>
      </c>
      <c r="N711" s="26">
        <f t="shared" si="43"/>
        <v>10.290233792564509</v>
      </c>
      <c r="O711" s="26">
        <f>N711*'8_HeSo_Mercator'!$B$7</f>
        <v>7.8836193312079832</v>
      </c>
    </row>
    <row r="712" spans="1:15" x14ac:dyDescent="0.25">
      <c r="A712" s="6">
        <v>698</v>
      </c>
      <c r="B712" s="6">
        <v>0</v>
      </c>
      <c r="C712" s="6">
        <v>2</v>
      </c>
      <c r="D712" s="6">
        <v>0</v>
      </c>
      <c r="E712" s="6">
        <v>2</v>
      </c>
      <c r="F712" s="20">
        <f t="shared" si="40"/>
        <v>1</v>
      </c>
      <c r="G712" s="20">
        <f t="shared" si="41"/>
        <v>1</v>
      </c>
      <c r="H712" s="20">
        <f t="shared" si="42"/>
        <v>1</v>
      </c>
      <c r="I712" s="7">
        <v>-7636.8284000009298</v>
      </c>
      <c r="J712" s="7">
        <v>4864897.3584000021</v>
      </c>
      <c r="K712" s="6">
        <v>7285</v>
      </c>
      <c r="L712" s="7">
        <v>-7636.083599999547</v>
      </c>
      <c r="M712" s="7">
        <v>4864897.5381999984</v>
      </c>
      <c r="N712" s="26">
        <f t="shared" si="43"/>
        <v>0.76619519754123322</v>
      </c>
      <c r="O712" s="26">
        <f>N712*'8_HeSo_Mercator'!$B$7</f>
        <v>0.58700233566893645</v>
      </c>
    </row>
    <row r="713" spans="1:15" x14ac:dyDescent="0.25">
      <c r="A713" s="6">
        <v>699</v>
      </c>
      <c r="B713" s="6">
        <v>0</v>
      </c>
      <c r="C713" s="6">
        <v>2</v>
      </c>
      <c r="D713" s="6">
        <v>0</v>
      </c>
      <c r="E713" s="6">
        <v>2</v>
      </c>
      <c r="F713" s="20">
        <f t="shared" si="40"/>
        <v>1</v>
      </c>
      <c r="G713" s="20">
        <f t="shared" si="41"/>
        <v>1</v>
      </c>
      <c r="H713" s="20">
        <f t="shared" si="42"/>
        <v>1</v>
      </c>
      <c r="I713" s="7">
        <v>-7637.1877333347993</v>
      </c>
      <c r="J713" s="7">
        <v>4864898.6126666619</v>
      </c>
      <c r="K713" s="6">
        <v>9517</v>
      </c>
      <c r="L713" s="7">
        <v>-7636.083599999547</v>
      </c>
      <c r="M713" s="7">
        <v>4864897.5381999984</v>
      </c>
      <c r="N713" s="26">
        <f t="shared" si="43"/>
        <v>1.5406456545230296</v>
      </c>
      <c r="O713" s="26">
        <f>N713*'8_HeSo_Mercator'!$B$7</f>
        <v>1.1803292431815942</v>
      </c>
    </row>
    <row r="714" spans="1:15" x14ac:dyDescent="0.25">
      <c r="A714" s="6">
        <v>700</v>
      </c>
      <c r="B714" s="6">
        <v>1</v>
      </c>
      <c r="C714" s="6">
        <v>3</v>
      </c>
      <c r="D714" s="6">
        <v>1</v>
      </c>
      <c r="E714" s="6">
        <v>3</v>
      </c>
      <c r="F714" s="20">
        <f t="shared" si="40"/>
        <v>1</v>
      </c>
      <c r="G714" s="20">
        <f t="shared" si="41"/>
        <v>1</v>
      </c>
      <c r="H714" s="20">
        <f t="shared" si="42"/>
        <v>1</v>
      </c>
      <c r="I714" s="7">
        <v>-7503.4928024184283</v>
      </c>
      <c r="J714" s="7">
        <v>4864884.6828376697</v>
      </c>
      <c r="K714" s="6">
        <v>19540</v>
      </c>
      <c r="L714" s="7">
        <v>-7496.9008999988437</v>
      </c>
      <c r="M714" s="7">
        <v>4864897.2219000012</v>
      </c>
      <c r="N714" s="26">
        <f t="shared" si="43"/>
        <v>14.166201384310025</v>
      </c>
      <c r="O714" s="26">
        <f>N714*'8_HeSo_Mercator'!$B$7</f>
        <v>10.853100263264176</v>
      </c>
    </row>
    <row r="715" spans="1:15" x14ac:dyDescent="0.25">
      <c r="A715" s="6">
        <v>701</v>
      </c>
      <c r="B715" s="6">
        <v>0</v>
      </c>
      <c r="C715" s="6">
        <v>2</v>
      </c>
      <c r="D715" s="6">
        <v>0</v>
      </c>
      <c r="E715" s="6">
        <v>2</v>
      </c>
      <c r="F715" s="20">
        <f t="shared" si="40"/>
        <v>1</v>
      </c>
      <c r="G715" s="20">
        <f t="shared" si="41"/>
        <v>1</v>
      </c>
      <c r="H715" s="20">
        <f t="shared" si="42"/>
        <v>1</v>
      </c>
      <c r="I715" s="7">
        <v>-7637.0715553126302</v>
      </c>
      <c r="J715" s="7">
        <v>4864908.6723817382</v>
      </c>
      <c r="K715" s="6">
        <v>8602</v>
      </c>
      <c r="L715" s="7">
        <v>-7638.2760000005364</v>
      </c>
      <c r="M715" s="7">
        <v>4864905.1872000024</v>
      </c>
      <c r="N715" s="26">
        <f t="shared" si="43"/>
        <v>3.6874352520387887</v>
      </c>
      <c r="O715" s="26">
        <f>N715*'8_HeSo_Mercator'!$B$7</f>
        <v>2.8250413374044374</v>
      </c>
    </row>
    <row r="716" spans="1:15" x14ac:dyDescent="0.25">
      <c r="A716" s="6">
        <v>702</v>
      </c>
      <c r="B716" s="6">
        <v>1</v>
      </c>
      <c r="C716" s="6">
        <v>0</v>
      </c>
      <c r="D716" s="6">
        <v>1</v>
      </c>
      <c r="E716" s="6">
        <v>0</v>
      </c>
      <c r="F716" s="20">
        <f t="shared" si="40"/>
        <v>1</v>
      </c>
      <c r="G716" s="20">
        <f t="shared" si="41"/>
        <v>1</v>
      </c>
      <c r="H716" s="20">
        <f t="shared" si="42"/>
        <v>1</v>
      </c>
      <c r="I716" s="7">
        <v>-7458.8762952800462</v>
      </c>
      <c r="J716" s="7">
        <v>4864824.6221103072</v>
      </c>
      <c r="K716" s="6">
        <v>14944</v>
      </c>
      <c r="L716" s="7">
        <v>-7468.8702451959252</v>
      </c>
      <c r="M716" s="7">
        <v>4864827.9376829565</v>
      </c>
      <c r="N716" s="26">
        <f t="shared" si="43"/>
        <v>10.529580091983281</v>
      </c>
      <c r="O716" s="26">
        <f>N716*'8_HeSo_Mercator'!$B$7</f>
        <v>8.0669888397136464</v>
      </c>
    </row>
    <row r="717" spans="1:15" x14ac:dyDescent="0.25">
      <c r="A717" s="6">
        <v>703</v>
      </c>
      <c r="B717" s="6">
        <v>1</v>
      </c>
      <c r="C717" s="6">
        <v>2</v>
      </c>
      <c r="D717" s="6">
        <v>1</v>
      </c>
      <c r="E717" s="6">
        <v>2</v>
      </c>
      <c r="F717" s="20">
        <f t="shared" si="40"/>
        <v>1</v>
      </c>
      <c r="G717" s="20">
        <f t="shared" si="41"/>
        <v>1</v>
      </c>
      <c r="H717" s="20">
        <f t="shared" si="42"/>
        <v>1</v>
      </c>
      <c r="I717" s="7">
        <v>-7500.996693142145</v>
      </c>
      <c r="J717" s="7">
        <v>4864863.1300704302</v>
      </c>
      <c r="K717" s="6">
        <v>1017</v>
      </c>
      <c r="L717" s="7">
        <v>-7501.2219000011683</v>
      </c>
      <c r="M717" s="7">
        <v>4864863.0728999972</v>
      </c>
      <c r="N717" s="26">
        <f t="shared" si="43"/>
        <v>0.2323501404339009</v>
      </c>
      <c r="O717" s="26">
        <f>N717*'8_HeSo_Mercator'!$B$7</f>
        <v>0.17800956670752993</v>
      </c>
    </row>
    <row r="718" spans="1:15" x14ac:dyDescent="0.25">
      <c r="A718" s="6">
        <v>704</v>
      </c>
      <c r="B718" s="6">
        <v>1</v>
      </c>
      <c r="C718" s="6">
        <v>3</v>
      </c>
      <c r="D718" s="6">
        <v>1</v>
      </c>
      <c r="E718" s="6">
        <v>3</v>
      </c>
      <c r="F718" s="20">
        <f t="shared" si="40"/>
        <v>1</v>
      </c>
      <c r="G718" s="20">
        <f t="shared" si="41"/>
        <v>1</v>
      </c>
      <c r="H718" s="20">
        <f t="shared" si="42"/>
        <v>1</v>
      </c>
      <c r="I718" s="7">
        <v>-7537.8526698642072</v>
      </c>
      <c r="J718" s="7">
        <v>4864918.35909147</v>
      </c>
      <c r="K718" s="6">
        <v>19643</v>
      </c>
      <c r="L718" s="7">
        <v>-7541.2635000012806</v>
      </c>
      <c r="M718" s="7">
        <v>4864920.7778000012</v>
      </c>
      <c r="N718" s="26">
        <f t="shared" si="43"/>
        <v>4.1813769481834502</v>
      </c>
      <c r="O718" s="26">
        <f>N718*'8_HeSo_Mercator'!$B$7</f>
        <v>3.2034630897876983</v>
      </c>
    </row>
    <row r="719" spans="1:15" x14ac:dyDescent="0.25">
      <c r="A719" s="6">
        <v>705</v>
      </c>
      <c r="B719" s="6">
        <v>1</v>
      </c>
      <c r="C719" s="6">
        <v>2</v>
      </c>
      <c r="D719" s="6">
        <v>1</v>
      </c>
      <c r="E719" s="6">
        <v>2</v>
      </c>
      <c r="F719" s="20">
        <f t="shared" si="40"/>
        <v>1</v>
      </c>
      <c r="G719" s="20">
        <f t="shared" si="41"/>
        <v>1</v>
      </c>
      <c r="H719" s="20">
        <f t="shared" si="42"/>
        <v>1</v>
      </c>
      <c r="I719" s="7">
        <v>-7506.8343829810947</v>
      </c>
      <c r="J719" s="7">
        <v>4864851.0670662578</v>
      </c>
      <c r="K719" s="6">
        <v>1477</v>
      </c>
      <c r="L719" s="7">
        <v>-7506.7318999990821</v>
      </c>
      <c r="M719" s="7">
        <v>4864850.6840000004</v>
      </c>
      <c r="N719" s="26">
        <f t="shared" si="43"/>
        <v>0.39653816866483793</v>
      </c>
      <c r="O719" s="26">
        <f>N719*'8_HeSo_Mercator'!$B$7</f>
        <v>0.30379834268749245</v>
      </c>
    </row>
    <row r="720" spans="1:15" x14ac:dyDescent="0.25">
      <c r="A720" s="6">
        <v>706</v>
      </c>
      <c r="B720" s="6">
        <v>1</v>
      </c>
      <c r="C720" s="6">
        <v>2</v>
      </c>
      <c r="D720" s="6">
        <v>1</v>
      </c>
      <c r="E720" s="6">
        <v>2</v>
      </c>
      <c r="F720" s="20">
        <f t="shared" ref="F720:F783" si="44">IF(B720=D720,1,0)</f>
        <v>1</v>
      </c>
      <c r="G720" s="20">
        <f t="shared" ref="G720:G783" si="45">IF(C720=E720,1,0)</f>
        <v>1</v>
      </c>
      <c r="H720" s="20">
        <f t="shared" ref="H720:H783" si="46">F720*G720</f>
        <v>1</v>
      </c>
      <c r="I720" s="7">
        <v>-7517.5857999995351</v>
      </c>
      <c r="J720" s="7">
        <v>4864844.9147000052</v>
      </c>
      <c r="K720" s="6">
        <v>1554</v>
      </c>
      <c r="L720" s="7">
        <v>-7516.4745000004768</v>
      </c>
      <c r="M720" s="7">
        <v>4864844.5971999988</v>
      </c>
      <c r="N720" s="26">
        <f t="shared" ref="N720:N783" si="47">SQRT((I720-L720)^2+(J720-M720)^2)</f>
        <v>1.1557655220569703</v>
      </c>
      <c r="O720" s="26">
        <f>N720*'8_HeSo_Mercator'!$B$7</f>
        <v>0.8854624293002813</v>
      </c>
    </row>
    <row r="721" spans="1:15" x14ac:dyDescent="0.25">
      <c r="A721" s="6">
        <v>707</v>
      </c>
      <c r="B721" s="6">
        <v>1</v>
      </c>
      <c r="C721" s="6">
        <v>3</v>
      </c>
      <c r="D721" s="6">
        <v>1</v>
      </c>
      <c r="E721" s="6">
        <v>3</v>
      </c>
      <c r="F721" s="20">
        <f t="shared" si="44"/>
        <v>1</v>
      </c>
      <c r="G721" s="20">
        <f t="shared" si="45"/>
        <v>1</v>
      </c>
      <c r="H721" s="20">
        <f t="shared" si="46"/>
        <v>1</v>
      </c>
      <c r="I721" s="7">
        <v>-7525.1794455117551</v>
      </c>
      <c r="J721" s="7">
        <v>4864934.4387773611</v>
      </c>
      <c r="K721" s="6">
        <v>4680</v>
      </c>
      <c r="L721" s="7">
        <v>-7527.4026000015438</v>
      </c>
      <c r="M721" s="7">
        <v>4864929.2383000031</v>
      </c>
      <c r="N721" s="26">
        <f t="shared" si="47"/>
        <v>5.6557387347770289</v>
      </c>
      <c r="O721" s="26">
        <f>N721*'8_HeSo_Mercator'!$B$7</f>
        <v>4.3330105146851015</v>
      </c>
    </row>
    <row r="722" spans="1:15" x14ac:dyDescent="0.25">
      <c r="A722" s="6">
        <v>708</v>
      </c>
      <c r="B722" s="6">
        <v>1</v>
      </c>
      <c r="C722" s="6">
        <v>1</v>
      </c>
      <c r="D722" s="6">
        <v>1</v>
      </c>
      <c r="E722" s="6">
        <v>2</v>
      </c>
      <c r="F722" s="20">
        <f t="shared" si="44"/>
        <v>1</v>
      </c>
      <c r="G722" s="20">
        <f t="shared" si="45"/>
        <v>0</v>
      </c>
      <c r="H722" s="20">
        <f t="shared" si="46"/>
        <v>0</v>
      </c>
      <c r="I722" s="7">
        <v>-7498.6973635408849</v>
      </c>
      <c r="J722" s="7">
        <v>4864868.4167497884</v>
      </c>
      <c r="K722" s="6">
        <v>1521</v>
      </c>
      <c r="L722" s="7">
        <v>-7504.881400000304</v>
      </c>
      <c r="M722" s="7">
        <v>4864865.5295000002</v>
      </c>
      <c r="N722" s="26">
        <f t="shared" si="47"/>
        <v>6.8248456591549465</v>
      </c>
      <c r="O722" s="26">
        <f>N722*'8_HeSo_Mercator'!$B$7</f>
        <v>5.2286941439467327</v>
      </c>
    </row>
    <row r="723" spans="1:15" x14ac:dyDescent="0.25">
      <c r="A723" s="6">
        <v>709</v>
      </c>
      <c r="B723" s="6">
        <v>1</v>
      </c>
      <c r="C723" s="6">
        <v>0</v>
      </c>
      <c r="D723" s="6">
        <v>1</v>
      </c>
      <c r="E723" s="6">
        <v>0</v>
      </c>
      <c r="F723" s="20">
        <f t="shared" si="44"/>
        <v>1</v>
      </c>
      <c r="G723" s="20">
        <f t="shared" si="45"/>
        <v>1</v>
      </c>
      <c r="H723" s="20">
        <f t="shared" si="46"/>
        <v>1</v>
      </c>
      <c r="I723" s="7">
        <v>-7455.7258341697061</v>
      </c>
      <c r="J723" s="7">
        <v>4864830.1982605429</v>
      </c>
      <c r="K723" s="6">
        <v>3677</v>
      </c>
      <c r="L723" s="7">
        <v>-7445.5578738413751</v>
      </c>
      <c r="M723" s="7">
        <v>4864826.5896705613</v>
      </c>
      <c r="N723" s="26">
        <f t="shared" si="47"/>
        <v>10.78931596044962</v>
      </c>
      <c r="O723" s="26">
        <f>N723*'8_HeSo_Mercator'!$B$7</f>
        <v>8.2659793344805319</v>
      </c>
    </row>
    <row r="724" spans="1:15" x14ac:dyDescent="0.25">
      <c r="A724" s="6">
        <v>710</v>
      </c>
      <c r="B724" s="6">
        <v>1</v>
      </c>
      <c r="C724" s="6">
        <v>2</v>
      </c>
      <c r="D724" s="6">
        <v>1</v>
      </c>
      <c r="E724" s="6">
        <v>2</v>
      </c>
      <c r="F724" s="20">
        <f t="shared" si="44"/>
        <v>1</v>
      </c>
      <c r="G724" s="20">
        <f t="shared" si="45"/>
        <v>1</v>
      </c>
      <c r="H724" s="20">
        <f t="shared" si="46"/>
        <v>1</v>
      </c>
      <c r="I724" s="7">
        <v>-7505.6159527180153</v>
      </c>
      <c r="J724" s="7">
        <v>4864864.537296921</v>
      </c>
      <c r="K724" s="6">
        <v>1554</v>
      </c>
      <c r="L724" s="7">
        <v>-7516.4745000004768</v>
      </c>
      <c r="M724" s="7">
        <v>4864844.5971999988</v>
      </c>
      <c r="N724" s="26">
        <f t="shared" si="47"/>
        <v>22.704966733138669</v>
      </c>
      <c r="O724" s="26">
        <f>N724*'8_HeSo_Mercator'!$B$7</f>
        <v>17.394873455756233</v>
      </c>
    </row>
    <row r="725" spans="1:15" x14ac:dyDescent="0.25">
      <c r="A725" s="6">
        <v>711</v>
      </c>
      <c r="B725" s="6">
        <v>1</v>
      </c>
      <c r="C725" s="6">
        <v>1</v>
      </c>
      <c r="D725" s="6">
        <v>1</v>
      </c>
      <c r="E725" s="6">
        <v>2</v>
      </c>
      <c r="F725" s="20">
        <f t="shared" si="44"/>
        <v>1</v>
      </c>
      <c r="G725" s="20">
        <f t="shared" si="45"/>
        <v>0</v>
      </c>
      <c r="H725" s="20">
        <f t="shared" si="46"/>
        <v>0</v>
      </c>
      <c r="I725" s="7">
        <v>-7506.8443500008434</v>
      </c>
      <c r="J725" s="7">
        <v>4864864.3747499641</v>
      </c>
      <c r="K725" s="6">
        <v>1521</v>
      </c>
      <c r="L725" s="7">
        <v>-7504.881400000304</v>
      </c>
      <c r="M725" s="7">
        <v>4864865.5295000002</v>
      </c>
      <c r="N725" s="26">
        <f t="shared" si="47"/>
        <v>2.2774152784317958</v>
      </c>
      <c r="O725" s="26">
        <f>N725*'8_HeSo_Mercator'!$B$7</f>
        <v>1.7447878713121825</v>
      </c>
    </row>
    <row r="726" spans="1:15" x14ac:dyDescent="0.25">
      <c r="A726" s="6">
        <v>712</v>
      </c>
      <c r="B726" s="6">
        <v>1</v>
      </c>
      <c r="C726" s="6">
        <v>3</v>
      </c>
      <c r="D726" s="6">
        <v>1</v>
      </c>
      <c r="E726" s="6">
        <v>3</v>
      </c>
      <c r="F726" s="20">
        <f t="shared" si="44"/>
        <v>1</v>
      </c>
      <c r="G726" s="20">
        <f t="shared" si="45"/>
        <v>1</v>
      </c>
      <c r="H726" s="20">
        <f t="shared" si="46"/>
        <v>1</v>
      </c>
      <c r="I726" s="7">
        <v>-7524.7094999998808</v>
      </c>
      <c r="J726" s="7">
        <v>4864952.5653000027</v>
      </c>
      <c r="K726" s="6">
        <v>5101</v>
      </c>
      <c r="L726" s="7">
        <v>-7537.0927137359977</v>
      </c>
      <c r="M726" s="7">
        <v>4864945.5342325354</v>
      </c>
      <c r="N726" s="26">
        <f t="shared" si="47"/>
        <v>14.240080483059177</v>
      </c>
      <c r="O726" s="26">
        <f>N726*'8_HeSo_Mercator'!$B$7</f>
        <v>10.909700988069078</v>
      </c>
    </row>
    <row r="727" spans="1:15" x14ac:dyDescent="0.25">
      <c r="A727" s="6">
        <v>713</v>
      </c>
      <c r="B727" s="6">
        <v>1</v>
      </c>
      <c r="C727" s="6">
        <v>1</v>
      </c>
      <c r="D727" s="6">
        <v>1</v>
      </c>
      <c r="E727" s="6">
        <v>1</v>
      </c>
      <c r="F727" s="20">
        <f t="shared" si="44"/>
        <v>1</v>
      </c>
      <c r="G727" s="20">
        <f t="shared" si="45"/>
        <v>1</v>
      </c>
      <c r="H727" s="20">
        <f t="shared" si="46"/>
        <v>1</v>
      </c>
      <c r="I727" s="7">
        <v>-7536.4522284258801</v>
      </c>
      <c r="J727" s="7">
        <v>4864918.0495062144</v>
      </c>
      <c r="K727" s="6">
        <v>7883</v>
      </c>
      <c r="L727" s="7">
        <v>-7536.4928999990216</v>
      </c>
      <c r="M727" s="7">
        <v>4864918.0596000031</v>
      </c>
      <c r="N727" s="26">
        <f t="shared" si="47"/>
        <v>4.1905386651772479E-2</v>
      </c>
      <c r="O727" s="26">
        <f>N727*'8_HeSo_Mercator'!$B$7</f>
        <v>3.210482122654721E-2</v>
      </c>
    </row>
    <row r="728" spans="1:15" x14ac:dyDescent="0.25">
      <c r="A728" s="6">
        <v>714</v>
      </c>
      <c r="B728" s="6">
        <v>1</v>
      </c>
      <c r="C728" s="6">
        <v>0</v>
      </c>
      <c r="D728" s="6">
        <v>1</v>
      </c>
      <c r="E728" s="6">
        <v>0</v>
      </c>
      <c r="F728" s="20">
        <f t="shared" si="44"/>
        <v>1</v>
      </c>
      <c r="G728" s="20">
        <f t="shared" si="45"/>
        <v>1</v>
      </c>
      <c r="H728" s="20">
        <f t="shared" si="46"/>
        <v>1</v>
      </c>
      <c r="I728" s="7">
        <v>-7436.5575984179159</v>
      </c>
      <c r="J728" s="7">
        <v>4864863.3319138736</v>
      </c>
      <c r="K728" s="6">
        <v>15271</v>
      </c>
      <c r="L728" s="7">
        <v>-7422.2589999996126</v>
      </c>
      <c r="M728" s="7">
        <v>4864895.5793000013</v>
      </c>
      <c r="N728" s="26">
        <f t="shared" si="47"/>
        <v>35.275258025952851</v>
      </c>
      <c r="O728" s="26">
        <f>N728*'8_HeSo_Mercator'!$B$7</f>
        <v>27.025304934052894</v>
      </c>
    </row>
    <row r="729" spans="1:15" x14ac:dyDescent="0.25">
      <c r="A729" s="6">
        <v>715</v>
      </c>
      <c r="B729" s="6">
        <v>1</v>
      </c>
      <c r="C729" s="6">
        <v>1</v>
      </c>
      <c r="D729" s="6">
        <v>1</v>
      </c>
      <c r="E729" s="6">
        <v>2</v>
      </c>
      <c r="F729" s="20">
        <f t="shared" si="44"/>
        <v>1</v>
      </c>
      <c r="G729" s="20">
        <f t="shared" si="45"/>
        <v>0</v>
      </c>
      <c r="H729" s="20">
        <f t="shared" si="46"/>
        <v>0</v>
      </c>
      <c r="I729" s="7">
        <v>-7516.166253165391</v>
      </c>
      <c r="J729" s="7">
        <v>4864844.0897715222</v>
      </c>
      <c r="K729" s="6">
        <v>1296</v>
      </c>
      <c r="L729" s="7">
        <v>-7506.5293000005186</v>
      </c>
      <c r="M729" s="7">
        <v>4864862.5543000028</v>
      </c>
      <c r="N729" s="26">
        <f t="shared" si="47"/>
        <v>20.828098288388965</v>
      </c>
      <c r="O729" s="26">
        <f>N729*'8_HeSo_Mercator'!$B$7</f>
        <v>15.956955071058827</v>
      </c>
    </row>
    <row r="730" spans="1:15" x14ac:dyDescent="0.25">
      <c r="A730" s="6">
        <v>716</v>
      </c>
      <c r="B730" s="6">
        <v>1</v>
      </c>
      <c r="C730" s="6">
        <v>1</v>
      </c>
      <c r="D730" s="6">
        <v>1</v>
      </c>
      <c r="E730" s="6">
        <v>1</v>
      </c>
      <c r="F730" s="20">
        <f t="shared" si="44"/>
        <v>1</v>
      </c>
      <c r="G730" s="20">
        <f t="shared" si="45"/>
        <v>1</v>
      </c>
      <c r="H730" s="20">
        <f t="shared" si="46"/>
        <v>1</v>
      </c>
      <c r="I730" s="7">
        <v>-7553.9600000008941</v>
      </c>
      <c r="J730" s="7">
        <v>4864884.5715000033</v>
      </c>
      <c r="K730" s="6">
        <v>7486</v>
      </c>
      <c r="L730" s="7">
        <v>-7559.4426999986172</v>
      </c>
      <c r="M730" s="7">
        <v>4864887.6203000024</v>
      </c>
      <c r="N730" s="26">
        <f t="shared" si="47"/>
        <v>6.273370760547353</v>
      </c>
      <c r="O730" s="26">
        <f>N730*'8_HeSo_Mercator'!$B$7</f>
        <v>4.8061946887370484</v>
      </c>
    </row>
    <row r="731" spans="1:15" x14ac:dyDescent="0.25">
      <c r="A731" s="6">
        <v>717</v>
      </c>
      <c r="B731" s="6">
        <v>1</v>
      </c>
      <c r="C731" s="6">
        <v>1</v>
      </c>
      <c r="D731" s="6">
        <v>1</v>
      </c>
      <c r="E731" s="6">
        <v>1</v>
      </c>
      <c r="F731" s="20">
        <f t="shared" si="44"/>
        <v>1</v>
      </c>
      <c r="G731" s="20">
        <f t="shared" si="45"/>
        <v>1</v>
      </c>
      <c r="H731" s="20">
        <f t="shared" si="46"/>
        <v>1</v>
      </c>
      <c r="I731" s="7">
        <v>-7524.1088000014424</v>
      </c>
      <c r="J731" s="7">
        <v>4864935.0055999979</v>
      </c>
      <c r="K731" s="6">
        <v>10614</v>
      </c>
      <c r="L731" s="7">
        <v>-7536.5657999999821</v>
      </c>
      <c r="M731" s="7">
        <v>4864934.3280000016</v>
      </c>
      <c r="N731" s="26">
        <f t="shared" si="47"/>
        <v>12.475415452747132</v>
      </c>
      <c r="O731" s="26">
        <f>N731*'8_HeSo_Mercator'!$B$7</f>
        <v>9.557744596550819</v>
      </c>
    </row>
    <row r="732" spans="1:15" x14ac:dyDescent="0.25">
      <c r="A732" s="6">
        <v>718</v>
      </c>
      <c r="B732" s="6">
        <v>2</v>
      </c>
      <c r="C732" s="6">
        <v>1</v>
      </c>
      <c r="D732" s="6">
        <v>2</v>
      </c>
      <c r="E732" s="6">
        <v>1</v>
      </c>
      <c r="F732" s="20">
        <f t="shared" si="44"/>
        <v>1</v>
      </c>
      <c r="G732" s="20">
        <f t="shared" si="45"/>
        <v>1</v>
      </c>
      <c r="H732" s="20">
        <f t="shared" si="46"/>
        <v>1</v>
      </c>
      <c r="I732" s="7">
        <v>-7383.3288172668381</v>
      </c>
      <c r="J732" s="7">
        <v>4864844.7724940954</v>
      </c>
      <c r="K732" s="6">
        <v>14684</v>
      </c>
      <c r="L732" s="7">
        <v>-7390.1847000010312</v>
      </c>
      <c r="M732" s="7">
        <v>4864838.9191000015</v>
      </c>
      <c r="N732" s="26">
        <f t="shared" si="47"/>
        <v>9.0147296400825319</v>
      </c>
      <c r="O732" s="26">
        <f>N732*'8_HeSo_Mercator'!$B$7</f>
        <v>6.9064219811527385</v>
      </c>
    </row>
    <row r="733" spans="1:15" x14ac:dyDescent="0.25">
      <c r="A733" s="6">
        <v>719</v>
      </c>
      <c r="B733" s="6">
        <v>1</v>
      </c>
      <c r="C733" s="6">
        <v>1</v>
      </c>
      <c r="D733" s="6">
        <v>1</v>
      </c>
      <c r="E733" s="6">
        <v>1</v>
      </c>
      <c r="F733" s="20">
        <f t="shared" si="44"/>
        <v>1</v>
      </c>
      <c r="G733" s="20">
        <f t="shared" si="45"/>
        <v>1</v>
      </c>
      <c r="H733" s="20">
        <f t="shared" si="46"/>
        <v>1</v>
      </c>
      <c r="I733" s="7">
        <v>-7533.6576211461252</v>
      </c>
      <c r="J733" s="7">
        <v>4864939.0669007283</v>
      </c>
      <c r="K733" s="6">
        <v>9701</v>
      </c>
      <c r="L733" s="7">
        <v>-7536.5657999999821</v>
      </c>
      <c r="M733" s="7">
        <v>4864934.3280000016</v>
      </c>
      <c r="N733" s="26">
        <f t="shared" si="47"/>
        <v>5.560097512019885</v>
      </c>
      <c r="O733" s="26">
        <f>N733*'8_HeSo_Mercator'!$B$7</f>
        <v>4.2597372530869624</v>
      </c>
    </row>
    <row r="734" spans="1:15" x14ac:dyDescent="0.25">
      <c r="A734" s="6">
        <v>720</v>
      </c>
      <c r="B734" s="6">
        <v>1</v>
      </c>
      <c r="C734" s="6">
        <v>1</v>
      </c>
      <c r="D734" s="6">
        <v>1</v>
      </c>
      <c r="E734" s="6">
        <v>1</v>
      </c>
      <c r="F734" s="20">
        <f t="shared" si="44"/>
        <v>1</v>
      </c>
      <c r="G734" s="20">
        <f t="shared" si="45"/>
        <v>1</v>
      </c>
      <c r="H734" s="20">
        <f t="shared" si="46"/>
        <v>1</v>
      </c>
      <c r="I734" s="7">
        <v>-7567.1748089135644</v>
      </c>
      <c r="J734" s="7">
        <v>4864868.926123823</v>
      </c>
      <c r="K734" s="6">
        <v>10164</v>
      </c>
      <c r="L734" s="7">
        <v>-7562.1920000016689</v>
      </c>
      <c r="M734" s="7">
        <v>4864866.7745999992</v>
      </c>
      <c r="N734" s="26">
        <f t="shared" si="47"/>
        <v>5.4274708121793616</v>
      </c>
      <c r="O734" s="26">
        <f>N734*'8_HeSo_Mercator'!$B$7</f>
        <v>4.1581284426581284</v>
      </c>
    </row>
    <row r="735" spans="1:15" x14ac:dyDescent="0.25">
      <c r="A735" s="6">
        <v>721</v>
      </c>
      <c r="B735" s="6">
        <v>1</v>
      </c>
      <c r="C735" s="6">
        <v>1</v>
      </c>
      <c r="D735" s="6">
        <v>1</v>
      </c>
      <c r="E735" s="6">
        <v>1</v>
      </c>
      <c r="F735" s="20">
        <f t="shared" si="44"/>
        <v>1</v>
      </c>
      <c r="G735" s="20">
        <f t="shared" si="45"/>
        <v>1</v>
      </c>
      <c r="H735" s="20">
        <f t="shared" si="46"/>
        <v>1</v>
      </c>
      <c r="I735" s="7">
        <v>-7557.6813188279802</v>
      </c>
      <c r="J735" s="7">
        <v>4864917.6920091258</v>
      </c>
      <c r="K735" s="6">
        <v>8364</v>
      </c>
      <c r="L735" s="7">
        <v>-7537.2410000003874</v>
      </c>
      <c r="M735" s="7">
        <v>4864895.7321000015</v>
      </c>
      <c r="N735" s="26">
        <f t="shared" si="47"/>
        <v>30.00073736629076</v>
      </c>
      <c r="O735" s="26">
        <f>N735*'8_HeSo_Mercator'!$B$7</f>
        <v>22.984355634590486</v>
      </c>
    </row>
    <row r="736" spans="1:15" x14ac:dyDescent="0.25">
      <c r="A736" s="6">
        <v>722</v>
      </c>
      <c r="B736" s="6">
        <v>1</v>
      </c>
      <c r="C736" s="6">
        <v>1</v>
      </c>
      <c r="D736" s="6">
        <v>1</v>
      </c>
      <c r="E736" s="6">
        <v>1</v>
      </c>
      <c r="F736" s="20">
        <f t="shared" si="44"/>
        <v>1</v>
      </c>
      <c r="G736" s="20">
        <f t="shared" si="45"/>
        <v>1</v>
      </c>
      <c r="H736" s="20">
        <f t="shared" si="46"/>
        <v>1</v>
      </c>
      <c r="I736" s="7">
        <v>-7536.7316680545882</v>
      </c>
      <c r="J736" s="7">
        <v>4864934.2303509293</v>
      </c>
      <c r="K736" s="6">
        <v>14282</v>
      </c>
      <c r="L736" s="7">
        <v>-7536.5657999999821</v>
      </c>
      <c r="M736" s="7">
        <v>4864934.3280000016</v>
      </c>
      <c r="N736" s="26">
        <f t="shared" si="47"/>
        <v>0.19247740869843233</v>
      </c>
      <c r="O736" s="26">
        <f>N736*'8_HeSo_Mercator'!$B$7</f>
        <v>0.14746201598764774</v>
      </c>
    </row>
    <row r="737" spans="1:15" x14ac:dyDescent="0.25">
      <c r="A737" s="6">
        <v>723</v>
      </c>
      <c r="B737" s="6">
        <v>1</v>
      </c>
      <c r="C737" s="6">
        <v>1</v>
      </c>
      <c r="D737" s="6">
        <v>1</v>
      </c>
      <c r="E737" s="6">
        <v>1</v>
      </c>
      <c r="F737" s="20">
        <f t="shared" si="44"/>
        <v>1</v>
      </c>
      <c r="G737" s="20">
        <f t="shared" si="45"/>
        <v>1</v>
      </c>
      <c r="H737" s="20">
        <f t="shared" si="46"/>
        <v>1</v>
      </c>
      <c r="I737" s="7">
        <v>-7562.6268874613079</v>
      </c>
      <c r="J737" s="7">
        <v>4864867.4305764996</v>
      </c>
      <c r="K737" s="6">
        <v>8346</v>
      </c>
      <c r="L737" s="7">
        <v>-7562.1920000016689</v>
      </c>
      <c r="M737" s="7">
        <v>4864866.7745999992</v>
      </c>
      <c r="N737" s="26">
        <f t="shared" si="47"/>
        <v>0.7870401969268217</v>
      </c>
      <c r="O737" s="26">
        <f>N737*'8_HeSo_Mercator'!$B$7</f>
        <v>0.60297223911602704</v>
      </c>
    </row>
    <row r="738" spans="1:15" x14ac:dyDescent="0.25">
      <c r="A738" s="6">
        <v>724</v>
      </c>
      <c r="B738" s="6">
        <v>1</v>
      </c>
      <c r="C738" s="6">
        <v>0</v>
      </c>
      <c r="D738" s="6">
        <v>1</v>
      </c>
      <c r="E738" s="6">
        <v>0</v>
      </c>
      <c r="F738" s="20">
        <f t="shared" si="44"/>
        <v>1</v>
      </c>
      <c r="G738" s="20">
        <f t="shared" si="45"/>
        <v>1</v>
      </c>
      <c r="H738" s="20">
        <f t="shared" si="46"/>
        <v>1</v>
      </c>
      <c r="I738" s="7">
        <v>-7425.0347873894816</v>
      </c>
      <c r="J738" s="7">
        <v>4864874.8539756201</v>
      </c>
      <c r="K738" s="6">
        <v>15481</v>
      </c>
      <c r="L738" s="7">
        <v>-7422.2589999996126</v>
      </c>
      <c r="M738" s="7">
        <v>4864895.5793000013</v>
      </c>
      <c r="N738" s="26">
        <f t="shared" si="47"/>
        <v>20.910381783634424</v>
      </c>
      <c r="O738" s="26">
        <f>N738*'8_HeSo_Mercator'!$B$7</f>
        <v>16.019994625536704</v>
      </c>
    </row>
    <row r="739" spans="1:15" x14ac:dyDescent="0.25">
      <c r="A739" s="6">
        <v>725</v>
      </c>
      <c r="B739" s="6">
        <v>1</v>
      </c>
      <c r="C739" s="6">
        <v>1</v>
      </c>
      <c r="D739" s="6">
        <v>1</v>
      </c>
      <c r="E739" s="6">
        <v>1</v>
      </c>
      <c r="F739" s="20">
        <f t="shared" si="44"/>
        <v>1</v>
      </c>
      <c r="G739" s="20">
        <f t="shared" si="45"/>
        <v>1</v>
      </c>
      <c r="H739" s="20">
        <f t="shared" si="46"/>
        <v>1</v>
      </c>
      <c r="I739" s="7">
        <v>-7559.6595688830839</v>
      </c>
      <c r="J739" s="7">
        <v>4864871.9004133344</v>
      </c>
      <c r="K739" s="6">
        <v>8346</v>
      </c>
      <c r="L739" s="7">
        <v>-7562.1920000016689</v>
      </c>
      <c r="M739" s="7">
        <v>4864866.7745999992</v>
      </c>
      <c r="N739" s="26">
        <f t="shared" si="47"/>
        <v>5.7172694284500647</v>
      </c>
      <c r="O739" s="26">
        <f>N739*'8_HeSo_Mercator'!$B$7</f>
        <v>4.3801508008906387</v>
      </c>
    </row>
    <row r="740" spans="1:15" x14ac:dyDescent="0.25">
      <c r="A740" s="6">
        <v>726</v>
      </c>
      <c r="B740" s="6">
        <v>1</v>
      </c>
      <c r="C740" s="6">
        <v>2</v>
      </c>
      <c r="D740" s="6">
        <v>1</v>
      </c>
      <c r="E740" s="6">
        <v>2</v>
      </c>
      <c r="F740" s="20">
        <f t="shared" si="44"/>
        <v>1</v>
      </c>
      <c r="G740" s="20">
        <f t="shared" si="45"/>
        <v>1</v>
      </c>
      <c r="H740" s="20">
        <f t="shared" si="46"/>
        <v>1</v>
      </c>
      <c r="I740" s="7">
        <v>-7506.0732561826171</v>
      </c>
      <c r="J740" s="7">
        <v>4864862.4194431175</v>
      </c>
      <c r="K740" s="6">
        <v>585</v>
      </c>
      <c r="L740" s="7">
        <v>-7504.881400000304</v>
      </c>
      <c r="M740" s="7">
        <v>4864865.5295000002</v>
      </c>
      <c r="N740" s="26">
        <f t="shared" si="47"/>
        <v>3.3306118016211359</v>
      </c>
      <c r="O740" s="26">
        <f>N740*'8_HeSo_Mercator'!$B$7</f>
        <v>2.5516694871386449</v>
      </c>
    </row>
    <row r="741" spans="1:15" x14ac:dyDescent="0.25">
      <c r="A741" s="6">
        <v>727</v>
      </c>
      <c r="B741" s="6">
        <v>2</v>
      </c>
      <c r="C741" s="6">
        <v>1</v>
      </c>
      <c r="D741" s="6">
        <v>2</v>
      </c>
      <c r="E741" s="6">
        <v>1</v>
      </c>
      <c r="F741" s="20">
        <f t="shared" si="44"/>
        <v>1</v>
      </c>
      <c r="G741" s="20">
        <f t="shared" si="45"/>
        <v>1</v>
      </c>
      <c r="H741" s="20">
        <f t="shared" si="46"/>
        <v>1</v>
      </c>
      <c r="I741" s="7">
        <v>-7339.0883769528746</v>
      </c>
      <c r="J741" s="7">
        <v>4864826.3460505586</v>
      </c>
      <c r="K741" s="6">
        <v>19215</v>
      </c>
      <c r="L741" s="7">
        <v>-7355.502279676497</v>
      </c>
      <c r="M741" s="7">
        <v>4864846.0277878493</v>
      </c>
      <c r="N741" s="26">
        <f t="shared" si="47"/>
        <v>25.627855653575189</v>
      </c>
      <c r="O741" s="26">
        <f>N741*'8_HeSo_Mercator'!$B$7</f>
        <v>19.634175697147221</v>
      </c>
    </row>
    <row r="742" spans="1:15" x14ac:dyDescent="0.25">
      <c r="A742" s="6">
        <v>728</v>
      </c>
      <c r="B742" s="6">
        <v>1</v>
      </c>
      <c r="C742" s="6">
        <v>2</v>
      </c>
      <c r="D742" s="6">
        <v>1</v>
      </c>
      <c r="E742" s="6">
        <v>2</v>
      </c>
      <c r="F742" s="20">
        <f t="shared" si="44"/>
        <v>1</v>
      </c>
      <c r="G742" s="20">
        <f t="shared" si="45"/>
        <v>1</v>
      </c>
      <c r="H742" s="20">
        <f t="shared" si="46"/>
        <v>1</v>
      </c>
      <c r="I742" s="7">
        <v>-7512.5390792299368</v>
      </c>
      <c r="J742" s="7">
        <v>4864841.7835863465</v>
      </c>
      <c r="K742" s="6">
        <v>144</v>
      </c>
      <c r="L742" s="7">
        <v>-7516.4745000004768</v>
      </c>
      <c r="M742" s="7">
        <v>4864844.5971999988</v>
      </c>
      <c r="N742" s="26">
        <f t="shared" si="47"/>
        <v>4.8377637835404057</v>
      </c>
      <c r="O742" s="26">
        <f>N742*'8_HeSo_Mercator'!$B$7</f>
        <v>3.7063383449359004</v>
      </c>
    </row>
    <row r="743" spans="1:15" x14ac:dyDescent="0.25">
      <c r="A743" s="6">
        <v>729</v>
      </c>
      <c r="B743" s="6">
        <v>1</v>
      </c>
      <c r="C743" s="6">
        <v>0</v>
      </c>
      <c r="D743" s="6">
        <v>1</v>
      </c>
      <c r="E743" s="6">
        <v>0</v>
      </c>
      <c r="F743" s="20">
        <f t="shared" si="44"/>
        <v>1</v>
      </c>
      <c r="G743" s="20">
        <f t="shared" si="45"/>
        <v>1</v>
      </c>
      <c r="H743" s="20">
        <f t="shared" si="46"/>
        <v>1</v>
      </c>
      <c r="I743" s="7">
        <v>-7420.4263345736981</v>
      </c>
      <c r="J743" s="7">
        <v>4864893.4846878471</v>
      </c>
      <c r="K743" s="6">
        <v>4395</v>
      </c>
      <c r="L743" s="7">
        <v>-7427.691685821861</v>
      </c>
      <c r="M743" s="7">
        <v>4864891.7330770195</v>
      </c>
      <c r="N743" s="26">
        <f t="shared" si="47"/>
        <v>7.4735178631392163</v>
      </c>
      <c r="O743" s="26">
        <f>N743*'8_HeSo_Mercator'!$B$7</f>
        <v>5.7256590166635073</v>
      </c>
    </row>
    <row r="744" spans="1:15" x14ac:dyDescent="0.25">
      <c r="A744" s="6">
        <v>730</v>
      </c>
      <c r="B744" s="6">
        <v>1</v>
      </c>
      <c r="C744" s="6">
        <v>1</v>
      </c>
      <c r="D744" s="6">
        <v>1</v>
      </c>
      <c r="E744" s="6">
        <v>1</v>
      </c>
      <c r="F744" s="20">
        <f t="shared" si="44"/>
        <v>1</v>
      </c>
      <c r="G744" s="20">
        <f t="shared" si="45"/>
        <v>1</v>
      </c>
      <c r="H744" s="20">
        <f t="shared" si="46"/>
        <v>1</v>
      </c>
      <c r="I744" s="7">
        <v>-7551.1173358294964</v>
      </c>
      <c r="J744" s="7">
        <v>4864897.774814208</v>
      </c>
      <c r="K744" s="6">
        <v>13956</v>
      </c>
      <c r="L744" s="7">
        <v>-7537.2410000003874</v>
      </c>
      <c r="M744" s="7">
        <v>4864895.7321000015</v>
      </c>
      <c r="N744" s="26">
        <f t="shared" si="47"/>
        <v>14.025882409732976</v>
      </c>
      <c r="O744" s="26">
        <f>N744*'8_HeSo_Mercator'!$B$7</f>
        <v>10.745598198412138</v>
      </c>
    </row>
    <row r="745" spans="1:15" x14ac:dyDescent="0.25">
      <c r="A745" s="6">
        <v>731</v>
      </c>
      <c r="B745" s="6">
        <v>1</v>
      </c>
      <c r="C745" s="6">
        <v>2</v>
      </c>
      <c r="D745" s="6">
        <v>1</v>
      </c>
      <c r="E745" s="6">
        <v>2</v>
      </c>
      <c r="F745" s="20">
        <f t="shared" si="44"/>
        <v>1</v>
      </c>
      <c r="G745" s="20">
        <f t="shared" si="45"/>
        <v>1</v>
      </c>
      <c r="H745" s="20">
        <f t="shared" si="46"/>
        <v>1</v>
      </c>
      <c r="I745" s="7">
        <v>-7501.7450825006536</v>
      </c>
      <c r="J745" s="7">
        <v>4864863.8669044646</v>
      </c>
      <c r="K745" s="6">
        <v>1554</v>
      </c>
      <c r="L745" s="7">
        <v>-7516.4745000004768</v>
      </c>
      <c r="M745" s="7">
        <v>4864844.5971999988</v>
      </c>
      <c r="N745" s="26">
        <f t="shared" si="47"/>
        <v>24.254427432566054</v>
      </c>
      <c r="O745" s="26">
        <f>N745*'8_HeSo_Mercator'!$B$7</f>
        <v>18.581956137179791</v>
      </c>
    </row>
    <row r="746" spans="1:15" x14ac:dyDescent="0.25">
      <c r="A746" s="6">
        <v>732</v>
      </c>
      <c r="B746" s="6">
        <v>1</v>
      </c>
      <c r="C746" s="6">
        <v>0</v>
      </c>
      <c r="D746" s="6">
        <v>1</v>
      </c>
      <c r="E746" s="6">
        <v>3</v>
      </c>
      <c r="F746" s="20">
        <f t="shared" si="44"/>
        <v>1</v>
      </c>
      <c r="G746" s="20">
        <f t="shared" si="45"/>
        <v>0</v>
      </c>
      <c r="H746" s="20">
        <f t="shared" si="46"/>
        <v>0</v>
      </c>
      <c r="I746" s="7">
        <v>-7504.3973164198424</v>
      </c>
      <c r="J746" s="7">
        <v>4864886.1604336677</v>
      </c>
      <c r="K746" s="6">
        <v>19716</v>
      </c>
      <c r="L746" s="7">
        <v>-7516.8414999991646</v>
      </c>
      <c r="M746" s="7">
        <v>4864889.2910000011</v>
      </c>
      <c r="N746" s="26">
        <f t="shared" si="47"/>
        <v>12.831919206565336</v>
      </c>
      <c r="O746" s="26">
        <f>N746*'8_HeSo_Mercator'!$B$7</f>
        <v>9.8308715188254361</v>
      </c>
    </row>
    <row r="747" spans="1:15" x14ac:dyDescent="0.25">
      <c r="A747" s="6">
        <v>733</v>
      </c>
      <c r="B747" s="6">
        <v>1</v>
      </c>
      <c r="C747" s="6">
        <v>1</v>
      </c>
      <c r="D747" s="6">
        <v>1</v>
      </c>
      <c r="E747" s="6">
        <v>2</v>
      </c>
      <c r="F747" s="20">
        <f t="shared" si="44"/>
        <v>1</v>
      </c>
      <c r="G747" s="20">
        <f t="shared" si="45"/>
        <v>0</v>
      </c>
      <c r="H747" s="20">
        <f t="shared" si="46"/>
        <v>0</v>
      </c>
      <c r="I747" s="7">
        <v>-7502.1704244454659</v>
      </c>
      <c r="J747" s="7">
        <v>4864884.7334345533</v>
      </c>
      <c r="K747" s="6">
        <v>903</v>
      </c>
      <c r="L747" s="7">
        <v>-7502.4497000016272</v>
      </c>
      <c r="M747" s="7">
        <v>4864884.1761000007</v>
      </c>
      <c r="N747" s="26">
        <f t="shared" si="47"/>
        <v>0.62339124127694034</v>
      </c>
      <c r="O747" s="26">
        <f>N747*'8_HeSo_Mercator'!$B$7</f>
        <v>0.47759646084890617</v>
      </c>
    </row>
    <row r="748" spans="1:15" x14ac:dyDescent="0.25">
      <c r="A748" s="6">
        <v>734</v>
      </c>
      <c r="B748" s="6">
        <v>1</v>
      </c>
      <c r="C748" s="6">
        <v>2</v>
      </c>
      <c r="D748" s="6">
        <v>1</v>
      </c>
      <c r="E748" s="6">
        <v>1</v>
      </c>
      <c r="F748" s="20">
        <f t="shared" si="44"/>
        <v>1</v>
      </c>
      <c r="G748" s="20">
        <f t="shared" si="45"/>
        <v>0</v>
      </c>
      <c r="H748" s="20">
        <f t="shared" si="46"/>
        <v>0</v>
      </c>
      <c r="I748" s="7">
        <v>-7555.5576791443946</v>
      </c>
      <c r="J748" s="7">
        <v>4864902.0176834436</v>
      </c>
      <c r="K748" s="6">
        <v>13632</v>
      </c>
      <c r="L748" s="7">
        <v>-7537.2410000003874</v>
      </c>
      <c r="M748" s="7">
        <v>4864895.7321000015</v>
      </c>
      <c r="N748" s="26">
        <f t="shared" si="47"/>
        <v>19.365156701452719</v>
      </c>
      <c r="O748" s="26">
        <f>N748*'8_HeSo_Mercator'!$B$7</f>
        <v>14.836156962124473</v>
      </c>
    </row>
    <row r="749" spans="1:15" x14ac:dyDescent="0.25">
      <c r="A749" s="6">
        <v>735</v>
      </c>
      <c r="B749" s="6">
        <v>1</v>
      </c>
      <c r="C749" s="6">
        <v>1</v>
      </c>
      <c r="D749" s="6">
        <v>1</v>
      </c>
      <c r="E749" s="6">
        <v>1</v>
      </c>
      <c r="F749" s="20">
        <f t="shared" si="44"/>
        <v>1</v>
      </c>
      <c r="G749" s="20">
        <f t="shared" si="45"/>
        <v>1</v>
      </c>
      <c r="H749" s="20">
        <f t="shared" si="46"/>
        <v>1</v>
      </c>
      <c r="I749" s="7">
        <v>-7545.8636047227328</v>
      </c>
      <c r="J749" s="7">
        <v>4864896.6277216766</v>
      </c>
      <c r="K749" s="6">
        <v>10634</v>
      </c>
      <c r="L749" s="7">
        <v>-7559.4426999986172</v>
      </c>
      <c r="M749" s="7">
        <v>4864887.6203000024</v>
      </c>
      <c r="N749" s="26">
        <f t="shared" si="47"/>
        <v>16.294952400314529</v>
      </c>
      <c r="O749" s="26">
        <f>N749*'8_HeSo_Mercator'!$B$7</f>
        <v>12.483992524743039</v>
      </c>
    </row>
    <row r="750" spans="1:15" x14ac:dyDescent="0.25">
      <c r="A750" s="6">
        <v>736</v>
      </c>
      <c r="B750" s="6">
        <v>1</v>
      </c>
      <c r="C750" s="6">
        <v>1</v>
      </c>
      <c r="D750" s="6">
        <v>1</v>
      </c>
      <c r="E750" s="6">
        <v>1</v>
      </c>
      <c r="F750" s="20">
        <f t="shared" si="44"/>
        <v>1</v>
      </c>
      <c r="G750" s="20">
        <f t="shared" si="45"/>
        <v>1</v>
      </c>
      <c r="H750" s="20">
        <f t="shared" si="46"/>
        <v>1</v>
      </c>
      <c r="I750" s="7">
        <v>-7535.7630000002682</v>
      </c>
      <c r="J750" s="7">
        <v>4864917.7352000019</v>
      </c>
      <c r="K750" s="6">
        <v>7900</v>
      </c>
      <c r="L750" s="7">
        <v>-7541.1688000001013</v>
      </c>
      <c r="M750" s="7">
        <v>4864920.7268000022</v>
      </c>
      <c r="N750" s="26">
        <f t="shared" si="47"/>
        <v>6.1783771493805446</v>
      </c>
      <c r="O750" s="26">
        <f>N750*'8_HeSo_Mercator'!$B$7</f>
        <v>4.733417579447555</v>
      </c>
    </row>
    <row r="751" spans="1:15" x14ac:dyDescent="0.25">
      <c r="A751" s="6">
        <v>737</v>
      </c>
      <c r="B751" s="6">
        <v>1</v>
      </c>
      <c r="C751" s="6">
        <v>2</v>
      </c>
      <c r="D751" s="6">
        <v>1</v>
      </c>
      <c r="E751" s="6">
        <v>2</v>
      </c>
      <c r="F751" s="20">
        <f t="shared" si="44"/>
        <v>1</v>
      </c>
      <c r="G751" s="20">
        <f t="shared" si="45"/>
        <v>1</v>
      </c>
      <c r="H751" s="20">
        <f t="shared" si="46"/>
        <v>1</v>
      </c>
      <c r="I751" s="7">
        <v>-7434.5892853672849</v>
      </c>
      <c r="J751" s="7">
        <v>4864862.4966655495</v>
      </c>
      <c r="K751" s="6">
        <v>6852</v>
      </c>
      <c r="L751" s="7">
        <v>-7424.8123444654047</v>
      </c>
      <c r="M751" s="7">
        <v>4864862.9921568111</v>
      </c>
      <c r="N751" s="26">
        <f t="shared" si="47"/>
        <v>9.7894884947668803</v>
      </c>
      <c r="O751" s="26">
        <f>N751*'8_HeSo_Mercator'!$B$7</f>
        <v>7.4999851602738499</v>
      </c>
    </row>
    <row r="752" spans="1:15" x14ac:dyDescent="0.25">
      <c r="A752" s="6">
        <v>738</v>
      </c>
      <c r="B752" s="6">
        <v>1</v>
      </c>
      <c r="C752" s="6">
        <v>1</v>
      </c>
      <c r="D752" s="6">
        <v>1</v>
      </c>
      <c r="E752" s="6">
        <v>2</v>
      </c>
      <c r="F752" s="20">
        <f t="shared" si="44"/>
        <v>1</v>
      </c>
      <c r="G752" s="20">
        <f t="shared" si="45"/>
        <v>0</v>
      </c>
      <c r="H752" s="20">
        <f t="shared" si="46"/>
        <v>0</v>
      </c>
      <c r="I752" s="7">
        <v>-7499.3775740732144</v>
      </c>
      <c r="J752" s="7">
        <v>4864867.7233825782</v>
      </c>
      <c r="K752" s="6">
        <v>1521</v>
      </c>
      <c r="L752" s="7">
        <v>-7504.881400000304</v>
      </c>
      <c r="M752" s="7">
        <v>4864865.5295000002</v>
      </c>
      <c r="N752" s="26">
        <f t="shared" si="47"/>
        <v>5.9249658734870323</v>
      </c>
      <c r="O752" s="26">
        <f>N752*'8_HeSo_Mercator'!$B$7</f>
        <v>4.5392725217498633</v>
      </c>
    </row>
    <row r="753" spans="1:15" x14ac:dyDescent="0.25">
      <c r="A753" s="6">
        <v>739</v>
      </c>
      <c r="B753" s="6">
        <v>1</v>
      </c>
      <c r="C753" s="6">
        <v>0</v>
      </c>
      <c r="D753" s="6">
        <v>0</v>
      </c>
      <c r="E753" s="6">
        <v>0</v>
      </c>
      <c r="F753" s="20">
        <f t="shared" si="44"/>
        <v>0</v>
      </c>
      <c r="G753" s="20">
        <f t="shared" si="45"/>
        <v>1</v>
      </c>
      <c r="H753" s="20">
        <f t="shared" si="46"/>
        <v>0</v>
      </c>
      <c r="I753" s="7">
        <v>-7498.3426440964276</v>
      </c>
      <c r="J753" s="7">
        <v>4864882.4849846195</v>
      </c>
      <c r="K753" s="6">
        <v>6</v>
      </c>
      <c r="L753" s="7">
        <v>-7632.1435999982059</v>
      </c>
      <c r="M753" s="7">
        <v>4864982.2171000019</v>
      </c>
      <c r="N753" s="26">
        <f t="shared" si="47"/>
        <v>166.8807677321258</v>
      </c>
      <c r="O753" s="26">
        <f>N753*'8_HeSo_Mercator'!$B$7</f>
        <v>127.85175468515176</v>
      </c>
    </row>
    <row r="754" spans="1:15" x14ac:dyDescent="0.25">
      <c r="A754" s="6">
        <v>740</v>
      </c>
      <c r="B754" s="6">
        <v>1</v>
      </c>
      <c r="C754" s="6">
        <v>1</v>
      </c>
      <c r="D754" s="6">
        <v>1</v>
      </c>
      <c r="E754" s="6">
        <v>1</v>
      </c>
      <c r="F754" s="20">
        <f t="shared" si="44"/>
        <v>1</v>
      </c>
      <c r="G754" s="20">
        <f t="shared" si="45"/>
        <v>1</v>
      </c>
      <c r="H754" s="20">
        <f t="shared" si="46"/>
        <v>1</v>
      </c>
      <c r="I754" s="7">
        <v>-7541.5332390974036</v>
      </c>
      <c r="J754" s="7">
        <v>4864914.6677092873</v>
      </c>
      <c r="K754" s="6">
        <v>13793</v>
      </c>
      <c r="L754" s="7">
        <v>-7537.2410000003874</v>
      </c>
      <c r="M754" s="7">
        <v>4864895.7321000015</v>
      </c>
      <c r="N754" s="26">
        <f t="shared" si="47"/>
        <v>19.415988655934772</v>
      </c>
      <c r="O754" s="26">
        <f>N754*'8_HeSo_Mercator'!$B$7</f>
        <v>14.875100662245979</v>
      </c>
    </row>
    <row r="755" spans="1:15" x14ac:dyDescent="0.25">
      <c r="A755" s="6">
        <v>741</v>
      </c>
      <c r="B755" s="6">
        <v>1</v>
      </c>
      <c r="C755" s="6">
        <v>1</v>
      </c>
      <c r="D755" s="6">
        <v>1</v>
      </c>
      <c r="E755" s="6">
        <v>1</v>
      </c>
      <c r="F755" s="20">
        <f t="shared" si="44"/>
        <v>1</v>
      </c>
      <c r="G755" s="20">
        <f t="shared" si="45"/>
        <v>1</v>
      </c>
      <c r="H755" s="20">
        <f t="shared" si="46"/>
        <v>1</v>
      </c>
      <c r="I755" s="7">
        <v>-7534.8686457696276</v>
      </c>
      <c r="J755" s="7">
        <v>4864939.4856519429</v>
      </c>
      <c r="K755" s="6">
        <v>9701</v>
      </c>
      <c r="L755" s="7">
        <v>-7536.5657999999821</v>
      </c>
      <c r="M755" s="7">
        <v>4864934.3280000016</v>
      </c>
      <c r="N755" s="26">
        <f t="shared" si="47"/>
        <v>5.42970588790251</v>
      </c>
      <c r="O755" s="26">
        <f>N755*'8_HeSo_Mercator'!$B$7</f>
        <v>4.159840793080182</v>
      </c>
    </row>
    <row r="756" spans="1:15" x14ac:dyDescent="0.25">
      <c r="A756" s="6">
        <v>742</v>
      </c>
      <c r="B756" s="6">
        <v>1</v>
      </c>
      <c r="C756" s="6">
        <v>0</v>
      </c>
      <c r="D756" s="6">
        <v>1</v>
      </c>
      <c r="E756" s="6">
        <v>2</v>
      </c>
      <c r="F756" s="20">
        <f t="shared" si="44"/>
        <v>1</v>
      </c>
      <c r="G756" s="20">
        <f t="shared" si="45"/>
        <v>0</v>
      </c>
      <c r="H756" s="20">
        <f t="shared" si="46"/>
        <v>0</v>
      </c>
      <c r="I756" s="7">
        <v>-7484.8092417859916</v>
      </c>
      <c r="J756" s="7">
        <v>4864901.9598315554</v>
      </c>
      <c r="K756" s="6">
        <v>149</v>
      </c>
      <c r="L756" s="7">
        <v>-7474.6526000015438</v>
      </c>
      <c r="M756" s="7">
        <v>4864865.9525000006</v>
      </c>
      <c r="N756" s="26">
        <f t="shared" si="47"/>
        <v>37.412368249461274</v>
      </c>
      <c r="O756" s="26">
        <f>N756*'8_HeSo_Mercator'!$B$7</f>
        <v>28.662601404726605</v>
      </c>
    </row>
    <row r="757" spans="1:15" x14ac:dyDescent="0.25">
      <c r="A757" s="6">
        <v>743</v>
      </c>
      <c r="B757" s="6">
        <v>1</v>
      </c>
      <c r="C757" s="6">
        <v>2</v>
      </c>
      <c r="D757" s="6">
        <v>1</v>
      </c>
      <c r="E757" s="6">
        <v>3</v>
      </c>
      <c r="F757" s="20">
        <f t="shared" si="44"/>
        <v>1</v>
      </c>
      <c r="G757" s="20">
        <f t="shared" si="45"/>
        <v>0</v>
      </c>
      <c r="H757" s="20">
        <f t="shared" si="46"/>
        <v>0</v>
      </c>
      <c r="I757" s="7">
        <v>-7432.6844330774156</v>
      </c>
      <c r="J757" s="7">
        <v>4864882.7700904841</v>
      </c>
      <c r="K757" s="6">
        <v>5283</v>
      </c>
      <c r="L757" s="7">
        <v>-7423.0608999989927</v>
      </c>
      <c r="M757" s="7">
        <v>4864877.6860999987</v>
      </c>
      <c r="N757" s="26">
        <f t="shared" si="47"/>
        <v>10.883903167853608</v>
      </c>
      <c r="O757" s="26">
        <f>N757*'8_HeSo_Mercator'!$B$7</f>
        <v>8.3384450871356233</v>
      </c>
    </row>
    <row r="758" spans="1:15" x14ac:dyDescent="0.25">
      <c r="A758" s="6">
        <v>744</v>
      </c>
      <c r="B758" s="6">
        <v>1</v>
      </c>
      <c r="C758" s="6">
        <v>1</v>
      </c>
      <c r="D758" s="6">
        <v>1</v>
      </c>
      <c r="E758" s="6">
        <v>2</v>
      </c>
      <c r="F758" s="20">
        <f t="shared" si="44"/>
        <v>1</v>
      </c>
      <c r="G758" s="20">
        <f t="shared" si="45"/>
        <v>0</v>
      </c>
      <c r="H758" s="20">
        <f t="shared" si="46"/>
        <v>0</v>
      </c>
      <c r="I758" s="7">
        <v>-7510.7661369039897</v>
      </c>
      <c r="J758" s="7">
        <v>4864853.1247890862</v>
      </c>
      <c r="K758" s="6">
        <v>1521</v>
      </c>
      <c r="L758" s="7">
        <v>-7504.881400000304</v>
      </c>
      <c r="M758" s="7">
        <v>4864865.5295000002</v>
      </c>
      <c r="N758" s="26">
        <f t="shared" si="47"/>
        <v>13.729784458822282</v>
      </c>
      <c r="O758" s="26">
        <f>N758*'8_HeSo_Mercator'!$B$7</f>
        <v>10.518749753878511</v>
      </c>
    </row>
    <row r="759" spans="1:15" x14ac:dyDescent="0.25">
      <c r="A759" s="6">
        <v>745</v>
      </c>
      <c r="B759" s="6">
        <v>1</v>
      </c>
      <c r="C759" s="6">
        <v>1</v>
      </c>
      <c r="D759" s="6">
        <v>1</v>
      </c>
      <c r="E759" s="6">
        <v>1</v>
      </c>
      <c r="F759" s="20">
        <f t="shared" si="44"/>
        <v>1</v>
      </c>
      <c r="G759" s="20">
        <f t="shared" si="45"/>
        <v>1</v>
      </c>
      <c r="H759" s="20">
        <f t="shared" si="46"/>
        <v>1</v>
      </c>
      <c r="I759" s="7">
        <v>-7530.6762871594528</v>
      </c>
      <c r="J759" s="7">
        <v>4864933.701599814</v>
      </c>
      <c r="K759" s="6">
        <v>13310</v>
      </c>
      <c r="L759" s="7">
        <v>-7536.5657999999821</v>
      </c>
      <c r="M759" s="7">
        <v>4864934.3280000016</v>
      </c>
      <c r="N759" s="26">
        <f t="shared" si="47"/>
        <v>5.9227306788169143</v>
      </c>
      <c r="O759" s="26">
        <f>N759*'8_HeSo_Mercator'!$B$7</f>
        <v>4.5375600801994018</v>
      </c>
    </row>
    <row r="760" spans="1:15" x14ac:dyDescent="0.25">
      <c r="A760" s="6">
        <v>746</v>
      </c>
      <c r="B760" s="6">
        <v>1</v>
      </c>
      <c r="C760" s="6">
        <v>3</v>
      </c>
      <c r="D760" s="6">
        <v>1</v>
      </c>
      <c r="E760" s="6">
        <v>3</v>
      </c>
      <c r="F760" s="20">
        <f t="shared" si="44"/>
        <v>1</v>
      </c>
      <c r="G760" s="20">
        <f t="shared" si="45"/>
        <v>1</v>
      </c>
      <c r="H760" s="20">
        <f t="shared" si="46"/>
        <v>1</v>
      </c>
      <c r="I760" s="7">
        <v>-7504.1534999981523</v>
      </c>
      <c r="J760" s="7">
        <v>4864883.8708000118</v>
      </c>
      <c r="K760" s="6">
        <v>19540</v>
      </c>
      <c r="L760" s="7">
        <v>-7496.9008999988437</v>
      </c>
      <c r="M760" s="7">
        <v>4864897.2219000012</v>
      </c>
      <c r="N760" s="26">
        <f t="shared" si="47"/>
        <v>15.193817087101991</v>
      </c>
      <c r="O760" s="26">
        <f>N760*'8_HeSo_Mercator'!$B$7</f>
        <v>11.64038373834299</v>
      </c>
    </row>
    <row r="761" spans="1:15" x14ac:dyDescent="0.25">
      <c r="A761" s="6">
        <v>747</v>
      </c>
      <c r="B761" s="6">
        <v>1</v>
      </c>
      <c r="C761" s="6">
        <v>1</v>
      </c>
      <c r="D761" s="6">
        <v>1</v>
      </c>
      <c r="E761" s="6">
        <v>2</v>
      </c>
      <c r="F761" s="20">
        <f t="shared" si="44"/>
        <v>1</v>
      </c>
      <c r="G761" s="20">
        <f t="shared" si="45"/>
        <v>0</v>
      </c>
      <c r="H761" s="20">
        <f t="shared" si="46"/>
        <v>0</v>
      </c>
      <c r="I761" s="7">
        <v>-7512.5914277295578</v>
      </c>
      <c r="J761" s="7">
        <v>4864841.9036111934</v>
      </c>
      <c r="K761" s="6">
        <v>908</v>
      </c>
      <c r="L761" s="7">
        <v>-7506.7318999990821</v>
      </c>
      <c r="M761" s="7">
        <v>4864850.6840000004</v>
      </c>
      <c r="N761" s="26">
        <f t="shared" si="47"/>
        <v>10.556007428254633</v>
      </c>
      <c r="O761" s="26">
        <f>N761*'8_HeSo_Mercator'!$B$7</f>
        <v>8.0872355185842189</v>
      </c>
    </row>
    <row r="762" spans="1:15" x14ac:dyDescent="0.25">
      <c r="A762" s="6">
        <v>748</v>
      </c>
      <c r="B762" s="6">
        <v>2</v>
      </c>
      <c r="C762" s="6">
        <v>1</v>
      </c>
      <c r="D762" s="6">
        <v>2</v>
      </c>
      <c r="E762" s="6">
        <v>1</v>
      </c>
      <c r="F762" s="20">
        <f t="shared" si="44"/>
        <v>1</v>
      </c>
      <c r="G762" s="20">
        <f t="shared" si="45"/>
        <v>1</v>
      </c>
      <c r="H762" s="20">
        <f t="shared" si="46"/>
        <v>1</v>
      </c>
      <c r="I762" s="7">
        <v>-7404.5421419820659</v>
      </c>
      <c r="J762" s="7">
        <v>4864808.428043223</v>
      </c>
      <c r="K762" s="6">
        <v>19742</v>
      </c>
      <c r="L762" s="7">
        <v>-7404.8357000015676</v>
      </c>
      <c r="M762" s="7">
        <v>4864808.1590000018</v>
      </c>
      <c r="N762" s="26">
        <f t="shared" si="47"/>
        <v>0.39819664194250698</v>
      </c>
      <c r="O762" s="26">
        <f>N762*'8_HeSo_Mercator'!$B$7</f>
        <v>0.30506894277838359</v>
      </c>
    </row>
    <row r="763" spans="1:15" x14ac:dyDescent="0.25">
      <c r="A763" s="6">
        <v>749</v>
      </c>
      <c r="B763" s="6">
        <v>1</v>
      </c>
      <c r="C763" s="6">
        <v>2</v>
      </c>
      <c r="D763" s="6">
        <v>1</v>
      </c>
      <c r="E763" s="6">
        <v>3</v>
      </c>
      <c r="F763" s="20">
        <f t="shared" si="44"/>
        <v>1</v>
      </c>
      <c r="G763" s="20">
        <f t="shared" si="45"/>
        <v>0</v>
      </c>
      <c r="H763" s="20">
        <f t="shared" si="46"/>
        <v>0</v>
      </c>
      <c r="I763" s="7">
        <v>-7417.5551288390679</v>
      </c>
      <c r="J763" s="7">
        <v>4864892.8321018666</v>
      </c>
      <c r="K763" s="6">
        <v>5381</v>
      </c>
      <c r="L763" s="7">
        <v>-7423.0608999989927</v>
      </c>
      <c r="M763" s="7">
        <v>4864877.6860999987</v>
      </c>
      <c r="N763" s="26">
        <f t="shared" si="47"/>
        <v>16.115672143891569</v>
      </c>
      <c r="O763" s="26">
        <f>N763*'8_HeSo_Mercator'!$B$7</f>
        <v>12.346641194954861</v>
      </c>
    </row>
    <row r="764" spans="1:15" x14ac:dyDescent="0.25">
      <c r="A764" s="6">
        <v>750</v>
      </c>
      <c r="B764" s="6">
        <v>1</v>
      </c>
      <c r="C764" s="6">
        <v>1</v>
      </c>
      <c r="D764" s="6">
        <v>1</v>
      </c>
      <c r="E764" s="6">
        <v>2</v>
      </c>
      <c r="F764" s="20">
        <f t="shared" si="44"/>
        <v>1</v>
      </c>
      <c r="G764" s="20">
        <f t="shared" si="45"/>
        <v>0</v>
      </c>
      <c r="H764" s="20">
        <f t="shared" si="46"/>
        <v>0</v>
      </c>
      <c r="I764" s="7">
        <v>-7515.9465575918657</v>
      </c>
      <c r="J764" s="7">
        <v>4864843.7765418924</v>
      </c>
      <c r="K764" s="6">
        <v>586</v>
      </c>
      <c r="L764" s="7">
        <v>-7511.5214999988684</v>
      </c>
      <c r="M764" s="7">
        <v>4864853.5402000016</v>
      </c>
      <c r="N764" s="26">
        <f t="shared" si="47"/>
        <v>10.719615402296284</v>
      </c>
      <c r="O764" s="26">
        <f>N764*'8_HeSo_Mercator'!$B$7</f>
        <v>8.2125798997611099</v>
      </c>
    </row>
    <row r="765" spans="1:15" x14ac:dyDescent="0.25">
      <c r="A765" s="6">
        <v>751</v>
      </c>
      <c r="B765" s="6">
        <v>2</v>
      </c>
      <c r="C765" s="6">
        <v>1</v>
      </c>
      <c r="D765" s="6">
        <v>2</v>
      </c>
      <c r="E765" s="6">
        <v>1</v>
      </c>
      <c r="F765" s="20">
        <f t="shared" si="44"/>
        <v>1</v>
      </c>
      <c r="G765" s="20">
        <f t="shared" si="45"/>
        <v>1</v>
      </c>
      <c r="H765" s="20">
        <f t="shared" si="46"/>
        <v>1</v>
      </c>
      <c r="I765" s="7">
        <v>-7405.1945348285626</v>
      </c>
      <c r="J765" s="7">
        <v>4864801.2346103247</v>
      </c>
      <c r="K765" s="6">
        <v>19871</v>
      </c>
      <c r="L765" s="7">
        <v>-7405.654399998486</v>
      </c>
      <c r="M765" s="7">
        <v>4864801.9548999975</v>
      </c>
      <c r="N765" s="26">
        <f t="shared" si="47"/>
        <v>0.8545719321056916</v>
      </c>
      <c r="O765" s="26">
        <f>N765*'8_HeSo_Mercator'!$B$7</f>
        <v>0.6547100813904031</v>
      </c>
    </row>
    <row r="766" spans="1:15" x14ac:dyDescent="0.25">
      <c r="A766" s="6">
        <v>752</v>
      </c>
      <c r="B766" s="6">
        <v>2</v>
      </c>
      <c r="C766" s="6">
        <v>1</v>
      </c>
      <c r="D766" s="6">
        <v>2</v>
      </c>
      <c r="E766" s="6">
        <v>1</v>
      </c>
      <c r="F766" s="20">
        <f t="shared" si="44"/>
        <v>1</v>
      </c>
      <c r="G766" s="20">
        <f t="shared" si="45"/>
        <v>1</v>
      </c>
      <c r="H766" s="20">
        <f t="shared" si="46"/>
        <v>1</v>
      </c>
      <c r="I766" s="7">
        <v>-7385.4008000008762</v>
      </c>
      <c r="J766" s="7">
        <v>4864779.729299997</v>
      </c>
      <c r="K766" s="6">
        <v>14529</v>
      </c>
      <c r="L766" s="7">
        <v>-7317.6510000005364</v>
      </c>
      <c r="M766" s="7">
        <v>4864794.6286000013</v>
      </c>
      <c r="N766" s="26">
        <f t="shared" si="47"/>
        <v>69.368757670192039</v>
      </c>
      <c r="O766" s="26">
        <f>N766*'8_HeSo_Mercator'!$B$7</f>
        <v>53.145233623921051</v>
      </c>
    </row>
    <row r="767" spans="1:15" x14ac:dyDescent="0.25">
      <c r="A767" s="6">
        <v>753</v>
      </c>
      <c r="B767" s="6">
        <v>1</v>
      </c>
      <c r="C767" s="6">
        <v>2</v>
      </c>
      <c r="D767" s="6">
        <v>1</v>
      </c>
      <c r="E767" s="6">
        <v>2</v>
      </c>
      <c r="F767" s="20">
        <f t="shared" si="44"/>
        <v>1</v>
      </c>
      <c r="G767" s="20">
        <f t="shared" si="45"/>
        <v>1</v>
      </c>
      <c r="H767" s="20">
        <f t="shared" si="46"/>
        <v>1</v>
      </c>
      <c r="I767" s="7">
        <v>-7422.2809000015259</v>
      </c>
      <c r="J767" s="7">
        <v>4864878.4764000028</v>
      </c>
      <c r="K767" s="6">
        <v>6213</v>
      </c>
      <c r="L767" s="7">
        <v>-7423.0482000000766</v>
      </c>
      <c r="M767" s="7">
        <v>4864877.7091000006</v>
      </c>
      <c r="N767" s="26">
        <f t="shared" si="47"/>
        <v>1.0851260669940739</v>
      </c>
      <c r="O767" s="26">
        <f>N767*'8_HeSo_Mercator'!$B$7</f>
        <v>0.83134368091166388</v>
      </c>
    </row>
    <row r="768" spans="1:15" x14ac:dyDescent="0.25">
      <c r="A768" s="6">
        <v>754</v>
      </c>
      <c r="B768" s="6">
        <v>2</v>
      </c>
      <c r="C768" s="6">
        <v>1</v>
      </c>
      <c r="D768" s="6">
        <v>2</v>
      </c>
      <c r="E768" s="6">
        <v>1</v>
      </c>
      <c r="F768" s="20">
        <f t="shared" si="44"/>
        <v>1</v>
      </c>
      <c r="G768" s="20">
        <f t="shared" si="45"/>
        <v>1</v>
      </c>
      <c r="H768" s="20">
        <f t="shared" si="46"/>
        <v>1</v>
      </c>
      <c r="I768" s="7">
        <v>-7399.2316238730427</v>
      </c>
      <c r="J768" s="7">
        <v>4864790.8885729359</v>
      </c>
      <c r="K768" s="6">
        <v>19563</v>
      </c>
      <c r="L768" s="7">
        <v>-7408.5656999982893</v>
      </c>
      <c r="M768" s="7">
        <v>4864796.7071999982</v>
      </c>
      <c r="N768" s="26">
        <f t="shared" si="47"/>
        <v>10.999154422113063</v>
      </c>
      <c r="O768" s="26">
        <f>N768*'8_HeSo_Mercator'!$B$7</f>
        <v>8.4267421107350629</v>
      </c>
    </row>
    <row r="769" spans="1:15" x14ac:dyDescent="0.25">
      <c r="A769" s="6">
        <v>755</v>
      </c>
      <c r="B769" s="6">
        <v>1</v>
      </c>
      <c r="C769" s="6">
        <v>2</v>
      </c>
      <c r="D769" s="6">
        <v>1</v>
      </c>
      <c r="E769" s="6">
        <v>2</v>
      </c>
      <c r="F769" s="20">
        <f t="shared" si="44"/>
        <v>1</v>
      </c>
      <c r="G769" s="20">
        <f t="shared" si="45"/>
        <v>1</v>
      </c>
      <c r="H769" s="20">
        <f t="shared" si="46"/>
        <v>1</v>
      </c>
      <c r="I769" s="7">
        <v>-7452.5660365302483</v>
      </c>
      <c r="J769" s="7">
        <v>4864829.4545135144</v>
      </c>
      <c r="K769" s="6">
        <v>6497</v>
      </c>
      <c r="L769" s="7">
        <v>-7453.0595000013709</v>
      </c>
      <c r="M769" s="7">
        <v>4864828.6049000015</v>
      </c>
      <c r="N769" s="26">
        <f t="shared" si="47"/>
        <v>0.98252191760652519</v>
      </c>
      <c r="O769" s="26">
        <f>N769*'8_HeSo_Mercator'!$B$7</f>
        <v>0.7527359376980628</v>
      </c>
    </row>
    <row r="770" spans="1:15" x14ac:dyDescent="0.25">
      <c r="A770" s="6">
        <v>756</v>
      </c>
      <c r="B770" s="6">
        <v>1</v>
      </c>
      <c r="C770" s="6">
        <v>3</v>
      </c>
      <c r="D770" s="6">
        <v>1</v>
      </c>
      <c r="E770" s="6">
        <v>3</v>
      </c>
      <c r="F770" s="20">
        <f t="shared" si="44"/>
        <v>1</v>
      </c>
      <c r="G770" s="20">
        <f t="shared" si="45"/>
        <v>1</v>
      </c>
      <c r="H770" s="20">
        <f t="shared" si="46"/>
        <v>1</v>
      </c>
      <c r="I770" s="7">
        <v>-7434.353100001812</v>
      </c>
      <c r="J770" s="7">
        <v>4864861.3034999967</v>
      </c>
      <c r="K770" s="6">
        <v>5285</v>
      </c>
      <c r="L770" s="7">
        <v>-7435.1799000017336</v>
      </c>
      <c r="M770" s="7">
        <v>4864861.7334000021</v>
      </c>
      <c r="N770" s="26">
        <f t="shared" si="47"/>
        <v>0.93188639573967857</v>
      </c>
      <c r="O770" s="26">
        <f>N770*'8_HeSo_Mercator'!$B$7</f>
        <v>0.71394272978050088</v>
      </c>
    </row>
    <row r="771" spans="1:15" x14ac:dyDescent="0.25">
      <c r="A771" s="6">
        <v>757</v>
      </c>
      <c r="B771" s="6">
        <v>1</v>
      </c>
      <c r="C771" s="6">
        <v>1</v>
      </c>
      <c r="D771" s="6">
        <v>1</v>
      </c>
      <c r="E771" s="6">
        <v>2</v>
      </c>
      <c r="F771" s="20">
        <f t="shared" si="44"/>
        <v>1</v>
      </c>
      <c r="G771" s="20">
        <f t="shared" si="45"/>
        <v>0</v>
      </c>
      <c r="H771" s="20">
        <f t="shared" si="46"/>
        <v>0</v>
      </c>
      <c r="I771" s="7">
        <v>-7474.0380025282266</v>
      </c>
      <c r="J771" s="7">
        <v>4864891.9668571921</v>
      </c>
      <c r="K771" s="6">
        <v>20</v>
      </c>
      <c r="L771" s="7">
        <v>-7521.8671864457428</v>
      </c>
      <c r="M771" s="7">
        <v>4864889.4770939946</v>
      </c>
      <c r="N771" s="26">
        <f t="shared" si="47"/>
        <v>47.893942779804298</v>
      </c>
      <c r="O771" s="26">
        <f>N771*'8_HeSo_Mercator'!$B$7</f>
        <v>36.692811918370914</v>
      </c>
    </row>
    <row r="772" spans="1:15" x14ac:dyDescent="0.25">
      <c r="A772" s="6">
        <v>758</v>
      </c>
      <c r="B772" s="6">
        <v>1</v>
      </c>
      <c r="C772" s="6">
        <v>2</v>
      </c>
      <c r="D772" s="6">
        <v>1</v>
      </c>
      <c r="E772" s="6">
        <v>2</v>
      </c>
      <c r="F772" s="20">
        <f t="shared" si="44"/>
        <v>1</v>
      </c>
      <c r="G772" s="20">
        <f t="shared" si="45"/>
        <v>1</v>
      </c>
      <c r="H772" s="20">
        <f t="shared" si="46"/>
        <v>1</v>
      </c>
      <c r="I772" s="7">
        <v>-7541.1410681988827</v>
      </c>
      <c r="J772" s="7">
        <v>4864914.2006647633</v>
      </c>
      <c r="K772" s="6">
        <v>238</v>
      </c>
      <c r="L772" s="7">
        <v>-7537.3398999981582</v>
      </c>
      <c r="M772" s="7">
        <v>4864895.7854000032</v>
      </c>
      <c r="N772" s="26">
        <f t="shared" si="47"/>
        <v>18.803479887414532</v>
      </c>
      <c r="O772" s="26">
        <f>N772*'8_HeSo_Mercator'!$B$7</f>
        <v>14.405841550608521</v>
      </c>
    </row>
    <row r="773" spans="1:15" x14ac:dyDescent="0.25">
      <c r="A773" s="6">
        <v>759</v>
      </c>
      <c r="B773" s="6">
        <v>1</v>
      </c>
      <c r="C773" s="6">
        <v>2</v>
      </c>
      <c r="D773" s="6">
        <v>1</v>
      </c>
      <c r="E773" s="6">
        <v>2</v>
      </c>
      <c r="F773" s="20">
        <f t="shared" si="44"/>
        <v>1</v>
      </c>
      <c r="G773" s="20">
        <f t="shared" si="45"/>
        <v>1</v>
      </c>
      <c r="H773" s="20">
        <f t="shared" si="46"/>
        <v>1</v>
      </c>
      <c r="I773" s="7">
        <v>-7479.755600001663</v>
      </c>
      <c r="J773" s="7">
        <v>4864895.5037999991</v>
      </c>
      <c r="K773" s="6">
        <v>903</v>
      </c>
      <c r="L773" s="7">
        <v>-7502.4497000016272</v>
      </c>
      <c r="M773" s="7">
        <v>4864884.1761000007</v>
      </c>
      <c r="N773" s="26">
        <f t="shared" si="47"/>
        <v>25.364127465023991</v>
      </c>
      <c r="O773" s="26">
        <f>N773*'8_HeSo_Mercator'!$B$7</f>
        <v>19.432126580736568</v>
      </c>
    </row>
    <row r="774" spans="1:15" x14ac:dyDescent="0.25">
      <c r="A774" s="6">
        <v>760</v>
      </c>
      <c r="B774" s="6">
        <v>0</v>
      </c>
      <c r="C774" s="6">
        <v>1</v>
      </c>
      <c r="D774" s="6">
        <v>0</v>
      </c>
      <c r="E774" s="6">
        <v>1</v>
      </c>
      <c r="F774" s="20">
        <f t="shared" si="44"/>
        <v>1</v>
      </c>
      <c r="G774" s="20">
        <f t="shared" si="45"/>
        <v>1</v>
      </c>
      <c r="H774" s="20">
        <f t="shared" si="46"/>
        <v>1</v>
      </c>
      <c r="I774" s="7">
        <v>-7592.1495171556753</v>
      </c>
      <c r="J774" s="7">
        <v>4864978.7689125836</v>
      </c>
      <c r="K774" s="6">
        <v>11294</v>
      </c>
      <c r="L774" s="7">
        <v>-7587.1022999994457</v>
      </c>
      <c r="M774" s="7">
        <v>4864986.0909999982</v>
      </c>
      <c r="N774" s="26">
        <f t="shared" si="47"/>
        <v>8.8931077317570075</v>
      </c>
      <c r="O774" s="26">
        <f>N774*'8_HeSo_Mercator'!$B$7</f>
        <v>6.8132442315600779</v>
      </c>
    </row>
    <row r="775" spans="1:15" x14ac:dyDescent="0.25">
      <c r="A775" s="6">
        <v>761</v>
      </c>
      <c r="B775" s="6">
        <v>1</v>
      </c>
      <c r="C775" s="6">
        <v>0</v>
      </c>
      <c r="D775" s="6">
        <v>1</v>
      </c>
      <c r="E775" s="6">
        <v>0</v>
      </c>
      <c r="F775" s="20">
        <f t="shared" si="44"/>
        <v>1</v>
      </c>
      <c r="G775" s="20">
        <f t="shared" si="45"/>
        <v>1</v>
      </c>
      <c r="H775" s="20">
        <f t="shared" si="46"/>
        <v>1</v>
      </c>
      <c r="I775" s="7">
        <v>-7430.1165688428018</v>
      </c>
      <c r="J775" s="7">
        <v>4864861.133585616</v>
      </c>
      <c r="K775" s="6">
        <v>15271</v>
      </c>
      <c r="L775" s="7">
        <v>-7422.2589999996126</v>
      </c>
      <c r="M775" s="7">
        <v>4864895.5793000013</v>
      </c>
      <c r="N775" s="26">
        <f t="shared" si="47"/>
        <v>35.330562232090067</v>
      </c>
      <c r="O775" s="26">
        <f>N775*'8_HeSo_Mercator'!$B$7</f>
        <v>27.067674944043873</v>
      </c>
    </row>
    <row r="776" spans="1:15" x14ac:dyDescent="0.25">
      <c r="A776" s="6">
        <v>762</v>
      </c>
      <c r="B776" s="6">
        <v>0</v>
      </c>
      <c r="C776" s="6">
        <v>1</v>
      </c>
      <c r="D776" s="6">
        <v>0</v>
      </c>
      <c r="E776" s="6">
        <v>1</v>
      </c>
      <c r="F776" s="20">
        <f t="shared" si="44"/>
        <v>1</v>
      </c>
      <c r="G776" s="20">
        <f t="shared" si="45"/>
        <v>1</v>
      </c>
      <c r="H776" s="20">
        <f t="shared" si="46"/>
        <v>1</v>
      </c>
      <c r="I776" s="7">
        <v>-7591.8763430500348</v>
      </c>
      <c r="J776" s="7">
        <v>4864978.3305423344</v>
      </c>
      <c r="K776" s="6">
        <v>7233</v>
      </c>
      <c r="L776" s="7">
        <v>-7589.0623999983072</v>
      </c>
      <c r="M776" s="7">
        <v>4864985.5291000009</v>
      </c>
      <c r="N776" s="26">
        <f t="shared" si="47"/>
        <v>7.7290043327930489</v>
      </c>
      <c r="O776" s="26">
        <f>N776*'8_HeSo_Mercator'!$B$7</f>
        <v>5.9213939349974742</v>
      </c>
    </row>
    <row r="777" spans="1:15" x14ac:dyDescent="0.25">
      <c r="A777" s="6">
        <v>763</v>
      </c>
      <c r="B777" s="6">
        <v>1</v>
      </c>
      <c r="C777" s="6">
        <v>2</v>
      </c>
      <c r="D777" s="6">
        <v>1</v>
      </c>
      <c r="E777" s="6">
        <v>2</v>
      </c>
      <c r="F777" s="20">
        <f t="shared" si="44"/>
        <v>1</v>
      </c>
      <c r="G777" s="20">
        <f t="shared" si="45"/>
        <v>1</v>
      </c>
      <c r="H777" s="20">
        <f t="shared" si="46"/>
        <v>1</v>
      </c>
      <c r="I777" s="7">
        <v>-7460.602512051023</v>
      </c>
      <c r="J777" s="7">
        <v>4864810.9351957999</v>
      </c>
      <c r="K777" s="6">
        <v>6497</v>
      </c>
      <c r="L777" s="7">
        <v>-7453.0595000013709</v>
      </c>
      <c r="M777" s="7">
        <v>4864828.6049000015</v>
      </c>
      <c r="N777" s="26">
        <f t="shared" si="47"/>
        <v>19.212378232648405</v>
      </c>
      <c r="O777" s="26">
        <f>N777*'8_HeSo_Mercator'!$B$7</f>
        <v>14.719109350346367</v>
      </c>
    </row>
    <row r="778" spans="1:15" x14ac:dyDescent="0.25">
      <c r="A778" s="6">
        <v>764</v>
      </c>
      <c r="B778" s="6">
        <v>1</v>
      </c>
      <c r="C778" s="6">
        <v>1</v>
      </c>
      <c r="D778" s="6">
        <v>1</v>
      </c>
      <c r="E778" s="6">
        <v>2</v>
      </c>
      <c r="F778" s="20">
        <f t="shared" si="44"/>
        <v>1</v>
      </c>
      <c r="G778" s="20">
        <f t="shared" si="45"/>
        <v>0</v>
      </c>
      <c r="H778" s="20">
        <f t="shared" si="46"/>
        <v>0</v>
      </c>
      <c r="I778" s="7">
        <v>-7500.8919113645279</v>
      </c>
      <c r="J778" s="7">
        <v>4864864.1526552206</v>
      </c>
      <c r="K778" s="6">
        <v>1296</v>
      </c>
      <c r="L778" s="7">
        <v>-7506.5293000005186</v>
      </c>
      <c r="M778" s="7">
        <v>4864862.5543000028</v>
      </c>
      <c r="N778" s="26">
        <f t="shared" si="47"/>
        <v>5.8595981121219056</v>
      </c>
      <c r="O778" s="26">
        <f>N778*'8_HeSo_Mercator'!$B$7</f>
        <v>4.4891925568506919</v>
      </c>
    </row>
    <row r="779" spans="1:15" x14ac:dyDescent="0.25">
      <c r="A779" s="6">
        <v>765</v>
      </c>
      <c r="B779" s="6">
        <v>1</v>
      </c>
      <c r="C779" s="6">
        <v>3</v>
      </c>
      <c r="D779" s="6">
        <v>1</v>
      </c>
      <c r="E779" s="6">
        <v>3</v>
      </c>
      <c r="F779" s="20">
        <f t="shared" si="44"/>
        <v>1</v>
      </c>
      <c r="G779" s="20">
        <f t="shared" si="45"/>
        <v>1</v>
      </c>
      <c r="H779" s="20">
        <f t="shared" si="46"/>
        <v>1</v>
      </c>
      <c r="I779" s="7">
        <v>-7431.7138999998569</v>
      </c>
      <c r="J779" s="7">
        <v>4864884.117899999</v>
      </c>
      <c r="K779" s="6">
        <v>6325</v>
      </c>
      <c r="L779" s="7">
        <v>-7435.0674999989569</v>
      </c>
      <c r="M779" s="7">
        <v>4864878.1545000002</v>
      </c>
      <c r="N779" s="26">
        <f t="shared" si="47"/>
        <v>6.8416936865203191</v>
      </c>
      <c r="O779" s="26">
        <f>N779*'8_HeSo_Mercator'!$B$7</f>
        <v>5.2416018617797668</v>
      </c>
    </row>
    <row r="780" spans="1:15" x14ac:dyDescent="0.25">
      <c r="A780" s="6">
        <v>766</v>
      </c>
      <c r="B780" s="6">
        <v>1</v>
      </c>
      <c r="C780" s="6">
        <v>2</v>
      </c>
      <c r="D780" s="6">
        <v>1</v>
      </c>
      <c r="E780" s="6">
        <v>2</v>
      </c>
      <c r="F780" s="20">
        <f t="shared" si="44"/>
        <v>1</v>
      </c>
      <c r="G780" s="20">
        <f t="shared" si="45"/>
        <v>1</v>
      </c>
      <c r="H780" s="20">
        <f t="shared" si="46"/>
        <v>1</v>
      </c>
      <c r="I780" s="7">
        <v>-7469.3720029240694</v>
      </c>
      <c r="J780" s="7">
        <v>4864815.9441304049</v>
      </c>
      <c r="K780" s="6">
        <v>6775</v>
      </c>
      <c r="L780" s="7">
        <v>-7460.7679000012577</v>
      </c>
      <c r="M780" s="7">
        <v>4864810.0301000029</v>
      </c>
      <c r="N780" s="26">
        <f t="shared" si="47"/>
        <v>10.440610264813708</v>
      </c>
      <c r="O780" s="26">
        <f>N780*'8_HeSo_Mercator'!$B$7</f>
        <v>7.9988267101150852</v>
      </c>
    </row>
    <row r="781" spans="1:15" x14ac:dyDescent="0.25">
      <c r="A781" s="6">
        <v>767</v>
      </c>
      <c r="B781" s="6">
        <v>1</v>
      </c>
      <c r="C781" s="6">
        <v>1</v>
      </c>
      <c r="D781" s="6">
        <v>1</v>
      </c>
      <c r="E781" s="6">
        <v>2</v>
      </c>
      <c r="F781" s="20">
        <f t="shared" si="44"/>
        <v>1</v>
      </c>
      <c r="G781" s="20">
        <f t="shared" si="45"/>
        <v>0</v>
      </c>
      <c r="H781" s="20">
        <f t="shared" si="46"/>
        <v>0</v>
      </c>
      <c r="I781" s="7">
        <v>-7506.9695393947713</v>
      </c>
      <c r="J781" s="7">
        <v>4864864.1493786937</v>
      </c>
      <c r="K781" s="6">
        <v>1296</v>
      </c>
      <c r="L781" s="7">
        <v>-7506.5293000005186</v>
      </c>
      <c r="M781" s="7">
        <v>4864862.5543000028</v>
      </c>
      <c r="N781" s="26">
        <f t="shared" si="47"/>
        <v>1.654716517849371</v>
      </c>
      <c r="O781" s="26">
        <f>N781*'8_HeSo_Mercator'!$B$7</f>
        <v>1.2677219381752625</v>
      </c>
    </row>
    <row r="782" spans="1:15" x14ac:dyDescent="0.25">
      <c r="A782" s="6">
        <v>768</v>
      </c>
      <c r="B782" s="6">
        <v>1</v>
      </c>
      <c r="C782" s="6">
        <v>2</v>
      </c>
      <c r="D782" s="6">
        <v>1</v>
      </c>
      <c r="E782" s="6">
        <v>2</v>
      </c>
      <c r="F782" s="20">
        <f t="shared" si="44"/>
        <v>1</v>
      </c>
      <c r="G782" s="20">
        <f t="shared" si="45"/>
        <v>1</v>
      </c>
      <c r="H782" s="20">
        <f t="shared" si="46"/>
        <v>1</v>
      </c>
      <c r="I782" s="7">
        <v>-7516.9880173068532</v>
      </c>
      <c r="J782" s="7">
        <v>4864889.1592034902</v>
      </c>
      <c r="K782" s="6">
        <v>137</v>
      </c>
      <c r="L782" s="7">
        <v>-7516.8414999991646</v>
      </c>
      <c r="M782" s="7">
        <v>4864889.2910000011</v>
      </c>
      <c r="N782" s="26">
        <f t="shared" si="47"/>
        <v>0.19707268135161154</v>
      </c>
      <c r="O782" s="26">
        <f>N782*'8_HeSo_Mercator'!$B$7</f>
        <v>0.15098257548620375</v>
      </c>
    </row>
    <row r="783" spans="1:15" x14ac:dyDescent="0.25">
      <c r="A783" s="6">
        <v>769</v>
      </c>
      <c r="B783" s="6">
        <v>1</v>
      </c>
      <c r="C783" s="6">
        <v>1</v>
      </c>
      <c r="D783" s="6">
        <v>1</v>
      </c>
      <c r="E783" s="6">
        <v>2</v>
      </c>
      <c r="F783" s="20">
        <f t="shared" si="44"/>
        <v>1</v>
      </c>
      <c r="G783" s="20">
        <f t="shared" si="45"/>
        <v>0</v>
      </c>
      <c r="H783" s="20">
        <f t="shared" si="46"/>
        <v>0</v>
      </c>
      <c r="I783" s="7">
        <v>-7505.951038477614</v>
      </c>
      <c r="J783" s="7">
        <v>4864867.0691360906</v>
      </c>
      <c r="K783" s="6">
        <v>1521</v>
      </c>
      <c r="L783" s="7">
        <v>-7504.881400000304</v>
      </c>
      <c r="M783" s="7">
        <v>4864865.5295000002</v>
      </c>
      <c r="N783" s="26">
        <f t="shared" si="47"/>
        <v>1.8747281837636256</v>
      </c>
      <c r="O783" s="26">
        <f>N783*'8_HeSo_Mercator'!$B$7</f>
        <v>1.4362786743444826</v>
      </c>
    </row>
    <row r="784" spans="1:15" x14ac:dyDescent="0.25">
      <c r="A784" s="6">
        <v>770</v>
      </c>
      <c r="B784" s="6">
        <v>1</v>
      </c>
      <c r="C784" s="6">
        <v>3</v>
      </c>
      <c r="D784" s="6">
        <v>1</v>
      </c>
      <c r="E784" s="6">
        <v>3</v>
      </c>
      <c r="F784" s="20">
        <f t="shared" ref="F784:F847" si="48">IF(B784=D784,1,0)</f>
        <v>1</v>
      </c>
      <c r="G784" s="20">
        <f t="shared" ref="G784:G847" si="49">IF(C784=E784,1,0)</f>
        <v>1</v>
      </c>
      <c r="H784" s="20">
        <f t="shared" ref="H784:H847" si="50">F784*G784</f>
        <v>1</v>
      </c>
      <c r="I784" s="7">
        <v>-7423.1761999987066</v>
      </c>
      <c r="J784" s="7">
        <v>4864896.1409000009</v>
      </c>
      <c r="K784" s="6">
        <v>5691</v>
      </c>
      <c r="L784" s="7">
        <v>-7417.5584000013769</v>
      </c>
      <c r="M784" s="7">
        <v>4864893.0601999983</v>
      </c>
      <c r="N784" s="26">
        <f t="shared" ref="N784:N847" si="51">SQRT((I784-L784)^2+(J784-M784)^2)</f>
        <v>6.4070577737432002</v>
      </c>
      <c r="O784" s="26">
        <f>N784*'8_HeSo_Mercator'!$B$7</f>
        <v>4.9086158331743874</v>
      </c>
    </row>
    <row r="785" spans="1:15" x14ac:dyDescent="0.25">
      <c r="A785" s="6">
        <v>771</v>
      </c>
      <c r="B785" s="6">
        <v>1</v>
      </c>
      <c r="C785" s="6">
        <v>2</v>
      </c>
      <c r="D785" s="6">
        <v>1</v>
      </c>
      <c r="E785" s="6">
        <v>2</v>
      </c>
      <c r="F785" s="20">
        <f t="shared" si="48"/>
        <v>1</v>
      </c>
      <c r="G785" s="20">
        <f t="shared" si="49"/>
        <v>1</v>
      </c>
      <c r="H785" s="20">
        <f t="shared" si="50"/>
        <v>1</v>
      </c>
      <c r="I785" s="7">
        <v>-7503.8685906942692</v>
      </c>
      <c r="J785" s="7">
        <v>4864866.9254734777</v>
      </c>
      <c r="K785" s="6">
        <v>465</v>
      </c>
      <c r="L785" s="7">
        <v>-7502.4497000016272</v>
      </c>
      <c r="M785" s="7">
        <v>4864884.1761000007</v>
      </c>
      <c r="N785" s="26">
        <f t="shared" si="51"/>
        <v>17.308881137593566</v>
      </c>
      <c r="O785" s="26">
        <f>N785*'8_HeSo_Mercator'!$B$7</f>
        <v>13.260790054791014</v>
      </c>
    </row>
    <row r="786" spans="1:15" x14ac:dyDescent="0.25">
      <c r="A786" s="6">
        <v>772</v>
      </c>
      <c r="B786" s="6">
        <v>1</v>
      </c>
      <c r="C786" s="6">
        <v>2</v>
      </c>
      <c r="D786" s="6">
        <v>1</v>
      </c>
      <c r="E786" s="6">
        <v>2</v>
      </c>
      <c r="F786" s="20">
        <f t="shared" si="48"/>
        <v>1</v>
      </c>
      <c r="G786" s="20">
        <f t="shared" si="49"/>
        <v>1</v>
      </c>
      <c r="H786" s="20">
        <f t="shared" si="50"/>
        <v>1</v>
      </c>
      <c r="I786" s="7">
        <v>-7466.9345501771286</v>
      </c>
      <c r="J786" s="7">
        <v>4864820.4441860169</v>
      </c>
      <c r="K786" s="6">
        <v>6685</v>
      </c>
      <c r="L786" s="7">
        <v>-7460.7679000012577</v>
      </c>
      <c r="M786" s="7">
        <v>4864810.0301000029</v>
      </c>
      <c r="N786" s="26">
        <f t="shared" si="51"/>
        <v>12.102923692200717</v>
      </c>
      <c r="O786" s="26">
        <f>N786*'8_HeSo_Mercator'!$B$7</f>
        <v>9.2723688409211142</v>
      </c>
    </row>
    <row r="787" spans="1:15" x14ac:dyDescent="0.25">
      <c r="A787" s="6">
        <v>773</v>
      </c>
      <c r="B787" s="6">
        <v>1</v>
      </c>
      <c r="C787" s="6">
        <v>2</v>
      </c>
      <c r="D787" s="6">
        <v>1</v>
      </c>
      <c r="E787" s="6">
        <v>2</v>
      </c>
      <c r="F787" s="20">
        <f t="shared" si="48"/>
        <v>1</v>
      </c>
      <c r="G787" s="20">
        <f t="shared" si="49"/>
        <v>1</v>
      </c>
      <c r="H787" s="20">
        <f t="shared" si="50"/>
        <v>1</v>
      </c>
      <c r="I787" s="7">
        <v>-7565.1085101552026</v>
      </c>
      <c r="J787" s="7">
        <v>4864871.9216110175</v>
      </c>
      <c r="K787" s="6">
        <v>1356</v>
      </c>
      <c r="L787" s="7">
        <v>-7559.7820000015199</v>
      </c>
      <c r="M787" s="7">
        <v>4864871.373499997</v>
      </c>
      <c r="N787" s="26">
        <f t="shared" si="51"/>
        <v>5.3546368792079342</v>
      </c>
      <c r="O787" s="26">
        <f>N787*'8_HeSo_Mercator'!$B$7</f>
        <v>4.1023284469032841</v>
      </c>
    </row>
    <row r="788" spans="1:15" x14ac:dyDescent="0.25">
      <c r="A788" s="6">
        <v>774</v>
      </c>
      <c r="B788" s="6">
        <v>1</v>
      </c>
      <c r="C788" s="6">
        <v>2</v>
      </c>
      <c r="D788" s="6">
        <v>1</v>
      </c>
      <c r="E788" s="6">
        <v>2</v>
      </c>
      <c r="F788" s="20">
        <f t="shared" si="48"/>
        <v>1</v>
      </c>
      <c r="G788" s="20">
        <f t="shared" si="49"/>
        <v>1</v>
      </c>
      <c r="H788" s="20">
        <f t="shared" si="50"/>
        <v>1</v>
      </c>
      <c r="I788" s="7">
        <v>-7491.0306339450181</v>
      </c>
      <c r="J788" s="7">
        <v>4864865.3859348297</v>
      </c>
      <c r="K788" s="6">
        <v>1523</v>
      </c>
      <c r="L788" s="7">
        <v>-7515.7209553010762</v>
      </c>
      <c r="M788" s="7">
        <v>4864863.5154497251</v>
      </c>
      <c r="N788" s="26">
        <f t="shared" si="51"/>
        <v>24.761071931401247</v>
      </c>
      <c r="O788" s="26">
        <f>N788*'8_HeSo_Mercator'!$B$7</f>
        <v>18.970109841515782</v>
      </c>
    </row>
    <row r="789" spans="1:15" x14ac:dyDescent="0.25">
      <c r="A789" s="6">
        <v>775</v>
      </c>
      <c r="B789" s="6">
        <v>1</v>
      </c>
      <c r="C789" s="6">
        <v>1</v>
      </c>
      <c r="D789" s="6">
        <v>1</v>
      </c>
      <c r="E789" s="6">
        <v>1</v>
      </c>
      <c r="F789" s="20">
        <f t="shared" si="48"/>
        <v>1</v>
      </c>
      <c r="G789" s="20">
        <f t="shared" si="49"/>
        <v>1</v>
      </c>
      <c r="H789" s="20">
        <f t="shared" si="50"/>
        <v>1</v>
      </c>
      <c r="I789" s="7">
        <v>-7513.3826890632499</v>
      </c>
      <c r="J789" s="7">
        <v>4864850.7190200146</v>
      </c>
      <c r="K789" s="6">
        <v>12253</v>
      </c>
      <c r="L789" s="7">
        <v>-7516.52670000121</v>
      </c>
      <c r="M789" s="7">
        <v>4864844.6247999966</v>
      </c>
      <c r="N789" s="26">
        <f t="shared" si="51"/>
        <v>6.8574282647344385</v>
      </c>
      <c r="O789" s="26">
        <f>N789*'8_HeSo_Mercator'!$B$7</f>
        <v>5.2536565368705181</v>
      </c>
    </row>
    <row r="790" spans="1:15" x14ac:dyDescent="0.25">
      <c r="A790" s="6">
        <v>776</v>
      </c>
      <c r="B790" s="6">
        <v>2</v>
      </c>
      <c r="C790" s="6">
        <v>2</v>
      </c>
      <c r="D790" s="6">
        <v>2</v>
      </c>
      <c r="E790" s="6">
        <v>2</v>
      </c>
      <c r="F790" s="20">
        <f t="shared" si="48"/>
        <v>1</v>
      </c>
      <c r="G790" s="20">
        <f t="shared" si="49"/>
        <v>1</v>
      </c>
      <c r="H790" s="20">
        <f t="shared" si="50"/>
        <v>1</v>
      </c>
      <c r="I790" s="7">
        <v>-7381.6495416664211</v>
      </c>
      <c r="J790" s="7">
        <v>4864847.5866083391</v>
      </c>
      <c r="K790" s="6">
        <v>13918</v>
      </c>
      <c r="L790" s="7">
        <v>-7366.2424000017336</v>
      </c>
      <c r="M790" s="7">
        <v>4864841.1080000028</v>
      </c>
      <c r="N790" s="26">
        <f t="shared" si="51"/>
        <v>16.71383798685752</v>
      </c>
      <c r="O790" s="26">
        <f>N790*'8_HeSo_Mercator'!$B$7</f>
        <v>12.804911813284463</v>
      </c>
    </row>
    <row r="791" spans="1:15" x14ac:dyDescent="0.25">
      <c r="A791" s="6">
        <v>777</v>
      </c>
      <c r="B791" s="6">
        <v>1</v>
      </c>
      <c r="C791" s="6">
        <v>1</v>
      </c>
      <c r="D791" s="6">
        <v>1</v>
      </c>
      <c r="E791" s="6">
        <v>2</v>
      </c>
      <c r="F791" s="20">
        <f t="shared" si="48"/>
        <v>1</v>
      </c>
      <c r="G791" s="20">
        <f t="shared" si="49"/>
        <v>0</v>
      </c>
      <c r="H791" s="20">
        <f t="shared" si="50"/>
        <v>0</v>
      </c>
      <c r="I791" s="7">
        <v>-7516.7951591805531</v>
      </c>
      <c r="J791" s="7">
        <v>4864843.6972550796</v>
      </c>
      <c r="K791" s="6">
        <v>1634</v>
      </c>
      <c r="L791" s="7">
        <v>-7506.5293000005186</v>
      </c>
      <c r="M791" s="7">
        <v>4864862.5543000028</v>
      </c>
      <c r="N791" s="26">
        <f t="shared" si="51"/>
        <v>21.470351835422665</v>
      </c>
      <c r="O791" s="26">
        <f>N791*'8_HeSo_Mercator'!$B$7</f>
        <v>16.449002441507339</v>
      </c>
    </row>
    <row r="792" spans="1:15" x14ac:dyDescent="0.25">
      <c r="A792" s="6">
        <v>778</v>
      </c>
      <c r="B792" s="6">
        <v>2</v>
      </c>
      <c r="C792" s="6">
        <v>1</v>
      </c>
      <c r="D792" s="6">
        <v>2</v>
      </c>
      <c r="E792" s="6">
        <v>1</v>
      </c>
      <c r="F792" s="20">
        <f t="shared" si="48"/>
        <v>1</v>
      </c>
      <c r="G792" s="20">
        <f t="shared" si="49"/>
        <v>1</v>
      </c>
      <c r="H792" s="20">
        <f t="shared" si="50"/>
        <v>1</v>
      </c>
      <c r="I792" s="7">
        <v>-7394.5196726678669</v>
      </c>
      <c r="J792" s="7">
        <v>4864787.6992235836</v>
      </c>
      <c r="K792" s="6">
        <v>19606</v>
      </c>
      <c r="L792" s="7">
        <v>-7395.2131999991834</v>
      </c>
      <c r="M792" s="7">
        <v>4864786.2551999986</v>
      </c>
      <c r="N792" s="26">
        <f t="shared" si="51"/>
        <v>1.6019314196201428</v>
      </c>
      <c r="O792" s="26">
        <f>N792*'8_HeSo_Mercator'!$B$7</f>
        <v>1.2272818831494625</v>
      </c>
    </row>
    <row r="793" spans="1:15" x14ac:dyDescent="0.25">
      <c r="A793" s="6">
        <v>779</v>
      </c>
      <c r="B793" s="6">
        <v>1</v>
      </c>
      <c r="C793" s="6">
        <v>1</v>
      </c>
      <c r="D793" s="6">
        <v>1</v>
      </c>
      <c r="E793" s="6">
        <v>2</v>
      </c>
      <c r="F793" s="20">
        <f t="shared" si="48"/>
        <v>1</v>
      </c>
      <c r="G793" s="20">
        <f t="shared" si="49"/>
        <v>0</v>
      </c>
      <c r="H793" s="20">
        <f t="shared" si="50"/>
        <v>0</v>
      </c>
      <c r="I793" s="7">
        <v>-7513.7822436330007</v>
      </c>
      <c r="J793" s="7">
        <v>4864841.4376922017</v>
      </c>
      <c r="K793" s="6">
        <v>1548</v>
      </c>
      <c r="L793" s="7">
        <v>-7506.7318999990821</v>
      </c>
      <c r="M793" s="7">
        <v>4864850.6840000004</v>
      </c>
      <c r="N793" s="26">
        <f t="shared" si="51"/>
        <v>11.627620275186199</v>
      </c>
      <c r="O793" s="26">
        <f>N793*'8_HeSo_Mercator'!$B$7</f>
        <v>8.9082263654340732</v>
      </c>
    </row>
    <row r="794" spans="1:15" x14ac:dyDescent="0.25">
      <c r="A794" s="6">
        <v>780</v>
      </c>
      <c r="B794" s="6">
        <v>1</v>
      </c>
      <c r="C794" s="6">
        <v>1</v>
      </c>
      <c r="D794" s="6">
        <v>1</v>
      </c>
      <c r="E794" s="6">
        <v>2</v>
      </c>
      <c r="F794" s="20">
        <f t="shared" si="48"/>
        <v>1</v>
      </c>
      <c r="G794" s="20">
        <f t="shared" si="49"/>
        <v>0</v>
      </c>
      <c r="H794" s="20">
        <f t="shared" si="50"/>
        <v>0</v>
      </c>
      <c r="I794" s="7">
        <v>-7512.6388342847449</v>
      </c>
      <c r="J794" s="7">
        <v>4864840.2149310308</v>
      </c>
      <c r="K794" s="6">
        <v>586</v>
      </c>
      <c r="L794" s="7">
        <v>-7511.5214999988684</v>
      </c>
      <c r="M794" s="7">
        <v>4864853.5402000016</v>
      </c>
      <c r="N794" s="26">
        <f t="shared" si="51"/>
        <v>13.37203159772759</v>
      </c>
      <c r="O794" s="26">
        <f>N794*'8_HeSo_Mercator'!$B$7</f>
        <v>10.244665857596289</v>
      </c>
    </row>
    <row r="795" spans="1:15" x14ac:dyDescent="0.25">
      <c r="A795" s="6">
        <v>781</v>
      </c>
      <c r="B795" s="6">
        <v>1</v>
      </c>
      <c r="C795" s="6">
        <v>2</v>
      </c>
      <c r="D795" s="6">
        <v>1</v>
      </c>
      <c r="E795" s="6">
        <v>2</v>
      </c>
      <c r="F795" s="20">
        <f t="shared" si="48"/>
        <v>1</v>
      </c>
      <c r="G795" s="20">
        <f t="shared" si="49"/>
        <v>1</v>
      </c>
      <c r="H795" s="20">
        <f t="shared" si="50"/>
        <v>1</v>
      </c>
      <c r="I795" s="7">
        <v>-7520.7504727989426</v>
      </c>
      <c r="J795" s="7">
        <v>4864854.415648371</v>
      </c>
      <c r="K795" s="6">
        <v>1440</v>
      </c>
      <c r="L795" s="7">
        <v>-7506.7318999990821</v>
      </c>
      <c r="M795" s="7">
        <v>4864850.6840000004</v>
      </c>
      <c r="N795" s="26">
        <f t="shared" si="51"/>
        <v>14.506742670460758</v>
      </c>
      <c r="O795" s="26">
        <f>N795*'8_HeSo_Mercator'!$B$7</f>
        <v>11.113997918331281</v>
      </c>
    </row>
    <row r="796" spans="1:15" x14ac:dyDescent="0.25">
      <c r="A796" s="6">
        <v>782</v>
      </c>
      <c r="B796" s="6">
        <v>1</v>
      </c>
      <c r="C796" s="6">
        <v>1</v>
      </c>
      <c r="D796" s="6">
        <v>1</v>
      </c>
      <c r="E796" s="6">
        <v>2</v>
      </c>
      <c r="F796" s="20">
        <f t="shared" si="48"/>
        <v>1</v>
      </c>
      <c r="G796" s="20">
        <f t="shared" si="49"/>
        <v>0</v>
      </c>
      <c r="H796" s="20">
        <f t="shared" si="50"/>
        <v>0</v>
      </c>
      <c r="I796" s="7">
        <v>-7505.0906234686427</v>
      </c>
      <c r="J796" s="7">
        <v>4864856.0344683966</v>
      </c>
      <c r="K796" s="6">
        <v>1446</v>
      </c>
      <c r="L796" s="7">
        <v>-7506.5293000005186</v>
      </c>
      <c r="M796" s="7">
        <v>4864862.5543000028</v>
      </c>
      <c r="N796" s="26">
        <f t="shared" si="51"/>
        <v>6.6766753954647564</v>
      </c>
      <c r="O796" s="26">
        <f>N796*'8_HeSo_Mercator'!$B$7</f>
        <v>5.1151769995663763</v>
      </c>
    </row>
    <row r="797" spans="1:15" x14ac:dyDescent="0.25">
      <c r="A797" s="6">
        <v>783</v>
      </c>
      <c r="B797" s="6">
        <v>2</v>
      </c>
      <c r="C797" s="6">
        <v>1</v>
      </c>
      <c r="D797" s="6">
        <v>2</v>
      </c>
      <c r="E797" s="6">
        <v>1</v>
      </c>
      <c r="F797" s="20">
        <f t="shared" si="48"/>
        <v>1</v>
      </c>
      <c r="G797" s="20">
        <f t="shared" si="49"/>
        <v>1</v>
      </c>
      <c r="H797" s="20">
        <f t="shared" si="50"/>
        <v>1</v>
      </c>
      <c r="I797" s="7">
        <v>-7383.6993921659296</v>
      </c>
      <c r="J797" s="7">
        <v>4864782.2164580412</v>
      </c>
      <c r="K797" s="6">
        <v>19735</v>
      </c>
      <c r="L797" s="7">
        <v>-7404.4362000003457</v>
      </c>
      <c r="M797" s="7">
        <v>4864808.8699000031</v>
      </c>
      <c r="N797" s="26">
        <f t="shared" si="51"/>
        <v>33.770122409838244</v>
      </c>
      <c r="O797" s="26">
        <f>N797*'8_HeSo_Mercator'!$B$7</f>
        <v>25.872180867244538</v>
      </c>
    </row>
    <row r="798" spans="1:15" x14ac:dyDescent="0.25">
      <c r="A798" s="6">
        <v>784</v>
      </c>
      <c r="B798" s="6">
        <v>2</v>
      </c>
      <c r="C798" s="6">
        <v>2</v>
      </c>
      <c r="D798" s="6">
        <v>2</v>
      </c>
      <c r="E798" s="6">
        <v>2</v>
      </c>
      <c r="F798" s="20">
        <f t="shared" si="48"/>
        <v>1</v>
      </c>
      <c r="G798" s="20">
        <f t="shared" si="49"/>
        <v>1</v>
      </c>
      <c r="H798" s="20">
        <f t="shared" si="50"/>
        <v>1</v>
      </c>
      <c r="I798" s="7">
        <v>-7320.6605901478288</v>
      </c>
      <c r="J798" s="7">
        <v>4864824.0860047517</v>
      </c>
      <c r="K798" s="6">
        <v>12981</v>
      </c>
      <c r="L798" s="7">
        <v>-7359.3310999982059</v>
      </c>
      <c r="M798" s="7">
        <v>4864837.2735000029</v>
      </c>
      <c r="N798" s="26">
        <f t="shared" si="51"/>
        <v>40.857292654900334</v>
      </c>
      <c r="O798" s="26">
        <f>N798*'8_HeSo_Mercator'!$B$7</f>
        <v>31.301848790621143</v>
      </c>
    </row>
    <row r="799" spans="1:15" x14ac:dyDescent="0.25">
      <c r="A799" s="6">
        <v>785</v>
      </c>
      <c r="B799" s="6">
        <v>2</v>
      </c>
      <c r="C799" s="6">
        <v>1</v>
      </c>
      <c r="D799" s="6">
        <v>2</v>
      </c>
      <c r="E799" s="6">
        <v>1</v>
      </c>
      <c r="F799" s="20">
        <f t="shared" si="48"/>
        <v>1</v>
      </c>
      <c r="G799" s="20">
        <f t="shared" si="49"/>
        <v>1</v>
      </c>
      <c r="H799" s="20">
        <f t="shared" si="50"/>
        <v>1</v>
      </c>
      <c r="I799" s="7">
        <v>-7374.3668071547172</v>
      </c>
      <c r="J799" s="7">
        <v>4864773.5332220439</v>
      </c>
      <c r="K799" s="6">
        <v>19876</v>
      </c>
      <c r="L799" s="7">
        <v>-7375.1480999998748</v>
      </c>
      <c r="M799" s="7">
        <v>4864773.7365000024</v>
      </c>
      <c r="N799" s="26">
        <f t="shared" si="51"/>
        <v>0.80730442729468443</v>
      </c>
      <c r="O799" s="26">
        <f>N799*'8_HeSo_Mercator'!$B$7</f>
        <v>0.61849720011113785</v>
      </c>
    </row>
    <row r="800" spans="1:15" x14ac:dyDescent="0.25">
      <c r="A800" s="6">
        <v>786</v>
      </c>
      <c r="B800" s="6">
        <v>1</v>
      </c>
      <c r="C800" s="6">
        <v>2</v>
      </c>
      <c r="D800" s="6">
        <v>1</v>
      </c>
      <c r="E800" s="6">
        <v>2</v>
      </c>
      <c r="F800" s="20">
        <f t="shared" si="48"/>
        <v>1</v>
      </c>
      <c r="G800" s="20">
        <f t="shared" si="49"/>
        <v>1</v>
      </c>
      <c r="H800" s="20">
        <f t="shared" si="50"/>
        <v>1</v>
      </c>
      <c r="I800" s="7">
        <v>-7501.3579525423784</v>
      </c>
      <c r="J800" s="7">
        <v>4864885.2897621542</v>
      </c>
      <c r="K800" s="6">
        <v>1451</v>
      </c>
      <c r="L800" s="7">
        <v>-7480.1240999996662</v>
      </c>
      <c r="M800" s="7">
        <v>4864894.9306000024</v>
      </c>
      <c r="N800" s="26">
        <f t="shared" si="51"/>
        <v>23.319996745725945</v>
      </c>
      <c r="O800" s="26">
        <f>N800*'8_HeSo_Mercator'!$B$7</f>
        <v>17.866064158926619</v>
      </c>
    </row>
    <row r="801" spans="1:15" x14ac:dyDescent="0.25">
      <c r="A801" s="6">
        <v>787</v>
      </c>
      <c r="B801" s="6">
        <v>1</v>
      </c>
      <c r="C801" s="6">
        <v>3</v>
      </c>
      <c r="D801" s="6">
        <v>1</v>
      </c>
      <c r="E801" s="6">
        <v>2</v>
      </c>
      <c r="F801" s="20">
        <f t="shared" si="48"/>
        <v>1</v>
      </c>
      <c r="G801" s="20">
        <f t="shared" si="49"/>
        <v>0</v>
      </c>
      <c r="H801" s="20">
        <f t="shared" si="50"/>
        <v>0</v>
      </c>
      <c r="I801" s="7">
        <v>-7435.3460019706881</v>
      </c>
      <c r="J801" s="7">
        <v>4864862.1359177176</v>
      </c>
      <c r="K801" s="6">
        <v>6685</v>
      </c>
      <c r="L801" s="7">
        <v>-7460.7679000012577</v>
      </c>
      <c r="M801" s="7">
        <v>4864810.0301000029</v>
      </c>
      <c r="N801" s="26">
        <f t="shared" si="51"/>
        <v>57.976625800358988</v>
      </c>
      <c r="O801" s="26">
        <f>N801*'8_HeSo_Mercator'!$B$7</f>
        <v>44.417421132665318</v>
      </c>
    </row>
    <row r="802" spans="1:15" x14ac:dyDescent="0.25">
      <c r="A802" s="6">
        <v>788</v>
      </c>
      <c r="B802" s="6">
        <v>1</v>
      </c>
      <c r="C802" s="6">
        <v>1</v>
      </c>
      <c r="D802" s="6">
        <v>1</v>
      </c>
      <c r="E802" s="6">
        <v>2</v>
      </c>
      <c r="F802" s="20">
        <f t="shared" si="48"/>
        <v>1</v>
      </c>
      <c r="G802" s="20">
        <f t="shared" si="49"/>
        <v>0</v>
      </c>
      <c r="H802" s="20">
        <f t="shared" si="50"/>
        <v>0</v>
      </c>
      <c r="I802" s="7">
        <v>-7498.5774454755692</v>
      </c>
      <c r="J802" s="7">
        <v>4864868.4907819927</v>
      </c>
      <c r="K802" s="6">
        <v>478</v>
      </c>
      <c r="L802" s="7">
        <v>-7506.5293000005186</v>
      </c>
      <c r="M802" s="7">
        <v>4864862.5543000028</v>
      </c>
      <c r="N802" s="26">
        <f t="shared" si="51"/>
        <v>9.9233970394519364</v>
      </c>
      <c r="O802" s="26">
        <f>N802*'8_HeSo_Mercator'!$B$7</f>
        <v>7.6025760258240425</v>
      </c>
    </row>
    <row r="803" spans="1:15" x14ac:dyDescent="0.25">
      <c r="A803" s="6">
        <v>789</v>
      </c>
      <c r="B803" s="6">
        <v>2</v>
      </c>
      <c r="C803" s="6">
        <v>2</v>
      </c>
      <c r="D803" s="6">
        <v>2</v>
      </c>
      <c r="E803" s="6">
        <v>2</v>
      </c>
      <c r="F803" s="20">
        <f t="shared" si="48"/>
        <v>1</v>
      </c>
      <c r="G803" s="20">
        <f t="shared" si="49"/>
        <v>1</v>
      </c>
      <c r="H803" s="20">
        <f t="shared" si="50"/>
        <v>1</v>
      </c>
      <c r="I803" s="7">
        <v>-7338.4518905421346</v>
      </c>
      <c r="J803" s="7">
        <v>4864826.9824186182</v>
      </c>
      <c r="K803" s="6">
        <v>13915</v>
      </c>
      <c r="L803" s="7">
        <v>-7345.4233000017703</v>
      </c>
      <c r="M803" s="7">
        <v>4864829.5577000007</v>
      </c>
      <c r="N803" s="26">
        <f t="shared" si="51"/>
        <v>7.4318654490744267</v>
      </c>
      <c r="O803" s="26">
        <f>N803*'8_HeSo_Mercator'!$B$7</f>
        <v>5.6937480044035205</v>
      </c>
    </row>
    <row r="804" spans="1:15" x14ac:dyDescent="0.25">
      <c r="A804" s="6">
        <v>790</v>
      </c>
      <c r="B804" s="6">
        <v>1</v>
      </c>
      <c r="C804" s="6">
        <v>0</v>
      </c>
      <c r="D804" s="6">
        <v>1</v>
      </c>
      <c r="E804" s="6">
        <v>1</v>
      </c>
      <c r="F804" s="20">
        <f t="shared" si="48"/>
        <v>1</v>
      </c>
      <c r="G804" s="20">
        <f t="shared" si="49"/>
        <v>0</v>
      </c>
      <c r="H804" s="20">
        <f t="shared" si="50"/>
        <v>0</v>
      </c>
      <c r="I804" s="7">
        <v>-7420.7689261554024</v>
      </c>
      <c r="J804" s="7">
        <v>4864895.3927288214</v>
      </c>
      <c r="K804" s="6">
        <v>4559</v>
      </c>
      <c r="L804" s="7">
        <v>-7427.1113884262741</v>
      </c>
      <c r="M804" s="7">
        <v>4864903.1302819103</v>
      </c>
      <c r="N804" s="26">
        <f t="shared" si="51"/>
        <v>10.004826608261423</v>
      </c>
      <c r="O804" s="26">
        <f>N804*'8_HeSo_Mercator'!$B$7</f>
        <v>7.6649613647521306</v>
      </c>
    </row>
    <row r="805" spans="1:15" x14ac:dyDescent="0.25">
      <c r="A805" s="6">
        <v>791</v>
      </c>
      <c r="B805" s="6">
        <v>2</v>
      </c>
      <c r="C805" s="6">
        <v>1</v>
      </c>
      <c r="D805" s="6">
        <v>2</v>
      </c>
      <c r="E805" s="6">
        <v>1</v>
      </c>
      <c r="F805" s="20">
        <f t="shared" si="48"/>
        <v>1</v>
      </c>
      <c r="G805" s="20">
        <f t="shared" si="49"/>
        <v>1</v>
      </c>
      <c r="H805" s="20">
        <f t="shared" si="50"/>
        <v>1</v>
      </c>
      <c r="I805" s="7">
        <v>-7364.4928175735376</v>
      </c>
      <c r="J805" s="7">
        <v>4864770.0357414763</v>
      </c>
      <c r="K805" s="6">
        <v>19570</v>
      </c>
      <c r="L805" s="7">
        <v>-7363.1590000018477</v>
      </c>
      <c r="M805" s="7">
        <v>4864768.4716999978</v>
      </c>
      <c r="N805" s="26">
        <f t="shared" si="51"/>
        <v>2.0555522521217875</v>
      </c>
      <c r="O805" s="26">
        <f>N805*'8_HeSo_Mercator'!$B$7</f>
        <v>1.5748127591469239</v>
      </c>
    </row>
    <row r="806" spans="1:15" x14ac:dyDescent="0.25">
      <c r="A806" s="6">
        <v>792</v>
      </c>
      <c r="B806" s="6">
        <v>1</v>
      </c>
      <c r="C806" s="6">
        <v>2</v>
      </c>
      <c r="D806" s="6">
        <v>1</v>
      </c>
      <c r="E806" s="6">
        <v>2</v>
      </c>
      <c r="F806" s="20">
        <f t="shared" si="48"/>
        <v>1</v>
      </c>
      <c r="G806" s="20">
        <f t="shared" si="49"/>
        <v>1</v>
      </c>
      <c r="H806" s="20">
        <f t="shared" si="50"/>
        <v>1</v>
      </c>
      <c r="I806" s="7">
        <v>-7500.9988026960782</v>
      </c>
      <c r="J806" s="7">
        <v>4864885.7457502401</v>
      </c>
      <c r="K806" s="6">
        <v>27</v>
      </c>
      <c r="L806" s="7">
        <v>-7502.4497000016272</v>
      </c>
      <c r="M806" s="7">
        <v>4864884.1761000007</v>
      </c>
      <c r="N806" s="26">
        <f t="shared" si="51"/>
        <v>2.1374996760277987</v>
      </c>
      <c r="O806" s="26">
        <f>N806*'8_HeSo_Mercator'!$B$7</f>
        <v>1.6375948405137186</v>
      </c>
    </row>
    <row r="807" spans="1:15" x14ac:dyDescent="0.25">
      <c r="A807" s="6">
        <v>793</v>
      </c>
      <c r="B807" s="6">
        <v>1</v>
      </c>
      <c r="C807" s="6">
        <v>3</v>
      </c>
      <c r="D807" s="6">
        <v>1</v>
      </c>
      <c r="E807" s="6">
        <v>3</v>
      </c>
      <c r="F807" s="20">
        <f t="shared" si="48"/>
        <v>1</v>
      </c>
      <c r="G807" s="20">
        <f t="shared" si="49"/>
        <v>1</v>
      </c>
      <c r="H807" s="20">
        <f t="shared" si="50"/>
        <v>1</v>
      </c>
      <c r="I807" s="7">
        <v>-7422.5525457540462</v>
      </c>
      <c r="J807" s="7">
        <v>4864877.35295243</v>
      </c>
      <c r="K807" s="6">
        <v>5805</v>
      </c>
      <c r="L807" s="7">
        <v>-7435.0674999989569</v>
      </c>
      <c r="M807" s="7">
        <v>4864878.1545000002</v>
      </c>
      <c r="N807" s="26">
        <f t="shared" si="51"/>
        <v>12.540596407644653</v>
      </c>
      <c r="O807" s="26">
        <f>N807*'8_HeSo_Mercator'!$B$7</f>
        <v>9.6076814440914458</v>
      </c>
    </row>
    <row r="808" spans="1:15" x14ac:dyDescent="0.25">
      <c r="A808" s="6">
        <v>794</v>
      </c>
      <c r="B808" s="6">
        <v>1</v>
      </c>
      <c r="C808" s="6">
        <v>1</v>
      </c>
      <c r="D808" s="6">
        <v>1</v>
      </c>
      <c r="E808" s="6">
        <v>2</v>
      </c>
      <c r="F808" s="20">
        <f t="shared" si="48"/>
        <v>1</v>
      </c>
      <c r="G808" s="20">
        <f t="shared" si="49"/>
        <v>0</v>
      </c>
      <c r="H808" s="20">
        <f t="shared" si="50"/>
        <v>0</v>
      </c>
      <c r="I808" s="7">
        <v>-7507.6706000007689</v>
      </c>
      <c r="J808" s="7">
        <v>4864862.8873000089</v>
      </c>
      <c r="K808" s="6">
        <v>583</v>
      </c>
      <c r="L808" s="7">
        <v>-7506.5293000005186</v>
      </c>
      <c r="M808" s="7">
        <v>4864862.5543000028</v>
      </c>
      <c r="N808" s="26">
        <f t="shared" si="51"/>
        <v>1.1888880076231354</v>
      </c>
      <c r="O808" s="26">
        <f>N808*'8_HeSo_Mercator'!$B$7</f>
        <v>0.91083843851163271</v>
      </c>
    </row>
    <row r="809" spans="1:15" x14ac:dyDescent="0.25">
      <c r="A809" s="6">
        <v>795</v>
      </c>
      <c r="B809" s="6">
        <v>1</v>
      </c>
      <c r="C809" s="6">
        <v>1</v>
      </c>
      <c r="D809" s="6">
        <v>1</v>
      </c>
      <c r="E809" s="6">
        <v>2</v>
      </c>
      <c r="F809" s="20">
        <f t="shared" si="48"/>
        <v>1</v>
      </c>
      <c r="G809" s="20">
        <f t="shared" si="49"/>
        <v>0</v>
      </c>
      <c r="H809" s="20">
        <f t="shared" si="50"/>
        <v>0</v>
      </c>
      <c r="I809" s="7">
        <v>-7479.5465461237454</v>
      </c>
      <c r="J809" s="7">
        <v>4864893.8046922879</v>
      </c>
      <c r="K809" s="6">
        <v>32</v>
      </c>
      <c r="L809" s="7">
        <v>-7480.1240999996662</v>
      </c>
      <c r="M809" s="7">
        <v>4864894.9306000024</v>
      </c>
      <c r="N809" s="26">
        <f t="shared" si="51"/>
        <v>1.265399802874059</v>
      </c>
      <c r="O809" s="26">
        <f>N809*'8_HeSo_Mercator'!$B$7</f>
        <v>0.96945614149729853</v>
      </c>
    </row>
    <row r="810" spans="1:15" x14ac:dyDescent="0.25">
      <c r="A810" s="6">
        <v>796</v>
      </c>
      <c r="B810" s="6">
        <v>1</v>
      </c>
      <c r="C810" s="6">
        <v>3</v>
      </c>
      <c r="D810" s="6">
        <v>1</v>
      </c>
      <c r="E810" s="6">
        <v>3</v>
      </c>
      <c r="F810" s="20">
        <f t="shared" si="48"/>
        <v>1</v>
      </c>
      <c r="G810" s="20">
        <f t="shared" si="49"/>
        <v>1</v>
      </c>
      <c r="H810" s="20">
        <f t="shared" si="50"/>
        <v>1</v>
      </c>
      <c r="I810" s="7">
        <v>-7420.6529824272784</v>
      </c>
      <c r="J810" s="7">
        <v>4864895.8774387632</v>
      </c>
      <c r="K810" s="6">
        <v>5278</v>
      </c>
      <c r="L810" s="7">
        <v>-7432.4481000006199</v>
      </c>
      <c r="M810" s="7">
        <v>4864883.1529999971</v>
      </c>
      <c r="N810" s="26">
        <f t="shared" si="51"/>
        <v>17.350393092926726</v>
      </c>
      <c r="O810" s="26">
        <f>N810*'8_HeSo_Mercator'!$B$7</f>
        <v>13.292593457914586</v>
      </c>
    </row>
    <row r="811" spans="1:15" x14ac:dyDescent="0.25">
      <c r="A811" s="6">
        <v>797</v>
      </c>
      <c r="B811" s="6">
        <v>1</v>
      </c>
      <c r="C811" s="6">
        <v>2</v>
      </c>
      <c r="D811" s="6">
        <v>1</v>
      </c>
      <c r="E811" s="6">
        <v>2</v>
      </c>
      <c r="F811" s="20">
        <f t="shared" si="48"/>
        <v>1</v>
      </c>
      <c r="G811" s="20">
        <f t="shared" si="49"/>
        <v>1</v>
      </c>
      <c r="H811" s="20">
        <f t="shared" si="50"/>
        <v>1</v>
      </c>
      <c r="I811" s="7">
        <v>-7438.7888972843593</v>
      </c>
      <c r="J811" s="7">
        <v>4864864.0040789833</v>
      </c>
      <c r="K811" s="6">
        <v>5343</v>
      </c>
      <c r="L811" s="7">
        <v>-7414.8734699860206</v>
      </c>
      <c r="M811" s="7">
        <v>4864881.276651077</v>
      </c>
      <c r="N811" s="26">
        <f t="shared" si="51"/>
        <v>29.500667951628294</v>
      </c>
      <c r="O811" s="26">
        <f>N811*'8_HeSo_Mercator'!$B$7</f>
        <v>22.601239275540653</v>
      </c>
    </row>
    <row r="812" spans="1:15" x14ac:dyDescent="0.25">
      <c r="A812" s="6">
        <v>798</v>
      </c>
      <c r="B812" s="6">
        <v>1</v>
      </c>
      <c r="C812" s="6">
        <v>2</v>
      </c>
      <c r="D812" s="6">
        <v>1</v>
      </c>
      <c r="E812" s="6">
        <v>2</v>
      </c>
      <c r="F812" s="20">
        <f t="shared" si="48"/>
        <v>1</v>
      </c>
      <c r="G812" s="20">
        <f t="shared" si="49"/>
        <v>1</v>
      </c>
      <c r="H812" s="20">
        <f t="shared" si="50"/>
        <v>1</v>
      </c>
      <c r="I812" s="7">
        <v>-7502.8913173604597</v>
      </c>
      <c r="J812" s="7">
        <v>4864864.8264763923</v>
      </c>
      <c r="K812" s="6">
        <v>679</v>
      </c>
      <c r="L812" s="7">
        <v>-7512.6041636317968</v>
      </c>
      <c r="M812" s="7">
        <v>4864884.9495439976</v>
      </c>
      <c r="N812" s="26">
        <f t="shared" si="51"/>
        <v>22.344512358484639</v>
      </c>
      <c r="O812" s="26">
        <f>N812*'8_HeSo_Mercator'!$B$7</f>
        <v>17.118719858731613</v>
      </c>
    </row>
    <row r="813" spans="1:15" x14ac:dyDescent="0.25">
      <c r="A813" s="6">
        <v>799</v>
      </c>
      <c r="B813" s="6">
        <v>1</v>
      </c>
      <c r="C813" s="6">
        <v>2</v>
      </c>
      <c r="D813" s="6">
        <v>1</v>
      </c>
      <c r="E813" s="6">
        <v>2</v>
      </c>
      <c r="F813" s="20">
        <f t="shared" si="48"/>
        <v>1</v>
      </c>
      <c r="G813" s="20">
        <f t="shared" si="49"/>
        <v>1</v>
      </c>
      <c r="H813" s="20">
        <f t="shared" si="50"/>
        <v>1</v>
      </c>
      <c r="I813" s="7">
        <v>-7493.380350023599</v>
      </c>
      <c r="J813" s="7">
        <v>4864880.2579036364</v>
      </c>
      <c r="K813" s="6">
        <v>465</v>
      </c>
      <c r="L813" s="7">
        <v>-7502.4497000016272</v>
      </c>
      <c r="M813" s="7">
        <v>4864884.1761000007</v>
      </c>
      <c r="N813" s="26">
        <f t="shared" si="51"/>
        <v>9.8795430953673122</v>
      </c>
      <c r="O813" s="26">
        <f>N813*'8_HeSo_Mercator'!$B$7</f>
        <v>7.5689783633894852</v>
      </c>
    </row>
    <row r="814" spans="1:15" x14ac:dyDescent="0.25">
      <c r="A814" s="6">
        <v>800</v>
      </c>
      <c r="B814" s="6">
        <v>2</v>
      </c>
      <c r="C814" s="6">
        <v>1</v>
      </c>
      <c r="D814" s="6">
        <v>2</v>
      </c>
      <c r="E814" s="6">
        <v>1</v>
      </c>
      <c r="F814" s="20">
        <f t="shared" si="48"/>
        <v>1</v>
      </c>
      <c r="G814" s="20">
        <f t="shared" si="49"/>
        <v>1</v>
      </c>
      <c r="H814" s="20">
        <f t="shared" si="50"/>
        <v>1</v>
      </c>
      <c r="I814" s="7">
        <v>-7352.4245234556402</v>
      </c>
      <c r="J814" s="7">
        <v>4864764.2236380614</v>
      </c>
      <c r="K814" s="6">
        <v>19879</v>
      </c>
      <c r="L814" s="7">
        <v>-7352.9407999999821</v>
      </c>
      <c r="M814" s="7">
        <v>4864762.802699998</v>
      </c>
      <c r="N814" s="26">
        <f t="shared" si="51"/>
        <v>1.511822228402961</v>
      </c>
      <c r="O814" s="26">
        <f>N814*'8_HeSo_Mercator'!$B$7</f>
        <v>1.1582468567234738</v>
      </c>
    </row>
    <row r="815" spans="1:15" x14ac:dyDescent="0.25">
      <c r="A815" s="6">
        <v>801</v>
      </c>
      <c r="B815" s="6">
        <v>1</v>
      </c>
      <c r="C815" s="6">
        <v>1</v>
      </c>
      <c r="D815" s="6">
        <v>1</v>
      </c>
      <c r="E815" s="6">
        <v>2</v>
      </c>
      <c r="F815" s="20">
        <f t="shared" si="48"/>
        <v>1</v>
      </c>
      <c r="G815" s="20">
        <f t="shared" si="49"/>
        <v>0</v>
      </c>
      <c r="H815" s="20">
        <f t="shared" si="50"/>
        <v>0</v>
      </c>
      <c r="I815" s="7">
        <v>-7516.4885740580958</v>
      </c>
      <c r="J815" s="7">
        <v>4864844.4710015235</v>
      </c>
      <c r="K815" s="6">
        <v>586</v>
      </c>
      <c r="L815" s="7">
        <v>-7511.5214999988684</v>
      </c>
      <c r="M815" s="7">
        <v>4864853.5402000016</v>
      </c>
      <c r="N815" s="26">
        <f t="shared" si="51"/>
        <v>10.340318454643819</v>
      </c>
      <c r="O815" s="26">
        <f>N815*'8_HeSo_Mercator'!$B$7</f>
        <v>7.9219905109231394</v>
      </c>
    </row>
    <row r="816" spans="1:15" x14ac:dyDescent="0.25">
      <c r="A816" s="6">
        <v>802</v>
      </c>
      <c r="B816" s="6">
        <v>1</v>
      </c>
      <c r="C816" s="6">
        <v>2</v>
      </c>
      <c r="D816" s="6">
        <v>1</v>
      </c>
      <c r="E816" s="6">
        <v>2</v>
      </c>
      <c r="F816" s="20">
        <f t="shared" si="48"/>
        <v>1</v>
      </c>
      <c r="G816" s="20">
        <f t="shared" si="49"/>
        <v>1</v>
      </c>
      <c r="H816" s="20">
        <f t="shared" si="50"/>
        <v>1</v>
      </c>
      <c r="I816" s="7">
        <v>-7424.8123444654047</v>
      </c>
      <c r="J816" s="7">
        <v>4864862.9921568073</v>
      </c>
      <c r="K816" s="6">
        <v>6388</v>
      </c>
      <c r="L816" s="7">
        <v>-7435.0654000006616</v>
      </c>
      <c r="M816" s="7">
        <v>4864861.6708000004</v>
      </c>
      <c r="N816" s="26">
        <f t="shared" si="51"/>
        <v>10.337849467863862</v>
      </c>
      <c r="O816" s="26">
        <f>N816*'8_HeSo_Mercator'!$B$7</f>
        <v>7.9200989550752015</v>
      </c>
    </row>
    <row r="817" spans="1:15" x14ac:dyDescent="0.25">
      <c r="A817" s="6">
        <v>803</v>
      </c>
      <c r="B817" s="6">
        <v>1</v>
      </c>
      <c r="C817" s="6">
        <v>2</v>
      </c>
      <c r="D817" s="6">
        <v>1</v>
      </c>
      <c r="E817" s="6">
        <v>2</v>
      </c>
      <c r="F817" s="20">
        <f t="shared" si="48"/>
        <v>1</v>
      </c>
      <c r="G817" s="20">
        <f t="shared" si="49"/>
        <v>1</v>
      </c>
      <c r="H817" s="20">
        <f t="shared" si="50"/>
        <v>1</v>
      </c>
      <c r="I817" s="7">
        <v>-7422.2809000015259</v>
      </c>
      <c r="J817" s="7">
        <v>4864878.4764000066</v>
      </c>
      <c r="K817" s="6">
        <v>6310</v>
      </c>
      <c r="L817" s="7">
        <v>-7432.4422000013292</v>
      </c>
      <c r="M817" s="7">
        <v>4864883.1645999998</v>
      </c>
      <c r="N817" s="26">
        <f t="shared" si="51"/>
        <v>11.190676336238946</v>
      </c>
      <c r="O817" s="26">
        <f>N817*'8_HeSo_Mercator'!$B$7</f>
        <v>8.5734720971464284</v>
      </c>
    </row>
    <row r="818" spans="1:15" x14ac:dyDescent="0.25">
      <c r="A818" s="6">
        <v>804</v>
      </c>
      <c r="B818" s="6">
        <v>1</v>
      </c>
      <c r="C818" s="6">
        <v>2</v>
      </c>
      <c r="D818" s="6">
        <v>1</v>
      </c>
      <c r="E818" s="6">
        <v>2</v>
      </c>
      <c r="F818" s="20">
        <f t="shared" si="48"/>
        <v>1</v>
      </c>
      <c r="G818" s="20">
        <f t="shared" si="49"/>
        <v>1</v>
      </c>
      <c r="H818" s="20">
        <f t="shared" si="50"/>
        <v>1</v>
      </c>
      <c r="I818" s="7">
        <v>-7507.8269798680894</v>
      </c>
      <c r="J818" s="7">
        <v>4864855.3394660512</v>
      </c>
      <c r="K818" s="6">
        <v>1632</v>
      </c>
      <c r="L818" s="7">
        <v>-7516.4745000004768</v>
      </c>
      <c r="M818" s="7">
        <v>4864844.5971999988</v>
      </c>
      <c r="N818" s="26">
        <f t="shared" si="51"/>
        <v>13.790427273317015</v>
      </c>
      <c r="O818" s="26">
        <f>N818*'8_HeSo_Mercator'!$B$7</f>
        <v>10.565209812443458</v>
      </c>
    </row>
    <row r="819" spans="1:15" x14ac:dyDescent="0.25">
      <c r="A819" s="6">
        <v>805</v>
      </c>
      <c r="B819" s="6">
        <v>1</v>
      </c>
      <c r="C819" s="6">
        <v>2</v>
      </c>
      <c r="D819" s="6">
        <v>1</v>
      </c>
      <c r="E819" s="6">
        <v>2</v>
      </c>
      <c r="F819" s="20">
        <f t="shared" si="48"/>
        <v>1</v>
      </c>
      <c r="G819" s="20">
        <f t="shared" si="49"/>
        <v>1</v>
      </c>
      <c r="H819" s="20">
        <f t="shared" si="50"/>
        <v>1</v>
      </c>
      <c r="I819" s="7">
        <v>-7508.0033428953466</v>
      </c>
      <c r="J819" s="7">
        <v>4864851.4630201757</v>
      </c>
      <c r="K819" s="6">
        <v>1591</v>
      </c>
      <c r="L819" s="7">
        <v>-7506.7318999990821</v>
      </c>
      <c r="M819" s="7">
        <v>4864850.6840000004</v>
      </c>
      <c r="N819" s="26">
        <f t="shared" si="51"/>
        <v>1.4911202071076481</v>
      </c>
      <c r="O819" s="26">
        <f>N819*'8_HeSo_Mercator'!$B$7</f>
        <v>1.142386492559859</v>
      </c>
    </row>
    <row r="820" spans="1:15" x14ac:dyDescent="0.25">
      <c r="A820" s="6">
        <v>806</v>
      </c>
      <c r="B820" s="6">
        <v>1</v>
      </c>
      <c r="C820" s="6">
        <v>1</v>
      </c>
      <c r="D820" s="6">
        <v>1</v>
      </c>
      <c r="E820" s="6">
        <v>2</v>
      </c>
      <c r="F820" s="20">
        <f t="shared" si="48"/>
        <v>1</v>
      </c>
      <c r="G820" s="20">
        <f t="shared" si="49"/>
        <v>0</v>
      </c>
      <c r="H820" s="20">
        <f t="shared" si="50"/>
        <v>0</v>
      </c>
      <c r="I820" s="7">
        <v>-7512.3179674537696</v>
      </c>
      <c r="J820" s="7">
        <v>4864842.6230799882</v>
      </c>
      <c r="K820" s="6">
        <v>1627</v>
      </c>
      <c r="L820" s="7">
        <v>-7506.7318999990821</v>
      </c>
      <c r="M820" s="7">
        <v>4864850.6840000004</v>
      </c>
      <c r="N820" s="26">
        <f t="shared" si="51"/>
        <v>9.8072718454797219</v>
      </c>
      <c r="O820" s="26">
        <f>N820*'8_HeSo_Mercator'!$B$7</f>
        <v>7.513609453975973</v>
      </c>
    </row>
    <row r="821" spans="1:15" x14ac:dyDescent="0.25">
      <c r="A821" s="6">
        <v>807</v>
      </c>
      <c r="B821" s="6">
        <v>2</v>
      </c>
      <c r="C821" s="6">
        <v>3</v>
      </c>
      <c r="D821" s="6">
        <v>2</v>
      </c>
      <c r="E821" s="6">
        <v>2</v>
      </c>
      <c r="F821" s="20">
        <f t="shared" si="48"/>
        <v>1</v>
      </c>
      <c r="G821" s="20">
        <f t="shared" si="49"/>
        <v>0</v>
      </c>
      <c r="H821" s="20">
        <f t="shared" si="50"/>
        <v>0</v>
      </c>
      <c r="I821" s="7">
        <v>-7319.5494449006019</v>
      </c>
      <c r="J821" s="7">
        <v>4864815.5105007021</v>
      </c>
      <c r="K821" s="6">
        <v>1932</v>
      </c>
      <c r="L821" s="7">
        <v>-7331.4004999995232</v>
      </c>
      <c r="M821" s="7">
        <v>4864768.4786000028</v>
      </c>
      <c r="N821" s="26">
        <f t="shared" si="51"/>
        <v>48.502032847519061</v>
      </c>
      <c r="O821" s="26">
        <f>N821*'8_HeSo_Mercator'!$B$7</f>
        <v>37.1586857468563</v>
      </c>
    </row>
    <row r="822" spans="1:15" x14ac:dyDescent="0.25">
      <c r="A822" s="6">
        <v>808</v>
      </c>
      <c r="B822" s="6">
        <v>1</v>
      </c>
      <c r="C822" s="6">
        <v>3</v>
      </c>
      <c r="D822" s="6">
        <v>1</v>
      </c>
      <c r="E822" s="6">
        <v>3</v>
      </c>
      <c r="F822" s="20">
        <f t="shared" si="48"/>
        <v>1</v>
      </c>
      <c r="G822" s="20">
        <f t="shared" si="49"/>
        <v>1</v>
      </c>
      <c r="H822" s="20">
        <f t="shared" si="50"/>
        <v>1</v>
      </c>
      <c r="I822" s="7">
        <v>-7434.7363919707786</v>
      </c>
      <c r="J822" s="7">
        <v>4864855.663605989</v>
      </c>
      <c r="K822" s="6">
        <v>6874</v>
      </c>
      <c r="L822" s="7">
        <v>-7435.1799000017336</v>
      </c>
      <c r="M822" s="7">
        <v>4864861.7334000021</v>
      </c>
      <c r="N822" s="26">
        <f t="shared" si="51"/>
        <v>6.0859755779804487</v>
      </c>
      <c r="O822" s="26">
        <f>N822*'8_HeSo_Mercator'!$B$7</f>
        <v>4.6626263001424961</v>
      </c>
    </row>
    <row r="823" spans="1:15" x14ac:dyDescent="0.25">
      <c r="A823" s="6">
        <v>809</v>
      </c>
      <c r="B823" s="6">
        <v>1</v>
      </c>
      <c r="C823" s="6">
        <v>1</v>
      </c>
      <c r="D823" s="6">
        <v>1</v>
      </c>
      <c r="E823" s="6">
        <v>1</v>
      </c>
      <c r="F823" s="20">
        <f t="shared" si="48"/>
        <v>1</v>
      </c>
      <c r="G823" s="20">
        <f t="shared" si="49"/>
        <v>1</v>
      </c>
      <c r="H823" s="20">
        <f t="shared" si="50"/>
        <v>1</v>
      </c>
      <c r="I823" s="7">
        <v>-7458.7265999987721</v>
      </c>
      <c r="J823" s="7">
        <v>4864832.1626999974</v>
      </c>
      <c r="K823" s="6">
        <v>4006</v>
      </c>
      <c r="L823" s="7">
        <v>-7453.1704000011086</v>
      </c>
      <c r="M823" s="7">
        <v>4864828.6670000032</v>
      </c>
      <c r="N823" s="26">
        <f t="shared" si="51"/>
        <v>6.5643946304246059</v>
      </c>
      <c r="O823" s="26">
        <f>N823*'8_HeSo_Mercator'!$B$7</f>
        <v>5.0291557460519067</v>
      </c>
    </row>
    <row r="824" spans="1:15" x14ac:dyDescent="0.25">
      <c r="A824" s="6">
        <v>810</v>
      </c>
      <c r="B824" s="6">
        <v>2</v>
      </c>
      <c r="C824" s="6">
        <v>1</v>
      </c>
      <c r="D824" s="6">
        <v>2</v>
      </c>
      <c r="E824" s="6">
        <v>1</v>
      </c>
      <c r="F824" s="20">
        <f t="shared" si="48"/>
        <v>1</v>
      </c>
      <c r="G824" s="20">
        <f t="shared" si="49"/>
        <v>1</v>
      </c>
      <c r="H824" s="20">
        <f t="shared" si="50"/>
        <v>1</v>
      </c>
      <c r="I824" s="7">
        <v>-7340.5191034010641</v>
      </c>
      <c r="J824" s="7">
        <v>4864758.32082255</v>
      </c>
      <c r="K824" s="6">
        <v>19836</v>
      </c>
      <c r="L824" s="7">
        <v>-7349.4756000004709</v>
      </c>
      <c r="M824" s="7">
        <v>4864760.8801999986</v>
      </c>
      <c r="N824" s="26">
        <f t="shared" si="51"/>
        <v>9.3150010338034139</v>
      </c>
      <c r="O824" s="26">
        <f>N824*'8_HeSo_Mercator'!$B$7</f>
        <v>7.1364678102239116</v>
      </c>
    </row>
    <row r="825" spans="1:15" x14ac:dyDescent="0.25">
      <c r="A825" s="6">
        <v>811</v>
      </c>
      <c r="B825" s="6">
        <v>1</v>
      </c>
      <c r="C825" s="6">
        <v>2</v>
      </c>
      <c r="D825" s="6">
        <v>1</v>
      </c>
      <c r="E825" s="6">
        <v>3</v>
      </c>
      <c r="F825" s="20">
        <f t="shared" si="48"/>
        <v>1</v>
      </c>
      <c r="G825" s="20">
        <f t="shared" si="49"/>
        <v>0</v>
      </c>
      <c r="H825" s="20">
        <f t="shared" si="50"/>
        <v>0</v>
      </c>
      <c r="I825" s="7">
        <v>-7429.9661179502527</v>
      </c>
      <c r="J825" s="7">
        <v>4864889.6766854841</v>
      </c>
      <c r="K825" s="6">
        <v>6698</v>
      </c>
      <c r="L825" s="7">
        <v>-7435.0674999989569</v>
      </c>
      <c r="M825" s="7">
        <v>4864878.1545000002</v>
      </c>
      <c r="N825" s="26">
        <f t="shared" si="51"/>
        <v>12.600986355572699</v>
      </c>
      <c r="O825" s="26">
        <f>N825*'8_HeSo_Mercator'!$B$7</f>
        <v>9.6539477749147746</v>
      </c>
    </row>
    <row r="826" spans="1:15" x14ac:dyDescent="0.25">
      <c r="A826" s="6">
        <v>812</v>
      </c>
      <c r="B826" s="6">
        <v>1</v>
      </c>
      <c r="C826" s="6">
        <v>2</v>
      </c>
      <c r="D826" s="6">
        <v>1</v>
      </c>
      <c r="E826" s="6">
        <v>2</v>
      </c>
      <c r="F826" s="20">
        <f t="shared" si="48"/>
        <v>1</v>
      </c>
      <c r="G826" s="20">
        <f t="shared" si="49"/>
        <v>1</v>
      </c>
      <c r="H826" s="20">
        <f t="shared" si="50"/>
        <v>1</v>
      </c>
      <c r="I826" s="7">
        <v>-7422.4689201192577</v>
      </c>
      <c r="J826" s="7">
        <v>4864895.5163008804</v>
      </c>
      <c r="K826" s="6">
        <v>5343</v>
      </c>
      <c r="L826" s="7">
        <v>-7414.8734699860206</v>
      </c>
      <c r="M826" s="7">
        <v>4864881.276651077</v>
      </c>
      <c r="N826" s="26">
        <f t="shared" si="51"/>
        <v>16.138726382503865</v>
      </c>
      <c r="O826" s="26">
        <f>N826*'8_HeSo_Mercator'!$B$7</f>
        <v>12.364303654803102</v>
      </c>
    </row>
    <row r="827" spans="1:15" x14ac:dyDescent="0.25">
      <c r="A827" s="6">
        <v>813</v>
      </c>
      <c r="B827" s="6">
        <v>1</v>
      </c>
      <c r="C827" s="6">
        <v>1</v>
      </c>
      <c r="D827" s="6">
        <v>1</v>
      </c>
      <c r="E827" s="6">
        <v>2</v>
      </c>
      <c r="F827" s="20">
        <f t="shared" si="48"/>
        <v>1</v>
      </c>
      <c r="G827" s="20">
        <f t="shared" si="49"/>
        <v>0</v>
      </c>
      <c r="H827" s="20">
        <f t="shared" si="50"/>
        <v>0</v>
      </c>
      <c r="I827" s="7">
        <v>-7502.2851582042977</v>
      </c>
      <c r="J827" s="7">
        <v>4864860.1665821737</v>
      </c>
      <c r="K827" s="6">
        <v>1634</v>
      </c>
      <c r="L827" s="7">
        <v>-7506.5293000005186</v>
      </c>
      <c r="M827" s="7">
        <v>4864862.5543000028</v>
      </c>
      <c r="N827" s="26">
        <f t="shared" si="51"/>
        <v>4.8696956802005396</v>
      </c>
      <c r="O827" s="26">
        <f>N827*'8_HeSo_Mercator'!$B$7</f>
        <v>3.7308022126056386</v>
      </c>
    </row>
    <row r="828" spans="1:15" x14ac:dyDescent="0.25">
      <c r="A828" s="6">
        <v>814</v>
      </c>
      <c r="B828" s="6">
        <v>1</v>
      </c>
      <c r="C828" s="6">
        <v>2</v>
      </c>
      <c r="D828" s="6">
        <v>1</v>
      </c>
      <c r="E828" s="6">
        <v>2</v>
      </c>
      <c r="F828" s="20">
        <f t="shared" si="48"/>
        <v>1</v>
      </c>
      <c r="G828" s="20">
        <f t="shared" si="49"/>
        <v>1</v>
      </c>
      <c r="H828" s="20">
        <f t="shared" si="50"/>
        <v>1</v>
      </c>
      <c r="I828" s="7">
        <v>-7516.6577190035778</v>
      </c>
      <c r="J828" s="7">
        <v>4864894.7267427351</v>
      </c>
      <c r="K828" s="6">
        <v>1594</v>
      </c>
      <c r="L828" s="7">
        <v>-7516.4745000004768</v>
      </c>
      <c r="M828" s="7">
        <v>4864844.5971999988</v>
      </c>
      <c r="N828" s="26">
        <f t="shared" si="51"/>
        <v>50.129877559767621</v>
      </c>
      <c r="O828" s="26">
        <f>N828*'8_HeSo_Mercator'!$B$7</f>
        <v>38.405820486492679</v>
      </c>
    </row>
    <row r="829" spans="1:15" x14ac:dyDescent="0.25">
      <c r="A829" s="6">
        <v>815</v>
      </c>
      <c r="B829" s="6">
        <v>2</v>
      </c>
      <c r="C829" s="6">
        <v>1</v>
      </c>
      <c r="D829" s="6">
        <v>2</v>
      </c>
      <c r="E829" s="6">
        <v>1</v>
      </c>
      <c r="F829" s="20">
        <f t="shared" si="48"/>
        <v>1</v>
      </c>
      <c r="G829" s="20">
        <f t="shared" si="49"/>
        <v>1</v>
      </c>
      <c r="H829" s="20">
        <f t="shared" si="50"/>
        <v>1</v>
      </c>
      <c r="I829" s="7">
        <v>-7337.1185252504256</v>
      </c>
      <c r="J829" s="7">
        <v>4864763.7544551361</v>
      </c>
      <c r="K829" s="6">
        <v>19662</v>
      </c>
      <c r="L829" s="7">
        <v>-7336.9442999996236</v>
      </c>
      <c r="M829" s="7">
        <v>4864764.0393000022</v>
      </c>
      <c r="N829" s="26">
        <f t="shared" si="51"/>
        <v>0.33390273391570313</v>
      </c>
      <c r="O829" s="26">
        <f>N829*'8_HeSo_Mercator'!$B$7</f>
        <v>0.25581168522556968</v>
      </c>
    </row>
    <row r="830" spans="1:15" x14ac:dyDescent="0.25">
      <c r="A830" s="6">
        <v>816</v>
      </c>
      <c r="B830" s="6">
        <v>2</v>
      </c>
      <c r="C830" s="6">
        <v>3</v>
      </c>
      <c r="D830" s="6">
        <v>2</v>
      </c>
      <c r="E830" s="6">
        <v>3</v>
      </c>
      <c r="F830" s="20">
        <f t="shared" si="48"/>
        <v>1</v>
      </c>
      <c r="G830" s="20">
        <f t="shared" si="49"/>
        <v>1</v>
      </c>
      <c r="H830" s="20">
        <f t="shared" si="50"/>
        <v>1</v>
      </c>
      <c r="I830" s="7">
        <v>-7358.2698850016441</v>
      </c>
      <c r="J830" s="7">
        <v>4864836.3649272667</v>
      </c>
      <c r="K830" s="6">
        <v>1828</v>
      </c>
      <c r="L830" s="7">
        <v>-7353.7234000004828</v>
      </c>
      <c r="M830" s="7">
        <v>4864834.1625000006</v>
      </c>
      <c r="N830" s="26">
        <f t="shared" si="51"/>
        <v>5.0518523066825853</v>
      </c>
      <c r="O830" s="26">
        <f>N830*'8_HeSo_Mercator'!$B$7</f>
        <v>3.8703572053094142</v>
      </c>
    </row>
    <row r="831" spans="1:15" x14ac:dyDescent="0.25">
      <c r="A831" s="6">
        <v>817</v>
      </c>
      <c r="B831" s="6">
        <v>2</v>
      </c>
      <c r="C831" s="6">
        <v>1</v>
      </c>
      <c r="D831" s="6">
        <v>2</v>
      </c>
      <c r="E831" s="6">
        <v>1</v>
      </c>
      <c r="F831" s="20">
        <f t="shared" si="48"/>
        <v>1</v>
      </c>
      <c r="G831" s="20">
        <f t="shared" si="49"/>
        <v>1</v>
      </c>
      <c r="H831" s="20">
        <f t="shared" si="50"/>
        <v>1</v>
      </c>
      <c r="I831" s="7">
        <v>-7339.5473412879874</v>
      </c>
      <c r="J831" s="7">
        <v>4864762.2115976866</v>
      </c>
      <c r="K831" s="6">
        <v>19571</v>
      </c>
      <c r="L831" s="7">
        <v>-7340.1913999989629</v>
      </c>
      <c r="M831" s="7">
        <v>4864758.1863999963</v>
      </c>
      <c r="N831" s="26">
        <f t="shared" si="51"/>
        <v>4.0763989095284741</v>
      </c>
      <c r="O831" s="26">
        <f>N831*'8_HeSo_Mercator'!$B$7</f>
        <v>3.1230366474370221</v>
      </c>
    </row>
    <row r="832" spans="1:15" x14ac:dyDescent="0.25">
      <c r="A832" s="6">
        <v>818</v>
      </c>
      <c r="B832" s="6">
        <v>1</v>
      </c>
      <c r="C832" s="6">
        <v>2</v>
      </c>
      <c r="D832" s="6">
        <v>1</v>
      </c>
      <c r="E832" s="6">
        <v>2</v>
      </c>
      <c r="F832" s="20">
        <f t="shared" si="48"/>
        <v>1</v>
      </c>
      <c r="G832" s="20">
        <f t="shared" si="49"/>
        <v>1</v>
      </c>
      <c r="H832" s="20">
        <f t="shared" si="50"/>
        <v>1</v>
      </c>
      <c r="I832" s="7">
        <v>-7500.6382027329901</v>
      </c>
      <c r="J832" s="7">
        <v>4864864.0621675821</v>
      </c>
      <c r="K832" s="6">
        <v>1017</v>
      </c>
      <c r="L832" s="7">
        <v>-7501.2219000011683</v>
      </c>
      <c r="M832" s="7">
        <v>4864863.0728999972</v>
      </c>
      <c r="N832" s="26">
        <f t="shared" si="51"/>
        <v>1.1486308612207825</v>
      </c>
      <c r="O832" s="26">
        <f>N832*'8_HeSo_Mercator'!$B$7</f>
        <v>0.87999637758331983</v>
      </c>
    </row>
    <row r="833" spans="1:15" x14ac:dyDescent="0.25">
      <c r="A833" s="6">
        <v>819</v>
      </c>
      <c r="B833" s="6">
        <v>2</v>
      </c>
      <c r="C833" s="6">
        <v>3</v>
      </c>
      <c r="D833" s="6">
        <v>2</v>
      </c>
      <c r="E833" s="6">
        <v>3</v>
      </c>
      <c r="F833" s="20">
        <f t="shared" si="48"/>
        <v>1</v>
      </c>
      <c r="G833" s="20">
        <f t="shared" si="49"/>
        <v>1</v>
      </c>
      <c r="H833" s="20">
        <f t="shared" si="50"/>
        <v>1</v>
      </c>
      <c r="I833" s="7">
        <v>-7374.2540874988772</v>
      </c>
      <c r="J833" s="7">
        <v>4864844.5668750014</v>
      </c>
      <c r="K833" s="6">
        <v>1944</v>
      </c>
      <c r="L833" s="7">
        <v>-7366.0958999991417</v>
      </c>
      <c r="M833" s="7">
        <v>4864845.5816000029</v>
      </c>
      <c r="N833" s="26">
        <f t="shared" si="51"/>
        <v>8.2210516425557358</v>
      </c>
      <c r="O833" s="26">
        <f>N833*'8_HeSo_Mercator'!$B$7</f>
        <v>6.2983643480426039</v>
      </c>
    </row>
    <row r="834" spans="1:15" x14ac:dyDescent="0.25">
      <c r="A834" s="6">
        <v>820</v>
      </c>
      <c r="B834" s="6">
        <v>1</v>
      </c>
      <c r="C834" s="6">
        <v>3</v>
      </c>
      <c r="D834" s="6">
        <v>1</v>
      </c>
      <c r="E834" s="6">
        <v>3</v>
      </c>
      <c r="F834" s="20">
        <f t="shared" si="48"/>
        <v>1</v>
      </c>
      <c r="G834" s="20">
        <f t="shared" si="49"/>
        <v>1</v>
      </c>
      <c r="H834" s="20">
        <f t="shared" si="50"/>
        <v>1</v>
      </c>
      <c r="I834" s="7">
        <v>-7516.2437480258886</v>
      </c>
      <c r="J834" s="7">
        <v>4864894.5790829873</v>
      </c>
      <c r="K834" s="6">
        <v>19580</v>
      </c>
      <c r="L834" s="7">
        <v>-7496.9008999988437</v>
      </c>
      <c r="M834" s="7">
        <v>4864897.2219000012</v>
      </c>
      <c r="N834" s="26">
        <f t="shared" si="51"/>
        <v>19.522557505775229</v>
      </c>
      <c r="O834" s="26">
        <f>N834*'8_HeSo_Mercator'!$B$7</f>
        <v>14.95674586697533</v>
      </c>
    </row>
    <row r="835" spans="1:15" x14ac:dyDescent="0.25">
      <c r="A835" s="6">
        <v>821</v>
      </c>
      <c r="B835" s="6">
        <v>1</v>
      </c>
      <c r="C835" s="6">
        <v>2</v>
      </c>
      <c r="D835" s="6">
        <v>0</v>
      </c>
      <c r="E835" s="6">
        <v>0</v>
      </c>
      <c r="F835" s="20">
        <f t="shared" si="48"/>
        <v>0</v>
      </c>
      <c r="G835" s="20">
        <f t="shared" si="49"/>
        <v>0</v>
      </c>
      <c r="H835" s="20">
        <f t="shared" si="50"/>
        <v>0</v>
      </c>
      <c r="I835" s="7">
        <v>-7454.6075915985166</v>
      </c>
      <c r="J835" s="7">
        <v>4864860.3869571518</v>
      </c>
      <c r="K835" s="6">
        <v>6</v>
      </c>
      <c r="L835" s="7">
        <v>-7632.1435999982059</v>
      </c>
      <c r="M835" s="7">
        <v>4864982.2171000019</v>
      </c>
      <c r="N835" s="26">
        <f t="shared" si="51"/>
        <v>215.31748183870178</v>
      </c>
      <c r="O835" s="26">
        <f>N835*'8_HeSo_Mercator'!$B$7</f>
        <v>164.96039802294626</v>
      </c>
    </row>
    <row r="836" spans="1:15" x14ac:dyDescent="0.25">
      <c r="A836" s="6">
        <v>822</v>
      </c>
      <c r="B836" s="6">
        <v>1</v>
      </c>
      <c r="C836" s="6">
        <v>2</v>
      </c>
      <c r="D836" s="6">
        <v>1</v>
      </c>
      <c r="E836" s="6">
        <v>2</v>
      </c>
      <c r="F836" s="20">
        <f t="shared" si="48"/>
        <v>1</v>
      </c>
      <c r="G836" s="20">
        <f t="shared" si="49"/>
        <v>1</v>
      </c>
      <c r="H836" s="20">
        <f t="shared" si="50"/>
        <v>1</v>
      </c>
      <c r="I836" s="7">
        <v>-7507.6405999995768</v>
      </c>
      <c r="J836" s="7">
        <v>4864862.8718000036</v>
      </c>
      <c r="K836" s="6">
        <v>807</v>
      </c>
      <c r="L836" s="7">
        <v>-7506.5293000005186</v>
      </c>
      <c r="M836" s="7">
        <v>4864862.5543000028</v>
      </c>
      <c r="N836" s="26">
        <f t="shared" si="51"/>
        <v>1.1557655205219102</v>
      </c>
      <c r="O836" s="26">
        <f>N836*'8_HeSo_Mercator'!$B$7</f>
        <v>0.88546242812423126</v>
      </c>
    </row>
    <row r="837" spans="1:15" x14ac:dyDescent="0.25">
      <c r="A837" s="6">
        <v>823</v>
      </c>
      <c r="B837" s="6">
        <v>1</v>
      </c>
      <c r="C837" s="6">
        <v>2</v>
      </c>
      <c r="D837" s="6">
        <v>1</v>
      </c>
      <c r="E837" s="6">
        <v>2</v>
      </c>
      <c r="F837" s="20">
        <f t="shared" si="48"/>
        <v>1</v>
      </c>
      <c r="G837" s="20">
        <f t="shared" si="49"/>
        <v>1</v>
      </c>
      <c r="H837" s="20">
        <f t="shared" si="50"/>
        <v>1</v>
      </c>
      <c r="I837" s="7">
        <v>-7512.632800001651</v>
      </c>
      <c r="J837" s="7">
        <v>4864853.857699994</v>
      </c>
      <c r="K837" s="6">
        <v>1627</v>
      </c>
      <c r="L837" s="7">
        <v>-7506.7318999990821</v>
      </c>
      <c r="M837" s="7">
        <v>4864850.6840000004</v>
      </c>
      <c r="N837" s="26">
        <f t="shared" si="51"/>
        <v>6.7002233164238687</v>
      </c>
      <c r="O837" s="26">
        <f>N837*'8_HeSo_Mercator'!$B$7</f>
        <v>5.1332176824726439</v>
      </c>
    </row>
    <row r="838" spans="1:15" x14ac:dyDescent="0.25">
      <c r="A838" s="6">
        <v>824</v>
      </c>
      <c r="B838" s="6">
        <v>1</v>
      </c>
      <c r="C838" s="6">
        <v>2</v>
      </c>
      <c r="D838" s="6">
        <v>1</v>
      </c>
      <c r="E838" s="6">
        <v>2</v>
      </c>
      <c r="F838" s="20">
        <f t="shared" si="48"/>
        <v>1</v>
      </c>
      <c r="G838" s="20">
        <f t="shared" si="49"/>
        <v>1</v>
      </c>
      <c r="H838" s="20">
        <f t="shared" si="50"/>
        <v>1</v>
      </c>
      <c r="I838" s="7">
        <v>-7458.6044999994338</v>
      </c>
      <c r="J838" s="7">
        <v>4864832.0952000022</v>
      </c>
      <c r="K838" s="6">
        <v>6781</v>
      </c>
      <c r="L838" s="7">
        <v>-7457.9272000007331</v>
      </c>
      <c r="M838" s="7">
        <v>4864831.2908999994</v>
      </c>
      <c r="N838" s="26">
        <f t="shared" si="51"/>
        <v>1.0514912185413225</v>
      </c>
      <c r="O838" s="26">
        <f>N838*'8_HeSo_Mercator'!$B$7</f>
        <v>0.80557513698839911</v>
      </c>
    </row>
    <row r="839" spans="1:15" x14ac:dyDescent="0.25">
      <c r="A839" s="6">
        <v>825</v>
      </c>
      <c r="B839" s="6">
        <v>2</v>
      </c>
      <c r="C839" s="6">
        <v>2</v>
      </c>
      <c r="D839" s="6">
        <v>0</v>
      </c>
      <c r="E839" s="6">
        <v>0</v>
      </c>
      <c r="F839" s="20">
        <f t="shared" si="48"/>
        <v>0</v>
      </c>
      <c r="G839" s="20">
        <f t="shared" si="49"/>
        <v>0</v>
      </c>
      <c r="H839" s="20">
        <f t="shared" si="50"/>
        <v>0</v>
      </c>
      <c r="I839" s="7">
        <v>-7331.78854663727</v>
      </c>
      <c r="J839" s="7">
        <v>4864767.5901701162</v>
      </c>
      <c r="K839" s="6">
        <v>6</v>
      </c>
      <c r="L839" s="7">
        <v>-7632.1435999982059</v>
      </c>
      <c r="M839" s="7">
        <v>4864982.2171000019</v>
      </c>
      <c r="N839" s="26">
        <f t="shared" si="51"/>
        <v>369.15833609931553</v>
      </c>
      <c r="O839" s="26">
        <f>N839*'8_HeSo_Mercator'!$B$7</f>
        <v>282.82193130073074</v>
      </c>
    </row>
    <row r="840" spans="1:15" x14ac:dyDescent="0.25">
      <c r="A840" s="6">
        <v>826</v>
      </c>
      <c r="B840" s="6">
        <v>2</v>
      </c>
      <c r="C840" s="6">
        <v>1</v>
      </c>
      <c r="D840" s="6">
        <v>2</v>
      </c>
      <c r="E840" s="6">
        <v>1</v>
      </c>
      <c r="F840" s="20">
        <f t="shared" si="48"/>
        <v>1</v>
      </c>
      <c r="G840" s="20">
        <f t="shared" si="49"/>
        <v>1</v>
      </c>
      <c r="H840" s="20">
        <f t="shared" si="50"/>
        <v>1</v>
      </c>
      <c r="I840" s="7">
        <v>-7384.3845999985933</v>
      </c>
      <c r="J840" s="7">
        <v>4864842.6569999978</v>
      </c>
      <c r="K840" s="6">
        <v>4576</v>
      </c>
      <c r="L840" s="7">
        <v>-7379.7994000017643</v>
      </c>
      <c r="M840" s="7">
        <v>4864849.1578999981</v>
      </c>
      <c r="N840" s="26">
        <f t="shared" si="51"/>
        <v>7.9552347435673312</v>
      </c>
      <c r="O840" s="26">
        <f>N840*'8_HeSo_Mercator'!$B$7</f>
        <v>6.0947150155132519</v>
      </c>
    </row>
    <row r="841" spans="1:15" x14ac:dyDescent="0.25">
      <c r="A841" s="6">
        <v>827</v>
      </c>
      <c r="B841" s="6">
        <v>2</v>
      </c>
      <c r="C841" s="6">
        <v>1</v>
      </c>
      <c r="D841" s="6">
        <v>2</v>
      </c>
      <c r="E841" s="6">
        <v>1</v>
      </c>
      <c r="F841" s="20">
        <f t="shared" si="48"/>
        <v>1</v>
      </c>
      <c r="G841" s="20">
        <f t="shared" si="49"/>
        <v>1</v>
      </c>
      <c r="H841" s="20">
        <f t="shared" si="50"/>
        <v>1</v>
      </c>
      <c r="I841" s="7">
        <v>-7381.9599202413074</v>
      </c>
      <c r="J841" s="7">
        <v>4864844.9794004634</v>
      </c>
      <c r="K841" s="6">
        <v>3330</v>
      </c>
      <c r="L841" s="7">
        <v>-7383.6702000014484</v>
      </c>
      <c r="M841" s="7">
        <v>4864842.1807999983</v>
      </c>
      <c r="N841" s="26">
        <f t="shared" si="51"/>
        <v>3.279820333642995</v>
      </c>
      <c r="O841" s="26">
        <f>N841*'8_HeSo_Mercator'!$B$7</f>
        <v>2.5127568047949027</v>
      </c>
    </row>
    <row r="842" spans="1:15" x14ac:dyDescent="0.25">
      <c r="A842" s="6">
        <v>828</v>
      </c>
      <c r="B842" s="6">
        <v>1</v>
      </c>
      <c r="C842" s="6">
        <v>2</v>
      </c>
      <c r="D842" s="6">
        <v>1</v>
      </c>
      <c r="E842" s="6">
        <v>2</v>
      </c>
      <c r="F842" s="20">
        <f t="shared" si="48"/>
        <v>1</v>
      </c>
      <c r="G842" s="20">
        <f t="shared" si="49"/>
        <v>1</v>
      </c>
      <c r="H842" s="20">
        <f t="shared" si="50"/>
        <v>1</v>
      </c>
      <c r="I842" s="7">
        <v>-7512.888872572893</v>
      </c>
      <c r="J842" s="7">
        <v>4864842.3783591911</v>
      </c>
      <c r="K842" s="6">
        <v>1373</v>
      </c>
      <c r="L842" s="7">
        <v>-7506.5293000005186</v>
      </c>
      <c r="M842" s="7">
        <v>4864862.5543000028</v>
      </c>
      <c r="N842" s="26">
        <f t="shared" si="51"/>
        <v>21.154497179981803</v>
      </c>
      <c r="O842" s="26">
        <f>N842*'8_HeSo_Mercator'!$B$7</f>
        <v>16.207017864899868</v>
      </c>
    </row>
    <row r="843" spans="1:15" x14ac:dyDescent="0.25">
      <c r="A843" s="6">
        <v>829</v>
      </c>
      <c r="B843" s="6">
        <v>1</v>
      </c>
      <c r="C843" s="6">
        <v>1</v>
      </c>
      <c r="D843" s="6">
        <v>1</v>
      </c>
      <c r="E843" s="6">
        <v>2</v>
      </c>
      <c r="F843" s="20">
        <f t="shared" si="48"/>
        <v>1</v>
      </c>
      <c r="G843" s="20">
        <f t="shared" si="49"/>
        <v>0</v>
      </c>
      <c r="H843" s="20">
        <f t="shared" si="50"/>
        <v>0</v>
      </c>
      <c r="I843" s="7">
        <v>-7453.8540899402724</v>
      </c>
      <c r="J843" s="7">
        <v>4864829.5355862789</v>
      </c>
      <c r="K843" s="6">
        <v>5255</v>
      </c>
      <c r="L843" s="7">
        <v>-7457.9272000007331</v>
      </c>
      <c r="M843" s="7">
        <v>4864831.2908999994</v>
      </c>
      <c r="N843" s="26">
        <f t="shared" si="51"/>
        <v>4.4352397705413962</v>
      </c>
      <c r="O843" s="26">
        <f>N843*'8_HeSo_Mercator'!$B$7</f>
        <v>3.3979540891333357</v>
      </c>
    </row>
    <row r="844" spans="1:15" x14ac:dyDescent="0.25">
      <c r="A844" s="6">
        <v>830</v>
      </c>
      <c r="B844" s="6">
        <v>2</v>
      </c>
      <c r="C844" s="6">
        <v>3</v>
      </c>
      <c r="D844" s="6">
        <v>2</v>
      </c>
      <c r="E844" s="6">
        <v>3</v>
      </c>
      <c r="F844" s="20">
        <f t="shared" si="48"/>
        <v>1</v>
      </c>
      <c r="G844" s="20">
        <f t="shared" si="49"/>
        <v>1</v>
      </c>
      <c r="H844" s="20">
        <f t="shared" si="50"/>
        <v>1</v>
      </c>
      <c r="I844" s="7">
        <v>-7383.0351032646277</v>
      </c>
      <c r="J844" s="7">
        <v>4864845.9115218464</v>
      </c>
      <c r="K844" s="6">
        <v>2055</v>
      </c>
      <c r="L844" s="7">
        <v>-7383.7331000007689</v>
      </c>
      <c r="M844" s="7">
        <v>4864842.1916999966</v>
      </c>
      <c r="N844" s="26">
        <f t="shared" si="51"/>
        <v>3.7847422683975838</v>
      </c>
      <c r="O844" s="26">
        <f>N844*'8_HeSo_Mercator'!$B$7</f>
        <v>2.8995908073866139</v>
      </c>
    </row>
    <row r="845" spans="1:15" x14ac:dyDescent="0.25">
      <c r="A845" s="6">
        <v>831</v>
      </c>
      <c r="B845" s="6">
        <v>2</v>
      </c>
      <c r="C845" s="6">
        <v>4</v>
      </c>
      <c r="D845" s="6">
        <v>2</v>
      </c>
      <c r="E845" s="6">
        <v>4</v>
      </c>
      <c r="F845" s="20">
        <f t="shared" si="48"/>
        <v>1</v>
      </c>
      <c r="G845" s="20">
        <f t="shared" si="49"/>
        <v>1</v>
      </c>
      <c r="H845" s="20">
        <f t="shared" si="50"/>
        <v>1</v>
      </c>
      <c r="I845" s="7">
        <v>-7371.8984600007534</v>
      </c>
      <c r="J845" s="7">
        <v>4864849.8181399964</v>
      </c>
      <c r="K845" s="6">
        <v>2320</v>
      </c>
      <c r="L845" s="7">
        <v>-7381.7547000013292</v>
      </c>
      <c r="M845" s="7">
        <v>4864845.7572999969</v>
      </c>
      <c r="N845" s="26">
        <f t="shared" si="51"/>
        <v>10.660013529551561</v>
      </c>
      <c r="O845" s="26">
        <f>N845*'8_HeSo_Mercator'!$B$7</f>
        <v>8.1669173341072554</v>
      </c>
    </row>
    <row r="846" spans="1:15" x14ac:dyDescent="0.25">
      <c r="A846" s="6">
        <v>832</v>
      </c>
      <c r="B846" s="6">
        <v>1</v>
      </c>
      <c r="C846" s="6">
        <v>3</v>
      </c>
      <c r="D846" s="6">
        <v>1</v>
      </c>
      <c r="E846" s="6">
        <v>3</v>
      </c>
      <c r="F846" s="20">
        <f t="shared" si="48"/>
        <v>1</v>
      </c>
      <c r="G846" s="20">
        <f t="shared" si="49"/>
        <v>1</v>
      </c>
      <c r="H846" s="20">
        <f t="shared" si="50"/>
        <v>1</v>
      </c>
      <c r="I846" s="7">
        <v>-7452.1770970266743</v>
      </c>
      <c r="J846" s="7">
        <v>4864836.0250397325</v>
      </c>
      <c r="K846" s="6">
        <v>6696</v>
      </c>
      <c r="L846" s="7">
        <v>-7458.0821999981999</v>
      </c>
      <c r="M846" s="7">
        <v>4864831.3765999973</v>
      </c>
      <c r="N846" s="26">
        <f t="shared" si="51"/>
        <v>7.515200135449926</v>
      </c>
      <c r="O846" s="26">
        <f>N846*'8_HeSo_Mercator'!$B$7</f>
        <v>5.7575929041126761</v>
      </c>
    </row>
    <row r="847" spans="1:15" x14ac:dyDescent="0.25">
      <c r="A847" s="6">
        <v>833</v>
      </c>
      <c r="B847" s="6">
        <v>1</v>
      </c>
      <c r="C847" s="6">
        <v>2</v>
      </c>
      <c r="D847" s="6">
        <v>1</v>
      </c>
      <c r="E847" s="6">
        <v>2</v>
      </c>
      <c r="F847" s="20">
        <f t="shared" si="48"/>
        <v>1</v>
      </c>
      <c r="G847" s="20">
        <f t="shared" si="49"/>
        <v>1</v>
      </c>
      <c r="H847" s="20">
        <f t="shared" si="50"/>
        <v>1</v>
      </c>
      <c r="I847" s="7">
        <v>-7517.5857999995351</v>
      </c>
      <c r="J847" s="7">
        <v>4864844.9147000005</v>
      </c>
      <c r="K847" s="6">
        <v>365</v>
      </c>
      <c r="L847" s="7">
        <v>-7516.4745000004768</v>
      </c>
      <c r="M847" s="7">
        <v>4864844.5971999988</v>
      </c>
      <c r="N847" s="26">
        <f t="shared" si="51"/>
        <v>1.1557655207777535</v>
      </c>
      <c r="O847" s="26">
        <f>N847*'8_HeSo_Mercator'!$B$7</f>
        <v>0.88546242832023969</v>
      </c>
    </row>
    <row r="848" spans="1:15" x14ac:dyDescent="0.25">
      <c r="A848" s="6">
        <v>834</v>
      </c>
      <c r="B848" s="6">
        <v>2</v>
      </c>
      <c r="C848" s="6">
        <v>1</v>
      </c>
      <c r="D848" s="6">
        <v>2</v>
      </c>
      <c r="E848" s="6">
        <v>1</v>
      </c>
      <c r="F848" s="20">
        <f t="shared" ref="F848:F911" si="52">IF(B848=D848,1,0)</f>
        <v>1</v>
      </c>
      <c r="G848" s="20">
        <f t="shared" ref="G848:G911" si="53">IF(C848=E848,1,0)</f>
        <v>1</v>
      </c>
      <c r="H848" s="20">
        <f t="shared" ref="H848:H911" si="54">F848*G848</f>
        <v>1</v>
      </c>
      <c r="I848" s="7">
        <v>-7375.0865372009257</v>
      </c>
      <c r="J848" s="7">
        <v>4864855.11192198</v>
      </c>
      <c r="K848" s="6">
        <v>3332</v>
      </c>
      <c r="L848" s="7">
        <v>-7379.7994000017643</v>
      </c>
      <c r="M848" s="7">
        <v>4864849.1578999981</v>
      </c>
      <c r="N848" s="26">
        <f t="shared" ref="N848:N911" si="55">SQRT((I848-L848)^2+(J848-M848)^2)</f>
        <v>7.5935139125890103</v>
      </c>
      <c r="O848" s="26">
        <f>N848*'8_HeSo_Mercator'!$B$7</f>
        <v>5.8175911529182294</v>
      </c>
    </row>
    <row r="849" spans="1:15" x14ac:dyDescent="0.25">
      <c r="A849" s="6">
        <v>835</v>
      </c>
      <c r="B849" s="6">
        <v>1</v>
      </c>
      <c r="C849" s="6">
        <v>2</v>
      </c>
      <c r="D849" s="6">
        <v>1</v>
      </c>
      <c r="E849" s="6">
        <v>2</v>
      </c>
      <c r="F849" s="20">
        <f t="shared" si="52"/>
        <v>1</v>
      </c>
      <c r="G849" s="20">
        <f t="shared" si="53"/>
        <v>1</v>
      </c>
      <c r="H849" s="20">
        <f t="shared" si="54"/>
        <v>1</v>
      </c>
      <c r="I849" s="7">
        <v>-7466.2520668284096</v>
      </c>
      <c r="J849" s="7">
        <v>4864821.1098800516</v>
      </c>
      <c r="K849" s="6">
        <v>6504</v>
      </c>
      <c r="L849" s="7">
        <v>-7457.9272000007331</v>
      </c>
      <c r="M849" s="7">
        <v>4864831.2908999994</v>
      </c>
      <c r="N849" s="26">
        <f t="shared" si="55"/>
        <v>13.151295558892874</v>
      </c>
      <c r="O849" s="26">
        <f>N849*'8_HeSo_Mercator'!$B$7</f>
        <v>10.075554160240193</v>
      </c>
    </row>
    <row r="850" spans="1:15" x14ac:dyDescent="0.25">
      <c r="A850" s="6">
        <v>836</v>
      </c>
      <c r="B850" s="6">
        <v>2</v>
      </c>
      <c r="C850" s="6">
        <v>1</v>
      </c>
      <c r="D850" s="6">
        <v>2</v>
      </c>
      <c r="E850" s="6">
        <v>1</v>
      </c>
      <c r="F850" s="20">
        <f t="shared" si="52"/>
        <v>1</v>
      </c>
      <c r="G850" s="20">
        <f t="shared" si="53"/>
        <v>1</v>
      </c>
      <c r="H850" s="20">
        <f t="shared" si="54"/>
        <v>1</v>
      </c>
      <c r="I850" s="7">
        <v>-7374.5041999989617</v>
      </c>
      <c r="J850" s="7">
        <v>4864844.7056181831</v>
      </c>
      <c r="K850" s="6">
        <v>3522</v>
      </c>
      <c r="L850" s="7">
        <v>-7373.0527999997139</v>
      </c>
      <c r="M850" s="7">
        <v>4864844.886500001</v>
      </c>
      <c r="N850" s="26">
        <f t="shared" si="55"/>
        <v>1.4626278370919075</v>
      </c>
      <c r="O850" s="26">
        <f>N850*'8_HeSo_Mercator'!$B$7</f>
        <v>1.1205577369090078</v>
      </c>
    </row>
    <row r="851" spans="1:15" x14ac:dyDescent="0.25">
      <c r="A851" s="6">
        <v>837</v>
      </c>
      <c r="B851" s="6">
        <v>1</v>
      </c>
      <c r="C851" s="6">
        <v>1</v>
      </c>
      <c r="D851" s="6">
        <v>1</v>
      </c>
      <c r="E851" s="6">
        <v>1</v>
      </c>
      <c r="F851" s="20">
        <f t="shared" si="52"/>
        <v>1</v>
      </c>
      <c r="G851" s="20">
        <f t="shared" si="53"/>
        <v>1</v>
      </c>
      <c r="H851" s="20">
        <f t="shared" si="54"/>
        <v>1</v>
      </c>
      <c r="I851" s="7">
        <v>-7460.9974999986589</v>
      </c>
      <c r="J851" s="7">
        <v>4864809.4587000012</v>
      </c>
      <c r="K851" s="6">
        <v>4414</v>
      </c>
      <c r="L851" s="7">
        <v>-7469.8891999982297</v>
      </c>
      <c r="M851" s="7">
        <v>4864815.0574000031</v>
      </c>
      <c r="N851" s="26">
        <f t="shared" si="55"/>
        <v>10.507510199515613</v>
      </c>
      <c r="O851" s="26">
        <f>N851*'8_HeSo_Mercator'!$B$7</f>
        <v>8.0500805133915065</v>
      </c>
    </row>
    <row r="852" spans="1:15" x14ac:dyDescent="0.25">
      <c r="A852" s="6">
        <v>838</v>
      </c>
      <c r="B852" s="6">
        <v>2</v>
      </c>
      <c r="C852" s="6">
        <v>1</v>
      </c>
      <c r="D852" s="6">
        <v>2</v>
      </c>
      <c r="E852" s="6">
        <v>1</v>
      </c>
      <c r="F852" s="20">
        <f t="shared" si="52"/>
        <v>1</v>
      </c>
      <c r="G852" s="20">
        <f t="shared" si="53"/>
        <v>1</v>
      </c>
      <c r="H852" s="20">
        <f t="shared" si="54"/>
        <v>1</v>
      </c>
      <c r="I852" s="7">
        <v>-7372.6097780276268</v>
      </c>
      <c r="J852" s="7">
        <v>4864843.3025742704</v>
      </c>
      <c r="K852" s="6">
        <v>3341</v>
      </c>
      <c r="L852" s="7">
        <v>-7372.8029999993742</v>
      </c>
      <c r="M852" s="7">
        <v>4864849.302699998</v>
      </c>
      <c r="N852" s="26">
        <f t="shared" si="55"/>
        <v>6.0032360837775123</v>
      </c>
      <c r="O852" s="26">
        <f>N852*'8_HeSo_Mercator'!$B$7</f>
        <v>4.5992373928443966</v>
      </c>
    </row>
    <row r="853" spans="1:15" x14ac:dyDescent="0.25">
      <c r="A853" s="6">
        <v>839</v>
      </c>
      <c r="B853" s="6">
        <v>2</v>
      </c>
      <c r="C853" s="6">
        <v>1</v>
      </c>
      <c r="D853" s="6">
        <v>2</v>
      </c>
      <c r="E853" s="6">
        <v>1</v>
      </c>
      <c r="F853" s="20">
        <f t="shared" si="52"/>
        <v>1</v>
      </c>
      <c r="G853" s="20">
        <f t="shared" si="53"/>
        <v>1</v>
      </c>
      <c r="H853" s="20">
        <f t="shared" si="54"/>
        <v>1</v>
      </c>
      <c r="I853" s="7">
        <v>-7367.7495333350571</v>
      </c>
      <c r="J853" s="7">
        <v>4864840.9580666646</v>
      </c>
      <c r="K853" s="6">
        <v>14719</v>
      </c>
      <c r="L853" s="7">
        <v>-7372.8029999993742</v>
      </c>
      <c r="M853" s="7">
        <v>4864849.302699998</v>
      </c>
      <c r="N853" s="26">
        <f t="shared" si="55"/>
        <v>9.7555333424679382</v>
      </c>
      <c r="O853" s="26">
        <f>N853*'8_HeSo_Mercator'!$B$7</f>
        <v>7.4739712231316755</v>
      </c>
    </row>
    <row r="854" spans="1:15" x14ac:dyDescent="0.25">
      <c r="A854" s="6">
        <v>840</v>
      </c>
      <c r="B854" s="6">
        <v>1</v>
      </c>
      <c r="C854" s="6">
        <v>2</v>
      </c>
      <c r="D854" s="6">
        <v>1</v>
      </c>
      <c r="E854" s="6">
        <v>2</v>
      </c>
      <c r="F854" s="20">
        <f t="shared" si="52"/>
        <v>1</v>
      </c>
      <c r="G854" s="20">
        <f t="shared" si="53"/>
        <v>1</v>
      </c>
      <c r="H854" s="20">
        <f t="shared" si="54"/>
        <v>1</v>
      </c>
      <c r="I854" s="7">
        <v>-7434.5311834969707</v>
      </c>
      <c r="J854" s="7">
        <v>4864867.9452818204</v>
      </c>
      <c r="K854" s="6">
        <v>6310</v>
      </c>
      <c r="L854" s="7">
        <v>-7432.4422000013292</v>
      </c>
      <c r="M854" s="7">
        <v>4864883.1645999998</v>
      </c>
      <c r="N854" s="26">
        <f t="shared" si="55"/>
        <v>15.36201477317654</v>
      </c>
      <c r="O854" s="26">
        <f>N854*'8_HeSo_Mercator'!$B$7</f>
        <v>11.769244418880676</v>
      </c>
    </row>
    <row r="855" spans="1:15" x14ac:dyDescent="0.25">
      <c r="A855" s="6">
        <v>841</v>
      </c>
      <c r="B855" s="6">
        <v>1</v>
      </c>
      <c r="C855" s="6">
        <v>2</v>
      </c>
      <c r="D855" s="6">
        <v>1</v>
      </c>
      <c r="E855" s="6">
        <v>2</v>
      </c>
      <c r="F855" s="20">
        <f t="shared" si="52"/>
        <v>1</v>
      </c>
      <c r="G855" s="20">
        <f t="shared" si="53"/>
        <v>1</v>
      </c>
      <c r="H855" s="20">
        <f t="shared" si="54"/>
        <v>1</v>
      </c>
      <c r="I855" s="7">
        <v>-7502.6320446888221</v>
      </c>
      <c r="J855" s="7">
        <v>4864861.2526386958</v>
      </c>
      <c r="K855" s="6">
        <v>1024</v>
      </c>
      <c r="L855" s="7">
        <v>-7506.5293000005186</v>
      </c>
      <c r="M855" s="7">
        <v>4864862.5543000028</v>
      </c>
      <c r="N855" s="26">
        <f t="shared" si="55"/>
        <v>4.1088831965226982</v>
      </c>
      <c r="O855" s="26">
        <f>N855*'8_HeSo_Mercator'!$B$7</f>
        <v>3.1479237159012219</v>
      </c>
    </row>
    <row r="856" spans="1:15" x14ac:dyDescent="0.25">
      <c r="A856" s="6">
        <v>842</v>
      </c>
      <c r="B856" s="6">
        <v>2</v>
      </c>
      <c r="C856" s="6">
        <v>1</v>
      </c>
      <c r="D856" s="6">
        <v>2</v>
      </c>
      <c r="E856" s="6">
        <v>1</v>
      </c>
      <c r="F856" s="20">
        <f t="shared" si="52"/>
        <v>1</v>
      </c>
      <c r="G856" s="20">
        <f t="shared" si="53"/>
        <v>1</v>
      </c>
      <c r="H856" s="20">
        <f t="shared" si="54"/>
        <v>1</v>
      </c>
      <c r="I856" s="7">
        <v>-7366.6345000006258</v>
      </c>
      <c r="J856" s="7">
        <v>4864840.3395000063</v>
      </c>
      <c r="K856" s="6">
        <v>3753</v>
      </c>
      <c r="L856" s="7">
        <v>-7372.8029999993742</v>
      </c>
      <c r="M856" s="7">
        <v>4864849.302699998</v>
      </c>
      <c r="N856" s="26">
        <f t="shared" si="55"/>
        <v>10.880686849935408</v>
      </c>
      <c r="O856" s="26">
        <f>N856*'8_HeSo_Mercator'!$B$7</f>
        <v>8.3359809812050525</v>
      </c>
    </row>
    <row r="857" spans="1:15" x14ac:dyDescent="0.25">
      <c r="A857" s="6">
        <v>843</v>
      </c>
      <c r="B857" s="6">
        <v>2</v>
      </c>
      <c r="C857" s="6">
        <v>3</v>
      </c>
      <c r="D857" s="6">
        <v>2</v>
      </c>
      <c r="E857" s="6">
        <v>3</v>
      </c>
      <c r="F857" s="20">
        <f t="shared" si="52"/>
        <v>1</v>
      </c>
      <c r="G857" s="20">
        <f t="shared" si="53"/>
        <v>1</v>
      </c>
      <c r="H857" s="20">
        <f t="shared" si="54"/>
        <v>1</v>
      </c>
      <c r="I857" s="7">
        <v>-7399.7848939560199</v>
      </c>
      <c r="J857" s="7">
        <v>4864787.0846409202</v>
      </c>
      <c r="K857" s="6">
        <v>507</v>
      </c>
      <c r="L857" s="7">
        <v>-7403.7360000014314</v>
      </c>
      <c r="M857" s="7">
        <v>4864789.0183999985</v>
      </c>
      <c r="N857" s="26">
        <f t="shared" si="55"/>
        <v>4.3989388669675495</v>
      </c>
      <c r="O857" s="26">
        <f>N857*'8_HeSo_Mercator'!$B$7</f>
        <v>3.3701430101117995</v>
      </c>
    </row>
    <row r="858" spans="1:15" x14ac:dyDescent="0.25">
      <c r="A858" s="6">
        <v>844</v>
      </c>
      <c r="B858" s="6">
        <v>2</v>
      </c>
      <c r="C858" s="6">
        <v>2</v>
      </c>
      <c r="D858" s="6">
        <v>2</v>
      </c>
      <c r="E858" s="6">
        <v>2</v>
      </c>
      <c r="F858" s="20">
        <f t="shared" si="52"/>
        <v>1</v>
      </c>
      <c r="G858" s="20">
        <f t="shared" si="53"/>
        <v>1</v>
      </c>
      <c r="H858" s="20">
        <f t="shared" si="54"/>
        <v>1</v>
      </c>
      <c r="I858" s="7">
        <v>-7341.3473404816241</v>
      </c>
      <c r="J858" s="7">
        <v>4864759.1519268891</v>
      </c>
      <c r="K858" s="6">
        <v>2169</v>
      </c>
      <c r="L858" s="7">
        <v>-7338.0093999989331</v>
      </c>
      <c r="M858" s="7">
        <v>4864757.3975000009</v>
      </c>
      <c r="N858" s="26">
        <f t="shared" si="55"/>
        <v>3.7709230132677436</v>
      </c>
      <c r="O858" s="26">
        <f>N858*'8_HeSo_Mercator'!$B$7</f>
        <v>2.8890035117934638</v>
      </c>
    </row>
    <row r="859" spans="1:15" x14ac:dyDescent="0.25">
      <c r="A859" s="6">
        <v>845</v>
      </c>
      <c r="B859" s="6">
        <v>2</v>
      </c>
      <c r="C859" s="6">
        <v>1</v>
      </c>
      <c r="D859" s="6">
        <v>2</v>
      </c>
      <c r="E859" s="6">
        <v>1</v>
      </c>
      <c r="F859" s="20">
        <f t="shared" si="52"/>
        <v>1</v>
      </c>
      <c r="G859" s="20">
        <f t="shared" si="53"/>
        <v>1</v>
      </c>
      <c r="H859" s="20">
        <f t="shared" si="54"/>
        <v>1</v>
      </c>
      <c r="I859" s="7">
        <v>-7360.6561600014566</v>
      </c>
      <c r="J859" s="7">
        <v>4864837.0226000044</v>
      </c>
      <c r="K859" s="6">
        <v>14593</v>
      </c>
      <c r="L859" s="7">
        <v>-7363.9861045703292</v>
      </c>
      <c r="M859" s="7">
        <v>4864850.1505650356</v>
      </c>
      <c r="N859" s="26">
        <f t="shared" si="55"/>
        <v>13.543706903649259</v>
      </c>
      <c r="O859" s="26">
        <f>N859*'8_HeSo_Mercator'!$B$7</f>
        <v>10.376190834359505</v>
      </c>
    </row>
    <row r="860" spans="1:15" x14ac:dyDescent="0.25">
      <c r="A860" s="6">
        <v>846</v>
      </c>
      <c r="B860" s="6">
        <v>1</v>
      </c>
      <c r="C860" s="6">
        <v>2</v>
      </c>
      <c r="D860" s="6">
        <v>1</v>
      </c>
      <c r="E860" s="6">
        <v>3</v>
      </c>
      <c r="F860" s="20">
        <f t="shared" si="52"/>
        <v>1</v>
      </c>
      <c r="G860" s="20">
        <f t="shared" si="53"/>
        <v>0</v>
      </c>
      <c r="H860" s="20">
        <f t="shared" si="54"/>
        <v>0</v>
      </c>
      <c r="I860" s="7">
        <v>-7436.5334203934717</v>
      </c>
      <c r="J860" s="7">
        <v>4864843.6115149651</v>
      </c>
      <c r="K860" s="6">
        <v>6330</v>
      </c>
      <c r="L860" s="7">
        <v>-7458.0821999981999</v>
      </c>
      <c r="M860" s="7">
        <v>4864831.3765999973</v>
      </c>
      <c r="N860" s="26">
        <f t="shared" si="55"/>
        <v>24.779891983667099</v>
      </c>
      <c r="O860" s="26">
        <f>N860*'8_HeSo_Mercator'!$B$7</f>
        <v>18.984528379602313</v>
      </c>
    </row>
    <row r="861" spans="1:15" x14ac:dyDescent="0.25">
      <c r="A861" s="6">
        <v>847</v>
      </c>
      <c r="B861" s="6">
        <v>2</v>
      </c>
      <c r="C861" s="6">
        <v>1</v>
      </c>
      <c r="D861" s="6">
        <v>2</v>
      </c>
      <c r="E861" s="6">
        <v>1</v>
      </c>
      <c r="F861" s="20">
        <f t="shared" si="52"/>
        <v>1</v>
      </c>
      <c r="G861" s="20">
        <f t="shared" si="53"/>
        <v>1</v>
      </c>
      <c r="H861" s="20">
        <f t="shared" si="54"/>
        <v>1</v>
      </c>
      <c r="I861" s="7">
        <v>-7360.6950333348168</v>
      </c>
      <c r="J861" s="7">
        <v>4864837.0441666692</v>
      </c>
      <c r="K861" s="6">
        <v>3619</v>
      </c>
      <c r="L861" s="7">
        <v>-7352.3487999998033</v>
      </c>
      <c r="M861" s="7">
        <v>4864837.9547000006</v>
      </c>
      <c r="N861" s="26">
        <f t="shared" si="55"/>
        <v>8.3957537976027936</v>
      </c>
      <c r="O861" s="26">
        <f>N861*'8_HeSo_Mercator'!$B$7</f>
        <v>6.4322082737003354</v>
      </c>
    </row>
    <row r="862" spans="1:15" x14ac:dyDescent="0.25">
      <c r="A862" s="6">
        <v>848</v>
      </c>
      <c r="B862" s="6">
        <v>2</v>
      </c>
      <c r="C862" s="6">
        <v>4</v>
      </c>
      <c r="D862" s="6">
        <v>2</v>
      </c>
      <c r="E862" s="6">
        <v>4</v>
      </c>
      <c r="F862" s="20">
        <f t="shared" si="52"/>
        <v>1</v>
      </c>
      <c r="G862" s="20">
        <f t="shared" si="53"/>
        <v>1</v>
      </c>
      <c r="H862" s="20">
        <f t="shared" si="54"/>
        <v>1</v>
      </c>
      <c r="I862" s="7">
        <v>-7354.691889338229</v>
      </c>
      <c r="J862" s="7">
        <v>4864833.9339068076</v>
      </c>
      <c r="K862" s="6">
        <v>2629</v>
      </c>
      <c r="L862" s="7">
        <v>-7349.5460000000894</v>
      </c>
      <c r="M862" s="7">
        <v>4864836.3998000026</v>
      </c>
      <c r="N862" s="26">
        <f t="shared" si="55"/>
        <v>5.7062077012301842</v>
      </c>
      <c r="O862" s="26">
        <f>N862*'8_HeSo_Mercator'!$B$7</f>
        <v>4.3716761201102843</v>
      </c>
    </row>
    <row r="863" spans="1:15" x14ac:dyDescent="0.25">
      <c r="A863" s="6">
        <v>849</v>
      </c>
      <c r="B863" s="6">
        <v>2</v>
      </c>
      <c r="C863" s="6">
        <v>1</v>
      </c>
      <c r="D863" s="6">
        <v>2</v>
      </c>
      <c r="E863" s="6">
        <v>1</v>
      </c>
      <c r="F863" s="20">
        <f t="shared" si="52"/>
        <v>1</v>
      </c>
      <c r="G863" s="20">
        <f t="shared" si="53"/>
        <v>1</v>
      </c>
      <c r="H863" s="20">
        <f t="shared" si="54"/>
        <v>1</v>
      </c>
      <c r="I863" s="7">
        <v>-7353.7717571423518</v>
      </c>
      <c r="J863" s="7">
        <v>4864833.2032285724</v>
      </c>
      <c r="K863" s="6">
        <v>4349</v>
      </c>
      <c r="L863" s="7">
        <v>-7359.3310999982059</v>
      </c>
      <c r="M863" s="7">
        <v>4864837.2735000029</v>
      </c>
      <c r="N863" s="26">
        <f t="shared" si="55"/>
        <v>6.8900945209178666</v>
      </c>
      <c r="O863" s="26">
        <f>N863*'8_HeSo_Mercator'!$B$7</f>
        <v>5.2786830167267818</v>
      </c>
    </row>
    <row r="864" spans="1:15" x14ac:dyDescent="0.25">
      <c r="A864" s="6">
        <v>850</v>
      </c>
      <c r="B864" s="6">
        <v>2</v>
      </c>
      <c r="C864" s="6">
        <v>2</v>
      </c>
      <c r="D864" s="6">
        <v>2</v>
      </c>
      <c r="E864" s="6">
        <v>3</v>
      </c>
      <c r="F864" s="20">
        <f t="shared" si="52"/>
        <v>1</v>
      </c>
      <c r="G864" s="20">
        <f t="shared" si="53"/>
        <v>0</v>
      </c>
      <c r="H864" s="20">
        <f t="shared" si="54"/>
        <v>0</v>
      </c>
      <c r="I864" s="7">
        <v>-7342.7090895645197</v>
      </c>
      <c r="J864" s="7">
        <v>4864755.7917130208</v>
      </c>
      <c r="K864" s="6">
        <v>542</v>
      </c>
      <c r="L864" s="7">
        <v>-7355.6704999990761</v>
      </c>
      <c r="M864" s="7">
        <v>4864760.262000002</v>
      </c>
      <c r="N864" s="26">
        <f t="shared" si="55"/>
        <v>13.710639158964799</v>
      </c>
      <c r="O864" s="26">
        <f>N864*'8_HeSo_Mercator'!$B$7</f>
        <v>10.504082035039385</v>
      </c>
    </row>
    <row r="865" spans="1:15" x14ac:dyDescent="0.25">
      <c r="A865" s="6">
        <v>851</v>
      </c>
      <c r="B865" s="6">
        <v>1</v>
      </c>
      <c r="C865" s="6">
        <v>3</v>
      </c>
      <c r="D865" s="6">
        <v>1</v>
      </c>
      <c r="E865" s="6">
        <v>3</v>
      </c>
      <c r="F865" s="20">
        <f t="shared" si="52"/>
        <v>1</v>
      </c>
      <c r="G865" s="20">
        <f t="shared" si="53"/>
        <v>1</v>
      </c>
      <c r="H865" s="20">
        <f t="shared" si="54"/>
        <v>1</v>
      </c>
      <c r="I865" s="7">
        <v>-7434.353100001812</v>
      </c>
      <c r="J865" s="7">
        <v>4864861.3034999967</v>
      </c>
      <c r="K865" s="6">
        <v>6874</v>
      </c>
      <c r="L865" s="7">
        <v>-7435.1799000017336</v>
      </c>
      <c r="M865" s="7">
        <v>4864861.7334000021</v>
      </c>
      <c r="N865" s="26">
        <f t="shared" si="55"/>
        <v>0.93188639573967857</v>
      </c>
      <c r="O865" s="26">
        <f>N865*'8_HeSo_Mercator'!$B$7</f>
        <v>0.71394272978050088</v>
      </c>
    </row>
    <row r="866" spans="1:15" x14ac:dyDescent="0.25">
      <c r="A866" s="6">
        <v>852</v>
      </c>
      <c r="B866" s="6">
        <v>1</v>
      </c>
      <c r="C866" s="6">
        <v>2</v>
      </c>
      <c r="D866" s="6">
        <v>1</v>
      </c>
      <c r="E866" s="6">
        <v>2</v>
      </c>
      <c r="F866" s="20">
        <f t="shared" si="52"/>
        <v>1</v>
      </c>
      <c r="G866" s="20">
        <f t="shared" si="53"/>
        <v>1</v>
      </c>
      <c r="H866" s="20">
        <f t="shared" si="54"/>
        <v>1</v>
      </c>
      <c r="I866" s="7">
        <v>-7492.0460138723574</v>
      </c>
      <c r="J866" s="7">
        <v>4864884.0666760784</v>
      </c>
      <c r="K866" s="6">
        <v>794</v>
      </c>
      <c r="L866" s="7">
        <v>-7502.4497000016272</v>
      </c>
      <c r="M866" s="7">
        <v>4864884.1761000007</v>
      </c>
      <c r="N866" s="26">
        <f t="shared" si="55"/>
        <v>10.404261562991779</v>
      </c>
      <c r="O866" s="26">
        <f>N866*'8_HeSo_Mercator'!$B$7</f>
        <v>7.970979011595861</v>
      </c>
    </row>
    <row r="867" spans="1:15" x14ac:dyDescent="0.25">
      <c r="A867" s="6">
        <v>853</v>
      </c>
      <c r="B867" s="6">
        <v>1</v>
      </c>
      <c r="C867" s="6">
        <v>2</v>
      </c>
      <c r="D867" s="6">
        <v>1</v>
      </c>
      <c r="E867" s="6">
        <v>2</v>
      </c>
      <c r="F867" s="20">
        <f t="shared" si="52"/>
        <v>1</v>
      </c>
      <c r="G867" s="20">
        <f t="shared" si="53"/>
        <v>1</v>
      </c>
      <c r="H867" s="20">
        <f t="shared" si="54"/>
        <v>1</v>
      </c>
      <c r="I867" s="7">
        <v>-7425.011610020214</v>
      </c>
      <c r="J867" s="7">
        <v>4864875.8080780394</v>
      </c>
      <c r="K867" s="6">
        <v>6582</v>
      </c>
      <c r="L867" s="7">
        <v>-7414.8734699860206</v>
      </c>
      <c r="M867" s="7">
        <v>4864881.276651077</v>
      </c>
      <c r="N867" s="26">
        <f t="shared" si="55"/>
        <v>11.518991901193823</v>
      </c>
      <c r="O867" s="26">
        <f>N867*'8_HeSo_Mercator'!$B$7</f>
        <v>8.8250033049684493</v>
      </c>
    </row>
    <row r="868" spans="1:15" x14ac:dyDescent="0.25">
      <c r="A868" s="6">
        <v>854</v>
      </c>
      <c r="B868" s="6">
        <v>2</v>
      </c>
      <c r="C868" s="6">
        <v>1</v>
      </c>
      <c r="D868" s="6">
        <v>2</v>
      </c>
      <c r="E868" s="6">
        <v>1</v>
      </c>
      <c r="F868" s="20">
        <f t="shared" si="52"/>
        <v>1</v>
      </c>
      <c r="G868" s="20">
        <f t="shared" si="53"/>
        <v>1</v>
      </c>
      <c r="H868" s="20">
        <f t="shared" si="54"/>
        <v>1</v>
      </c>
      <c r="I868" s="7">
        <v>-7351.0462864742667</v>
      </c>
      <c r="J868" s="7">
        <v>4864833.2908134814</v>
      </c>
      <c r="K868" s="6">
        <v>3514</v>
      </c>
      <c r="L868" s="7">
        <v>-7353.7234000004828</v>
      </c>
      <c r="M868" s="7">
        <v>4864834.1625000006</v>
      </c>
      <c r="N868" s="26">
        <f t="shared" si="55"/>
        <v>2.8154527557519038</v>
      </c>
      <c r="O868" s="26">
        <f>N868*'8_HeSo_Mercator'!$B$7</f>
        <v>2.1569925638994514</v>
      </c>
    </row>
    <row r="869" spans="1:15" x14ac:dyDescent="0.25">
      <c r="A869" s="6">
        <v>855</v>
      </c>
      <c r="B869" s="6">
        <v>2</v>
      </c>
      <c r="C869" s="6">
        <v>4</v>
      </c>
      <c r="D869" s="6">
        <v>2</v>
      </c>
      <c r="E869" s="6">
        <v>4</v>
      </c>
      <c r="F869" s="20">
        <f t="shared" si="52"/>
        <v>1</v>
      </c>
      <c r="G869" s="20">
        <f t="shared" si="53"/>
        <v>1</v>
      </c>
      <c r="H869" s="20">
        <f t="shared" si="54"/>
        <v>1</v>
      </c>
      <c r="I869" s="7">
        <v>-7331.1790000014007</v>
      </c>
      <c r="J869" s="7">
        <v>4864820.6687999964</v>
      </c>
      <c r="K869" s="6">
        <v>2527</v>
      </c>
      <c r="L869" s="7">
        <v>-7349.5460000000894</v>
      </c>
      <c r="M869" s="7">
        <v>4864836.3998000026</v>
      </c>
      <c r="N869" s="26">
        <f t="shared" si="55"/>
        <v>24.182866871958336</v>
      </c>
      <c r="O869" s="26">
        <f>N869*'8_HeSo_Mercator'!$B$7</f>
        <v>18.527131705555433</v>
      </c>
    </row>
    <row r="870" spans="1:15" x14ac:dyDescent="0.25">
      <c r="A870" s="6">
        <v>856</v>
      </c>
      <c r="B870" s="6">
        <v>2</v>
      </c>
      <c r="C870" s="6">
        <v>2</v>
      </c>
      <c r="D870" s="6">
        <v>2</v>
      </c>
      <c r="E870" s="6">
        <v>2</v>
      </c>
      <c r="F870" s="20">
        <f t="shared" si="52"/>
        <v>1</v>
      </c>
      <c r="G870" s="20">
        <f t="shared" si="53"/>
        <v>1</v>
      </c>
      <c r="H870" s="20">
        <f t="shared" si="54"/>
        <v>1</v>
      </c>
      <c r="I870" s="7">
        <v>-7343.206695387632</v>
      </c>
      <c r="J870" s="7">
        <v>4864756.7238804717</v>
      </c>
      <c r="K870" s="6">
        <v>1733</v>
      </c>
      <c r="L870" s="7">
        <v>-7338.0093999989331</v>
      </c>
      <c r="M870" s="7">
        <v>4864757.3975000009</v>
      </c>
      <c r="N870" s="26">
        <f t="shared" si="55"/>
        <v>5.240767370104674</v>
      </c>
      <c r="O870" s="26">
        <f>N870*'8_HeSo_Mercator'!$B$7</f>
        <v>4.0150900146870709</v>
      </c>
    </row>
    <row r="871" spans="1:15" x14ac:dyDescent="0.25">
      <c r="A871" s="6">
        <v>857</v>
      </c>
      <c r="B871" s="6">
        <v>1</v>
      </c>
      <c r="C871" s="6">
        <v>3</v>
      </c>
      <c r="D871" s="6">
        <v>1</v>
      </c>
      <c r="E871" s="6">
        <v>3</v>
      </c>
      <c r="F871" s="20">
        <f t="shared" si="52"/>
        <v>1</v>
      </c>
      <c r="G871" s="20">
        <f t="shared" si="53"/>
        <v>1</v>
      </c>
      <c r="H871" s="20">
        <f t="shared" si="54"/>
        <v>1</v>
      </c>
      <c r="I871" s="7">
        <v>-7429.6090179844005</v>
      </c>
      <c r="J871" s="7">
        <v>4864878.4471424539</v>
      </c>
      <c r="K871" s="6">
        <v>5283</v>
      </c>
      <c r="L871" s="7">
        <v>-7423.0608999989927</v>
      </c>
      <c r="M871" s="7">
        <v>4864877.6860999987</v>
      </c>
      <c r="N871" s="26">
        <f t="shared" si="55"/>
        <v>6.5921949887313511</v>
      </c>
      <c r="O871" s="26">
        <f>N871*'8_HeSo_Mercator'!$B$7</f>
        <v>5.0504543332929401</v>
      </c>
    </row>
    <row r="872" spans="1:15" x14ac:dyDescent="0.25">
      <c r="A872" s="6">
        <v>858</v>
      </c>
      <c r="B872" s="6">
        <v>1</v>
      </c>
      <c r="C872" s="6">
        <v>2</v>
      </c>
      <c r="D872" s="6">
        <v>1</v>
      </c>
      <c r="E872" s="6">
        <v>2</v>
      </c>
      <c r="F872" s="20">
        <f t="shared" si="52"/>
        <v>1</v>
      </c>
      <c r="G872" s="20">
        <f t="shared" si="53"/>
        <v>1</v>
      </c>
      <c r="H872" s="20">
        <f t="shared" si="54"/>
        <v>1</v>
      </c>
      <c r="I872" s="7">
        <v>-7482.1577801957192</v>
      </c>
      <c r="J872" s="7">
        <v>4864886.0326793166</v>
      </c>
      <c r="K872" s="6">
        <v>574</v>
      </c>
      <c r="L872" s="7">
        <v>-7489.1774999983609</v>
      </c>
      <c r="M872" s="7">
        <v>4864899.9448999986</v>
      </c>
      <c r="N872" s="26">
        <f t="shared" si="55"/>
        <v>15.582886459599059</v>
      </c>
      <c r="O872" s="26">
        <f>N872*'8_HeSo_Mercator'!$B$7</f>
        <v>11.938460039429092</v>
      </c>
    </row>
    <row r="873" spans="1:15" x14ac:dyDescent="0.25">
      <c r="A873" s="6">
        <v>859</v>
      </c>
      <c r="B873" s="6">
        <v>2</v>
      </c>
      <c r="C873" s="6">
        <v>2</v>
      </c>
      <c r="D873" s="6">
        <v>2</v>
      </c>
      <c r="E873" s="6">
        <v>3</v>
      </c>
      <c r="F873" s="20">
        <f t="shared" si="52"/>
        <v>1</v>
      </c>
      <c r="G873" s="20">
        <f t="shared" si="53"/>
        <v>0</v>
      </c>
      <c r="H873" s="20">
        <f t="shared" si="54"/>
        <v>0</v>
      </c>
      <c r="I873" s="7">
        <v>-7357.3415663736696</v>
      </c>
      <c r="J873" s="7">
        <v>4864767.2139202002</v>
      </c>
      <c r="K873" s="6">
        <v>10534</v>
      </c>
      <c r="L873" s="7">
        <v>-7390.7611999996006</v>
      </c>
      <c r="M873" s="7">
        <v>4864835.1410000026</v>
      </c>
      <c r="N873" s="26">
        <f t="shared" si="55"/>
        <v>75.703104838376532</v>
      </c>
      <c r="O873" s="26">
        <f>N873*'8_HeSo_Mercator'!$B$7</f>
        <v>57.998143945722056</v>
      </c>
    </row>
    <row r="874" spans="1:15" x14ac:dyDescent="0.25">
      <c r="A874" s="6">
        <v>860</v>
      </c>
      <c r="B874" s="6">
        <v>2</v>
      </c>
      <c r="C874" s="6">
        <v>1</v>
      </c>
      <c r="D874" s="6">
        <v>2</v>
      </c>
      <c r="E874" s="6">
        <v>1</v>
      </c>
      <c r="F874" s="20">
        <f t="shared" si="52"/>
        <v>1</v>
      </c>
      <c r="G874" s="20">
        <f t="shared" si="53"/>
        <v>1</v>
      </c>
      <c r="H874" s="20">
        <f t="shared" si="54"/>
        <v>1</v>
      </c>
      <c r="I874" s="7">
        <v>-7345.5914162726567</v>
      </c>
      <c r="J874" s="7">
        <v>4864830.5119283795</v>
      </c>
      <c r="K874" s="6">
        <v>4344</v>
      </c>
      <c r="L874" s="7">
        <v>-7345.4233000017703</v>
      </c>
      <c r="M874" s="7">
        <v>4864829.5577000007</v>
      </c>
      <c r="N874" s="26">
        <f t="shared" si="55"/>
        <v>0.96892459949459686</v>
      </c>
      <c r="O874" s="26">
        <f>N874*'8_HeSo_Mercator'!$B$7</f>
        <v>0.74231867390399431</v>
      </c>
    </row>
    <row r="875" spans="1:15" x14ac:dyDescent="0.25">
      <c r="A875" s="6">
        <v>861</v>
      </c>
      <c r="B875" s="6">
        <v>1</v>
      </c>
      <c r="C875" s="6">
        <v>2</v>
      </c>
      <c r="D875" s="6">
        <v>1</v>
      </c>
      <c r="E875" s="6">
        <v>2</v>
      </c>
      <c r="F875" s="20">
        <f t="shared" si="52"/>
        <v>1</v>
      </c>
      <c r="G875" s="20">
        <f t="shared" si="53"/>
        <v>1</v>
      </c>
      <c r="H875" s="20">
        <f t="shared" si="54"/>
        <v>1</v>
      </c>
      <c r="I875" s="7">
        <v>-7419.6873814879427</v>
      </c>
      <c r="J875" s="7">
        <v>4864893.9814862171</v>
      </c>
      <c r="K875" s="6">
        <v>6493</v>
      </c>
      <c r="L875" s="7">
        <v>-7422.2157000005254</v>
      </c>
      <c r="M875" s="7">
        <v>4864895.5547999963</v>
      </c>
      <c r="N875" s="26">
        <f t="shared" si="55"/>
        <v>2.977870169917006</v>
      </c>
      <c r="O875" s="26">
        <f>N875*'8_HeSo_Mercator'!$B$7</f>
        <v>2.2814248257749812</v>
      </c>
    </row>
    <row r="876" spans="1:15" x14ac:dyDescent="0.25">
      <c r="A876" s="6">
        <v>862</v>
      </c>
      <c r="B876" s="6">
        <v>1</v>
      </c>
      <c r="C876" s="6">
        <v>3</v>
      </c>
      <c r="D876" s="6">
        <v>1</v>
      </c>
      <c r="E876" s="6">
        <v>3</v>
      </c>
      <c r="F876" s="20">
        <f t="shared" si="52"/>
        <v>1</v>
      </c>
      <c r="G876" s="20">
        <f t="shared" si="53"/>
        <v>1</v>
      </c>
      <c r="H876" s="20">
        <f t="shared" si="54"/>
        <v>1</v>
      </c>
      <c r="I876" s="7">
        <v>-7435.2259421053504</v>
      </c>
      <c r="J876" s="7">
        <v>4864850.824862998</v>
      </c>
      <c r="K876" s="6">
        <v>5283</v>
      </c>
      <c r="L876" s="7">
        <v>-7423.0608999989927</v>
      </c>
      <c r="M876" s="7">
        <v>4864877.6860999987</v>
      </c>
      <c r="N876" s="26">
        <f t="shared" si="55"/>
        <v>29.487527916999685</v>
      </c>
      <c r="O876" s="26">
        <f>N876*'8_HeSo_Mercator'!$B$7</f>
        <v>22.591172348675912</v>
      </c>
    </row>
    <row r="877" spans="1:15" x14ac:dyDescent="0.25">
      <c r="A877" s="6">
        <v>863</v>
      </c>
      <c r="B877" s="6">
        <v>1</v>
      </c>
      <c r="C877" s="6">
        <v>2</v>
      </c>
      <c r="D877" s="6">
        <v>1</v>
      </c>
      <c r="E877" s="6">
        <v>2</v>
      </c>
      <c r="F877" s="20">
        <f t="shared" si="52"/>
        <v>1</v>
      </c>
      <c r="G877" s="20">
        <f t="shared" si="53"/>
        <v>1</v>
      </c>
      <c r="H877" s="20">
        <f t="shared" si="54"/>
        <v>1</v>
      </c>
      <c r="I877" s="7">
        <v>-7479.755600001663</v>
      </c>
      <c r="J877" s="7">
        <v>4864895.5037999991</v>
      </c>
      <c r="K877" s="6">
        <v>1013</v>
      </c>
      <c r="L877" s="7">
        <v>-7480.1240999996662</v>
      </c>
      <c r="M877" s="7">
        <v>4864894.9306000024</v>
      </c>
      <c r="N877" s="26">
        <f t="shared" si="55"/>
        <v>0.68143267075597103</v>
      </c>
      <c r="O877" s="26">
        <f>N877*'8_HeSo_Mercator'!$B$7</f>
        <v>0.52206352978785153</v>
      </c>
    </row>
    <row r="878" spans="1:15" x14ac:dyDescent="0.25">
      <c r="A878" s="6">
        <v>864</v>
      </c>
      <c r="B878" s="6">
        <v>2</v>
      </c>
      <c r="C878" s="6">
        <v>1</v>
      </c>
      <c r="D878" s="6">
        <v>2</v>
      </c>
      <c r="E878" s="6">
        <v>1</v>
      </c>
      <c r="F878" s="20">
        <f t="shared" si="52"/>
        <v>1</v>
      </c>
      <c r="G878" s="20">
        <f t="shared" si="53"/>
        <v>1</v>
      </c>
      <c r="H878" s="20">
        <f t="shared" si="54"/>
        <v>1</v>
      </c>
      <c r="I878" s="7">
        <v>-7389.4545171366908</v>
      </c>
      <c r="J878" s="7">
        <v>4864835.6036165291</v>
      </c>
      <c r="K878" s="6">
        <v>14704</v>
      </c>
      <c r="L878" s="7">
        <v>-7390.1847000010312</v>
      </c>
      <c r="M878" s="7">
        <v>4864838.9191000015</v>
      </c>
      <c r="N878" s="26">
        <f t="shared" si="55"/>
        <v>3.3949370642969354</v>
      </c>
      <c r="O878" s="26">
        <f>N878*'8_HeSo_Mercator'!$B$7</f>
        <v>2.6009507663144782</v>
      </c>
    </row>
    <row r="879" spans="1:15" x14ac:dyDescent="0.25">
      <c r="A879" s="6">
        <v>865</v>
      </c>
      <c r="B879" s="6">
        <v>2</v>
      </c>
      <c r="C879" s="6">
        <v>1</v>
      </c>
      <c r="D879" s="6">
        <v>2</v>
      </c>
      <c r="E879" s="6">
        <v>1</v>
      </c>
      <c r="F879" s="20">
        <f t="shared" si="52"/>
        <v>1</v>
      </c>
      <c r="G879" s="20">
        <f t="shared" si="53"/>
        <v>1</v>
      </c>
      <c r="H879" s="20">
        <f t="shared" si="54"/>
        <v>1</v>
      </c>
      <c r="I879" s="7">
        <v>-7346.2978756119874</v>
      </c>
      <c r="J879" s="7">
        <v>4864827.8367524436</v>
      </c>
      <c r="K879" s="6">
        <v>3374</v>
      </c>
      <c r="L879" s="7">
        <v>-7345.4233000017703</v>
      </c>
      <c r="M879" s="7">
        <v>4864829.5577000007</v>
      </c>
      <c r="N879" s="26">
        <f t="shared" si="55"/>
        <v>1.9304255987669612</v>
      </c>
      <c r="O879" s="26">
        <f>N879*'8_HeSo_Mercator'!$B$7</f>
        <v>1.4789499320117176</v>
      </c>
    </row>
    <row r="880" spans="1:15" x14ac:dyDescent="0.25">
      <c r="A880" s="6">
        <v>866</v>
      </c>
      <c r="B880" s="6">
        <v>2</v>
      </c>
      <c r="C880" s="6">
        <v>1</v>
      </c>
      <c r="D880" s="6">
        <v>2</v>
      </c>
      <c r="E880" s="6">
        <v>1</v>
      </c>
      <c r="F880" s="20">
        <f t="shared" si="52"/>
        <v>1</v>
      </c>
      <c r="G880" s="20">
        <f t="shared" si="53"/>
        <v>1</v>
      </c>
      <c r="H880" s="20">
        <f t="shared" si="54"/>
        <v>1</v>
      </c>
      <c r="I880" s="7">
        <v>-7338.4888333330546</v>
      </c>
      <c r="J880" s="7">
        <v>4864824.7243666677</v>
      </c>
      <c r="K880" s="6">
        <v>3489</v>
      </c>
      <c r="L880" s="7">
        <v>-7327.9290999993682</v>
      </c>
      <c r="M880" s="7">
        <v>4864824.4069999978</v>
      </c>
      <c r="N880" s="26">
        <f t="shared" si="55"/>
        <v>10.564501392953749</v>
      </c>
      <c r="O880" s="26">
        <f>N880*'8_HeSo_Mercator'!$B$7</f>
        <v>8.0937429688181428</v>
      </c>
    </row>
    <row r="881" spans="1:15" x14ac:dyDescent="0.25">
      <c r="A881" s="6">
        <v>867</v>
      </c>
      <c r="B881" s="6">
        <v>2</v>
      </c>
      <c r="C881" s="6">
        <v>2</v>
      </c>
      <c r="D881" s="6">
        <v>2</v>
      </c>
      <c r="E881" s="6">
        <v>2</v>
      </c>
      <c r="F881" s="20">
        <f t="shared" si="52"/>
        <v>1</v>
      </c>
      <c r="G881" s="20">
        <f t="shared" si="53"/>
        <v>1</v>
      </c>
      <c r="H881" s="20">
        <f t="shared" si="54"/>
        <v>1</v>
      </c>
      <c r="I881" s="7">
        <v>-7356.4778156068996</v>
      </c>
      <c r="J881" s="7">
        <v>4864765.5286484174</v>
      </c>
      <c r="K881" s="6">
        <v>2168</v>
      </c>
      <c r="L881" s="7">
        <v>-7331.7479999996722</v>
      </c>
      <c r="M881" s="7">
        <v>4864767.3180000037</v>
      </c>
      <c r="N881" s="26">
        <f t="shared" si="55"/>
        <v>24.794466299291365</v>
      </c>
      <c r="O881" s="26">
        <f>N881*'8_HeSo_Mercator'!$B$7</f>
        <v>18.995694146941595</v>
      </c>
    </row>
    <row r="882" spans="1:15" x14ac:dyDescent="0.25">
      <c r="A882" s="6">
        <v>868</v>
      </c>
      <c r="B882" s="6">
        <v>2</v>
      </c>
      <c r="C882" s="6">
        <v>4</v>
      </c>
      <c r="D882" s="6">
        <v>2</v>
      </c>
      <c r="E882" s="6">
        <v>4</v>
      </c>
      <c r="F882" s="20">
        <f t="shared" si="52"/>
        <v>1</v>
      </c>
      <c r="G882" s="20">
        <f t="shared" si="53"/>
        <v>1</v>
      </c>
      <c r="H882" s="20">
        <f t="shared" si="54"/>
        <v>1</v>
      </c>
      <c r="I882" s="7">
        <v>-7309.3240098122387</v>
      </c>
      <c r="J882" s="7">
        <v>4864815.0397289451</v>
      </c>
      <c r="K882" s="6">
        <v>2527</v>
      </c>
      <c r="L882" s="7">
        <v>-7349.5460000000894</v>
      </c>
      <c r="M882" s="7">
        <v>4864836.3998000026</v>
      </c>
      <c r="N882" s="26">
        <f t="shared" si="55"/>
        <v>45.541861295417313</v>
      </c>
      <c r="O882" s="26">
        <f>N882*'8_HeSo_Mercator'!$B$7</f>
        <v>34.890820298677269</v>
      </c>
    </row>
    <row r="883" spans="1:15" x14ac:dyDescent="0.25">
      <c r="A883" s="6">
        <v>869</v>
      </c>
      <c r="B883" s="6">
        <v>1</v>
      </c>
      <c r="C883" s="6">
        <v>2</v>
      </c>
      <c r="D883" s="6">
        <v>1</v>
      </c>
      <c r="E883" s="6">
        <v>3</v>
      </c>
      <c r="F883" s="20">
        <f t="shared" si="52"/>
        <v>1</v>
      </c>
      <c r="G883" s="20">
        <f t="shared" si="53"/>
        <v>0</v>
      </c>
      <c r="H883" s="20">
        <f t="shared" si="54"/>
        <v>0</v>
      </c>
      <c r="I883" s="7">
        <v>-7488.8090000003576</v>
      </c>
      <c r="J883" s="7">
        <v>4864900.5180999963</v>
      </c>
      <c r="K883" s="6">
        <v>19478</v>
      </c>
      <c r="L883" s="7">
        <v>-7478.5447000004351</v>
      </c>
      <c r="M883" s="7">
        <v>4864887.1508999988</v>
      </c>
      <c r="N883" s="26">
        <f t="shared" si="55"/>
        <v>16.853423695480132</v>
      </c>
      <c r="O883" s="26">
        <f>N883*'8_HeSo_Mercator'!$B$7</f>
        <v>12.9118521037619</v>
      </c>
    </row>
    <row r="884" spans="1:15" x14ac:dyDescent="0.25">
      <c r="A884" s="6">
        <v>870</v>
      </c>
      <c r="B884" s="6">
        <v>2</v>
      </c>
      <c r="C884" s="6">
        <v>1</v>
      </c>
      <c r="D884" s="6">
        <v>2</v>
      </c>
      <c r="E884" s="6">
        <v>1</v>
      </c>
      <c r="F884" s="20">
        <f t="shared" si="52"/>
        <v>1</v>
      </c>
      <c r="G884" s="20">
        <f t="shared" si="53"/>
        <v>1</v>
      </c>
      <c r="H884" s="20">
        <f t="shared" si="54"/>
        <v>1</v>
      </c>
      <c r="I884" s="7">
        <v>-7338.4888333330546</v>
      </c>
      <c r="J884" s="7">
        <v>4864824.7243666658</v>
      </c>
      <c r="K884" s="6">
        <v>3898</v>
      </c>
      <c r="L884" s="7">
        <v>-7349.5460000000894</v>
      </c>
      <c r="M884" s="7">
        <v>4864836.3998000026</v>
      </c>
      <c r="N884" s="26">
        <f t="shared" si="55"/>
        <v>16.080319595817922</v>
      </c>
      <c r="O884" s="26">
        <f>N884*'8_HeSo_Mercator'!$B$7</f>
        <v>12.319556676078115</v>
      </c>
    </row>
    <row r="885" spans="1:15" x14ac:dyDescent="0.25">
      <c r="A885" s="6">
        <v>871</v>
      </c>
      <c r="B885" s="6">
        <v>2</v>
      </c>
      <c r="C885" s="6">
        <v>1</v>
      </c>
      <c r="D885" s="6">
        <v>2</v>
      </c>
      <c r="E885" s="6">
        <v>1</v>
      </c>
      <c r="F885" s="20">
        <f t="shared" si="52"/>
        <v>1</v>
      </c>
      <c r="G885" s="20">
        <f t="shared" si="53"/>
        <v>1</v>
      </c>
      <c r="H885" s="20">
        <f t="shared" si="54"/>
        <v>1</v>
      </c>
      <c r="I885" s="7">
        <v>-7384.3845999985933</v>
      </c>
      <c r="J885" s="7">
        <v>4864842.6569999997</v>
      </c>
      <c r="K885" s="6">
        <v>14617</v>
      </c>
      <c r="L885" s="7">
        <v>-7383.6702000014484</v>
      </c>
      <c r="M885" s="7">
        <v>4864842.1807999983</v>
      </c>
      <c r="N885" s="26">
        <f t="shared" si="55"/>
        <v>0.85856496386261261</v>
      </c>
      <c r="O885" s="26">
        <f>N885*'8_HeSo_Mercator'!$B$7</f>
        <v>0.65776924826489491</v>
      </c>
    </row>
    <row r="886" spans="1:15" x14ac:dyDescent="0.25">
      <c r="A886" s="6">
        <v>872</v>
      </c>
      <c r="B886" s="6">
        <v>2</v>
      </c>
      <c r="C886" s="6">
        <v>1</v>
      </c>
      <c r="D886" s="6">
        <v>2</v>
      </c>
      <c r="E886" s="6">
        <v>1</v>
      </c>
      <c r="F886" s="20">
        <f t="shared" si="52"/>
        <v>1</v>
      </c>
      <c r="G886" s="20">
        <f t="shared" si="53"/>
        <v>1</v>
      </c>
      <c r="H886" s="20">
        <f t="shared" si="54"/>
        <v>1</v>
      </c>
      <c r="I886" s="7">
        <v>-7331.1790000014007</v>
      </c>
      <c r="J886" s="7">
        <v>4864820.6687999964</v>
      </c>
      <c r="K886" s="6">
        <v>4177</v>
      </c>
      <c r="L886" s="7">
        <v>-7337.716099999845</v>
      </c>
      <c r="M886" s="7">
        <v>4864825.2817000002</v>
      </c>
      <c r="N886" s="26">
        <f t="shared" si="55"/>
        <v>8.0007826388819225</v>
      </c>
      <c r="O886" s="26">
        <f>N886*'8_HeSo_Mercator'!$B$7</f>
        <v>6.1296104586330591</v>
      </c>
    </row>
    <row r="887" spans="1:15" x14ac:dyDescent="0.25">
      <c r="A887" s="6">
        <v>873</v>
      </c>
      <c r="B887" s="6">
        <v>2</v>
      </c>
      <c r="C887" s="6">
        <v>1</v>
      </c>
      <c r="D887" s="6">
        <v>2</v>
      </c>
      <c r="E887" s="6">
        <v>1</v>
      </c>
      <c r="F887" s="20">
        <f t="shared" si="52"/>
        <v>1</v>
      </c>
      <c r="G887" s="20">
        <f t="shared" si="53"/>
        <v>1</v>
      </c>
      <c r="H887" s="20">
        <f t="shared" si="54"/>
        <v>1</v>
      </c>
      <c r="I887" s="7">
        <v>-7331.1790000014007</v>
      </c>
      <c r="J887" s="7">
        <v>4864820.6687999964</v>
      </c>
      <c r="K887" s="6">
        <v>4177</v>
      </c>
      <c r="L887" s="7">
        <v>-7337.716099999845</v>
      </c>
      <c r="M887" s="7">
        <v>4864825.2817000002</v>
      </c>
      <c r="N887" s="26">
        <f t="shared" si="55"/>
        <v>8.0007826388819225</v>
      </c>
      <c r="O887" s="26">
        <f>N887*'8_HeSo_Mercator'!$B$7</f>
        <v>6.1296104586330591</v>
      </c>
    </row>
    <row r="888" spans="1:15" x14ac:dyDescent="0.25">
      <c r="A888" s="6">
        <v>874</v>
      </c>
      <c r="B888" s="6">
        <v>2</v>
      </c>
      <c r="C888" s="6">
        <v>1</v>
      </c>
      <c r="D888" s="6">
        <v>2</v>
      </c>
      <c r="E888" s="6">
        <v>1</v>
      </c>
      <c r="F888" s="20">
        <f t="shared" si="52"/>
        <v>1</v>
      </c>
      <c r="G888" s="20">
        <f t="shared" si="53"/>
        <v>1</v>
      </c>
      <c r="H888" s="20">
        <f t="shared" si="54"/>
        <v>1</v>
      </c>
      <c r="I888" s="7">
        <v>-7374.2851585364551</v>
      </c>
      <c r="J888" s="7">
        <v>4864845.8238629336</v>
      </c>
      <c r="K888" s="6">
        <v>14671</v>
      </c>
      <c r="L888" s="7">
        <v>-7374.8973000012338</v>
      </c>
      <c r="M888" s="7">
        <v>4864855.5392000005</v>
      </c>
      <c r="N888" s="26">
        <f t="shared" si="55"/>
        <v>9.7346027909000661</v>
      </c>
      <c r="O888" s="26">
        <f>N888*'8_HeSo_Mercator'!$B$7</f>
        <v>7.4579357759028131</v>
      </c>
    </row>
    <row r="889" spans="1:15" x14ac:dyDescent="0.25">
      <c r="A889" s="6">
        <v>875</v>
      </c>
      <c r="B889" s="6">
        <v>2</v>
      </c>
      <c r="C889" s="6">
        <v>2</v>
      </c>
      <c r="D889" s="6">
        <v>2</v>
      </c>
      <c r="E889" s="6">
        <v>1</v>
      </c>
      <c r="F889" s="20">
        <f t="shared" si="52"/>
        <v>1</v>
      </c>
      <c r="G889" s="20">
        <f t="shared" si="53"/>
        <v>0</v>
      </c>
      <c r="H889" s="20">
        <f t="shared" si="54"/>
        <v>0</v>
      </c>
      <c r="I889" s="7">
        <v>-7359.3490393103666</v>
      </c>
      <c r="J889" s="7">
        <v>4864766.6001136228</v>
      </c>
      <c r="K889" s="6">
        <v>19619</v>
      </c>
      <c r="L889" s="7">
        <v>-7327.4794518612316</v>
      </c>
      <c r="M889" s="7">
        <v>4864766.6910862848</v>
      </c>
      <c r="N889" s="26">
        <f t="shared" si="55"/>
        <v>31.869717290921947</v>
      </c>
      <c r="O889" s="26">
        <f>N889*'8_HeSo_Mercator'!$B$7</f>
        <v>24.416230416105048</v>
      </c>
    </row>
    <row r="890" spans="1:15" x14ac:dyDescent="0.25">
      <c r="A890" s="6">
        <v>876</v>
      </c>
      <c r="B890" s="6">
        <v>2</v>
      </c>
      <c r="C890" s="6">
        <v>1</v>
      </c>
      <c r="D890" s="6">
        <v>2</v>
      </c>
      <c r="E890" s="6">
        <v>1</v>
      </c>
      <c r="F890" s="20">
        <f t="shared" si="52"/>
        <v>1</v>
      </c>
      <c r="G890" s="20">
        <f t="shared" si="53"/>
        <v>1</v>
      </c>
      <c r="H890" s="20">
        <f t="shared" si="54"/>
        <v>1</v>
      </c>
      <c r="I890" s="7">
        <v>-7324.37475017622</v>
      </c>
      <c r="J890" s="7">
        <v>4864816.7505321959</v>
      </c>
      <c r="K890" s="6">
        <v>4617</v>
      </c>
      <c r="L890" s="7">
        <v>-7332.1088000014424</v>
      </c>
      <c r="M890" s="7">
        <v>4864822.1709999964</v>
      </c>
      <c r="N890" s="26">
        <f t="shared" si="55"/>
        <v>9.444416227319449</v>
      </c>
      <c r="O890" s="26">
        <f>N890*'8_HeSo_Mercator'!$B$7</f>
        <v>7.2356162010109371</v>
      </c>
    </row>
    <row r="891" spans="1:15" x14ac:dyDescent="0.25">
      <c r="A891" s="6">
        <v>877</v>
      </c>
      <c r="B891" s="6">
        <v>2</v>
      </c>
      <c r="C891" s="6">
        <v>1</v>
      </c>
      <c r="D891" s="6">
        <v>2</v>
      </c>
      <c r="E891" s="6">
        <v>1</v>
      </c>
      <c r="F891" s="20">
        <f t="shared" si="52"/>
        <v>1</v>
      </c>
      <c r="G891" s="20">
        <f t="shared" si="53"/>
        <v>1</v>
      </c>
      <c r="H891" s="20">
        <f t="shared" si="54"/>
        <v>1</v>
      </c>
      <c r="I891" s="7">
        <v>-7325.6882993492891</v>
      </c>
      <c r="J891" s="7">
        <v>4864817.8589715324</v>
      </c>
      <c r="K891" s="6">
        <v>4182</v>
      </c>
      <c r="L891" s="7">
        <v>-7327.9290999993682</v>
      </c>
      <c r="M891" s="7">
        <v>4864824.4069999978</v>
      </c>
      <c r="N891" s="26">
        <f t="shared" si="55"/>
        <v>6.9208282984455751</v>
      </c>
      <c r="O891" s="26">
        <f>N891*'8_HeSo_Mercator'!$B$7</f>
        <v>5.3022289737499904</v>
      </c>
    </row>
    <row r="892" spans="1:15" x14ac:dyDescent="0.25">
      <c r="A892" s="6">
        <v>878</v>
      </c>
      <c r="B892" s="6">
        <v>1</v>
      </c>
      <c r="C892" s="6">
        <v>2</v>
      </c>
      <c r="D892" s="6">
        <v>1</v>
      </c>
      <c r="E892" s="6">
        <v>2</v>
      </c>
      <c r="F892" s="20">
        <f t="shared" si="52"/>
        <v>1</v>
      </c>
      <c r="G892" s="20">
        <f t="shared" si="53"/>
        <v>1</v>
      </c>
      <c r="H892" s="20">
        <f t="shared" si="54"/>
        <v>1</v>
      </c>
      <c r="I892" s="7">
        <v>-7502.2069131010039</v>
      </c>
      <c r="J892" s="7">
        <v>4864884.2781434571</v>
      </c>
      <c r="K892" s="6">
        <v>794</v>
      </c>
      <c r="L892" s="7">
        <v>-7502.4497000016272</v>
      </c>
      <c r="M892" s="7">
        <v>4864884.1761000007</v>
      </c>
      <c r="N892" s="26">
        <f t="shared" si="55"/>
        <v>0.26335972757409626</v>
      </c>
      <c r="O892" s="26">
        <f>N892*'8_HeSo_Mercator'!$B$7</f>
        <v>0.2017668287444595</v>
      </c>
    </row>
    <row r="893" spans="1:15" x14ac:dyDescent="0.25">
      <c r="A893" s="6">
        <v>879</v>
      </c>
      <c r="B893" s="6">
        <v>2</v>
      </c>
      <c r="C893" s="6">
        <v>4</v>
      </c>
      <c r="D893" s="6">
        <v>2</v>
      </c>
      <c r="E893" s="6">
        <v>3</v>
      </c>
      <c r="F893" s="20">
        <f t="shared" si="52"/>
        <v>1</v>
      </c>
      <c r="G893" s="20">
        <f t="shared" si="53"/>
        <v>0</v>
      </c>
      <c r="H893" s="20">
        <f t="shared" si="54"/>
        <v>0</v>
      </c>
      <c r="I893" s="7">
        <v>-7316.3481036948433</v>
      </c>
      <c r="J893" s="7">
        <v>4864800.419376337</v>
      </c>
      <c r="K893" s="6">
        <v>1961</v>
      </c>
      <c r="L893" s="7">
        <v>-7329.3768000006676</v>
      </c>
      <c r="M893" s="7">
        <v>4864825.2101999968</v>
      </c>
      <c r="N893" s="26">
        <f t="shared" si="55"/>
        <v>28.005925536636944</v>
      </c>
      <c r="O893" s="26">
        <f>N893*'8_HeSo_Mercator'!$B$7</f>
        <v>21.456077714049488</v>
      </c>
    </row>
    <row r="894" spans="1:15" x14ac:dyDescent="0.25">
      <c r="A894" s="6">
        <v>880</v>
      </c>
      <c r="B894" s="6">
        <v>2</v>
      </c>
      <c r="C894" s="6">
        <v>1</v>
      </c>
      <c r="D894" s="6">
        <v>2</v>
      </c>
      <c r="E894" s="6">
        <v>1</v>
      </c>
      <c r="F894" s="20">
        <f t="shared" si="52"/>
        <v>1</v>
      </c>
      <c r="G894" s="20">
        <f t="shared" si="53"/>
        <v>1</v>
      </c>
      <c r="H894" s="20">
        <f t="shared" si="54"/>
        <v>1</v>
      </c>
      <c r="I894" s="7">
        <v>-7382.0563760865834</v>
      </c>
      <c r="J894" s="7">
        <v>4864845.8045939673</v>
      </c>
      <c r="K894" s="6">
        <v>4163</v>
      </c>
      <c r="L894" s="7">
        <v>-7376.3171166554093</v>
      </c>
      <c r="M894" s="7">
        <v>4864861.7561028535</v>
      </c>
      <c r="N894" s="26">
        <f t="shared" si="55"/>
        <v>16.952573095675668</v>
      </c>
      <c r="O894" s="26">
        <f>N894*'8_HeSo_Mercator'!$B$7</f>
        <v>12.987813072561657</v>
      </c>
    </row>
    <row r="895" spans="1:15" x14ac:dyDescent="0.25">
      <c r="A895" s="6">
        <v>881</v>
      </c>
      <c r="B895" s="6">
        <v>1</v>
      </c>
      <c r="C895" s="6">
        <v>0</v>
      </c>
      <c r="D895" s="6">
        <v>1</v>
      </c>
      <c r="E895" s="6">
        <v>2</v>
      </c>
      <c r="F895" s="20">
        <f t="shared" si="52"/>
        <v>1</v>
      </c>
      <c r="G895" s="20">
        <f t="shared" si="53"/>
        <v>0</v>
      </c>
      <c r="H895" s="20">
        <f t="shared" si="54"/>
        <v>0</v>
      </c>
      <c r="I895" s="7">
        <v>-7436.4322025186866</v>
      </c>
      <c r="J895" s="7">
        <v>4864838.9308848185</v>
      </c>
      <c r="K895" s="6">
        <v>6851</v>
      </c>
      <c r="L895" s="7">
        <v>-7457.2421000003806</v>
      </c>
      <c r="M895" s="7">
        <v>4864853.9302999973</v>
      </c>
      <c r="N895" s="26">
        <f t="shared" si="55"/>
        <v>25.652179028381298</v>
      </c>
      <c r="O895" s="26">
        <f>N895*'8_HeSo_Mercator'!$B$7</f>
        <v>19.652810475684536</v>
      </c>
    </row>
    <row r="896" spans="1:15" x14ac:dyDescent="0.25">
      <c r="A896" s="6">
        <v>882</v>
      </c>
      <c r="B896" s="6">
        <v>2</v>
      </c>
      <c r="C896" s="6">
        <v>1</v>
      </c>
      <c r="D896" s="6">
        <v>2</v>
      </c>
      <c r="E896" s="6">
        <v>1</v>
      </c>
      <c r="F896" s="20">
        <f t="shared" si="52"/>
        <v>1</v>
      </c>
      <c r="G896" s="20">
        <f t="shared" si="53"/>
        <v>1</v>
      </c>
      <c r="H896" s="20">
        <f t="shared" si="54"/>
        <v>1</v>
      </c>
      <c r="I896" s="7">
        <v>-7358.5168295158683</v>
      </c>
      <c r="J896" s="7">
        <v>4864836.8067195984</v>
      </c>
      <c r="K896" s="6">
        <v>14701</v>
      </c>
      <c r="L896" s="7">
        <v>-7367.4587999992073</v>
      </c>
      <c r="M896" s="7">
        <v>4864841.7827999964</v>
      </c>
      <c r="N896" s="26">
        <f t="shared" si="55"/>
        <v>10.233289415091065</v>
      </c>
      <c r="O896" s="26">
        <f>N896*'8_HeSo_Mercator'!$B$7</f>
        <v>7.8399927427258405</v>
      </c>
    </row>
    <row r="897" spans="1:15" x14ac:dyDescent="0.25">
      <c r="A897" s="6">
        <v>883</v>
      </c>
      <c r="B897" s="6">
        <v>2</v>
      </c>
      <c r="C897" s="6">
        <v>4</v>
      </c>
      <c r="D897" s="6">
        <v>2</v>
      </c>
      <c r="E897" s="6">
        <v>1</v>
      </c>
      <c r="F897" s="20">
        <f t="shared" si="52"/>
        <v>1</v>
      </c>
      <c r="G897" s="20">
        <f t="shared" si="53"/>
        <v>0</v>
      </c>
      <c r="H897" s="20">
        <f t="shared" si="54"/>
        <v>0</v>
      </c>
      <c r="I897" s="7">
        <v>-7381.3259653821706</v>
      </c>
      <c r="J897" s="7">
        <v>4864845.3253338421</v>
      </c>
      <c r="K897" s="6">
        <v>19742</v>
      </c>
      <c r="L897" s="7">
        <v>-7404.8357000015676</v>
      </c>
      <c r="M897" s="7">
        <v>4864808.1590000018</v>
      </c>
      <c r="N897" s="26">
        <f t="shared" si="55"/>
        <v>43.977767030600788</v>
      </c>
      <c r="O897" s="26">
        <f>N897*'8_HeSo_Mercator'!$B$7</f>
        <v>33.692526457107896</v>
      </c>
    </row>
    <row r="898" spans="1:15" x14ac:dyDescent="0.25">
      <c r="A898" s="6">
        <v>884</v>
      </c>
      <c r="B898" s="6">
        <v>2</v>
      </c>
      <c r="C898" s="6">
        <v>2</v>
      </c>
      <c r="D898" s="6">
        <v>2</v>
      </c>
      <c r="E898" s="6">
        <v>3</v>
      </c>
      <c r="F898" s="20">
        <f t="shared" si="52"/>
        <v>1</v>
      </c>
      <c r="G898" s="20">
        <f t="shared" si="53"/>
        <v>0</v>
      </c>
      <c r="H898" s="20">
        <f t="shared" si="54"/>
        <v>0</v>
      </c>
      <c r="I898" s="7">
        <v>-7375.8775000013411</v>
      </c>
      <c r="J898" s="7">
        <v>4864774.1028999984</v>
      </c>
      <c r="K898" s="6">
        <v>3103</v>
      </c>
      <c r="L898" s="7">
        <v>-7408.3388701938093</v>
      </c>
      <c r="M898" s="7">
        <v>4864811.5298253521</v>
      </c>
      <c r="N898" s="26">
        <f t="shared" si="55"/>
        <v>49.543065066710732</v>
      </c>
      <c r="O898" s="26">
        <f>N898*'8_HeSo_Mercator'!$B$7</f>
        <v>37.956247968771997</v>
      </c>
    </row>
    <row r="899" spans="1:15" x14ac:dyDescent="0.25">
      <c r="A899" s="6">
        <v>885</v>
      </c>
      <c r="B899" s="6">
        <v>2</v>
      </c>
      <c r="C899" s="6">
        <v>1</v>
      </c>
      <c r="D899" s="6">
        <v>2</v>
      </c>
      <c r="E899" s="6">
        <v>1</v>
      </c>
      <c r="F899" s="20">
        <f t="shared" si="52"/>
        <v>1</v>
      </c>
      <c r="G899" s="20">
        <f t="shared" si="53"/>
        <v>1</v>
      </c>
      <c r="H899" s="20">
        <f t="shared" si="54"/>
        <v>1</v>
      </c>
      <c r="I899" s="7">
        <v>-7377.0238400853132</v>
      </c>
      <c r="J899" s="7">
        <v>4864852.3275417974</v>
      </c>
      <c r="K899" s="6">
        <v>4441</v>
      </c>
      <c r="L899" s="7">
        <v>-7376.6317999996236</v>
      </c>
      <c r="M899" s="7">
        <v>4864855.0896999994</v>
      </c>
      <c r="N899" s="26">
        <f t="shared" si="55"/>
        <v>2.7898410997231227</v>
      </c>
      <c r="O899" s="26">
        <f>N899*'8_HeSo_Mercator'!$B$7</f>
        <v>2.1373707991618374</v>
      </c>
    </row>
    <row r="900" spans="1:15" x14ac:dyDescent="0.25">
      <c r="A900" s="6">
        <v>886</v>
      </c>
      <c r="B900" s="6">
        <v>2</v>
      </c>
      <c r="C900" s="6">
        <v>1</v>
      </c>
      <c r="D900" s="6">
        <v>2</v>
      </c>
      <c r="E900" s="6">
        <v>1</v>
      </c>
      <c r="F900" s="20">
        <f t="shared" si="52"/>
        <v>1</v>
      </c>
      <c r="G900" s="20">
        <f t="shared" si="53"/>
        <v>1</v>
      </c>
      <c r="H900" s="20">
        <f t="shared" si="54"/>
        <v>1</v>
      </c>
      <c r="I900" s="7">
        <v>-7315.0805442044839</v>
      </c>
      <c r="J900" s="7">
        <v>4864813.3721025018</v>
      </c>
      <c r="K900" s="6">
        <v>3634</v>
      </c>
      <c r="L900" s="7">
        <v>-7309.8493000008166</v>
      </c>
      <c r="M900" s="7">
        <v>4864812.6952999979</v>
      </c>
      <c r="N900" s="26">
        <f t="shared" si="55"/>
        <v>5.2748438410682921</v>
      </c>
      <c r="O900" s="26">
        <f>N900*'8_HeSo_Mercator'!$B$7</f>
        <v>4.0411968972558858</v>
      </c>
    </row>
    <row r="901" spans="1:15" x14ac:dyDescent="0.25">
      <c r="A901" s="6">
        <v>887</v>
      </c>
      <c r="B901" s="6">
        <v>2</v>
      </c>
      <c r="C901" s="6">
        <v>1</v>
      </c>
      <c r="D901" s="6">
        <v>2</v>
      </c>
      <c r="E901" s="6">
        <v>1</v>
      </c>
      <c r="F901" s="20">
        <f t="shared" si="52"/>
        <v>1</v>
      </c>
      <c r="G901" s="20">
        <f t="shared" si="53"/>
        <v>1</v>
      </c>
      <c r="H901" s="20">
        <f t="shared" si="54"/>
        <v>1</v>
      </c>
      <c r="I901" s="7">
        <v>-7345.5657951839466</v>
      </c>
      <c r="J901" s="7">
        <v>4864829.7730182931</v>
      </c>
      <c r="K901" s="6">
        <v>18860</v>
      </c>
      <c r="L901" s="7">
        <v>-7352.3487999998033</v>
      </c>
      <c r="M901" s="7">
        <v>4864837.9547000006</v>
      </c>
      <c r="N901" s="26">
        <f t="shared" si="55"/>
        <v>10.627749992110175</v>
      </c>
      <c r="O901" s="26">
        <f>N901*'8_HeSo_Mercator'!$B$7</f>
        <v>8.1421993876938448</v>
      </c>
    </row>
    <row r="902" spans="1:15" x14ac:dyDescent="0.25">
      <c r="A902" s="6">
        <v>888</v>
      </c>
      <c r="B902" s="6">
        <v>2</v>
      </c>
      <c r="C902" s="6">
        <v>4</v>
      </c>
      <c r="D902" s="6">
        <v>2</v>
      </c>
      <c r="E902" s="6">
        <v>4</v>
      </c>
      <c r="F902" s="20">
        <f t="shared" si="52"/>
        <v>1</v>
      </c>
      <c r="G902" s="20">
        <f t="shared" si="53"/>
        <v>1</v>
      </c>
      <c r="H902" s="20">
        <f t="shared" si="54"/>
        <v>1</v>
      </c>
      <c r="I902" s="7">
        <v>-7377.0876430602302</v>
      </c>
      <c r="J902" s="7">
        <v>4864851.7262733933</v>
      </c>
      <c r="K902" s="6">
        <v>2325</v>
      </c>
      <c r="L902" s="7">
        <v>-7380.9345999993384</v>
      </c>
      <c r="M902" s="7">
        <v>4864847.2356000021</v>
      </c>
      <c r="N902" s="26">
        <f t="shared" si="55"/>
        <v>5.9131400454683289</v>
      </c>
      <c r="O902" s="26">
        <f>N902*'8_HeSo_Mercator'!$B$7</f>
        <v>4.5302124432079012</v>
      </c>
    </row>
    <row r="903" spans="1:15" x14ac:dyDescent="0.25">
      <c r="A903" s="6">
        <v>889</v>
      </c>
      <c r="B903" s="6">
        <v>2</v>
      </c>
      <c r="C903" s="6">
        <v>1</v>
      </c>
      <c r="D903" s="6">
        <v>2</v>
      </c>
      <c r="E903" s="6">
        <v>1</v>
      </c>
      <c r="F903" s="20">
        <f t="shared" si="52"/>
        <v>1</v>
      </c>
      <c r="G903" s="20">
        <f t="shared" si="53"/>
        <v>1</v>
      </c>
      <c r="H903" s="20">
        <f t="shared" si="54"/>
        <v>1</v>
      </c>
      <c r="I903" s="7">
        <v>-7310.4241694986176</v>
      </c>
      <c r="J903" s="7">
        <v>4864807.9139063181</v>
      </c>
      <c r="K903" s="6">
        <v>4613</v>
      </c>
      <c r="L903" s="7">
        <v>-7325.2340999990702</v>
      </c>
      <c r="M903" s="7">
        <v>4864818.3567999974</v>
      </c>
      <c r="N903" s="26">
        <f t="shared" si="55"/>
        <v>18.121480894905705</v>
      </c>
      <c r="O903" s="26">
        <f>N903*'8_HeSo_Mercator'!$B$7</f>
        <v>13.883344146799098</v>
      </c>
    </row>
    <row r="904" spans="1:15" x14ac:dyDescent="0.25">
      <c r="A904" s="6">
        <v>890</v>
      </c>
      <c r="B904" s="6">
        <v>2</v>
      </c>
      <c r="C904" s="6">
        <v>2</v>
      </c>
      <c r="D904" s="6">
        <v>2</v>
      </c>
      <c r="E904" s="6">
        <v>3</v>
      </c>
      <c r="F904" s="20">
        <f t="shared" si="52"/>
        <v>1</v>
      </c>
      <c r="G904" s="20">
        <f t="shared" si="53"/>
        <v>0</v>
      </c>
      <c r="H904" s="20">
        <f t="shared" si="54"/>
        <v>0</v>
      </c>
      <c r="I904" s="7">
        <v>-7375.8775000013411</v>
      </c>
      <c r="J904" s="7">
        <v>4864774.1028999984</v>
      </c>
      <c r="K904" s="6">
        <v>3103</v>
      </c>
      <c r="L904" s="7">
        <v>-7408.3388701938093</v>
      </c>
      <c r="M904" s="7">
        <v>4864811.5298253521</v>
      </c>
      <c r="N904" s="26">
        <f t="shared" si="55"/>
        <v>49.543065066710732</v>
      </c>
      <c r="O904" s="26">
        <f>N904*'8_HeSo_Mercator'!$B$7</f>
        <v>37.956247968771997</v>
      </c>
    </row>
    <row r="905" spans="1:15" x14ac:dyDescent="0.25">
      <c r="A905" s="6">
        <v>891</v>
      </c>
      <c r="B905" s="6">
        <v>2</v>
      </c>
      <c r="C905" s="6">
        <v>1</v>
      </c>
      <c r="D905" s="6">
        <v>2</v>
      </c>
      <c r="E905" s="6">
        <v>1</v>
      </c>
      <c r="F905" s="20">
        <f t="shared" si="52"/>
        <v>1</v>
      </c>
      <c r="G905" s="20">
        <f t="shared" si="53"/>
        <v>1</v>
      </c>
      <c r="H905" s="20">
        <f t="shared" si="54"/>
        <v>1</v>
      </c>
      <c r="I905" s="7">
        <v>-7309.2193999998271</v>
      </c>
      <c r="J905" s="7">
        <v>4864812.2453999966</v>
      </c>
      <c r="K905" s="6">
        <v>3632</v>
      </c>
      <c r="L905" s="7">
        <v>-7317.6172668635836</v>
      </c>
      <c r="M905" s="7">
        <v>4864809.973069936</v>
      </c>
      <c r="N905" s="26">
        <f t="shared" si="55"/>
        <v>8.6998650429584714</v>
      </c>
      <c r="O905" s="26">
        <f>N905*'8_HeSo_Mercator'!$B$7</f>
        <v>6.6651959143170272</v>
      </c>
    </row>
    <row r="906" spans="1:15" x14ac:dyDescent="0.25">
      <c r="A906" s="6">
        <v>892</v>
      </c>
      <c r="B906" s="6">
        <v>2</v>
      </c>
      <c r="C906" s="6">
        <v>1</v>
      </c>
      <c r="D906" s="6">
        <v>2</v>
      </c>
      <c r="E906" s="6">
        <v>1</v>
      </c>
      <c r="F906" s="20">
        <f t="shared" si="52"/>
        <v>1</v>
      </c>
      <c r="G906" s="20">
        <f t="shared" si="53"/>
        <v>1</v>
      </c>
      <c r="H906" s="20">
        <f t="shared" si="54"/>
        <v>1</v>
      </c>
      <c r="I906" s="7">
        <v>-7329.7303613974054</v>
      </c>
      <c r="J906" s="7">
        <v>4864820.9441504059</v>
      </c>
      <c r="K906" s="6">
        <v>19238</v>
      </c>
      <c r="L906" s="7">
        <v>-7330.7868999987841</v>
      </c>
      <c r="M906" s="7">
        <v>4864821.4372999966</v>
      </c>
      <c r="N906" s="26">
        <f t="shared" si="55"/>
        <v>1.1659632648542169</v>
      </c>
      <c r="O906" s="26">
        <f>N906*'8_HeSo_Mercator'!$B$7</f>
        <v>0.89327518884216384</v>
      </c>
    </row>
    <row r="907" spans="1:15" x14ac:dyDescent="0.25">
      <c r="A907" s="6">
        <v>893</v>
      </c>
      <c r="B907" s="6">
        <v>2</v>
      </c>
      <c r="C907" s="6">
        <v>1</v>
      </c>
      <c r="D907" s="6">
        <v>2</v>
      </c>
      <c r="E907" s="6">
        <v>1</v>
      </c>
      <c r="F907" s="20">
        <f t="shared" si="52"/>
        <v>1</v>
      </c>
      <c r="G907" s="20">
        <f t="shared" si="53"/>
        <v>1</v>
      </c>
      <c r="H907" s="20">
        <f t="shared" si="54"/>
        <v>1</v>
      </c>
      <c r="I907" s="7">
        <v>-7390.581250262172</v>
      </c>
      <c r="J907" s="7">
        <v>4864826.2794995606</v>
      </c>
      <c r="K907" s="6">
        <v>19168</v>
      </c>
      <c r="L907" s="7">
        <v>-7390.7347000017762</v>
      </c>
      <c r="M907" s="7">
        <v>4864835.0350999981</v>
      </c>
      <c r="N907" s="26">
        <f t="shared" si="55"/>
        <v>8.7569450063431873</v>
      </c>
      <c r="O907" s="26">
        <f>N907*'8_HeSo_Mercator'!$B$7</f>
        <v>6.7089263787394726</v>
      </c>
    </row>
    <row r="908" spans="1:15" x14ac:dyDescent="0.25">
      <c r="A908" s="6">
        <v>894</v>
      </c>
      <c r="B908" s="6">
        <v>2</v>
      </c>
      <c r="C908" s="6">
        <v>4</v>
      </c>
      <c r="D908" s="6">
        <v>2</v>
      </c>
      <c r="E908" s="6">
        <v>4</v>
      </c>
      <c r="F908" s="20">
        <f t="shared" si="52"/>
        <v>1</v>
      </c>
      <c r="G908" s="20">
        <f t="shared" si="53"/>
        <v>1</v>
      </c>
      <c r="H908" s="20">
        <f t="shared" si="54"/>
        <v>1</v>
      </c>
      <c r="I908" s="7">
        <v>-7358.6732697507678</v>
      </c>
      <c r="J908" s="7">
        <v>4864838.8853828385</v>
      </c>
      <c r="K908" s="6">
        <v>2921</v>
      </c>
      <c r="L908" s="7">
        <v>-7363.2822999991477</v>
      </c>
      <c r="M908" s="7">
        <v>4864844.0207000002</v>
      </c>
      <c r="N908" s="26">
        <f t="shared" si="55"/>
        <v>6.9003363817656345</v>
      </c>
      <c r="O908" s="26">
        <f>N908*'8_HeSo_Mercator'!$B$7</f>
        <v>5.2865295762700013</v>
      </c>
    </row>
    <row r="909" spans="1:15" x14ac:dyDescent="0.25">
      <c r="A909" s="6">
        <v>895</v>
      </c>
      <c r="B909" s="6">
        <v>2</v>
      </c>
      <c r="C909" s="6">
        <v>2</v>
      </c>
      <c r="D909" s="6">
        <v>2</v>
      </c>
      <c r="E909" s="6">
        <v>3</v>
      </c>
      <c r="F909" s="20">
        <f t="shared" si="52"/>
        <v>1</v>
      </c>
      <c r="G909" s="20">
        <f t="shared" si="53"/>
        <v>0</v>
      </c>
      <c r="H909" s="20">
        <f t="shared" si="54"/>
        <v>0</v>
      </c>
      <c r="I909" s="7">
        <v>-7385.1985209068762</v>
      </c>
      <c r="J909" s="7">
        <v>4864781.1085057491</v>
      </c>
      <c r="K909" s="6">
        <v>10082</v>
      </c>
      <c r="L909" s="7">
        <v>-7394.577824883163</v>
      </c>
      <c r="M909" s="7">
        <v>4864836.9247056618</v>
      </c>
      <c r="N909" s="26">
        <f t="shared" si="55"/>
        <v>56.598758959653196</v>
      </c>
      <c r="O909" s="26">
        <f>N909*'8_HeSo_Mercator'!$B$7</f>
        <v>43.361801029158272</v>
      </c>
    </row>
    <row r="910" spans="1:15" x14ac:dyDescent="0.25">
      <c r="A910" s="6">
        <v>896</v>
      </c>
      <c r="B910" s="6">
        <v>2</v>
      </c>
      <c r="C910" s="6">
        <v>1</v>
      </c>
      <c r="D910" s="6">
        <v>2</v>
      </c>
      <c r="E910" s="6">
        <v>2</v>
      </c>
      <c r="F910" s="20">
        <f t="shared" si="52"/>
        <v>1</v>
      </c>
      <c r="G910" s="20">
        <f t="shared" si="53"/>
        <v>0</v>
      </c>
      <c r="H910" s="20">
        <f t="shared" si="54"/>
        <v>0</v>
      </c>
      <c r="I910" s="7">
        <v>-7309.2193999998271</v>
      </c>
      <c r="J910" s="7">
        <v>4864812.2453999966</v>
      </c>
      <c r="K910" s="6">
        <v>11590</v>
      </c>
      <c r="L910" s="7">
        <v>-7315.7434000000358</v>
      </c>
      <c r="M910" s="7">
        <v>4864802.0715000033</v>
      </c>
      <c r="N910" s="26">
        <f t="shared" si="55"/>
        <v>12.085976049802541</v>
      </c>
      <c r="O910" s="26">
        <f>N910*'8_HeSo_Mercator'!$B$7</f>
        <v>9.2593848053858689</v>
      </c>
    </row>
    <row r="911" spans="1:15" x14ac:dyDescent="0.25">
      <c r="A911" s="6">
        <v>897</v>
      </c>
      <c r="B911" s="6">
        <v>2</v>
      </c>
      <c r="C911" s="6">
        <v>1</v>
      </c>
      <c r="D911" s="6">
        <v>2</v>
      </c>
      <c r="E911" s="6">
        <v>1</v>
      </c>
      <c r="F911" s="20">
        <f t="shared" si="52"/>
        <v>1</v>
      </c>
      <c r="G911" s="20">
        <f t="shared" si="53"/>
        <v>1</v>
      </c>
      <c r="H911" s="20">
        <f t="shared" si="54"/>
        <v>1</v>
      </c>
      <c r="I911" s="7">
        <v>-7309.2193999998271</v>
      </c>
      <c r="J911" s="7">
        <v>4864812.2453999966</v>
      </c>
      <c r="K911" s="6">
        <v>3362</v>
      </c>
      <c r="L911" s="7">
        <v>-7308.7791119664907</v>
      </c>
      <c r="M911" s="7">
        <v>4864804.1348270178</v>
      </c>
      <c r="N911" s="26">
        <f t="shared" si="55"/>
        <v>8.1225148567188707</v>
      </c>
      <c r="O911" s="26">
        <f>N911*'8_HeSo_Mercator'!$B$7</f>
        <v>6.2228727192498816</v>
      </c>
    </row>
    <row r="912" spans="1:15" x14ac:dyDescent="0.25">
      <c r="A912" s="6">
        <v>898</v>
      </c>
      <c r="B912" s="6">
        <v>2</v>
      </c>
      <c r="C912" s="6">
        <v>4</v>
      </c>
      <c r="D912" s="6">
        <v>2</v>
      </c>
      <c r="E912" s="6">
        <v>4</v>
      </c>
      <c r="F912" s="20">
        <f t="shared" ref="F912:F975" si="56">IF(B912=D912,1,0)</f>
        <v>1</v>
      </c>
      <c r="G912" s="20">
        <f t="shared" ref="G912:G975" si="57">IF(C912=E912,1,0)</f>
        <v>1</v>
      </c>
      <c r="H912" s="20">
        <f t="shared" ref="H912:H975" si="58">F912*G912</f>
        <v>1</v>
      </c>
      <c r="I912" s="7">
        <v>-7345.2284819713695</v>
      </c>
      <c r="J912" s="7">
        <v>4864829.6245584581</v>
      </c>
      <c r="K912" s="6">
        <v>3210</v>
      </c>
      <c r="L912" s="7">
        <v>-7366.0958999991417</v>
      </c>
      <c r="M912" s="7">
        <v>4864845.5816000029</v>
      </c>
      <c r="N912" s="26">
        <f t="shared" ref="N912:N975" si="59">SQRT((I912-L912)^2+(J912-M912)^2)</f>
        <v>26.269303569176163</v>
      </c>
      <c r="O912" s="26">
        <f>N912*'8_HeSo_Mercator'!$B$7</f>
        <v>20.125605852120856</v>
      </c>
    </row>
    <row r="913" spans="1:15" x14ac:dyDescent="0.25">
      <c r="A913" s="6">
        <v>899</v>
      </c>
      <c r="B913" s="6">
        <v>2</v>
      </c>
      <c r="C913" s="6">
        <v>2</v>
      </c>
      <c r="D913" s="6">
        <v>2</v>
      </c>
      <c r="E913" s="6">
        <v>1</v>
      </c>
      <c r="F913" s="20">
        <f t="shared" si="56"/>
        <v>1</v>
      </c>
      <c r="G913" s="20">
        <f t="shared" si="57"/>
        <v>0</v>
      </c>
      <c r="H913" s="20">
        <f t="shared" si="58"/>
        <v>0</v>
      </c>
      <c r="I913" s="7">
        <v>-7384.9640725660538</v>
      </c>
      <c r="J913" s="7">
        <v>4864781.5772614172</v>
      </c>
      <c r="K913" s="6">
        <v>19826</v>
      </c>
      <c r="L913" s="7">
        <v>-7404.4362000003457</v>
      </c>
      <c r="M913" s="7">
        <v>4864808.8699000031</v>
      </c>
      <c r="N913" s="26">
        <f t="shared" si="59"/>
        <v>33.526882762911484</v>
      </c>
      <c r="O913" s="26">
        <f>N913*'8_HeSo_Mercator'!$B$7</f>
        <v>25.685828562594896</v>
      </c>
    </row>
    <row r="914" spans="1:15" x14ac:dyDescent="0.25">
      <c r="A914" s="6">
        <v>900</v>
      </c>
      <c r="B914" s="6">
        <v>2</v>
      </c>
      <c r="C914" s="6">
        <v>1</v>
      </c>
      <c r="D914" s="6">
        <v>2</v>
      </c>
      <c r="E914" s="6">
        <v>1</v>
      </c>
      <c r="F914" s="20">
        <f t="shared" si="56"/>
        <v>1</v>
      </c>
      <c r="G914" s="20">
        <f t="shared" si="57"/>
        <v>1</v>
      </c>
      <c r="H914" s="20">
        <f t="shared" si="58"/>
        <v>1</v>
      </c>
      <c r="I914" s="7">
        <v>-7309.2193999998271</v>
      </c>
      <c r="J914" s="7">
        <v>4864812.2453999966</v>
      </c>
      <c r="K914" s="6">
        <v>3771</v>
      </c>
      <c r="L914" s="7">
        <v>-7303.7942958213389</v>
      </c>
      <c r="M914" s="7">
        <v>4864812.44148691</v>
      </c>
      <c r="N914" s="26">
        <f t="shared" si="59"/>
        <v>5.4286467397535425</v>
      </c>
      <c r="O914" s="26">
        <f>N914*'8_HeSo_Mercator'!$B$7</f>
        <v>4.1590293517669776</v>
      </c>
    </row>
    <row r="915" spans="1:15" x14ac:dyDescent="0.25">
      <c r="A915" s="6">
        <v>901</v>
      </c>
      <c r="B915" s="6">
        <v>2</v>
      </c>
      <c r="C915" s="6">
        <v>1</v>
      </c>
      <c r="D915" s="6">
        <v>2</v>
      </c>
      <c r="E915" s="6">
        <v>0</v>
      </c>
      <c r="F915" s="20">
        <f t="shared" si="56"/>
        <v>1</v>
      </c>
      <c r="G915" s="20">
        <f t="shared" si="57"/>
        <v>0</v>
      </c>
      <c r="H915" s="20">
        <f t="shared" si="58"/>
        <v>0</v>
      </c>
      <c r="I915" s="7">
        <v>-7391.0119285705896</v>
      </c>
      <c r="J915" s="7">
        <v>4864836.7142714271</v>
      </c>
      <c r="K915" s="6">
        <v>4659</v>
      </c>
      <c r="L915" s="7">
        <v>-7411.3531358204782</v>
      </c>
      <c r="M915" s="7">
        <v>4864802.9295308739</v>
      </c>
      <c r="N915" s="26">
        <f t="shared" si="59"/>
        <v>39.43568696792908</v>
      </c>
      <c r="O915" s="26">
        <f>N915*'8_HeSo_Mercator'!$B$7</f>
        <v>30.212719204152467</v>
      </c>
    </row>
    <row r="916" spans="1:15" x14ac:dyDescent="0.25">
      <c r="A916" s="6">
        <v>902</v>
      </c>
      <c r="B916" s="6">
        <v>2</v>
      </c>
      <c r="C916" s="6">
        <v>4</v>
      </c>
      <c r="D916" s="6">
        <v>2</v>
      </c>
      <c r="E916" s="6">
        <v>4</v>
      </c>
      <c r="F916" s="20">
        <f t="shared" si="56"/>
        <v>1</v>
      </c>
      <c r="G916" s="20">
        <f t="shared" si="57"/>
        <v>1</v>
      </c>
      <c r="H916" s="20">
        <f t="shared" si="58"/>
        <v>1</v>
      </c>
      <c r="I916" s="7">
        <v>-7322.9538250418054</v>
      </c>
      <c r="J916" s="7">
        <v>4864818.9995584404</v>
      </c>
      <c r="K916" s="6">
        <v>2354</v>
      </c>
      <c r="L916" s="7">
        <v>-7325.2340999990702</v>
      </c>
      <c r="M916" s="7">
        <v>4864818.3567999974</v>
      </c>
      <c r="N916" s="26">
        <f t="shared" si="59"/>
        <v>2.3691332374525831</v>
      </c>
      <c r="O916" s="26">
        <f>N916*'8_HeSo_Mercator'!$B$7</f>
        <v>1.8150554171552802</v>
      </c>
    </row>
    <row r="917" spans="1:15" x14ac:dyDescent="0.25">
      <c r="A917" s="6">
        <v>903</v>
      </c>
      <c r="B917" s="6">
        <v>2</v>
      </c>
      <c r="C917" s="6">
        <v>1</v>
      </c>
      <c r="D917" s="6">
        <v>2</v>
      </c>
      <c r="E917" s="6">
        <v>1</v>
      </c>
      <c r="F917" s="20">
        <f t="shared" si="56"/>
        <v>1</v>
      </c>
      <c r="G917" s="20">
        <f t="shared" si="57"/>
        <v>1</v>
      </c>
      <c r="H917" s="20">
        <f t="shared" si="58"/>
        <v>1</v>
      </c>
      <c r="I917" s="7">
        <v>-7311.4387348661476</v>
      </c>
      <c r="J917" s="7">
        <v>4864809.6702032434</v>
      </c>
      <c r="K917" s="6">
        <v>3646</v>
      </c>
      <c r="L917" s="7">
        <v>-7330.7868999987841</v>
      </c>
      <c r="M917" s="7">
        <v>4864821.4372999966</v>
      </c>
      <c r="N917" s="26">
        <f t="shared" si="59"/>
        <v>22.645442367056951</v>
      </c>
      <c r="O917" s="26">
        <f>N917*'8_HeSo_Mercator'!$B$7</f>
        <v>17.349270269999774</v>
      </c>
    </row>
    <row r="918" spans="1:15" x14ac:dyDescent="0.25">
      <c r="A918" s="6">
        <v>904</v>
      </c>
      <c r="B918" s="6">
        <v>2</v>
      </c>
      <c r="C918" s="6">
        <v>1</v>
      </c>
      <c r="D918" s="6">
        <v>2</v>
      </c>
      <c r="E918" s="6">
        <v>1</v>
      </c>
      <c r="F918" s="20">
        <f t="shared" si="56"/>
        <v>1</v>
      </c>
      <c r="G918" s="20">
        <f t="shared" si="57"/>
        <v>1</v>
      </c>
      <c r="H918" s="20">
        <f t="shared" si="58"/>
        <v>1</v>
      </c>
      <c r="I918" s="7">
        <v>-7309.2193999998271</v>
      </c>
      <c r="J918" s="7">
        <v>4864812.2453999966</v>
      </c>
      <c r="K918" s="6">
        <v>3771</v>
      </c>
      <c r="L918" s="7">
        <v>-7303.7942958213389</v>
      </c>
      <c r="M918" s="7">
        <v>4864812.44148691</v>
      </c>
      <c r="N918" s="26">
        <f t="shared" si="59"/>
        <v>5.4286467397535425</v>
      </c>
      <c r="O918" s="26">
        <f>N918*'8_HeSo_Mercator'!$B$7</f>
        <v>4.1590293517669776</v>
      </c>
    </row>
    <row r="919" spans="1:15" x14ac:dyDescent="0.25">
      <c r="A919" s="6">
        <v>905</v>
      </c>
      <c r="B919" s="6">
        <v>2</v>
      </c>
      <c r="C919" s="6">
        <v>2</v>
      </c>
      <c r="D919" s="6">
        <v>2</v>
      </c>
      <c r="E919" s="6">
        <v>1</v>
      </c>
      <c r="F919" s="20">
        <f t="shared" si="56"/>
        <v>1</v>
      </c>
      <c r="G919" s="20">
        <f t="shared" si="57"/>
        <v>0</v>
      </c>
      <c r="H919" s="20">
        <f t="shared" si="58"/>
        <v>0</v>
      </c>
      <c r="I919" s="7">
        <v>-7393.854302266579</v>
      </c>
      <c r="J919" s="7">
        <v>4864787.5215828866</v>
      </c>
      <c r="K919" s="6">
        <v>14621</v>
      </c>
      <c r="L919" s="7">
        <v>-7317.0124999992549</v>
      </c>
      <c r="M919" s="7">
        <v>4864795.1489999956</v>
      </c>
      <c r="N919" s="26">
        <f t="shared" si="59"/>
        <v>77.219428044015046</v>
      </c>
      <c r="O919" s="26">
        <f>N919*'8_HeSo_Mercator'!$B$7</f>
        <v>59.159839119739274</v>
      </c>
    </row>
    <row r="920" spans="1:15" x14ac:dyDescent="0.25">
      <c r="A920" s="6">
        <v>906</v>
      </c>
      <c r="B920" s="6">
        <v>2</v>
      </c>
      <c r="C920" s="6">
        <v>1</v>
      </c>
      <c r="D920" s="6">
        <v>2</v>
      </c>
      <c r="E920" s="6">
        <v>1</v>
      </c>
      <c r="F920" s="20">
        <f t="shared" si="56"/>
        <v>1</v>
      </c>
      <c r="G920" s="20">
        <f t="shared" si="57"/>
        <v>1</v>
      </c>
      <c r="H920" s="20">
        <f t="shared" si="58"/>
        <v>1</v>
      </c>
      <c r="I920" s="7">
        <v>-7315.6989162123073</v>
      </c>
      <c r="J920" s="7">
        <v>4864802.6109440103</v>
      </c>
      <c r="K920" s="6">
        <v>3639</v>
      </c>
      <c r="L920" s="7">
        <v>-7315.7434000000358</v>
      </c>
      <c r="M920" s="7">
        <v>4864802.0715000033</v>
      </c>
      <c r="N920" s="26">
        <f t="shared" si="59"/>
        <v>0.54127501700774572</v>
      </c>
      <c r="O920" s="26">
        <f>N920*'8_HeSo_Mercator'!$B$7</f>
        <v>0.41468505707475578</v>
      </c>
    </row>
    <row r="921" spans="1:15" x14ac:dyDescent="0.25">
      <c r="A921" s="6">
        <v>907</v>
      </c>
      <c r="B921" s="6">
        <v>2</v>
      </c>
      <c r="C921" s="6">
        <v>4</v>
      </c>
      <c r="D921" s="6">
        <v>2</v>
      </c>
      <c r="E921" s="6">
        <v>3</v>
      </c>
      <c r="F921" s="20">
        <f t="shared" si="56"/>
        <v>1</v>
      </c>
      <c r="G921" s="20">
        <f t="shared" si="57"/>
        <v>0</v>
      </c>
      <c r="H921" s="20">
        <f t="shared" si="58"/>
        <v>0</v>
      </c>
      <c r="I921" s="7">
        <v>-7341.2475684264036</v>
      </c>
      <c r="J921" s="7">
        <v>4864755.5269991448</v>
      </c>
      <c r="K921" s="6">
        <v>644</v>
      </c>
      <c r="L921" s="7">
        <v>-7363.2282320708036</v>
      </c>
      <c r="M921" s="7">
        <v>4864760.277467221</v>
      </c>
      <c r="N921" s="26">
        <f t="shared" si="59"/>
        <v>22.488141790537249</v>
      </c>
      <c r="O921" s="26">
        <f>N921*'8_HeSo_Mercator'!$B$7</f>
        <v>17.22875815231038</v>
      </c>
    </row>
    <row r="922" spans="1:15" x14ac:dyDescent="0.25">
      <c r="A922" s="6">
        <v>908</v>
      </c>
      <c r="B922" s="6">
        <v>2</v>
      </c>
      <c r="C922" s="6">
        <v>0</v>
      </c>
      <c r="D922" s="6">
        <v>2</v>
      </c>
      <c r="E922" s="6">
        <v>0</v>
      </c>
      <c r="F922" s="20">
        <f t="shared" si="56"/>
        <v>1</v>
      </c>
      <c r="G922" s="20">
        <f t="shared" si="57"/>
        <v>1</v>
      </c>
      <c r="H922" s="20">
        <f t="shared" si="58"/>
        <v>1</v>
      </c>
      <c r="I922" s="7">
        <v>-7401.58428787706</v>
      </c>
      <c r="J922" s="7">
        <v>4864790.9509607246</v>
      </c>
      <c r="K922" s="6">
        <v>4966</v>
      </c>
      <c r="L922" s="7">
        <v>-7405.6816999986768</v>
      </c>
      <c r="M922" s="7">
        <v>4864801.9056999981</v>
      </c>
      <c r="N922" s="26">
        <f t="shared" si="59"/>
        <v>11.695943683401536</v>
      </c>
      <c r="O922" s="26">
        <f>N922*'8_HeSo_Mercator'!$B$7</f>
        <v>8.9605707292880457</v>
      </c>
    </row>
    <row r="923" spans="1:15" x14ac:dyDescent="0.25">
      <c r="A923" s="6">
        <v>909</v>
      </c>
      <c r="B923" s="6">
        <v>2</v>
      </c>
      <c r="C923" s="6">
        <v>4</v>
      </c>
      <c r="D923" s="6">
        <v>2</v>
      </c>
      <c r="E923" s="6">
        <v>3</v>
      </c>
      <c r="F923" s="20">
        <f t="shared" si="56"/>
        <v>1</v>
      </c>
      <c r="G923" s="20">
        <f t="shared" si="57"/>
        <v>0</v>
      </c>
      <c r="H923" s="20">
        <f t="shared" si="58"/>
        <v>0</v>
      </c>
      <c r="I923" s="7">
        <v>-7318.4561865527521</v>
      </c>
      <c r="J923" s="7">
        <v>4864800.6081756819</v>
      </c>
      <c r="K923" s="6">
        <v>2140</v>
      </c>
      <c r="L923" s="7">
        <v>-7329.3768000006676</v>
      </c>
      <c r="M923" s="7">
        <v>4864825.2101999968</v>
      </c>
      <c r="N923" s="26">
        <f t="shared" si="59"/>
        <v>26.91689800981823</v>
      </c>
      <c r="O923" s="26">
        <f>N923*'8_HeSo_Mercator'!$B$7</f>
        <v>20.621745021934242</v>
      </c>
    </row>
    <row r="924" spans="1:15" x14ac:dyDescent="0.25">
      <c r="A924" s="6">
        <v>910</v>
      </c>
      <c r="B924" s="6">
        <v>2</v>
      </c>
      <c r="C924" s="6">
        <v>2</v>
      </c>
      <c r="D924" s="6">
        <v>2</v>
      </c>
      <c r="E924" s="6">
        <v>2</v>
      </c>
      <c r="F924" s="20">
        <f t="shared" si="56"/>
        <v>1</v>
      </c>
      <c r="G924" s="20">
        <f t="shared" si="57"/>
        <v>1</v>
      </c>
      <c r="H924" s="20">
        <f t="shared" si="58"/>
        <v>1</v>
      </c>
      <c r="I924" s="7">
        <v>-7394.4155476161386</v>
      </c>
      <c r="J924" s="7">
        <v>4864819.7892668694</v>
      </c>
      <c r="K924" s="6">
        <v>13145</v>
      </c>
      <c r="L924" s="7">
        <v>-7394.7972306124866</v>
      </c>
      <c r="M924" s="7">
        <v>4864837.5788218081</v>
      </c>
      <c r="N924" s="26">
        <f t="shared" si="59"/>
        <v>17.793649058745672</v>
      </c>
      <c r="O924" s="26">
        <f>N924*'8_HeSo_Mercator'!$B$7</f>
        <v>13.632183536356587</v>
      </c>
    </row>
    <row r="925" spans="1:15" x14ac:dyDescent="0.25">
      <c r="A925" s="6">
        <v>911</v>
      </c>
      <c r="B925" s="6">
        <v>1</v>
      </c>
      <c r="C925" s="6">
        <v>2</v>
      </c>
      <c r="D925" s="6">
        <v>1</v>
      </c>
      <c r="E925" s="6">
        <v>2</v>
      </c>
      <c r="F925" s="20">
        <f t="shared" si="56"/>
        <v>1</v>
      </c>
      <c r="G925" s="20">
        <f t="shared" si="57"/>
        <v>1</v>
      </c>
      <c r="H925" s="20">
        <f t="shared" si="58"/>
        <v>1</v>
      </c>
      <c r="I925" s="7">
        <v>-7434.2386000007391</v>
      </c>
      <c r="J925" s="7">
        <v>4864861.2409000052</v>
      </c>
      <c r="K925" s="6">
        <v>6395</v>
      </c>
      <c r="L925" s="7">
        <v>-7424.8123444654047</v>
      </c>
      <c r="M925" s="7">
        <v>4864862.9921568111</v>
      </c>
      <c r="N925" s="26">
        <f t="shared" si="59"/>
        <v>9.5875541102743451</v>
      </c>
      <c r="O925" s="26">
        <f>N925*'8_HeSo_Mercator'!$B$7</f>
        <v>7.3452779058700424</v>
      </c>
    </row>
    <row r="926" spans="1:15" x14ac:dyDescent="0.25">
      <c r="A926" s="6">
        <v>912</v>
      </c>
      <c r="B926" s="6">
        <v>2</v>
      </c>
      <c r="C926" s="6">
        <v>1</v>
      </c>
      <c r="D926" s="6">
        <v>2</v>
      </c>
      <c r="E926" s="6">
        <v>2</v>
      </c>
      <c r="F926" s="20">
        <f t="shared" si="56"/>
        <v>1</v>
      </c>
      <c r="G926" s="20">
        <f t="shared" si="57"/>
        <v>0</v>
      </c>
      <c r="H926" s="20">
        <f t="shared" si="58"/>
        <v>0</v>
      </c>
      <c r="I926" s="7">
        <v>-7309.2193999998271</v>
      </c>
      <c r="J926" s="7">
        <v>4864812.2453999966</v>
      </c>
      <c r="K926" s="6">
        <v>11131</v>
      </c>
      <c r="L926" s="7">
        <v>-7312.6622000001371</v>
      </c>
      <c r="M926" s="7">
        <v>4864807.6248999983</v>
      </c>
      <c r="N926" s="26">
        <f t="shared" si="59"/>
        <v>5.7621083013695227</v>
      </c>
      <c r="O926" s="26">
        <f>N926*'8_HeSo_Mercator'!$B$7</f>
        <v>4.4145030432656212</v>
      </c>
    </row>
    <row r="927" spans="1:15" x14ac:dyDescent="0.25">
      <c r="A927" s="6">
        <v>913</v>
      </c>
      <c r="B927" s="6">
        <v>2</v>
      </c>
      <c r="C927" s="6">
        <v>1</v>
      </c>
      <c r="D927" s="6">
        <v>2</v>
      </c>
      <c r="E927" s="6">
        <v>1</v>
      </c>
      <c r="F927" s="20">
        <f t="shared" si="56"/>
        <v>1</v>
      </c>
      <c r="G927" s="20">
        <f t="shared" si="57"/>
        <v>1</v>
      </c>
      <c r="H927" s="20">
        <f t="shared" si="58"/>
        <v>1</v>
      </c>
      <c r="I927" s="7">
        <v>-7317.5504987287186</v>
      </c>
      <c r="J927" s="7">
        <v>4864794.9742017305</v>
      </c>
      <c r="K927" s="6">
        <v>3917</v>
      </c>
      <c r="L927" s="7">
        <v>-7315.7434000000358</v>
      </c>
      <c r="M927" s="7">
        <v>4864802.0715000033</v>
      </c>
      <c r="N927" s="26">
        <f t="shared" si="59"/>
        <v>7.3237455300897043</v>
      </c>
      <c r="O927" s="26">
        <f>N927*'8_HeSo_Mercator'!$B$7</f>
        <v>5.6109144847207606</v>
      </c>
    </row>
    <row r="928" spans="1:15" x14ac:dyDescent="0.25">
      <c r="A928" s="6">
        <v>914</v>
      </c>
      <c r="B928" s="6">
        <v>2</v>
      </c>
      <c r="C928" s="6">
        <v>4</v>
      </c>
      <c r="D928" s="6">
        <v>2</v>
      </c>
      <c r="E928" s="6">
        <v>4</v>
      </c>
      <c r="F928" s="20">
        <f t="shared" si="56"/>
        <v>1</v>
      </c>
      <c r="G928" s="20">
        <f t="shared" si="57"/>
        <v>1</v>
      </c>
      <c r="H928" s="20">
        <f t="shared" si="58"/>
        <v>1</v>
      </c>
      <c r="I928" s="7">
        <v>-7321.5820964257582</v>
      </c>
      <c r="J928" s="7">
        <v>4864795.5140234148</v>
      </c>
      <c r="K928" s="6">
        <v>2756</v>
      </c>
      <c r="L928" s="7">
        <v>-7317.5260999985039</v>
      </c>
      <c r="M928" s="7">
        <v>4864794.559299998</v>
      </c>
      <c r="N928" s="26">
        <f t="shared" si="59"/>
        <v>4.1668457879478256</v>
      </c>
      <c r="O928" s="26">
        <f>N928*'8_HeSo_Mercator'!$B$7</f>
        <v>3.192330384929114</v>
      </c>
    </row>
    <row r="929" spans="1:15" x14ac:dyDescent="0.25">
      <c r="A929" s="6">
        <v>915</v>
      </c>
      <c r="B929" s="6">
        <v>2</v>
      </c>
      <c r="C929" s="6">
        <v>2</v>
      </c>
      <c r="D929" s="6">
        <v>2</v>
      </c>
      <c r="E929" s="6">
        <v>2</v>
      </c>
      <c r="F929" s="20">
        <f t="shared" si="56"/>
        <v>1</v>
      </c>
      <c r="G929" s="20">
        <f t="shared" si="57"/>
        <v>1</v>
      </c>
      <c r="H929" s="20">
        <f t="shared" si="58"/>
        <v>1</v>
      </c>
      <c r="I929" s="7">
        <v>-7408.1925516862702</v>
      </c>
      <c r="J929" s="7">
        <v>4864796.1935423082</v>
      </c>
      <c r="K929" s="6">
        <v>1719</v>
      </c>
      <c r="L929" s="7">
        <v>-7410.8652999997139</v>
      </c>
      <c r="M929" s="7">
        <v>4864797.8814999983</v>
      </c>
      <c r="N929" s="26">
        <f t="shared" si="59"/>
        <v>3.1611366168792614</v>
      </c>
      <c r="O929" s="26">
        <f>N929*'8_HeSo_Mercator'!$B$7</f>
        <v>2.4218300812005111</v>
      </c>
    </row>
    <row r="930" spans="1:15" x14ac:dyDescent="0.25">
      <c r="A930" s="6">
        <v>916</v>
      </c>
      <c r="B930" s="6">
        <v>2</v>
      </c>
      <c r="C930" s="6">
        <v>1</v>
      </c>
      <c r="D930" s="6">
        <v>2</v>
      </c>
      <c r="E930" s="6">
        <v>1</v>
      </c>
      <c r="F930" s="20">
        <f t="shared" si="56"/>
        <v>1</v>
      </c>
      <c r="G930" s="20">
        <f t="shared" si="57"/>
        <v>1</v>
      </c>
      <c r="H930" s="20">
        <f t="shared" si="58"/>
        <v>1</v>
      </c>
      <c r="I930" s="7">
        <v>-7299.786516730871</v>
      </c>
      <c r="J930" s="7">
        <v>4864818.2173528187</v>
      </c>
      <c r="K930" s="6">
        <v>3495</v>
      </c>
      <c r="L930" s="7">
        <v>-7303.7942958213389</v>
      </c>
      <c r="M930" s="7">
        <v>4864812.44148691</v>
      </c>
      <c r="N930" s="26">
        <f t="shared" si="59"/>
        <v>7.0301436851187535</v>
      </c>
      <c r="O930" s="26">
        <f>N930*'8_HeSo_Mercator'!$B$7</f>
        <v>5.3859783727381707</v>
      </c>
    </row>
    <row r="931" spans="1:15" x14ac:dyDescent="0.25">
      <c r="A931" s="6">
        <v>917</v>
      </c>
      <c r="B931" s="6">
        <v>1</v>
      </c>
      <c r="C931" s="6">
        <v>0</v>
      </c>
      <c r="D931" s="6">
        <v>1</v>
      </c>
      <c r="E931" s="6">
        <v>0</v>
      </c>
      <c r="F931" s="20">
        <f t="shared" si="56"/>
        <v>1</v>
      </c>
      <c r="G931" s="20">
        <f t="shared" si="57"/>
        <v>1</v>
      </c>
      <c r="H931" s="20">
        <f t="shared" si="58"/>
        <v>1</v>
      </c>
      <c r="I931" s="7">
        <v>-7421.4860988922082</v>
      </c>
      <c r="J931" s="7">
        <v>4864894.5592128783</v>
      </c>
      <c r="K931" s="6">
        <v>3997</v>
      </c>
      <c r="L931" s="7">
        <v>-7425.728100001812</v>
      </c>
      <c r="M931" s="7">
        <v>4864901.3354000002</v>
      </c>
      <c r="N931" s="26">
        <f t="shared" si="59"/>
        <v>7.9944534099868791</v>
      </c>
      <c r="O931" s="26">
        <f>N931*'8_HeSo_Mercator'!$B$7</f>
        <v>6.1247614695552155</v>
      </c>
    </row>
    <row r="932" spans="1:15" x14ac:dyDescent="0.25">
      <c r="A932" s="6">
        <v>918</v>
      </c>
      <c r="B932" s="6">
        <v>1</v>
      </c>
      <c r="C932" s="6">
        <v>2</v>
      </c>
      <c r="D932" s="6">
        <v>1</v>
      </c>
      <c r="E932" s="6">
        <v>2</v>
      </c>
      <c r="F932" s="20">
        <f t="shared" si="56"/>
        <v>1</v>
      </c>
      <c r="G932" s="20">
        <f t="shared" si="57"/>
        <v>1</v>
      </c>
      <c r="H932" s="20">
        <f t="shared" si="58"/>
        <v>1</v>
      </c>
      <c r="I932" s="7">
        <v>-7422.2809000015259</v>
      </c>
      <c r="J932" s="7">
        <v>4864878.4764000094</v>
      </c>
      <c r="K932" s="6">
        <v>6673</v>
      </c>
      <c r="L932" s="7">
        <v>-7432.4422000013292</v>
      </c>
      <c r="M932" s="7">
        <v>4864883.1645999998</v>
      </c>
      <c r="N932" s="26">
        <f t="shared" si="59"/>
        <v>11.190676335068448</v>
      </c>
      <c r="O932" s="26">
        <f>N932*'8_HeSo_Mercator'!$B$7</f>
        <v>8.5734720962496773</v>
      </c>
    </row>
    <row r="933" spans="1:15" x14ac:dyDescent="0.25">
      <c r="A933" s="6">
        <v>919</v>
      </c>
      <c r="B933" s="6">
        <v>2</v>
      </c>
      <c r="C933" s="6">
        <v>2</v>
      </c>
      <c r="D933" s="6">
        <v>2</v>
      </c>
      <c r="E933" s="6">
        <v>2</v>
      </c>
      <c r="F933" s="20">
        <f t="shared" si="56"/>
        <v>1</v>
      </c>
      <c r="G933" s="20">
        <f t="shared" si="57"/>
        <v>1</v>
      </c>
      <c r="H933" s="20">
        <f t="shared" si="58"/>
        <v>1</v>
      </c>
      <c r="I933" s="7">
        <v>-7382.1174256646864</v>
      </c>
      <c r="J933" s="7">
        <v>4864846.0978782559</v>
      </c>
      <c r="K933" s="6">
        <v>11175</v>
      </c>
      <c r="L933" s="7">
        <v>-7377.0782699882984</v>
      </c>
      <c r="M933" s="7">
        <v>4864842.9614389986</v>
      </c>
      <c r="N933" s="26">
        <f t="shared" si="59"/>
        <v>5.9355152384282812</v>
      </c>
      <c r="O933" s="26">
        <f>N933*'8_HeSo_Mercator'!$B$7</f>
        <v>4.5473546682840746</v>
      </c>
    </row>
    <row r="934" spans="1:15" x14ac:dyDescent="0.25">
      <c r="A934" s="6">
        <v>920</v>
      </c>
      <c r="B934" s="6">
        <v>2</v>
      </c>
      <c r="C934" s="6">
        <v>0</v>
      </c>
      <c r="D934" s="6">
        <v>2</v>
      </c>
      <c r="E934" s="6">
        <v>0</v>
      </c>
      <c r="F934" s="20">
        <f t="shared" si="56"/>
        <v>1</v>
      </c>
      <c r="G934" s="20">
        <f t="shared" si="57"/>
        <v>1</v>
      </c>
      <c r="H934" s="20">
        <f t="shared" si="58"/>
        <v>1</v>
      </c>
      <c r="I934" s="7">
        <v>-7370.3080622565794</v>
      </c>
      <c r="J934" s="7">
        <v>4864774.2403413719</v>
      </c>
      <c r="K934" s="6">
        <v>5066</v>
      </c>
      <c r="L934" s="7">
        <v>-7401.9961999990046</v>
      </c>
      <c r="M934" s="7">
        <v>4864790.0183999985</v>
      </c>
      <c r="N934" s="26">
        <f t="shared" si="59"/>
        <v>35.398943594550197</v>
      </c>
      <c r="O934" s="26">
        <f>N934*'8_HeSo_Mercator'!$B$7</f>
        <v>27.120063708172299</v>
      </c>
    </row>
    <row r="935" spans="1:15" x14ac:dyDescent="0.25">
      <c r="A935" s="6">
        <v>921</v>
      </c>
      <c r="B935" s="6">
        <v>2</v>
      </c>
      <c r="C935" s="6">
        <v>2</v>
      </c>
      <c r="D935" s="6">
        <v>2</v>
      </c>
      <c r="E935" s="6">
        <v>2</v>
      </c>
      <c r="F935" s="20">
        <f t="shared" si="56"/>
        <v>1</v>
      </c>
      <c r="G935" s="20">
        <f t="shared" si="57"/>
        <v>1</v>
      </c>
      <c r="H935" s="20">
        <f t="shared" si="58"/>
        <v>1</v>
      </c>
      <c r="I935" s="7">
        <v>-7408.7200996501078</v>
      </c>
      <c r="J935" s="7">
        <v>4864795.065330307</v>
      </c>
      <c r="K935" s="6">
        <v>1977</v>
      </c>
      <c r="L935" s="7">
        <v>-7410.8652999997139</v>
      </c>
      <c r="M935" s="7">
        <v>4864797.8814999983</v>
      </c>
      <c r="N935" s="26">
        <f t="shared" si="59"/>
        <v>3.5401548370077589</v>
      </c>
      <c r="O935" s="26">
        <f>N935*'8_HeSo_Mercator'!$B$7</f>
        <v>2.7122059295358669</v>
      </c>
    </row>
    <row r="936" spans="1:15" x14ac:dyDescent="0.25">
      <c r="A936" s="6">
        <v>922</v>
      </c>
      <c r="B936" s="6">
        <v>2</v>
      </c>
      <c r="C936" s="6">
        <v>2</v>
      </c>
      <c r="D936" s="6">
        <v>2</v>
      </c>
      <c r="E936" s="6">
        <v>2</v>
      </c>
      <c r="F936" s="20">
        <f t="shared" si="56"/>
        <v>1</v>
      </c>
      <c r="G936" s="20">
        <f t="shared" si="57"/>
        <v>1</v>
      </c>
      <c r="H936" s="20">
        <f t="shared" si="58"/>
        <v>1</v>
      </c>
      <c r="I936" s="7">
        <v>-7378.0323212940311</v>
      </c>
      <c r="J936" s="7">
        <v>4864849.5459523443</v>
      </c>
      <c r="K936" s="6">
        <v>9806</v>
      </c>
      <c r="L936" s="7">
        <v>-7374.347500000149</v>
      </c>
      <c r="M936" s="7">
        <v>4864845.6046999991</v>
      </c>
      <c r="N936" s="26">
        <f t="shared" si="59"/>
        <v>5.3954960862318675</v>
      </c>
      <c r="O936" s="26">
        <f>N936*'8_HeSo_Mercator'!$B$7</f>
        <v>4.1336317623424792</v>
      </c>
    </row>
    <row r="937" spans="1:15" x14ac:dyDescent="0.25">
      <c r="A937" s="6">
        <v>923</v>
      </c>
      <c r="B937" s="6">
        <v>1</v>
      </c>
      <c r="C937" s="6">
        <v>1</v>
      </c>
      <c r="D937" s="6">
        <v>1</v>
      </c>
      <c r="E937" s="6">
        <v>1</v>
      </c>
      <c r="F937" s="20">
        <f t="shared" si="56"/>
        <v>1</v>
      </c>
      <c r="G937" s="20">
        <f t="shared" si="57"/>
        <v>1</v>
      </c>
      <c r="H937" s="20">
        <f t="shared" si="58"/>
        <v>1</v>
      </c>
      <c r="I937" s="7">
        <v>-7418.3798659206368</v>
      </c>
      <c r="J937" s="7">
        <v>4864893.4043762758</v>
      </c>
      <c r="K937" s="6">
        <v>3730</v>
      </c>
      <c r="L937" s="7">
        <v>-7423.0608999989927</v>
      </c>
      <c r="M937" s="7">
        <v>4864877.6860999987</v>
      </c>
      <c r="N937" s="26">
        <f t="shared" si="59"/>
        <v>16.400496613475752</v>
      </c>
      <c r="O937" s="26">
        <f>N937*'8_HeSo_Mercator'!$B$7</f>
        <v>12.56485272830578</v>
      </c>
    </row>
    <row r="938" spans="1:15" x14ac:dyDescent="0.25">
      <c r="A938" s="6">
        <v>924</v>
      </c>
      <c r="B938" s="6">
        <v>1</v>
      </c>
      <c r="C938" s="6">
        <v>2</v>
      </c>
      <c r="D938" s="6">
        <v>1</v>
      </c>
      <c r="E938" s="6">
        <v>2</v>
      </c>
      <c r="F938" s="20">
        <f t="shared" si="56"/>
        <v>1</v>
      </c>
      <c r="G938" s="20">
        <f t="shared" si="57"/>
        <v>1</v>
      </c>
      <c r="H938" s="20">
        <f t="shared" si="58"/>
        <v>1</v>
      </c>
      <c r="I938" s="7">
        <v>-7435.5183999985456</v>
      </c>
      <c r="J938" s="7">
        <v>4864877.3165999996</v>
      </c>
      <c r="K938" s="6">
        <v>6855</v>
      </c>
      <c r="L938" s="7">
        <v>-7414.8734699860206</v>
      </c>
      <c r="M938" s="7">
        <v>4864881.276651077</v>
      </c>
      <c r="N938" s="26">
        <f t="shared" si="59"/>
        <v>21.021302047157228</v>
      </c>
      <c r="O938" s="26">
        <f>N938*'8_HeSo_Mercator'!$B$7</f>
        <v>16.104973562979595</v>
      </c>
    </row>
    <row r="939" spans="1:15" x14ac:dyDescent="0.25">
      <c r="A939" s="6">
        <v>925</v>
      </c>
      <c r="B939" s="6">
        <v>2</v>
      </c>
      <c r="C939" s="6">
        <v>2</v>
      </c>
      <c r="D939" s="6">
        <v>2</v>
      </c>
      <c r="E939" s="6">
        <v>2</v>
      </c>
      <c r="F939" s="20">
        <f t="shared" si="56"/>
        <v>1</v>
      </c>
      <c r="G939" s="20">
        <f t="shared" si="57"/>
        <v>1</v>
      </c>
      <c r="H939" s="20">
        <f t="shared" si="58"/>
        <v>1</v>
      </c>
      <c r="I939" s="7">
        <v>-7313.5498866664866</v>
      </c>
      <c r="J939" s="7">
        <v>4864799.5140733309</v>
      </c>
      <c r="K939" s="6">
        <v>11598</v>
      </c>
      <c r="L939" s="7">
        <v>-7312.9813000001013</v>
      </c>
      <c r="M939" s="7">
        <v>4864798.7476999983</v>
      </c>
      <c r="N939" s="26">
        <f t="shared" si="59"/>
        <v>0.95426352864185904</v>
      </c>
      <c r="O939" s="26">
        <f>N939*'8_HeSo_Mercator'!$B$7</f>
        <v>0.73108644109754717</v>
      </c>
    </row>
    <row r="940" spans="1:15" x14ac:dyDescent="0.25">
      <c r="A940" s="6">
        <v>926</v>
      </c>
      <c r="B940" s="6">
        <v>2</v>
      </c>
      <c r="C940" s="6">
        <v>1</v>
      </c>
      <c r="D940" s="6">
        <v>2</v>
      </c>
      <c r="E940" s="6">
        <v>1</v>
      </c>
      <c r="F940" s="20">
        <f t="shared" si="56"/>
        <v>1</v>
      </c>
      <c r="G940" s="20">
        <f t="shared" si="57"/>
        <v>1</v>
      </c>
      <c r="H940" s="20">
        <f t="shared" si="58"/>
        <v>1</v>
      </c>
      <c r="I940" s="7">
        <v>-7312.0248678631033</v>
      </c>
      <c r="J940" s="7">
        <v>4864806.4737130748</v>
      </c>
      <c r="K940" s="6">
        <v>3778</v>
      </c>
      <c r="L940" s="7">
        <v>-7315.7434000000358</v>
      </c>
      <c r="M940" s="7">
        <v>4864802.0715000033</v>
      </c>
      <c r="N940" s="26">
        <f t="shared" si="59"/>
        <v>5.7625481499113649</v>
      </c>
      <c r="O940" s="26">
        <f>N940*'8_HeSo_Mercator'!$B$7</f>
        <v>4.4148400228267448</v>
      </c>
    </row>
    <row r="941" spans="1:15" x14ac:dyDescent="0.25">
      <c r="A941" s="6">
        <v>927</v>
      </c>
      <c r="B941" s="6">
        <v>2</v>
      </c>
      <c r="C941" s="6">
        <v>4</v>
      </c>
      <c r="D941" s="6">
        <v>0</v>
      </c>
      <c r="E941" s="6">
        <v>0</v>
      </c>
      <c r="F941" s="20">
        <f t="shared" si="56"/>
        <v>0</v>
      </c>
      <c r="G941" s="20">
        <f t="shared" si="57"/>
        <v>0</v>
      </c>
      <c r="H941" s="20">
        <f t="shared" si="58"/>
        <v>0</v>
      </c>
      <c r="I941" s="7">
        <v>-7331.9000973518459</v>
      </c>
      <c r="J941" s="7">
        <v>4864768.1693584761</v>
      </c>
      <c r="K941" s="6">
        <v>6</v>
      </c>
      <c r="L941" s="7">
        <v>-7632.1435999982059</v>
      </c>
      <c r="M941" s="7">
        <v>4864982.2171000019</v>
      </c>
      <c r="N941" s="26">
        <f t="shared" si="59"/>
        <v>368.73106261020808</v>
      </c>
      <c r="O941" s="26">
        <f>N941*'8_HeSo_Mercator'!$B$7</f>
        <v>282.49458581895226</v>
      </c>
    </row>
    <row r="942" spans="1:15" x14ac:dyDescent="0.25">
      <c r="A942" s="6">
        <v>928</v>
      </c>
      <c r="B942" s="6">
        <v>1</v>
      </c>
      <c r="C942" s="6">
        <v>2</v>
      </c>
      <c r="D942" s="6">
        <v>1</v>
      </c>
      <c r="E942" s="6">
        <v>2</v>
      </c>
      <c r="F942" s="20">
        <f t="shared" si="56"/>
        <v>1</v>
      </c>
      <c r="G942" s="20">
        <f t="shared" si="57"/>
        <v>1</v>
      </c>
      <c r="H942" s="20">
        <f t="shared" si="58"/>
        <v>1</v>
      </c>
      <c r="I942" s="7">
        <v>-7432.7550481629369</v>
      </c>
      <c r="J942" s="7">
        <v>4864882.9854503404</v>
      </c>
      <c r="K942" s="6">
        <v>5445</v>
      </c>
      <c r="L942" s="7">
        <v>-7423.0482000000766</v>
      </c>
      <c r="M942" s="7">
        <v>4864877.7091000006</v>
      </c>
      <c r="N942" s="26">
        <f t="shared" si="59"/>
        <v>11.048202304715433</v>
      </c>
      <c r="O942" s="26">
        <f>N942*'8_HeSo_Mercator'!$B$7</f>
        <v>8.4643189863662318</v>
      </c>
    </row>
    <row r="943" spans="1:15" x14ac:dyDescent="0.25">
      <c r="A943" s="6">
        <v>929</v>
      </c>
      <c r="B943" s="6">
        <v>2</v>
      </c>
      <c r="C943" s="6">
        <v>2</v>
      </c>
      <c r="D943" s="6">
        <v>2</v>
      </c>
      <c r="E943" s="6">
        <v>2</v>
      </c>
      <c r="F943" s="20">
        <f t="shared" si="56"/>
        <v>1</v>
      </c>
      <c r="G943" s="20">
        <f t="shared" si="57"/>
        <v>1</v>
      </c>
      <c r="H943" s="20">
        <f t="shared" si="58"/>
        <v>1</v>
      </c>
      <c r="I943" s="7">
        <v>-7404.3843568454722</v>
      </c>
      <c r="J943" s="7">
        <v>4864808.0451277988</v>
      </c>
      <c r="K943" s="6">
        <v>2227</v>
      </c>
      <c r="L943" s="7">
        <v>-7404.8357000015676</v>
      </c>
      <c r="M943" s="7">
        <v>4864808.1590000018</v>
      </c>
      <c r="N943" s="26">
        <f t="shared" si="59"/>
        <v>0.46548632974597337</v>
      </c>
      <c r="O943" s="26">
        <f>N943*'8_HeSo_Mercator'!$B$7</f>
        <v>0.35662134617874902</v>
      </c>
    </row>
    <row r="944" spans="1:15" x14ac:dyDescent="0.25">
      <c r="A944" s="6">
        <v>930</v>
      </c>
      <c r="B944" s="6">
        <v>2</v>
      </c>
      <c r="C944" s="6">
        <v>1</v>
      </c>
      <c r="D944" s="6">
        <v>2</v>
      </c>
      <c r="E944" s="6">
        <v>1</v>
      </c>
      <c r="F944" s="20">
        <f t="shared" si="56"/>
        <v>1</v>
      </c>
      <c r="G944" s="20">
        <f t="shared" si="57"/>
        <v>1</v>
      </c>
      <c r="H944" s="20">
        <f t="shared" si="58"/>
        <v>1</v>
      </c>
      <c r="I944" s="7">
        <v>-7312.3491339146221</v>
      </c>
      <c r="J944" s="7">
        <v>4864805.7732757218</v>
      </c>
      <c r="K944" s="6">
        <v>4354</v>
      </c>
      <c r="L944" s="7">
        <v>-7317.6510000005364</v>
      </c>
      <c r="M944" s="7">
        <v>4864794.6286000013</v>
      </c>
      <c r="N944" s="26">
        <f t="shared" si="59"/>
        <v>12.341538838722379</v>
      </c>
      <c r="O944" s="26">
        <f>N944*'8_HeSo_Mercator'!$B$7</f>
        <v>9.4551781939210908</v>
      </c>
    </row>
    <row r="945" spans="1:15" x14ac:dyDescent="0.25">
      <c r="A945" s="6">
        <v>931</v>
      </c>
      <c r="B945" s="6">
        <v>2</v>
      </c>
      <c r="C945" s="6">
        <v>2</v>
      </c>
      <c r="D945" s="6">
        <v>2</v>
      </c>
      <c r="E945" s="6">
        <v>2</v>
      </c>
      <c r="F945" s="20">
        <f t="shared" si="56"/>
        <v>1</v>
      </c>
      <c r="G945" s="20">
        <f t="shared" si="57"/>
        <v>1</v>
      </c>
      <c r="H945" s="20">
        <f t="shared" si="58"/>
        <v>1</v>
      </c>
      <c r="I945" s="7">
        <v>-7313.0802549570271</v>
      </c>
      <c r="J945" s="7">
        <v>4864807.3539504418</v>
      </c>
      <c r="K945" s="6">
        <v>11132</v>
      </c>
      <c r="L945" s="7">
        <v>-7311.9193999990821</v>
      </c>
      <c r="M945" s="7">
        <v>4864808.9637999982</v>
      </c>
      <c r="N945" s="26">
        <f t="shared" si="59"/>
        <v>1.9847417533430824</v>
      </c>
      <c r="O945" s="26">
        <f>N945*'8_HeSo_Mercator'!$B$7</f>
        <v>1.5205629696593759</v>
      </c>
    </row>
    <row r="946" spans="1:15" x14ac:dyDescent="0.25">
      <c r="A946" s="6">
        <v>932</v>
      </c>
      <c r="B946" s="6">
        <v>2</v>
      </c>
      <c r="C946" s="6">
        <v>2</v>
      </c>
      <c r="D946" s="6">
        <v>2</v>
      </c>
      <c r="E946" s="6">
        <v>2</v>
      </c>
      <c r="F946" s="20">
        <f t="shared" si="56"/>
        <v>1</v>
      </c>
      <c r="G946" s="20">
        <f t="shared" si="57"/>
        <v>1</v>
      </c>
      <c r="H946" s="20">
        <f t="shared" si="58"/>
        <v>1</v>
      </c>
      <c r="I946" s="7">
        <v>-7367.6656040899306</v>
      </c>
      <c r="J946" s="7">
        <v>4864841.8097203206</v>
      </c>
      <c r="K946" s="6">
        <v>8829</v>
      </c>
      <c r="L946" s="7">
        <v>-7372.8029000014067</v>
      </c>
      <c r="M946" s="7">
        <v>4864849.3027999997</v>
      </c>
      <c r="N946" s="26">
        <f t="shared" si="59"/>
        <v>9.0850455342398782</v>
      </c>
      <c r="O946" s="26">
        <f>N946*'8_HeSo_Mercator'!$B$7</f>
        <v>6.9602928410034233</v>
      </c>
    </row>
    <row r="947" spans="1:15" x14ac:dyDescent="0.25">
      <c r="A947" s="6">
        <v>933</v>
      </c>
      <c r="B947" s="6">
        <v>1</v>
      </c>
      <c r="C947" s="6">
        <v>0</v>
      </c>
      <c r="D947" s="6">
        <v>1</v>
      </c>
      <c r="E947" s="6">
        <v>0</v>
      </c>
      <c r="F947" s="20">
        <f t="shared" si="56"/>
        <v>1</v>
      </c>
      <c r="G947" s="20">
        <f t="shared" si="57"/>
        <v>1</v>
      </c>
      <c r="H947" s="20">
        <f t="shared" si="58"/>
        <v>1</v>
      </c>
      <c r="I947" s="7">
        <v>-7434.928315233421</v>
      </c>
      <c r="J947" s="7">
        <v>4864878.4894271772</v>
      </c>
      <c r="K947" s="6">
        <v>15481</v>
      </c>
      <c r="L947" s="7">
        <v>-7422.2589999996126</v>
      </c>
      <c r="M947" s="7">
        <v>4864895.5793000013</v>
      </c>
      <c r="N947" s="26">
        <f t="shared" si="59"/>
        <v>21.273817279347544</v>
      </c>
      <c r="O947" s="26">
        <f>N947*'8_HeSo_Mercator'!$B$7</f>
        <v>16.298432137978978</v>
      </c>
    </row>
    <row r="948" spans="1:15" x14ac:dyDescent="0.25">
      <c r="A948" s="6">
        <v>934</v>
      </c>
      <c r="B948" s="6">
        <v>1</v>
      </c>
      <c r="C948" s="6">
        <v>1</v>
      </c>
      <c r="D948" s="6">
        <v>1</v>
      </c>
      <c r="E948" s="6">
        <v>1</v>
      </c>
      <c r="F948" s="20">
        <f t="shared" si="56"/>
        <v>1</v>
      </c>
      <c r="G948" s="20">
        <f t="shared" si="57"/>
        <v>1</v>
      </c>
      <c r="H948" s="20">
        <f t="shared" si="58"/>
        <v>1</v>
      </c>
      <c r="I948" s="7">
        <v>-7434.3104999996722</v>
      </c>
      <c r="J948" s="7">
        <v>4864861.2801999999</v>
      </c>
      <c r="K948" s="6">
        <v>3450</v>
      </c>
      <c r="L948" s="7">
        <v>-7423.0608999989927</v>
      </c>
      <c r="M948" s="7">
        <v>4864877.6860999987</v>
      </c>
      <c r="N948" s="26">
        <f t="shared" si="59"/>
        <v>19.892386858888496</v>
      </c>
      <c r="O948" s="26">
        <f>N948*'8_HeSo_Mercator'!$B$7</f>
        <v>15.240081882096643</v>
      </c>
    </row>
    <row r="949" spans="1:15" x14ac:dyDescent="0.25">
      <c r="A949" s="6">
        <v>935</v>
      </c>
      <c r="B949" s="6">
        <v>2</v>
      </c>
      <c r="C949" s="6">
        <v>2</v>
      </c>
      <c r="D949" s="6">
        <v>2</v>
      </c>
      <c r="E949" s="6">
        <v>2</v>
      </c>
      <c r="F949" s="20">
        <f t="shared" si="56"/>
        <v>1</v>
      </c>
      <c r="G949" s="20">
        <f t="shared" si="57"/>
        <v>1</v>
      </c>
      <c r="H949" s="20">
        <f t="shared" si="58"/>
        <v>1</v>
      </c>
      <c r="I949" s="7">
        <v>-7323.2514279456218</v>
      </c>
      <c r="J949" s="7">
        <v>4864817.4535313146</v>
      </c>
      <c r="K949" s="6">
        <v>11612</v>
      </c>
      <c r="L949" s="7">
        <v>-7324.0806999988854</v>
      </c>
      <c r="M949" s="7">
        <v>4864817.7170000002</v>
      </c>
      <c r="N949" s="26">
        <f t="shared" si="59"/>
        <v>0.87011946685193375</v>
      </c>
      <c r="O949" s="26">
        <f>N949*'8_HeSo_Mercator'!$B$7</f>
        <v>0.66662145755045399</v>
      </c>
    </row>
    <row r="950" spans="1:15" x14ac:dyDescent="0.25">
      <c r="A950" s="6">
        <v>936</v>
      </c>
      <c r="B950" s="6">
        <v>2</v>
      </c>
      <c r="C950" s="6">
        <v>2</v>
      </c>
      <c r="D950" s="6">
        <v>2</v>
      </c>
      <c r="E950" s="6">
        <v>2</v>
      </c>
      <c r="F950" s="20">
        <f t="shared" si="56"/>
        <v>1</v>
      </c>
      <c r="G950" s="20">
        <f t="shared" si="57"/>
        <v>1</v>
      </c>
      <c r="H950" s="20">
        <f t="shared" si="58"/>
        <v>1</v>
      </c>
      <c r="I950" s="7">
        <v>-7353.241445766771</v>
      </c>
      <c r="J950" s="7">
        <v>4864834.4847273463</v>
      </c>
      <c r="K950" s="6">
        <v>13558</v>
      </c>
      <c r="L950" s="7">
        <v>-7363.2822999991477</v>
      </c>
      <c r="M950" s="7">
        <v>4864844.0207000002</v>
      </c>
      <c r="N950" s="26">
        <f t="shared" si="59"/>
        <v>13.847509818430865</v>
      </c>
      <c r="O950" s="26">
        <f>N950*'8_HeSo_Mercator'!$B$7</f>
        <v>10.608942254796641</v>
      </c>
    </row>
    <row r="951" spans="1:15" x14ac:dyDescent="0.25">
      <c r="A951" s="6">
        <v>937</v>
      </c>
      <c r="B951" s="6">
        <v>2</v>
      </c>
      <c r="C951" s="6">
        <v>0</v>
      </c>
      <c r="D951" s="6">
        <v>2</v>
      </c>
      <c r="E951" s="6">
        <v>0</v>
      </c>
      <c r="F951" s="20">
        <f t="shared" si="56"/>
        <v>1</v>
      </c>
      <c r="G951" s="20">
        <f t="shared" si="57"/>
        <v>1</v>
      </c>
      <c r="H951" s="20">
        <f t="shared" si="58"/>
        <v>1</v>
      </c>
      <c r="I951" s="7">
        <v>-7342.9723999984562</v>
      </c>
      <c r="J951" s="7">
        <v>4864756.1903000027</v>
      </c>
      <c r="K951" s="6">
        <v>4772</v>
      </c>
      <c r="L951" s="7">
        <v>-7342.4353000000119</v>
      </c>
      <c r="M951" s="7">
        <v>4864756.9575999985</v>
      </c>
      <c r="N951" s="26">
        <f t="shared" si="59"/>
        <v>0.93660327344001992</v>
      </c>
      <c r="O951" s="26">
        <f>N951*'8_HeSo_Mercator'!$B$7</f>
        <v>0.71755645411086788</v>
      </c>
    </row>
    <row r="952" spans="1:15" x14ac:dyDescent="0.25">
      <c r="A952" s="6">
        <v>938</v>
      </c>
      <c r="B952" s="6">
        <v>2</v>
      </c>
      <c r="C952" s="6">
        <v>1</v>
      </c>
      <c r="D952" s="6">
        <v>2</v>
      </c>
      <c r="E952" s="6">
        <v>1</v>
      </c>
      <c r="F952" s="20">
        <f t="shared" si="56"/>
        <v>1</v>
      </c>
      <c r="G952" s="20">
        <f t="shared" si="57"/>
        <v>1</v>
      </c>
      <c r="H952" s="20">
        <f t="shared" si="58"/>
        <v>1</v>
      </c>
      <c r="I952" s="7">
        <v>-7314.9682949139224</v>
      </c>
      <c r="J952" s="7">
        <v>4864799.5537749343</v>
      </c>
      <c r="K952" s="6">
        <v>4354</v>
      </c>
      <c r="L952" s="7">
        <v>-7317.6510000005364</v>
      </c>
      <c r="M952" s="7">
        <v>4864794.6286000013</v>
      </c>
      <c r="N952" s="26">
        <f t="shared" si="59"/>
        <v>5.60840928442963</v>
      </c>
      <c r="O952" s="26">
        <f>N952*'8_HeSo_Mercator'!$B$7</f>
        <v>4.2967501752976895</v>
      </c>
    </row>
    <row r="953" spans="1:15" x14ac:dyDescent="0.25">
      <c r="A953" s="6">
        <v>939</v>
      </c>
      <c r="B953" s="6">
        <v>2</v>
      </c>
      <c r="C953" s="6">
        <v>1</v>
      </c>
      <c r="D953" s="6">
        <v>2</v>
      </c>
      <c r="E953" s="6">
        <v>1</v>
      </c>
      <c r="F953" s="20">
        <f t="shared" si="56"/>
        <v>1</v>
      </c>
      <c r="G953" s="20">
        <f t="shared" si="57"/>
        <v>1</v>
      </c>
      <c r="H953" s="20">
        <f t="shared" si="58"/>
        <v>1</v>
      </c>
      <c r="I953" s="7">
        <v>-7315.2919999994338</v>
      </c>
      <c r="J953" s="7">
        <v>4864801.2998000011</v>
      </c>
      <c r="K953" s="6">
        <v>4354</v>
      </c>
      <c r="L953" s="7">
        <v>-7317.6510000005364</v>
      </c>
      <c r="M953" s="7">
        <v>4864794.6286000013</v>
      </c>
      <c r="N953" s="26">
        <f t="shared" si="59"/>
        <v>7.0760010204820025</v>
      </c>
      <c r="O953" s="26">
        <f>N953*'8_HeSo_Mercator'!$B$7</f>
        <v>5.4211108860352573</v>
      </c>
    </row>
    <row r="954" spans="1:15" x14ac:dyDescent="0.25">
      <c r="A954" s="6">
        <v>940</v>
      </c>
      <c r="B954" s="6">
        <v>2</v>
      </c>
      <c r="C954" s="6">
        <v>2</v>
      </c>
      <c r="D954" s="6">
        <v>2</v>
      </c>
      <c r="E954" s="6">
        <v>2</v>
      </c>
      <c r="F954" s="20">
        <f t="shared" si="56"/>
        <v>1</v>
      </c>
      <c r="G954" s="20">
        <f t="shared" si="57"/>
        <v>1</v>
      </c>
      <c r="H954" s="20">
        <f t="shared" si="58"/>
        <v>1</v>
      </c>
      <c r="I954" s="7">
        <v>-7377.5290504833001</v>
      </c>
      <c r="J954" s="7">
        <v>4864848.8087225212</v>
      </c>
      <c r="K954" s="6">
        <v>7570</v>
      </c>
      <c r="L954" s="7">
        <v>-7373.0527999997139</v>
      </c>
      <c r="M954" s="7">
        <v>4864844.886500001</v>
      </c>
      <c r="N954" s="26">
        <f t="shared" si="59"/>
        <v>5.9515248373810996</v>
      </c>
      <c r="O954" s="26">
        <f>N954*'8_HeSo_Mercator'!$B$7</f>
        <v>4.5596200440115462</v>
      </c>
    </row>
    <row r="955" spans="1:15" x14ac:dyDescent="0.25">
      <c r="A955" s="6">
        <v>941</v>
      </c>
      <c r="B955" s="6">
        <v>2</v>
      </c>
      <c r="C955" s="6">
        <v>2</v>
      </c>
      <c r="D955" s="6">
        <v>2</v>
      </c>
      <c r="E955" s="6">
        <v>2</v>
      </c>
      <c r="F955" s="20">
        <f t="shared" si="56"/>
        <v>1</v>
      </c>
      <c r="G955" s="20">
        <f t="shared" si="57"/>
        <v>1</v>
      </c>
      <c r="H955" s="20">
        <f t="shared" si="58"/>
        <v>1</v>
      </c>
      <c r="I955" s="7">
        <v>-7337.9999067227418</v>
      </c>
      <c r="J955" s="7">
        <v>4864825.9392942814</v>
      </c>
      <c r="K955" s="6">
        <v>11167</v>
      </c>
      <c r="L955" s="7">
        <v>-7360.4972999989986</v>
      </c>
      <c r="M955" s="7">
        <v>4864837.9205000028</v>
      </c>
      <c r="N955" s="26">
        <f t="shared" si="59"/>
        <v>25.488860209211669</v>
      </c>
      <c r="O955" s="26">
        <f>N955*'8_HeSo_Mercator'!$B$7</f>
        <v>19.527687623676442</v>
      </c>
    </row>
    <row r="956" spans="1:15" x14ac:dyDescent="0.25">
      <c r="A956" s="6">
        <v>942</v>
      </c>
      <c r="B956" s="6">
        <v>2</v>
      </c>
      <c r="C956" s="6">
        <v>4</v>
      </c>
      <c r="D956" s="6">
        <v>2</v>
      </c>
      <c r="E956" s="6">
        <v>3</v>
      </c>
      <c r="F956" s="20">
        <f t="shared" si="56"/>
        <v>1</v>
      </c>
      <c r="G956" s="20">
        <f t="shared" si="57"/>
        <v>0</v>
      </c>
      <c r="H956" s="20">
        <f t="shared" si="58"/>
        <v>0</v>
      </c>
      <c r="I956" s="7">
        <v>-7350.0096440986435</v>
      </c>
      <c r="J956" s="7">
        <v>4864757.022220117</v>
      </c>
      <c r="K956" s="6">
        <v>644</v>
      </c>
      <c r="L956" s="7">
        <v>-7363.2282320708036</v>
      </c>
      <c r="M956" s="7">
        <v>4864760.277467221</v>
      </c>
      <c r="N956" s="26">
        <f t="shared" si="59"/>
        <v>13.613511732309066</v>
      </c>
      <c r="O956" s="26">
        <f>N956*'8_HeSo_Mercator'!$B$7</f>
        <v>10.429670153462222</v>
      </c>
    </row>
    <row r="957" spans="1:15" x14ac:dyDescent="0.25">
      <c r="A957" s="6">
        <v>943</v>
      </c>
      <c r="B957" s="6">
        <v>2</v>
      </c>
      <c r="C957" s="6">
        <v>1</v>
      </c>
      <c r="D957" s="6">
        <v>2</v>
      </c>
      <c r="E957" s="6">
        <v>1</v>
      </c>
      <c r="F957" s="20">
        <f t="shared" si="56"/>
        <v>1</v>
      </c>
      <c r="G957" s="20">
        <f t="shared" si="57"/>
        <v>1</v>
      </c>
      <c r="H957" s="20">
        <f t="shared" si="58"/>
        <v>1</v>
      </c>
      <c r="I957" s="7">
        <v>-7314.0013545843494</v>
      </c>
      <c r="J957" s="7">
        <v>4864798.1327730604</v>
      </c>
      <c r="K957" s="6">
        <v>4354</v>
      </c>
      <c r="L957" s="7">
        <v>-7317.6510000005364</v>
      </c>
      <c r="M957" s="7">
        <v>4864794.6286000013</v>
      </c>
      <c r="N957" s="26">
        <f t="shared" si="59"/>
        <v>5.0595593179082003</v>
      </c>
      <c r="O957" s="26">
        <f>N957*'8_HeSo_Mercator'!$B$7</f>
        <v>3.876261749745324</v>
      </c>
    </row>
    <row r="958" spans="1:15" x14ac:dyDescent="0.25">
      <c r="A958" s="6">
        <v>944</v>
      </c>
      <c r="B958" s="6">
        <v>2</v>
      </c>
      <c r="C958" s="6">
        <v>3</v>
      </c>
      <c r="D958" s="6">
        <v>2</v>
      </c>
      <c r="E958" s="6">
        <v>4</v>
      </c>
      <c r="F958" s="20">
        <f t="shared" si="56"/>
        <v>1</v>
      </c>
      <c r="G958" s="20">
        <f t="shared" si="57"/>
        <v>0</v>
      </c>
      <c r="H958" s="20">
        <f t="shared" si="58"/>
        <v>0</v>
      </c>
      <c r="I958" s="7">
        <v>-7316.4720821567744</v>
      </c>
      <c r="J958" s="7">
        <v>4864800.7595990403</v>
      </c>
      <c r="K958" s="6">
        <v>2756</v>
      </c>
      <c r="L958" s="7">
        <v>-7317.5260999985039</v>
      </c>
      <c r="M958" s="7">
        <v>4864794.559299998</v>
      </c>
      <c r="N958" s="26">
        <f t="shared" si="59"/>
        <v>6.2892497028139829</v>
      </c>
      <c r="O958" s="26">
        <f>N958*'8_HeSo_Mercator'!$B$7</f>
        <v>4.8183599649334736</v>
      </c>
    </row>
    <row r="959" spans="1:15" x14ac:dyDescent="0.25">
      <c r="A959" s="6">
        <v>945</v>
      </c>
      <c r="B959" s="6">
        <v>2</v>
      </c>
      <c r="C959" s="6">
        <v>1</v>
      </c>
      <c r="D959" s="6">
        <v>2</v>
      </c>
      <c r="E959" s="6">
        <v>1</v>
      </c>
      <c r="F959" s="20">
        <f t="shared" si="56"/>
        <v>1</v>
      </c>
      <c r="G959" s="20">
        <f t="shared" si="57"/>
        <v>1</v>
      </c>
      <c r="H959" s="20">
        <f t="shared" si="58"/>
        <v>1</v>
      </c>
      <c r="I959" s="7">
        <v>-7313.8084921918171</v>
      </c>
      <c r="J959" s="7">
        <v>4864797.1589733772</v>
      </c>
      <c r="K959" s="6">
        <v>3665</v>
      </c>
      <c r="L959" s="7">
        <v>-7313.7311197780073</v>
      </c>
      <c r="M959" s="7">
        <v>4864792.0634108707</v>
      </c>
      <c r="N959" s="26">
        <f t="shared" si="59"/>
        <v>5.0961498945509911</v>
      </c>
      <c r="O959" s="26">
        <f>N959*'8_HeSo_Mercator'!$B$7</f>
        <v>3.9042947549399769</v>
      </c>
    </row>
    <row r="960" spans="1:15" x14ac:dyDescent="0.25">
      <c r="A960" s="6">
        <v>946</v>
      </c>
      <c r="B960" s="6">
        <v>2</v>
      </c>
      <c r="C960" s="6">
        <v>2</v>
      </c>
      <c r="D960" s="6">
        <v>2</v>
      </c>
      <c r="E960" s="6">
        <v>2</v>
      </c>
      <c r="F960" s="20">
        <f t="shared" si="56"/>
        <v>1</v>
      </c>
      <c r="G960" s="20">
        <f t="shared" si="57"/>
        <v>1</v>
      </c>
      <c r="H960" s="20">
        <f t="shared" si="58"/>
        <v>1</v>
      </c>
      <c r="I960" s="7">
        <v>-7323.8266838243317</v>
      </c>
      <c r="J960" s="7">
        <v>4864818.1533000767</v>
      </c>
      <c r="K960" s="6">
        <v>8844</v>
      </c>
      <c r="L960" s="7">
        <v>-7316.9068000018597</v>
      </c>
      <c r="M960" s="7">
        <v>4864818.2917999998</v>
      </c>
      <c r="N960" s="26">
        <f t="shared" si="59"/>
        <v>6.9212697061445816</v>
      </c>
      <c r="O960" s="26">
        <f>N960*'8_HeSo_Mercator'!$B$7</f>
        <v>5.3025671478225123</v>
      </c>
    </row>
    <row r="961" spans="1:15" x14ac:dyDescent="0.25">
      <c r="A961" s="6">
        <v>947</v>
      </c>
      <c r="B961" s="6">
        <v>2</v>
      </c>
      <c r="C961" s="6">
        <v>2</v>
      </c>
      <c r="D961" s="6">
        <v>2</v>
      </c>
      <c r="E961" s="6">
        <v>2</v>
      </c>
      <c r="F961" s="20">
        <f t="shared" si="56"/>
        <v>1</v>
      </c>
      <c r="G961" s="20">
        <f t="shared" si="57"/>
        <v>1</v>
      </c>
      <c r="H961" s="20">
        <f t="shared" si="58"/>
        <v>1</v>
      </c>
      <c r="I961" s="7">
        <v>-7365.1706804627356</v>
      </c>
      <c r="J961" s="7">
        <v>4864841.7082600268</v>
      </c>
      <c r="K961" s="6">
        <v>7517</v>
      </c>
      <c r="L961" s="7">
        <v>-7363.2822999991477</v>
      </c>
      <c r="M961" s="7">
        <v>4864844.0207000002</v>
      </c>
      <c r="N961" s="26">
        <f t="shared" si="59"/>
        <v>2.985524979990049</v>
      </c>
      <c r="O961" s="26">
        <f>N961*'8_HeSo_Mercator'!$B$7</f>
        <v>2.2872893775320242</v>
      </c>
    </row>
    <row r="962" spans="1:15" x14ac:dyDescent="0.25">
      <c r="A962" s="6">
        <v>948</v>
      </c>
      <c r="B962" s="6">
        <v>2</v>
      </c>
      <c r="C962" s="6">
        <v>2</v>
      </c>
      <c r="D962" s="6">
        <v>2</v>
      </c>
      <c r="E962" s="6">
        <v>2</v>
      </c>
      <c r="F962" s="20">
        <f t="shared" si="56"/>
        <v>1</v>
      </c>
      <c r="G962" s="20">
        <f t="shared" si="57"/>
        <v>1</v>
      </c>
      <c r="H962" s="20">
        <f t="shared" si="58"/>
        <v>1</v>
      </c>
      <c r="I962" s="7">
        <v>-7360.2352367268377</v>
      </c>
      <c r="J962" s="7">
        <v>4864837.7792741759</v>
      </c>
      <c r="K962" s="6">
        <v>11167</v>
      </c>
      <c r="L962" s="7">
        <v>-7360.4972999989986</v>
      </c>
      <c r="M962" s="7">
        <v>4864837.9205000028</v>
      </c>
      <c r="N962" s="26">
        <f t="shared" si="59"/>
        <v>0.297694294212688</v>
      </c>
      <c r="O962" s="26">
        <f>N962*'8_HeSo_Mercator'!$B$7</f>
        <v>0.22807144521257497</v>
      </c>
    </row>
    <row r="963" spans="1:15" x14ac:dyDescent="0.25">
      <c r="A963" s="6">
        <v>949</v>
      </c>
      <c r="B963" s="6">
        <v>1</v>
      </c>
      <c r="C963" s="6">
        <v>1</v>
      </c>
      <c r="D963" s="6">
        <v>1</v>
      </c>
      <c r="E963" s="6">
        <v>1</v>
      </c>
      <c r="F963" s="20">
        <f t="shared" si="56"/>
        <v>1</v>
      </c>
      <c r="G963" s="20">
        <f t="shared" si="57"/>
        <v>1</v>
      </c>
      <c r="H963" s="20">
        <f t="shared" si="58"/>
        <v>1</v>
      </c>
      <c r="I963" s="7">
        <v>-7535.7630000002682</v>
      </c>
      <c r="J963" s="7">
        <v>4864917.7352000009</v>
      </c>
      <c r="K963" s="6">
        <v>13009</v>
      </c>
      <c r="L963" s="7">
        <v>-7541.1688000001013</v>
      </c>
      <c r="M963" s="7">
        <v>4864920.7268000022</v>
      </c>
      <c r="N963" s="26">
        <f t="shared" si="59"/>
        <v>6.1783771498314959</v>
      </c>
      <c r="O963" s="26">
        <f>N963*'8_HeSo_Mercator'!$B$7</f>
        <v>4.7334175797930405</v>
      </c>
    </row>
    <row r="964" spans="1:15" x14ac:dyDescent="0.25">
      <c r="A964" s="6">
        <v>950</v>
      </c>
      <c r="B964" s="6">
        <v>2</v>
      </c>
      <c r="C964" s="6">
        <v>0</v>
      </c>
      <c r="D964" s="6">
        <v>2</v>
      </c>
      <c r="E964" s="6">
        <v>0</v>
      </c>
      <c r="F964" s="20">
        <f t="shared" si="56"/>
        <v>1</v>
      </c>
      <c r="G964" s="20">
        <f t="shared" si="57"/>
        <v>1</v>
      </c>
      <c r="H964" s="20">
        <f t="shared" si="58"/>
        <v>1</v>
      </c>
      <c r="I964" s="7">
        <v>-7396.5494825931937</v>
      </c>
      <c r="J964" s="7">
        <v>4864813.5592631875</v>
      </c>
      <c r="K964" s="6">
        <v>4775</v>
      </c>
      <c r="L964" s="7">
        <v>-7333.0690999999642</v>
      </c>
      <c r="M964" s="7">
        <v>4864769.2163000032</v>
      </c>
      <c r="N964" s="26">
        <f t="shared" si="59"/>
        <v>77.434213098221463</v>
      </c>
      <c r="O964" s="26">
        <f>N964*'8_HeSo_Mercator'!$B$7</f>
        <v>59.324391610919776</v>
      </c>
    </row>
    <row r="965" spans="1:15" x14ac:dyDescent="0.25">
      <c r="A965" s="6">
        <v>951</v>
      </c>
      <c r="B965" s="6">
        <v>2</v>
      </c>
      <c r="C965" s="6">
        <v>3</v>
      </c>
      <c r="D965" s="6">
        <v>2</v>
      </c>
      <c r="E965" s="6">
        <v>3</v>
      </c>
      <c r="F965" s="20">
        <f t="shared" si="56"/>
        <v>1</v>
      </c>
      <c r="G965" s="20">
        <f t="shared" si="57"/>
        <v>1</v>
      </c>
      <c r="H965" s="20">
        <f t="shared" si="58"/>
        <v>1</v>
      </c>
      <c r="I965" s="7">
        <v>-7329.0307999998331</v>
      </c>
      <c r="J965" s="7">
        <v>4864826.0354000032</v>
      </c>
      <c r="K965" s="6">
        <v>2027</v>
      </c>
      <c r="L965" s="7">
        <v>-7323.8918000012636</v>
      </c>
      <c r="M965" s="7">
        <v>4864818.0591999963</v>
      </c>
      <c r="N965" s="26">
        <f t="shared" si="59"/>
        <v>9.4883659043801707</v>
      </c>
      <c r="O965" s="26">
        <f>N965*'8_HeSo_Mercator'!$B$7</f>
        <v>7.2692872070017449</v>
      </c>
    </row>
    <row r="966" spans="1:15" x14ac:dyDescent="0.25">
      <c r="A966" s="6">
        <v>952</v>
      </c>
      <c r="B966" s="6">
        <v>2</v>
      </c>
      <c r="C966" s="6">
        <v>2</v>
      </c>
      <c r="D966" s="6">
        <v>2</v>
      </c>
      <c r="E966" s="6">
        <v>2</v>
      </c>
      <c r="F966" s="20">
        <f t="shared" si="56"/>
        <v>1</v>
      </c>
      <c r="G966" s="20">
        <f t="shared" si="57"/>
        <v>1</v>
      </c>
      <c r="H966" s="20">
        <f t="shared" si="58"/>
        <v>1</v>
      </c>
      <c r="I966" s="7">
        <v>-7311.4756875463754</v>
      </c>
      <c r="J966" s="7">
        <v>4864813.0829010019</v>
      </c>
      <c r="K966" s="6">
        <v>8414</v>
      </c>
      <c r="L966" s="7">
        <v>-7318.341099999845</v>
      </c>
      <c r="M966" s="7">
        <v>4864814.5324999988</v>
      </c>
      <c r="N966" s="26">
        <f t="shared" si="59"/>
        <v>7.0167816987611387</v>
      </c>
      <c r="O966" s="26">
        <f>N966*'8_HeSo_Mercator'!$B$7</f>
        <v>5.3757414028037909</v>
      </c>
    </row>
    <row r="967" spans="1:15" x14ac:dyDescent="0.25">
      <c r="A967" s="6">
        <v>953</v>
      </c>
      <c r="B967" s="6">
        <v>2</v>
      </c>
      <c r="C967" s="6">
        <v>2</v>
      </c>
      <c r="D967" s="6">
        <v>2</v>
      </c>
      <c r="E967" s="6">
        <v>2</v>
      </c>
      <c r="F967" s="20">
        <f t="shared" si="56"/>
        <v>1</v>
      </c>
      <c r="G967" s="20">
        <f t="shared" si="57"/>
        <v>1</v>
      </c>
      <c r="H967" s="20">
        <f t="shared" si="58"/>
        <v>1</v>
      </c>
      <c r="I967" s="7">
        <v>-7374.8887385688722</v>
      </c>
      <c r="J967" s="7">
        <v>4864844.4657769985</v>
      </c>
      <c r="K967" s="6">
        <v>9806</v>
      </c>
      <c r="L967" s="7">
        <v>-7374.347500000149</v>
      </c>
      <c r="M967" s="7">
        <v>4864845.6046999991</v>
      </c>
      <c r="N967" s="26">
        <f t="shared" si="59"/>
        <v>1.2609856420445054</v>
      </c>
      <c r="O967" s="26">
        <f>N967*'8_HeSo_Mercator'!$B$7</f>
        <v>0.96607433654043984</v>
      </c>
    </row>
    <row r="968" spans="1:15" x14ac:dyDescent="0.25">
      <c r="A968" s="6">
        <v>954</v>
      </c>
      <c r="B968" s="6">
        <v>2</v>
      </c>
      <c r="C968" s="6">
        <v>2</v>
      </c>
      <c r="D968" s="6">
        <v>2</v>
      </c>
      <c r="E968" s="6">
        <v>2</v>
      </c>
      <c r="F968" s="20">
        <f t="shared" si="56"/>
        <v>1</v>
      </c>
      <c r="G968" s="20">
        <f t="shared" si="57"/>
        <v>1</v>
      </c>
      <c r="H968" s="20">
        <f t="shared" si="58"/>
        <v>1</v>
      </c>
      <c r="I968" s="7">
        <v>-7316.6725226460421</v>
      </c>
      <c r="J968" s="7">
        <v>4864800.5410406766</v>
      </c>
      <c r="K968" s="6">
        <v>8857</v>
      </c>
      <c r="L968" s="7">
        <v>-7312.9813000001013</v>
      </c>
      <c r="M968" s="7">
        <v>4864798.7476999983</v>
      </c>
      <c r="N968" s="26">
        <f t="shared" si="59"/>
        <v>4.1038025550028303</v>
      </c>
      <c r="O968" s="26">
        <f>N968*'8_HeSo_Mercator'!$B$7</f>
        <v>3.1440313025208857</v>
      </c>
    </row>
    <row r="969" spans="1:15" x14ac:dyDescent="0.25">
      <c r="A969" s="6">
        <v>955</v>
      </c>
      <c r="B969" s="6">
        <v>2</v>
      </c>
      <c r="C969" s="6">
        <v>1</v>
      </c>
      <c r="D969" s="6">
        <v>2</v>
      </c>
      <c r="E969" s="6">
        <v>1</v>
      </c>
      <c r="F969" s="20">
        <f t="shared" si="56"/>
        <v>1</v>
      </c>
      <c r="G969" s="20">
        <f t="shared" si="57"/>
        <v>1</v>
      </c>
      <c r="H969" s="20">
        <f t="shared" si="58"/>
        <v>1</v>
      </c>
      <c r="I969" s="7">
        <v>-7409.6119999997318</v>
      </c>
      <c r="J969" s="7">
        <v>4864797.1854000036</v>
      </c>
      <c r="K969" s="6">
        <v>19871</v>
      </c>
      <c r="L969" s="7">
        <v>-7405.654399998486</v>
      </c>
      <c r="M969" s="7">
        <v>4864801.9548999975</v>
      </c>
      <c r="N969" s="26">
        <f t="shared" si="59"/>
        <v>6.1976389021554734</v>
      </c>
      <c r="O969" s="26">
        <f>N969*'8_HeSo_Mercator'!$B$7</f>
        <v>4.7481745159361219</v>
      </c>
    </row>
    <row r="970" spans="1:15" x14ac:dyDescent="0.25">
      <c r="A970" s="6">
        <v>956</v>
      </c>
      <c r="B970" s="6">
        <v>2</v>
      </c>
      <c r="C970" s="6">
        <v>3</v>
      </c>
      <c r="D970" s="6">
        <v>2</v>
      </c>
      <c r="E970" s="6">
        <v>3</v>
      </c>
      <c r="F970" s="20">
        <f t="shared" si="56"/>
        <v>1</v>
      </c>
      <c r="G970" s="20">
        <f t="shared" si="57"/>
        <v>1</v>
      </c>
      <c r="H970" s="20">
        <f t="shared" si="58"/>
        <v>1</v>
      </c>
      <c r="I970" s="7">
        <v>-7345.3169546139516</v>
      </c>
      <c r="J970" s="7">
        <v>4864829.3180800881</v>
      </c>
      <c r="K970" s="6">
        <v>2258</v>
      </c>
      <c r="L970" s="7">
        <v>-7331.9184000007808</v>
      </c>
      <c r="M970" s="7">
        <v>4864822.5121999979</v>
      </c>
      <c r="N970" s="26">
        <f t="shared" si="59"/>
        <v>15.028016153990388</v>
      </c>
      <c r="O970" s="26">
        <f>N970*'8_HeSo_Mercator'!$B$7</f>
        <v>11.513359273422139</v>
      </c>
    </row>
    <row r="971" spans="1:15" x14ac:dyDescent="0.25">
      <c r="A971" s="6">
        <v>957</v>
      </c>
      <c r="B971" s="6">
        <v>2</v>
      </c>
      <c r="C971" s="6">
        <v>2</v>
      </c>
      <c r="D971" s="6">
        <v>2</v>
      </c>
      <c r="E971" s="6">
        <v>2</v>
      </c>
      <c r="F971" s="20">
        <f t="shared" si="56"/>
        <v>1</v>
      </c>
      <c r="G971" s="20">
        <f t="shared" si="57"/>
        <v>1</v>
      </c>
      <c r="H971" s="20">
        <f t="shared" si="58"/>
        <v>1</v>
      </c>
      <c r="I971" s="7">
        <v>-7385.7999649433868</v>
      </c>
      <c r="J971" s="7">
        <v>4864837.2740737181</v>
      </c>
      <c r="K971" s="6">
        <v>14256</v>
      </c>
      <c r="L971" s="7">
        <v>-7373.0527999997139</v>
      </c>
      <c r="M971" s="7">
        <v>4864844.886500001</v>
      </c>
      <c r="N971" s="26">
        <f t="shared" si="59"/>
        <v>14.847196638182139</v>
      </c>
      <c r="O971" s="26">
        <f>N971*'8_HeSo_Mercator'!$B$7</f>
        <v>11.37482867644818</v>
      </c>
    </row>
    <row r="972" spans="1:15" x14ac:dyDescent="0.25">
      <c r="A972" s="6">
        <v>958</v>
      </c>
      <c r="B972" s="6">
        <v>2</v>
      </c>
      <c r="C972" s="6">
        <v>1</v>
      </c>
      <c r="D972" s="6">
        <v>2</v>
      </c>
      <c r="E972" s="6">
        <v>2</v>
      </c>
      <c r="F972" s="20">
        <f t="shared" si="56"/>
        <v>1</v>
      </c>
      <c r="G972" s="20">
        <f t="shared" si="57"/>
        <v>0</v>
      </c>
      <c r="H972" s="20">
        <f t="shared" si="58"/>
        <v>0</v>
      </c>
      <c r="I972" s="7">
        <v>-7327.9573975255425</v>
      </c>
      <c r="J972" s="7">
        <v>4864782.5403219983</v>
      </c>
      <c r="K972" s="6">
        <v>13608</v>
      </c>
      <c r="L972" s="7">
        <v>-7394.7972306124866</v>
      </c>
      <c r="M972" s="7">
        <v>4864837.5788218081</v>
      </c>
      <c r="N972" s="26">
        <f t="shared" si="59"/>
        <v>86.584061745820577</v>
      </c>
      <c r="O972" s="26">
        <f>N972*'8_HeSo_Mercator'!$B$7</f>
        <v>66.334331825102467</v>
      </c>
    </row>
    <row r="973" spans="1:15" x14ac:dyDescent="0.25">
      <c r="A973" s="6">
        <v>959</v>
      </c>
      <c r="B973" s="6">
        <v>2</v>
      </c>
      <c r="C973" s="6">
        <v>3</v>
      </c>
      <c r="D973" s="6">
        <v>2</v>
      </c>
      <c r="E973" s="6">
        <v>3</v>
      </c>
      <c r="F973" s="20">
        <f t="shared" si="56"/>
        <v>1</v>
      </c>
      <c r="G973" s="20">
        <f t="shared" si="57"/>
        <v>1</v>
      </c>
      <c r="H973" s="20">
        <f t="shared" si="58"/>
        <v>1</v>
      </c>
      <c r="I973" s="7">
        <v>-7358.7456048446356</v>
      </c>
      <c r="J973" s="7">
        <v>4864840.8315993324</v>
      </c>
      <c r="K973" s="6">
        <v>1705</v>
      </c>
      <c r="L973" s="7">
        <v>-7331.9184000007808</v>
      </c>
      <c r="M973" s="7">
        <v>4864822.5121999979</v>
      </c>
      <c r="N973" s="26">
        <f t="shared" si="59"/>
        <v>32.485370733772932</v>
      </c>
      <c r="O973" s="26">
        <f>N973*'8_HeSo_Mercator'!$B$7</f>
        <v>24.887898745632395</v>
      </c>
    </row>
    <row r="974" spans="1:15" x14ac:dyDescent="0.25">
      <c r="A974" s="6">
        <v>960</v>
      </c>
      <c r="B974" s="6">
        <v>2</v>
      </c>
      <c r="C974" s="6">
        <v>1</v>
      </c>
      <c r="D974" s="6">
        <v>2</v>
      </c>
      <c r="E974" s="6">
        <v>1</v>
      </c>
      <c r="F974" s="20">
        <f t="shared" si="56"/>
        <v>1</v>
      </c>
      <c r="G974" s="20">
        <f t="shared" si="57"/>
        <v>1</v>
      </c>
      <c r="H974" s="20">
        <f t="shared" si="58"/>
        <v>1</v>
      </c>
      <c r="I974" s="7">
        <v>-7315.5528846153848</v>
      </c>
      <c r="J974" s="7">
        <v>4864800.8294769246</v>
      </c>
      <c r="K974" s="6">
        <v>3527</v>
      </c>
      <c r="L974" s="7">
        <v>-7313.7311197780073</v>
      </c>
      <c r="M974" s="7">
        <v>4864792.0634108707</v>
      </c>
      <c r="N974" s="26">
        <f t="shared" si="59"/>
        <v>8.9533647967527603</v>
      </c>
      <c r="O974" s="26">
        <f>N974*'8_HeSo_Mercator'!$B$7</f>
        <v>6.8594087572665421</v>
      </c>
    </row>
    <row r="975" spans="1:15" x14ac:dyDescent="0.25">
      <c r="A975" s="6">
        <v>961</v>
      </c>
      <c r="B975" s="6">
        <v>2</v>
      </c>
      <c r="C975" s="6">
        <v>1</v>
      </c>
      <c r="D975" s="6">
        <v>2</v>
      </c>
      <c r="E975" s="6">
        <v>1</v>
      </c>
      <c r="F975" s="20">
        <f t="shared" si="56"/>
        <v>1</v>
      </c>
      <c r="G975" s="20">
        <f t="shared" si="57"/>
        <v>1</v>
      </c>
      <c r="H975" s="20">
        <f t="shared" si="58"/>
        <v>1</v>
      </c>
      <c r="I975" s="7">
        <v>-7315.5597500000149</v>
      </c>
      <c r="J975" s="7">
        <v>4864800.8170999996</v>
      </c>
      <c r="K975" s="6">
        <v>3804</v>
      </c>
      <c r="L975" s="7">
        <v>-7317.6510000005364</v>
      </c>
      <c r="M975" s="7">
        <v>4864794.6286000013</v>
      </c>
      <c r="N975" s="26">
        <f t="shared" si="59"/>
        <v>6.5322935324169356</v>
      </c>
      <c r="O975" s="26">
        <f>N975*'8_HeSo_Mercator'!$B$7</f>
        <v>5.0045622487701307</v>
      </c>
    </row>
    <row r="976" spans="1:15" x14ac:dyDescent="0.25">
      <c r="A976" s="6">
        <v>962</v>
      </c>
      <c r="B976" s="6">
        <v>2</v>
      </c>
      <c r="C976" s="6">
        <v>3</v>
      </c>
      <c r="D976" s="6">
        <v>2</v>
      </c>
      <c r="E976" s="6">
        <v>3</v>
      </c>
      <c r="F976" s="20">
        <f t="shared" ref="F976:F1039" si="60">IF(B976=D976,1,0)</f>
        <v>1</v>
      </c>
      <c r="G976" s="20">
        <f t="shared" ref="G976:G1039" si="61">IF(C976=E976,1,0)</f>
        <v>1</v>
      </c>
      <c r="H976" s="20">
        <f t="shared" ref="H976:H1039" si="62">F976*G976</f>
        <v>1</v>
      </c>
      <c r="I976" s="7">
        <v>-7386.7525999993086</v>
      </c>
      <c r="J976" s="7">
        <v>4864838.3884000033</v>
      </c>
      <c r="K976" s="6">
        <v>13851</v>
      </c>
      <c r="L976" s="7">
        <v>-7367.4587999992073</v>
      </c>
      <c r="M976" s="7">
        <v>4864841.7827999964</v>
      </c>
      <c r="N976" s="26">
        <f t="shared" ref="N976:N1039" si="63">SQRT((I976-L976)^2+(J976-M976)^2)</f>
        <v>19.590116634599553</v>
      </c>
      <c r="O976" s="26">
        <f>N976*'8_HeSo_Mercator'!$B$7</f>
        <v>15.008504696243511</v>
      </c>
    </row>
    <row r="977" spans="1:15" x14ac:dyDescent="0.25">
      <c r="A977" s="6">
        <v>963</v>
      </c>
      <c r="B977" s="6">
        <v>2</v>
      </c>
      <c r="C977" s="6">
        <v>2</v>
      </c>
      <c r="D977" s="6">
        <v>2</v>
      </c>
      <c r="E977" s="6">
        <v>2</v>
      </c>
      <c r="F977" s="20">
        <f t="shared" si="60"/>
        <v>1</v>
      </c>
      <c r="G977" s="20">
        <f t="shared" si="61"/>
        <v>1</v>
      </c>
      <c r="H977" s="20">
        <f t="shared" si="62"/>
        <v>1</v>
      </c>
      <c r="I977" s="7">
        <v>-7405.8819999992847</v>
      </c>
      <c r="J977" s="7">
        <v>4864808.6371999979</v>
      </c>
      <c r="K977" s="6">
        <v>1719</v>
      </c>
      <c r="L977" s="7">
        <v>-7410.8652999997139</v>
      </c>
      <c r="M977" s="7">
        <v>4864797.8814999983</v>
      </c>
      <c r="N977" s="26">
        <f t="shared" si="63"/>
        <v>11.854044093739811</v>
      </c>
      <c r="O977" s="26">
        <f>N977*'8_HeSo_Mercator'!$B$7</f>
        <v>9.0816956207473005</v>
      </c>
    </row>
    <row r="978" spans="1:15" x14ac:dyDescent="0.25">
      <c r="A978" s="6">
        <v>964</v>
      </c>
      <c r="B978" s="6">
        <v>1</v>
      </c>
      <c r="C978" s="6">
        <v>1</v>
      </c>
      <c r="D978" s="6">
        <v>1</v>
      </c>
      <c r="E978" s="6">
        <v>1</v>
      </c>
      <c r="F978" s="20">
        <f t="shared" si="60"/>
        <v>1</v>
      </c>
      <c r="G978" s="20">
        <f t="shared" si="61"/>
        <v>1</v>
      </c>
      <c r="H978" s="20">
        <f t="shared" si="62"/>
        <v>1</v>
      </c>
      <c r="I978" s="7">
        <v>-7536.0929137564517</v>
      </c>
      <c r="J978" s="7">
        <v>4864929.2513805823</v>
      </c>
      <c r="K978" s="6">
        <v>13154</v>
      </c>
      <c r="L978" s="7">
        <v>-7536.4928999990216</v>
      </c>
      <c r="M978" s="7">
        <v>4864918.0596000031</v>
      </c>
      <c r="N978" s="26">
        <f t="shared" si="63"/>
        <v>11.198925909609063</v>
      </c>
      <c r="O978" s="26">
        <f>N978*'8_HeSo_Mercator'!$B$7</f>
        <v>8.5797923127417111</v>
      </c>
    </row>
    <row r="979" spans="1:15" x14ac:dyDescent="0.25">
      <c r="A979" s="6">
        <v>965</v>
      </c>
      <c r="B979" s="6">
        <v>2</v>
      </c>
      <c r="C979" s="6">
        <v>1</v>
      </c>
      <c r="D979" s="6">
        <v>2</v>
      </c>
      <c r="E979" s="6">
        <v>0</v>
      </c>
      <c r="F979" s="20">
        <f t="shared" si="60"/>
        <v>1</v>
      </c>
      <c r="G979" s="20">
        <f t="shared" si="61"/>
        <v>0</v>
      </c>
      <c r="H979" s="20">
        <f t="shared" si="62"/>
        <v>0</v>
      </c>
      <c r="I979" s="7">
        <v>-7325.6961966296094</v>
      </c>
      <c r="J979" s="7">
        <v>4864782.3450728673</v>
      </c>
      <c r="K979" s="6">
        <v>19302</v>
      </c>
      <c r="L979" s="7">
        <v>-7320.0788999982178</v>
      </c>
      <c r="M979" s="7">
        <v>4864794.3277999982</v>
      </c>
      <c r="N979" s="26">
        <f t="shared" si="63"/>
        <v>13.234038345797961</v>
      </c>
      <c r="O979" s="26">
        <f>N979*'8_HeSo_Mercator'!$B$7</f>
        <v>10.138945590164196</v>
      </c>
    </row>
    <row r="980" spans="1:15" x14ac:dyDescent="0.25">
      <c r="A980" s="6">
        <v>966</v>
      </c>
      <c r="B980" s="6">
        <v>2</v>
      </c>
      <c r="C980" s="6">
        <v>4</v>
      </c>
      <c r="D980" s="6">
        <v>2</v>
      </c>
      <c r="E980" s="6">
        <v>4</v>
      </c>
      <c r="F980" s="20">
        <f t="shared" si="60"/>
        <v>1</v>
      </c>
      <c r="G980" s="20">
        <f t="shared" si="61"/>
        <v>1</v>
      </c>
      <c r="H980" s="20">
        <f t="shared" si="62"/>
        <v>1</v>
      </c>
      <c r="I980" s="7">
        <v>-7384.2335057719047</v>
      </c>
      <c r="J980" s="7">
        <v>4864775.3326659119</v>
      </c>
      <c r="K980" s="6">
        <v>1278</v>
      </c>
      <c r="L980" s="7">
        <v>-7397.8597999997437</v>
      </c>
      <c r="M980" s="7">
        <v>4864783.6682000011</v>
      </c>
      <c r="N980" s="26">
        <f t="shared" si="63"/>
        <v>15.973635244884083</v>
      </c>
      <c r="O980" s="26">
        <f>N980*'8_HeSo_Mercator'!$B$7</f>
        <v>12.237822982916825</v>
      </c>
    </row>
    <row r="981" spans="1:15" x14ac:dyDescent="0.25">
      <c r="A981" s="6">
        <v>967</v>
      </c>
      <c r="B981" s="6">
        <v>2</v>
      </c>
      <c r="C981" s="6">
        <v>2</v>
      </c>
      <c r="D981" s="6">
        <v>2</v>
      </c>
      <c r="E981" s="6">
        <v>2</v>
      </c>
      <c r="F981" s="20">
        <f t="shared" si="60"/>
        <v>1</v>
      </c>
      <c r="G981" s="20">
        <f t="shared" si="61"/>
        <v>1</v>
      </c>
      <c r="H981" s="20">
        <f t="shared" si="62"/>
        <v>1</v>
      </c>
      <c r="I981" s="7">
        <v>-7404.477984488638</v>
      </c>
      <c r="J981" s="7">
        <v>4864791.8847566359</v>
      </c>
      <c r="K981" s="6">
        <v>1853</v>
      </c>
      <c r="L981" s="7">
        <v>-7395.2131999991834</v>
      </c>
      <c r="M981" s="7">
        <v>4864786.2550999969</v>
      </c>
      <c r="N981" s="26">
        <f t="shared" si="63"/>
        <v>10.841091527540597</v>
      </c>
      <c r="O981" s="26">
        <f>N981*'8_HeSo_Mercator'!$B$7</f>
        <v>8.3056459610928073</v>
      </c>
    </row>
    <row r="982" spans="1:15" x14ac:dyDescent="0.25">
      <c r="A982" s="6">
        <v>968</v>
      </c>
      <c r="B982" s="6">
        <v>2</v>
      </c>
      <c r="C982" s="6">
        <v>2</v>
      </c>
      <c r="D982" s="6">
        <v>2</v>
      </c>
      <c r="E982" s="6">
        <v>1</v>
      </c>
      <c r="F982" s="20">
        <f t="shared" si="60"/>
        <v>1</v>
      </c>
      <c r="G982" s="20">
        <f t="shared" si="61"/>
        <v>0</v>
      </c>
      <c r="H982" s="20">
        <f t="shared" si="62"/>
        <v>0</v>
      </c>
      <c r="I982" s="7">
        <v>-7358.4504513013608</v>
      </c>
      <c r="J982" s="7">
        <v>4864768.0349139236</v>
      </c>
      <c r="K982" s="6">
        <v>3528</v>
      </c>
      <c r="L982" s="7">
        <v>-7317.0124999992549</v>
      </c>
      <c r="M982" s="7">
        <v>4864795.1489999956</v>
      </c>
      <c r="N982" s="26">
        <f t="shared" si="63"/>
        <v>49.520475276731574</v>
      </c>
      <c r="O982" s="26">
        <f>N982*'8_HeSo_Mercator'!$B$7</f>
        <v>37.938941335263216</v>
      </c>
    </row>
    <row r="983" spans="1:15" x14ac:dyDescent="0.25">
      <c r="A983" s="6">
        <v>969</v>
      </c>
      <c r="B983" s="6">
        <v>1</v>
      </c>
      <c r="C983" s="6">
        <v>1</v>
      </c>
      <c r="D983" s="6">
        <v>1</v>
      </c>
      <c r="E983" s="6">
        <v>1</v>
      </c>
      <c r="F983" s="20">
        <f t="shared" si="60"/>
        <v>1</v>
      </c>
      <c r="G983" s="20">
        <f t="shared" si="61"/>
        <v>1</v>
      </c>
      <c r="H983" s="20">
        <f t="shared" si="62"/>
        <v>1</v>
      </c>
      <c r="I983" s="7">
        <v>-7526.6018355951337</v>
      </c>
      <c r="J983" s="7">
        <v>4864935.0843102299</v>
      </c>
      <c r="K983" s="6">
        <v>13471</v>
      </c>
      <c r="L983" s="7">
        <v>-7536.5657999999821</v>
      </c>
      <c r="M983" s="7">
        <v>4864934.3280000016</v>
      </c>
      <c r="N983" s="26">
        <f t="shared" si="63"/>
        <v>9.9926268729726111</v>
      </c>
      <c r="O983" s="26">
        <f>N983*'8_HeSo_Mercator'!$B$7</f>
        <v>7.6556148259953538</v>
      </c>
    </row>
    <row r="984" spans="1:15" x14ac:dyDescent="0.25">
      <c r="A984" s="6">
        <v>970</v>
      </c>
      <c r="B984" s="6">
        <v>2</v>
      </c>
      <c r="C984" s="6">
        <v>2</v>
      </c>
      <c r="D984" s="6">
        <v>2</v>
      </c>
      <c r="E984" s="6">
        <v>3</v>
      </c>
      <c r="F984" s="20">
        <f t="shared" si="60"/>
        <v>1</v>
      </c>
      <c r="G984" s="20">
        <f t="shared" si="61"/>
        <v>0</v>
      </c>
      <c r="H984" s="20">
        <f t="shared" si="62"/>
        <v>0</v>
      </c>
      <c r="I984" s="7">
        <v>-7385.4008000008762</v>
      </c>
      <c r="J984" s="7">
        <v>4864779.7294000061</v>
      </c>
      <c r="K984" s="6">
        <v>3103</v>
      </c>
      <c r="L984" s="7">
        <v>-7408.3388701938093</v>
      </c>
      <c r="M984" s="7">
        <v>4864811.5298253521</v>
      </c>
      <c r="N984" s="26">
        <f t="shared" si="63"/>
        <v>39.209974704952877</v>
      </c>
      <c r="O984" s="26">
        <f>N984*'8_HeSo_Mercator'!$B$7</f>
        <v>30.039795090321771</v>
      </c>
    </row>
    <row r="985" spans="1:15" x14ac:dyDescent="0.25">
      <c r="A985" s="6">
        <v>971</v>
      </c>
      <c r="B985" s="6">
        <v>1</v>
      </c>
      <c r="C985" s="6">
        <v>1</v>
      </c>
      <c r="D985" s="6">
        <v>1</v>
      </c>
      <c r="E985" s="6">
        <v>1</v>
      </c>
      <c r="F985" s="20">
        <f t="shared" si="60"/>
        <v>1</v>
      </c>
      <c r="G985" s="20">
        <f t="shared" si="61"/>
        <v>1</v>
      </c>
      <c r="H985" s="20">
        <f t="shared" si="62"/>
        <v>1</v>
      </c>
      <c r="I985" s="7">
        <v>-7526.1447091649889</v>
      </c>
      <c r="J985" s="7">
        <v>4864933.6713099051</v>
      </c>
      <c r="K985" s="6">
        <v>14440</v>
      </c>
      <c r="L985" s="7">
        <v>-7533.8376000002027</v>
      </c>
      <c r="M985" s="7">
        <v>4864939.3730000034</v>
      </c>
      <c r="N985" s="26">
        <f t="shared" si="63"/>
        <v>9.5754811565391069</v>
      </c>
      <c r="O985" s="26">
        <f>N985*'8_HeSo_Mercator'!$B$7</f>
        <v>7.3360284978030768</v>
      </c>
    </row>
    <row r="986" spans="1:15" x14ac:dyDescent="0.25">
      <c r="A986" s="6">
        <v>972</v>
      </c>
      <c r="B986" s="6">
        <v>2</v>
      </c>
      <c r="C986" s="6">
        <v>4</v>
      </c>
      <c r="D986" s="6">
        <v>2</v>
      </c>
      <c r="E986" s="6">
        <v>4</v>
      </c>
      <c r="F986" s="20">
        <f t="shared" si="60"/>
        <v>1</v>
      </c>
      <c r="G986" s="20">
        <f t="shared" si="61"/>
        <v>1</v>
      </c>
      <c r="H986" s="20">
        <f t="shared" si="62"/>
        <v>1</v>
      </c>
      <c r="I986" s="7">
        <v>-7397.5609256541511</v>
      </c>
      <c r="J986" s="7">
        <v>4864783.0901779775</v>
      </c>
      <c r="K986" s="6">
        <v>1278</v>
      </c>
      <c r="L986" s="7">
        <v>-7397.8597999997437</v>
      </c>
      <c r="M986" s="7">
        <v>4864783.6682000011</v>
      </c>
      <c r="N986" s="26">
        <f t="shared" si="63"/>
        <v>0.65071909015548657</v>
      </c>
      <c r="O986" s="26">
        <f>N986*'8_HeSo_Mercator'!$B$7</f>
        <v>0.49853304616292604</v>
      </c>
    </row>
    <row r="987" spans="1:15" x14ac:dyDescent="0.25">
      <c r="A987" s="6">
        <v>973</v>
      </c>
      <c r="B987" s="6">
        <v>2</v>
      </c>
      <c r="C987" s="6">
        <v>2</v>
      </c>
      <c r="D987" s="6">
        <v>2</v>
      </c>
      <c r="E987" s="6">
        <v>3</v>
      </c>
      <c r="F987" s="20">
        <f t="shared" si="60"/>
        <v>1</v>
      </c>
      <c r="G987" s="20">
        <f t="shared" si="61"/>
        <v>0</v>
      </c>
      <c r="H987" s="20">
        <f t="shared" si="62"/>
        <v>0</v>
      </c>
      <c r="I987" s="7">
        <v>-7339.1237714279978</v>
      </c>
      <c r="J987" s="7">
        <v>4864756.6553000044</v>
      </c>
      <c r="K987" s="6">
        <v>542</v>
      </c>
      <c r="L987" s="7">
        <v>-7355.6704999990761</v>
      </c>
      <c r="M987" s="7">
        <v>4864760.262000002</v>
      </c>
      <c r="N987" s="26">
        <f t="shared" si="63"/>
        <v>16.935244647696528</v>
      </c>
      <c r="O987" s="26">
        <f>N987*'8_HeSo_Mercator'!$B$7</f>
        <v>12.97453729183383</v>
      </c>
    </row>
    <row r="988" spans="1:15" x14ac:dyDescent="0.25">
      <c r="A988" s="6">
        <v>974</v>
      </c>
      <c r="B988" s="6">
        <v>2</v>
      </c>
      <c r="C988" s="6">
        <v>2</v>
      </c>
      <c r="D988" s="6">
        <v>2</v>
      </c>
      <c r="E988" s="6">
        <v>2</v>
      </c>
      <c r="F988" s="20">
        <f t="shared" si="60"/>
        <v>1</v>
      </c>
      <c r="G988" s="20">
        <f t="shared" si="61"/>
        <v>1</v>
      </c>
      <c r="H988" s="20">
        <f t="shared" si="62"/>
        <v>1</v>
      </c>
      <c r="I988" s="7">
        <v>-7342.5965493918866</v>
      </c>
      <c r="J988" s="7">
        <v>4864755.9896125169</v>
      </c>
      <c r="K988" s="6">
        <v>2168</v>
      </c>
      <c r="L988" s="7">
        <v>-7331.7479999996722</v>
      </c>
      <c r="M988" s="7">
        <v>4864767.3180000037</v>
      </c>
      <c r="N988" s="26">
        <f t="shared" si="63"/>
        <v>15.685132672860414</v>
      </c>
      <c r="O988" s="26">
        <f>N988*'8_HeSo_Mercator'!$B$7</f>
        <v>12.016793558342188</v>
      </c>
    </row>
    <row r="989" spans="1:15" x14ac:dyDescent="0.25">
      <c r="A989" s="6">
        <v>975</v>
      </c>
      <c r="B989" s="6">
        <v>2</v>
      </c>
      <c r="C989" s="6">
        <v>0</v>
      </c>
      <c r="D989" s="6">
        <v>2</v>
      </c>
      <c r="E989" s="6">
        <v>0</v>
      </c>
      <c r="F989" s="20">
        <f t="shared" si="60"/>
        <v>1</v>
      </c>
      <c r="G989" s="20">
        <f t="shared" si="61"/>
        <v>1</v>
      </c>
      <c r="H989" s="20">
        <f t="shared" si="62"/>
        <v>1</v>
      </c>
      <c r="I989" s="7">
        <v>-7323.1759500520593</v>
      </c>
      <c r="J989" s="7">
        <v>4864818.4943813486</v>
      </c>
      <c r="K989" s="6">
        <v>18537</v>
      </c>
      <c r="L989" s="7">
        <v>-7333.1832000017166</v>
      </c>
      <c r="M989" s="7">
        <v>4864822.7669999972</v>
      </c>
      <c r="N989" s="26">
        <f t="shared" si="63"/>
        <v>10.881191188066103</v>
      </c>
      <c r="O989" s="26">
        <f>N989*'8_HeSo_Mercator'!$B$7</f>
        <v>8.3363673679399657</v>
      </c>
    </row>
    <row r="990" spans="1:15" x14ac:dyDescent="0.25">
      <c r="A990" s="6">
        <v>976</v>
      </c>
      <c r="B990" s="6">
        <v>2</v>
      </c>
      <c r="C990" s="6">
        <v>2</v>
      </c>
      <c r="D990" s="6">
        <v>2</v>
      </c>
      <c r="E990" s="6">
        <v>2</v>
      </c>
      <c r="F990" s="20">
        <f t="shared" si="60"/>
        <v>1</v>
      </c>
      <c r="G990" s="20">
        <f t="shared" si="61"/>
        <v>1</v>
      </c>
      <c r="H990" s="20">
        <f t="shared" si="62"/>
        <v>1</v>
      </c>
      <c r="I990" s="7">
        <v>-7339.1680031557325</v>
      </c>
      <c r="J990" s="7">
        <v>4864757.7872849768</v>
      </c>
      <c r="K990" s="6">
        <v>2048</v>
      </c>
      <c r="L990" s="7">
        <v>-7343.7335000000894</v>
      </c>
      <c r="M990" s="7">
        <v>4864754.5107000023</v>
      </c>
      <c r="N990" s="26">
        <f t="shared" si="63"/>
        <v>5.6195881104300476</v>
      </c>
      <c r="O990" s="26">
        <f>N990*'8_HeSo_Mercator'!$B$7</f>
        <v>4.3053145685402203</v>
      </c>
    </row>
    <row r="991" spans="1:15" x14ac:dyDescent="0.25">
      <c r="A991" s="6">
        <v>977</v>
      </c>
      <c r="B991" s="6">
        <v>2</v>
      </c>
      <c r="C991" s="6">
        <v>2</v>
      </c>
      <c r="D991" s="6">
        <v>2</v>
      </c>
      <c r="E991" s="6">
        <v>3</v>
      </c>
      <c r="F991" s="20">
        <f t="shared" si="60"/>
        <v>1</v>
      </c>
      <c r="G991" s="20">
        <f t="shared" si="61"/>
        <v>0</v>
      </c>
      <c r="H991" s="20">
        <f t="shared" si="62"/>
        <v>0</v>
      </c>
      <c r="I991" s="7">
        <v>-7405.3725395503889</v>
      </c>
      <c r="J991" s="7">
        <v>4864794.0029990654</v>
      </c>
      <c r="K991" s="6">
        <v>14011</v>
      </c>
      <c r="L991" s="7">
        <v>-7360.4972999989986</v>
      </c>
      <c r="M991" s="7">
        <v>4864837.9205000028</v>
      </c>
      <c r="N991" s="26">
        <f t="shared" si="63"/>
        <v>62.789601156381444</v>
      </c>
      <c r="O991" s="26">
        <f>N991*'8_HeSo_Mercator'!$B$7</f>
        <v>48.104768409923828</v>
      </c>
    </row>
    <row r="992" spans="1:15" x14ac:dyDescent="0.25">
      <c r="A992" s="6">
        <v>978</v>
      </c>
      <c r="B992" s="6">
        <v>2</v>
      </c>
      <c r="C992" s="6">
        <v>3</v>
      </c>
      <c r="D992" s="6">
        <v>2</v>
      </c>
      <c r="E992" s="6">
        <v>3</v>
      </c>
      <c r="F992" s="20">
        <f t="shared" si="60"/>
        <v>1</v>
      </c>
      <c r="G992" s="20">
        <f t="shared" si="61"/>
        <v>1</v>
      </c>
      <c r="H992" s="20">
        <f t="shared" si="62"/>
        <v>1</v>
      </c>
      <c r="I992" s="7">
        <v>-7346.3305892619674</v>
      </c>
      <c r="J992" s="7">
        <v>4864749.6458893726</v>
      </c>
      <c r="K992" s="6">
        <v>644</v>
      </c>
      <c r="L992" s="7">
        <v>-7363.2282320708036</v>
      </c>
      <c r="M992" s="7">
        <v>4864760.277467221</v>
      </c>
      <c r="N992" s="26">
        <f t="shared" si="63"/>
        <v>19.963987077806223</v>
      </c>
      <c r="O992" s="26">
        <f>N992*'8_HeSo_Mercator'!$B$7</f>
        <v>15.294936696997581</v>
      </c>
    </row>
    <row r="993" spans="1:15" x14ac:dyDescent="0.25">
      <c r="A993" s="6">
        <v>979</v>
      </c>
      <c r="B993" s="6">
        <v>2</v>
      </c>
      <c r="C993" s="6">
        <v>4</v>
      </c>
      <c r="D993" s="6">
        <v>2</v>
      </c>
      <c r="E993" s="6">
        <v>4</v>
      </c>
      <c r="F993" s="20">
        <f t="shared" si="60"/>
        <v>1</v>
      </c>
      <c r="G993" s="20">
        <f t="shared" si="61"/>
        <v>1</v>
      </c>
      <c r="H993" s="20">
        <f t="shared" si="62"/>
        <v>1</v>
      </c>
      <c r="I993" s="7">
        <v>-7413.9408429863406</v>
      </c>
      <c r="J993" s="7">
        <v>4864786.4493958242</v>
      </c>
      <c r="K993" s="6">
        <v>1138</v>
      </c>
      <c r="L993" s="7">
        <v>-7413.9552999995649</v>
      </c>
      <c r="M993" s="7">
        <v>4864787.7942999974</v>
      </c>
      <c r="N993" s="26">
        <f t="shared" si="63"/>
        <v>1.3449818735691217</v>
      </c>
      <c r="O993" s="26">
        <f>N993*'8_HeSo_Mercator'!$B$7</f>
        <v>1.0304260634248741</v>
      </c>
    </row>
    <row r="994" spans="1:15" x14ac:dyDescent="0.25">
      <c r="A994" s="6">
        <v>980</v>
      </c>
      <c r="B994" s="6">
        <v>2</v>
      </c>
      <c r="C994" s="6">
        <v>2</v>
      </c>
      <c r="D994" s="6">
        <v>0</v>
      </c>
      <c r="E994" s="6">
        <v>0</v>
      </c>
      <c r="F994" s="20">
        <f t="shared" si="60"/>
        <v>0</v>
      </c>
      <c r="G994" s="20">
        <f t="shared" si="61"/>
        <v>0</v>
      </c>
      <c r="H994" s="20">
        <f t="shared" si="62"/>
        <v>0</v>
      </c>
      <c r="I994" s="7">
        <v>-7327.3468460056911</v>
      </c>
      <c r="J994" s="7">
        <v>4864782.8593794592</v>
      </c>
      <c r="K994" s="6">
        <v>6</v>
      </c>
      <c r="L994" s="7">
        <v>-7632.1435999982059</v>
      </c>
      <c r="M994" s="7">
        <v>4864982.2171000019</v>
      </c>
      <c r="N994" s="26">
        <f t="shared" si="63"/>
        <v>364.20401148855365</v>
      </c>
      <c r="O994" s="26">
        <f>N994*'8_HeSo_Mercator'!$B$7</f>
        <v>279.02629263383244</v>
      </c>
    </row>
    <row r="995" spans="1:15" x14ac:dyDescent="0.25">
      <c r="A995" s="6">
        <v>981</v>
      </c>
      <c r="B995" s="6">
        <v>2</v>
      </c>
      <c r="C995" s="6">
        <v>0</v>
      </c>
      <c r="D995" s="6">
        <v>2</v>
      </c>
      <c r="E995" s="6">
        <v>0</v>
      </c>
      <c r="F995" s="20">
        <f t="shared" si="60"/>
        <v>1</v>
      </c>
      <c r="G995" s="20">
        <f t="shared" si="61"/>
        <v>1</v>
      </c>
      <c r="H995" s="20">
        <f t="shared" si="62"/>
        <v>1</v>
      </c>
      <c r="I995" s="7">
        <v>-7360.7540571439476</v>
      </c>
      <c r="J995" s="7">
        <v>4864837.0769142862</v>
      </c>
      <c r="K995" s="6">
        <v>5337</v>
      </c>
      <c r="L995" s="7">
        <v>-7364.8388999998569</v>
      </c>
      <c r="M995" s="7">
        <v>4864844.8841999993</v>
      </c>
      <c r="N995" s="26">
        <f t="shared" si="63"/>
        <v>8.8113365253169782</v>
      </c>
      <c r="O995" s="26">
        <f>N995*'8_HeSo_Mercator'!$B$7</f>
        <v>6.7505971550385873</v>
      </c>
    </row>
    <row r="996" spans="1:15" x14ac:dyDescent="0.25">
      <c r="A996" s="6">
        <v>982</v>
      </c>
      <c r="B996" s="6">
        <v>2</v>
      </c>
      <c r="C996" s="6">
        <v>1</v>
      </c>
      <c r="D996" s="6">
        <v>2</v>
      </c>
      <c r="E996" s="6">
        <v>1</v>
      </c>
      <c r="F996" s="20">
        <f t="shared" si="60"/>
        <v>1</v>
      </c>
      <c r="G996" s="20">
        <f t="shared" si="61"/>
        <v>1</v>
      </c>
      <c r="H996" s="20">
        <f t="shared" si="62"/>
        <v>1</v>
      </c>
      <c r="I996" s="7">
        <v>-7382.3303661835762</v>
      </c>
      <c r="J996" s="7">
        <v>4864845.4364818335</v>
      </c>
      <c r="K996" s="6">
        <v>14649</v>
      </c>
      <c r="L996" s="7">
        <v>-7376.3171166554093</v>
      </c>
      <c r="M996" s="7">
        <v>4864861.7561028535</v>
      </c>
      <c r="N996" s="26">
        <f t="shared" si="63"/>
        <v>17.392216653558485</v>
      </c>
      <c r="O996" s="26">
        <f>N996*'8_HeSo_Mercator'!$B$7</f>
        <v>13.324635590070489</v>
      </c>
    </row>
    <row r="997" spans="1:15" x14ac:dyDescent="0.25">
      <c r="A997" s="6">
        <v>983</v>
      </c>
      <c r="B997" s="6">
        <v>2</v>
      </c>
      <c r="C997" s="6">
        <v>2</v>
      </c>
      <c r="D997" s="6">
        <v>2</v>
      </c>
      <c r="E997" s="6">
        <v>2</v>
      </c>
      <c r="F997" s="20">
        <f t="shared" si="60"/>
        <v>1</v>
      </c>
      <c r="G997" s="20">
        <f t="shared" si="61"/>
        <v>1</v>
      </c>
      <c r="H997" s="20">
        <f t="shared" si="62"/>
        <v>1</v>
      </c>
      <c r="I997" s="7">
        <v>-7373.2426871854104</v>
      </c>
      <c r="J997" s="7">
        <v>4864776.5605518827</v>
      </c>
      <c r="K997" s="6">
        <v>2050</v>
      </c>
      <c r="L997" s="7">
        <v>-7331.4004999995232</v>
      </c>
      <c r="M997" s="7">
        <v>4864768.4786000028</v>
      </c>
      <c r="N997" s="26">
        <f t="shared" si="63"/>
        <v>42.61556728107449</v>
      </c>
      <c r="O997" s="26">
        <f>N997*'8_HeSo_Mercator'!$B$7</f>
        <v>32.648909325095602</v>
      </c>
    </row>
    <row r="998" spans="1:15" x14ac:dyDescent="0.25">
      <c r="A998" s="6">
        <v>984</v>
      </c>
      <c r="B998" s="6">
        <v>1</v>
      </c>
      <c r="C998" s="6">
        <v>3</v>
      </c>
      <c r="D998" s="6">
        <v>1</v>
      </c>
      <c r="E998" s="6">
        <v>3</v>
      </c>
      <c r="F998" s="20">
        <f t="shared" si="60"/>
        <v>1</v>
      </c>
      <c r="G998" s="20">
        <f t="shared" si="61"/>
        <v>1</v>
      </c>
      <c r="H998" s="20">
        <f t="shared" si="62"/>
        <v>1</v>
      </c>
      <c r="I998" s="7">
        <v>-7513.1044907160103</v>
      </c>
      <c r="J998" s="7">
        <v>4864943.8696197271</v>
      </c>
      <c r="K998" s="6">
        <v>19509</v>
      </c>
      <c r="L998" s="7">
        <v>-7527.4026000015438</v>
      </c>
      <c r="M998" s="7">
        <v>4864929.2383000031</v>
      </c>
      <c r="N998" s="26">
        <f t="shared" si="63"/>
        <v>20.457552297566092</v>
      </c>
      <c r="O998" s="26">
        <f>N998*'8_HeSo_Mercator'!$B$7</f>
        <v>15.673070020899555</v>
      </c>
    </row>
    <row r="999" spans="1:15" x14ac:dyDescent="0.25">
      <c r="A999" s="6">
        <v>985</v>
      </c>
      <c r="B999" s="6">
        <v>2</v>
      </c>
      <c r="C999" s="6">
        <v>2</v>
      </c>
      <c r="D999" s="6">
        <v>2</v>
      </c>
      <c r="E999" s="6">
        <v>2</v>
      </c>
      <c r="F999" s="20">
        <f t="shared" si="60"/>
        <v>1</v>
      </c>
      <c r="G999" s="20">
        <f t="shared" si="61"/>
        <v>1</v>
      </c>
      <c r="H999" s="20">
        <f t="shared" si="62"/>
        <v>1</v>
      </c>
      <c r="I999" s="7">
        <v>-7358.7747000001373</v>
      </c>
      <c r="J999" s="7">
        <v>4864764.9573400011</v>
      </c>
      <c r="K999" s="6">
        <v>2220</v>
      </c>
      <c r="L999" s="7">
        <v>-7359.4400999993086</v>
      </c>
      <c r="M999" s="7">
        <v>4864766.4086000035</v>
      </c>
      <c r="N999" s="26">
        <f t="shared" si="63"/>
        <v>1.5965314758124556</v>
      </c>
      <c r="O999" s="26">
        <f>N999*'8_HeSo_Mercator'!$B$7</f>
        <v>1.2231448438704831</v>
      </c>
    </row>
    <row r="1000" spans="1:15" x14ac:dyDescent="0.25">
      <c r="A1000" s="6">
        <v>986</v>
      </c>
      <c r="B1000" s="6">
        <v>2</v>
      </c>
      <c r="C1000" s="6">
        <v>4</v>
      </c>
      <c r="D1000" s="6">
        <v>2</v>
      </c>
      <c r="E1000" s="6">
        <v>4</v>
      </c>
      <c r="F1000" s="20">
        <f t="shared" si="60"/>
        <v>1</v>
      </c>
      <c r="G1000" s="20">
        <f t="shared" si="61"/>
        <v>1</v>
      </c>
      <c r="H1000" s="20">
        <f t="shared" si="62"/>
        <v>1</v>
      </c>
      <c r="I1000" s="7">
        <v>-7357.3915035695154</v>
      </c>
      <c r="J1000" s="7">
        <v>4864763.5706902202</v>
      </c>
      <c r="K1000" s="6">
        <v>1149</v>
      </c>
      <c r="L1000" s="7">
        <v>-7390.0958000011742</v>
      </c>
      <c r="M1000" s="7">
        <v>4864781.4505999982</v>
      </c>
      <c r="N1000" s="26">
        <f t="shared" si="63"/>
        <v>37.272807497688248</v>
      </c>
      <c r="O1000" s="26">
        <f>N1000*'8_HeSo_Mercator'!$B$7</f>
        <v>28.555680234349431</v>
      </c>
    </row>
    <row r="1001" spans="1:15" x14ac:dyDescent="0.25">
      <c r="A1001" s="6">
        <v>987</v>
      </c>
      <c r="B1001" s="6">
        <v>2</v>
      </c>
      <c r="C1001" s="6">
        <v>1</v>
      </c>
      <c r="D1001" s="6">
        <v>2</v>
      </c>
      <c r="E1001" s="6">
        <v>1</v>
      </c>
      <c r="F1001" s="20">
        <f t="shared" si="60"/>
        <v>1</v>
      </c>
      <c r="G1001" s="20">
        <f t="shared" si="61"/>
        <v>1</v>
      </c>
      <c r="H1001" s="20">
        <f t="shared" si="62"/>
        <v>1</v>
      </c>
      <c r="I1001" s="7">
        <v>-7376.8035302257713</v>
      </c>
      <c r="J1001" s="7">
        <v>4864851.6923975833</v>
      </c>
      <c r="K1001" s="6">
        <v>3329</v>
      </c>
      <c r="L1001" s="7">
        <v>-7374.8973000012338</v>
      </c>
      <c r="M1001" s="7">
        <v>4864855.5392000005</v>
      </c>
      <c r="N1001" s="26">
        <f t="shared" si="63"/>
        <v>4.2932042236341834</v>
      </c>
      <c r="O1001" s="26">
        <f>N1001*'8_HeSo_Mercator'!$B$7</f>
        <v>3.2891369129749566</v>
      </c>
    </row>
    <row r="1002" spans="1:15" x14ac:dyDescent="0.25">
      <c r="A1002" s="6">
        <v>988</v>
      </c>
      <c r="B1002" s="6">
        <v>1</v>
      </c>
      <c r="C1002" s="6">
        <v>3</v>
      </c>
      <c r="D1002" s="6">
        <v>1</v>
      </c>
      <c r="E1002" s="6">
        <v>3</v>
      </c>
      <c r="F1002" s="20">
        <f t="shared" si="60"/>
        <v>1</v>
      </c>
      <c r="G1002" s="20">
        <f t="shared" si="61"/>
        <v>1</v>
      </c>
      <c r="H1002" s="20">
        <f t="shared" si="62"/>
        <v>1</v>
      </c>
      <c r="I1002" s="7">
        <v>-7536.8266000002623</v>
      </c>
      <c r="J1002" s="7">
        <v>4864933.935800001</v>
      </c>
      <c r="K1002" s="6">
        <v>19509</v>
      </c>
      <c r="L1002" s="7">
        <v>-7527.4026000015438</v>
      </c>
      <c r="M1002" s="7">
        <v>4864929.2383000031</v>
      </c>
      <c r="N1002" s="26">
        <f t="shared" si="63"/>
        <v>10.529875697568647</v>
      </c>
      <c r="O1002" s="26">
        <f>N1002*'8_HeSo_Mercator'!$B$7</f>
        <v>8.0672153109439595</v>
      </c>
    </row>
    <row r="1003" spans="1:15" x14ac:dyDescent="0.25">
      <c r="A1003" s="6">
        <v>989</v>
      </c>
      <c r="B1003" s="6">
        <v>2</v>
      </c>
      <c r="C1003" s="6">
        <v>1</v>
      </c>
      <c r="D1003" s="6">
        <v>2</v>
      </c>
      <c r="E1003" s="6">
        <v>1</v>
      </c>
      <c r="F1003" s="20">
        <f t="shared" si="60"/>
        <v>1</v>
      </c>
      <c r="G1003" s="20">
        <f t="shared" si="61"/>
        <v>1</v>
      </c>
      <c r="H1003" s="20">
        <f t="shared" si="62"/>
        <v>1</v>
      </c>
      <c r="I1003" s="7">
        <v>-7374.3080333322287</v>
      </c>
      <c r="J1003" s="7">
        <v>4864844.5968000004</v>
      </c>
      <c r="K1003" s="6">
        <v>3892</v>
      </c>
      <c r="L1003" s="7">
        <v>-7372.8029999993742</v>
      </c>
      <c r="M1003" s="7">
        <v>4864849.302699998</v>
      </c>
      <c r="N1003" s="26">
        <f t="shared" si="63"/>
        <v>4.9407104874248242</v>
      </c>
      <c r="O1003" s="26">
        <f>N1003*'8_HeSo_Mercator'!$B$7</f>
        <v>3.7852085281783632</v>
      </c>
    </row>
    <row r="1004" spans="1:15" x14ac:dyDescent="0.25">
      <c r="A1004" s="6">
        <v>990</v>
      </c>
      <c r="B1004" s="6">
        <v>2</v>
      </c>
      <c r="C1004" s="6">
        <v>2</v>
      </c>
      <c r="D1004" s="6">
        <v>0</v>
      </c>
      <c r="E1004" s="6">
        <v>0</v>
      </c>
      <c r="F1004" s="20">
        <f t="shared" si="60"/>
        <v>0</v>
      </c>
      <c r="G1004" s="20">
        <f t="shared" si="61"/>
        <v>0</v>
      </c>
      <c r="H1004" s="20">
        <f t="shared" si="62"/>
        <v>0</v>
      </c>
      <c r="I1004" s="7">
        <v>-7317.2944102390766</v>
      </c>
      <c r="J1004" s="7">
        <v>4864794.8579996331</v>
      </c>
      <c r="K1004" s="6">
        <v>6</v>
      </c>
      <c r="L1004" s="7">
        <v>-7632.1435999982059</v>
      </c>
      <c r="M1004" s="7">
        <v>4864982.2171000019</v>
      </c>
      <c r="N1004" s="26">
        <f t="shared" si="63"/>
        <v>366.37882687593759</v>
      </c>
      <c r="O1004" s="26">
        <f>N1004*'8_HeSo_Mercator'!$B$7</f>
        <v>280.69247602435729</v>
      </c>
    </row>
    <row r="1005" spans="1:15" x14ac:dyDescent="0.25">
      <c r="A1005" s="6">
        <v>991</v>
      </c>
      <c r="B1005" s="6">
        <v>2</v>
      </c>
      <c r="C1005" s="6">
        <v>2</v>
      </c>
      <c r="D1005" s="6">
        <v>2</v>
      </c>
      <c r="E1005" s="6">
        <v>2</v>
      </c>
      <c r="F1005" s="20">
        <f t="shared" si="60"/>
        <v>1</v>
      </c>
      <c r="G1005" s="20">
        <f t="shared" si="61"/>
        <v>1</v>
      </c>
      <c r="H1005" s="20">
        <f t="shared" si="62"/>
        <v>1</v>
      </c>
      <c r="I1005" s="7">
        <v>-7342.7367707556341</v>
      </c>
      <c r="J1005" s="7">
        <v>4864754.4990642099</v>
      </c>
      <c r="K1005" s="6">
        <v>1921</v>
      </c>
      <c r="L1005" s="7">
        <v>-7344.375</v>
      </c>
      <c r="M1005" s="7">
        <v>4864757.6097000018</v>
      </c>
      <c r="N1005" s="26">
        <f t="shared" si="63"/>
        <v>3.5156578455500358</v>
      </c>
      <c r="O1005" s="26">
        <f>N1005*'8_HeSo_Mercator'!$B$7</f>
        <v>2.6934381387056829</v>
      </c>
    </row>
    <row r="1006" spans="1:15" x14ac:dyDescent="0.25">
      <c r="A1006" s="6">
        <v>992</v>
      </c>
      <c r="B1006" s="6">
        <v>2</v>
      </c>
      <c r="C1006" s="6">
        <v>4</v>
      </c>
      <c r="D1006" s="6">
        <v>2</v>
      </c>
      <c r="E1006" s="6">
        <v>4</v>
      </c>
      <c r="F1006" s="20">
        <f t="shared" si="60"/>
        <v>1</v>
      </c>
      <c r="G1006" s="20">
        <f t="shared" si="61"/>
        <v>1</v>
      </c>
      <c r="H1006" s="20">
        <f t="shared" si="62"/>
        <v>1</v>
      </c>
      <c r="I1006" s="7">
        <v>-7371.4802037990967</v>
      </c>
      <c r="J1006" s="7">
        <v>4864771.2297293497</v>
      </c>
      <c r="K1006" s="6">
        <v>1156</v>
      </c>
      <c r="L1006" s="7">
        <v>-7385.3728000000119</v>
      </c>
      <c r="M1006" s="7">
        <v>4864776.740699999</v>
      </c>
      <c r="N1006" s="26">
        <f t="shared" si="63"/>
        <v>14.945736070840912</v>
      </c>
      <c r="O1006" s="26">
        <f>N1006*'8_HeSo_Mercator'!$B$7</f>
        <v>11.45032233304093</v>
      </c>
    </row>
    <row r="1007" spans="1:15" x14ac:dyDescent="0.25">
      <c r="A1007" s="6">
        <v>993</v>
      </c>
      <c r="B1007" s="6">
        <v>2</v>
      </c>
      <c r="C1007" s="6">
        <v>1</v>
      </c>
      <c r="D1007" s="6">
        <v>2</v>
      </c>
      <c r="E1007" s="6">
        <v>1</v>
      </c>
      <c r="F1007" s="20">
        <f t="shared" si="60"/>
        <v>1</v>
      </c>
      <c r="G1007" s="20">
        <f t="shared" si="61"/>
        <v>1</v>
      </c>
      <c r="H1007" s="20">
        <f t="shared" si="62"/>
        <v>1</v>
      </c>
      <c r="I1007" s="7">
        <v>-7366.0960279658084</v>
      </c>
      <c r="J1007" s="7">
        <v>4864845.7778659174</v>
      </c>
      <c r="K1007" s="6">
        <v>3888</v>
      </c>
      <c r="L1007" s="7">
        <v>-7374.347500000149</v>
      </c>
      <c r="M1007" s="7">
        <v>4864845.6046999991</v>
      </c>
      <c r="N1007" s="26">
        <f t="shared" si="63"/>
        <v>8.2532888698249067</v>
      </c>
      <c r="O1007" s="26">
        <f>N1007*'8_HeSo_Mercator'!$B$7</f>
        <v>6.3230621375396145</v>
      </c>
    </row>
    <row r="1008" spans="1:15" x14ac:dyDescent="0.25">
      <c r="A1008" s="6">
        <v>994</v>
      </c>
      <c r="B1008" s="6">
        <v>2</v>
      </c>
      <c r="C1008" s="6">
        <v>0</v>
      </c>
      <c r="D1008" s="6">
        <v>2</v>
      </c>
      <c r="E1008" s="6">
        <v>0</v>
      </c>
      <c r="F1008" s="20">
        <f t="shared" si="60"/>
        <v>1</v>
      </c>
      <c r="G1008" s="20">
        <f t="shared" si="61"/>
        <v>1</v>
      </c>
      <c r="H1008" s="20">
        <f t="shared" si="62"/>
        <v>1</v>
      </c>
      <c r="I1008" s="7">
        <v>-7394.6010532486507</v>
      </c>
      <c r="J1008" s="7">
        <v>4864819.7605643654</v>
      </c>
      <c r="K1008" s="6">
        <v>6720</v>
      </c>
      <c r="L1008" s="7">
        <v>-7370.1278245709836</v>
      </c>
      <c r="M1008" s="7">
        <v>4864839.0875950381</v>
      </c>
      <c r="N1008" s="26">
        <f t="shared" si="63"/>
        <v>31.184499940395934</v>
      </c>
      <c r="O1008" s="26">
        <f>N1008*'8_HeSo_Mercator'!$B$7</f>
        <v>23.891267343391448</v>
      </c>
    </row>
    <row r="1009" spans="1:15" x14ac:dyDescent="0.25">
      <c r="A1009" s="6">
        <v>995</v>
      </c>
      <c r="B1009" s="6">
        <v>2</v>
      </c>
      <c r="C1009" s="6">
        <v>2</v>
      </c>
      <c r="D1009" s="6">
        <v>2</v>
      </c>
      <c r="E1009" s="6">
        <v>2</v>
      </c>
      <c r="F1009" s="20">
        <f t="shared" si="60"/>
        <v>1</v>
      </c>
      <c r="G1009" s="20">
        <f t="shared" si="61"/>
        <v>1</v>
      </c>
      <c r="H1009" s="20">
        <f t="shared" si="62"/>
        <v>1</v>
      </c>
      <c r="I1009" s="7">
        <v>-7325.815571195094</v>
      </c>
      <c r="J1009" s="7">
        <v>4864781.8690413702</v>
      </c>
      <c r="K1009" s="6">
        <v>7555</v>
      </c>
      <c r="L1009" s="7">
        <v>-7334.7973506115377</v>
      </c>
      <c r="M1009" s="7">
        <v>4864819.4866663888</v>
      </c>
      <c r="N1009" s="26">
        <f t="shared" si="63"/>
        <v>38.675031655116705</v>
      </c>
      <c r="O1009" s="26">
        <f>N1009*'8_HeSo_Mercator'!$B$7</f>
        <v>29.629961120190682</v>
      </c>
    </row>
    <row r="1010" spans="1:15" x14ac:dyDescent="0.25">
      <c r="A1010" s="6">
        <v>996</v>
      </c>
      <c r="B1010" s="6">
        <v>2</v>
      </c>
      <c r="C1010" s="6">
        <v>4</v>
      </c>
      <c r="D1010" s="6">
        <v>2</v>
      </c>
      <c r="E1010" s="6">
        <v>4</v>
      </c>
      <c r="F1010" s="20">
        <f t="shared" si="60"/>
        <v>1</v>
      </c>
      <c r="G1010" s="20">
        <f t="shared" si="61"/>
        <v>1</v>
      </c>
      <c r="H1010" s="20">
        <f t="shared" si="62"/>
        <v>1</v>
      </c>
      <c r="I1010" s="7">
        <v>-7386.2219722957061</v>
      </c>
      <c r="J1010" s="7">
        <v>4864777.3344589258</v>
      </c>
      <c r="K1010" s="6">
        <v>1144</v>
      </c>
      <c r="L1010" s="7">
        <v>-7396.896099999547</v>
      </c>
      <c r="M1010" s="7">
        <v>4864785.2234999985</v>
      </c>
      <c r="N1010" s="26">
        <f t="shared" si="63"/>
        <v>13.273054331406831</v>
      </c>
      <c r="O1010" s="26">
        <f>N1010*'8_HeSo_Mercator'!$B$7</f>
        <v>10.168836765094982</v>
      </c>
    </row>
    <row r="1011" spans="1:15" x14ac:dyDescent="0.25">
      <c r="A1011" s="6">
        <v>997</v>
      </c>
      <c r="B1011" s="6">
        <v>2</v>
      </c>
      <c r="C1011" s="6">
        <v>4</v>
      </c>
      <c r="D1011" s="6">
        <v>2</v>
      </c>
      <c r="E1011" s="6">
        <v>4</v>
      </c>
      <c r="F1011" s="20">
        <f t="shared" si="60"/>
        <v>1</v>
      </c>
      <c r="G1011" s="20">
        <f t="shared" si="61"/>
        <v>1</v>
      </c>
      <c r="H1011" s="20">
        <f t="shared" si="62"/>
        <v>1</v>
      </c>
      <c r="I1011" s="7">
        <v>-7407.2484397901762</v>
      </c>
      <c r="J1011" s="7">
        <v>4864799.4156198483</v>
      </c>
      <c r="K1011" s="6">
        <v>1215</v>
      </c>
      <c r="L1011" s="7">
        <v>-7413.9552999995649</v>
      </c>
      <c r="M1011" s="7">
        <v>4864787.7942999974</v>
      </c>
      <c r="N1011" s="26">
        <f t="shared" si="63"/>
        <v>13.417788526629849</v>
      </c>
      <c r="O1011" s="26">
        <f>N1011*'8_HeSo_Mercator'!$B$7</f>
        <v>10.279721446857168</v>
      </c>
    </row>
    <row r="1012" spans="1:15" x14ac:dyDescent="0.25">
      <c r="A1012" s="6">
        <v>998</v>
      </c>
      <c r="B1012" s="6">
        <v>2</v>
      </c>
      <c r="C1012" s="6">
        <v>2</v>
      </c>
      <c r="D1012" s="6">
        <v>2</v>
      </c>
      <c r="E1012" s="6">
        <v>2</v>
      </c>
      <c r="F1012" s="20">
        <f t="shared" si="60"/>
        <v>1</v>
      </c>
      <c r="G1012" s="20">
        <f t="shared" si="61"/>
        <v>1</v>
      </c>
      <c r="H1012" s="20">
        <f t="shared" si="62"/>
        <v>1</v>
      </c>
      <c r="I1012" s="7">
        <v>-7327.4049955791343</v>
      </c>
      <c r="J1012" s="7">
        <v>4864783.0432028947</v>
      </c>
      <c r="K1012" s="6">
        <v>8861</v>
      </c>
      <c r="L1012" s="7">
        <v>-7316.9638999998569</v>
      </c>
      <c r="M1012" s="7">
        <v>4864795.2365000024</v>
      </c>
      <c r="N1012" s="26">
        <f t="shared" si="63"/>
        <v>16.052818171659037</v>
      </c>
      <c r="O1012" s="26">
        <f>N1012*'8_HeSo_Mercator'!$B$7</f>
        <v>12.298487110166851</v>
      </c>
    </row>
    <row r="1013" spans="1:15" x14ac:dyDescent="0.25">
      <c r="A1013" s="6">
        <v>999</v>
      </c>
      <c r="B1013" s="6">
        <v>2</v>
      </c>
      <c r="C1013" s="6">
        <v>1</v>
      </c>
      <c r="D1013" s="6">
        <v>2</v>
      </c>
      <c r="E1013" s="6">
        <v>1</v>
      </c>
      <c r="F1013" s="20">
        <f t="shared" si="60"/>
        <v>1</v>
      </c>
      <c r="G1013" s="20">
        <f t="shared" si="61"/>
        <v>1</v>
      </c>
      <c r="H1013" s="20">
        <f t="shared" si="62"/>
        <v>1</v>
      </c>
      <c r="I1013" s="7">
        <v>-7315.4704999998212</v>
      </c>
      <c r="J1013" s="7">
        <v>4864800.9780000001</v>
      </c>
      <c r="K1013" s="6">
        <v>14598</v>
      </c>
      <c r="L1013" s="7">
        <v>-7317.6510000005364</v>
      </c>
      <c r="M1013" s="7">
        <v>4864794.6286000013</v>
      </c>
      <c r="N1013" s="26">
        <f t="shared" si="63"/>
        <v>6.7133792234372036</v>
      </c>
      <c r="O1013" s="26">
        <f>N1013*'8_HeSo_Mercator'!$B$7</f>
        <v>5.1432967695896776</v>
      </c>
    </row>
    <row r="1014" spans="1:15" x14ac:dyDescent="0.25">
      <c r="A1014" s="6">
        <v>1000</v>
      </c>
      <c r="B1014" s="6">
        <v>2</v>
      </c>
      <c r="C1014" s="6">
        <v>4</v>
      </c>
      <c r="D1014" s="6">
        <v>2</v>
      </c>
      <c r="E1014" s="6">
        <v>4</v>
      </c>
      <c r="F1014" s="20">
        <f t="shared" si="60"/>
        <v>1</v>
      </c>
      <c r="G1014" s="20">
        <f t="shared" si="61"/>
        <v>1</v>
      </c>
      <c r="H1014" s="20">
        <f t="shared" si="62"/>
        <v>1</v>
      </c>
      <c r="I1014" s="7">
        <v>-7406.6298181490201</v>
      </c>
      <c r="J1014" s="7">
        <v>4864801.0520906374</v>
      </c>
      <c r="K1014" s="6">
        <v>1138</v>
      </c>
      <c r="L1014" s="7">
        <v>-7413.9552999995649</v>
      </c>
      <c r="M1014" s="7">
        <v>4864787.7942999974</v>
      </c>
      <c r="N1014" s="26">
        <f t="shared" si="63"/>
        <v>15.14700290475446</v>
      </c>
      <c r="O1014" s="26">
        <f>N1014*'8_HeSo_Mercator'!$B$7</f>
        <v>11.604518159351347</v>
      </c>
    </row>
    <row r="1015" spans="1:15" x14ac:dyDescent="0.25">
      <c r="A1015" s="6">
        <v>1001</v>
      </c>
      <c r="B1015" s="6">
        <v>2</v>
      </c>
      <c r="C1015" s="6">
        <v>1</v>
      </c>
      <c r="D1015" s="6">
        <v>2</v>
      </c>
      <c r="E1015" s="6">
        <v>1</v>
      </c>
      <c r="F1015" s="20">
        <f t="shared" si="60"/>
        <v>1</v>
      </c>
      <c r="G1015" s="20">
        <f t="shared" si="61"/>
        <v>1</v>
      </c>
      <c r="H1015" s="20">
        <f t="shared" si="62"/>
        <v>1</v>
      </c>
      <c r="I1015" s="7">
        <v>-7352.2351659727656</v>
      </c>
      <c r="J1015" s="7">
        <v>4864833.0475000683</v>
      </c>
      <c r="K1015" s="6">
        <v>4450</v>
      </c>
      <c r="L1015" s="7">
        <v>-7349.5460000000894</v>
      </c>
      <c r="M1015" s="7">
        <v>4864836.3998000026</v>
      </c>
      <c r="N1015" s="26">
        <f t="shared" si="63"/>
        <v>4.2976189311981416</v>
      </c>
      <c r="O1015" s="26">
        <f>N1015*'8_HeSo_Mercator'!$B$7</f>
        <v>3.2925191367994531</v>
      </c>
    </row>
    <row r="1016" spans="1:15" x14ac:dyDescent="0.25">
      <c r="A1016" s="6">
        <v>1002</v>
      </c>
      <c r="B1016" s="6">
        <v>2</v>
      </c>
      <c r="C1016" s="6">
        <v>4</v>
      </c>
      <c r="D1016" s="6">
        <v>2</v>
      </c>
      <c r="E1016" s="6">
        <v>4</v>
      </c>
      <c r="F1016" s="20">
        <f t="shared" si="60"/>
        <v>1</v>
      </c>
      <c r="G1016" s="20">
        <f t="shared" si="61"/>
        <v>1</v>
      </c>
      <c r="H1016" s="20">
        <f t="shared" si="62"/>
        <v>1</v>
      </c>
      <c r="I1016" s="7">
        <v>-7406.0984218832964</v>
      </c>
      <c r="J1016" s="7">
        <v>4864801.1732582999</v>
      </c>
      <c r="K1016" s="6">
        <v>1138</v>
      </c>
      <c r="L1016" s="7">
        <v>-7413.9552999995649</v>
      </c>
      <c r="M1016" s="7">
        <v>4864787.7942999974</v>
      </c>
      <c r="N1016" s="26">
        <f t="shared" si="63"/>
        <v>15.515381368025432</v>
      </c>
      <c r="O1016" s="26">
        <f>N1016*'8_HeSo_Mercator'!$B$7</f>
        <v>11.886742609522946</v>
      </c>
    </row>
    <row r="1017" spans="1:15" x14ac:dyDescent="0.25">
      <c r="A1017" s="6">
        <v>1003</v>
      </c>
      <c r="B1017" s="6">
        <v>2</v>
      </c>
      <c r="C1017" s="6">
        <v>1</v>
      </c>
      <c r="D1017" s="6">
        <v>2</v>
      </c>
      <c r="E1017" s="6">
        <v>1</v>
      </c>
      <c r="F1017" s="20">
        <f t="shared" si="60"/>
        <v>1</v>
      </c>
      <c r="G1017" s="20">
        <f t="shared" si="61"/>
        <v>1</v>
      </c>
      <c r="H1017" s="20">
        <f t="shared" si="62"/>
        <v>1</v>
      </c>
      <c r="I1017" s="7">
        <v>-7309.2193999998271</v>
      </c>
      <c r="J1017" s="7">
        <v>4864812.2453999966</v>
      </c>
      <c r="K1017" s="6">
        <v>3643</v>
      </c>
      <c r="L1017" s="7">
        <v>-7316.4574000015846</v>
      </c>
      <c r="M1017" s="7">
        <v>4864800.7843000004</v>
      </c>
      <c r="N1017" s="26">
        <f t="shared" si="63"/>
        <v>13.55527414510891</v>
      </c>
      <c r="O1017" s="26">
        <f>N1017*'8_HeSo_Mercator'!$B$7</f>
        <v>10.385052802922937</v>
      </c>
    </row>
    <row r="1018" spans="1:15" x14ac:dyDescent="0.25">
      <c r="A1018" s="6">
        <v>1004</v>
      </c>
      <c r="B1018" s="6">
        <v>2</v>
      </c>
      <c r="C1018" s="6">
        <v>0</v>
      </c>
      <c r="D1018" s="6">
        <v>2</v>
      </c>
      <c r="E1018" s="6">
        <v>0</v>
      </c>
      <c r="F1018" s="20">
        <f t="shared" si="60"/>
        <v>1</v>
      </c>
      <c r="G1018" s="20">
        <f t="shared" si="61"/>
        <v>1</v>
      </c>
      <c r="H1018" s="20">
        <f t="shared" si="62"/>
        <v>1</v>
      </c>
      <c r="I1018" s="7">
        <v>-7315.2835562283162</v>
      </c>
      <c r="J1018" s="7">
        <v>4864794.0703191701</v>
      </c>
      <c r="K1018" s="6">
        <v>6569</v>
      </c>
      <c r="L1018" s="7">
        <v>-7314.6116999983788</v>
      </c>
      <c r="M1018" s="7">
        <v>4864800.7123999968</v>
      </c>
      <c r="N1018" s="26">
        <f t="shared" si="63"/>
        <v>6.6759739740295627</v>
      </c>
      <c r="O1018" s="26">
        <f>N1018*'8_HeSo_Mercator'!$B$7</f>
        <v>5.1146396221173029</v>
      </c>
    </row>
    <row r="1019" spans="1:15" x14ac:dyDescent="0.25">
      <c r="A1019" s="6">
        <v>1005</v>
      </c>
      <c r="B1019" s="6">
        <v>2</v>
      </c>
      <c r="C1019" s="6">
        <v>4</v>
      </c>
      <c r="D1019" s="6">
        <v>2</v>
      </c>
      <c r="E1019" s="6">
        <v>4</v>
      </c>
      <c r="F1019" s="20">
        <f t="shared" si="60"/>
        <v>1</v>
      </c>
      <c r="G1019" s="20">
        <f t="shared" si="61"/>
        <v>1</v>
      </c>
      <c r="H1019" s="20">
        <f t="shared" si="62"/>
        <v>1</v>
      </c>
      <c r="I1019" s="7">
        <v>-7396.8906295899096</v>
      </c>
      <c r="J1019" s="7">
        <v>4864822.2429710794</v>
      </c>
      <c r="K1019" s="6">
        <v>3208</v>
      </c>
      <c r="L1019" s="7">
        <v>-7384.7291000001132</v>
      </c>
      <c r="M1019" s="7">
        <v>4864840.3964999989</v>
      </c>
      <c r="N1019" s="26">
        <f t="shared" si="63"/>
        <v>21.850707407142767</v>
      </c>
      <c r="O1019" s="26">
        <f>N1019*'8_HeSo_Mercator'!$B$7</f>
        <v>16.740402870145992</v>
      </c>
    </row>
    <row r="1020" spans="1:15" x14ac:dyDescent="0.25">
      <c r="A1020" s="6">
        <v>1006</v>
      </c>
      <c r="B1020" s="6">
        <v>2</v>
      </c>
      <c r="C1020" s="6">
        <v>1</v>
      </c>
      <c r="D1020" s="6">
        <v>2</v>
      </c>
      <c r="E1020" s="6">
        <v>1</v>
      </c>
      <c r="F1020" s="20">
        <f t="shared" si="60"/>
        <v>1</v>
      </c>
      <c r="G1020" s="20">
        <f t="shared" si="61"/>
        <v>1</v>
      </c>
      <c r="H1020" s="20">
        <f t="shared" si="62"/>
        <v>1</v>
      </c>
      <c r="I1020" s="7">
        <v>-7338.7933400005104</v>
      </c>
      <c r="J1020" s="7">
        <v>4864824.8933000024</v>
      </c>
      <c r="K1020" s="6">
        <v>3514</v>
      </c>
      <c r="L1020" s="7">
        <v>-7353.7234000004828</v>
      </c>
      <c r="M1020" s="7">
        <v>4864834.1625000006</v>
      </c>
      <c r="N1020" s="26">
        <f t="shared" si="63"/>
        <v>17.573410602608881</v>
      </c>
      <c r="O1020" s="26">
        <f>N1020*'8_HeSo_Mercator'!$B$7</f>
        <v>13.463453050220306</v>
      </c>
    </row>
    <row r="1021" spans="1:15" x14ac:dyDescent="0.25">
      <c r="A1021" s="6">
        <v>1007</v>
      </c>
      <c r="B1021" s="6">
        <v>2</v>
      </c>
      <c r="C1021" s="6">
        <v>1</v>
      </c>
      <c r="D1021" s="6">
        <v>2</v>
      </c>
      <c r="E1021" s="6">
        <v>1</v>
      </c>
      <c r="F1021" s="20">
        <f t="shared" si="60"/>
        <v>1</v>
      </c>
      <c r="G1021" s="20">
        <f t="shared" si="61"/>
        <v>1</v>
      </c>
      <c r="H1021" s="20">
        <f t="shared" si="62"/>
        <v>1</v>
      </c>
      <c r="I1021" s="7">
        <v>-7398.5876285721151</v>
      </c>
      <c r="J1021" s="7">
        <v>4864787.0453571482</v>
      </c>
      <c r="K1021" s="6">
        <v>11948</v>
      </c>
      <c r="L1021" s="7">
        <v>-7398.5344999991357</v>
      </c>
      <c r="M1021" s="7">
        <v>4864788.0979000032</v>
      </c>
      <c r="N1021" s="26">
        <f t="shared" si="63"/>
        <v>1.0538828715494413</v>
      </c>
      <c r="O1021" s="26">
        <f>N1021*'8_HeSo_Mercator'!$B$7</f>
        <v>0.80740744539542197</v>
      </c>
    </row>
    <row r="1022" spans="1:15" x14ac:dyDescent="0.25">
      <c r="A1022" s="6">
        <v>1008</v>
      </c>
      <c r="B1022" s="6">
        <v>2</v>
      </c>
      <c r="C1022" s="6">
        <v>1</v>
      </c>
      <c r="D1022" s="6">
        <v>2</v>
      </c>
      <c r="E1022" s="6">
        <v>1</v>
      </c>
      <c r="F1022" s="20">
        <f t="shared" si="60"/>
        <v>1</v>
      </c>
      <c r="G1022" s="20">
        <f t="shared" si="61"/>
        <v>1</v>
      </c>
      <c r="H1022" s="20">
        <f t="shared" si="62"/>
        <v>1</v>
      </c>
      <c r="I1022" s="7">
        <v>-7324.7588989280994</v>
      </c>
      <c r="J1022" s="7">
        <v>4864817.9329081867</v>
      </c>
      <c r="K1022" s="6">
        <v>3508</v>
      </c>
      <c r="L1022" s="7">
        <v>-7325.2340999990702</v>
      </c>
      <c r="M1022" s="7">
        <v>4864818.3567999974</v>
      </c>
      <c r="N1022" s="26">
        <f t="shared" si="63"/>
        <v>0.63678907420791198</v>
      </c>
      <c r="O1022" s="26">
        <f>N1022*'8_HeSo_Mercator'!$B$7</f>
        <v>0.48786089378795405</v>
      </c>
    </row>
    <row r="1023" spans="1:15" x14ac:dyDescent="0.25">
      <c r="A1023" s="6">
        <v>1009</v>
      </c>
      <c r="B1023" s="6">
        <v>2</v>
      </c>
      <c r="C1023" s="6">
        <v>1</v>
      </c>
      <c r="D1023" s="6">
        <v>2</v>
      </c>
      <c r="E1023" s="6">
        <v>1</v>
      </c>
      <c r="F1023" s="20">
        <f t="shared" si="60"/>
        <v>1</v>
      </c>
      <c r="G1023" s="20">
        <f t="shared" si="61"/>
        <v>1</v>
      </c>
      <c r="H1023" s="20">
        <f t="shared" si="62"/>
        <v>1</v>
      </c>
      <c r="I1023" s="7">
        <v>-7332.1342594739835</v>
      </c>
      <c r="J1023" s="7">
        <v>4864822.032640364</v>
      </c>
      <c r="K1023" s="6">
        <v>4177</v>
      </c>
      <c r="L1023" s="7">
        <v>-7337.716099999845</v>
      </c>
      <c r="M1023" s="7">
        <v>4864825.2817000002</v>
      </c>
      <c r="N1023" s="26">
        <f t="shared" si="63"/>
        <v>6.458585926917876</v>
      </c>
      <c r="O1023" s="26">
        <f>N1023*'8_HeSo_Mercator'!$B$7</f>
        <v>4.9480929094642239</v>
      </c>
    </row>
    <row r="1024" spans="1:15" x14ac:dyDescent="0.25">
      <c r="A1024" s="6">
        <v>1010</v>
      </c>
      <c r="B1024" s="6">
        <v>2</v>
      </c>
      <c r="C1024" s="6">
        <v>4</v>
      </c>
      <c r="D1024" s="6">
        <v>2</v>
      </c>
      <c r="E1024" s="6">
        <v>4</v>
      </c>
      <c r="F1024" s="20">
        <f t="shared" si="60"/>
        <v>1</v>
      </c>
      <c r="G1024" s="20">
        <f t="shared" si="61"/>
        <v>1</v>
      </c>
      <c r="H1024" s="20">
        <f t="shared" si="62"/>
        <v>1</v>
      </c>
      <c r="I1024" s="7">
        <v>-7406.3379994930774</v>
      </c>
      <c r="J1024" s="7">
        <v>4864800.3142141886</v>
      </c>
      <c r="K1024" s="6">
        <v>1171</v>
      </c>
      <c r="L1024" s="7">
        <v>-7391.0844999998808</v>
      </c>
      <c r="M1024" s="7">
        <v>4864779.9096999988</v>
      </c>
      <c r="N1024" s="26">
        <f t="shared" si="63"/>
        <v>25.475742307361507</v>
      </c>
      <c r="O1024" s="26">
        <f>N1024*'8_HeSo_Mercator'!$B$7</f>
        <v>19.51763765331663</v>
      </c>
    </row>
    <row r="1025" spans="1:15" x14ac:dyDescent="0.25">
      <c r="A1025" s="6">
        <v>1011</v>
      </c>
      <c r="B1025" s="6">
        <v>2</v>
      </c>
      <c r="C1025" s="6">
        <v>0</v>
      </c>
      <c r="D1025" s="6">
        <v>2</v>
      </c>
      <c r="E1025" s="6">
        <v>0</v>
      </c>
      <c r="F1025" s="20">
        <f t="shared" si="60"/>
        <v>1</v>
      </c>
      <c r="G1025" s="20">
        <f t="shared" si="61"/>
        <v>1</v>
      </c>
      <c r="H1025" s="20">
        <f t="shared" si="62"/>
        <v>1</v>
      </c>
      <c r="I1025" s="7">
        <v>-7311.8727680049769</v>
      </c>
      <c r="J1025" s="7">
        <v>4864804.9618238444</v>
      </c>
      <c r="K1025" s="6">
        <v>4988</v>
      </c>
      <c r="L1025" s="7">
        <v>-7322.6209478005767</v>
      </c>
      <c r="M1025" s="7">
        <v>4864812.7228183672</v>
      </c>
      <c r="N1025" s="26">
        <f t="shared" si="63"/>
        <v>13.257315146815069</v>
      </c>
      <c r="O1025" s="26">
        <f>N1025*'8_HeSo_Mercator'!$B$7</f>
        <v>10.156778560936907</v>
      </c>
    </row>
    <row r="1026" spans="1:15" x14ac:dyDescent="0.25">
      <c r="A1026" s="6">
        <v>1012</v>
      </c>
      <c r="B1026" s="6">
        <v>2</v>
      </c>
      <c r="C1026" s="6">
        <v>0</v>
      </c>
      <c r="D1026" s="6">
        <v>2</v>
      </c>
      <c r="E1026" s="6">
        <v>0</v>
      </c>
      <c r="F1026" s="20">
        <f t="shared" si="60"/>
        <v>1</v>
      </c>
      <c r="G1026" s="20">
        <f t="shared" si="61"/>
        <v>1</v>
      </c>
      <c r="H1026" s="20">
        <f t="shared" si="62"/>
        <v>1</v>
      </c>
      <c r="I1026" s="7">
        <v>-7314.6116999983788</v>
      </c>
      <c r="J1026" s="7">
        <v>4864800.712399994</v>
      </c>
      <c r="K1026" s="6">
        <v>6847</v>
      </c>
      <c r="L1026" s="7">
        <v>-7311.8295000009239</v>
      </c>
      <c r="M1026" s="7">
        <v>4864805.7270999998</v>
      </c>
      <c r="N1026" s="26">
        <f t="shared" si="63"/>
        <v>5.7347931936234762</v>
      </c>
      <c r="O1026" s="26">
        <f>N1026*'8_HeSo_Mercator'!$B$7</f>
        <v>4.3935762192690317</v>
      </c>
    </row>
    <row r="1027" spans="1:15" x14ac:dyDescent="0.25">
      <c r="A1027" s="6">
        <v>1013</v>
      </c>
      <c r="B1027" s="6">
        <v>2</v>
      </c>
      <c r="C1027" s="6">
        <v>1</v>
      </c>
      <c r="D1027" s="6">
        <v>2</v>
      </c>
      <c r="E1027" s="6">
        <v>1</v>
      </c>
      <c r="F1027" s="20">
        <f t="shared" si="60"/>
        <v>1</v>
      </c>
      <c r="G1027" s="20">
        <f t="shared" si="61"/>
        <v>1</v>
      </c>
      <c r="H1027" s="20">
        <f t="shared" si="62"/>
        <v>1</v>
      </c>
      <c r="I1027" s="7">
        <v>-7364.01568999961</v>
      </c>
      <c r="J1027" s="7">
        <v>4864767.8649599981</v>
      </c>
      <c r="K1027" s="6">
        <v>19656</v>
      </c>
      <c r="L1027" s="7">
        <v>-7366.4499000012866</v>
      </c>
      <c r="M1027" s="7">
        <v>4864770.2973000044</v>
      </c>
      <c r="N1027" s="26">
        <f t="shared" si="63"/>
        <v>3.4411707657022435</v>
      </c>
      <c r="O1027" s="26">
        <f>N1027*'8_HeSo_Mercator'!$B$7</f>
        <v>2.6363716235563763</v>
      </c>
    </row>
    <row r="1028" spans="1:15" x14ac:dyDescent="0.25">
      <c r="A1028" s="6">
        <v>1014</v>
      </c>
      <c r="B1028" s="6">
        <v>1</v>
      </c>
      <c r="C1028" s="6">
        <v>2</v>
      </c>
      <c r="D1028" s="6">
        <v>1</v>
      </c>
      <c r="E1028" s="6">
        <v>2</v>
      </c>
      <c r="F1028" s="20">
        <f t="shared" si="60"/>
        <v>1</v>
      </c>
      <c r="G1028" s="20">
        <f t="shared" si="61"/>
        <v>1</v>
      </c>
      <c r="H1028" s="20">
        <f t="shared" si="62"/>
        <v>1</v>
      </c>
      <c r="I1028" s="7">
        <v>-7560.599636938111</v>
      </c>
      <c r="J1028" s="7">
        <v>4864888.482122818</v>
      </c>
      <c r="K1028" s="6">
        <v>339</v>
      </c>
      <c r="L1028" s="7">
        <v>-7559.4972999989986</v>
      </c>
      <c r="M1028" s="7">
        <v>4864887.6503999978</v>
      </c>
      <c r="N1028" s="26">
        <f t="shared" si="63"/>
        <v>1.3809089676498671</v>
      </c>
      <c r="O1028" s="26">
        <f>N1028*'8_HeSo_Mercator'!$B$7</f>
        <v>1.0579507571411386</v>
      </c>
    </row>
    <row r="1029" spans="1:15" x14ac:dyDescent="0.25">
      <c r="A1029" s="6">
        <v>1015</v>
      </c>
      <c r="B1029" s="6">
        <v>2</v>
      </c>
      <c r="C1029" s="6">
        <v>4</v>
      </c>
      <c r="D1029" s="6">
        <v>2</v>
      </c>
      <c r="E1029" s="6">
        <v>4</v>
      </c>
      <c r="F1029" s="20">
        <f t="shared" si="60"/>
        <v>1</v>
      </c>
      <c r="G1029" s="20">
        <f t="shared" si="61"/>
        <v>1</v>
      </c>
      <c r="H1029" s="20">
        <f t="shared" si="62"/>
        <v>1</v>
      </c>
      <c r="I1029" s="7">
        <v>-7407.3842025054946</v>
      </c>
      <c r="J1029" s="7">
        <v>4864789.02514714</v>
      </c>
      <c r="K1029" s="6">
        <v>1171</v>
      </c>
      <c r="L1029" s="7">
        <v>-7391.0844999998808</v>
      </c>
      <c r="M1029" s="7">
        <v>4864779.9096999988</v>
      </c>
      <c r="N1029" s="26">
        <f t="shared" si="63"/>
        <v>18.675429803784265</v>
      </c>
      <c r="O1029" s="26">
        <f>N1029*'8_HeSo_Mercator'!$B$7</f>
        <v>14.307739006485587</v>
      </c>
    </row>
    <row r="1030" spans="1:15" x14ac:dyDescent="0.25">
      <c r="A1030" s="6">
        <v>1016</v>
      </c>
      <c r="B1030" s="6">
        <v>2</v>
      </c>
      <c r="C1030" s="6">
        <v>1</v>
      </c>
      <c r="D1030" s="6">
        <v>2</v>
      </c>
      <c r="E1030" s="6">
        <v>1</v>
      </c>
      <c r="F1030" s="20">
        <f t="shared" si="60"/>
        <v>1</v>
      </c>
      <c r="G1030" s="20">
        <f t="shared" si="61"/>
        <v>1</v>
      </c>
      <c r="H1030" s="20">
        <f t="shared" si="62"/>
        <v>1</v>
      </c>
      <c r="I1030" s="7">
        <v>-7318.7835859091056</v>
      </c>
      <c r="J1030" s="7">
        <v>4864814.5773610836</v>
      </c>
      <c r="K1030" s="6">
        <v>3497</v>
      </c>
      <c r="L1030" s="7">
        <v>-7311.9193999990821</v>
      </c>
      <c r="M1030" s="7">
        <v>4864808.9637999982</v>
      </c>
      <c r="N1030" s="26">
        <f t="shared" si="63"/>
        <v>8.8673060321140564</v>
      </c>
      <c r="O1030" s="26">
        <f>N1030*'8_HeSo_Mercator'!$B$7</f>
        <v>6.793476869400612</v>
      </c>
    </row>
    <row r="1031" spans="1:15" x14ac:dyDescent="0.25">
      <c r="A1031" s="6">
        <v>1017</v>
      </c>
      <c r="B1031" s="6">
        <v>2</v>
      </c>
      <c r="C1031" s="6">
        <v>0</v>
      </c>
      <c r="D1031" s="6">
        <v>2</v>
      </c>
      <c r="E1031" s="6">
        <v>1</v>
      </c>
      <c r="F1031" s="20">
        <f t="shared" si="60"/>
        <v>1</v>
      </c>
      <c r="G1031" s="20">
        <f t="shared" si="61"/>
        <v>0</v>
      </c>
      <c r="H1031" s="20">
        <f t="shared" si="62"/>
        <v>0</v>
      </c>
      <c r="I1031" s="7">
        <v>-7345.249364511099</v>
      </c>
      <c r="J1031" s="7">
        <v>4864830.8569423752</v>
      </c>
      <c r="K1031" s="6">
        <v>3651</v>
      </c>
      <c r="L1031" s="7">
        <v>-7332.1088000014424</v>
      </c>
      <c r="M1031" s="7">
        <v>4864822.1709999964</v>
      </c>
      <c r="N1031" s="26">
        <f t="shared" si="63"/>
        <v>15.751826263666642</v>
      </c>
      <c r="O1031" s="26">
        <f>N1031*'8_HeSo_Mercator'!$B$7</f>
        <v>12.067889276121464</v>
      </c>
    </row>
    <row r="1032" spans="1:15" x14ac:dyDescent="0.25">
      <c r="A1032" s="6">
        <v>1018</v>
      </c>
      <c r="B1032" s="6">
        <v>2</v>
      </c>
      <c r="C1032" s="6">
        <v>0</v>
      </c>
      <c r="D1032" s="6">
        <v>2</v>
      </c>
      <c r="E1032" s="6">
        <v>0</v>
      </c>
      <c r="F1032" s="20">
        <f t="shared" si="60"/>
        <v>1</v>
      </c>
      <c r="G1032" s="20">
        <f t="shared" si="61"/>
        <v>1</v>
      </c>
      <c r="H1032" s="20">
        <f t="shared" si="62"/>
        <v>1</v>
      </c>
      <c r="I1032" s="7">
        <v>-7317.2278999984264</v>
      </c>
      <c r="J1032" s="7">
        <v>4864812.9289999977</v>
      </c>
      <c r="K1032" s="6">
        <v>18672</v>
      </c>
      <c r="L1032" s="7">
        <v>-7316.8357999995351</v>
      </c>
      <c r="M1032" s="7">
        <v>4864813.6974999979</v>
      </c>
      <c r="N1032" s="26">
        <f t="shared" si="63"/>
        <v>0.86274831758575388</v>
      </c>
      <c r="O1032" s="26">
        <f>N1032*'8_HeSo_Mercator'!$B$7</f>
        <v>0.66097422581408027</v>
      </c>
    </row>
    <row r="1033" spans="1:15" x14ac:dyDescent="0.25">
      <c r="A1033" s="6">
        <v>1019</v>
      </c>
      <c r="B1033" s="6">
        <v>2</v>
      </c>
      <c r="C1033" s="6">
        <v>0</v>
      </c>
      <c r="D1033" s="6">
        <v>2</v>
      </c>
      <c r="E1033" s="6">
        <v>0</v>
      </c>
      <c r="F1033" s="20">
        <f t="shared" si="60"/>
        <v>1</v>
      </c>
      <c r="G1033" s="20">
        <f t="shared" si="61"/>
        <v>1</v>
      </c>
      <c r="H1033" s="20">
        <f t="shared" si="62"/>
        <v>1</v>
      </c>
      <c r="I1033" s="7">
        <v>-7322.2415999993682</v>
      </c>
      <c r="J1033" s="7">
        <v>4864822.2687000036</v>
      </c>
      <c r="K1033" s="6">
        <v>5093</v>
      </c>
      <c r="L1033" s="7">
        <v>-7322.5876000002027</v>
      </c>
      <c r="M1033" s="7">
        <v>4864821.4434999973</v>
      </c>
      <c r="N1033" s="26">
        <f t="shared" si="63"/>
        <v>0.8948022413268345</v>
      </c>
      <c r="O1033" s="26">
        <f>N1033*'8_HeSo_Mercator'!$B$7</f>
        <v>0.68553158164683559</v>
      </c>
    </row>
    <row r="1034" spans="1:15" x14ac:dyDescent="0.25">
      <c r="A1034" s="6">
        <v>1020</v>
      </c>
      <c r="B1034" s="6">
        <v>2</v>
      </c>
      <c r="C1034" s="6">
        <v>1</v>
      </c>
      <c r="D1034" s="6">
        <v>2</v>
      </c>
      <c r="E1034" s="6">
        <v>1</v>
      </c>
      <c r="F1034" s="20">
        <f t="shared" si="60"/>
        <v>1</v>
      </c>
      <c r="G1034" s="20">
        <f t="shared" si="61"/>
        <v>1</v>
      </c>
      <c r="H1034" s="20">
        <f t="shared" si="62"/>
        <v>1</v>
      </c>
      <c r="I1034" s="7">
        <v>-7340.4665789771143</v>
      </c>
      <c r="J1034" s="7">
        <v>4864758.1468522046</v>
      </c>
      <c r="K1034" s="6">
        <v>11768</v>
      </c>
      <c r="L1034" s="7">
        <v>-7336.9442999996236</v>
      </c>
      <c r="M1034" s="7">
        <v>4864764.0393000022</v>
      </c>
      <c r="N1034" s="26">
        <f t="shared" si="63"/>
        <v>6.8649392016606186</v>
      </c>
      <c r="O1034" s="26">
        <f>N1034*'8_HeSo_Mercator'!$B$7</f>
        <v>5.2594108636176422</v>
      </c>
    </row>
    <row r="1035" spans="1:15" x14ac:dyDescent="0.25">
      <c r="A1035" s="6">
        <v>1021</v>
      </c>
      <c r="B1035" s="6">
        <v>2</v>
      </c>
      <c r="C1035" s="6">
        <v>0</v>
      </c>
      <c r="D1035" s="6">
        <v>2</v>
      </c>
      <c r="E1035" s="6">
        <v>0</v>
      </c>
      <c r="F1035" s="20">
        <f t="shared" si="60"/>
        <v>1</v>
      </c>
      <c r="G1035" s="20">
        <f t="shared" si="61"/>
        <v>1</v>
      </c>
      <c r="H1035" s="20">
        <f t="shared" si="62"/>
        <v>1</v>
      </c>
      <c r="I1035" s="7">
        <v>-7333.7957553612587</v>
      </c>
      <c r="J1035" s="7">
        <v>4864821.6168477889</v>
      </c>
      <c r="K1035" s="6">
        <v>18657</v>
      </c>
      <c r="L1035" s="7">
        <v>-7336.2989999987194</v>
      </c>
      <c r="M1035" s="7">
        <v>4864829.0503999963</v>
      </c>
      <c r="N1035" s="26">
        <f t="shared" si="63"/>
        <v>7.8437192794931514</v>
      </c>
      <c r="O1035" s="26">
        <f>N1035*'8_HeSo_Mercator'!$B$7</f>
        <v>6.0092800792400762</v>
      </c>
    </row>
    <row r="1036" spans="1:15" x14ac:dyDescent="0.25">
      <c r="A1036" s="6">
        <v>1022</v>
      </c>
      <c r="B1036" s="6">
        <v>2</v>
      </c>
      <c r="C1036" s="6">
        <v>1</v>
      </c>
      <c r="D1036" s="6">
        <v>2</v>
      </c>
      <c r="E1036" s="6">
        <v>1</v>
      </c>
      <c r="F1036" s="20">
        <f t="shared" si="60"/>
        <v>1</v>
      </c>
      <c r="G1036" s="20">
        <f t="shared" si="61"/>
        <v>1</v>
      </c>
      <c r="H1036" s="20">
        <f t="shared" si="62"/>
        <v>1</v>
      </c>
      <c r="I1036" s="7">
        <v>-7318.4402454241072</v>
      </c>
      <c r="J1036" s="7">
        <v>4864814.0444958527</v>
      </c>
      <c r="K1036" s="6">
        <v>3632</v>
      </c>
      <c r="L1036" s="7">
        <v>-7317.6172668635836</v>
      </c>
      <c r="M1036" s="7">
        <v>4864809.973069936</v>
      </c>
      <c r="N1036" s="26">
        <f t="shared" si="63"/>
        <v>4.1537696981975092</v>
      </c>
      <c r="O1036" s="26">
        <f>N1036*'8_HeSo_Mercator'!$B$7</f>
        <v>3.1823124479210461</v>
      </c>
    </row>
    <row r="1037" spans="1:15" x14ac:dyDescent="0.25">
      <c r="A1037" s="6">
        <v>1023</v>
      </c>
      <c r="B1037" s="6">
        <v>2</v>
      </c>
      <c r="C1037" s="6">
        <v>0</v>
      </c>
      <c r="D1037" s="6">
        <v>2</v>
      </c>
      <c r="E1037" s="6">
        <v>0</v>
      </c>
      <c r="F1037" s="20">
        <f t="shared" si="60"/>
        <v>1</v>
      </c>
      <c r="G1037" s="20">
        <f t="shared" si="61"/>
        <v>1</v>
      </c>
      <c r="H1037" s="20">
        <f t="shared" si="62"/>
        <v>1</v>
      </c>
      <c r="I1037" s="7">
        <v>-7335.9061999991536</v>
      </c>
      <c r="J1037" s="7">
        <v>4864829.8496999992</v>
      </c>
      <c r="K1037" s="6">
        <v>5093</v>
      </c>
      <c r="L1037" s="7">
        <v>-7322.5876000002027</v>
      </c>
      <c r="M1037" s="7">
        <v>4864821.4434999973</v>
      </c>
      <c r="N1037" s="26">
        <f t="shared" si="63"/>
        <v>15.749581086644811</v>
      </c>
      <c r="O1037" s="26">
        <f>N1037*'8_HeSo_Mercator'!$B$7</f>
        <v>12.066169186828249</v>
      </c>
    </row>
    <row r="1038" spans="1:15" x14ac:dyDescent="0.25">
      <c r="A1038" s="6">
        <v>1024</v>
      </c>
      <c r="B1038" s="6">
        <v>2</v>
      </c>
      <c r="C1038" s="6">
        <v>0</v>
      </c>
      <c r="D1038" s="6">
        <v>2</v>
      </c>
      <c r="E1038" s="6">
        <v>0</v>
      </c>
      <c r="F1038" s="20">
        <f t="shared" si="60"/>
        <v>1</v>
      </c>
      <c r="G1038" s="20">
        <f t="shared" si="61"/>
        <v>1</v>
      </c>
      <c r="H1038" s="20">
        <f t="shared" si="62"/>
        <v>1</v>
      </c>
      <c r="I1038" s="7">
        <v>-7345.8038999997079</v>
      </c>
      <c r="J1038" s="7">
        <v>4864828.7827000022</v>
      </c>
      <c r="K1038" s="6">
        <v>18659</v>
      </c>
      <c r="L1038" s="7">
        <v>-7345.4118000008166</v>
      </c>
      <c r="M1038" s="7">
        <v>4864829.5512000024</v>
      </c>
      <c r="N1038" s="26">
        <f t="shared" si="63"/>
        <v>0.86274831758575388</v>
      </c>
      <c r="O1038" s="26">
        <f>N1038*'8_HeSo_Mercator'!$B$7</f>
        <v>0.66097422581408027</v>
      </c>
    </row>
    <row r="1039" spans="1:15" x14ac:dyDescent="0.25">
      <c r="A1039" s="6">
        <v>1025</v>
      </c>
      <c r="B1039" s="6">
        <v>2</v>
      </c>
      <c r="C1039" s="6">
        <v>1</v>
      </c>
      <c r="D1039" s="6">
        <v>2</v>
      </c>
      <c r="E1039" s="6">
        <v>1</v>
      </c>
      <c r="F1039" s="20">
        <f t="shared" si="60"/>
        <v>1</v>
      </c>
      <c r="G1039" s="20">
        <f t="shared" si="61"/>
        <v>1</v>
      </c>
      <c r="H1039" s="20">
        <f t="shared" si="62"/>
        <v>1</v>
      </c>
      <c r="I1039" s="7">
        <v>-7327.0109317232536</v>
      </c>
      <c r="J1039" s="7">
        <v>4864784.333524555</v>
      </c>
      <c r="K1039" s="6">
        <v>19751</v>
      </c>
      <c r="L1039" s="7">
        <v>-7336.9442999996236</v>
      </c>
      <c r="M1039" s="7">
        <v>4864764.0393000022</v>
      </c>
      <c r="N1039" s="26">
        <f t="shared" si="63"/>
        <v>22.594852411863123</v>
      </c>
      <c r="O1039" s="26">
        <f>N1039*'8_HeSo_Mercator'!$B$7</f>
        <v>17.310511971911424</v>
      </c>
    </row>
    <row r="1040" spans="1:15" x14ac:dyDescent="0.25">
      <c r="A1040" s="6">
        <v>1026</v>
      </c>
      <c r="B1040" s="6">
        <v>2</v>
      </c>
      <c r="C1040" s="6">
        <v>1</v>
      </c>
      <c r="D1040" s="6">
        <v>2</v>
      </c>
      <c r="E1040" s="6">
        <v>1</v>
      </c>
      <c r="F1040" s="20">
        <f t="shared" ref="F1040:F1103" si="64">IF(B1040=D1040,1,0)</f>
        <v>1</v>
      </c>
      <c r="G1040" s="20">
        <f t="shared" ref="G1040:G1103" si="65">IF(C1040=E1040,1,0)</f>
        <v>1</v>
      </c>
      <c r="H1040" s="20">
        <f t="shared" ref="H1040:H1103" si="66">F1040*G1040</f>
        <v>1</v>
      </c>
      <c r="I1040" s="7">
        <v>-7405.9569916384708</v>
      </c>
      <c r="J1040" s="7">
        <v>4864801.5773484837</v>
      </c>
      <c r="K1040" s="6">
        <v>19867</v>
      </c>
      <c r="L1040" s="7">
        <v>-7404.8357000015676</v>
      </c>
      <c r="M1040" s="7">
        <v>4864808.1590000018</v>
      </c>
      <c r="N1040" s="26">
        <f t="shared" ref="N1040:N1103" si="67">SQRT((I1040-L1040)^2+(J1040-M1040)^2)</f>
        <v>6.6764834786718508</v>
      </c>
      <c r="O1040" s="26">
        <f>N1040*'8_HeSo_Mercator'!$B$7</f>
        <v>5.1150299670529238</v>
      </c>
    </row>
    <row r="1041" spans="1:15" x14ac:dyDescent="0.25">
      <c r="A1041" s="6">
        <v>1027</v>
      </c>
      <c r="B1041" s="6">
        <v>1</v>
      </c>
      <c r="C1041" s="6">
        <v>1</v>
      </c>
      <c r="D1041" s="6">
        <v>1</v>
      </c>
      <c r="E1041" s="6">
        <v>1</v>
      </c>
      <c r="F1041" s="20">
        <f t="shared" si="64"/>
        <v>1</v>
      </c>
      <c r="G1041" s="20">
        <f t="shared" si="65"/>
        <v>1</v>
      </c>
      <c r="H1041" s="20">
        <f t="shared" si="66"/>
        <v>1</v>
      </c>
      <c r="I1041" s="7">
        <v>-7560.3762999996543</v>
      </c>
      <c r="J1041" s="7">
        <v>4864888.2621000046</v>
      </c>
      <c r="K1041" s="6">
        <v>7908</v>
      </c>
      <c r="L1041" s="7">
        <v>-7555.068599998951</v>
      </c>
      <c r="M1041" s="7">
        <v>4864885.2132999972</v>
      </c>
      <c r="N1041" s="26">
        <f t="shared" si="67"/>
        <v>6.1210179531539719</v>
      </c>
      <c r="O1041" s="26">
        <f>N1041*'8_HeSo_Mercator'!$B$7</f>
        <v>4.6894731873851407</v>
      </c>
    </row>
    <row r="1042" spans="1:15" x14ac:dyDescent="0.25">
      <c r="A1042" s="6">
        <v>1028</v>
      </c>
      <c r="B1042" s="6">
        <v>2</v>
      </c>
      <c r="C1042" s="6">
        <v>0</v>
      </c>
      <c r="D1042" s="6">
        <v>2</v>
      </c>
      <c r="E1042" s="6">
        <v>0</v>
      </c>
      <c r="F1042" s="20">
        <f t="shared" si="64"/>
        <v>1</v>
      </c>
      <c r="G1042" s="20">
        <f t="shared" si="65"/>
        <v>1</v>
      </c>
      <c r="H1042" s="20">
        <f t="shared" si="66"/>
        <v>1</v>
      </c>
      <c r="I1042" s="7">
        <v>-7351.9811252988866</v>
      </c>
      <c r="J1042" s="7">
        <v>4864843.4933440844</v>
      </c>
      <c r="K1042" s="6">
        <v>19192</v>
      </c>
      <c r="L1042" s="7">
        <v>-7351.9811252988866</v>
      </c>
      <c r="M1042" s="7">
        <v>4864843.4933440983</v>
      </c>
      <c r="N1042" s="26">
        <f t="shared" si="67"/>
        <v>1.3969838619232178E-8</v>
      </c>
      <c r="O1042" s="26">
        <f>N1042*'8_HeSo_Mercator'!$B$7</f>
        <v>1.0702661573346776E-8</v>
      </c>
    </row>
    <row r="1043" spans="1:15" x14ac:dyDescent="0.25">
      <c r="A1043" s="6">
        <v>1029</v>
      </c>
      <c r="B1043" s="6">
        <v>2</v>
      </c>
      <c r="C1043" s="6">
        <v>0</v>
      </c>
      <c r="D1043" s="6">
        <v>2</v>
      </c>
      <c r="E1043" s="6">
        <v>1</v>
      </c>
      <c r="F1043" s="20">
        <f t="shared" si="64"/>
        <v>1</v>
      </c>
      <c r="G1043" s="20">
        <f t="shared" si="65"/>
        <v>0</v>
      </c>
      <c r="H1043" s="20">
        <f t="shared" si="66"/>
        <v>0</v>
      </c>
      <c r="I1043" s="7">
        <v>-7365.0768198104906</v>
      </c>
      <c r="J1043" s="7">
        <v>4864840.5852926234</v>
      </c>
      <c r="K1043" s="6">
        <v>4182</v>
      </c>
      <c r="L1043" s="7">
        <v>-7327.9290999993682</v>
      </c>
      <c r="M1043" s="7">
        <v>4864824.4069999978</v>
      </c>
      <c r="N1043" s="26">
        <f t="shared" si="67"/>
        <v>40.517776832455596</v>
      </c>
      <c r="O1043" s="26">
        <f>N1043*'8_HeSo_Mercator'!$B$7</f>
        <v>31.041736770327653</v>
      </c>
    </row>
    <row r="1044" spans="1:15" x14ac:dyDescent="0.25">
      <c r="A1044" s="6">
        <v>1030</v>
      </c>
      <c r="B1044" s="6">
        <v>2</v>
      </c>
      <c r="C1044" s="6">
        <v>1</v>
      </c>
      <c r="D1044" s="6">
        <v>2</v>
      </c>
      <c r="E1044" s="6">
        <v>1</v>
      </c>
      <c r="F1044" s="20">
        <f t="shared" si="64"/>
        <v>1</v>
      </c>
      <c r="G1044" s="20">
        <f t="shared" si="65"/>
        <v>1</v>
      </c>
      <c r="H1044" s="20">
        <f t="shared" si="66"/>
        <v>1</v>
      </c>
      <c r="I1044" s="7">
        <v>-7315.5418999999756</v>
      </c>
      <c r="J1044" s="7">
        <v>4864800.8492799997</v>
      </c>
      <c r="K1044" s="6">
        <v>3639</v>
      </c>
      <c r="L1044" s="7">
        <v>-7315.7434000000358</v>
      </c>
      <c r="M1044" s="7">
        <v>4864802.0715000033</v>
      </c>
      <c r="N1044" s="26">
        <f t="shared" si="67"/>
        <v>1.2387186876915095</v>
      </c>
      <c r="O1044" s="26">
        <f>N1044*'8_HeSo_Mercator'!$B$7</f>
        <v>0.94901503591393244</v>
      </c>
    </row>
    <row r="1045" spans="1:15" x14ac:dyDescent="0.25">
      <c r="A1045" s="6">
        <v>1031</v>
      </c>
      <c r="B1045" s="6">
        <v>2</v>
      </c>
      <c r="C1045" s="6">
        <v>1</v>
      </c>
      <c r="D1045" s="6">
        <v>2</v>
      </c>
      <c r="E1045" s="6">
        <v>1</v>
      </c>
      <c r="F1045" s="20">
        <f t="shared" si="64"/>
        <v>1</v>
      </c>
      <c r="G1045" s="20">
        <f t="shared" si="65"/>
        <v>1</v>
      </c>
      <c r="H1045" s="20">
        <f t="shared" si="66"/>
        <v>1</v>
      </c>
      <c r="I1045" s="7">
        <v>-7310.5120571103034</v>
      </c>
      <c r="J1045" s="7">
        <v>4864812.5170179978</v>
      </c>
      <c r="K1045" s="6">
        <v>4354</v>
      </c>
      <c r="L1045" s="7">
        <v>-7317.6510000005364</v>
      </c>
      <c r="M1045" s="7">
        <v>4864794.6286000013</v>
      </c>
      <c r="N1045" s="26">
        <f t="shared" si="67"/>
        <v>19.260322012009635</v>
      </c>
      <c r="O1045" s="26">
        <f>N1045*'8_HeSo_Mercator'!$B$7</f>
        <v>14.755840343383326</v>
      </c>
    </row>
    <row r="1046" spans="1:15" x14ac:dyDescent="0.25">
      <c r="A1046" s="6">
        <v>1032</v>
      </c>
      <c r="B1046" s="6">
        <v>2</v>
      </c>
      <c r="C1046" s="6">
        <v>0</v>
      </c>
      <c r="D1046" s="6">
        <v>2</v>
      </c>
      <c r="E1046" s="6">
        <v>0</v>
      </c>
      <c r="F1046" s="20">
        <f t="shared" si="64"/>
        <v>1</v>
      </c>
      <c r="G1046" s="20">
        <f t="shared" si="65"/>
        <v>1</v>
      </c>
      <c r="H1046" s="20">
        <f t="shared" si="66"/>
        <v>1</v>
      </c>
      <c r="I1046" s="7">
        <v>-7351.5395223352571</v>
      </c>
      <c r="J1046" s="7">
        <v>4864829.8190783076</v>
      </c>
      <c r="K1046" s="6">
        <v>18659</v>
      </c>
      <c r="L1046" s="7">
        <v>-7345.4118000008166</v>
      </c>
      <c r="M1046" s="7">
        <v>4864829.5512000024</v>
      </c>
      <c r="N1046" s="26">
        <f t="shared" si="67"/>
        <v>6.1335747973249477</v>
      </c>
      <c r="O1046" s="26">
        <f>N1046*'8_HeSo_Mercator'!$B$7</f>
        <v>4.699093316668967</v>
      </c>
    </row>
    <row r="1047" spans="1:15" x14ac:dyDescent="0.25">
      <c r="A1047" s="6">
        <v>1033</v>
      </c>
      <c r="B1047" s="6">
        <v>2</v>
      </c>
      <c r="C1047" s="6">
        <v>1</v>
      </c>
      <c r="D1047" s="6">
        <v>2</v>
      </c>
      <c r="E1047" s="6">
        <v>1</v>
      </c>
      <c r="F1047" s="20">
        <f t="shared" si="64"/>
        <v>1</v>
      </c>
      <c r="G1047" s="20">
        <f t="shared" si="65"/>
        <v>1</v>
      </c>
      <c r="H1047" s="20">
        <f t="shared" si="66"/>
        <v>1</v>
      </c>
      <c r="I1047" s="7">
        <v>-7309.6239274680302</v>
      </c>
      <c r="J1047" s="7">
        <v>4864812.3262558002</v>
      </c>
      <c r="K1047" s="6">
        <v>3771</v>
      </c>
      <c r="L1047" s="7">
        <v>-7303.7942958213389</v>
      </c>
      <c r="M1047" s="7">
        <v>4864812.44148691</v>
      </c>
      <c r="N1047" s="26">
        <f t="shared" si="67"/>
        <v>5.8307703903314678</v>
      </c>
      <c r="O1047" s="26">
        <f>N1047*'8_HeSo_Mercator'!$B$7</f>
        <v>4.4671068793662796</v>
      </c>
    </row>
    <row r="1048" spans="1:15" x14ac:dyDescent="0.25">
      <c r="A1048" s="6">
        <v>1034</v>
      </c>
      <c r="B1048" s="6">
        <v>2</v>
      </c>
      <c r="C1048" s="6">
        <v>0</v>
      </c>
      <c r="D1048" s="6">
        <v>2</v>
      </c>
      <c r="E1048" s="6">
        <v>0</v>
      </c>
      <c r="F1048" s="20">
        <f t="shared" si="64"/>
        <v>1</v>
      </c>
      <c r="G1048" s="20">
        <f t="shared" si="65"/>
        <v>1</v>
      </c>
      <c r="H1048" s="20">
        <f t="shared" si="66"/>
        <v>1</v>
      </c>
      <c r="I1048" s="7">
        <v>-7354.8635830328994</v>
      </c>
      <c r="J1048" s="7">
        <v>4864833.0184848364</v>
      </c>
      <c r="K1048" s="6">
        <v>18659</v>
      </c>
      <c r="L1048" s="7">
        <v>-7345.4118000008166</v>
      </c>
      <c r="M1048" s="7">
        <v>4864829.5512000024</v>
      </c>
      <c r="N1048" s="26">
        <f t="shared" si="67"/>
        <v>10.067684272251576</v>
      </c>
      <c r="O1048" s="26">
        <f>N1048*'8_HeSo_Mercator'!$B$7</f>
        <v>7.713118277892959</v>
      </c>
    </row>
    <row r="1049" spans="1:15" x14ac:dyDescent="0.25">
      <c r="A1049" s="6">
        <v>1035</v>
      </c>
      <c r="B1049" s="6">
        <v>2</v>
      </c>
      <c r="C1049" s="6">
        <v>1</v>
      </c>
      <c r="D1049" s="6">
        <v>2</v>
      </c>
      <c r="E1049" s="6">
        <v>1</v>
      </c>
      <c r="F1049" s="20">
        <f t="shared" si="64"/>
        <v>1</v>
      </c>
      <c r="G1049" s="20">
        <f t="shared" si="65"/>
        <v>1</v>
      </c>
      <c r="H1049" s="20">
        <f t="shared" si="66"/>
        <v>1</v>
      </c>
      <c r="I1049" s="7">
        <v>-7377.9131434493183</v>
      </c>
      <c r="J1049" s="7">
        <v>4864849.9919501795</v>
      </c>
      <c r="K1049" s="6">
        <v>14701</v>
      </c>
      <c r="L1049" s="7">
        <v>-7367.4587999992073</v>
      </c>
      <c r="M1049" s="7">
        <v>4864841.7827999964</v>
      </c>
      <c r="N1049" s="26">
        <f t="shared" si="67"/>
        <v>13.292232457347737</v>
      </c>
      <c r="O1049" s="26">
        <f>N1049*'8_HeSo_Mercator'!$B$7</f>
        <v>10.183529632861825</v>
      </c>
    </row>
    <row r="1050" spans="1:15" x14ac:dyDescent="0.25">
      <c r="A1050" s="6">
        <v>1036</v>
      </c>
      <c r="B1050" s="6">
        <v>2</v>
      </c>
      <c r="C1050" s="6">
        <v>1</v>
      </c>
      <c r="D1050" s="6">
        <v>2</v>
      </c>
      <c r="E1050" s="6">
        <v>1</v>
      </c>
      <c r="F1050" s="20">
        <f t="shared" si="64"/>
        <v>1</v>
      </c>
      <c r="G1050" s="20">
        <f t="shared" si="65"/>
        <v>1</v>
      </c>
      <c r="H1050" s="20">
        <f t="shared" si="66"/>
        <v>1</v>
      </c>
      <c r="I1050" s="7">
        <v>-7310.2991790000724</v>
      </c>
      <c r="J1050" s="7">
        <v>4864812.0986527419</v>
      </c>
      <c r="K1050" s="6">
        <v>3639</v>
      </c>
      <c r="L1050" s="7">
        <v>-7315.7434000000358</v>
      </c>
      <c r="M1050" s="7">
        <v>4864802.0715000033</v>
      </c>
      <c r="N1050" s="26">
        <f t="shared" si="67"/>
        <v>11.409791161030522</v>
      </c>
      <c r="O1050" s="26">
        <f>N1050*'8_HeSo_Mercator'!$B$7</f>
        <v>8.741341739693258</v>
      </c>
    </row>
    <row r="1051" spans="1:15" x14ac:dyDescent="0.25">
      <c r="A1051" s="6">
        <v>1037</v>
      </c>
      <c r="B1051" s="6">
        <v>2</v>
      </c>
      <c r="C1051" s="6">
        <v>1</v>
      </c>
      <c r="D1051" s="6">
        <v>2</v>
      </c>
      <c r="E1051" s="6">
        <v>1</v>
      </c>
      <c r="F1051" s="20">
        <f t="shared" si="64"/>
        <v>1</v>
      </c>
      <c r="G1051" s="20">
        <f t="shared" si="65"/>
        <v>1</v>
      </c>
      <c r="H1051" s="20">
        <f t="shared" si="66"/>
        <v>1</v>
      </c>
      <c r="I1051" s="7">
        <v>-7312.9142958867369</v>
      </c>
      <c r="J1051" s="7">
        <v>4864807.7078661844</v>
      </c>
      <c r="K1051" s="6">
        <v>4331</v>
      </c>
      <c r="L1051" s="7">
        <v>-7308.7791119664907</v>
      </c>
      <c r="M1051" s="7">
        <v>4864804.1348270178</v>
      </c>
      <c r="N1051" s="26">
        <f t="shared" si="67"/>
        <v>5.4650118884161207</v>
      </c>
      <c r="O1051" s="26">
        <f>N1051*'8_HeSo_Mercator'!$B$7</f>
        <v>4.1868896506443178</v>
      </c>
    </row>
    <row r="1052" spans="1:15" x14ac:dyDescent="0.25">
      <c r="A1052" s="6">
        <v>1038</v>
      </c>
      <c r="B1052" s="6">
        <v>2</v>
      </c>
      <c r="C1052" s="6">
        <v>1</v>
      </c>
      <c r="D1052" s="6">
        <v>2</v>
      </c>
      <c r="E1052" s="6">
        <v>1</v>
      </c>
      <c r="F1052" s="20">
        <f t="shared" si="64"/>
        <v>1</v>
      </c>
      <c r="G1052" s="20">
        <f t="shared" si="65"/>
        <v>1</v>
      </c>
      <c r="H1052" s="20">
        <f t="shared" si="66"/>
        <v>1</v>
      </c>
      <c r="I1052" s="7">
        <v>-7398.3969059918209</v>
      </c>
      <c r="J1052" s="7">
        <v>4864788.5022612354</v>
      </c>
      <c r="K1052" s="6">
        <v>19826</v>
      </c>
      <c r="L1052" s="7">
        <v>-7404.4362000003457</v>
      </c>
      <c r="M1052" s="7">
        <v>4864808.8699000031</v>
      </c>
      <c r="N1052" s="26">
        <f t="shared" si="67"/>
        <v>21.244146984352994</v>
      </c>
      <c r="O1052" s="26">
        <f>N1052*'8_HeSo_Mercator'!$B$7</f>
        <v>16.275700942954948</v>
      </c>
    </row>
    <row r="1053" spans="1:15" x14ac:dyDescent="0.25">
      <c r="A1053" s="6">
        <v>1039</v>
      </c>
      <c r="B1053" s="6">
        <v>2</v>
      </c>
      <c r="C1053" s="6">
        <v>1</v>
      </c>
      <c r="D1053" s="6">
        <v>2</v>
      </c>
      <c r="E1053" s="6">
        <v>2</v>
      </c>
      <c r="F1053" s="20">
        <f t="shared" si="64"/>
        <v>1</v>
      </c>
      <c r="G1053" s="20">
        <f t="shared" si="65"/>
        <v>0</v>
      </c>
      <c r="H1053" s="20">
        <f t="shared" si="66"/>
        <v>0</v>
      </c>
      <c r="I1053" s="7">
        <v>-7309.2193999998271</v>
      </c>
      <c r="J1053" s="7">
        <v>4864812.2453999966</v>
      </c>
      <c r="K1053" s="6">
        <v>7533</v>
      </c>
      <c r="L1053" s="7">
        <v>-7315.7434000000358</v>
      </c>
      <c r="M1053" s="7">
        <v>4864802.0715000033</v>
      </c>
      <c r="N1053" s="26">
        <f t="shared" si="67"/>
        <v>12.085976049802541</v>
      </c>
      <c r="O1053" s="26">
        <f>N1053*'8_HeSo_Mercator'!$B$7</f>
        <v>9.2593848053858689</v>
      </c>
    </row>
    <row r="1054" spans="1:15" x14ac:dyDescent="0.25">
      <c r="A1054" s="6">
        <v>1040</v>
      </c>
      <c r="B1054" s="6">
        <v>2</v>
      </c>
      <c r="C1054" s="6">
        <v>1</v>
      </c>
      <c r="D1054" s="6">
        <v>2</v>
      </c>
      <c r="E1054" s="6">
        <v>1</v>
      </c>
      <c r="F1054" s="20">
        <f t="shared" si="64"/>
        <v>1</v>
      </c>
      <c r="G1054" s="20">
        <f t="shared" si="65"/>
        <v>1</v>
      </c>
      <c r="H1054" s="20">
        <f t="shared" si="66"/>
        <v>1</v>
      </c>
      <c r="I1054" s="7">
        <v>-7309.2193999998271</v>
      </c>
      <c r="J1054" s="7">
        <v>4864812.2453999976</v>
      </c>
      <c r="K1054" s="6">
        <v>3639</v>
      </c>
      <c r="L1054" s="7">
        <v>-7315.7434000000358</v>
      </c>
      <c r="M1054" s="7">
        <v>4864802.0715000033</v>
      </c>
      <c r="N1054" s="26">
        <f t="shared" si="67"/>
        <v>12.085976050586526</v>
      </c>
      <c r="O1054" s="26">
        <f>N1054*'8_HeSo_Mercator'!$B$7</f>
        <v>9.2593848059864996</v>
      </c>
    </row>
    <row r="1055" spans="1:15" x14ac:dyDescent="0.25">
      <c r="A1055" s="6">
        <v>1041</v>
      </c>
      <c r="B1055" s="6">
        <v>2</v>
      </c>
      <c r="C1055" s="6">
        <v>1</v>
      </c>
      <c r="D1055" s="6">
        <v>2</v>
      </c>
      <c r="E1055" s="6">
        <v>1</v>
      </c>
      <c r="F1055" s="20">
        <f t="shared" si="64"/>
        <v>1</v>
      </c>
      <c r="G1055" s="20">
        <f t="shared" si="65"/>
        <v>1</v>
      </c>
      <c r="H1055" s="20">
        <f t="shared" si="66"/>
        <v>1</v>
      </c>
      <c r="I1055" s="7">
        <v>-7312.5832382179797</v>
      </c>
      <c r="J1055" s="7">
        <v>4864797.2368749324</v>
      </c>
      <c r="K1055" s="6">
        <v>3386</v>
      </c>
      <c r="L1055" s="7">
        <v>-7317.0124999992549</v>
      </c>
      <c r="M1055" s="7">
        <v>4864795.1489999956</v>
      </c>
      <c r="N1055" s="26">
        <f t="shared" si="67"/>
        <v>4.8966908907016835</v>
      </c>
      <c r="O1055" s="26">
        <f>N1055*'8_HeSo_Mercator'!$B$7</f>
        <v>3.7514839548912828</v>
      </c>
    </row>
    <row r="1056" spans="1:15" x14ac:dyDescent="0.25">
      <c r="A1056" s="6">
        <v>1042</v>
      </c>
      <c r="B1056" s="6">
        <v>2</v>
      </c>
      <c r="C1056" s="6">
        <v>1</v>
      </c>
      <c r="D1056" s="6">
        <v>2</v>
      </c>
      <c r="E1056" s="6">
        <v>1</v>
      </c>
      <c r="F1056" s="20">
        <f t="shared" si="64"/>
        <v>1</v>
      </c>
      <c r="G1056" s="20">
        <f t="shared" si="65"/>
        <v>1</v>
      </c>
      <c r="H1056" s="20">
        <f t="shared" si="66"/>
        <v>1</v>
      </c>
      <c r="I1056" s="7">
        <v>-7309.2193999998271</v>
      </c>
      <c r="J1056" s="7">
        <v>4864812.2454000004</v>
      </c>
      <c r="K1056" s="6">
        <v>3771</v>
      </c>
      <c r="L1056" s="7">
        <v>-7303.7942958213389</v>
      </c>
      <c r="M1056" s="7">
        <v>4864812.44148691</v>
      </c>
      <c r="N1056" s="26">
        <f t="shared" si="67"/>
        <v>5.4286467396189826</v>
      </c>
      <c r="O1056" s="26">
        <f>N1056*'8_HeSo_Mercator'!$B$7</f>
        <v>4.1590293516638877</v>
      </c>
    </row>
    <row r="1057" spans="1:15" x14ac:dyDescent="0.25">
      <c r="A1057" s="6">
        <v>1043</v>
      </c>
      <c r="B1057" s="6">
        <v>2</v>
      </c>
      <c r="C1057" s="6">
        <v>1</v>
      </c>
      <c r="D1057" s="6">
        <v>2</v>
      </c>
      <c r="E1057" s="6">
        <v>1</v>
      </c>
      <c r="F1057" s="20">
        <f t="shared" si="64"/>
        <v>1</v>
      </c>
      <c r="G1057" s="20">
        <f t="shared" si="65"/>
        <v>1</v>
      </c>
      <c r="H1057" s="20">
        <f t="shared" si="66"/>
        <v>1</v>
      </c>
      <c r="I1057" s="7">
        <v>-7303.7942958213389</v>
      </c>
      <c r="J1057" s="7">
        <v>4864812.44148691</v>
      </c>
      <c r="K1057" s="6">
        <v>3495</v>
      </c>
      <c r="L1057" s="7">
        <v>-7303.7942958213389</v>
      </c>
      <c r="M1057" s="7">
        <v>4864812.44148691</v>
      </c>
      <c r="N1057" s="26">
        <f t="shared" si="67"/>
        <v>0</v>
      </c>
      <c r="O1057" s="26">
        <f>N1057*'8_HeSo_Mercator'!$B$7</f>
        <v>0</v>
      </c>
    </row>
    <row r="1058" spans="1:15" x14ac:dyDescent="0.25">
      <c r="A1058" s="6">
        <v>1044</v>
      </c>
      <c r="B1058" s="6">
        <v>2</v>
      </c>
      <c r="C1058" s="6">
        <v>1</v>
      </c>
      <c r="D1058" s="6">
        <v>2</v>
      </c>
      <c r="E1058" s="6">
        <v>1</v>
      </c>
      <c r="F1058" s="20">
        <f t="shared" si="64"/>
        <v>1</v>
      </c>
      <c r="G1058" s="20">
        <f t="shared" si="65"/>
        <v>1</v>
      </c>
      <c r="H1058" s="20">
        <f t="shared" si="66"/>
        <v>1</v>
      </c>
      <c r="I1058" s="7">
        <v>-7316.9097159128314</v>
      </c>
      <c r="J1058" s="7">
        <v>4864814.1089993306</v>
      </c>
      <c r="K1058" s="6">
        <v>3639</v>
      </c>
      <c r="L1058" s="7">
        <v>-7315.7434000000358</v>
      </c>
      <c r="M1058" s="7">
        <v>4864802.0715000033</v>
      </c>
      <c r="N1058" s="26">
        <f t="shared" si="67"/>
        <v>12.093869639659735</v>
      </c>
      <c r="O1058" s="26">
        <f>N1058*'8_HeSo_Mercator'!$B$7</f>
        <v>9.2654322926291375</v>
      </c>
    </row>
    <row r="1059" spans="1:15" x14ac:dyDescent="0.25">
      <c r="A1059" s="6">
        <v>1045</v>
      </c>
      <c r="B1059" s="6">
        <v>0</v>
      </c>
      <c r="C1059" s="6">
        <v>1</v>
      </c>
      <c r="D1059" s="6">
        <v>0</v>
      </c>
      <c r="E1059" s="6">
        <v>1</v>
      </c>
      <c r="F1059" s="20">
        <f t="shared" si="64"/>
        <v>1</v>
      </c>
      <c r="G1059" s="20">
        <f t="shared" si="65"/>
        <v>1</v>
      </c>
      <c r="H1059" s="20">
        <f t="shared" si="66"/>
        <v>1</v>
      </c>
      <c r="I1059" s="7">
        <v>-7640.1819259525719</v>
      </c>
      <c r="J1059" s="7">
        <v>4865005.7027312964</v>
      </c>
      <c r="K1059" s="6">
        <v>7216</v>
      </c>
      <c r="L1059" s="7">
        <v>-7639.3500000014901</v>
      </c>
      <c r="M1059" s="7">
        <v>4865001.0980999991</v>
      </c>
      <c r="N1059" s="26">
        <f t="shared" si="67"/>
        <v>4.6791805021893387</v>
      </c>
      <c r="O1059" s="26">
        <f>N1059*'8_HeSo_Mercator'!$B$7</f>
        <v>3.5848435132665712</v>
      </c>
    </row>
    <row r="1060" spans="1:15" x14ac:dyDescent="0.25">
      <c r="A1060" s="6">
        <v>1046</v>
      </c>
      <c r="B1060" s="6">
        <v>0</v>
      </c>
      <c r="C1060" s="6">
        <v>2</v>
      </c>
      <c r="D1060" s="6">
        <v>0</v>
      </c>
      <c r="E1060" s="6">
        <v>2</v>
      </c>
      <c r="F1060" s="20">
        <f t="shared" si="64"/>
        <v>1</v>
      </c>
      <c r="G1060" s="20">
        <f t="shared" si="65"/>
        <v>1</v>
      </c>
      <c r="H1060" s="20">
        <f t="shared" si="66"/>
        <v>1</v>
      </c>
      <c r="I1060" s="7">
        <v>-7682.3618795207194</v>
      </c>
      <c r="J1060" s="7">
        <v>4864932.2199657047</v>
      </c>
      <c r="K1060" s="6">
        <v>9536</v>
      </c>
      <c r="L1060" s="7">
        <v>-7683.8559000007808</v>
      </c>
      <c r="M1060" s="7">
        <v>4864930.3579000011</v>
      </c>
      <c r="N1060" s="26">
        <f t="shared" si="67"/>
        <v>2.3873386603907778</v>
      </c>
      <c r="O1060" s="26">
        <f>N1060*'8_HeSo_Mercator'!$B$7</f>
        <v>1.8290030715139283</v>
      </c>
    </row>
    <row r="1061" spans="1:15" x14ac:dyDescent="0.25">
      <c r="A1061" s="6">
        <v>1047</v>
      </c>
      <c r="B1061" s="6">
        <v>0</v>
      </c>
      <c r="C1061" s="6">
        <v>1</v>
      </c>
      <c r="D1061" s="6">
        <v>0</v>
      </c>
      <c r="E1061" s="6">
        <v>1</v>
      </c>
      <c r="F1061" s="20">
        <f t="shared" si="64"/>
        <v>1</v>
      </c>
      <c r="G1061" s="20">
        <f t="shared" si="65"/>
        <v>1</v>
      </c>
      <c r="H1061" s="20">
        <f t="shared" si="66"/>
        <v>1</v>
      </c>
      <c r="I1061" s="7">
        <v>-7643.1874001652186</v>
      </c>
      <c r="J1061" s="7">
        <v>4865004.9233698482</v>
      </c>
      <c r="K1061" s="6">
        <v>8096</v>
      </c>
      <c r="L1061" s="7">
        <v>-7640.2895999997854</v>
      </c>
      <c r="M1061" s="7">
        <v>4865009.1648000032</v>
      </c>
      <c r="N1061" s="26">
        <f t="shared" si="67"/>
        <v>5.1368254358641883</v>
      </c>
      <c r="O1061" s="26">
        <f>N1061*'8_HeSo_Mercator'!$B$7</f>
        <v>3.9354573592372453</v>
      </c>
    </row>
    <row r="1062" spans="1:15" x14ac:dyDescent="0.25">
      <c r="A1062" s="6">
        <v>1048</v>
      </c>
      <c r="B1062" s="6">
        <v>0</v>
      </c>
      <c r="C1062" s="6">
        <v>2</v>
      </c>
      <c r="D1062" s="6">
        <v>0</v>
      </c>
      <c r="E1062" s="6">
        <v>2</v>
      </c>
      <c r="F1062" s="20">
        <f t="shared" si="64"/>
        <v>1</v>
      </c>
      <c r="G1062" s="20">
        <f t="shared" si="65"/>
        <v>1</v>
      </c>
      <c r="H1062" s="20">
        <f t="shared" si="66"/>
        <v>1</v>
      </c>
      <c r="I1062" s="7">
        <v>-7661.0866979251432</v>
      </c>
      <c r="J1062" s="7">
        <v>4864935.2291402621</v>
      </c>
      <c r="K1062" s="6">
        <v>10905</v>
      </c>
      <c r="L1062" s="7">
        <v>-7661.5582000017166</v>
      </c>
      <c r="M1062" s="7">
        <v>4864934.3435999975</v>
      </c>
      <c r="N1062" s="26">
        <f t="shared" si="67"/>
        <v>1.0032426269575665</v>
      </c>
      <c r="O1062" s="26">
        <f>N1062*'8_HeSo_Mercator'!$B$7</f>
        <v>0.76861061927373775</v>
      </c>
    </row>
    <row r="1063" spans="1:15" x14ac:dyDescent="0.25">
      <c r="A1063" s="6">
        <v>1049</v>
      </c>
      <c r="B1063" s="6">
        <v>0</v>
      </c>
      <c r="C1063" s="6">
        <v>2</v>
      </c>
      <c r="D1063" s="6">
        <v>0</v>
      </c>
      <c r="E1063" s="6">
        <v>2</v>
      </c>
      <c r="F1063" s="20">
        <f t="shared" si="64"/>
        <v>1</v>
      </c>
      <c r="G1063" s="20">
        <f t="shared" si="65"/>
        <v>1</v>
      </c>
      <c r="H1063" s="20">
        <f t="shared" si="66"/>
        <v>1</v>
      </c>
      <c r="I1063" s="7">
        <v>-7643.8176627906687</v>
      </c>
      <c r="J1063" s="7">
        <v>4864930.4321708148</v>
      </c>
      <c r="K1063" s="6">
        <v>8593</v>
      </c>
      <c r="L1063" s="7">
        <v>-7646.2862999998033</v>
      </c>
      <c r="M1063" s="7">
        <v>4864932.3486000001</v>
      </c>
      <c r="N1063" s="26">
        <f t="shared" si="67"/>
        <v>3.1251992724666682</v>
      </c>
      <c r="O1063" s="26">
        <f>N1063*'8_HeSo_Mercator'!$B$7</f>
        <v>2.3942975344348469</v>
      </c>
    </row>
    <row r="1064" spans="1:15" x14ac:dyDescent="0.25">
      <c r="A1064" s="6">
        <v>1050</v>
      </c>
      <c r="B1064" s="6">
        <v>0</v>
      </c>
      <c r="C1064" s="6">
        <v>2</v>
      </c>
      <c r="D1064" s="6">
        <v>0</v>
      </c>
      <c r="E1064" s="6">
        <v>2</v>
      </c>
      <c r="F1064" s="20">
        <f t="shared" si="64"/>
        <v>1</v>
      </c>
      <c r="G1064" s="20">
        <f t="shared" si="65"/>
        <v>1</v>
      </c>
      <c r="H1064" s="20">
        <f t="shared" si="66"/>
        <v>1</v>
      </c>
      <c r="I1064" s="7">
        <v>-7641.7871539826547</v>
      </c>
      <c r="J1064" s="7">
        <v>4864902.4499654165</v>
      </c>
      <c r="K1064" s="6">
        <v>11345</v>
      </c>
      <c r="L1064" s="7">
        <v>-7637.5564999990156</v>
      </c>
      <c r="M1064" s="7">
        <v>4864907.4662000015</v>
      </c>
      <c r="N1064" s="26">
        <f t="shared" si="67"/>
        <v>6.5620913237986942</v>
      </c>
      <c r="O1064" s="26">
        <f>N1064*'8_HeSo_Mercator'!$B$7</f>
        <v>5.0273911221368648</v>
      </c>
    </row>
    <row r="1065" spans="1:15" x14ac:dyDescent="0.25">
      <c r="A1065" s="6">
        <v>1051</v>
      </c>
      <c r="B1065" s="6">
        <v>0</v>
      </c>
      <c r="C1065" s="6">
        <v>1</v>
      </c>
      <c r="D1065" s="6">
        <v>0</v>
      </c>
      <c r="E1065" s="6">
        <v>1</v>
      </c>
      <c r="F1065" s="20">
        <f t="shared" si="64"/>
        <v>1</v>
      </c>
      <c r="G1065" s="20">
        <f t="shared" si="65"/>
        <v>1</v>
      </c>
      <c r="H1065" s="20">
        <f t="shared" si="66"/>
        <v>1</v>
      </c>
      <c r="I1065" s="7">
        <v>-7592.0509543425705</v>
      </c>
      <c r="J1065" s="7">
        <v>4864978.4529434303</v>
      </c>
      <c r="K1065" s="6">
        <v>7233</v>
      </c>
      <c r="L1065" s="7">
        <v>-7589.0623999983072</v>
      </c>
      <c r="M1065" s="7">
        <v>4864985.5291000009</v>
      </c>
      <c r="N1065" s="26">
        <f t="shared" si="67"/>
        <v>7.6813702475484753</v>
      </c>
      <c r="O1065" s="26">
        <f>N1065*'8_HeSo_Mercator'!$B$7</f>
        <v>5.8849002067859848</v>
      </c>
    </row>
    <row r="1066" spans="1:15" x14ac:dyDescent="0.25">
      <c r="A1066" s="6">
        <v>1052</v>
      </c>
      <c r="B1066" s="6">
        <v>1</v>
      </c>
      <c r="C1066" s="6">
        <v>2</v>
      </c>
      <c r="D1066" s="6">
        <v>1</v>
      </c>
      <c r="E1066" s="6">
        <v>2</v>
      </c>
      <c r="F1066" s="20">
        <f t="shared" si="64"/>
        <v>1</v>
      </c>
      <c r="G1066" s="20">
        <f t="shared" si="65"/>
        <v>1</v>
      </c>
      <c r="H1066" s="20">
        <f t="shared" si="66"/>
        <v>1</v>
      </c>
      <c r="I1066" s="7">
        <v>-7539.1092125820114</v>
      </c>
      <c r="J1066" s="7">
        <v>4864919.2204212071</v>
      </c>
      <c r="K1066" s="6">
        <v>224</v>
      </c>
      <c r="L1066" s="7">
        <v>-7536.5982000008235</v>
      </c>
      <c r="M1066" s="7">
        <v>4864918.1172000021</v>
      </c>
      <c r="N1066" s="26">
        <f t="shared" si="67"/>
        <v>2.7426777445017652</v>
      </c>
      <c r="O1066" s="26">
        <f>N1066*'8_HeSo_Mercator'!$B$7</f>
        <v>2.1012377096283039</v>
      </c>
    </row>
    <row r="1067" spans="1:15" x14ac:dyDescent="0.25">
      <c r="A1067" s="6">
        <v>1053</v>
      </c>
      <c r="B1067" s="6">
        <v>1</v>
      </c>
      <c r="C1067" s="6">
        <v>2</v>
      </c>
      <c r="D1067" s="6">
        <v>1</v>
      </c>
      <c r="E1067" s="6">
        <v>2</v>
      </c>
      <c r="F1067" s="20">
        <f t="shared" si="64"/>
        <v>1</v>
      </c>
      <c r="G1067" s="20">
        <f t="shared" si="65"/>
        <v>1</v>
      </c>
      <c r="H1067" s="20">
        <f t="shared" si="66"/>
        <v>1</v>
      </c>
      <c r="I1067" s="7">
        <v>-7534.4321711600178</v>
      </c>
      <c r="J1067" s="7">
        <v>4864938.1726002675</v>
      </c>
      <c r="K1067" s="6">
        <v>879</v>
      </c>
      <c r="L1067" s="7">
        <v>-7533.8962000012398</v>
      </c>
      <c r="M1067" s="7">
        <v>4864939.2582999989</v>
      </c>
      <c r="N1067" s="26">
        <f t="shared" si="67"/>
        <v>1.2107885818698465</v>
      </c>
      <c r="O1067" s="26">
        <f>N1067*'8_HeSo_Mercator'!$B$7</f>
        <v>0.92761704568192704</v>
      </c>
    </row>
    <row r="1068" spans="1:15" x14ac:dyDescent="0.25">
      <c r="A1068" s="6">
        <v>1054</v>
      </c>
      <c r="B1068" s="6">
        <v>1</v>
      </c>
      <c r="C1068" s="6">
        <v>2</v>
      </c>
      <c r="D1068" s="6">
        <v>1</v>
      </c>
      <c r="E1068" s="6">
        <v>3</v>
      </c>
      <c r="F1068" s="20">
        <f t="shared" si="64"/>
        <v>1</v>
      </c>
      <c r="G1068" s="20">
        <f t="shared" si="65"/>
        <v>0</v>
      </c>
      <c r="H1068" s="20">
        <f t="shared" si="66"/>
        <v>0</v>
      </c>
      <c r="I1068" s="7">
        <v>-7518.69033506914</v>
      </c>
      <c r="J1068" s="7">
        <v>4864890.8450828707</v>
      </c>
      <c r="K1068" s="6">
        <v>19408</v>
      </c>
      <c r="L1068" s="7">
        <v>-7512.5401873849332</v>
      </c>
      <c r="M1068" s="7">
        <v>4864885.3075649366</v>
      </c>
      <c r="N1068" s="26">
        <f t="shared" si="67"/>
        <v>8.275773160744734</v>
      </c>
      <c r="O1068" s="26">
        <f>N1068*'8_HeSo_Mercator'!$B$7</f>
        <v>6.3402879454383756</v>
      </c>
    </row>
    <row r="1069" spans="1:15" x14ac:dyDescent="0.25">
      <c r="A1069" s="6">
        <v>1055</v>
      </c>
      <c r="B1069" s="6">
        <v>1</v>
      </c>
      <c r="C1069" s="6">
        <v>2</v>
      </c>
      <c r="D1069" s="6">
        <v>1</v>
      </c>
      <c r="E1069" s="6">
        <v>2</v>
      </c>
      <c r="F1069" s="20">
        <f t="shared" si="64"/>
        <v>1</v>
      </c>
      <c r="G1069" s="20">
        <f t="shared" si="65"/>
        <v>1</v>
      </c>
      <c r="H1069" s="20">
        <f t="shared" si="66"/>
        <v>1</v>
      </c>
      <c r="I1069" s="7">
        <v>-7504.0217998311464</v>
      </c>
      <c r="J1069" s="7">
        <v>4864864.9694765015</v>
      </c>
      <c r="K1069" s="6">
        <v>259</v>
      </c>
      <c r="L1069" s="7">
        <v>-7504.881400000304</v>
      </c>
      <c r="M1069" s="7">
        <v>4864865.5295000002</v>
      </c>
      <c r="N1069" s="26">
        <f t="shared" si="67"/>
        <v>1.0259331215707772</v>
      </c>
      <c r="O1069" s="26">
        <f>N1069*'8_HeSo_Mercator'!$B$7</f>
        <v>0.78599440525697128</v>
      </c>
    </row>
    <row r="1070" spans="1:15" x14ac:dyDescent="0.25">
      <c r="A1070" s="6">
        <v>1056</v>
      </c>
      <c r="B1070" s="6">
        <v>1</v>
      </c>
      <c r="C1070" s="6">
        <v>2</v>
      </c>
      <c r="D1070" s="6">
        <v>1</v>
      </c>
      <c r="E1070" s="6">
        <v>2</v>
      </c>
      <c r="F1070" s="20">
        <f t="shared" si="64"/>
        <v>1</v>
      </c>
      <c r="G1070" s="20">
        <f t="shared" si="65"/>
        <v>1</v>
      </c>
      <c r="H1070" s="20">
        <f t="shared" si="66"/>
        <v>1</v>
      </c>
      <c r="I1070" s="7">
        <v>-7472.2785623263253</v>
      </c>
      <c r="J1070" s="7">
        <v>4864865.8237996465</v>
      </c>
      <c r="K1070" s="6">
        <v>244</v>
      </c>
      <c r="L1070" s="7">
        <v>-7516.0887999981642</v>
      </c>
      <c r="M1070" s="7">
        <v>4864889.878200002</v>
      </c>
      <c r="N1070" s="26">
        <f t="shared" si="67"/>
        <v>49.979506813576506</v>
      </c>
      <c r="O1070" s="26">
        <f>N1070*'8_HeSo_Mercator'!$B$7</f>
        <v>38.290617494469601</v>
      </c>
    </row>
    <row r="1071" spans="1:15" x14ac:dyDescent="0.25">
      <c r="A1071" s="6">
        <v>1057</v>
      </c>
      <c r="B1071" s="6">
        <v>1</v>
      </c>
      <c r="C1071" s="6">
        <v>2</v>
      </c>
      <c r="D1071" s="6">
        <v>1</v>
      </c>
      <c r="E1071" s="6">
        <v>2</v>
      </c>
      <c r="F1071" s="20">
        <f t="shared" si="64"/>
        <v>1</v>
      </c>
      <c r="G1071" s="20">
        <f t="shared" si="65"/>
        <v>1</v>
      </c>
      <c r="H1071" s="20">
        <f t="shared" si="66"/>
        <v>1</v>
      </c>
      <c r="I1071" s="7">
        <v>-7434.9704666334464</v>
      </c>
      <c r="J1071" s="7">
        <v>4864862.1750738081</v>
      </c>
      <c r="K1071" s="6">
        <v>6310</v>
      </c>
      <c r="L1071" s="7">
        <v>-7432.4422000013292</v>
      </c>
      <c r="M1071" s="7">
        <v>4864883.1645999998</v>
      </c>
      <c r="N1071" s="26">
        <f t="shared" si="67"/>
        <v>21.14124740681692</v>
      </c>
      <c r="O1071" s="26">
        <f>N1071*'8_HeSo_Mercator'!$B$7</f>
        <v>16.196866864450072</v>
      </c>
    </row>
    <row r="1072" spans="1:15" x14ac:dyDescent="0.25">
      <c r="A1072" s="6">
        <v>1058</v>
      </c>
      <c r="B1072" s="6">
        <v>1</v>
      </c>
      <c r="C1072" s="6">
        <v>2</v>
      </c>
      <c r="D1072" s="6">
        <v>1</v>
      </c>
      <c r="E1072" s="6">
        <v>2</v>
      </c>
      <c r="F1072" s="20">
        <f t="shared" si="64"/>
        <v>1</v>
      </c>
      <c r="G1072" s="20">
        <f t="shared" si="65"/>
        <v>1</v>
      </c>
      <c r="H1072" s="20">
        <f t="shared" si="66"/>
        <v>1</v>
      </c>
      <c r="I1072" s="7">
        <v>-7435.9742897880478</v>
      </c>
      <c r="J1072" s="7">
        <v>4864862.2592952251</v>
      </c>
      <c r="K1072" s="6">
        <v>6310</v>
      </c>
      <c r="L1072" s="7">
        <v>-7432.4422000013292</v>
      </c>
      <c r="M1072" s="7">
        <v>4864883.1645999998</v>
      </c>
      <c r="N1072" s="26">
        <f t="shared" si="67"/>
        <v>21.201590175788969</v>
      </c>
      <c r="O1072" s="26">
        <f>N1072*'8_HeSo_Mercator'!$B$7</f>
        <v>16.243097050231704</v>
      </c>
    </row>
    <row r="1073" spans="1:15" x14ac:dyDescent="0.25">
      <c r="A1073" s="6">
        <v>1059</v>
      </c>
      <c r="B1073" s="6">
        <v>1</v>
      </c>
      <c r="C1073" s="6">
        <v>2</v>
      </c>
      <c r="D1073" s="6">
        <v>1</v>
      </c>
      <c r="E1073" s="6">
        <v>2</v>
      </c>
      <c r="F1073" s="20">
        <f t="shared" si="64"/>
        <v>1</v>
      </c>
      <c r="G1073" s="20">
        <f t="shared" si="65"/>
        <v>1</v>
      </c>
      <c r="H1073" s="20">
        <f t="shared" si="66"/>
        <v>1</v>
      </c>
      <c r="I1073" s="7">
        <v>-7424.398503460131</v>
      </c>
      <c r="J1073" s="7">
        <v>4864875.1666056244</v>
      </c>
      <c r="K1073" s="6">
        <v>7038</v>
      </c>
      <c r="L1073" s="7">
        <v>-7414.8734699860206</v>
      </c>
      <c r="M1073" s="7">
        <v>4864881.276651077</v>
      </c>
      <c r="N1073" s="26">
        <f t="shared" si="67"/>
        <v>11.316312036869093</v>
      </c>
      <c r="O1073" s="26">
        <f>N1073*'8_HeSo_Mercator'!$B$7</f>
        <v>8.6697249188163656</v>
      </c>
    </row>
    <row r="1074" spans="1:15" x14ac:dyDescent="0.25">
      <c r="A1074" s="6">
        <v>1060</v>
      </c>
      <c r="B1074" s="6">
        <v>1</v>
      </c>
      <c r="C1074" s="6">
        <v>2</v>
      </c>
      <c r="D1074" s="6">
        <v>1</v>
      </c>
      <c r="E1074" s="6">
        <v>2</v>
      </c>
      <c r="F1074" s="20">
        <f t="shared" si="64"/>
        <v>1</v>
      </c>
      <c r="G1074" s="20">
        <f t="shared" si="65"/>
        <v>1</v>
      </c>
      <c r="H1074" s="20">
        <f t="shared" si="66"/>
        <v>1</v>
      </c>
      <c r="I1074" s="7">
        <v>-7423.8977483286017</v>
      </c>
      <c r="J1074" s="7">
        <v>4864875.5289723529</v>
      </c>
      <c r="K1074" s="6">
        <v>6855</v>
      </c>
      <c r="L1074" s="7">
        <v>-7414.8734699860206</v>
      </c>
      <c r="M1074" s="7">
        <v>4864881.276651077</v>
      </c>
      <c r="N1074" s="26">
        <f t="shared" si="67"/>
        <v>10.699224753226344</v>
      </c>
      <c r="O1074" s="26">
        <f>N1074*'8_HeSo_Mercator'!$B$7</f>
        <v>8.1969580860662834</v>
      </c>
    </row>
    <row r="1075" spans="1:15" x14ac:dyDescent="0.25">
      <c r="A1075" s="6">
        <v>1061</v>
      </c>
      <c r="B1075" s="6">
        <v>1</v>
      </c>
      <c r="C1075" s="6">
        <v>2</v>
      </c>
      <c r="D1075" s="6">
        <v>1</v>
      </c>
      <c r="E1075" s="6">
        <v>2</v>
      </c>
      <c r="F1075" s="20">
        <f t="shared" si="64"/>
        <v>1</v>
      </c>
      <c r="G1075" s="20">
        <f t="shared" si="65"/>
        <v>1</v>
      </c>
      <c r="H1075" s="20">
        <f t="shared" si="66"/>
        <v>1</v>
      </c>
      <c r="I1075" s="7">
        <v>-7424.8123444654047</v>
      </c>
      <c r="J1075" s="7">
        <v>4864862.9921568083</v>
      </c>
      <c r="K1075" s="6">
        <v>6858</v>
      </c>
      <c r="L1075" s="7">
        <v>-7408.6952507160604</v>
      </c>
      <c r="M1075" s="7">
        <v>4864892.9022839963</v>
      </c>
      <c r="N1075" s="26">
        <f t="shared" si="67"/>
        <v>33.976115424401016</v>
      </c>
      <c r="O1075" s="26">
        <f>N1075*'8_HeSo_Mercator'!$B$7</f>
        <v>26.029997545119663</v>
      </c>
    </row>
    <row r="1076" spans="1:15" x14ac:dyDescent="0.25">
      <c r="A1076" s="6">
        <v>1062</v>
      </c>
      <c r="B1076" s="6">
        <v>1</v>
      </c>
      <c r="C1076" s="6">
        <v>2</v>
      </c>
      <c r="D1076" s="6">
        <v>1</v>
      </c>
      <c r="E1076" s="6">
        <v>2</v>
      </c>
      <c r="F1076" s="20">
        <f t="shared" si="64"/>
        <v>1</v>
      </c>
      <c r="G1076" s="20">
        <f t="shared" si="65"/>
        <v>1</v>
      </c>
      <c r="H1076" s="20">
        <f t="shared" si="66"/>
        <v>1</v>
      </c>
      <c r="I1076" s="7">
        <v>-7419.7858657717297</v>
      </c>
      <c r="J1076" s="7">
        <v>4864894.2539696479</v>
      </c>
      <c r="K1076" s="6">
        <v>6493</v>
      </c>
      <c r="L1076" s="7">
        <v>-7422.2157000005254</v>
      </c>
      <c r="M1076" s="7">
        <v>4864895.5547999963</v>
      </c>
      <c r="N1076" s="26">
        <f t="shared" si="67"/>
        <v>2.7561302535860221</v>
      </c>
      <c r="O1076" s="26">
        <f>N1076*'8_HeSo_Mercator'!$B$7</f>
        <v>2.1115440314094993</v>
      </c>
    </row>
    <row r="1077" spans="1:15" x14ac:dyDescent="0.25">
      <c r="A1077" s="6">
        <v>1063</v>
      </c>
      <c r="B1077" s="6">
        <v>1</v>
      </c>
      <c r="C1077" s="6">
        <v>2</v>
      </c>
      <c r="D1077" s="6">
        <v>1</v>
      </c>
      <c r="E1077" s="6">
        <v>2</v>
      </c>
      <c r="F1077" s="20">
        <f t="shared" si="64"/>
        <v>1</v>
      </c>
      <c r="G1077" s="20">
        <f t="shared" si="65"/>
        <v>1</v>
      </c>
      <c r="H1077" s="20">
        <f t="shared" si="66"/>
        <v>1</v>
      </c>
      <c r="I1077" s="7">
        <v>-7423.0755999982357</v>
      </c>
      <c r="J1077" s="7">
        <v>4864896.0839999942</v>
      </c>
      <c r="K1077" s="6">
        <v>6493</v>
      </c>
      <c r="L1077" s="7">
        <v>-7422.2157000005254</v>
      </c>
      <c r="M1077" s="7">
        <v>4864895.5547999963</v>
      </c>
      <c r="N1077" s="26">
        <f t="shared" si="67"/>
        <v>1.0096933414822684</v>
      </c>
      <c r="O1077" s="26">
        <f>N1077*'8_HeSo_Mercator'!$B$7</f>
        <v>0.77355268169449543</v>
      </c>
    </row>
    <row r="1078" spans="1:15" x14ac:dyDescent="0.25">
      <c r="A1078" s="6">
        <v>1064</v>
      </c>
      <c r="B1078" s="6">
        <v>1</v>
      </c>
      <c r="C1078" s="6">
        <v>2</v>
      </c>
      <c r="D1078" s="6">
        <v>1</v>
      </c>
      <c r="E1078" s="6">
        <v>2</v>
      </c>
      <c r="F1078" s="20">
        <f t="shared" si="64"/>
        <v>1</v>
      </c>
      <c r="G1078" s="20">
        <f t="shared" si="65"/>
        <v>1</v>
      </c>
      <c r="H1078" s="20">
        <f t="shared" si="66"/>
        <v>1</v>
      </c>
      <c r="I1078" s="7">
        <v>-7427.0744790509343</v>
      </c>
      <c r="J1078" s="7">
        <v>4864903.0814795271</v>
      </c>
      <c r="K1078" s="6">
        <v>6769</v>
      </c>
      <c r="L1078" s="7">
        <v>-7427.0744790509343</v>
      </c>
      <c r="M1078" s="7">
        <v>4864903.0814795196</v>
      </c>
      <c r="N1078" s="26">
        <f t="shared" si="67"/>
        <v>7.4505805969238281E-9</v>
      </c>
      <c r="O1078" s="26">
        <f>N1078*'8_HeSo_Mercator'!$B$7</f>
        <v>5.708086172451614E-9</v>
      </c>
    </row>
    <row r="1079" spans="1:15" x14ac:dyDescent="0.25">
      <c r="A1079" s="6">
        <v>1065</v>
      </c>
      <c r="B1079" s="6">
        <v>1</v>
      </c>
      <c r="C1079" s="6">
        <v>3</v>
      </c>
      <c r="D1079" s="6">
        <v>1</v>
      </c>
      <c r="E1079" s="6">
        <v>3</v>
      </c>
      <c r="F1079" s="20">
        <f t="shared" si="64"/>
        <v>1</v>
      </c>
      <c r="G1079" s="20">
        <f t="shared" si="65"/>
        <v>1</v>
      </c>
      <c r="H1079" s="20">
        <f t="shared" si="66"/>
        <v>1</v>
      </c>
      <c r="I1079" s="7">
        <v>-7456.021041989412</v>
      </c>
      <c r="J1079" s="7">
        <v>4864830.3957034014</v>
      </c>
      <c r="K1079" s="6">
        <v>6424</v>
      </c>
      <c r="L1079" s="7">
        <v>-7453.200300000608</v>
      </c>
      <c r="M1079" s="7">
        <v>4864828.683799997</v>
      </c>
      <c r="N1079" s="26">
        <f t="shared" si="67"/>
        <v>3.2995755232378721</v>
      </c>
      <c r="O1079" s="26">
        <f>N1079*'8_HeSo_Mercator'!$B$7</f>
        <v>2.5278917762368915</v>
      </c>
    </row>
    <row r="1080" spans="1:15" x14ac:dyDescent="0.25">
      <c r="A1080" s="6">
        <v>1066</v>
      </c>
      <c r="B1080" s="6">
        <v>1</v>
      </c>
      <c r="C1080" s="6">
        <v>3</v>
      </c>
      <c r="D1080" s="6">
        <v>1</v>
      </c>
      <c r="E1080" s="6">
        <v>3</v>
      </c>
      <c r="F1080" s="20">
        <f t="shared" si="64"/>
        <v>1</v>
      </c>
      <c r="G1080" s="20">
        <f t="shared" si="65"/>
        <v>1</v>
      </c>
      <c r="H1080" s="20">
        <f t="shared" si="66"/>
        <v>1</v>
      </c>
      <c r="I1080" s="7">
        <v>-7456.7152102861101</v>
      </c>
      <c r="J1080" s="7">
        <v>4864831.2297508037</v>
      </c>
      <c r="K1080" s="6">
        <v>6424</v>
      </c>
      <c r="L1080" s="7">
        <v>-7453.200300000608</v>
      </c>
      <c r="M1080" s="7">
        <v>4864828.683799997</v>
      </c>
      <c r="N1080" s="26">
        <f t="shared" si="67"/>
        <v>4.3400990570795903</v>
      </c>
      <c r="O1080" s="26">
        <f>N1080*'8_HeSo_Mercator'!$B$7</f>
        <v>3.3250642808984265</v>
      </c>
    </row>
    <row r="1081" spans="1:15" x14ac:dyDescent="0.25">
      <c r="A1081" s="6">
        <v>1067</v>
      </c>
      <c r="B1081" s="6">
        <v>1</v>
      </c>
      <c r="C1081" s="6">
        <v>3</v>
      </c>
      <c r="D1081" s="6">
        <v>1</v>
      </c>
      <c r="E1081" s="6">
        <v>3</v>
      </c>
      <c r="F1081" s="20">
        <f t="shared" si="64"/>
        <v>1</v>
      </c>
      <c r="G1081" s="20">
        <f t="shared" si="65"/>
        <v>1</v>
      </c>
      <c r="H1081" s="20">
        <f t="shared" si="66"/>
        <v>1</v>
      </c>
      <c r="I1081" s="7">
        <v>-7452.8445880227146</v>
      </c>
      <c r="J1081" s="7">
        <v>4864828.5779960146</v>
      </c>
      <c r="K1081" s="6">
        <v>6424</v>
      </c>
      <c r="L1081" s="7">
        <v>-7453.200300000608</v>
      </c>
      <c r="M1081" s="7">
        <v>4864828.683799997</v>
      </c>
      <c r="N1081" s="26">
        <f t="shared" si="67"/>
        <v>0.37111385570866678</v>
      </c>
      <c r="O1081" s="26">
        <f>N1081*'8_HeSo_Mercator'!$B$7</f>
        <v>0.28432010641566136</v>
      </c>
    </row>
    <row r="1082" spans="1:15" x14ac:dyDescent="0.25">
      <c r="A1082" s="6">
        <v>1068</v>
      </c>
      <c r="B1082" s="6">
        <v>1</v>
      </c>
      <c r="C1082" s="6">
        <v>3</v>
      </c>
      <c r="D1082" s="6">
        <v>1</v>
      </c>
      <c r="E1082" s="6">
        <v>3</v>
      </c>
      <c r="F1082" s="20">
        <f t="shared" si="64"/>
        <v>1</v>
      </c>
      <c r="G1082" s="20">
        <f t="shared" si="65"/>
        <v>1</v>
      </c>
      <c r="H1082" s="20">
        <f t="shared" si="66"/>
        <v>1</v>
      </c>
      <c r="I1082" s="7">
        <v>-7436.896273802904</v>
      </c>
      <c r="J1082" s="7">
        <v>4864863.1961369365</v>
      </c>
      <c r="K1082" s="6">
        <v>6874</v>
      </c>
      <c r="L1082" s="7">
        <v>-7435.1799000017336</v>
      </c>
      <c r="M1082" s="7">
        <v>4864861.7334000021</v>
      </c>
      <c r="N1082" s="26">
        <f t="shared" si="67"/>
        <v>2.255113825213884</v>
      </c>
      <c r="O1082" s="26">
        <f>N1082*'8_HeSo_Mercator'!$B$7</f>
        <v>1.7277021401959662</v>
      </c>
    </row>
    <row r="1083" spans="1:15" x14ac:dyDescent="0.25">
      <c r="A1083" s="6">
        <v>1069</v>
      </c>
      <c r="B1083" s="6">
        <v>1</v>
      </c>
      <c r="C1083" s="6">
        <v>3</v>
      </c>
      <c r="D1083" s="6">
        <v>1</v>
      </c>
      <c r="E1083" s="6">
        <v>3</v>
      </c>
      <c r="F1083" s="20">
        <f t="shared" si="64"/>
        <v>1</v>
      </c>
      <c r="G1083" s="20">
        <f t="shared" si="65"/>
        <v>1</v>
      </c>
      <c r="H1083" s="20">
        <f t="shared" si="66"/>
        <v>1</v>
      </c>
      <c r="I1083" s="7">
        <v>-7424.8335648039874</v>
      </c>
      <c r="J1083" s="7">
        <v>4864875.4609567644</v>
      </c>
      <c r="K1083" s="6">
        <v>6414</v>
      </c>
      <c r="L1083" s="7">
        <v>-7425.6611000001431</v>
      </c>
      <c r="M1083" s="7">
        <v>4864873.1327000037</v>
      </c>
      <c r="N1083" s="26">
        <f t="shared" si="67"/>
        <v>2.4709500287809991</v>
      </c>
      <c r="O1083" s="26">
        <f>N1083*'8_HeSo_Mercator'!$B$7</f>
        <v>1.8930599446071514</v>
      </c>
    </row>
    <row r="1084" spans="1:15" x14ac:dyDescent="0.25">
      <c r="A1084" s="6">
        <v>1070</v>
      </c>
      <c r="B1084" s="6">
        <v>1</v>
      </c>
      <c r="C1084" s="6">
        <v>3</v>
      </c>
      <c r="D1084" s="6">
        <v>1</v>
      </c>
      <c r="E1084" s="6">
        <v>3</v>
      </c>
      <c r="F1084" s="20">
        <f t="shared" si="64"/>
        <v>1</v>
      </c>
      <c r="G1084" s="20">
        <f t="shared" si="65"/>
        <v>1</v>
      </c>
      <c r="H1084" s="20">
        <f t="shared" si="66"/>
        <v>1</v>
      </c>
      <c r="I1084" s="7">
        <v>-7422.1096000000834</v>
      </c>
      <c r="J1084" s="7">
        <v>4864878.7877999991</v>
      </c>
      <c r="K1084" s="6">
        <v>6234</v>
      </c>
      <c r="L1084" s="7">
        <v>-7423.0608999989927</v>
      </c>
      <c r="M1084" s="7">
        <v>4864877.6860999987</v>
      </c>
      <c r="N1084" s="26">
        <f t="shared" si="67"/>
        <v>1.4555804955237299</v>
      </c>
      <c r="O1084" s="26">
        <f>N1084*'8_HeSo_Mercator'!$B$7</f>
        <v>1.1151585827847685</v>
      </c>
    </row>
    <row r="1085" spans="1:15" x14ac:dyDescent="0.25">
      <c r="A1085" s="6">
        <v>1071</v>
      </c>
      <c r="B1085" s="6">
        <v>1</v>
      </c>
      <c r="C1085" s="6">
        <v>3</v>
      </c>
      <c r="D1085" s="6">
        <v>1</v>
      </c>
      <c r="E1085" s="6">
        <v>3</v>
      </c>
      <c r="F1085" s="20">
        <f t="shared" si="64"/>
        <v>1</v>
      </c>
      <c r="G1085" s="20">
        <f t="shared" si="65"/>
        <v>1</v>
      </c>
      <c r="H1085" s="20">
        <f t="shared" si="66"/>
        <v>1</v>
      </c>
      <c r="I1085" s="7">
        <v>-7419.3227154039996</v>
      </c>
      <c r="J1085" s="7">
        <v>4864894.8138427446</v>
      </c>
      <c r="K1085" s="6">
        <v>6236</v>
      </c>
      <c r="L1085" s="7">
        <v>-7417.5584000013769</v>
      </c>
      <c r="M1085" s="7">
        <v>4864893.0601999983</v>
      </c>
      <c r="N1085" s="26">
        <f t="shared" si="67"/>
        <v>2.4875835104369464</v>
      </c>
      <c r="O1085" s="26">
        <f>N1085*'8_HeSo_Mercator'!$B$7</f>
        <v>1.9058032933173499</v>
      </c>
    </row>
    <row r="1086" spans="1:15" x14ac:dyDescent="0.25">
      <c r="A1086" s="6">
        <v>1072</v>
      </c>
      <c r="B1086" s="6">
        <v>1</v>
      </c>
      <c r="C1086" s="6">
        <v>3</v>
      </c>
      <c r="D1086" s="6">
        <v>1</v>
      </c>
      <c r="E1086" s="6">
        <v>3</v>
      </c>
      <c r="F1086" s="20">
        <f t="shared" si="64"/>
        <v>1</v>
      </c>
      <c r="G1086" s="20">
        <f t="shared" si="65"/>
        <v>1</v>
      </c>
      <c r="H1086" s="20">
        <f t="shared" si="66"/>
        <v>1</v>
      </c>
      <c r="I1086" s="7">
        <v>-7416.7976999990642</v>
      </c>
      <c r="J1086" s="7">
        <v>4864892.6964000016</v>
      </c>
      <c r="K1086" s="6">
        <v>6970</v>
      </c>
      <c r="L1086" s="7">
        <v>-7422.3163000009954</v>
      </c>
      <c r="M1086" s="7">
        <v>4864895.6116999984</v>
      </c>
      <c r="N1086" s="26">
        <f t="shared" si="67"/>
        <v>6.2413075594998721</v>
      </c>
      <c r="O1086" s="26">
        <f>N1086*'8_HeSo_Mercator'!$B$7</f>
        <v>4.7816302253153351</v>
      </c>
    </row>
    <row r="1087" spans="1:15" x14ac:dyDescent="0.25">
      <c r="A1087" s="6">
        <v>1073</v>
      </c>
      <c r="B1087" s="6">
        <v>1</v>
      </c>
      <c r="C1087" s="6">
        <v>3</v>
      </c>
      <c r="D1087" s="6">
        <v>1</v>
      </c>
      <c r="E1087" s="6">
        <v>3</v>
      </c>
      <c r="F1087" s="20">
        <f t="shared" si="64"/>
        <v>1</v>
      </c>
      <c r="G1087" s="20">
        <f t="shared" si="65"/>
        <v>1</v>
      </c>
      <c r="H1087" s="20">
        <f t="shared" si="66"/>
        <v>1</v>
      </c>
      <c r="I1087" s="7">
        <v>-7530.3751969033801</v>
      </c>
      <c r="J1087" s="7">
        <v>4864934.4816590846</v>
      </c>
      <c r="K1087" s="6">
        <v>4691</v>
      </c>
      <c r="L1087" s="7">
        <v>-7537.0927137359977</v>
      </c>
      <c r="M1087" s="7">
        <v>4864945.5342325354</v>
      </c>
      <c r="N1087" s="26">
        <f t="shared" si="67"/>
        <v>12.933847543663704</v>
      </c>
      <c r="O1087" s="26">
        <f>N1087*'8_HeSo_Mercator'!$B$7</f>
        <v>9.9089615044317121</v>
      </c>
    </row>
    <row r="1088" spans="1:15" x14ac:dyDescent="0.25">
      <c r="A1088" s="6">
        <v>1074</v>
      </c>
      <c r="B1088" s="6">
        <v>1</v>
      </c>
      <c r="C1088" s="6">
        <v>3</v>
      </c>
      <c r="D1088" s="6">
        <v>1</v>
      </c>
      <c r="E1088" s="6">
        <v>3</v>
      </c>
      <c r="F1088" s="20">
        <f t="shared" si="64"/>
        <v>1</v>
      </c>
      <c r="G1088" s="20">
        <f t="shared" si="65"/>
        <v>1</v>
      </c>
      <c r="H1088" s="20">
        <f t="shared" si="66"/>
        <v>1</v>
      </c>
      <c r="I1088" s="7">
        <v>-7526.2458714195309</v>
      </c>
      <c r="J1088" s="7">
        <v>4864934.1835295046</v>
      </c>
      <c r="K1088" s="6">
        <v>4746</v>
      </c>
      <c r="L1088" s="7">
        <v>-7533.6710000000894</v>
      </c>
      <c r="M1088" s="7">
        <v>4864939.6618999988</v>
      </c>
      <c r="N1088" s="26">
        <f t="shared" si="67"/>
        <v>9.2274090464035066</v>
      </c>
      <c r="O1088" s="26">
        <f>N1088*'8_HeSo_Mercator'!$B$7</f>
        <v>7.0693612799890202</v>
      </c>
    </row>
    <row r="1089" spans="1:15" x14ac:dyDescent="0.25">
      <c r="A1089" s="6">
        <v>1075</v>
      </c>
      <c r="B1089" s="6">
        <v>1</v>
      </c>
      <c r="C1089" s="6">
        <v>3</v>
      </c>
      <c r="D1089" s="6">
        <v>1</v>
      </c>
      <c r="E1089" s="6">
        <v>3</v>
      </c>
      <c r="F1089" s="20">
        <f t="shared" si="64"/>
        <v>1</v>
      </c>
      <c r="G1089" s="20">
        <f t="shared" si="65"/>
        <v>1</v>
      </c>
      <c r="H1089" s="20">
        <f t="shared" si="66"/>
        <v>1</v>
      </c>
      <c r="I1089" s="7">
        <v>-7530.0483460902251</v>
      </c>
      <c r="J1089" s="7">
        <v>4864957.5927536767</v>
      </c>
      <c r="K1089" s="6">
        <v>4850</v>
      </c>
      <c r="L1089" s="7">
        <v>-7524.8638175912201</v>
      </c>
      <c r="M1089" s="7">
        <v>4864950.1913754568</v>
      </c>
      <c r="N1089" s="26">
        <f t="shared" si="67"/>
        <v>9.0365776326938967</v>
      </c>
      <c r="O1089" s="26">
        <f>N1089*'8_HeSo_Mercator'!$B$7</f>
        <v>6.9231603041462844</v>
      </c>
    </row>
    <row r="1090" spans="1:15" x14ac:dyDescent="0.25">
      <c r="A1090" s="6">
        <v>1076</v>
      </c>
      <c r="B1090" s="6">
        <v>1</v>
      </c>
      <c r="C1090" s="6">
        <v>3</v>
      </c>
      <c r="D1090" s="6">
        <v>1</v>
      </c>
      <c r="E1090" s="6">
        <v>3</v>
      </c>
      <c r="F1090" s="20">
        <f t="shared" si="64"/>
        <v>1</v>
      </c>
      <c r="G1090" s="20">
        <f t="shared" si="65"/>
        <v>1</v>
      </c>
      <c r="H1090" s="20">
        <f t="shared" si="66"/>
        <v>1</v>
      </c>
      <c r="I1090" s="7">
        <v>-7530.4975098618497</v>
      </c>
      <c r="J1090" s="7">
        <v>4864956.8820151975</v>
      </c>
      <c r="K1090" s="6">
        <v>4850</v>
      </c>
      <c r="L1090" s="7">
        <v>-7524.8638175912201</v>
      </c>
      <c r="M1090" s="7">
        <v>4864950.1913754568</v>
      </c>
      <c r="N1090" s="26">
        <f t="shared" si="67"/>
        <v>8.7466078419668385</v>
      </c>
      <c r="O1090" s="26">
        <f>N1090*'8_HeSo_Mercator'!$B$7</f>
        <v>6.7010068046510645</v>
      </c>
    </row>
    <row r="1091" spans="1:15" x14ac:dyDescent="0.25">
      <c r="A1091" s="6">
        <v>1077</v>
      </c>
      <c r="B1091" s="6">
        <v>1</v>
      </c>
      <c r="C1091" s="6">
        <v>3</v>
      </c>
      <c r="D1091" s="6">
        <v>1</v>
      </c>
      <c r="E1091" s="6">
        <v>3</v>
      </c>
      <c r="F1091" s="20">
        <f t="shared" si="64"/>
        <v>1</v>
      </c>
      <c r="G1091" s="20">
        <f t="shared" si="65"/>
        <v>1</v>
      </c>
      <c r="H1091" s="20">
        <f t="shared" si="66"/>
        <v>1</v>
      </c>
      <c r="I1091" s="7">
        <v>-7537.4542334724401</v>
      </c>
      <c r="J1091" s="7">
        <v>4864898.0889635654</v>
      </c>
      <c r="K1091" s="6">
        <v>4864</v>
      </c>
      <c r="L1091" s="7">
        <v>-7536.1658000014722</v>
      </c>
      <c r="M1091" s="7">
        <v>4864897.8592000008</v>
      </c>
      <c r="N1091" s="26">
        <f t="shared" si="67"/>
        <v>1.3087597582263786</v>
      </c>
      <c r="O1091" s="26">
        <f>N1091*'8_HeSo_Mercator'!$B$7</f>
        <v>1.0026753461438309</v>
      </c>
    </row>
    <row r="1092" spans="1:15" x14ac:dyDescent="0.25">
      <c r="A1092" s="6">
        <v>1078</v>
      </c>
      <c r="B1092" s="6">
        <v>1</v>
      </c>
      <c r="C1092" s="6">
        <v>3</v>
      </c>
      <c r="D1092" s="6">
        <v>1</v>
      </c>
      <c r="E1092" s="6">
        <v>3</v>
      </c>
      <c r="F1092" s="20">
        <f t="shared" si="64"/>
        <v>1</v>
      </c>
      <c r="G1092" s="20">
        <f t="shared" si="65"/>
        <v>1</v>
      </c>
      <c r="H1092" s="20">
        <f t="shared" si="66"/>
        <v>1</v>
      </c>
      <c r="I1092" s="7">
        <v>-7557.6158594036251</v>
      </c>
      <c r="J1092" s="7">
        <v>4864886.8322116481</v>
      </c>
      <c r="K1092" s="6">
        <v>4752</v>
      </c>
      <c r="L1092" s="7">
        <v>-7559.5245000012219</v>
      </c>
      <c r="M1092" s="7">
        <v>4864887.6653999984</v>
      </c>
      <c r="N1092" s="26">
        <f t="shared" si="67"/>
        <v>2.0825733499425501</v>
      </c>
      <c r="O1092" s="26">
        <f>N1092*'8_HeSo_Mercator'!$B$7</f>
        <v>1.5955143343904477</v>
      </c>
    </row>
    <row r="1093" spans="1:15" x14ac:dyDescent="0.25">
      <c r="A1093" s="6">
        <v>1079</v>
      </c>
      <c r="B1093" s="6">
        <v>1</v>
      </c>
      <c r="C1093" s="6">
        <v>3</v>
      </c>
      <c r="D1093" s="6">
        <v>1</v>
      </c>
      <c r="E1093" s="6">
        <v>3</v>
      </c>
      <c r="F1093" s="20">
        <f t="shared" si="64"/>
        <v>1</v>
      </c>
      <c r="G1093" s="20">
        <f t="shared" si="65"/>
        <v>1</v>
      </c>
      <c r="H1093" s="20">
        <f t="shared" si="66"/>
        <v>1</v>
      </c>
      <c r="I1093" s="7">
        <v>-7569.8527868919282</v>
      </c>
      <c r="J1093" s="7">
        <v>4864874.6473682784</v>
      </c>
      <c r="K1093" s="6">
        <v>4961</v>
      </c>
      <c r="L1093" s="7">
        <v>-7568.7230999991298</v>
      </c>
      <c r="M1093" s="7">
        <v>4864876.6818000004</v>
      </c>
      <c r="N1093" s="26">
        <f t="shared" si="67"/>
        <v>2.3270377967068008</v>
      </c>
      <c r="O1093" s="26">
        <f>N1093*'8_HeSo_Mercator'!$B$7</f>
        <v>1.7828049904780003</v>
      </c>
    </row>
    <row r="1094" spans="1:15" x14ac:dyDescent="0.25">
      <c r="A1094" s="6">
        <v>1080</v>
      </c>
      <c r="B1094" s="6">
        <v>2</v>
      </c>
      <c r="C1094" s="6">
        <v>4</v>
      </c>
      <c r="D1094" s="6">
        <v>0</v>
      </c>
      <c r="E1094" s="6">
        <v>0</v>
      </c>
      <c r="F1094" s="20">
        <f t="shared" si="64"/>
        <v>0</v>
      </c>
      <c r="G1094" s="20">
        <f t="shared" si="65"/>
        <v>0</v>
      </c>
      <c r="H1094" s="20">
        <f t="shared" si="66"/>
        <v>0</v>
      </c>
      <c r="I1094" s="7">
        <v>-7389.2269169602669</v>
      </c>
      <c r="J1094" s="7">
        <v>4864834.9604884638</v>
      </c>
      <c r="K1094" s="6">
        <v>6</v>
      </c>
      <c r="L1094" s="7">
        <v>-7632.1435999982059</v>
      </c>
      <c r="M1094" s="7">
        <v>4864982.2171000019</v>
      </c>
      <c r="N1094" s="26">
        <f t="shared" si="67"/>
        <v>284.06517657017235</v>
      </c>
      <c r="O1094" s="26">
        <f>N1094*'8_HeSo_Mercator'!$B$7</f>
        <v>217.6298189599739</v>
      </c>
    </row>
    <row r="1095" spans="1:15" x14ac:dyDescent="0.25">
      <c r="A1095" s="6">
        <v>1081</v>
      </c>
      <c r="B1095" s="6">
        <v>2</v>
      </c>
      <c r="C1095" s="6">
        <v>4</v>
      </c>
      <c r="D1095" s="6">
        <v>2</v>
      </c>
      <c r="E1095" s="6">
        <v>4</v>
      </c>
      <c r="F1095" s="20">
        <f t="shared" si="64"/>
        <v>1</v>
      </c>
      <c r="G1095" s="20">
        <f t="shared" si="65"/>
        <v>1</v>
      </c>
      <c r="H1095" s="20">
        <f t="shared" si="66"/>
        <v>1</v>
      </c>
      <c r="I1095" s="7">
        <v>-7352.0641780897713</v>
      </c>
      <c r="J1095" s="7">
        <v>4864835.4806006253</v>
      </c>
      <c r="K1095" s="6">
        <v>2725</v>
      </c>
      <c r="L1095" s="7">
        <v>-7349.5460000000894</v>
      </c>
      <c r="M1095" s="7">
        <v>4864836.3998000026</v>
      </c>
      <c r="N1095" s="26">
        <f t="shared" si="67"/>
        <v>2.6806992346363008</v>
      </c>
      <c r="O1095" s="26">
        <f>N1095*'8_HeSo_Mercator'!$B$7</f>
        <v>2.0537543396345237</v>
      </c>
    </row>
    <row r="1096" spans="1:15" x14ac:dyDescent="0.25">
      <c r="A1096" s="6">
        <v>1082</v>
      </c>
      <c r="B1096" s="6">
        <v>2</v>
      </c>
      <c r="C1096" s="6">
        <v>4</v>
      </c>
      <c r="D1096" s="6">
        <v>2</v>
      </c>
      <c r="E1096" s="6">
        <v>4</v>
      </c>
      <c r="F1096" s="20">
        <f t="shared" si="64"/>
        <v>1</v>
      </c>
      <c r="G1096" s="20">
        <f t="shared" si="65"/>
        <v>1</v>
      </c>
      <c r="H1096" s="20">
        <f t="shared" si="66"/>
        <v>1</v>
      </c>
      <c r="I1096" s="7">
        <v>-7337.7754084670969</v>
      </c>
      <c r="J1096" s="7">
        <v>4864826.5073565794</v>
      </c>
      <c r="K1096" s="6">
        <v>2550</v>
      </c>
      <c r="L1096" s="7">
        <v>-7330.7868999987841</v>
      </c>
      <c r="M1096" s="7">
        <v>4864821.4372999966</v>
      </c>
      <c r="N1096" s="26">
        <f t="shared" si="67"/>
        <v>8.6339286749708748</v>
      </c>
      <c r="O1096" s="26">
        <f>N1096*'8_HeSo_Mercator'!$B$7</f>
        <v>6.6146803248974493</v>
      </c>
    </row>
    <row r="1097" spans="1:15" x14ac:dyDescent="0.25">
      <c r="A1097" s="6">
        <v>1083</v>
      </c>
      <c r="B1097" s="6">
        <v>2</v>
      </c>
      <c r="C1097" s="6">
        <v>4</v>
      </c>
      <c r="D1097" s="6">
        <v>2</v>
      </c>
      <c r="E1097" s="6">
        <v>3</v>
      </c>
      <c r="F1097" s="20">
        <f t="shared" si="64"/>
        <v>1</v>
      </c>
      <c r="G1097" s="20">
        <f t="shared" si="65"/>
        <v>0</v>
      </c>
      <c r="H1097" s="20">
        <f t="shared" si="66"/>
        <v>0</v>
      </c>
      <c r="I1097" s="7">
        <v>-7324.144263157842</v>
      </c>
      <c r="J1097" s="7">
        <v>4864818.2443746654</v>
      </c>
      <c r="K1097" s="6">
        <v>1961</v>
      </c>
      <c r="L1097" s="7">
        <v>-7329.3768000006676</v>
      </c>
      <c r="M1097" s="7">
        <v>4864825.2101999968</v>
      </c>
      <c r="N1097" s="26">
        <f t="shared" si="67"/>
        <v>8.7121848212181376</v>
      </c>
      <c r="O1097" s="26">
        <f>N1097*'8_HeSo_Mercator'!$B$7</f>
        <v>6.6746344211577835</v>
      </c>
    </row>
    <row r="1098" spans="1:15" x14ac:dyDescent="0.25">
      <c r="A1098" s="6">
        <v>1084</v>
      </c>
      <c r="B1098" s="6">
        <v>2</v>
      </c>
      <c r="C1098" s="6">
        <v>4</v>
      </c>
      <c r="D1098" s="6">
        <v>2</v>
      </c>
      <c r="E1098" s="6">
        <v>3</v>
      </c>
      <c r="F1098" s="20">
        <f t="shared" si="64"/>
        <v>1</v>
      </c>
      <c r="G1098" s="20">
        <f t="shared" si="65"/>
        <v>0</v>
      </c>
      <c r="H1098" s="20">
        <f t="shared" si="66"/>
        <v>0</v>
      </c>
      <c r="I1098" s="7">
        <v>-7316.9016541943147</v>
      </c>
      <c r="J1098" s="7">
        <v>4864815.3336372301</v>
      </c>
      <c r="K1098" s="6">
        <v>1836</v>
      </c>
      <c r="L1098" s="7">
        <v>-7329.3768000006676</v>
      </c>
      <c r="M1098" s="7">
        <v>4864825.2101999968</v>
      </c>
      <c r="N1098" s="26">
        <f t="shared" si="67"/>
        <v>15.911497571722682</v>
      </c>
      <c r="O1098" s="26">
        <f>N1098*'8_HeSo_Mercator'!$B$7</f>
        <v>12.190217673726915</v>
      </c>
    </row>
    <row r="1099" spans="1:15" x14ac:dyDescent="0.25">
      <c r="A1099" s="6">
        <v>1085</v>
      </c>
      <c r="B1099" s="6">
        <v>2</v>
      </c>
      <c r="C1099" s="6">
        <v>4</v>
      </c>
      <c r="D1099" s="6">
        <v>2</v>
      </c>
      <c r="E1099" s="6">
        <v>3</v>
      </c>
      <c r="F1099" s="20">
        <f t="shared" si="64"/>
        <v>1</v>
      </c>
      <c r="G1099" s="20">
        <f t="shared" si="65"/>
        <v>0</v>
      </c>
      <c r="H1099" s="20">
        <f t="shared" si="66"/>
        <v>0</v>
      </c>
      <c r="I1099" s="7">
        <v>-7346.611345959207</v>
      </c>
      <c r="J1099" s="7">
        <v>4864756.2509207008</v>
      </c>
      <c r="K1099" s="6">
        <v>644</v>
      </c>
      <c r="L1099" s="7">
        <v>-7363.2282320708036</v>
      </c>
      <c r="M1099" s="7">
        <v>4864760.277467221</v>
      </c>
      <c r="N1099" s="26">
        <f t="shared" si="67"/>
        <v>17.097777075542719</v>
      </c>
      <c r="O1099" s="26">
        <f>N1099*'8_HeSo_Mercator'!$B$7</f>
        <v>13.09905766872189</v>
      </c>
    </row>
    <row r="1100" spans="1:15" x14ac:dyDescent="0.25">
      <c r="A1100" s="6">
        <v>1086</v>
      </c>
      <c r="B1100" s="6">
        <v>2</v>
      </c>
      <c r="C1100" s="6">
        <v>3</v>
      </c>
      <c r="D1100" s="6">
        <v>2</v>
      </c>
      <c r="E1100" s="6">
        <v>3</v>
      </c>
      <c r="F1100" s="20">
        <f t="shared" si="64"/>
        <v>1</v>
      </c>
      <c r="G1100" s="20">
        <f t="shared" si="65"/>
        <v>1</v>
      </c>
      <c r="H1100" s="20">
        <f t="shared" si="66"/>
        <v>1</v>
      </c>
      <c r="I1100" s="7">
        <v>-7337.7901191498559</v>
      </c>
      <c r="J1100" s="7">
        <v>4864763.0441541234</v>
      </c>
      <c r="K1100" s="6">
        <v>766</v>
      </c>
      <c r="L1100" s="7">
        <v>-7348.8982000015676</v>
      </c>
      <c r="M1100" s="7">
        <v>4864756.5560000017</v>
      </c>
      <c r="N1100" s="26">
        <f t="shared" si="67"/>
        <v>12.864120806132391</v>
      </c>
      <c r="O1100" s="26">
        <f>N1100*'8_HeSo_Mercator'!$B$7</f>
        <v>9.8555420130008056</v>
      </c>
    </row>
    <row r="1101" spans="1:15" x14ac:dyDescent="0.25">
      <c r="A1101" s="6">
        <v>1087</v>
      </c>
      <c r="B1101" s="6">
        <v>2</v>
      </c>
      <c r="C1101" s="6">
        <v>3</v>
      </c>
      <c r="D1101" s="6">
        <v>2</v>
      </c>
      <c r="E1101" s="6">
        <v>3</v>
      </c>
      <c r="F1101" s="20">
        <f t="shared" si="64"/>
        <v>1</v>
      </c>
      <c r="G1101" s="20">
        <f t="shared" si="65"/>
        <v>1</v>
      </c>
      <c r="H1101" s="20">
        <f t="shared" si="66"/>
        <v>1</v>
      </c>
      <c r="I1101" s="7">
        <v>-7345.6398262384319</v>
      </c>
      <c r="J1101" s="7">
        <v>4864756.3967953781</v>
      </c>
      <c r="K1101" s="6">
        <v>217</v>
      </c>
      <c r="L1101" s="7">
        <v>-7352.9321568608284</v>
      </c>
      <c r="M1101" s="7">
        <v>4864754.565126285</v>
      </c>
      <c r="N1101" s="26">
        <f t="shared" si="67"/>
        <v>7.5188494846615743</v>
      </c>
      <c r="O1101" s="26">
        <f>N1101*'8_HeSo_Mercator'!$B$7</f>
        <v>5.7603887667306921</v>
      </c>
    </row>
    <row r="1102" spans="1:15" x14ac:dyDescent="0.25">
      <c r="A1102" s="6">
        <v>1088</v>
      </c>
      <c r="B1102" s="6">
        <v>2</v>
      </c>
      <c r="C1102" s="6">
        <v>3</v>
      </c>
      <c r="D1102" s="6">
        <v>2</v>
      </c>
      <c r="E1102" s="6">
        <v>3</v>
      </c>
      <c r="F1102" s="20">
        <f t="shared" si="64"/>
        <v>1</v>
      </c>
      <c r="G1102" s="20">
        <f t="shared" si="65"/>
        <v>1</v>
      </c>
      <c r="H1102" s="20">
        <f t="shared" si="66"/>
        <v>1</v>
      </c>
      <c r="I1102" s="7">
        <v>-7345.6717231860184</v>
      </c>
      <c r="J1102" s="7">
        <v>4864750.4367231261</v>
      </c>
      <c r="K1102" s="6">
        <v>534</v>
      </c>
      <c r="L1102" s="7">
        <v>-7363.2282320708036</v>
      </c>
      <c r="M1102" s="7">
        <v>4864760.277467221</v>
      </c>
      <c r="N1102" s="26">
        <f t="shared" si="67"/>
        <v>20.126381904438436</v>
      </c>
      <c r="O1102" s="26">
        <f>N1102*'8_HeSo_Mercator'!$B$7</f>
        <v>15.419351653968818</v>
      </c>
    </row>
    <row r="1103" spans="1:15" x14ac:dyDescent="0.25">
      <c r="A1103" s="6">
        <v>1089</v>
      </c>
      <c r="B1103" s="6">
        <v>2</v>
      </c>
      <c r="C1103" s="6">
        <v>3</v>
      </c>
      <c r="D1103" s="6">
        <v>2</v>
      </c>
      <c r="E1103" s="6">
        <v>3</v>
      </c>
      <c r="F1103" s="20">
        <f t="shared" si="64"/>
        <v>1</v>
      </c>
      <c r="G1103" s="20">
        <f t="shared" si="65"/>
        <v>1</v>
      </c>
      <c r="H1103" s="20">
        <f t="shared" si="66"/>
        <v>1</v>
      </c>
      <c r="I1103" s="7">
        <v>-7345.8722466423496</v>
      </c>
      <c r="J1103" s="7">
        <v>4864749.6657263618</v>
      </c>
      <c r="K1103" s="6">
        <v>644</v>
      </c>
      <c r="L1103" s="7">
        <v>-7363.2282320708036</v>
      </c>
      <c r="M1103" s="7">
        <v>4864760.277467221</v>
      </c>
      <c r="N1103" s="26">
        <f t="shared" si="67"/>
        <v>20.343039946282893</v>
      </c>
      <c r="O1103" s="26">
        <f>N1103*'8_HeSo_Mercator'!$B$7</f>
        <v>15.585339090345709</v>
      </c>
    </row>
    <row r="1104" spans="1:15" x14ac:dyDescent="0.25">
      <c r="A1104" s="6">
        <v>1090</v>
      </c>
      <c r="B1104" s="6">
        <v>2</v>
      </c>
      <c r="C1104" s="6">
        <v>3</v>
      </c>
      <c r="D1104" s="6">
        <v>2</v>
      </c>
      <c r="E1104" s="6">
        <v>3</v>
      </c>
      <c r="F1104" s="20">
        <f t="shared" ref="F1104:F1126" si="68">IF(B1104=D1104,1,0)</f>
        <v>1</v>
      </c>
      <c r="G1104" s="20">
        <f t="shared" ref="G1104:G1126" si="69">IF(C1104=E1104,1,0)</f>
        <v>1</v>
      </c>
      <c r="H1104" s="20">
        <f t="shared" ref="H1104:H1167" si="70">F1104*G1104</f>
        <v>1</v>
      </c>
      <c r="I1104" s="7">
        <v>-7347.2206690442326</v>
      </c>
      <c r="J1104" s="7">
        <v>4864748.01548531</v>
      </c>
      <c r="K1104" s="6">
        <v>976</v>
      </c>
      <c r="L1104" s="7">
        <v>-7363.2282320708036</v>
      </c>
      <c r="M1104" s="7">
        <v>4864760.277467221</v>
      </c>
      <c r="N1104" s="26">
        <f t="shared" ref="N1104:N1167" si="71">SQRT((I1104-L1104)^2+(J1104-M1104)^2)</f>
        <v>20.164282145317511</v>
      </c>
      <c r="O1104" s="26">
        <f>N1104*'8_HeSo_Mercator'!$B$7</f>
        <v>15.448388027454095</v>
      </c>
    </row>
    <row r="1105" spans="1:15" x14ac:dyDescent="0.25">
      <c r="A1105" s="6">
        <v>1091</v>
      </c>
      <c r="B1105" s="6">
        <v>2</v>
      </c>
      <c r="C1105" s="6">
        <v>3</v>
      </c>
      <c r="D1105" s="6">
        <v>2</v>
      </c>
      <c r="E1105" s="6">
        <v>3</v>
      </c>
      <c r="F1105" s="20">
        <f t="shared" si="68"/>
        <v>1</v>
      </c>
      <c r="G1105" s="20">
        <f t="shared" si="69"/>
        <v>1</v>
      </c>
      <c r="H1105" s="20">
        <f t="shared" si="70"/>
        <v>1</v>
      </c>
      <c r="I1105" s="7">
        <v>-7348.607443805794</v>
      </c>
      <c r="J1105" s="7">
        <v>4864757.2768193623</v>
      </c>
      <c r="K1105" s="6">
        <v>1092</v>
      </c>
      <c r="L1105" s="7">
        <v>-7350.1469999998808</v>
      </c>
      <c r="M1105" s="7">
        <v>4864757.2492000014</v>
      </c>
      <c r="N1105" s="26">
        <f t="shared" si="71"/>
        <v>1.5398039173382116</v>
      </c>
      <c r="O1105" s="26">
        <f>N1105*'8_HeSo_Mercator'!$B$7</f>
        <v>1.17968436613839</v>
      </c>
    </row>
    <row r="1106" spans="1:15" x14ac:dyDescent="0.25">
      <c r="A1106" s="6">
        <v>1092</v>
      </c>
      <c r="B1106" s="6">
        <v>2</v>
      </c>
      <c r="C1106" s="6">
        <v>3</v>
      </c>
      <c r="D1106" s="6">
        <v>2</v>
      </c>
      <c r="E1106" s="6">
        <v>3</v>
      </c>
      <c r="F1106" s="20">
        <f t="shared" si="68"/>
        <v>1</v>
      </c>
      <c r="G1106" s="20">
        <f t="shared" si="69"/>
        <v>1</v>
      </c>
      <c r="H1106" s="20">
        <f t="shared" si="70"/>
        <v>1</v>
      </c>
      <c r="I1106" s="7">
        <v>-7355.990396278592</v>
      </c>
      <c r="J1106" s="7">
        <v>4864761.5056650331</v>
      </c>
      <c r="K1106" s="6">
        <v>862</v>
      </c>
      <c r="L1106" s="7">
        <v>-7369.4144000001252</v>
      </c>
      <c r="M1106" s="7">
        <v>4864767.8871000037</v>
      </c>
      <c r="N1106" s="26">
        <f t="shared" si="71"/>
        <v>14.863599436169805</v>
      </c>
      <c r="O1106" s="26">
        <f>N1106*'8_HeSo_Mercator'!$B$7</f>
        <v>11.38739529231991</v>
      </c>
    </row>
    <row r="1107" spans="1:15" x14ac:dyDescent="0.25">
      <c r="A1107" s="6">
        <v>1093</v>
      </c>
      <c r="B1107" s="6">
        <v>2</v>
      </c>
      <c r="C1107" s="6">
        <v>3</v>
      </c>
      <c r="D1107" s="6">
        <v>2</v>
      </c>
      <c r="E1107" s="6">
        <v>3</v>
      </c>
      <c r="F1107" s="20">
        <f t="shared" si="68"/>
        <v>1</v>
      </c>
      <c r="G1107" s="20">
        <f t="shared" si="69"/>
        <v>1</v>
      </c>
      <c r="H1107" s="20">
        <f t="shared" si="70"/>
        <v>1</v>
      </c>
      <c r="I1107" s="7">
        <v>-7362.9954536390433</v>
      </c>
      <c r="J1107" s="7">
        <v>4864764.8725504754</v>
      </c>
      <c r="K1107" s="6">
        <v>314</v>
      </c>
      <c r="L1107" s="7">
        <v>-7370.6147000007331</v>
      </c>
      <c r="M1107" s="7">
        <v>4864768.5529000014</v>
      </c>
      <c r="N1107" s="26">
        <f t="shared" si="71"/>
        <v>8.4615535071061316</v>
      </c>
      <c r="O1107" s="26">
        <f>N1107*'8_HeSo_Mercator'!$B$7</f>
        <v>6.4826191654531753</v>
      </c>
    </row>
    <row r="1108" spans="1:15" x14ac:dyDescent="0.25">
      <c r="A1108" s="6">
        <v>1094</v>
      </c>
      <c r="B1108" s="6">
        <v>2</v>
      </c>
      <c r="C1108" s="6">
        <v>3</v>
      </c>
      <c r="D1108" s="6">
        <v>2</v>
      </c>
      <c r="E1108" s="6">
        <v>3</v>
      </c>
      <c r="F1108" s="20">
        <f t="shared" si="68"/>
        <v>1</v>
      </c>
      <c r="G1108" s="20">
        <f t="shared" si="69"/>
        <v>1</v>
      </c>
      <c r="H1108" s="20">
        <f t="shared" si="70"/>
        <v>1</v>
      </c>
      <c r="I1108" s="7">
        <v>-7370.4272199988363</v>
      </c>
      <c r="J1108" s="7">
        <v>4864768.2623000015</v>
      </c>
      <c r="K1108" s="6">
        <v>314</v>
      </c>
      <c r="L1108" s="7">
        <v>-7370.6147000007331</v>
      </c>
      <c r="M1108" s="7">
        <v>4864768.5529000014</v>
      </c>
      <c r="N1108" s="26">
        <f t="shared" si="71"/>
        <v>0.34582815252922783</v>
      </c>
      <c r="O1108" s="26">
        <f>N1108*'8_HeSo_Mercator'!$B$7</f>
        <v>0.26494806274716348</v>
      </c>
    </row>
    <row r="1109" spans="1:15" x14ac:dyDescent="0.25">
      <c r="A1109" s="6">
        <v>1095</v>
      </c>
      <c r="B1109" s="6">
        <v>2</v>
      </c>
      <c r="C1109" s="6">
        <v>3</v>
      </c>
      <c r="D1109" s="6">
        <v>2</v>
      </c>
      <c r="E1109" s="6">
        <v>3</v>
      </c>
      <c r="F1109" s="20">
        <f t="shared" si="68"/>
        <v>1</v>
      </c>
      <c r="G1109" s="20">
        <f t="shared" si="69"/>
        <v>1</v>
      </c>
      <c r="H1109" s="20">
        <f t="shared" si="70"/>
        <v>1</v>
      </c>
      <c r="I1109" s="7">
        <v>-7376.9316264119052</v>
      </c>
      <c r="J1109" s="7">
        <v>4864773.1966430349</v>
      </c>
      <c r="K1109" s="6">
        <v>314</v>
      </c>
      <c r="L1109" s="7">
        <v>-7370.6147000007331</v>
      </c>
      <c r="M1109" s="7">
        <v>4864768.5529000014</v>
      </c>
      <c r="N1109" s="26">
        <f t="shared" si="71"/>
        <v>7.8401472336644824</v>
      </c>
      <c r="O1109" s="26">
        <f>N1109*'8_HeSo_Mercator'!$B$7</f>
        <v>6.0065434407812681</v>
      </c>
    </row>
    <row r="1110" spans="1:15" x14ac:dyDescent="0.25">
      <c r="A1110" s="6">
        <v>1096</v>
      </c>
      <c r="B1110" s="6">
        <v>2</v>
      </c>
      <c r="C1110" s="6">
        <v>3</v>
      </c>
      <c r="D1110" s="6">
        <v>2</v>
      </c>
      <c r="E1110" s="6">
        <v>3</v>
      </c>
      <c r="F1110" s="20">
        <f t="shared" si="68"/>
        <v>1</v>
      </c>
      <c r="G1110" s="20">
        <f t="shared" si="69"/>
        <v>1</v>
      </c>
      <c r="H1110" s="20">
        <f t="shared" si="70"/>
        <v>1</v>
      </c>
      <c r="I1110" s="7">
        <v>-7405.1024000011384</v>
      </c>
      <c r="J1110" s="7">
        <v>4864786.6725000031</v>
      </c>
      <c r="K1110" s="6">
        <v>962</v>
      </c>
      <c r="L1110" s="7">
        <v>-7391.0844999998808</v>
      </c>
      <c r="M1110" s="7">
        <v>4864779.9096999988</v>
      </c>
      <c r="N1110" s="26">
        <f t="shared" si="71"/>
        <v>15.56396428754157</v>
      </c>
      <c r="O1110" s="26">
        <f>N1110*'8_HeSo_Mercator'!$B$7</f>
        <v>11.923963264678585</v>
      </c>
    </row>
    <row r="1111" spans="1:15" x14ac:dyDescent="0.25">
      <c r="A1111" s="6">
        <v>1097</v>
      </c>
      <c r="B1111" s="6">
        <v>2</v>
      </c>
      <c r="C1111" s="6">
        <v>3</v>
      </c>
      <c r="D1111" s="6">
        <v>2</v>
      </c>
      <c r="E1111" s="6">
        <v>3</v>
      </c>
      <c r="F1111" s="20">
        <f t="shared" si="68"/>
        <v>1</v>
      </c>
      <c r="G1111" s="20">
        <f t="shared" si="69"/>
        <v>1</v>
      </c>
      <c r="H1111" s="20">
        <f t="shared" si="70"/>
        <v>1</v>
      </c>
      <c r="I1111" s="7">
        <v>-7406.1786659901636</v>
      </c>
      <c r="J1111" s="7">
        <v>4864788.4916909849</v>
      </c>
      <c r="K1111" s="6">
        <v>510</v>
      </c>
      <c r="L1111" s="7">
        <v>-7406.0630999989808</v>
      </c>
      <c r="M1111" s="7">
        <v>4864788.2193000019</v>
      </c>
      <c r="N1111" s="26">
        <f t="shared" si="71"/>
        <v>0.29589245677192838</v>
      </c>
      <c r="O1111" s="26">
        <f>N1111*'8_HeSo_Mercator'!$B$7</f>
        <v>0.22669101005764863</v>
      </c>
    </row>
    <row r="1112" spans="1:15" x14ac:dyDescent="0.25">
      <c r="A1112" s="6">
        <v>1098</v>
      </c>
      <c r="B1112" s="6">
        <v>2</v>
      </c>
      <c r="C1112" s="6">
        <v>3</v>
      </c>
      <c r="D1112" s="6">
        <v>2</v>
      </c>
      <c r="E1112" s="6">
        <v>3</v>
      </c>
      <c r="F1112" s="20">
        <f t="shared" si="68"/>
        <v>1</v>
      </c>
      <c r="G1112" s="20">
        <f t="shared" si="69"/>
        <v>1</v>
      </c>
      <c r="H1112" s="20">
        <f t="shared" si="70"/>
        <v>1</v>
      </c>
      <c r="I1112" s="7">
        <v>-7404.897642281614</v>
      </c>
      <c r="J1112" s="7">
        <v>4864789.5198387178</v>
      </c>
      <c r="K1112" s="6">
        <v>296</v>
      </c>
      <c r="L1112" s="7">
        <v>-7398.5587060302496</v>
      </c>
      <c r="M1112" s="7">
        <v>4864779.8783958703</v>
      </c>
      <c r="N1112" s="26">
        <f t="shared" si="71"/>
        <v>11.538610530704229</v>
      </c>
      <c r="O1112" s="26">
        <f>N1112*'8_HeSo_Mercator'!$B$7</f>
        <v>8.8400336541303712</v>
      </c>
    </row>
    <row r="1113" spans="1:15" x14ac:dyDescent="0.25">
      <c r="A1113" s="6">
        <v>1099</v>
      </c>
      <c r="B1113" s="6">
        <v>2</v>
      </c>
      <c r="C1113" s="6">
        <v>3</v>
      </c>
      <c r="D1113" s="6">
        <v>2</v>
      </c>
      <c r="E1113" s="6">
        <v>3</v>
      </c>
      <c r="F1113" s="20">
        <f t="shared" si="68"/>
        <v>1</v>
      </c>
      <c r="G1113" s="20">
        <f t="shared" si="69"/>
        <v>1</v>
      </c>
      <c r="H1113" s="20">
        <f t="shared" si="70"/>
        <v>1</v>
      </c>
      <c r="I1113" s="7">
        <v>-7411.0939933932987</v>
      </c>
      <c r="J1113" s="7">
        <v>4864792.7716612816</v>
      </c>
      <c r="K1113" s="6">
        <v>718</v>
      </c>
      <c r="L1113" s="7">
        <v>-7407.3795999996364</v>
      </c>
      <c r="M1113" s="7">
        <v>4864799.6941</v>
      </c>
      <c r="N1113" s="26">
        <f t="shared" si="71"/>
        <v>7.8560089162747344</v>
      </c>
      <c r="O1113" s="26">
        <f>N1113*'8_HeSo_Mercator'!$B$7</f>
        <v>6.018695493900025</v>
      </c>
    </row>
    <row r="1114" spans="1:15" x14ac:dyDescent="0.25">
      <c r="A1114" s="6">
        <v>1100</v>
      </c>
      <c r="B1114" s="6">
        <v>2</v>
      </c>
      <c r="C1114" s="6">
        <v>3</v>
      </c>
      <c r="D1114" s="6">
        <v>2</v>
      </c>
      <c r="E1114" s="6">
        <v>3</v>
      </c>
      <c r="F1114" s="20">
        <f t="shared" si="68"/>
        <v>1</v>
      </c>
      <c r="G1114" s="20">
        <f t="shared" si="69"/>
        <v>1</v>
      </c>
      <c r="H1114" s="20">
        <f t="shared" si="70"/>
        <v>1</v>
      </c>
      <c r="I1114" s="7">
        <v>-7407.6273027373136</v>
      </c>
      <c r="J1114" s="7">
        <v>4864799.4396104449</v>
      </c>
      <c r="K1114" s="6">
        <v>172</v>
      </c>
      <c r="L1114" s="7">
        <v>-7410.3289999999106</v>
      </c>
      <c r="M1114" s="7">
        <v>4864800.0055999979</v>
      </c>
      <c r="N1114" s="26">
        <f t="shared" si="71"/>
        <v>2.7603464044981694</v>
      </c>
      <c r="O1114" s="26">
        <f>N1114*'8_HeSo_Mercator'!$B$7</f>
        <v>2.1147741357496272</v>
      </c>
    </row>
    <row r="1115" spans="1:15" x14ac:dyDescent="0.25">
      <c r="A1115" s="6">
        <v>1101</v>
      </c>
      <c r="B1115" s="6">
        <v>2</v>
      </c>
      <c r="C1115" s="6">
        <v>3</v>
      </c>
      <c r="D1115" s="6">
        <v>2</v>
      </c>
      <c r="E1115" s="6">
        <v>3</v>
      </c>
      <c r="F1115" s="20">
        <f t="shared" si="68"/>
        <v>1</v>
      </c>
      <c r="G1115" s="20">
        <f t="shared" si="69"/>
        <v>1</v>
      </c>
      <c r="H1115" s="20">
        <f t="shared" si="70"/>
        <v>1</v>
      </c>
      <c r="I1115" s="7">
        <v>-7390.0544950931226</v>
      </c>
      <c r="J1115" s="7">
        <v>4864835.7776244218</v>
      </c>
      <c r="K1115" s="6">
        <v>10537</v>
      </c>
      <c r="L1115" s="7">
        <v>-7394.577824883163</v>
      </c>
      <c r="M1115" s="7">
        <v>4864836.9247056618</v>
      </c>
      <c r="N1115" s="26">
        <f t="shared" si="71"/>
        <v>4.6665091621908497</v>
      </c>
      <c r="O1115" s="26">
        <f>N1115*'8_HeSo_Mercator'!$B$7</f>
        <v>3.5751356657114863</v>
      </c>
    </row>
    <row r="1116" spans="1:15" x14ac:dyDescent="0.25">
      <c r="A1116" s="6">
        <v>1102</v>
      </c>
      <c r="B1116" s="6">
        <v>2</v>
      </c>
      <c r="C1116" s="6">
        <v>3</v>
      </c>
      <c r="D1116" s="6">
        <v>2</v>
      </c>
      <c r="E1116" s="6">
        <v>3</v>
      </c>
      <c r="F1116" s="20">
        <f t="shared" si="68"/>
        <v>1</v>
      </c>
      <c r="G1116" s="20">
        <f t="shared" si="69"/>
        <v>1</v>
      </c>
      <c r="H1116" s="20">
        <f t="shared" si="70"/>
        <v>1</v>
      </c>
      <c r="I1116" s="7">
        <v>-7381.8424826932314</v>
      </c>
      <c r="J1116" s="7">
        <v>4864843.7075176286</v>
      </c>
      <c r="K1116" s="6">
        <v>2001</v>
      </c>
      <c r="L1116" s="7">
        <v>-7375.0287000015378</v>
      </c>
      <c r="M1116" s="7">
        <v>4864855.4598999992</v>
      </c>
      <c r="N1116" s="26">
        <f t="shared" si="71"/>
        <v>13.58477552098052</v>
      </c>
      <c r="O1116" s="26">
        <f>N1116*'8_HeSo_Mercator'!$B$7</f>
        <v>10.407654584554633</v>
      </c>
    </row>
    <row r="1117" spans="1:15" x14ac:dyDescent="0.25">
      <c r="A1117" s="6">
        <v>1103</v>
      </c>
      <c r="B1117" s="6">
        <v>2</v>
      </c>
      <c r="C1117" s="6">
        <v>3</v>
      </c>
      <c r="D1117" s="6">
        <v>2</v>
      </c>
      <c r="E1117" s="6">
        <v>3</v>
      </c>
      <c r="F1117" s="20">
        <f t="shared" si="68"/>
        <v>1</v>
      </c>
      <c r="G1117" s="20">
        <f t="shared" si="69"/>
        <v>1</v>
      </c>
      <c r="H1117" s="20">
        <f t="shared" si="70"/>
        <v>1</v>
      </c>
      <c r="I1117" s="7">
        <v>-7376.4196159534813</v>
      </c>
      <c r="J1117" s="7">
        <v>4864852.7516984828</v>
      </c>
      <c r="K1117" s="6">
        <v>10546</v>
      </c>
      <c r="L1117" s="7">
        <v>-7377.096400000155</v>
      </c>
      <c r="M1117" s="7">
        <v>4864854.1538999965</v>
      </c>
      <c r="N1117" s="26">
        <f t="shared" si="71"/>
        <v>1.5569861049547764</v>
      </c>
      <c r="O1117" s="26">
        <f>N1117*'8_HeSo_Mercator'!$B$7</f>
        <v>1.1928480929474223</v>
      </c>
    </row>
    <row r="1118" spans="1:15" x14ac:dyDescent="0.25">
      <c r="A1118" s="6">
        <v>1104</v>
      </c>
      <c r="B1118" s="6">
        <v>2</v>
      </c>
      <c r="C1118" s="6">
        <v>3</v>
      </c>
      <c r="D1118" s="6">
        <v>2</v>
      </c>
      <c r="E1118" s="6">
        <v>3</v>
      </c>
      <c r="F1118" s="20">
        <f t="shared" si="68"/>
        <v>1</v>
      </c>
      <c r="G1118" s="20">
        <f t="shared" si="69"/>
        <v>1</v>
      </c>
      <c r="H1118" s="20">
        <f t="shared" si="70"/>
        <v>1</v>
      </c>
      <c r="I1118" s="7">
        <v>-7358.4853670717757</v>
      </c>
      <c r="J1118" s="7">
        <v>4864840.3316057334</v>
      </c>
      <c r="K1118" s="6">
        <v>11014</v>
      </c>
      <c r="L1118" s="7">
        <v>-7356.6119999997318</v>
      </c>
      <c r="M1118" s="7">
        <v>4864840.32</v>
      </c>
      <c r="N1118" s="26">
        <f t="shared" si="71"/>
        <v>1.8734030211512696</v>
      </c>
      <c r="O1118" s="26">
        <f>N1118*'8_HeSo_Mercator'!$B$7</f>
        <v>1.4352634323394551</v>
      </c>
    </row>
    <row r="1119" spans="1:15" x14ac:dyDescent="0.25">
      <c r="A1119" s="6">
        <v>1105</v>
      </c>
      <c r="B1119" s="6">
        <v>2</v>
      </c>
      <c r="C1119" s="6">
        <v>3</v>
      </c>
      <c r="D1119" s="6">
        <v>2</v>
      </c>
      <c r="E1119" s="6">
        <v>3</v>
      </c>
      <c r="F1119" s="20">
        <f t="shared" si="68"/>
        <v>1</v>
      </c>
      <c r="G1119" s="20">
        <f t="shared" si="69"/>
        <v>1</v>
      </c>
      <c r="H1119" s="20">
        <f t="shared" si="70"/>
        <v>1</v>
      </c>
      <c r="I1119" s="7">
        <v>-7359.5028015520256</v>
      </c>
      <c r="J1119" s="7">
        <v>4864837.1724150795</v>
      </c>
      <c r="K1119" s="6">
        <v>9638</v>
      </c>
      <c r="L1119" s="7">
        <v>-7363.2824000008404</v>
      </c>
      <c r="M1119" s="7">
        <v>4864844.0205999995</v>
      </c>
      <c r="N1119" s="26">
        <f t="shared" si="71"/>
        <v>7.8219563493827673</v>
      </c>
      <c r="O1119" s="26">
        <f>N1119*'8_HeSo_Mercator'!$B$7</f>
        <v>5.9926069248705485</v>
      </c>
    </row>
    <row r="1120" spans="1:15" x14ac:dyDescent="0.25">
      <c r="A1120" s="6">
        <v>1106</v>
      </c>
      <c r="B1120" s="6">
        <v>2</v>
      </c>
      <c r="C1120" s="6">
        <v>3</v>
      </c>
      <c r="D1120" s="6">
        <v>2</v>
      </c>
      <c r="E1120" s="6">
        <v>3</v>
      </c>
      <c r="F1120" s="20">
        <f t="shared" si="68"/>
        <v>1</v>
      </c>
      <c r="G1120" s="20">
        <f t="shared" si="69"/>
        <v>1</v>
      </c>
      <c r="H1120" s="20">
        <f t="shared" si="70"/>
        <v>1</v>
      </c>
      <c r="I1120" s="7">
        <v>-7330.8815238514881</v>
      </c>
      <c r="J1120" s="7">
        <v>4864823.0429462707</v>
      </c>
      <c r="K1120" s="6">
        <v>1768</v>
      </c>
      <c r="L1120" s="7">
        <v>-7329.3768000006676</v>
      </c>
      <c r="M1120" s="7">
        <v>4864825.2101999968</v>
      </c>
      <c r="N1120" s="26">
        <f t="shared" si="71"/>
        <v>2.6384053101809752</v>
      </c>
      <c r="O1120" s="26">
        <f>N1120*'8_HeSo_Mercator'!$B$7</f>
        <v>2.0213518493558693</v>
      </c>
    </row>
    <row r="1121" spans="1:15" x14ac:dyDescent="0.25">
      <c r="A1121" s="6">
        <v>1107</v>
      </c>
      <c r="B1121" s="6">
        <v>2</v>
      </c>
      <c r="C1121" s="6">
        <v>3</v>
      </c>
      <c r="D1121" s="6">
        <v>2</v>
      </c>
      <c r="E1121" s="6">
        <v>3</v>
      </c>
      <c r="F1121" s="20">
        <f t="shared" si="68"/>
        <v>1</v>
      </c>
      <c r="G1121" s="20">
        <f t="shared" si="69"/>
        <v>1</v>
      </c>
      <c r="H1121" s="20">
        <f t="shared" si="70"/>
        <v>1</v>
      </c>
      <c r="I1121" s="7">
        <v>-7316.9452098231886</v>
      </c>
      <c r="J1121" s="7">
        <v>4864814.821428596</v>
      </c>
      <c r="K1121" s="6">
        <v>11036</v>
      </c>
      <c r="L1121" s="7">
        <v>-7318.1603999994686</v>
      </c>
      <c r="M1121" s="7">
        <v>4864814.8796000034</v>
      </c>
      <c r="N1121" s="26">
        <f t="shared" si="71"/>
        <v>1.2165817182404561</v>
      </c>
      <c r="O1121" s="26">
        <f>N1121*'8_HeSo_Mercator'!$B$7</f>
        <v>0.93205532014685344</v>
      </c>
    </row>
    <row r="1122" spans="1:15" x14ac:dyDescent="0.25">
      <c r="A1122" s="6">
        <v>1108</v>
      </c>
      <c r="B1122" s="6">
        <v>2</v>
      </c>
      <c r="C1122" s="6">
        <v>3</v>
      </c>
      <c r="D1122" s="6">
        <v>2</v>
      </c>
      <c r="E1122" s="6">
        <v>3</v>
      </c>
      <c r="F1122" s="20">
        <f t="shared" si="68"/>
        <v>1</v>
      </c>
      <c r="G1122" s="20">
        <f t="shared" si="69"/>
        <v>1</v>
      </c>
      <c r="H1122" s="20">
        <f t="shared" si="70"/>
        <v>1</v>
      </c>
      <c r="I1122" s="7">
        <v>-7317.3442310777646</v>
      </c>
      <c r="J1122" s="7">
        <v>4864795.5300578121</v>
      </c>
      <c r="K1122" s="6">
        <v>9226</v>
      </c>
      <c r="L1122" s="7">
        <v>-7313.7311197780073</v>
      </c>
      <c r="M1122" s="7">
        <v>4864792.0634108707</v>
      </c>
      <c r="N1122" s="26">
        <f t="shared" si="71"/>
        <v>5.0072162206763364</v>
      </c>
      <c r="O1122" s="26">
        <f>N1122*'8_HeSo_Mercator'!$B$7</f>
        <v>3.8361603233335551</v>
      </c>
    </row>
    <row r="1123" spans="1:15" x14ac:dyDescent="0.25">
      <c r="A1123" s="6">
        <v>1109</v>
      </c>
      <c r="B1123" s="6">
        <v>2</v>
      </c>
      <c r="C1123" s="6">
        <v>3</v>
      </c>
      <c r="D1123" s="6">
        <v>2</v>
      </c>
      <c r="E1123" s="6">
        <v>3</v>
      </c>
      <c r="F1123" s="20">
        <f t="shared" si="68"/>
        <v>1</v>
      </c>
      <c r="G1123" s="20">
        <f t="shared" si="69"/>
        <v>1</v>
      </c>
      <c r="H1123" s="20">
        <f t="shared" si="70"/>
        <v>1</v>
      </c>
      <c r="I1123" s="7">
        <v>-7313.7311197780073</v>
      </c>
      <c r="J1123" s="7">
        <v>4864792.0634108763</v>
      </c>
      <c r="K1123" s="6">
        <v>11051</v>
      </c>
      <c r="L1123" s="7">
        <v>-7313.7311197780073</v>
      </c>
      <c r="M1123" s="7">
        <v>4864792.0634108707</v>
      </c>
      <c r="N1123" s="26">
        <f t="shared" si="71"/>
        <v>5.5879354476928711E-9</v>
      </c>
      <c r="O1123" s="26">
        <f>N1123*'8_HeSo_Mercator'!$B$7</f>
        <v>4.2810646293387103E-9</v>
      </c>
    </row>
    <row r="1124" spans="1:15" x14ac:dyDescent="0.25">
      <c r="A1124" s="6">
        <v>1110</v>
      </c>
      <c r="B1124" s="6">
        <v>0</v>
      </c>
      <c r="C1124" s="6">
        <v>0</v>
      </c>
      <c r="D1124" s="6">
        <v>0</v>
      </c>
      <c r="E1124" s="6">
        <v>0</v>
      </c>
      <c r="F1124" s="20">
        <f t="shared" si="68"/>
        <v>1</v>
      </c>
      <c r="G1124" s="20">
        <f t="shared" si="69"/>
        <v>1</v>
      </c>
      <c r="H1124" s="20">
        <f t="shared" si="70"/>
        <v>1</v>
      </c>
      <c r="I1124" s="7">
        <v>-7637.53579816003</v>
      </c>
      <c r="J1124" s="7">
        <v>4864903.2294246564</v>
      </c>
      <c r="K1124" s="6">
        <v>8061</v>
      </c>
      <c r="L1124" s="7">
        <v>-7637.728900000453</v>
      </c>
      <c r="M1124" s="7">
        <v>4864903.1833999977</v>
      </c>
      <c r="N1124" s="26">
        <f t="shared" si="71"/>
        <v>0.19851093165056147</v>
      </c>
      <c r="O1124" s="26">
        <f>N1124*'8_HeSo_Mercator'!$B$7</f>
        <v>0.15208445694861622</v>
      </c>
    </row>
    <row r="1125" spans="1:15" x14ac:dyDescent="0.25">
      <c r="A1125" s="6">
        <v>1111</v>
      </c>
      <c r="B1125" s="6">
        <v>0</v>
      </c>
      <c r="C1125" s="6">
        <v>0</v>
      </c>
      <c r="D1125" s="6">
        <v>0</v>
      </c>
      <c r="E1125" s="6">
        <v>0</v>
      </c>
      <c r="F1125" s="20">
        <f t="shared" si="68"/>
        <v>1</v>
      </c>
      <c r="G1125" s="20">
        <f t="shared" si="69"/>
        <v>1</v>
      </c>
      <c r="H1125" s="20">
        <f t="shared" si="70"/>
        <v>1</v>
      </c>
      <c r="I1125" s="7">
        <v>-7636.6540050529147</v>
      </c>
      <c r="J1125" s="7">
        <v>4864904.935863005</v>
      </c>
      <c r="K1125" s="6">
        <v>7174</v>
      </c>
      <c r="L1125" s="7">
        <v>-7640.7039999999106</v>
      </c>
      <c r="M1125" s="7">
        <v>4864913.5625</v>
      </c>
      <c r="N1125" s="26">
        <f t="shared" si="71"/>
        <v>9.5300222934807461</v>
      </c>
      <c r="O1125" s="26">
        <f>N1125*'8_HeSo_Mercator'!$B$7</f>
        <v>7.3012012646414179</v>
      </c>
    </row>
    <row r="1126" spans="1:15" x14ac:dyDescent="0.25">
      <c r="A1126" s="6">
        <v>1112</v>
      </c>
      <c r="B1126" s="6">
        <v>0</v>
      </c>
      <c r="C1126" s="6">
        <v>0</v>
      </c>
      <c r="D1126" s="6">
        <v>0</v>
      </c>
      <c r="E1126" s="6">
        <v>0</v>
      </c>
      <c r="F1126" s="20">
        <f t="shared" si="68"/>
        <v>1</v>
      </c>
      <c r="G1126" s="20">
        <f t="shared" si="69"/>
        <v>1</v>
      </c>
      <c r="H1126" s="20">
        <f t="shared" si="70"/>
        <v>1</v>
      </c>
      <c r="I1126" s="7">
        <v>-7637.9441199988123</v>
      </c>
      <c r="J1126" s="7">
        <v>4864903.5359000079</v>
      </c>
      <c r="K1126" s="6">
        <v>8946</v>
      </c>
      <c r="L1126" s="7">
        <v>-7637.728900000453</v>
      </c>
      <c r="M1126" s="7">
        <v>4864903.1833999977</v>
      </c>
      <c r="N1126" s="26">
        <f t="shared" si="71"/>
        <v>0.41300835940989633</v>
      </c>
      <c r="O1126" s="26">
        <f>N1126*'8_HeSo_Mercator'!$B$7</f>
        <v>0.31641658992695249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I1126"/>
  <sheetViews>
    <sheetView workbookViewId="0">
      <pane xSplit="1" ySplit="15" topLeftCell="B16" activePane="bottomRight" state="frozen"/>
      <selection pane="topRight"/>
      <selection pane="bottomLeft"/>
      <selection pane="bottomRight"/>
    </sheetView>
  </sheetViews>
  <sheetFormatPr defaultRowHeight="13.8" x14ac:dyDescent="0.25"/>
  <cols>
    <col min="1" max="1" width="34" customWidth="1"/>
    <col min="2" max="3" width="14" customWidth="1"/>
    <col min="4" max="139" width="11" customWidth="1"/>
  </cols>
  <sheetData>
    <row r="1" spans="1:139" ht="16.8" x14ac:dyDescent="0.3">
      <c r="A1" s="19" t="s">
        <v>339</v>
      </c>
    </row>
    <row r="2" spans="1:139" x14ac:dyDescent="0.25">
      <c r="A2" s="22" t="s">
        <v>312</v>
      </c>
      <c r="B2" s="22" t="s">
        <v>313</v>
      </c>
      <c r="C2" s="22" t="s">
        <v>314</v>
      </c>
      <c r="D2" s="22" t="s">
        <v>29</v>
      </c>
    </row>
    <row r="3" spans="1:139" x14ac:dyDescent="0.25">
      <c r="A3" s="22" t="s">
        <v>315</v>
      </c>
      <c r="B3" s="27">
        <f>COUNT(A16:A1126)</f>
        <v>1111</v>
      </c>
    </row>
    <row r="4" spans="1:139" x14ac:dyDescent="0.25">
      <c r="A4" s="22" t="s">
        <v>316</v>
      </c>
      <c r="B4" s="28">
        <f>AVERAGE(F16:F1126)</f>
        <v>0.99909990999099907</v>
      </c>
      <c r="C4" s="29">
        <v>0.99909999999999999</v>
      </c>
      <c r="D4" s="10" t="str">
        <f>IF(ABS(B4-C4)&lt;=0.0001,"KHỚP","LỆCH")</f>
        <v>KHỚP</v>
      </c>
    </row>
    <row r="5" spans="1:139" x14ac:dyDescent="0.25">
      <c r="A5" s="22" t="s">
        <v>317</v>
      </c>
      <c r="B5" s="28">
        <f>AVERAGE(G16:G1126)</f>
        <v>0.94689468946894695</v>
      </c>
      <c r="C5" s="29">
        <v>0.94689500000000004</v>
      </c>
      <c r="D5" s="10" t="str">
        <f>IF(ABS(B5-C5)&lt;=0.0001,"KHỚP","LỆCH")</f>
        <v>KHỚP</v>
      </c>
    </row>
    <row r="6" spans="1:139" x14ac:dyDescent="0.25">
      <c r="A6" s="22" t="s">
        <v>318</v>
      </c>
      <c r="B6" s="28">
        <f>AVERAGE(H16:H1126)</f>
        <v>0.94689468946894695</v>
      </c>
      <c r="C6" s="29">
        <v>0.94689500000000004</v>
      </c>
      <c r="D6" s="10" t="str">
        <f>IF(ABS(B6-C6)&lt;=0.0001,"KHỚP","LỆCH")</f>
        <v>KHỚP</v>
      </c>
    </row>
    <row r="7" spans="1:139" x14ac:dyDescent="0.25">
      <c r="A7" s="22" t="s">
        <v>319</v>
      </c>
      <c r="B7" s="27">
        <f>SUM(H16:H1126)</f>
        <v>1052</v>
      </c>
    </row>
    <row r="8" spans="1:139" x14ac:dyDescent="0.25">
      <c r="A8" s="22" t="s">
        <v>320</v>
      </c>
      <c r="B8" s="26">
        <f>AVERAGE(R16:R1126)</f>
        <v>6.9907829326738344</v>
      </c>
      <c r="C8" s="7">
        <v>6.9908000000000001</v>
      </c>
      <c r="D8" s="10" t="str">
        <f>IF(ABS(B8-C8)&lt;=0.0001,"KHỚP","LỆCH")</f>
        <v>KHỚP</v>
      </c>
    </row>
    <row r="9" spans="1:139" x14ac:dyDescent="0.25">
      <c r="A9" s="22" t="s">
        <v>321</v>
      </c>
      <c r="B9" s="26">
        <f>AVERAGE(S16:S1126)</f>
        <v>5.3558230628471737</v>
      </c>
      <c r="C9" s="7">
        <v>5.3558000000000003</v>
      </c>
      <c r="D9" s="10" t="str">
        <f>IF(ABS(B9-C9)&lt;=0.0001,"KHỚP","LỆCH")</f>
        <v>KHỚP</v>
      </c>
    </row>
    <row r="10" spans="1:139" x14ac:dyDescent="0.25">
      <c r="A10" s="22" t="s">
        <v>322</v>
      </c>
      <c r="B10" s="26">
        <f>MEDIAN(S16:S1126)</f>
        <v>3.5224509370892978</v>
      </c>
      <c r="C10" s="7">
        <v>3.5224000000000002</v>
      </c>
      <c r="D10" s="10" t="str">
        <f>IF(ABS(B10-C10)&lt;=0.0001,"KHỚP","LỆCH")</f>
        <v>KHỚP</v>
      </c>
    </row>
    <row r="11" spans="1:139" x14ac:dyDescent="0.25">
      <c r="A11" s="22" t="s">
        <v>323</v>
      </c>
      <c r="B11" s="26">
        <f>PERCENTILE(S16:S1126,0.9)</f>
        <v>11.89222205555915</v>
      </c>
      <c r="C11" s="7">
        <v>11.892200000000001</v>
      </c>
      <c r="D11" s="10" t="str">
        <f>IF(ABS(B11-C11)&lt;=0.0001,"KHỚP","LỆCH")</f>
        <v>KHỚP</v>
      </c>
    </row>
    <row r="12" spans="1:139" x14ac:dyDescent="0.25">
      <c r="A12" s="22" t="s">
        <v>324</v>
      </c>
      <c r="B12" s="30">
        <f>COUNTIF(S16:S1126,"&lt;=8")/COUNT(S16:S1126)</f>
        <v>0.80468046804680471</v>
      </c>
    </row>
    <row r="13" spans="1:139" x14ac:dyDescent="0.25">
      <c r="A13" s="22" t="s">
        <v>340</v>
      </c>
      <c r="B13" s="27">
        <f>SUM(Q16:Q1126)</f>
        <v>1111</v>
      </c>
    </row>
    <row r="15" spans="1:139" ht="52.8" x14ac:dyDescent="0.25">
      <c r="A15" s="5" t="s">
        <v>325</v>
      </c>
      <c r="B15" s="5" t="s">
        <v>326</v>
      </c>
      <c r="C15" s="5" t="s">
        <v>327</v>
      </c>
      <c r="D15" s="5" t="s">
        <v>328</v>
      </c>
      <c r="E15" s="5" t="s">
        <v>329</v>
      </c>
      <c r="F15" s="5" t="s">
        <v>330</v>
      </c>
      <c r="G15" s="5" t="s">
        <v>331</v>
      </c>
      <c r="H15" s="5" t="s">
        <v>332</v>
      </c>
      <c r="I15" s="5" t="s">
        <v>333</v>
      </c>
      <c r="J15" s="5" t="s">
        <v>334</v>
      </c>
      <c r="K15" s="5" t="s">
        <v>341</v>
      </c>
      <c r="L15" s="5" t="s">
        <v>342</v>
      </c>
      <c r="M15" s="5" t="s">
        <v>343</v>
      </c>
      <c r="N15" s="5" t="s">
        <v>344</v>
      </c>
      <c r="O15" s="5" t="s">
        <v>345</v>
      </c>
      <c r="P15" s="5" t="s">
        <v>346</v>
      </c>
      <c r="Q15" s="5" t="s">
        <v>347</v>
      </c>
      <c r="R15" s="5" t="s">
        <v>337</v>
      </c>
      <c r="S15" s="5" t="s">
        <v>338</v>
      </c>
      <c r="T15" s="5" t="s">
        <v>348</v>
      </c>
      <c r="U15" s="5" t="s">
        <v>349</v>
      </c>
      <c r="V15" s="5" t="s">
        <v>350</v>
      </c>
      <c r="W15" s="5" t="s">
        <v>351</v>
      </c>
      <c r="X15" s="5" t="s">
        <v>352</v>
      </c>
      <c r="Y15" s="5" t="s">
        <v>353</v>
      </c>
      <c r="Z15" s="5" t="s">
        <v>354</v>
      </c>
      <c r="AA15" s="5" t="s">
        <v>355</v>
      </c>
      <c r="AB15" s="5" t="s">
        <v>356</v>
      </c>
      <c r="AC15" s="5" t="s">
        <v>357</v>
      </c>
      <c r="AD15" s="5" t="s">
        <v>358</v>
      </c>
      <c r="AE15" s="5" t="s">
        <v>359</v>
      </c>
      <c r="AF15" s="5" t="s">
        <v>360</v>
      </c>
      <c r="AG15" s="5" t="s">
        <v>361</v>
      </c>
      <c r="AH15" s="5" t="s">
        <v>362</v>
      </c>
      <c r="AI15" s="5" t="s">
        <v>363</v>
      </c>
      <c r="AJ15" s="5" t="s">
        <v>364</v>
      </c>
      <c r="AK15" s="5" t="s">
        <v>365</v>
      </c>
      <c r="AL15" s="5" t="s">
        <v>366</v>
      </c>
      <c r="AM15" s="5" t="s">
        <v>367</v>
      </c>
      <c r="AN15" s="5" t="s">
        <v>368</v>
      </c>
      <c r="AO15" s="5" t="s">
        <v>369</v>
      </c>
      <c r="AP15" s="5" t="s">
        <v>370</v>
      </c>
      <c r="AQ15" s="5" t="s">
        <v>371</v>
      </c>
      <c r="AR15" s="5" t="s">
        <v>372</v>
      </c>
      <c r="AS15" s="5" t="s">
        <v>373</v>
      </c>
      <c r="AT15" s="5" t="s">
        <v>374</v>
      </c>
      <c r="AU15" s="5" t="s">
        <v>375</v>
      </c>
      <c r="AV15" s="5" t="s">
        <v>376</v>
      </c>
      <c r="AW15" s="5" t="s">
        <v>377</v>
      </c>
      <c r="AX15" s="5" t="s">
        <v>378</v>
      </c>
      <c r="AY15" s="5" t="s">
        <v>379</v>
      </c>
      <c r="AZ15" s="5" t="s">
        <v>380</v>
      </c>
      <c r="BA15" s="5" t="s">
        <v>381</v>
      </c>
      <c r="BB15" s="5" t="s">
        <v>382</v>
      </c>
      <c r="BC15" s="5" t="s">
        <v>383</v>
      </c>
      <c r="BD15" s="5" t="s">
        <v>384</v>
      </c>
      <c r="BE15" s="5" t="s">
        <v>385</v>
      </c>
      <c r="BF15" s="5" t="s">
        <v>386</v>
      </c>
      <c r="BG15" s="5" t="s">
        <v>387</v>
      </c>
      <c r="BH15" s="5" t="s">
        <v>388</v>
      </c>
      <c r="BI15" s="5" t="s">
        <v>389</v>
      </c>
      <c r="BJ15" s="5" t="s">
        <v>390</v>
      </c>
      <c r="BK15" s="5" t="s">
        <v>391</v>
      </c>
      <c r="BL15" s="5" t="s">
        <v>392</v>
      </c>
      <c r="BM15" s="5" t="s">
        <v>393</v>
      </c>
      <c r="BN15" s="5" t="s">
        <v>394</v>
      </c>
      <c r="BO15" s="5" t="s">
        <v>395</v>
      </c>
      <c r="BP15" s="5" t="s">
        <v>396</v>
      </c>
      <c r="BQ15" s="5" t="s">
        <v>397</v>
      </c>
      <c r="BR15" s="5" t="s">
        <v>398</v>
      </c>
      <c r="BS15" s="5" t="s">
        <v>399</v>
      </c>
      <c r="BT15" s="5" t="s">
        <v>400</v>
      </c>
      <c r="BU15" s="5" t="s">
        <v>401</v>
      </c>
      <c r="BV15" s="5" t="s">
        <v>402</v>
      </c>
      <c r="BW15" s="5" t="s">
        <v>403</v>
      </c>
      <c r="BX15" s="5" t="s">
        <v>404</v>
      </c>
      <c r="BY15" s="5" t="s">
        <v>405</v>
      </c>
      <c r="BZ15" s="5" t="s">
        <v>406</v>
      </c>
      <c r="CA15" s="5" t="s">
        <v>407</v>
      </c>
      <c r="CB15" s="5" t="s">
        <v>408</v>
      </c>
      <c r="CC15" s="5" t="s">
        <v>409</v>
      </c>
      <c r="CD15" s="5" t="s">
        <v>410</v>
      </c>
      <c r="CE15" s="5" t="s">
        <v>411</v>
      </c>
      <c r="CF15" s="5" t="s">
        <v>412</v>
      </c>
      <c r="CG15" s="5" t="s">
        <v>413</v>
      </c>
      <c r="CH15" s="5" t="s">
        <v>414</v>
      </c>
      <c r="CI15" s="5" t="s">
        <v>415</v>
      </c>
      <c r="CJ15" s="5" t="s">
        <v>416</v>
      </c>
      <c r="CK15" s="5" t="s">
        <v>417</v>
      </c>
      <c r="CL15" s="5" t="s">
        <v>418</v>
      </c>
      <c r="CM15" s="5" t="s">
        <v>419</v>
      </c>
      <c r="CN15" s="5" t="s">
        <v>420</v>
      </c>
      <c r="CO15" s="5" t="s">
        <v>421</v>
      </c>
      <c r="CP15" s="5" t="s">
        <v>422</v>
      </c>
      <c r="CQ15" s="5" t="s">
        <v>423</v>
      </c>
      <c r="CR15" s="5" t="s">
        <v>424</v>
      </c>
      <c r="CS15" s="5" t="s">
        <v>425</v>
      </c>
      <c r="CT15" s="5" t="s">
        <v>426</v>
      </c>
      <c r="CU15" s="5" t="s">
        <v>427</v>
      </c>
      <c r="CV15" s="5" t="s">
        <v>428</v>
      </c>
      <c r="CW15" s="5" t="s">
        <v>429</v>
      </c>
      <c r="CX15" s="5" t="s">
        <v>430</v>
      </c>
      <c r="CY15" s="5" t="s">
        <v>431</v>
      </c>
      <c r="CZ15" s="5" t="s">
        <v>432</v>
      </c>
      <c r="DA15" s="5" t="s">
        <v>433</v>
      </c>
      <c r="DB15" s="5" t="s">
        <v>434</v>
      </c>
      <c r="DC15" s="5" t="s">
        <v>435</v>
      </c>
      <c r="DD15" s="5" t="s">
        <v>436</v>
      </c>
      <c r="DE15" s="5" t="s">
        <v>437</v>
      </c>
      <c r="DF15" s="5" t="s">
        <v>438</v>
      </c>
      <c r="DG15" s="5" t="s">
        <v>439</v>
      </c>
      <c r="DH15" s="5" t="s">
        <v>440</v>
      </c>
      <c r="DI15" s="5" t="s">
        <v>441</v>
      </c>
      <c r="DJ15" s="5" t="s">
        <v>442</v>
      </c>
      <c r="DK15" s="5" t="s">
        <v>443</v>
      </c>
      <c r="DL15" s="5" t="s">
        <v>444</v>
      </c>
      <c r="DM15" s="5" t="s">
        <v>445</v>
      </c>
      <c r="DN15" s="5" t="s">
        <v>446</v>
      </c>
      <c r="DO15" s="5" t="s">
        <v>447</v>
      </c>
      <c r="DP15" s="5" t="s">
        <v>448</v>
      </c>
      <c r="DQ15" s="5" t="s">
        <v>449</v>
      </c>
      <c r="DR15" s="5" t="s">
        <v>450</v>
      </c>
      <c r="DS15" s="5" t="s">
        <v>451</v>
      </c>
      <c r="DT15" s="5" t="s">
        <v>452</v>
      </c>
      <c r="DU15" s="5" t="s">
        <v>453</v>
      </c>
      <c r="DV15" s="5" t="s">
        <v>454</v>
      </c>
      <c r="DW15" s="5" t="s">
        <v>455</v>
      </c>
      <c r="DX15" s="5" t="s">
        <v>456</v>
      </c>
      <c r="DY15" s="5" t="s">
        <v>457</v>
      </c>
      <c r="DZ15" s="5" t="s">
        <v>458</v>
      </c>
      <c r="EA15" s="5" t="s">
        <v>459</v>
      </c>
      <c r="EB15" s="5" t="s">
        <v>460</v>
      </c>
      <c r="EC15" s="5" t="s">
        <v>461</v>
      </c>
      <c r="ED15" s="5" t="s">
        <v>462</v>
      </c>
      <c r="EE15" s="5" t="s">
        <v>463</v>
      </c>
      <c r="EF15" s="5" t="s">
        <v>464</v>
      </c>
      <c r="EG15" s="5" t="s">
        <v>465</v>
      </c>
      <c r="EH15" s="5" t="s">
        <v>466</v>
      </c>
      <c r="EI15" s="5" t="s">
        <v>467</v>
      </c>
    </row>
    <row r="16" spans="1:139" x14ac:dyDescent="0.25">
      <c r="A16" s="6">
        <v>2</v>
      </c>
      <c r="B16" s="6">
        <v>1</v>
      </c>
      <c r="C16" s="6">
        <v>1</v>
      </c>
      <c r="D16" s="6">
        <v>1</v>
      </c>
      <c r="E16" s="6">
        <v>2</v>
      </c>
      <c r="F16" s="20">
        <f t="shared" ref="F16:F79" si="0">IF(B16=D16,1,0)</f>
        <v>1</v>
      </c>
      <c r="G16" s="20">
        <f t="shared" ref="G16:G79" si="1">IF(C16=E16,1,0)</f>
        <v>0</v>
      </c>
      <c r="H16" s="20">
        <f t="shared" ref="H16:H79" si="2">F16*G16</f>
        <v>0</v>
      </c>
      <c r="I16" s="7">
        <v>-7515.916799399859</v>
      </c>
      <c r="J16" s="7">
        <v>4864889.6629166855</v>
      </c>
      <c r="K16" s="6">
        <v>-3</v>
      </c>
      <c r="L16" s="6">
        <v>-3</v>
      </c>
      <c r="M16" s="7">
        <v>-7518.0924921634378</v>
      </c>
      <c r="N16" s="7">
        <v>4864889.5761138909</v>
      </c>
      <c r="O16" s="26">
        <f t="shared" ref="O16:O79" si="3">((X16*V16+AC16*AA16+AH16*AF16+AM16*AK16+AR16*AP16+AW16*AU16+BB16*AZ16+BG16*BE16+BL16*BJ16+BQ16*BO16+BV16*BT16+CA16*BY16)/(X16+AC16+AH16+AM16+AR16+AW16+BB16+BG16+BL16+BQ16+BV16+CA16)+(CF16*CD16+CK16*CI16+CP16*CN16+CU16*CS16+CZ16*CX16+DE16*DC16+DJ16*DH16+DO16*DM16+DT16*DR16+DY16*DW16+ED16*EB16+EI16*EG16)/(CF16+CK16+CP16+CU16+CZ16+DE16+DJ16+DO16+DT16+DY16+ED16+EI16))/2</f>
        <v>-7518.0924921634396</v>
      </c>
      <c r="P16" s="26">
        <f t="shared" ref="P16:P79" si="4">((X16*W16+AC16*AB16+AH16*AG16+AM16*AL16+AR16*AQ16+AW16*AV16+BB16*BA16+BG16*BF16+BL16*BK16+BQ16*BP16+BV16*BU16+CA16*BZ16)/(X16+AC16+AH16+AM16+AR16+AW16+BB16+BG16+BL16+BQ16+BV16+CA16)+(CF16*CE16+CK16*CJ16+CP16*CO16+CU16*CT16+CZ16*CY16+DE16*DD16+DJ16*DI16+DO16*DN16+DT16*DS16+DY16*DX16+ED16*EC16+EI16*EH16)/(CF16+CK16+CP16+CU16+CZ16+DE16+DJ16+DO16+DT16+DY16+ED16+EI16))/2</f>
        <v>4864889.5761138899</v>
      </c>
      <c r="Q16" s="20">
        <f t="shared" ref="Q16:Q79" si="5">IF(AND(ABS(O16-M16)&lt;0.000001,ABS(P16-N16)&lt;0.000001),1,0)</f>
        <v>1</v>
      </c>
      <c r="R16" s="26">
        <f t="shared" ref="R16:R79" si="6">SQRT((I16-O16)^2+(J16-P16)^2)</f>
        <v>2.1774236443119701</v>
      </c>
      <c r="S16" s="26">
        <f>R16*'8_HeSo_Mercator'!$B$7</f>
        <v>1.6681816449040188</v>
      </c>
      <c r="T16" s="6">
        <v>455</v>
      </c>
      <c r="U16" s="21">
        <v>0.71148265584483061</v>
      </c>
      <c r="V16" s="7">
        <v>-7520.7245000004768</v>
      </c>
      <c r="W16" s="7">
        <v>4864892.4384000003</v>
      </c>
      <c r="X16" s="25">
        <f t="shared" ref="X16:X79" si="7">1/MAX(U16,0.000000001)^4</f>
        <v>3.9024983653927201</v>
      </c>
      <c r="Y16" s="6">
        <v>245</v>
      </c>
      <c r="Z16" s="21">
        <v>0.75254197749880936</v>
      </c>
      <c r="AA16" s="7">
        <v>-7516.8414999991646</v>
      </c>
      <c r="AB16" s="7">
        <v>4864889.2910000011</v>
      </c>
      <c r="AC16" s="25">
        <f t="shared" ref="AC16:AC79" si="8">1/MAX(Z16,0.000000001)^4</f>
        <v>3.1180069494623743</v>
      </c>
      <c r="AD16" s="6">
        <v>244</v>
      </c>
      <c r="AE16" s="21">
        <v>0.77551951965847088</v>
      </c>
      <c r="AF16" s="7">
        <v>-7516.0887999981642</v>
      </c>
      <c r="AG16" s="7">
        <v>4864889.878200002</v>
      </c>
      <c r="AH16" s="25">
        <f t="shared" ref="AH16:AH79" si="9">1/MAX(AE16,0.000000001)^4</f>
        <v>2.7645793927834648</v>
      </c>
      <c r="AI16" s="6">
        <v>895</v>
      </c>
      <c r="AJ16" s="21">
        <v>0.7765373028598006</v>
      </c>
      <c r="AK16" s="7">
        <v>-7520.7245000004768</v>
      </c>
      <c r="AL16" s="7">
        <v>4864892.4384000003</v>
      </c>
      <c r="AM16" s="25">
        <f t="shared" ref="AM16:AM79" si="10">1/MAX(AJ16,0.000000001)^4</f>
        <v>2.7501140711059571</v>
      </c>
      <c r="AN16" s="6">
        <v>137</v>
      </c>
      <c r="AO16" s="21">
        <v>0.78138108100608461</v>
      </c>
      <c r="AP16" s="7">
        <v>-7516.8414999991646</v>
      </c>
      <c r="AQ16" s="7">
        <v>4864889.2910000011</v>
      </c>
      <c r="AR16" s="25">
        <f t="shared" ref="AR16:AR79" si="11">1/MAX(AO16,0.000000001)^4</f>
        <v>2.6825537517993339</v>
      </c>
      <c r="AS16" s="6">
        <v>348</v>
      </c>
      <c r="AT16" s="21">
        <v>0.78836406431998673</v>
      </c>
      <c r="AU16" s="7">
        <v>-7526.7109267562628</v>
      </c>
      <c r="AV16" s="7">
        <v>4864892.8018084764</v>
      </c>
      <c r="AW16" s="25">
        <f t="shared" ref="AW16:AW79" si="12">1/MAX(AT16,0.000000001)^4</f>
        <v>2.5887655514756682</v>
      </c>
      <c r="AX16" s="6">
        <v>785</v>
      </c>
      <c r="AY16" s="21">
        <v>0.78872987192983957</v>
      </c>
      <c r="AZ16" s="7">
        <v>-7520.7245000004768</v>
      </c>
      <c r="BA16" s="7">
        <v>4864892.4384000003</v>
      </c>
      <c r="BB16" s="25">
        <f t="shared" ref="BB16:BB79" si="13">1/MAX(AY16,0.000000001)^4</f>
        <v>2.5839662833625878</v>
      </c>
      <c r="BC16" s="6">
        <v>788</v>
      </c>
      <c r="BD16" s="21">
        <v>0.78966349477733422</v>
      </c>
      <c r="BE16" s="7">
        <v>-7521.8671864457428</v>
      </c>
      <c r="BF16" s="7">
        <v>4864889.4770939946</v>
      </c>
      <c r="BG16" s="25">
        <f t="shared" ref="BG16:BG79" si="14">1/MAX(BD16,0.000000001)^4</f>
        <v>2.5717677964367605</v>
      </c>
      <c r="BH16" s="6">
        <v>20</v>
      </c>
      <c r="BI16" s="21">
        <v>0.78974191891296741</v>
      </c>
      <c r="BJ16" s="7">
        <v>-7521.8671864457428</v>
      </c>
      <c r="BK16" s="7">
        <v>4864889.4770939946</v>
      </c>
      <c r="BL16" s="25">
        <f t="shared" ref="BL16:BL79" si="15">1/MAX(BI16,0.000000001)^4</f>
        <v>2.5707464064304366</v>
      </c>
      <c r="BM16" s="6">
        <v>572</v>
      </c>
      <c r="BN16" s="21">
        <v>0.79231260308186913</v>
      </c>
      <c r="BO16" s="7">
        <v>-7516.8414999991646</v>
      </c>
      <c r="BP16" s="7">
        <v>4864889.2910000011</v>
      </c>
      <c r="BQ16" s="25">
        <f t="shared" ref="BQ16:BQ79" si="16">1/MAX(BN16,0.000000001)^4</f>
        <v>2.537544945498178</v>
      </c>
      <c r="BR16" s="6">
        <v>678</v>
      </c>
      <c r="BS16" s="21">
        <v>0.79534077686912563</v>
      </c>
      <c r="BT16" s="7">
        <v>-7521.8671864457428</v>
      </c>
      <c r="BU16" s="7">
        <v>4864889.4770939946</v>
      </c>
      <c r="BV16" s="25">
        <f t="shared" ref="BV16:BV79" si="17">1/MAX(BS16,0.000000001)^4</f>
        <v>2.4991193856692826</v>
      </c>
      <c r="BW16" s="6">
        <v>19394</v>
      </c>
      <c r="BX16" s="21">
        <v>0.79680590583947952</v>
      </c>
      <c r="BY16" s="7">
        <v>-7470.5395000018179</v>
      </c>
      <c r="BZ16" s="7">
        <v>4864863.6243000031</v>
      </c>
      <c r="CA16" s="25">
        <f t="shared" ref="CA16:CA79" si="18">1/MAX(BX16,0.000000001)^4</f>
        <v>2.4807889712912563</v>
      </c>
      <c r="CB16" s="6">
        <v>455</v>
      </c>
      <c r="CC16" s="21">
        <v>0.70670241286863278</v>
      </c>
      <c r="CD16" s="7">
        <v>-7520.7245000004768</v>
      </c>
      <c r="CE16" s="7">
        <v>4864892.4384000003</v>
      </c>
      <c r="CF16" s="25">
        <f t="shared" ref="CF16:CF79" si="19">1/MAX(CC16,0.000000001)^4</f>
        <v>4.0091629066253311</v>
      </c>
      <c r="CG16" s="6">
        <v>895</v>
      </c>
      <c r="CH16" s="21">
        <v>0.77321724709784401</v>
      </c>
      <c r="CI16" s="7">
        <v>-7520.7245000004768</v>
      </c>
      <c r="CJ16" s="7">
        <v>4864892.4384000003</v>
      </c>
      <c r="CK16" s="25">
        <f t="shared" ref="CK16:CK79" si="20">1/MAX(CH16,0.000000001)^4</f>
        <v>2.7976531445805453</v>
      </c>
      <c r="CL16" s="6">
        <v>245</v>
      </c>
      <c r="CM16" s="21">
        <v>0.79011990407673871</v>
      </c>
      <c r="CN16" s="7">
        <v>-7516.8414999991646</v>
      </c>
      <c r="CO16" s="7">
        <v>4864889.2910000011</v>
      </c>
      <c r="CP16" s="25">
        <f t="shared" ref="CP16:CP79" si="21">1/MAX(CM16,0.000000001)^4</f>
        <v>2.5658306616725799</v>
      </c>
      <c r="CQ16" s="6">
        <v>785</v>
      </c>
      <c r="CR16" s="21">
        <v>0.7980804724990771</v>
      </c>
      <c r="CS16" s="7">
        <v>-7520.7245000004768</v>
      </c>
      <c r="CT16" s="7">
        <v>4864892.4384000003</v>
      </c>
      <c r="CU16" s="25">
        <f t="shared" ref="CU16:CU79" si="22">1/MAX(CR16,0.000000001)^4</f>
        <v>2.4649792153286909</v>
      </c>
      <c r="CV16" s="6">
        <v>20</v>
      </c>
      <c r="CW16" s="21">
        <v>0.79990855052583443</v>
      </c>
      <c r="CX16" s="7">
        <v>-7521.8671864457428</v>
      </c>
      <c r="CY16" s="7">
        <v>4864889.4770939946</v>
      </c>
      <c r="CZ16" s="25">
        <f t="shared" ref="CZ16:CZ79" si="23">1/MAX(CW16,0.000000001)^4</f>
        <v>2.44252289568526</v>
      </c>
      <c r="DA16" s="6">
        <v>788</v>
      </c>
      <c r="DB16" s="21">
        <v>0.79990855052583465</v>
      </c>
      <c r="DC16" s="7">
        <v>-7521.8671864457428</v>
      </c>
      <c r="DD16" s="7">
        <v>4864889.4770939946</v>
      </c>
      <c r="DE16" s="25">
        <f t="shared" ref="DE16:DE79" si="24">1/MAX(DB16,0.000000001)^4</f>
        <v>2.4425228956852574</v>
      </c>
      <c r="DF16" s="6">
        <v>1008</v>
      </c>
      <c r="DG16" s="21">
        <v>0.79999999999999993</v>
      </c>
      <c r="DH16" s="7">
        <v>-7520.7245000004768</v>
      </c>
      <c r="DI16" s="7">
        <v>4864892.4384000003</v>
      </c>
      <c r="DJ16" s="25">
        <f t="shared" ref="DJ16:DJ79" si="25">1/MAX(DG16,0.000000001)^4</f>
        <v>2.4414062500000009</v>
      </c>
      <c r="DK16" s="6">
        <v>572</v>
      </c>
      <c r="DL16" s="21">
        <v>0.80170382454232392</v>
      </c>
      <c r="DM16" s="7">
        <v>-7516.8414999991646</v>
      </c>
      <c r="DN16" s="7">
        <v>4864889.2910000011</v>
      </c>
      <c r="DO16" s="25">
        <f t="shared" ref="DO16:DO79" si="26">1/MAX(DL16,0.000000001)^4</f>
        <v>2.4207178819608761</v>
      </c>
      <c r="DP16" s="6">
        <v>137</v>
      </c>
      <c r="DQ16" s="21">
        <v>0.8033788641265277</v>
      </c>
      <c r="DR16" s="7">
        <v>-7516.8414999991646</v>
      </c>
      <c r="DS16" s="7">
        <v>4864889.2910000011</v>
      </c>
      <c r="DT16" s="25">
        <f t="shared" ref="DT16:DT79" si="27">1/MAX(DQ16,0.000000001)^4</f>
        <v>2.400592211587059</v>
      </c>
      <c r="DU16" s="6">
        <v>678</v>
      </c>
      <c r="DV16" s="21">
        <v>0.81021771185705616</v>
      </c>
      <c r="DW16" s="7">
        <v>-7521.8671864457428</v>
      </c>
      <c r="DX16" s="7">
        <v>4864889.4770939946</v>
      </c>
      <c r="DY16" s="25">
        <f t="shared" ref="DY16:DY79" si="28">1/MAX(DV16,0.000000001)^4</f>
        <v>2.3205614238476802</v>
      </c>
      <c r="DZ16" s="6">
        <v>458</v>
      </c>
      <c r="EA16" s="21">
        <v>0.81029998265996184</v>
      </c>
      <c r="EB16" s="7">
        <v>-7521.8671864457428</v>
      </c>
      <c r="EC16" s="7">
        <v>4864889.4770939946</v>
      </c>
      <c r="ED16" s="25">
        <f t="shared" ref="ED16:ED79" si="29">1/MAX(EA16,0.000000001)^4</f>
        <v>2.3196191289845487</v>
      </c>
      <c r="EE16" s="6">
        <v>351</v>
      </c>
      <c r="EF16" s="21">
        <v>0.81342201756629995</v>
      </c>
      <c r="EG16" s="7">
        <v>-7516.8414999991646</v>
      </c>
      <c r="EH16" s="7">
        <v>4864889.2910000011</v>
      </c>
      <c r="EI16" s="25">
        <f t="shared" ref="EI16:EI79" si="30">1/MAX(EF16,0.000000001)^4</f>
        <v>2.284211456728622</v>
      </c>
    </row>
    <row r="17" spans="1:139" x14ac:dyDescent="0.25">
      <c r="A17" s="6">
        <v>3</v>
      </c>
      <c r="B17" s="6">
        <v>2</v>
      </c>
      <c r="C17" s="6">
        <v>4</v>
      </c>
      <c r="D17" s="6">
        <v>2</v>
      </c>
      <c r="E17" s="6">
        <v>4</v>
      </c>
      <c r="F17" s="20">
        <f t="shared" si="0"/>
        <v>1</v>
      </c>
      <c r="G17" s="20">
        <f t="shared" si="1"/>
        <v>1</v>
      </c>
      <c r="H17" s="20">
        <f t="shared" si="2"/>
        <v>1</v>
      </c>
      <c r="I17" s="7">
        <v>-7383.8672209822116</v>
      </c>
      <c r="J17" s="7">
        <v>4864839.7403071783</v>
      </c>
      <c r="K17" s="6">
        <v>6</v>
      </c>
      <c r="L17" s="6">
        <v>6</v>
      </c>
      <c r="M17" s="7">
        <v>-7385.1393027901313</v>
      </c>
      <c r="N17" s="7">
        <v>4864839.6567932647</v>
      </c>
      <c r="O17" s="26">
        <f t="shared" si="3"/>
        <v>-7385.1393027901313</v>
      </c>
      <c r="P17" s="26">
        <f t="shared" si="4"/>
        <v>4864839.6567932628</v>
      </c>
      <c r="Q17" s="20">
        <f t="shared" si="5"/>
        <v>1</v>
      </c>
      <c r="R17" s="26">
        <f t="shared" si="6"/>
        <v>1.274820261891382</v>
      </c>
      <c r="S17" s="26">
        <f>R17*'8_HeSo_Mercator'!$B$7</f>
        <v>0.97667340344828402</v>
      </c>
      <c r="T17" s="6">
        <v>2422</v>
      </c>
      <c r="U17" s="21">
        <v>0.23355313221011231</v>
      </c>
      <c r="V17" s="7">
        <v>-7385.5263999998569</v>
      </c>
      <c r="W17" s="7">
        <v>4864838.9589999989</v>
      </c>
      <c r="X17" s="25">
        <f t="shared" si="7"/>
        <v>336.09125766457015</v>
      </c>
      <c r="Y17" s="6">
        <v>2521</v>
      </c>
      <c r="Z17" s="21">
        <v>0.269193961574621</v>
      </c>
      <c r="AA17" s="7">
        <v>-7385.5263999998569</v>
      </c>
      <c r="AB17" s="7">
        <v>4864838.9589999989</v>
      </c>
      <c r="AC17" s="25">
        <f t="shared" si="8"/>
        <v>190.43148095787518</v>
      </c>
      <c r="AD17" s="6">
        <v>2620</v>
      </c>
      <c r="AE17" s="21">
        <v>0.27794531782678011</v>
      </c>
      <c r="AF17" s="7">
        <v>-7385.5263999998569</v>
      </c>
      <c r="AG17" s="7">
        <v>4864838.9589999989</v>
      </c>
      <c r="AH17" s="25">
        <f t="shared" si="9"/>
        <v>167.55699003569052</v>
      </c>
      <c r="AI17" s="6">
        <v>2810</v>
      </c>
      <c r="AJ17" s="21">
        <v>0.2998139165267279</v>
      </c>
      <c r="AK17" s="7">
        <v>-7385.5263999998569</v>
      </c>
      <c r="AL17" s="7">
        <v>4864838.9589999989</v>
      </c>
      <c r="AM17" s="25">
        <f t="shared" si="10"/>
        <v>123.76357595137414</v>
      </c>
      <c r="AN17" s="6">
        <v>2714</v>
      </c>
      <c r="AO17" s="21">
        <v>0.30142662803587128</v>
      </c>
      <c r="AP17" s="7">
        <v>-7385.5263999998569</v>
      </c>
      <c r="AQ17" s="7">
        <v>4864838.9589999989</v>
      </c>
      <c r="AR17" s="25">
        <f t="shared" si="11"/>
        <v>121.13608650191354</v>
      </c>
      <c r="AS17" s="6">
        <v>2913</v>
      </c>
      <c r="AT17" s="21">
        <v>0.30325980063330071</v>
      </c>
      <c r="AU17" s="7">
        <v>-7385.5263999998569</v>
      </c>
      <c r="AV17" s="7">
        <v>4864838.9589999989</v>
      </c>
      <c r="AW17" s="25">
        <f t="shared" si="12"/>
        <v>118.23352002083186</v>
      </c>
      <c r="AX17" s="6">
        <v>3102</v>
      </c>
      <c r="AY17" s="21">
        <v>0.3070467666379102</v>
      </c>
      <c r="AZ17" s="7">
        <v>-7385.5263999998569</v>
      </c>
      <c r="BA17" s="7">
        <v>4864838.9589999989</v>
      </c>
      <c r="BB17" s="25">
        <f t="shared" si="13"/>
        <v>112.50760672418816</v>
      </c>
      <c r="BC17" s="6">
        <v>3005</v>
      </c>
      <c r="BD17" s="21">
        <v>0.31065742035071559</v>
      </c>
      <c r="BE17" s="7">
        <v>-7385.5263999998569</v>
      </c>
      <c r="BF17" s="7">
        <v>4864838.9589999989</v>
      </c>
      <c r="BG17" s="25">
        <f t="shared" si="14"/>
        <v>107.36755751732139</v>
      </c>
      <c r="BH17" s="6">
        <v>2320</v>
      </c>
      <c r="BI17" s="21">
        <v>0.313685122074572</v>
      </c>
      <c r="BJ17" s="7">
        <v>-7381.7547000013292</v>
      </c>
      <c r="BK17" s="7">
        <v>4864845.7572999969</v>
      </c>
      <c r="BL17" s="25">
        <f t="shared" si="15"/>
        <v>103.28192330483481</v>
      </c>
      <c r="BM17" s="6">
        <v>2519</v>
      </c>
      <c r="BN17" s="21">
        <v>0.32074827784909637</v>
      </c>
      <c r="BO17" s="7">
        <v>-7384.7291000001132</v>
      </c>
      <c r="BP17" s="7">
        <v>4864840.3964999989</v>
      </c>
      <c r="BQ17" s="25">
        <f t="shared" si="16"/>
        <v>94.480605303623946</v>
      </c>
      <c r="BR17" s="6">
        <v>3208</v>
      </c>
      <c r="BS17" s="21">
        <v>0.3224496336298775</v>
      </c>
      <c r="BT17" s="7">
        <v>-7384.7291000001132</v>
      </c>
      <c r="BU17" s="7">
        <v>4864840.3964999989</v>
      </c>
      <c r="BV17" s="25">
        <f t="shared" si="17"/>
        <v>92.50228241176616</v>
      </c>
      <c r="BW17" s="6">
        <v>3012</v>
      </c>
      <c r="BX17" s="21">
        <v>0.32352560751965392</v>
      </c>
      <c r="BY17" s="7">
        <v>-7384.7291000001132</v>
      </c>
      <c r="BZ17" s="7">
        <v>4864840.3964999989</v>
      </c>
      <c r="CA17" s="25">
        <f t="shared" si="18"/>
        <v>91.277840002686261</v>
      </c>
      <c r="CB17" s="6">
        <v>2422</v>
      </c>
      <c r="CC17" s="21">
        <v>0.27042573826962307</v>
      </c>
      <c r="CD17" s="7">
        <v>-7385.5263999998569</v>
      </c>
      <c r="CE17" s="7">
        <v>4864838.9589999989</v>
      </c>
      <c r="CF17" s="25">
        <f t="shared" si="19"/>
        <v>186.98548878052515</v>
      </c>
      <c r="CG17" s="6">
        <v>2521</v>
      </c>
      <c r="CH17" s="21">
        <v>0.29612002903928358</v>
      </c>
      <c r="CI17" s="7">
        <v>-7385.5263999998569</v>
      </c>
      <c r="CJ17" s="7">
        <v>4864838.9589999989</v>
      </c>
      <c r="CK17" s="25">
        <f t="shared" si="20"/>
        <v>130.0555430403758</v>
      </c>
      <c r="CL17" s="6">
        <v>2620</v>
      </c>
      <c r="CM17" s="21">
        <v>0.30533288391928132</v>
      </c>
      <c r="CN17" s="7">
        <v>-7385.5263999998569</v>
      </c>
      <c r="CO17" s="7">
        <v>4864838.9589999989</v>
      </c>
      <c r="CP17" s="25">
        <f t="shared" si="21"/>
        <v>115.0550488439176</v>
      </c>
      <c r="CQ17" s="6">
        <v>2714</v>
      </c>
      <c r="CR17" s="21">
        <v>0.314286540909617</v>
      </c>
      <c r="CS17" s="7">
        <v>-7385.5263999998569</v>
      </c>
      <c r="CT17" s="7">
        <v>4864838.9589999989</v>
      </c>
      <c r="CU17" s="25">
        <f t="shared" si="22"/>
        <v>102.49362834004597</v>
      </c>
      <c r="CV17" s="6">
        <v>2810</v>
      </c>
      <c r="CW17" s="21">
        <v>0.31726919199193437</v>
      </c>
      <c r="CX17" s="7">
        <v>-7385.5263999998569</v>
      </c>
      <c r="CY17" s="7">
        <v>4864838.9589999989</v>
      </c>
      <c r="CZ17" s="25">
        <f t="shared" si="23"/>
        <v>98.693463416166708</v>
      </c>
      <c r="DA17" s="6">
        <v>2913</v>
      </c>
      <c r="DB17" s="21">
        <v>0.3240163712334041</v>
      </c>
      <c r="DC17" s="7">
        <v>-7385.5263999998569</v>
      </c>
      <c r="DD17" s="7">
        <v>4864838.9589999989</v>
      </c>
      <c r="DE17" s="25">
        <f t="shared" si="24"/>
        <v>90.726087869451561</v>
      </c>
      <c r="DF17" s="6">
        <v>3102</v>
      </c>
      <c r="DG17" s="21">
        <v>0.3249105803622937</v>
      </c>
      <c r="DH17" s="7">
        <v>-7385.5263999998569</v>
      </c>
      <c r="DI17" s="7">
        <v>4864838.9589999989</v>
      </c>
      <c r="DJ17" s="25">
        <f t="shared" si="25"/>
        <v>89.731429061739817</v>
      </c>
      <c r="DK17" s="6">
        <v>2320</v>
      </c>
      <c r="DL17" s="21">
        <v>0.33061896063694801</v>
      </c>
      <c r="DM17" s="7">
        <v>-7381.7547000013292</v>
      </c>
      <c r="DN17" s="7">
        <v>4864845.7572999969</v>
      </c>
      <c r="DO17" s="25">
        <f t="shared" si="26"/>
        <v>83.692969049053005</v>
      </c>
      <c r="DP17" s="6">
        <v>3005</v>
      </c>
      <c r="DQ17" s="21">
        <v>0.33067875347707598</v>
      </c>
      <c r="DR17" s="7">
        <v>-7385.5263999998569</v>
      </c>
      <c r="DS17" s="7">
        <v>4864838.9589999989</v>
      </c>
      <c r="DT17" s="25">
        <f t="shared" si="27"/>
        <v>83.632452512804377</v>
      </c>
      <c r="DU17" s="6">
        <v>3208</v>
      </c>
      <c r="DV17" s="21">
        <v>0.34039141151664548</v>
      </c>
      <c r="DW17" s="7">
        <v>-7384.7291000001132</v>
      </c>
      <c r="DX17" s="7">
        <v>4864840.3964999989</v>
      </c>
      <c r="DY17" s="25">
        <f t="shared" si="28"/>
        <v>74.487881867132131</v>
      </c>
      <c r="DZ17" s="6">
        <v>2322</v>
      </c>
      <c r="EA17" s="21">
        <v>0.3423250029610328</v>
      </c>
      <c r="EB17" s="7">
        <v>-7384.7291000001132</v>
      </c>
      <c r="EC17" s="7">
        <v>4864840.3964999989</v>
      </c>
      <c r="ED17" s="25">
        <f t="shared" si="29"/>
        <v>72.819135319262259</v>
      </c>
      <c r="EE17" s="6">
        <v>3012</v>
      </c>
      <c r="EF17" s="21">
        <v>0.35550034666050379</v>
      </c>
      <c r="EG17" s="7">
        <v>-7384.7291000001132</v>
      </c>
      <c r="EH17" s="7">
        <v>4864840.3964999989</v>
      </c>
      <c r="EI17" s="25">
        <f t="shared" si="30"/>
        <v>62.609449576617166</v>
      </c>
    </row>
    <row r="18" spans="1:139" x14ac:dyDescent="0.25">
      <c r="A18" s="6">
        <v>4</v>
      </c>
      <c r="B18" s="6">
        <v>2</v>
      </c>
      <c r="C18" s="6">
        <v>4</v>
      </c>
      <c r="D18" s="6">
        <v>2</v>
      </c>
      <c r="E18" s="6">
        <v>4</v>
      </c>
      <c r="F18" s="20">
        <f t="shared" si="0"/>
        <v>1</v>
      </c>
      <c r="G18" s="20">
        <f t="shared" si="1"/>
        <v>1</v>
      </c>
      <c r="H18" s="20">
        <f t="shared" si="2"/>
        <v>1</v>
      </c>
      <c r="I18" s="7">
        <v>-7374.3020799406304</v>
      </c>
      <c r="J18" s="7">
        <v>4864846.5337223001</v>
      </c>
      <c r="K18" s="6">
        <v>3</v>
      </c>
      <c r="L18" s="6">
        <v>3</v>
      </c>
      <c r="M18" s="7">
        <v>-7370.945079879988</v>
      </c>
      <c r="N18" s="7">
        <v>4864847.4426823538</v>
      </c>
      <c r="O18" s="26">
        <f t="shared" si="3"/>
        <v>-7370.9450798799862</v>
      </c>
      <c r="P18" s="26">
        <f t="shared" si="4"/>
        <v>4864847.4426823519</v>
      </c>
      <c r="Q18" s="20">
        <f t="shared" si="5"/>
        <v>1</v>
      </c>
      <c r="R18" s="26">
        <f t="shared" si="6"/>
        <v>3.4778812203691025</v>
      </c>
      <c r="S18" s="26">
        <f>R18*'8_HeSo_Mercator'!$B$7</f>
        <v>2.6644964704649281</v>
      </c>
      <c r="T18" s="6">
        <v>2624</v>
      </c>
      <c r="U18" s="21">
        <v>0.22723983768094241</v>
      </c>
      <c r="V18" s="7">
        <v>-7370.0106999985874</v>
      </c>
      <c r="W18" s="7">
        <v>4864847.7534999996</v>
      </c>
      <c r="X18" s="25">
        <f t="shared" si="7"/>
        <v>375.02663960754541</v>
      </c>
      <c r="Y18" s="6">
        <v>2332</v>
      </c>
      <c r="Z18" s="21">
        <v>0.25384780103958993</v>
      </c>
      <c r="AA18" s="7">
        <v>-7370.0106999985874</v>
      </c>
      <c r="AB18" s="7">
        <v>4864847.7534999996</v>
      </c>
      <c r="AC18" s="25">
        <f t="shared" si="8"/>
        <v>240.82766633802672</v>
      </c>
      <c r="AD18" s="6">
        <v>3209</v>
      </c>
      <c r="AE18" s="21">
        <v>0.27201117205065489</v>
      </c>
      <c r="AF18" s="7">
        <v>-7370.0106999985874</v>
      </c>
      <c r="AG18" s="7">
        <v>4864847.7534999996</v>
      </c>
      <c r="AH18" s="25">
        <f t="shared" si="9"/>
        <v>182.66402915734051</v>
      </c>
      <c r="AI18" s="6">
        <v>2526</v>
      </c>
      <c r="AJ18" s="21">
        <v>0.29007877665767179</v>
      </c>
      <c r="AK18" s="7">
        <v>-7370.0106999985874</v>
      </c>
      <c r="AL18" s="7">
        <v>4864847.7534999996</v>
      </c>
      <c r="AM18" s="25">
        <f t="shared" si="10"/>
        <v>141.23299832929646</v>
      </c>
      <c r="AN18" s="6">
        <v>3111</v>
      </c>
      <c r="AO18" s="21">
        <v>0.29224090791949181</v>
      </c>
      <c r="AP18" s="7">
        <v>-7370.0106999985874</v>
      </c>
      <c r="AQ18" s="7">
        <v>4864847.7534999996</v>
      </c>
      <c r="AR18" s="25">
        <f t="shared" si="11"/>
        <v>137.09953007577153</v>
      </c>
      <c r="AS18" s="6">
        <v>3009</v>
      </c>
      <c r="AT18" s="21">
        <v>0.3007504868500529</v>
      </c>
      <c r="AU18" s="7">
        <v>-7380.9345999993384</v>
      </c>
      <c r="AV18" s="7">
        <v>4864847.2356000021</v>
      </c>
      <c r="AW18" s="25">
        <f t="shared" si="12"/>
        <v>122.22910840620864</v>
      </c>
      <c r="AX18" s="6">
        <v>2428</v>
      </c>
      <c r="AY18" s="21">
        <v>0.30860081114397359</v>
      </c>
      <c r="AZ18" s="7">
        <v>-7366.0958999991417</v>
      </c>
      <c r="BA18" s="7">
        <v>4864845.5816000029</v>
      </c>
      <c r="BB18" s="25">
        <f t="shared" si="13"/>
        <v>110.25841548794817</v>
      </c>
      <c r="BC18" s="6">
        <v>3114</v>
      </c>
      <c r="BD18" s="21">
        <v>0.31498629915019682</v>
      </c>
      <c r="BE18" s="7">
        <v>-7372.8029000014067</v>
      </c>
      <c r="BF18" s="7">
        <v>4864849.3027999997</v>
      </c>
      <c r="BG18" s="25">
        <f t="shared" si="14"/>
        <v>101.58587942568595</v>
      </c>
      <c r="BH18" s="6">
        <v>2912</v>
      </c>
      <c r="BI18" s="21">
        <v>0.31843594512458911</v>
      </c>
      <c r="BJ18" s="7">
        <v>-7380.9345999993384</v>
      </c>
      <c r="BK18" s="7">
        <v>4864847.2356000021</v>
      </c>
      <c r="BL18" s="25">
        <f t="shared" si="15"/>
        <v>97.254937616749814</v>
      </c>
      <c r="BM18" s="6">
        <v>2616</v>
      </c>
      <c r="BN18" s="21">
        <v>0.32653382696361838</v>
      </c>
      <c r="BO18" s="7">
        <v>-7381.7547000013292</v>
      </c>
      <c r="BP18" s="7">
        <v>4864845.7572999969</v>
      </c>
      <c r="BQ18" s="25">
        <f t="shared" si="16"/>
        <v>87.9604184870865</v>
      </c>
      <c r="BR18" s="6">
        <v>2329</v>
      </c>
      <c r="BS18" s="21">
        <v>0.326841718790568</v>
      </c>
      <c r="BT18" s="7">
        <v>-7363.2822999991477</v>
      </c>
      <c r="BU18" s="7">
        <v>4864844.0207000002</v>
      </c>
      <c r="BV18" s="25">
        <f t="shared" si="17"/>
        <v>87.629444216945274</v>
      </c>
      <c r="BW18" s="6">
        <v>3011</v>
      </c>
      <c r="BX18" s="21">
        <v>0.32692656890205879</v>
      </c>
      <c r="BY18" s="7">
        <v>-7381.7547000013292</v>
      </c>
      <c r="BZ18" s="7">
        <v>4864845.7572999969</v>
      </c>
      <c r="CA18" s="25">
        <f t="shared" si="18"/>
        <v>87.538506683317507</v>
      </c>
      <c r="CB18" s="6">
        <v>2624</v>
      </c>
      <c r="CC18" s="21">
        <v>0.2370083031449364</v>
      </c>
      <c r="CD18" s="7">
        <v>-7370.0106999985874</v>
      </c>
      <c r="CE18" s="7">
        <v>4864847.7534999996</v>
      </c>
      <c r="CF18" s="25">
        <f t="shared" si="19"/>
        <v>316.91716049776937</v>
      </c>
      <c r="CG18" s="6">
        <v>2332</v>
      </c>
      <c r="CH18" s="21">
        <v>0.24438010615817241</v>
      </c>
      <c r="CI18" s="7">
        <v>-7370.0106999985874</v>
      </c>
      <c r="CJ18" s="7">
        <v>4864847.7534999996</v>
      </c>
      <c r="CK18" s="25">
        <f t="shared" si="20"/>
        <v>280.37326783268264</v>
      </c>
      <c r="CL18" s="6">
        <v>3209</v>
      </c>
      <c r="CM18" s="21">
        <v>0.2638438594216056</v>
      </c>
      <c r="CN18" s="7">
        <v>-7370.0106999985874</v>
      </c>
      <c r="CO18" s="7">
        <v>4864847.7534999996</v>
      </c>
      <c r="CP18" s="25">
        <f t="shared" si="21"/>
        <v>206.35359327941563</v>
      </c>
      <c r="CQ18" s="6">
        <v>2526</v>
      </c>
      <c r="CR18" s="21">
        <v>0.28002112246076671</v>
      </c>
      <c r="CS18" s="7">
        <v>-7370.0106999985874</v>
      </c>
      <c r="CT18" s="7">
        <v>4864847.7534999996</v>
      </c>
      <c r="CU18" s="25">
        <f t="shared" si="22"/>
        <v>162.64354491940912</v>
      </c>
      <c r="CV18" s="6">
        <v>3111</v>
      </c>
      <c r="CW18" s="21">
        <v>0.28540270577822752</v>
      </c>
      <c r="CX18" s="7">
        <v>-7370.0106999985874</v>
      </c>
      <c r="CY18" s="7">
        <v>4864847.7534999996</v>
      </c>
      <c r="CZ18" s="25">
        <f t="shared" si="23"/>
        <v>150.71887902405697</v>
      </c>
      <c r="DA18" s="6">
        <v>2428</v>
      </c>
      <c r="DB18" s="21">
        <v>0.29899790975039969</v>
      </c>
      <c r="DC18" s="7">
        <v>-7366.0958999991417</v>
      </c>
      <c r="DD18" s="7">
        <v>4864845.5816000029</v>
      </c>
      <c r="DE18" s="25">
        <f t="shared" si="24"/>
        <v>125.12018879019452</v>
      </c>
      <c r="DF18" s="6">
        <v>2329</v>
      </c>
      <c r="DG18" s="21">
        <v>0.30896702686870869</v>
      </c>
      <c r="DH18" s="7">
        <v>-7363.2822999991477</v>
      </c>
      <c r="DI18" s="7">
        <v>4864844.0207000002</v>
      </c>
      <c r="DJ18" s="25">
        <f t="shared" si="25"/>
        <v>109.73659110418991</v>
      </c>
      <c r="DK18" s="6">
        <v>2720</v>
      </c>
      <c r="DL18" s="21">
        <v>0.31062795022171369</v>
      </c>
      <c r="DM18" s="7">
        <v>-7370.0106999985874</v>
      </c>
      <c r="DN18" s="7">
        <v>4864847.7534999996</v>
      </c>
      <c r="DO18" s="25">
        <f t="shared" si="26"/>
        <v>107.40830833941946</v>
      </c>
      <c r="DP18" s="6">
        <v>2721</v>
      </c>
      <c r="DQ18" s="21">
        <v>0.31751788482598742</v>
      </c>
      <c r="DR18" s="7">
        <v>-7372.8029000014067</v>
      </c>
      <c r="DS18" s="7">
        <v>4864849.3027999997</v>
      </c>
      <c r="DT18" s="25">
        <f t="shared" si="27"/>
        <v>98.384623667009606</v>
      </c>
      <c r="DU18" s="6">
        <v>2623</v>
      </c>
      <c r="DV18" s="21">
        <v>0.32044284606163181</v>
      </c>
      <c r="DW18" s="7">
        <v>-7372.8029000014067</v>
      </c>
      <c r="DX18" s="7">
        <v>4864849.3027999997</v>
      </c>
      <c r="DY18" s="25">
        <f t="shared" si="28"/>
        <v>94.841339394998812</v>
      </c>
      <c r="DZ18" s="6">
        <v>2820</v>
      </c>
      <c r="EA18" s="21">
        <v>0.32109935373908111</v>
      </c>
      <c r="EB18" s="7">
        <v>-7370.0106999985874</v>
      </c>
      <c r="EC18" s="7">
        <v>4864847.7534999996</v>
      </c>
      <c r="ED18" s="25">
        <f t="shared" si="29"/>
        <v>94.068078748850581</v>
      </c>
      <c r="EE18" s="6">
        <v>2525</v>
      </c>
      <c r="EF18" s="21">
        <v>0.3213903442059603</v>
      </c>
      <c r="EG18" s="7">
        <v>-7372.8029000014067</v>
      </c>
      <c r="EH18" s="7">
        <v>4864849.3027999997</v>
      </c>
      <c r="EI18" s="25">
        <f t="shared" si="30"/>
        <v>93.727859928218876</v>
      </c>
    </row>
    <row r="19" spans="1:139" x14ac:dyDescent="0.25">
      <c r="A19" s="6">
        <v>5</v>
      </c>
      <c r="B19" s="6">
        <v>2</v>
      </c>
      <c r="C19" s="6">
        <v>4</v>
      </c>
      <c r="D19" s="6">
        <v>2</v>
      </c>
      <c r="E19" s="6">
        <v>4</v>
      </c>
      <c r="F19" s="20">
        <f t="shared" si="0"/>
        <v>1</v>
      </c>
      <c r="G19" s="20">
        <f t="shared" si="1"/>
        <v>1</v>
      </c>
      <c r="H19" s="20">
        <f t="shared" si="2"/>
        <v>1</v>
      </c>
      <c r="I19" s="7">
        <v>-7365.8248825505389</v>
      </c>
      <c r="J19" s="7">
        <v>4864842.8292537415</v>
      </c>
      <c r="K19" s="6">
        <v>6</v>
      </c>
      <c r="L19" s="6">
        <v>6</v>
      </c>
      <c r="M19" s="7">
        <v>-7369.0474052531608</v>
      </c>
      <c r="N19" s="7">
        <v>4864846.9527369393</v>
      </c>
      <c r="O19" s="26">
        <f t="shared" si="3"/>
        <v>-7369.047405253159</v>
      </c>
      <c r="P19" s="26">
        <f t="shared" si="4"/>
        <v>4864846.9527369402</v>
      </c>
      <c r="Q19" s="20">
        <f t="shared" si="5"/>
        <v>1</v>
      </c>
      <c r="R19" s="26">
        <f t="shared" si="6"/>
        <v>5.2333322327959744</v>
      </c>
      <c r="S19" s="26">
        <f>R19*'8_HeSo_Mercator'!$B$7</f>
        <v>4.0093937600247713</v>
      </c>
      <c r="T19" s="6">
        <v>3212</v>
      </c>
      <c r="U19" s="21">
        <v>0.21879854646964211</v>
      </c>
      <c r="V19" s="7">
        <v>-7372.8029000014067</v>
      </c>
      <c r="W19" s="7">
        <v>4864849.3027999997</v>
      </c>
      <c r="X19" s="25">
        <f t="shared" si="7"/>
        <v>436.33722952411551</v>
      </c>
      <c r="Y19" s="6">
        <v>2626</v>
      </c>
      <c r="Z19" s="21">
        <v>0.23242883449401591</v>
      </c>
      <c r="AA19" s="7">
        <v>-7363.2822999991477</v>
      </c>
      <c r="AB19" s="7">
        <v>4864844.0207000002</v>
      </c>
      <c r="AC19" s="25">
        <f t="shared" si="8"/>
        <v>342.64151540451837</v>
      </c>
      <c r="AD19" s="6">
        <v>3114</v>
      </c>
      <c r="AE19" s="21">
        <v>0.23287486219380291</v>
      </c>
      <c r="AF19" s="7">
        <v>-7372.8029000014067</v>
      </c>
      <c r="AG19" s="7">
        <v>4864849.3027999997</v>
      </c>
      <c r="AH19" s="25">
        <f t="shared" si="9"/>
        <v>340.02398773515279</v>
      </c>
      <c r="AI19" s="6">
        <v>2530</v>
      </c>
      <c r="AJ19" s="21">
        <v>0.2342223404749226</v>
      </c>
      <c r="AK19" s="7">
        <v>-7363.2822999991477</v>
      </c>
      <c r="AL19" s="7">
        <v>4864844.0207000002</v>
      </c>
      <c r="AM19" s="25">
        <f t="shared" si="10"/>
        <v>332.26663602105316</v>
      </c>
      <c r="AN19" s="6">
        <v>2921</v>
      </c>
      <c r="AO19" s="21">
        <v>0.24796665918992011</v>
      </c>
      <c r="AP19" s="7">
        <v>-7363.2822999991477</v>
      </c>
      <c r="AQ19" s="7">
        <v>4864844.0207000002</v>
      </c>
      <c r="AR19" s="25">
        <f t="shared" si="11"/>
        <v>264.50070651280498</v>
      </c>
      <c r="AS19" s="6">
        <v>2721</v>
      </c>
      <c r="AT19" s="21">
        <v>0.25276396032623499</v>
      </c>
      <c r="AU19" s="7">
        <v>-7372.8029000014067</v>
      </c>
      <c r="AV19" s="7">
        <v>4864849.3027999997</v>
      </c>
      <c r="AW19" s="25">
        <f t="shared" si="12"/>
        <v>244.98494397473607</v>
      </c>
      <c r="AX19" s="6">
        <v>2623</v>
      </c>
      <c r="AY19" s="21">
        <v>0.25345833398365258</v>
      </c>
      <c r="AZ19" s="7">
        <v>-7372.8029000014067</v>
      </c>
      <c r="BA19" s="7">
        <v>4864849.3027999997</v>
      </c>
      <c r="BB19" s="25">
        <f t="shared" si="13"/>
        <v>242.31131614718512</v>
      </c>
      <c r="BC19" s="6">
        <v>2815</v>
      </c>
      <c r="BD19" s="21">
        <v>0.25438548726667459</v>
      </c>
      <c r="BE19" s="7">
        <v>-7372.8029000014067</v>
      </c>
      <c r="BF19" s="7">
        <v>4864849.3027999997</v>
      </c>
      <c r="BG19" s="25">
        <f t="shared" si="14"/>
        <v>238.7979947298559</v>
      </c>
      <c r="BH19" s="6">
        <v>3147</v>
      </c>
      <c r="BI19" s="21">
        <v>0.26347946441052128</v>
      </c>
      <c r="BJ19" s="7">
        <v>-7366.2424000017336</v>
      </c>
      <c r="BK19" s="7">
        <v>4864841.1080000028</v>
      </c>
      <c r="BL19" s="25">
        <f t="shared" si="15"/>
        <v>207.49752084295164</v>
      </c>
      <c r="BM19" s="6">
        <v>3112</v>
      </c>
      <c r="BN19" s="21">
        <v>0.2636367034039811</v>
      </c>
      <c r="BO19" s="7">
        <v>-7363.2822999991477</v>
      </c>
      <c r="BP19" s="7">
        <v>4864844.0207000002</v>
      </c>
      <c r="BQ19" s="25">
        <f t="shared" si="16"/>
        <v>207.00293835828981</v>
      </c>
      <c r="BR19" s="6">
        <v>2329</v>
      </c>
      <c r="BS19" s="21">
        <v>0.26369496381439522</v>
      </c>
      <c r="BT19" s="7">
        <v>-7363.2822999991477</v>
      </c>
      <c r="BU19" s="7">
        <v>4864844.0207000002</v>
      </c>
      <c r="BV19" s="25">
        <f t="shared" si="17"/>
        <v>206.82005917463812</v>
      </c>
      <c r="BW19" s="6">
        <v>2822</v>
      </c>
      <c r="BX19" s="21">
        <v>0.26752076551653747</v>
      </c>
      <c r="BY19" s="7">
        <v>-7363.2822999991477</v>
      </c>
      <c r="BZ19" s="7">
        <v>4864844.0207000002</v>
      </c>
      <c r="CA19" s="25">
        <f t="shared" si="18"/>
        <v>195.24054261569694</v>
      </c>
      <c r="CB19" s="6">
        <v>3212</v>
      </c>
      <c r="CC19" s="21">
        <v>0.20444066805031269</v>
      </c>
      <c r="CD19" s="7">
        <v>-7372.8029000014067</v>
      </c>
      <c r="CE19" s="7">
        <v>4864849.3027999997</v>
      </c>
      <c r="CF19" s="25">
        <f t="shared" si="19"/>
        <v>572.44113519153041</v>
      </c>
      <c r="CG19" s="6">
        <v>3114</v>
      </c>
      <c r="CH19" s="21">
        <v>0.2093151592075492</v>
      </c>
      <c r="CI19" s="7">
        <v>-7372.8029000014067</v>
      </c>
      <c r="CJ19" s="7">
        <v>4864849.3027999997</v>
      </c>
      <c r="CK19" s="25">
        <f t="shared" si="20"/>
        <v>520.95147337102526</v>
      </c>
      <c r="CL19" s="6">
        <v>2623</v>
      </c>
      <c r="CM19" s="21">
        <v>0.22688324873096449</v>
      </c>
      <c r="CN19" s="7">
        <v>-7372.8029000014067</v>
      </c>
      <c r="CO19" s="7">
        <v>4864849.3027999997</v>
      </c>
      <c r="CP19" s="25">
        <f t="shared" si="21"/>
        <v>377.38989841662192</v>
      </c>
      <c r="CQ19" s="6">
        <v>2721</v>
      </c>
      <c r="CR19" s="21">
        <v>0.2287223154705858</v>
      </c>
      <c r="CS19" s="7">
        <v>-7372.8029000014067</v>
      </c>
      <c r="CT19" s="7">
        <v>4864849.3027999997</v>
      </c>
      <c r="CU19" s="25">
        <f t="shared" si="22"/>
        <v>365.39772930896333</v>
      </c>
      <c r="CV19" s="6">
        <v>2815</v>
      </c>
      <c r="CW19" s="21">
        <v>0.2299650133772381</v>
      </c>
      <c r="CX19" s="7">
        <v>-7372.8029000014067</v>
      </c>
      <c r="CY19" s="7">
        <v>4864849.3027999997</v>
      </c>
      <c r="CZ19" s="25">
        <f t="shared" si="23"/>
        <v>357.5632928938175</v>
      </c>
      <c r="DA19" s="6">
        <v>2530</v>
      </c>
      <c r="DB19" s="21">
        <v>0.23291797082619731</v>
      </c>
      <c r="DC19" s="7">
        <v>-7363.2822999991477</v>
      </c>
      <c r="DD19" s="7">
        <v>4864844.0207000002</v>
      </c>
      <c r="DE19" s="25">
        <f t="shared" si="24"/>
        <v>339.77233003470457</v>
      </c>
      <c r="DF19" s="6">
        <v>2626</v>
      </c>
      <c r="DG19" s="21">
        <v>0.2395080589718126</v>
      </c>
      <c r="DH19" s="7">
        <v>-7363.2822999991477</v>
      </c>
      <c r="DI19" s="7">
        <v>4864844.0207000002</v>
      </c>
      <c r="DJ19" s="25">
        <f t="shared" si="25"/>
        <v>303.8921455810941</v>
      </c>
      <c r="DK19" s="6">
        <v>2525</v>
      </c>
      <c r="DL19" s="21">
        <v>0.2413009976478222</v>
      </c>
      <c r="DM19" s="7">
        <v>-7372.8029000014067</v>
      </c>
      <c r="DN19" s="7">
        <v>4864849.3027999997</v>
      </c>
      <c r="DO19" s="25">
        <f t="shared" si="26"/>
        <v>294.9602753834568</v>
      </c>
      <c r="DP19" s="6">
        <v>2921</v>
      </c>
      <c r="DQ19" s="21">
        <v>0.249056991472561</v>
      </c>
      <c r="DR19" s="7">
        <v>-7363.2822999991477</v>
      </c>
      <c r="DS19" s="7">
        <v>4864844.0207000002</v>
      </c>
      <c r="DT19" s="25">
        <f t="shared" si="27"/>
        <v>259.89926383846745</v>
      </c>
      <c r="DU19" s="6">
        <v>2425</v>
      </c>
      <c r="DV19" s="21">
        <v>0.25171653281178469</v>
      </c>
      <c r="DW19" s="7">
        <v>-7370.0106999985874</v>
      </c>
      <c r="DX19" s="7">
        <v>4864847.7534999996</v>
      </c>
      <c r="DY19" s="25">
        <f t="shared" si="28"/>
        <v>249.08813200196266</v>
      </c>
      <c r="DZ19" s="6">
        <v>2428</v>
      </c>
      <c r="EA19" s="21">
        <v>0.25669518182085432</v>
      </c>
      <c r="EB19" s="7">
        <v>-7366.0958999991417</v>
      </c>
      <c r="EC19" s="7">
        <v>4864845.5816000029</v>
      </c>
      <c r="ED19" s="25">
        <f t="shared" si="29"/>
        <v>230.31866358970561</v>
      </c>
      <c r="EE19" s="6">
        <v>2653</v>
      </c>
      <c r="EF19" s="21">
        <v>0.26022249557306809</v>
      </c>
      <c r="EG19" s="7">
        <v>-7374.347500000149</v>
      </c>
      <c r="EH19" s="7">
        <v>4864845.6046999991</v>
      </c>
      <c r="EI19" s="25">
        <f t="shared" si="30"/>
        <v>218.08241609780623</v>
      </c>
    </row>
    <row r="20" spans="1:139" x14ac:dyDescent="0.25">
      <c r="A20" s="6">
        <v>6</v>
      </c>
      <c r="B20" s="6">
        <v>0</v>
      </c>
      <c r="C20" s="6">
        <v>2</v>
      </c>
      <c r="D20" s="6">
        <v>0</v>
      </c>
      <c r="E20" s="6">
        <v>2</v>
      </c>
      <c r="F20" s="20">
        <f t="shared" si="0"/>
        <v>1</v>
      </c>
      <c r="G20" s="20">
        <f t="shared" si="1"/>
        <v>1</v>
      </c>
      <c r="H20" s="20">
        <f t="shared" si="2"/>
        <v>1</v>
      </c>
      <c r="I20" s="7">
        <v>-7641.4993033681076</v>
      </c>
      <c r="J20" s="7">
        <v>4864922.3991778074</v>
      </c>
      <c r="K20" s="6">
        <v>3</v>
      </c>
      <c r="L20" s="6">
        <v>3</v>
      </c>
      <c r="M20" s="7">
        <v>-7644.6317116576374</v>
      </c>
      <c r="N20" s="7">
        <v>4864922.8138919184</v>
      </c>
      <c r="O20" s="26">
        <f t="shared" si="3"/>
        <v>-7644.6317116576374</v>
      </c>
      <c r="P20" s="26">
        <f t="shared" si="4"/>
        <v>4864922.8138919184</v>
      </c>
      <c r="Q20" s="20">
        <f t="shared" si="5"/>
        <v>1</v>
      </c>
      <c r="R20" s="26">
        <f t="shared" si="6"/>
        <v>3.1597419967760727</v>
      </c>
      <c r="S20" s="26">
        <f>R20*'8_HeSo_Mercator'!$B$7</f>
        <v>2.4207616259810454</v>
      </c>
      <c r="T20" s="6">
        <v>11340</v>
      </c>
      <c r="U20" s="21">
        <v>0.1417746821828717</v>
      </c>
      <c r="V20" s="7">
        <v>-7641.3297999985516</v>
      </c>
      <c r="W20" s="7">
        <v>4864920.6295000017</v>
      </c>
      <c r="X20" s="25">
        <f t="shared" si="7"/>
        <v>2475.1713554745384</v>
      </c>
      <c r="Y20" s="6">
        <v>10881</v>
      </c>
      <c r="Z20" s="21">
        <v>0.1538033020186621</v>
      </c>
      <c r="AA20" s="7">
        <v>-7644.0348999984562</v>
      </c>
      <c r="AB20" s="7">
        <v>4864930.0667999983</v>
      </c>
      <c r="AC20" s="25">
        <f t="shared" si="8"/>
        <v>1787.0527086213203</v>
      </c>
      <c r="AD20" s="6">
        <v>9049</v>
      </c>
      <c r="AE20" s="21">
        <v>0.16468457316752111</v>
      </c>
      <c r="AF20" s="7">
        <v>-7646.2862999998033</v>
      </c>
      <c r="AG20" s="7">
        <v>4864932.3486000001</v>
      </c>
      <c r="AH20" s="25">
        <f t="shared" si="9"/>
        <v>1359.5285303534631</v>
      </c>
      <c r="AI20" s="6">
        <v>7170</v>
      </c>
      <c r="AJ20" s="21">
        <v>0.17079961863471119</v>
      </c>
      <c r="AK20" s="7">
        <v>-7653.3433014452457</v>
      </c>
      <c r="AL20" s="7">
        <v>4864920.9632514939</v>
      </c>
      <c r="AM20" s="25">
        <f t="shared" si="10"/>
        <v>1175.0393575353353</v>
      </c>
      <c r="AN20" s="6">
        <v>8598</v>
      </c>
      <c r="AO20" s="21">
        <v>0.17406644560209919</v>
      </c>
      <c r="AP20" s="7">
        <v>-7641.3297999985516</v>
      </c>
      <c r="AQ20" s="7">
        <v>4864920.6295000017</v>
      </c>
      <c r="AR20" s="25">
        <f t="shared" si="11"/>
        <v>1089.2805653766825</v>
      </c>
      <c r="AS20" s="6">
        <v>8158</v>
      </c>
      <c r="AT20" s="21">
        <v>0.1849028334831625</v>
      </c>
      <c r="AU20" s="7">
        <v>-7641.3297999985516</v>
      </c>
      <c r="AV20" s="7">
        <v>4864920.6295000017</v>
      </c>
      <c r="AW20" s="25">
        <f t="shared" si="12"/>
        <v>855.51126859957662</v>
      </c>
      <c r="AX20" s="6">
        <v>11232</v>
      </c>
      <c r="AY20" s="21">
        <v>0.19946751364575729</v>
      </c>
      <c r="AZ20" s="7">
        <v>-7653.3433014452457</v>
      </c>
      <c r="BA20" s="7">
        <v>4864920.9632514939</v>
      </c>
      <c r="BB20" s="25">
        <f t="shared" si="13"/>
        <v>631.7006198347741</v>
      </c>
      <c r="BC20" s="6">
        <v>8496</v>
      </c>
      <c r="BD20" s="21">
        <v>0.1995638041949753</v>
      </c>
      <c r="BE20" s="7">
        <v>-7653.3433014452457</v>
      </c>
      <c r="BF20" s="7">
        <v>4864920.9632514939</v>
      </c>
      <c r="BG20" s="25">
        <f t="shared" si="14"/>
        <v>630.48230692136372</v>
      </c>
      <c r="BH20" s="6">
        <v>9513</v>
      </c>
      <c r="BI20" s="21">
        <v>0.20705606738367291</v>
      </c>
      <c r="BJ20" s="7">
        <v>-7639.6909999996424</v>
      </c>
      <c r="BK20" s="7">
        <v>4864914.9127999991</v>
      </c>
      <c r="BL20" s="25">
        <f t="shared" si="15"/>
        <v>544.06170126308223</v>
      </c>
      <c r="BM20" s="6">
        <v>9976</v>
      </c>
      <c r="BN20" s="21">
        <v>0.20721926856740039</v>
      </c>
      <c r="BO20" s="7">
        <v>-7640.679200001061</v>
      </c>
      <c r="BP20" s="7">
        <v>4864913.5322000012</v>
      </c>
      <c r="BQ20" s="25">
        <f t="shared" si="16"/>
        <v>542.34976252149556</v>
      </c>
      <c r="BR20" s="6">
        <v>10420</v>
      </c>
      <c r="BS20" s="21">
        <v>0.2153296459113663</v>
      </c>
      <c r="BT20" s="7">
        <v>-7641.3297999985516</v>
      </c>
      <c r="BU20" s="7">
        <v>4864920.6295000017</v>
      </c>
      <c r="BV20" s="25">
        <f t="shared" si="17"/>
        <v>465.14107797131118</v>
      </c>
      <c r="BW20" s="6">
        <v>7280</v>
      </c>
      <c r="BX20" s="21">
        <v>0.21601932579711119</v>
      </c>
      <c r="BY20" s="7">
        <v>-7641.3297999985516</v>
      </c>
      <c r="BZ20" s="7">
        <v>4864920.6295000017</v>
      </c>
      <c r="CA20" s="25">
        <f t="shared" si="18"/>
        <v>459.22928460638406</v>
      </c>
      <c r="CB20" s="6">
        <v>11340</v>
      </c>
      <c r="CC20" s="21">
        <v>0.1183612695562683</v>
      </c>
      <c r="CD20" s="7">
        <v>-7641.3297999985516</v>
      </c>
      <c r="CE20" s="7">
        <v>4864920.6295000017</v>
      </c>
      <c r="CF20" s="25">
        <f t="shared" si="19"/>
        <v>5095.2035771581941</v>
      </c>
      <c r="CG20" s="6">
        <v>9049</v>
      </c>
      <c r="CH20" s="21">
        <v>0.1330779223638725</v>
      </c>
      <c r="CI20" s="7">
        <v>-7646.2862999998033</v>
      </c>
      <c r="CJ20" s="7">
        <v>4864932.3486000001</v>
      </c>
      <c r="CK20" s="25">
        <f t="shared" si="20"/>
        <v>3188.4231382889407</v>
      </c>
      <c r="CL20" s="6">
        <v>10881</v>
      </c>
      <c r="CM20" s="21">
        <v>0.14598153647811771</v>
      </c>
      <c r="CN20" s="7">
        <v>-7644.0348999984562</v>
      </c>
      <c r="CO20" s="7">
        <v>4864930.0667999983</v>
      </c>
      <c r="CP20" s="25">
        <f t="shared" si="21"/>
        <v>2201.9541850378755</v>
      </c>
      <c r="CQ20" s="6">
        <v>8598</v>
      </c>
      <c r="CR20" s="21">
        <v>0.14711520757291849</v>
      </c>
      <c r="CS20" s="7">
        <v>-7641.3297999985516</v>
      </c>
      <c r="CT20" s="7">
        <v>4864920.6295000017</v>
      </c>
      <c r="CU20" s="25">
        <f t="shared" si="22"/>
        <v>2134.8615946050309</v>
      </c>
      <c r="CV20" s="6">
        <v>7170</v>
      </c>
      <c r="CW20" s="21">
        <v>0.1483483061950214</v>
      </c>
      <c r="CX20" s="7">
        <v>-7653.3433014452457</v>
      </c>
      <c r="CY20" s="7">
        <v>4864920.9632514939</v>
      </c>
      <c r="CZ20" s="25">
        <f t="shared" si="23"/>
        <v>2064.760255761531</v>
      </c>
      <c r="DA20" s="6">
        <v>8158</v>
      </c>
      <c r="DB20" s="21">
        <v>0.15492342312818161</v>
      </c>
      <c r="DC20" s="7">
        <v>-7641.3297999985516</v>
      </c>
      <c r="DD20" s="7">
        <v>4864920.6295000017</v>
      </c>
      <c r="DE20" s="25">
        <f t="shared" si="24"/>
        <v>1735.9278163447987</v>
      </c>
      <c r="DF20" s="6">
        <v>11232</v>
      </c>
      <c r="DG20" s="21">
        <v>0.16384059012310201</v>
      </c>
      <c r="DH20" s="7">
        <v>-7653.3433014452457</v>
      </c>
      <c r="DI20" s="7">
        <v>4864920.9632514939</v>
      </c>
      <c r="DJ20" s="25">
        <f t="shared" si="25"/>
        <v>1387.7587868130697</v>
      </c>
      <c r="DK20" s="6">
        <v>8496</v>
      </c>
      <c r="DL20" s="21">
        <v>0.16717059396786521</v>
      </c>
      <c r="DM20" s="7">
        <v>-7653.3433014452457</v>
      </c>
      <c r="DN20" s="7">
        <v>4864920.9632514939</v>
      </c>
      <c r="DO20" s="25">
        <f t="shared" si="26"/>
        <v>1280.44361205319</v>
      </c>
      <c r="DP20" s="6">
        <v>11342</v>
      </c>
      <c r="DQ20" s="21">
        <v>0.1758774397368762</v>
      </c>
      <c r="DR20" s="7">
        <v>-7639.6909999996424</v>
      </c>
      <c r="DS20" s="7">
        <v>4864914.9127999991</v>
      </c>
      <c r="DT20" s="25">
        <f t="shared" si="27"/>
        <v>1045.1038804638154</v>
      </c>
      <c r="DU20" s="6">
        <v>7280</v>
      </c>
      <c r="DV20" s="21">
        <v>0.17945547336945519</v>
      </c>
      <c r="DW20" s="7">
        <v>-7641.3297999985516</v>
      </c>
      <c r="DX20" s="7">
        <v>4864920.6295000017</v>
      </c>
      <c r="DY20" s="25">
        <f t="shared" si="28"/>
        <v>964.21340461675493</v>
      </c>
      <c r="DZ20" s="6">
        <v>10420</v>
      </c>
      <c r="EA20" s="21">
        <v>0.1799929630118309</v>
      </c>
      <c r="EB20" s="7">
        <v>-7641.3297999985516</v>
      </c>
      <c r="EC20" s="7">
        <v>4864920.6295000017</v>
      </c>
      <c r="ED20" s="25">
        <f t="shared" si="29"/>
        <v>952.74766880026687</v>
      </c>
      <c r="EE20" s="6">
        <v>9513</v>
      </c>
      <c r="EF20" s="21">
        <v>0.1877684044568376</v>
      </c>
      <c r="EG20" s="7">
        <v>-7639.6909999996424</v>
      </c>
      <c r="EH20" s="7">
        <v>4864914.9127999991</v>
      </c>
      <c r="EI20" s="25">
        <f t="shared" si="30"/>
        <v>804.47015403096179</v>
      </c>
    </row>
    <row r="21" spans="1:139" x14ac:dyDescent="0.25">
      <c r="A21" s="6">
        <v>7</v>
      </c>
      <c r="B21" s="6">
        <v>2</v>
      </c>
      <c r="C21" s="6">
        <v>2</v>
      </c>
      <c r="D21" s="6">
        <v>2</v>
      </c>
      <c r="E21" s="6">
        <v>2</v>
      </c>
      <c r="F21" s="20">
        <f t="shared" si="0"/>
        <v>1</v>
      </c>
      <c r="G21" s="20">
        <f t="shared" si="1"/>
        <v>1</v>
      </c>
      <c r="H21" s="20">
        <f t="shared" si="2"/>
        <v>1</v>
      </c>
      <c r="I21" s="7">
        <v>-7338.807210418774</v>
      </c>
      <c r="J21" s="7">
        <v>4864825.4668627791</v>
      </c>
      <c r="K21" s="6">
        <v>-6</v>
      </c>
      <c r="L21" s="6">
        <v>-6</v>
      </c>
      <c r="M21" s="7">
        <v>-7326.4900387451817</v>
      </c>
      <c r="N21" s="7">
        <v>4864822.247438903</v>
      </c>
      <c r="O21" s="26">
        <f t="shared" si="3"/>
        <v>-7326.4900387451817</v>
      </c>
      <c r="P21" s="26">
        <f t="shared" si="4"/>
        <v>4864822.2474389039</v>
      </c>
      <c r="Q21" s="20">
        <f t="shared" si="5"/>
        <v>1</v>
      </c>
      <c r="R21" s="26">
        <f t="shared" si="6"/>
        <v>12.730962576531123</v>
      </c>
      <c r="S21" s="26">
        <f>R21*'8_HeSo_Mercator'!$B$7</f>
        <v>9.7535259836125796</v>
      </c>
      <c r="T21" s="6">
        <v>13563</v>
      </c>
      <c r="U21" s="21">
        <v>0.35823673269751621</v>
      </c>
      <c r="V21" s="7">
        <v>-7330.668299999088</v>
      </c>
      <c r="W21" s="7">
        <v>4864825.9266000018</v>
      </c>
      <c r="X21" s="25">
        <f t="shared" si="7"/>
        <v>60.71829095774855</v>
      </c>
      <c r="Y21" s="6">
        <v>9329</v>
      </c>
      <c r="Z21" s="21">
        <v>0.36855857868797681</v>
      </c>
      <c r="AA21" s="7">
        <v>-7332.1088000014424</v>
      </c>
      <c r="AB21" s="7">
        <v>4864822.1709999964</v>
      </c>
      <c r="AC21" s="25">
        <f t="shared" si="8"/>
        <v>54.196832133587733</v>
      </c>
      <c r="AD21" s="6">
        <v>10240</v>
      </c>
      <c r="AE21" s="21">
        <v>0.3711047339766696</v>
      </c>
      <c r="AF21" s="7">
        <v>-7325.2340999990702</v>
      </c>
      <c r="AG21" s="7">
        <v>4864818.3567999974</v>
      </c>
      <c r="AH21" s="25">
        <f t="shared" si="9"/>
        <v>52.724688459281673</v>
      </c>
      <c r="AI21" s="6">
        <v>13250</v>
      </c>
      <c r="AJ21" s="21">
        <v>0.37688012982362629</v>
      </c>
      <c r="AK21" s="7">
        <v>-7337.5241999998689</v>
      </c>
      <c r="AL21" s="7">
        <v>4864829.7302000001</v>
      </c>
      <c r="AM21" s="25">
        <f t="shared" si="10"/>
        <v>49.5663611231139</v>
      </c>
      <c r="AN21" s="6">
        <v>13249</v>
      </c>
      <c r="AO21" s="21">
        <v>0.37724208930387793</v>
      </c>
      <c r="AP21" s="7">
        <v>-7330.668299999088</v>
      </c>
      <c r="AQ21" s="7">
        <v>4864825.9266000018</v>
      </c>
      <c r="AR21" s="25">
        <f t="shared" si="11"/>
        <v>49.376401306506644</v>
      </c>
      <c r="AS21" s="6">
        <v>13881</v>
      </c>
      <c r="AT21" s="21">
        <v>0.38128350000760619</v>
      </c>
      <c r="AU21" s="7">
        <v>-7330.668299999088</v>
      </c>
      <c r="AV21" s="7">
        <v>4864825.9266000018</v>
      </c>
      <c r="AW21" s="25">
        <f t="shared" si="12"/>
        <v>47.31599240625134</v>
      </c>
      <c r="AX21" s="6">
        <v>14045</v>
      </c>
      <c r="AY21" s="21">
        <v>0.38186834642830469</v>
      </c>
      <c r="AZ21" s="7">
        <v>-7330.668299999088</v>
      </c>
      <c r="BA21" s="7">
        <v>4864825.9266000018</v>
      </c>
      <c r="BB21" s="25">
        <f t="shared" si="13"/>
        <v>47.026792408892987</v>
      </c>
      <c r="BC21" s="6">
        <v>12946</v>
      </c>
      <c r="BD21" s="21">
        <v>0.38282633833885149</v>
      </c>
      <c r="BE21" s="7">
        <v>-7316.9068000018597</v>
      </c>
      <c r="BF21" s="7">
        <v>4864818.2917999998</v>
      </c>
      <c r="BG21" s="25">
        <f t="shared" si="14"/>
        <v>46.55783342299322</v>
      </c>
      <c r="BH21" s="6">
        <v>10663</v>
      </c>
      <c r="BI21" s="21">
        <v>0.38329285401846008</v>
      </c>
      <c r="BJ21" s="7">
        <v>-7330.668299999088</v>
      </c>
      <c r="BK21" s="7">
        <v>4864825.9266000018</v>
      </c>
      <c r="BL21" s="25">
        <f t="shared" si="15"/>
        <v>46.331579921525574</v>
      </c>
      <c r="BM21" s="6">
        <v>13720</v>
      </c>
      <c r="BN21" s="21">
        <v>0.38443344380518929</v>
      </c>
      <c r="BO21" s="7">
        <v>-7330.668299999088</v>
      </c>
      <c r="BP21" s="7">
        <v>4864825.9266000018</v>
      </c>
      <c r="BQ21" s="25">
        <f t="shared" si="16"/>
        <v>45.784170642569627</v>
      </c>
      <c r="BR21" s="6">
        <v>11153</v>
      </c>
      <c r="BS21" s="21">
        <v>0.3848868781430973</v>
      </c>
      <c r="BT21" s="7">
        <v>-7330.7868999987841</v>
      </c>
      <c r="BU21" s="7">
        <v>4864821.4372999966</v>
      </c>
      <c r="BV21" s="25">
        <f t="shared" si="17"/>
        <v>45.568798709480099</v>
      </c>
      <c r="BW21" s="6">
        <v>13103</v>
      </c>
      <c r="BX21" s="21">
        <v>0.38586847662973212</v>
      </c>
      <c r="BY21" s="7">
        <v>-7330.668299999088</v>
      </c>
      <c r="BZ21" s="7">
        <v>4864825.9266000018</v>
      </c>
      <c r="CA21" s="25">
        <f t="shared" si="18"/>
        <v>45.106880994052254</v>
      </c>
      <c r="CB21" s="6">
        <v>10240</v>
      </c>
      <c r="CC21" s="21">
        <v>0.34334201461816349</v>
      </c>
      <c r="CD21" s="7">
        <v>-7325.2340999990702</v>
      </c>
      <c r="CE21" s="7">
        <v>4864818.3567999974</v>
      </c>
      <c r="CF21" s="25">
        <f t="shared" si="19"/>
        <v>71.960172468185974</v>
      </c>
      <c r="CG21" s="6">
        <v>13563</v>
      </c>
      <c r="CH21" s="21">
        <v>0.34828575743845341</v>
      </c>
      <c r="CI21" s="7">
        <v>-7330.668299999088</v>
      </c>
      <c r="CJ21" s="7">
        <v>4864825.9266000018</v>
      </c>
      <c r="CK21" s="25">
        <f t="shared" si="20"/>
        <v>67.960589866791935</v>
      </c>
      <c r="CL21" s="6">
        <v>13882</v>
      </c>
      <c r="CM21" s="21">
        <v>0.3600359967358891</v>
      </c>
      <c r="CN21" s="7">
        <v>-7321.0383000001311</v>
      </c>
      <c r="CO21" s="7">
        <v>4864820.5838000029</v>
      </c>
      <c r="CP21" s="25">
        <f t="shared" si="21"/>
        <v>59.51361122005116</v>
      </c>
      <c r="CQ21" s="6">
        <v>13253</v>
      </c>
      <c r="CR21" s="21">
        <v>0.36270024524215849</v>
      </c>
      <c r="CS21" s="7">
        <v>-7321.0383000001311</v>
      </c>
      <c r="CT21" s="7">
        <v>4864820.5838000029</v>
      </c>
      <c r="CU21" s="25">
        <f t="shared" si="22"/>
        <v>57.784133215232828</v>
      </c>
      <c r="CV21" s="6">
        <v>13582</v>
      </c>
      <c r="CW21" s="21">
        <v>0.3676884791180895</v>
      </c>
      <c r="CX21" s="7">
        <v>-7316.867199998349</v>
      </c>
      <c r="CY21" s="7">
        <v>4864813.7149000019</v>
      </c>
      <c r="CZ21" s="25">
        <f t="shared" si="23"/>
        <v>54.711662428827701</v>
      </c>
      <c r="DA21" s="6">
        <v>12946</v>
      </c>
      <c r="DB21" s="21">
        <v>0.3683786625700074</v>
      </c>
      <c r="DC21" s="7">
        <v>-7316.9068000018597</v>
      </c>
      <c r="DD21" s="7">
        <v>4864818.2917999998</v>
      </c>
      <c r="DE21" s="25">
        <f t="shared" si="24"/>
        <v>54.30278864473172</v>
      </c>
      <c r="DF21" s="6">
        <v>14051</v>
      </c>
      <c r="DG21" s="21">
        <v>0.36966064557905598</v>
      </c>
      <c r="DH21" s="7">
        <v>-7321.0383000001311</v>
      </c>
      <c r="DI21" s="7">
        <v>4864820.5838000029</v>
      </c>
      <c r="DJ21" s="25">
        <f t="shared" si="25"/>
        <v>53.55340997820489</v>
      </c>
      <c r="DK21" s="6">
        <v>13724</v>
      </c>
      <c r="DL21" s="21">
        <v>0.3717679319235182</v>
      </c>
      <c r="DM21" s="7">
        <v>-7321.0383000001311</v>
      </c>
      <c r="DN21" s="7">
        <v>4864820.5838000029</v>
      </c>
      <c r="DO21" s="25">
        <f t="shared" si="26"/>
        <v>52.349471050647878</v>
      </c>
      <c r="DP21" s="6">
        <v>11153</v>
      </c>
      <c r="DQ21" s="21">
        <v>0.37177716033093761</v>
      </c>
      <c r="DR21" s="7">
        <v>-7330.7868999987841</v>
      </c>
      <c r="DS21" s="7">
        <v>4864821.4372999966</v>
      </c>
      <c r="DT21" s="25">
        <f t="shared" si="27"/>
        <v>52.34427348273632</v>
      </c>
      <c r="DU21" s="6">
        <v>13881</v>
      </c>
      <c r="DV21" s="21">
        <v>0.37369292468449911</v>
      </c>
      <c r="DW21" s="7">
        <v>-7330.668299999088</v>
      </c>
      <c r="DX21" s="7">
        <v>4864825.9266000018</v>
      </c>
      <c r="DY21" s="25">
        <f t="shared" si="28"/>
        <v>51.279112383645284</v>
      </c>
      <c r="DZ21" s="6">
        <v>13422</v>
      </c>
      <c r="EA21" s="21">
        <v>0.3746860202494951</v>
      </c>
      <c r="EB21" s="7">
        <v>-7316.867199998349</v>
      </c>
      <c r="EC21" s="7">
        <v>4864813.7149000019</v>
      </c>
      <c r="ED21" s="25">
        <f t="shared" si="29"/>
        <v>50.737614163414605</v>
      </c>
      <c r="EE21" s="6">
        <v>13402</v>
      </c>
      <c r="EF21" s="21">
        <v>0.37479563430692381</v>
      </c>
      <c r="EG21" s="7">
        <v>-7323.883299998939</v>
      </c>
      <c r="EH21" s="7">
        <v>4864822.1623999998</v>
      </c>
      <c r="EI21" s="25">
        <f t="shared" si="30"/>
        <v>50.678284588669214</v>
      </c>
    </row>
    <row r="22" spans="1:139" x14ac:dyDescent="0.25">
      <c r="A22" s="6">
        <v>8</v>
      </c>
      <c r="B22" s="6">
        <v>2</v>
      </c>
      <c r="C22" s="6">
        <v>3</v>
      </c>
      <c r="D22" s="6">
        <v>2</v>
      </c>
      <c r="E22" s="6">
        <v>3</v>
      </c>
      <c r="F22" s="20">
        <f t="shared" si="0"/>
        <v>1</v>
      </c>
      <c r="G22" s="20">
        <f t="shared" si="1"/>
        <v>1</v>
      </c>
      <c r="H22" s="20">
        <f t="shared" si="2"/>
        <v>1</v>
      </c>
      <c r="I22" s="7">
        <v>-7379.3516826768919</v>
      </c>
      <c r="J22" s="7">
        <v>4864849.2014891934</v>
      </c>
      <c r="K22" s="6">
        <v>-6</v>
      </c>
      <c r="L22" s="6">
        <v>-6</v>
      </c>
      <c r="M22" s="7">
        <v>-7369.5368894940684</v>
      </c>
      <c r="N22" s="7">
        <v>4864847.6003860096</v>
      </c>
      <c r="O22" s="26">
        <f t="shared" si="3"/>
        <v>-7369.5368894940666</v>
      </c>
      <c r="P22" s="26">
        <f t="shared" si="4"/>
        <v>4864847.6003860105</v>
      </c>
      <c r="Q22" s="20">
        <f t="shared" si="5"/>
        <v>1</v>
      </c>
      <c r="R22" s="26">
        <f t="shared" si="6"/>
        <v>9.9445309906434733</v>
      </c>
      <c r="S22" s="26">
        <f>R22*'8_HeSo_Mercator'!$B$7</f>
        <v>7.618767302865658</v>
      </c>
      <c r="T22" s="6">
        <v>1944</v>
      </c>
      <c r="U22" s="21">
        <v>0.23351641253717331</v>
      </c>
      <c r="V22" s="7">
        <v>-7366.0958999991417</v>
      </c>
      <c r="W22" s="7">
        <v>4864845.5816000029</v>
      </c>
      <c r="X22" s="25">
        <f t="shared" si="7"/>
        <v>336.30270442566837</v>
      </c>
      <c r="Y22" s="6">
        <v>13185</v>
      </c>
      <c r="Z22" s="21">
        <v>0.2426900813404107</v>
      </c>
      <c r="AA22" s="7">
        <v>-7370.0106000006199</v>
      </c>
      <c r="AB22" s="7">
        <v>4864847.7536000013</v>
      </c>
      <c r="AC22" s="25">
        <f t="shared" si="8"/>
        <v>288.26498394829559</v>
      </c>
      <c r="AD22" s="6">
        <v>1882</v>
      </c>
      <c r="AE22" s="21">
        <v>0.2471040678924768</v>
      </c>
      <c r="AF22" s="7">
        <v>-7366.0958999991417</v>
      </c>
      <c r="AG22" s="7">
        <v>4864845.5816000029</v>
      </c>
      <c r="AH22" s="25">
        <f t="shared" si="9"/>
        <v>268.21336836079064</v>
      </c>
      <c r="AI22" s="6">
        <v>1691</v>
      </c>
      <c r="AJ22" s="21">
        <v>0.247694920404606</v>
      </c>
      <c r="AK22" s="7">
        <v>-7363.2824000008404</v>
      </c>
      <c r="AL22" s="7">
        <v>4864844.0205999995</v>
      </c>
      <c r="AM22" s="25">
        <f t="shared" si="10"/>
        <v>265.66332163937722</v>
      </c>
      <c r="AN22" s="6">
        <v>2127</v>
      </c>
      <c r="AO22" s="21">
        <v>0.26277273290365238</v>
      </c>
      <c r="AP22" s="7">
        <v>-7363.2824000008404</v>
      </c>
      <c r="AQ22" s="7">
        <v>4864844.0205999995</v>
      </c>
      <c r="AR22" s="25">
        <f t="shared" si="11"/>
        <v>209.73881432428229</v>
      </c>
      <c r="AS22" s="6">
        <v>10095</v>
      </c>
      <c r="AT22" s="21">
        <v>0.26344245308808922</v>
      </c>
      <c r="AU22" s="7">
        <v>-7372.8029999993742</v>
      </c>
      <c r="AV22" s="7">
        <v>4864849.302699998</v>
      </c>
      <c r="AW22" s="25">
        <f t="shared" si="12"/>
        <v>207.61415164585864</v>
      </c>
      <c r="AX22" s="6">
        <v>13327</v>
      </c>
      <c r="AY22" s="21">
        <v>0.2636702351588262</v>
      </c>
      <c r="AZ22" s="7">
        <v>-7377.8465999998152</v>
      </c>
      <c r="BA22" s="7">
        <v>4864852.802199997</v>
      </c>
      <c r="BB22" s="25">
        <f t="shared" si="13"/>
        <v>206.89765764210927</v>
      </c>
      <c r="BC22" s="6">
        <v>13334</v>
      </c>
      <c r="BD22" s="21">
        <v>0.26748008441787641</v>
      </c>
      <c r="BE22" s="7">
        <v>-7370.0106000006199</v>
      </c>
      <c r="BF22" s="7">
        <v>4864847.7536000013</v>
      </c>
      <c r="BG22" s="25">
        <f t="shared" si="14"/>
        <v>195.35934640574592</v>
      </c>
      <c r="BH22" s="6">
        <v>13482</v>
      </c>
      <c r="BI22" s="21">
        <v>0.2726498189862977</v>
      </c>
      <c r="BJ22" s="7">
        <v>-7377.8465999998152</v>
      </c>
      <c r="BK22" s="7">
        <v>4864852.802199997</v>
      </c>
      <c r="BL22" s="25">
        <f t="shared" si="15"/>
        <v>180.95856566124155</v>
      </c>
      <c r="BM22" s="6">
        <v>9181</v>
      </c>
      <c r="BN22" s="21">
        <v>0.27431548718771748</v>
      </c>
      <c r="BO22" s="7">
        <v>-7372.8029999993742</v>
      </c>
      <c r="BP22" s="7">
        <v>4864849.302699998</v>
      </c>
      <c r="BQ22" s="25">
        <f t="shared" si="16"/>
        <v>176.60324934656128</v>
      </c>
      <c r="BR22" s="6">
        <v>13491</v>
      </c>
      <c r="BS22" s="21">
        <v>0.27548126994041838</v>
      </c>
      <c r="BT22" s="7">
        <v>-7370.0106000006199</v>
      </c>
      <c r="BU22" s="7">
        <v>4864847.7536000013</v>
      </c>
      <c r="BV22" s="25">
        <f t="shared" si="17"/>
        <v>173.63277032937964</v>
      </c>
      <c r="BW22" s="6">
        <v>8266</v>
      </c>
      <c r="BX22" s="21">
        <v>0.27873486804755537</v>
      </c>
      <c r="BY22" s="7">
        <v>-7377.096400000155</v>
      </c>
      <c r="BZ22" s="7">
        <v>4864854.1538999965</v>
      </c>
      <c r="CA22" s="25">
        <f t="shared" si="18"/>
        <v>165.66653967019784</v>
      </c>
      <c r="CB22" s="6">
        <v>1944</v>
      </c>
      <c r="CC22" s="21">
        <v>0.2237269188150269</v>
      </c>
      <c r="CD22" s="7">
        <v>-7366.0958999991417</v>
      </c>
      <c r="CE22" s="7">
        <v>4864845.5816000029</v>
      </c>
      <c r="CF22" s="25">
        <f t="shared" si="19"/>
        <v>399.14163671225828</v>
      </c>
      <c r="CG22" s="6">
        <v>1882</v>
      </c>
      <c r="CH22" s="21">
        <v>0.24437086092715229</v>
      </c>
      <c r="CI22" s="7">
        <v>-7366.0958999991417</v>
      </c>
      <c r="CJ22" s="7">
        <v>4864845.5816000029</v>
      </c>
      <c r="CK22" s="25">
        <f t="shared" si="20"/>
        <v>280.4156994503852</v>
      </c>
      <c r="CL22" s="6">
        <v>1691</v>
      </c>
      <c r="CM22" s="21">
        <v>0.25107390288448789</v>
      </c>
      <c r="CN22" s="7">
        <v>-7363.2824000008404</v>
      </c>
      <c r="CO22" s="7">
        <v>4864844.0205999995</v>
      </c>
      <c r="CP22" s="25">
        <f t="shared" si="21"/>
        <v>251.64812881722517</v>
      </c>
      <c r="CQ22" s="6">
        <v>13185</v>
      </c>
      <c r="CR22" s="21">
        <v>0.25449980616219608</v>
      </c>
      <c r="CS22" s="7">
        <v>-7370.0106000006199</v>
      </c>
      <c r="CT22" s="7">
        <v>4864847.7536000013</v>
      </c>
      <c r="CU22" s="25">
        <f t="shared" si="22"/>
        <v>238.3692205760504</v>
      </c>
      <c r="CV22" s="6">
        <v>2127</v>
      </c>
      <c r="CW22" s="21">
        <v>0.25579411622158682</v>
      </c>
      <c r="CX22" s="7">
        <v>-7363.2824000008404</v>
      </c>
      <c r="CY22" s="7">
        <v>4864844.0205999995</v>
      </c>
      <c r="CZ22" s="25">
        <f t="shared" si="23"/>
        <v>233.58115283101142</v>
      </c>
      <c r="DA22" s="6">
        <v>10095</v>
      </c>
      <c r="DB22" s="21">
        <v>0.2608708747904136</v>
      </c>
      <c r="DC22" s="7">
        <v>-7372.8029999993742</v>
      </c>
      <c r="DD22" s="7">
        <v>4864849.302699998</v>
      </c>
      <c r="DE22" s="25">
        <f t="shared" si="24"/>
        <v>215.92236175135125</v>
      </c>
      <c r="DF22" s="6">
        <v>13327</v>
      </c>
      <c r="DG22" s="21">
        <v>0.27057978091228202</v>
      </c>
      <c r="DH22" s="7">
        <v>-7377.8465999998152</v>
      </c>
      <c r="DI22" s="7">
        <v>4864852.802199997</v>
      </c>
      <c r="DJ22" s="25">
        <f t="shared" si="25"/>
        <v>186.5600445605053</v>
      </c>
      <c r="DK22" s="6">
        <v>13184</v>
      </c>
      <c r="DL22" s="21">
        <v>0.27715339088206681</v>
      </c>
      <c r="DM22" s="7">
        <v>-7366.0958999991417</v>
      </c>
      <c r="DN22" s="7">
        <v>4864845.5816000029</v>
      </c>
      <c r="DO22" s="25">
        <f t="shared" si="26"/>
        <v>169.48029620074703</v>
      </c>
      <c r="DP22" s="6">
        <v>9181</v>
      </c>
      <c r="DQ22" s="21">
        <v>0.27741106134650112</v>
      </c>
      <c r="DR22" s="7">
        <v>-7372.8029999993742</v>
      </c>
      <c r="DS22" s="7">
        <v>4864849.302699998</v>
      </c>
      <c r="DT22" s="25">
        <f t="shared" si="27"/>
        <v>168.85149271556213</v>
      </c>
      <c r="DU22" s="6">
        <v>13482</v>
      </c>
      <c r="DV22" s="21">
        <v>0.27943132932596598</v>
      </c>
      <c r="DW22" s="7">
        <v>-7377.8465999998152</v>
      </c>
      <c r="DX22" s="7">
        <v>4864852.802199997</v>
      </c>
      <c r="DY22" s="25">
        <f t="shared" si="28"/>
        <v>164.02105945018104</v>
      </c>
      <c r="DZ22" s="6">
        <v>8266</v>
      </c>
      <c r="EA22" s="21">
        <v>0.27956378750709687</v>
      </c>
      <c r="EB22" s="7">
        <v>-7377.096400000155</v>
      </c>
      <c r="EC22" s="7">
        <v>4864854.1538999965</v>
      </c>
      <c r="ED22" s="25">
        <f t="shared" si="29"/>
        <v>163.71042557942405</v>
      </c>
      <c r="EE22" s="6">
        <v>2247</v>
      </c>
      <c r="EF22" s="21">
        <v>0.27983429380037328</v>
      </c>
      <c r="EG22" s="7">
        <v>-7366.2424000017336</v>
      </c>
      <c r="EH22" s="7">
        <v>4864841.1080000028</v>
      </c>
      <c r="EI22" s="25">
        <f t="shared" si="30"/>
        <v>163.07832965729983</v>
      </c>
    </row>
    <row r="23" spans="1:139" x14ac:dyDescent="0.25">
      <c r="A23" s="6">
        <v>9</v>
      </c>
      <c r="B23" s="6">
        <v>2</v>
      </c>
      <c r="C23" s="6">
        <v>3</v>
      </c>
      <c r="D23" s="6">
        <v>2</v>
      </c>
      <c r="E23" s="6">
        <v>3</v>
      </c>
      <c r="F23" s="20">
        <f t="shared" si="0"/>
        <v>1</v>
      </c>
      <c r="G23" s="20">
        <f t="shared" si="1"/>
        <v>1</v>
      </c>
      <c r="H23" s="20">
        <f t="shared" si="2"/>
        <v>1</v>
      </c>
      <c r="I23" s="7">
        <v>-7340.558777131092</v>
      </c>
      <c r="J23" s="7">
        <v>4864758.9188599689</v>
      </c>
      <c r="K23" s="6">
        <v>-6</v>
      </c>
      <c r="L23" s="6">
        <v>3</v>
      </c>
      <c r="M23" s="7">
        <v>-7351.2716921350893</v>
      </c>
      <c r="N23" s="7">
        <v>4864763.9508236814</v>
      </c>
      <c r="O23" s="26">
        <f t="shared" si="3"/>
        <v>-7351.2716921350884</v>
      </c>
      <c r="P23" s="26">
        <f t="shared" si="4"/>
        <v>4864763.9508236833</v>
      </c>
      <c r="Q23" s="20">
        <f t="shared" si="5"/>
        <v>1</v>
      </c>
      <c r="R23" s="26">
        <f t="shared" si="6"/>
        <v>11.835844148427837</v>
      </c>
      <c r="S23" s="26">
        <f>R23*'8_HeSo_Mercator'!$B$7</f>
        <v>9.067752162942476</v>
      </c>
      <c r="T23" s="6">
        <v>2894</v>
      </c>
      <c r="U23" s="21">
        <v>0.45698635206645599</v>
      </c>
      <c r="V23" s="7">
        <v>-7348.8982000015676</v>
      </c>
      <c r="W23" s="7">
        <v>4864756.5560000017</v>
      </c>
      <c r="X23" s="25">
        <f t="shared" si="7"/>
        <v>22.929103775866015</v>
      </c>
      <c r="Y23" s="6">
        <v>2992</v>
      </c>
      <c r="Z23" s="21">
        <v>0.49443310475816887</v>
      </c>
      <c r="AA23" s="7">
        <v>-7349.2795999981463</v>
      </c>
      <c r="AB23" s="7">
        <v>4864758.8060000017</v>
      </c>
      <c r="AC23" s="25">
        <f t="shared" si="8"/>
        <v>16.732846809411289</v>
      </c>
      <c r="AD23" s="6">
        <v>3225</v>
      </c>
      <c r="AE23" s="21">
        <v>0.5059380140877644</v>
      </c>
      <c r="AF23" s="7">
        <v>-7315.7434000000358</v>
      </c>
      <c r="AG23" s="7">
        <v>4864802.0715000033</v>
      </c>
      <c r="AH23" s="25">
        <f t="shared" si="9"/>
        <v>15.261975537146293</v>
      </c>
      <c r="AI23" s="6">
        <v>2891</v>
      </c>
      <c r="AJ23" s="21">
        <v>0.5059411394682779</v>
      </c>
      <c r="AK23" s="7">
        <v>-7349.2795999981463</v>
      </c>
      <c r="AL23" s="7">
        <v>4864758.8060000017</v>
      </c>
      <c r="AM23" s="25">
        <f t="shared" si="10"/>
        <v>15.261598425777111</v>
      </c>
      <c r="AN23" s="6">
        <v>974</v>
      </c>
      <c r="AO23" s="21">
        <v>0.51267315100862909</v>
      </c>
      <c r="AP23" s="7">
        <v>-7356.978100001812</v>
      </c>
      <c r="AQ23" s="7">
        <v>4864760.9873000011</v>
      </c>
      <c r="AR23" s="25">
        <f t="shared" si="11"/>
        <v>14.475637697930082</v>
      </c>
      <c r="AS23" s="6">
        <v>2932</v>
      </c>
      <c r="AT23" s="21">
        <v>0.51523424286729813</v>
      </c>
      <c r="AU23" s="7">
        <v>-7316.4574000015846</v>
      </c>
      <c r="AV23" s="7">
        <v>4864800.7843000004</v>
      </c>
      <c r="AW23" s="25">
        <f t="shared" si="12"/>
        <v>14.1899584752951</v>
      </c>
      <c r="AX23" s="6">
        <v>540</v>
      </c>
      <c r="AY23" s="21">
        <v>0.51685031405073489</v>
      </c>
      <c r="AZ23" s="7">
        <v>-7356.978100001812</v>
      </c>
      <c r="BA23" s="7">
        <v>4864760.9873000011</v>
      </c>
      <c r="BB23" s="25">
        <f t="shared" si="13"/>
        <v>14.013314275669474</v>
      </c>
      <c r="BC23" s="6">
        <v>1080</v>
      </c>
      <c r="BD23" s="21">
        <v>0.51770922248054774</v>
      </c>
      <c r="BE23" s="7">
        <v>-7363.9961000010371</v>
      </c>
      <c r="BF23" s="7">
        <v>4864764.8808000013</v>
      </c>
      <c r="BG23" s="25">
        <f t="shared" si="14"/>
        <v>13.920549971840378</v>
      </c>
      <c r="BH23" s="6">
        <v>544</v>
      </c>
      <c r="BI23" s="21">
        <v>0.51970200012450107</v>
      </c>
      <c r="BJ23" s="7">
        <v>-7352.9321568608284</v>
      </c>
      <c r="BK23" s="7">
        <v>4864754.565126285</v>
      </c>
      <c r="BL23" s="25">
        <f t="shared" si="15"/>
        <v>13.708263599611909</v>
      </c>
      <c r="BM23" s="6">
        <v>215</v>
      </c>
      <c r="BN23" s="21">
        <v>0.52179123305379038</v>
      </c>
      <c r="BO23" s="7">
        <v>-7355.6704999990761</v>
      </c>
      <c r="BP23" s="7">
        <v>4864760.262000002</v>
      </c>
      <c r="BQ23" s="25">
        <f t="shared" si="16"/>
        <v>13.490029150256706</v>
      </c>
      <c r="BR23" s="6">
        <v>2595</v>
      </c>
      <c r="BS23" s="21">
        <v>0.5227193242911562</v>
      </c>
      <c r="BT23" s="7">
        <v>-7356.978100001812</v>
      </c>
      <c r="BU23" s="7">
        <v>4864760.9873000011</v>
      </c>
      <c r="BV23" s="25">
        <f t="shared" si="17"/>
        <v>13.394477501216228</v>
      </c>
      <c r="BW23" s="6">
        <v>99</v>
      </c>
      <c r="BX23" s="21">
        <v>0.52326554602628883</v>
      </c>
      <c r="BY23" s="7">
        <v>-7363.9961000010371</v>
      </c>
      <c r="BZ23" s="7">
        <v>4864764.8808000013</v>
      </c>
      <c r="CA23" s="25">
        <f t="shared" si="18"/>
        <v>13.338636586241055</v>
      </c>
      <c r="CB23" s="6">
        <v>2992</v>
      </c>
      <c r="CC23" s="21">
        <v>0.43633295225651919</v>
      </c>
      <c r="CD23" s="7">
        <v>-7349.2795999981463</v>
      </c>
      <c r="CE23" s="7">
        <v>4864758.8060000017</v>
      </c>
      <c r="CF23" s="25">
        <f t="shared" si="19"/>
        <v>27.588491204315318</v>
      </c>
      <c r="CG23" s="6">
        <v>2891</v>
      </c>
      <c r="CH23" s="21">
        <v>0.44658033727445778</v>
      </c>
      <c r="CI23" s="7">
        <v>-7349.2795999981463</v>
      </c>
      <c r="CJ23" s="7">
        <v>4864758.8060000017</v>
      </c>
      <c r="CK23" s="25">
        <f t="shared" si="20"/>
        <v>25.142103537058944</v>
      </c>
      <c r="CL23" s="6">
        <v>2799</v>
      </c>
      <c r="CM23" s="21">
        <v>0.44982266846495839</v>
      </c>
      <c r="CN23" s="7">
        <v>-7349.2795999981463</v>
      </c>
      <c r="CO23" s="7">
        <v>4864758.8060000017</v>
      </c>
      <c r="CP23" s="25">
        <f t="shared" si="21"/>
        <v>24.425004345642449</v>
      </c>
      <c r="CQ23" s="6">
        <v>2599</v>
      </c>
      <c r="CR23" s="21">
        <v>0.45135541388068201</v>
      </c>
      <c r="CS23" s="7">
        <v>-7349.2795999981463</v>
      </c>
      <c r="CT23" s="7">
        <v>4864758.8060000017</v>
      </c>
      <c r="CU23" s="25">
        <f t="shared" si="22"/>
        <v>24.094913732870364</v>
      </c>
      <c r="CV23" s="6">
        <v>2894</v>
      </c>
      <c r="CW23" s="21">
        <v>0.45398618506259891</v>
      </c>
      <c r="CX23" s="7">
        <v>-7348.8982000015676</v>
      </c>
      <c r="CY23" s="7">
        <v>4864756.5560000017</v>
      </c>
      <c r="CZ23" s="25">
        <f t="shared" si="23"/>
        <v>23.541246271028861</v>
      </c>
      <c r="DA23" s="6">
        <v>2789</v>
      </c>
      <c r="DB23" s="21">
        <v>0.47116056456120758</v>
      </c>
      <c r="DC23" s="7">
        <v>-7363.0383000001311</v>
      </c>
      <c r="DD23" s="7">
        <v>4864766.4394999966</v>
      </c>
      <c r="DE23" s="25">
        <f t="shared" si="24"/>
        <v>20.291972543274717</v>
      </c>
      <c r="DF23" s="6">
        <v>2688</v>
      </c>
      <c r="DG23" s="21">
        <v>0.472041275722624</v>
      </c>
      <c r="DH23" s="7">
        <v>-7361.5406999997786</v>
      </c>
      <c r="DI23" s="7">
        <v>4864765.6085999981</v>
      </c>
      <c r="DJ23" s="25">
        <f t="shared" si="25"/>
        <v>20.140956820353939</v>
      </c>
      <c r="DK23" s="6">
        <v>2700</v>
      </c>
      <c r="DL23" s="21">
        <v>0.47241471539378022</v>
      </c>
      <c r="DM23" s="7">
        <v>-7349.2795999981463</v>
      </c>
      <c r="DN23" s="7">
        <v>4864758.8060000017</v>
      </c>
      <c r="DO23" s="25">
        <f t="shared" si="26"/>
        <v>20.077347298406004</v>
      </c>
      <c r="DP23" s="6">
        <v>2596</v>
      </c>
      <c r="DQ23" s="21">
        <v>0.4747505230967326</v>
      </c>
      <c r="DR23" s="7">
        <v>-7361.5406999997786</v>
      </c>
      <c r="DS23" s="7">
        <v>4864765.6085999981</v>
      </c>
      <c r="DT23" s="25">
        <f t="shared" si="27"/>
        <v>19.685125697412175</v>
      </c>
      <c r="DU23" s="6">
        <v>2503</v>
      </c>
      <c r="DV23" s="21">
        <v>0.47623931623931631</v>
      </c>
      <c r="DW23" s="7">
        <v>-7349.2795999981463</v>
      </c>
      <c r="DX23" s="7">
        <v>4864758.8060000017</v>
      </c>
      <c r="DY23" s="25">
        <f t="shared" si="28"/>
        <v>19.440123337710585</v>
      </c>
      <c r="DZ23" s="6">
        <v>2787</v>
      </c>
      <c r="EA23" s="21">
        <v>0.47671135506545309</v>
      </c>
      <c r="EB23" s="7">
        <v>-7361.5406999997786</v>
      </c>
      <c r="EC23" s="7">
        <v>4864765.6085999981</v>
      </c>
      <c r="ED23" s="25">
        <f t="shared" si="29"/>
        <v>19.363239310720196</v>
      </c>
      <c r="EE23" s="6">
        <v>2496</v>
      </c>
      <c r="EF23" s="21">
        <v>0.47735303244146832</v>
      </c>
      <c r="EG23" s="7">
        <v>-7361.5406999997786</v>
      </c>
      <c r="EH23" s="7">
        <v>4864765.6085999981</v>
      </c>
      <c r="EI23" s="25">
        <f t="shared" si="30"/>
        <v>19.259333639211157</v>
      </c>
    </row>
    <row r="24" spans="1:139" x14ac:dyDescent="0.25">
      <c r="A24" s="6">
        <v>10</v>
      </c>
      <c r="B24" s="6">
        <v>2</v>
      </c>
      <c r="C24" s="6">
        <v>2</v>
      </c>
      <c r="D24" s="6">
        <v>2</v>
      </c>
      <c r="E24" s="6">
        <v>2</v>
      </c>
      <c r="F24" s="20">
        <f t="shared" si="0"/>
        <v>1</v>
      </c>
      <c r="G24" s="20">
        <f t="shared" si="1"/>
        <v>1</v>
      </c>
      <c r="H24" s="20">
        <f t="shared" si="2"/>
        <v>1</v>
      </c>
      <c r="I24" s="7">
        <v>-7357.531252906464</v>
      </c>
      <c r="J24" s="7">
        <v>4864765.8475107923</v>
      </c>
      <c r="K24" s="6">
        <v>-3</v>
      </c>
      <c r="L24" s="6">
        <v>-3</v>
      </c>
      <c r="M24" s="7">
        <v>-7357.7317906964417</v>
      </c>
      <c r="N24" s="7">
        <v>4864765.4607102899</v>
      </c>
      <c r="O24" s="26">
        <f t="shared" si="3"/>
        <v>-7357.7317906964436</v>
      </c>
      <c r="P24" s="26">
        <f t="shared" si="4"/>
        <v>4864765.4607102908</v>
      </c>
      <c r="Q24" s="20">
        <f t="shared" si="5"/>
        <v>1</v>
      </c>
      <c r="R24" s="26">
        <f t="shared" si="6"/>
        <v>0.43569488540390683</v>
      </c>
      <c r="S24" s="26">
        <f>R24*'8_HeSo_Mercator'!$B$7</f>
        <v>0.3337973354464146</v>
      </c>
      <c r="T24" s="6">
        <v>1856</v>
      </c>
      <c r="U24" s="21">
        <v>0.29754116203743741</v>
      </c>
      <c r="V24" s="7">
        <v>-7356.4576000012457</v>
      </c>
      <c r="W24" s="7">
        <v>4864764.753700003</v>
      </c>
      <c r="X24" s="25">
        <f t="shared" si="7"/>
        <v>127.58857319154896</v>
      </c>
      <c r="Y24" s="6">
        <v>2220</v>
      </c>
      <c r="Z24" s="21">
        <v>0.31803769231905982</v>
      </c>
      <c r="AA24" s="7">
        <v>-7359.4400999993086</v>
      </c>
      <c r="AB24" s="7">
        <v>4864766.4086000035</v>
      </c>
      <c r="AC24" s="25">
        <f t="shared" si="8"/>
        <v>97.742991265203528</v>
      </c>
      <c r="AD24" s="6">
        <v>2160</v>
      </c>
      <c r="AE24" s="21">
        <v>0.32163415272046492</v>
      </c>
      <c r="AF24" s="7">
        <v>-7359.4400999993086</v>
      </c>
      <c r="AG24" s="7">
        <v>4864766.4086000035</v>
      </c>
      <c r="AH24" s="25">
        <f t="shared" si="9"/>
        <v>93.443988581119896</v>
      </c>
      <c r="AI24" s="6">
        <v>1794</v>
      </c>
      <c r="AJ24" s="21">
        <v>0.32194529637224267</v>
      </c>
      <c r="AK24" s="7">
        <v>-7356.4576000012457</v>
      </c>
      <c r="AL24" s="7">
        <v>4864764.753700003</v>
      </c>
      <c r="AM24" s="25">
        <f t="shared" si="10"/>
        <v>93.083276586992213</v>
      </c>
      <c r="AN24" s="6">
        <v>1854</v>
      </c>
      <c r="AO24" s="21">
        <v>0.32629432579101331</v>
      </c>
      <c r="AP24" s="7">
        <v>-7359.4400999993086</v>
      </c>
      <c r="AQ24" s="7">
        <v>4864766.4086000035</v>
      </c>
      <c r="AR24" s="25">
        <f t="shared" si="11"/>
        <v>88.218955979380453</v>
      </c>
      <c r="AS24" s="6">
        <v>2041</v>
      </c>
      <c r="AT24" s="21">
        <v>0.3276030312075332</v>
      </c>
      <c r="AU24" s="7">
        <v>-7359.4400999993086</v>
      </c>
      <c r="AV24" s="7">
        <v>4864766.4086000035</v>
      </c>
      <c r="AW24" s="25">
        <f t="shared" si="12"/>
        <v>86.81771555550948</v>
      </c>
      <c r="AX24" s="6">
        <v>2044</v>
      </c>
      <c r="AY24" s="21">
        <v>0.33482790828817011</v>
      </c>
      <c r="AZ24" s="7">
        <v>-7356.4576000012457</v>
      </c>
      <c r="BA24" s="7">
        <v>4864764.753700003</v>
      </c>
      <c r="BB24" s="25">
        <f t="shared" si="13"/>
        <v>79.563412323780454</v>
      </c>
      <c r="BC24" s="6">
        <v>1726</v>
      </c>
      <c r="BD24" s="21">
        <v>0.33688000977953297</v>
      </c>
      <c r="BE24" s="7">
        <v>-7359.4400999993086</v>
      </c>
      <c r="BF24" s="7">
        <v>4864766.4086000035</v>
      </c>
      <c r="BG24" s="25">
        <f t="shared" si="14"/>
        <v>77.642415114712819</v>
      </c>
      <c r="BH24" s="6">
        <v>1981</v>
      </c>
      <c r="BI24" s="21">
        <v>0.34570537099865328</v>
      </c>
      <c r="BJ24" s="7">
        <v>-7356.4576000012457</v>
      </c>
      <c r="BK24" s="7">
        <v>4864764.753700003</v>
      </c>
      <c r="BL24" s="25">
        <f t="shared" si="15"/>
        <v>70.012484934077989</v>
      </c>
      <c r="BM24" s="6">
        <v>2223</v>
      </c>
      <c r="BN24" s="21">
        <v>0.35353896647958111</v>
      </c>
      <c r="BO24" s="7">
        <v>-7356.4576000012457</v>
      </c>
      <c r="BP24" s="7">
        <v>4864764.753700003</v>
      </c>
      <c r="BQ24" s="25">
        <f t="shared" si="16"/>
        <v>64.010445239260022</v>
      </c>
      <c r="BR24" s="6">
        <v>2043</v>
      </c>
      <c r="BS24" s="21">
        <v>0.3650368985866333</v>
      </c>
      <c r="BT24" s="7">
        <v>-7356.4576000012457</v>
      </c>
      <c r="BU24" s="7">
        <v>4864764.753700003</v>
      </c>
      <c r="BV24" s="25">
        <f t="shared" si="17"/>
        <v>56.318740817932166</v>
      </c>
      <c r="BW24" s="6">
        <v>1727</v>
      </c>
      <c r="BX24" s="21">
        <v>0.36820070651062548</v>
      </c>
      <c r="BY24" s="7">
        <v>-7356.4576000012457</v>
      </c>
      <c r="BZ24" s="7">
        <v>4864764.753700003</v>
      </c>
      <c r="CA24" s="25">
        <f t="shared" si="18"/>
        <v>54.407845675991048</v>
      </c>
      <c r="CB24" s="6">
        <v>1856</v>
      </c>
      <c r="CC24" s="21">
        <v>0.28815552086923019</v>
      </c>
      <c r="CD24" s="7">
        <v>-7356.4576000012457</v>
      </c>
      <c r="CE24" s="7">
        <v>4864764.753700003</v>
      </c>
      <c r="CF24" s="25">
        <f t="shared" si="19"/>
        <v>145.0414793955548</v>
      </c>
      <c r="CG24" s="6">
        <v>1794</v>
      </c>
      <c r="CH24" s="21">
        <v>0.31812707219703618</v>
      </c>
      <c r="CI24" s="7">
        <v>-7356.4576000012457</v>
      </c>
      <c r="CJ24" s="7">
        <v>4864764.753700003</v>
      </c>
      <c r="CK24" s="25">
        <f t="shared" si="20"/>
        <v>97.633191423284117</v>
      </c>
      <c r="CL24" s="6">
        <v>2220</v>
      </c>
      <c r="CM24" s="21">
        <v>0.32437654594801851</v>
      </c>
      <c r="CN24" s="7">
        <v>-7359.4400999993086</v>
      </c>
      <c r="CO24" s="7">
        <v>4864766.4086000035</v>
      </c>
      <c r="CP24" s="25">
        <f t="shared" si="21"/>
        <v>90.323804063922196</v>
      </c>
      <c r="CQ24" s="6">
        <v>1854</v>
      </c>
      <c r="CR24" s="21">
        <v>0.33045126139997633</v>
      </c>
      <c r="CS24" s="7">
        <v>-7359.4400999993086</v>
      </c>
      <c r="CT24" s="7">
        <v>4864766.4086000035</v>
      </c>
      <c r="CU24" s="25">
        <f t="shared" si="22"/>
        <v>83.862990305833009</v>
      </c>
      <c r="CV24" s="6">
        <v>2044</v>
      </c>
      <c r="CW24" s="21">
        <v>0.33235597859448668</v>
      </c>
      <c r="CX24" s="7">
        <v>-7356.4576000012457</v>
      </c>
      <c r="CY24" s="7">
        <v>4864764.753700003</v>
      </c>
      <c r="CZ24" s="25">
        <f t="shared" si="23"/>
        <v>81.956993422409809</v>
      </c>
      <c r="DA24" s="6">
        <v>2160</v>
      </c>
      <c r="DB24" s="21">
        <v>0.33539234110724297</v>
      </c>
      <c r="DC24" s="7">
        <v>-7359.4400999993086</v>
      </c>
      <c r="DD24" s="7">
        <v>4864766.4086000035</v>
      </c>
      <c r="DE24" s="25">
        <f t="shared" si="24"/>
        <v>79.029172765764244</v>
      </c>
      <c r="DF24" s="6">
        <v>2041</v>
      </c>
      <c r="DG24" s="21">
        <v>0.34024292459834282</v>
      </c>
      <c r="DH24" s="7">
        <v>-7359.4400999993086</v>
      </c>
      <c r="DI24" s="7">
        <v>4864766.4086000035</v>
      </c>
      <c r="DJ24" s="25">
        <f t="shared" si="25"/>
        <v>74.617997355364807</v>
      </c>
      <c r="DK24" s="6">
        <v>1981</v>
      </c>
      <c r="DL24" s="21">
        <v>0.34377213431532327</v>
      </c>
      <c r="DM24" s="7">
        <v>-7356.4576000012457</v>
      </c>
      <c r="DN24" s="7">
        <v>4864764.753700003</v>
      </c>
      <c r="DO24" s="25">
        <f t="shared" si="26"/>
        <v>71.600708226944917</v>
      </c>
      <c r="DP24" s="6">
        <v>1726</v>
      </c>
      <c r="DQ24" s="21">
        <v>0.34749189319027951</v>
      </c>
      <c r="DR24" s="7">
        <v>-7359.4400999993086</v>
      </c>
      <c r="DS24" s="7">
        <v>4864766.4086000035</v>
      </c>
      <c r="DT24" s="25">
        <f t="shared" si="27"/>
        <v>68.583760053572163</v>
      </c>
      <c r="DU24" s="6">
        <v>2223</v>
      </c>
      <c r="DV24" s="21">
        <v>0.35195710240395223</v>
      </c>
      <c r="DW24" s="7">
        <v>-7356.4576000012457</v>
      </c>
      <c r="DX24" s="7">
        <v>4864764.753700003</v>
      </c>
      <c r="DY24" s="25">
        <f t="shared" si="28"/>
        <v>65.169001315223397</v>
      </c>
      <c r="DZ24" s="6">
        <v>1920</v>
      </c>
      <c r="EA24" s="21">
        <v>0.35891917580365917</v>
      </c>
      <c r="EB24" s="7">
        <v>-7356.4576000012457</v>
      </c>
      <c r="EC24" s="7">
        <v>4864764.753700003</v>
      </c>
      <c r="ED24" s="25">
        <f t="shared" si="29"/>
        <v>60.257811264611455</v>
      </c>
      <c r="EE24" s="6">
        <v>2043</v>
      </c>
      <c r="EF24" s="21">
        <v>0.36028890178629019</v>
      </c>
      <c r="EG24" s="7">
        <v>-7356.4576000012457</v>
      </c>
      <c r="EH24" s="7">
        <v>4864764.753700003</v>
      </c>
      <c r="EI24" s="25">
        <f t="shared" si="30"/>
        <v>59.346684597698278</v>
      </c>
    </row>
    <row r="25" spans="1:139" x14ac:dyDescent="0.25">
      <c r="A25" s="6">
        <v>11</v>
      </c>
      <c r="B25" s="6">
        <v>2</v>
      </c>
      <c r="C25" s="6">
        <v>0</v>
      </c>
      <c r="D25" s="6">
        <v>2</v>
      </c>
      <c r="E25" s="6">
        <v>0</v>
      </c>
      <c r="F25" s="20">
        <f t="shared" si="0"/>
        <v>1</v>
      </c>
      <c r="G25" s="20">
        <f t="shared" si="1"/>
        <v>1</v>
      </c>
      <c r="H25" s="20">
        <f t="shared" si="2"/>
        <v>1</v>
      </c>
      <c r="I25" s="7">
        <v>-7345.0851699093064</v>
      </c>
      <c r="J25" s="7">
        <v>4864830.8174702777</v>
      </c>
      <c r="K25" s="6">
        <v>-6</v>
      </c>
      <c r="L25" s="6">
        <v>6</v>
      </c>
      <c r="M25" s="7">
        <v>-7337.0562546416768</v>
      </c>
      <c r="N25" s="7">
        <v>4864824.9155499833</v>
      </c>
      <c r="O25" s="26">
        <f t="shared" si="3"/>
        <v>-7337.0562546416786</v>
      </c>
      <c r="P25" s="26">
        <f t="shared" si="4"/>
        <v>4864824.9155499842</v>
      </c>
      <c r="Q25" s="20">
        <f t="shared" si="5"/>
        <v>1</v>
      </c>
      <c r="R25" s="26">
        <f t="shared" si="6"/>
        <v>9.9647450306104446</v>
      </c>
      <c r="S25" s="26">
        <f>R25*'8_HeSo_Mercator'!$B$7</f>
        <v>7.6342538116717629</v>
      </c>
      <c r="T25" s="6">
        <v>6643</v>
      </c>
      <c r="U25" s="21">
        <v>0.23273240328265959</v>
      </c>
      <c r="V25" s="7">
        <v>-7345.4118000008166</v>
      </c>
      <c r="W25" s="7">
        <v>4864829.5512000024</v>
      </c>
      <c r="X25" s="25">
        <f t="shared" si="7"/>
        <v>340.85728709984437</v>
      </c>
      <c r="Y25" s="6">
        <v>6830</v>
      </c>
      <c r="Z25" s="21">
        <v>0.23877109219681519</v>
      </c>
      <c r="AA25" s="7">
        <v>-7345.4118000008166</v>
      </c>
      <c r="AB25" s="7">
        <v>4864829.5512000024</v>
      </c>
      <c r="AC25" s="25">
        <f t="shared" si="8"/>
        <v>307.66140288562565</v>
      </c>
      <c r="AD25" s="6">
        <v>6459</v>
      </c>
      <c r="AE25" s="21">
        <v>0.25823936467252567</v>
      </c>
      <c r="AF25" s="7">
        <v>-7338.7532999999821</v>
      </c>
      <c r="AG25" s="7">
        <v>4864825.8571000015</v>
      </c>
      <c r="AH25" s="25">
        <f t="shared" si="9"/>
        <v>224.85897243189305</v>
      </c>
      <c r="AI25" s="6">
        <v>7011</v>
      </c>
      <c r="AJ25" s="21">
        <v>0.2622909831825172</v>
      </c>
      <c r="AK25" s="7">
        <v>-7345.4118000008166</v>
      </c>
      <c r="AL25" s="7">
        <v>4864829.5512000024</v>
      </c>
      <c r="AM25" s="25">
        <f t="shared" si="10"/>
        <v>211.28397351699167</v>
      </c>
      <c r="AN25" s="6">
        <v>7010</v>
      </c>
      <c r="AO25" s="21">
        <v>0.26325195374567439</v>
      </c>
      <c r="AP25" s="7">
        <v>-7338.7532999999821</v>
      </c>
      <c r="AQ25" s="7">
        <v>4864825.8571000015</v>
      </c>
      <c r="AR25" s="25">
        <f t="shared" si="11"/>
        <v>208.21575493549454</v>
      </c>
      <c r="AS25" s="6">
        <v>6734</v>
      </c>
      <c r="AT25" s="21">
        <v>0.26351464694331778</v>
      </c>
      <c r="AU25" s="7">
        <v>-7345.4118000008166</v>
      </c>
      <c r="AV25" s="7">
        <v>4864829.5512000024</v>
      </c>
      <c r="AW25" s="25">
        <f t="shared" si="12"/>
        <v>207.3867288771003</v>
      </c>
      <c r="AX25" s="6">
        <v>6552</v>
      </c>
      <c r="AY25" s="21">
        <v>0.26418883631296591</v>
      </c>
      <c r="AZ25" s="7">
        <v>-7345.4118000008166</v>
      </c>
      <c r="BA25" s="7">
        <v>4864829.5512000024</v>
      </c>
      <c r="BB25" s="25">
        <f t="shared" si="13"/>
        <v>205.27787926493568</v>
      </c>
      <c r="BC25" s="6">
        <v>6918</v>
      </c>
      <c r="BD25" s="21">
        <v>0.27298915736458562</v>
      </c>
      <c r="BE25" s="7">
        <v>-7345.4118000008166</v>
      </c>
      <c r="BF25" s="7">
        <v>4864829.5512000024</v>
      </c>
      <c r="BG25" s="25">
        <f t="shared" si="14"/>
        <v>180.06048186213468</v>
      </c>
      <c r="BH25" s="6">
        <v>6462</v>
      </c>
      <c r="BI25" s="21">
        <v>0.27451701094234171</v>
      </c>
      <c r="BJ25" s="7">
        <v>-7345.4118000008166</v>
      </c>
      <c r="BK25" s="7">
        <v>4864829.5512000024</v>
      </c>
      <c r="BL25" s="25">
        <f t="shared" si="15"/>
        <v>176.08524022021641</v>
      </c>
      <c r="BM25" s="6">
        <v>7102</v>
      </c>
      <c r="BN25" s="21">
        <v>0.28685103279397012</v>
      </c>
      <c r="BO25" s="7">
        <v>-7345.4118000008166</v>
      </c>
      <c r="BP25" s="7">
        <v>4864829.5512000024</v>
      </c>
      <c r="BQ25" s="25">
        <f t="shared" si="16"/>
        <v>147.69790272768785</v>
      </c>
      <c r="BR25" s="6">
        <v>6732</v>
      </c>
      <c r="BS25" s="21">
        <v>0.29198364117308079</v>
      </c>
      <c r="BT25" s="7">
        <v>-7352.5551999993622</v>
      </c>
      <c r="BU25" s="7">
        <v>4864833.5141000003</v>
      </c>
      <c r="BV25" s="25">
        <f t="shared" si="17"/>
        <v>137.58336257257497</v>
      </c>
      <c r="BW25" s="6">
        <v>5842</v>
      </c>
      <c r="BX25" s="21">
        <v>0.29664334690267469</v>
      </c>
      <c r="BY25" s="7">
        <v>-7338.7532999999821</v>
      </c>
      <c r="BZ25" s="7">
        <v>4864825.8571000015</v>
      </c>
      <c r="CA25" s="25">
        <f t="shared" si="18"/>
        <v>129.14022840243905</v>
      </c>
      <c r="CB25" s="6">
        <v>6166</v>
      </c>
      <c r="CC25" s="21">
        <v>0.24801311971742149</v>
      </c>
      <c r="CD25" s="7">
        <v>-7329.4037000015378</v>
      </c>
      <c r="CE25" s="7">
        <v>4864820.6699000001</v>
      </c>
      <c r="CF25" s="25">
        <f t="shared" si="19"/>
        <v>264.30256554874688</v>
      </c>
      <c r="CG25" s="6">
        <v>5213</v>
      </c>
      <c r="CH25" s="21">
        <v>0.24922571266038809</v>
      </c>
      <c r="CI25" s="7">
        <v>-7329.4037000015378</v>
      </c>
      <c r="CJ25" s="7">
        <v>4864820.6699000001</v>
      </c>
      <c r="CK25" s="25">
        <f t="shared" si="20"/>
        <v>259.19619025653526</v>
      </c>
      <c r="CL25" s="6">
        <v>6061</v>
      </c>
      <c r="CM25" s="21">
        <v>0.25009487666034158</v>
      </c>
      <c r="CN25" s="7">
        <v>-7329.4037000015378</v>
      </c>
      <c r="CO25" s="7">
        <v>4864820.6699000001</v>
      </c>
      <c r="CP25" s="25">
        <f t="shared" si="21"/>
        <v>255.61175362431942</v>
      </c>
      <c r="CQ25" s="6">
        <v>5727</v>
      </c>
      <c r="CR25" s="21">
        <v>0.25685471162937279</v>
      </c>
      <c r="CS25" s="7">
        <v>-7329.4037000015378</v>
      </c>
      <c r="CT25" s="7">
        <v>4864820.6699000001</v>
      </c>
      <c r="CU25" s="25">
        <f t="shared" si="22"/>
        <v>229.74700227223684</v>
      </c>
      <c r="CV25" s="6">
        <v>5419</v>
      </c>
      <c r="CW25" s="21">
        <v>0.25695798552534521</v>
      </c>
      <c r="CX25" s="7">
        <v>-7329.4037000015378</v>
      </c>
      <c r="CY25" s="7">
        <v>4864820.6699000001</v>
      </c>
      <c r="CZ25" s="25">
        <f t="shared" si="23"/>
        <v>229.37787472462921</v>
      </c>
      <c r="DA25" s="6">
        <v>5839</v>
      </c>
      <c r="DB25" s="21">
        <v>0.25817577925396018</v>
      </c>
      <c r="DC25" s="7">
        <v>-7329.4037000015378</v>
      </c>
      <c r="DD25" s="7">
        <v>4864820.6699000001</v>
      </c>
      <c r="DE25" s="25">
        <f t="shared" si="24"/>
        <v>225.08057392869102</v>
      </c>
      <c r="DF25" s="6">
        <v>5949</v>
      </c>
      <c r="DG25" s="21">
        <v>0.26120120505095829</v>
      </c>
      <c r="DH25" s="7">
        <v>-7329.4037000015378</v>
      </c>
      <c r="DI25" s="7">
        <v>4864820.6699000001</v>
      </c>
      <c r="DJ25" s="25">
        <f t="shared" si="25"/>
        <v>214.83216004104705</v>
      </c>
      <c r="DK25" s="6">
        <v>5518</v>
      </c>
      <c r="DL25" s="21">
        <v>0.26849991951231461</v>
      </c>
      <c r="DM25" s="7">
        <v>-7329.4037000015378</v>
      </c>
      <c r="DN25" s="7">
        <v>4864820.6699000001</v>
      </c>
      <c r="DO25" s="25">
        <f t="shared" si="26"/>
        <v>192.40810424590404</v>
      </c>
      <c r="DP25" s="6">
        <v>5626</v>
      </c>
      <c r="DQ25" s="21">
        <v>0.27777698752507068</v>
      </c>
      <c r="DR25" s="7">
        <v>-7329.4037000015378</v>
      </c>
      <c r="DS25" s="7">
        <v>4864820.6699000001</v>
      </c>
      <c r="DT25" s="25">
        <f t="shared" si="27"/>
        <v>167.96351135596495</v>
      </c>
      <c r="DU25" s="6">
        <v>6922</v>
      </c>
      <c r="DV25" s="21">
        <v>0.29451648783476853</v>
      </c>
      <c r="DW25" s="7">
        <v>-7333.1832000017166</v>
      </c>
      <c r="DX25" s="7">
        <v>4864822.7669999972</v>
      </c>
      <c r="DY25" s="25">
        <f t="shared" si="28"/>
        <v>132.91119074216178</v>
      </c>
      <c r="DZ25" s="6">
        <v>7107</v>
      </c>
      <c r="EA25" s="21">
        <v>0.29510043176271822</v>
      </c>
      <c r="EB25" s="7">
        <v>-7333.1832000017166</v>
      </c>
      <c r="EC25" s="7">
        <v>4864822.7669999972</v>
      </c>
      <c r="ED25" s="25">
        <f t="shared" si="29"/>
        <v>131.86229201389929</v>
      </c>
      <c r="EE25" s="6">
        <v>6466</v>
      </c>
      <c r="EF25" s="21">
        <v>0.2984985146814142</v>
      </c>
      <c r="EG25" s="7">
        <v>-7329.4037000015378</v>
      </c>
      <c r="EH25" s="7">
        <v>4864820.6699000001</v>
      </c>
      <c r="EI25" s="25">
        <f t="shared" si="30"/>
        <v>125.95960853975997</v>
      </c>
    </row>
    <row r="26" spans="1:139" x14ac:dyDescent="0.25">
      <c r="A26" s="6">
        <v>12</v>
      </c>
      <c r="B26" s="6">
        <v>2</v>
      </c>
      <c r="C26" s="6">
        <v>2</v>
      </c>
      <c r="D26" s="6">
        <v>2</v>
      </c>
      <c r="E26" s="6">
        <v>2</v>
      </c>
      <c r="F26" s="20">
        <f t="shared" si="0"/>
        <v>1</v>
      </c>
      <c r="G26" s="20">
        <f t="shared" si="1"/>
        <v>1</v>
      </c>
      <c r="H26" s="20">
        <f t="shared" si="2"/>
        <v>1</v>
      </c>
      <c r="I26" s="7">
        <v>-7344.1826568295028</v>
      </c>
      <c r="J26" s="7">
        <v>4864754.2487424221</v>
      </c>
      <c r="K26" s="6">
        <v>-6</v>
      </c>
      <c r="L26" s="6">
        <v>-6</v>
      </c>
      <c r="M26" s="7">
        <v>-7347.6885545530886</v>
      </c>
      <c r="N26" s="7">
        <v>4864759.2296244185</v>
      </c>
      <c r="O26" s="26">
        <f t="shared" si="3"/>
        <v>-7347.6885545530877</v>
      </c>
      <c r="P26" s="26">
        <f t="shared" si="4"/>
        <v>4864759.2296244185</v>
      </c>
      <c r="Q26" s="20">
        <f t="shared" si="5"/>
        <v>1</v>
      </c>
      <c r="R26" s="26">
        <f t="shared" si="6"/>
        <v>6.091018331184487</v>
      </c>
      <c r="S26" s="26">
        <f>R26*'8_HeSo_Mercator'!$B$7</f>
        <v>4.6664896862854421</v>
      </c>
      <c r="T26" s="6">
        <v>1794</v>
      </c>
      <c r="U26" s="21">
        <v>0.29594589421940609</v>
      </c>
      <c r="V26" s="7">
        <v>-7356.4576000012457</v>
      </c>
      <c r="W26" s="7">
        <v>4864764.753700003</v>
      </c>
      <c r="X26" s="25">
        <f t="shared" si="7"/>
        <v>130.36191248550648</v>
      </c>
      <c r="Y26" s="6">
        <v>1856</v>
      </c>
      <c r="Z26" s="21">
        <v>0.30644123818333102</v>
      </c>
      <c r="AA26" s="7">
        <v>-7356.4576000012457</v>
      </c>
      <c r="AB26" s="7">
        <v>4864764.753700003</v>
      </c>
      <c r="AC26" s="25">
        <f t="shared" si="8"/>
        <v>113.39950692763873</v>
      </c>
      <c r="AD26" s="6">
        <v>1795</v>
      </c>
      <c r="AE26" s="21">
        <v>0.31084006075703408</v>
      </c>
      <c r="AF26" s="7">
        <v>-7343.7335000000894</v>
      </c>
      <c r="AG26" s="7">
        <v>4864754.5107000023</v>
      </c>
      <c r="AH26" s="25">
        <f t="shared" si="9"/>
        <v>107.11543585740124</v>
      </c>
      <c r="AI26" s="6">
        <v>1734</v>
      </c>
      <c r="AJ26" s="21">
        <v>0.31221600390730181</v>
      </c>
      <c r="AK26" s="7">
        <v>-7343.7335000000894</v>
      </c>
      <c r="AL26" s="7">
        <v>4864754.5107000023</v>
      </c>
      <c r="AM26" s="25">
        <f t="shared" si="10"/>
        <v>105.2396406931552</v>
      </c>
      <c r="AN26" s="6">
        <v>1860</v>
      </c>
      <c r="AO26" s="21">
        <v>0.31243208811573531</v>
      </c>
      <c r="AP26" s="7">
        <v>-7344.375</v>
      </c>
      <c r="AQ26" s="7">
        <v>4864757.6097000018</v>
      </c>
      <c r="AR26" s="25">
        <f t="shared" si="11"/>
        <v>104.94879933086483</v>
      </c>
      <c r="AS26" s="6">
        <v>2105</v>
      </c>
      <c r="AT26" s="21">
        <v>0.31868576617301703</v>
      </c>
      <c r="AU26" s="7">
        <v>-7344.375</v>
      </c>
      <c r="AV26" s="7">
        <v>4864757.6097000018</v>
      </c>
      <c r="AW26" s="25">
        <f t="shared" si="12"/>
        <v>96.950339435484281</v>
      </c>
      <c r="AX26" s="6">
        <v>1729</v>
      </c>
      <c r="AY26" s="21">
        <v>0.3215117551710181</v>
      </c>
      <c r="AZ26" s="7">
        <v>-7344.375</v>
      </c>
      <c r="BA26" s="7">
        <v>4864757.6097000018</v>
      </c>
      <c r="BB26" s="25">
        <f t="shared" si="13"/>
        <v>93.586364066432353</v>
      </c>
      <c r="BC26" s="6">
        <v>2103</v>
      </c>
      <c r="BD26" s="21">
        <v>0.32167318522663441</v>
      </c>
      <c r="BE26" s="7">
        <v>-7356.4576000012457</v>
      </c>
      <c r="BF26" s="7">
        <v>4864764.753700003</v>
      </c>
      <c r="BG26" s="25">
        <f t="shared" si="14"/>
        <v>93.398642068999536</v>
      </c>
      <c r="BH26" s="6">
        <v>1921</v>
      </c>
      <c r="BI26" s="21">
        <v>0.3238580257740365</v>
      </c>
      <c r="BJ26" s="7">
        <v>-7344.375</v>
      </c>
      <c r="BK26" s="7">
        <v>4864757.6097000018</v>
      </c>
      <c r="BL26" s="25">
        <f t="shared" si="15"/>
        <v>90.903654611096371</v>
      </c>
      <c r="BM26" s="6">
        <v>2220</v>
      </c>
      <c r="BN26" s="21">
        <v>0.3243260775035709</v>
      </c>
      <c r="BO26" s="7">
        <v>-7359.4400999993086</v>
      </c>
      <c r="BP26" s="7">
        <v>4864766.4086000035</v>
      </c>
      <c r="BQ26" s="25">
        <f t="shared" si="16"/>
        <v>90.380038407546195</v>
      </c>
      <c r="BR26" s="6">
        <v>1987</v>
      </c>
      <c r="BS26" s="21">
        <v>0.32469441912941172</v>
      </c>
      <c r="BT26" s="7">
        <v>-7341.3081000000238</v>
      </c>
      <c r="BU26" s="7">
        <v>4864756.1736999974</v>
      </c>
      <c r="BV26" s="25">
        <f t="shared" si="17"/>
        <v>89.970618074046001</v>
      </c>
      <c r="BW26" s="6">
        <v>2165</v>
      </c>
      <c r="BX26" s="21">
        <v>0.32856620398807518</v>
      </c>
      <c r="BY26" s="7">
        <v>-7344.375</v>
      </c>
      <c r="BZ26" s="7">
        <v>4864757.6097000018</v>
      </c>
      <c r="CA26" s="25">
        <f t="shared" si="18"/>
        <v>85.804178743311894</v>
      </c>
      <c r="CB26" s="6">
        <v>1795</v>
      </c>
      <c r="CC26" s="21">
        <v>0.30792839751723178</v>
      </c>
      <c r="CD26" s="7">
        <v>-7343.7335000000894</v>
      </c>
      <c r="CE26" s="7">
        <v>4864754.5107000023</v>
      </c>
      <c r="CF26" s="25">
        <f t="shared" si="19"/>
        <v>111.22464606285028</v>
      </c>
      <c r="CG26" s="6">
        <v>1734</v>
      </c>
      <c r="CH26" s="21">
        <v>0.312151668858413</v>
      </c>
      <c r="CI26" s="7">
        <v>-7343.7335000000894</v>
      </c>
      <c r="CJ26" s="7">
        <v>4864754.5107000023</v>
      </c>
      <c r="CK26" s="25">
        <f t="shared" si="20"/>
        <v>105.32642787440984</v>
      </c>
      <c r="CL26" s="6">
        <v>1794</v>
      </c>
      <c r="CM26" s="21">
        <v>0.31249862025828762</v>
      </c>
      <c r="CN26" s="7">
        <v>-7356.4576000012457</v>
      </c>
      <c r="CO26" s="7">
        <v>4864764.753700003</v>
      </c>
      <c r="CP26" s="25">
        <f t="shared" si="21"/>
        <v>104.85945187841949</v>
      </c>
      <c r="CQ26" s="6">
        <v>1856</v>
      </c>
      <c r="CR26" s="21">
        <v>0.31926993783891022</v>
      </c>
      <c r="CS26" s="7">
        <v>-7356.4576000012457</v>
      </c>
      <c r="CT26" s="7">
        <v>4864764.753700003</v>
      </c>
      <c r="CU26" s="25">
        <f t="shared" si="22"/>
        <v>96.242720159713699</v>
      </c>
      <c r="CV26" s="6">
        <v>1729</v>
      </c>
      <c r="CW26" s="21">
        <v>0.319874546577751</v>
      </c>
      <c r="CX26" s="7">
        <v>-7344.375</v>
      </c>
      <c r="CY26" s="7">
        <v>4864757.6097000018</v>
      </c>
      <c r="CZ26" s="25">
        <f t="shared" si="23"/>
        <v>95.517130465785513</v>
      </c>
      <c r="DA26" s="6">
        <v>1860</v>
      </c>
      <c r="DB26" s="21">
        <v>0.32103165298944891</v>
      </c>
      <c r="DC26" s="7">
        <v>-7344.375</v>
      </c>
      <c r="DD26" s="7">
        <v>4864757.6097000018</v>
      </c>
      <c r="DE26" s="25">
        <f t="shared" si="24"/>
        <v>94.147454027849292</v>
      </c>
      <c r="DF26" s="6">
        <v>2106</v>
      </c>
      <c r="DG26" s="21">
        <v>0.32414147611388378</v>
      </c>
      <c r="DH26" s="7">
        <v>-7338.0093999989331</v>
      </c>
      <c r="DI26" s="7">
        <v>4864757.3975000009</v>
      </c>
      <c r="DJ26" s="25">
        <f t="shared" si="25"/>
        <v>90.586103229201157</v>
      </c>
      <c r="DK26" s="6">
        <v>1921</v>
      </c>
      <c r="DL26" s="21">
        <v>0.32586545543825191</v>
      </c>
      <c r="DM26" s="7">
        <v>-7344.375</v>
      </c>
      <c r="DN26" s="7">
        <v>4864757.6097000018</v>
      </c>
      <c r="DO26" s="25">
        <f t="shared" si="26"/>
        <v>88.684292215020832</v>
      </c>
      <c r="DP26" s="6">
        <v>2165</v>
      </c>
      <c r="DQ26" s="21">
        <v>0.3266540642722115</v>
      </c>
      <c r="DR26" s="7">
        <v>-7344.375</v>
      </c>
      <c r="DS26" s="7">
        <v>4864757.6097000018</v>
      </c>
      <c r="DT26" s="25">
        <f t="shared" si="27"/>
        <v>87.83098142004215</v>
      </c>
      <c r="DU26" s="6">
        <v>2105</v>
      </c>
      <c r="DV26" s="21">
        <v>0.32779312426008028</v>
      </c>
      <c r="DW26" s="7">
        <v>-7344.375</v>
      </c>
      <c r="DX26" s="7">
        <v>4864757.6097000018</v>
      </c>
      <c r="DY26" s="25">
        <f t="shared" si="28"/>
        <v>86.616502132367145</v>
      </c>
      <c r="DZ26" s="6">
        <v>2220</v>
      </c>
      <c r="EA26" s="21">
        <v>0.32840134088544681</v>
      </c>
      <c r="EB26" s="7">
        <v>-7359.4400999993086</v>
      </c>
      <c r="EC26" s="7">
        <v>4864766.4086000035</v>
      </c>
      <c r="ED26" s="25">
        <f t="shared" si="29"/>
        <v>85.976609207966746</v>
      </c>
      <c r="EE26" s="6">
        <v>1987</v>
      </c>
      <c r="EF26" s="21">
        <v>0.33344156898399191</v>
      </c>
      <c r="EG26" s="7">
        <v>-7341.3081000000238</v>
      </c>
      <c r="EH26" s="7">
        <v>4864756.1736999974</v>
      </c>
      <c r="EI26" s="25">
        <f t="shared" si="30"/>
        <v>80.89488029415989</v>
      </c>
    </row>
    <row r="27" spans="1:139" x14ac:dyDescent="0.25">
      <c r="A27" s="6">
        <v>13</v>
      </c>
      <c r="B27" s="6">
        <v>2</v>
      </c>
      <c r="C27" s="6">
        <v>0</v>
      </c>
      <c r="D27" s="6">
        <v>2</v>
      </c>
      <c r="E27" s="6">
        <v>0</v>
      </c>
      <c r="F27" s="20">
        <f t="shared" si="0"/>
        <v>1</v>
      </c>
      <c r="G27" s="20">
        <f t="shared" si="1"/>
        <v>1</v>
      </c>
      <c r="H27" s="20">
        <f t="shared" si="2"/>
        <v>1</v>
      </c>
      <c r="I27" s="7">
        <v>-7372.664041475764</v>
      </c>
      <c r="J27" s="7">
        <v>4864844.4196452601</v>
      </c>
      <c r="K27" s="6">
        <v>-3</v>
      </c>
      <c r="L27" s="6">
        <v>-6</v>
      </c>
      <c r="M27" s="7">
        <v>-7368.375421568413</v>
      </c>
      <c r="N27" s="7">
        <v>4864842.3120497698</v>
      </c>
      <c r="O27" s="26">
        <f t="shared" si="3"/>
        <v>-7368.375421568413</v>
      </c>
      <c r="P27" s="26">
        <f t="shared" si="4"/>
        <v>4864842.3120497689</v>
      </c>
      <c r="Q27" s="20">
        <f t="shared" si="5"/>
        <v>1</v>
      </c>
      <c r="R27" s="26">
        <f t="shared" si="6"/>
        <v>4.7785164501496213</v>
      </c>
      <c r="S27" s="26">
        <f>R27*'8_HeSo_Mercator'!$B$7</f>
        <v>3.6609474012257959</v>
      </c>
      <c r="T27" s="6">
        <v>6445</v>
      </c>
      <c r="U27" s="21">
        <v>0.29080253271735368</v>
      </c>
      <c r="V27" s="7">
        <v>-7366.2565999999642</v>
      </c>
      <c r="W27" s="7">
        <v>4864841.1159000024</v>
      </c>
      <c r="X27" s="25">
        <f t="shared" si="7"/>
        <v>139.83222281997757</v>
      </c>
      <c r="Y27" s="6">
        <v>6540</v>
      </c>
      <c r="Z27" s="21">
        <v>0.29256758065947591</v>
      </c>
      <c r="AA27" s="7">
        <v>-7366.2565999999642</v>
      </c>
      <c r="AB27" s="7">
        <v>4864841.1159000024</v>
      </c>
      <c r="AC27" s="25">
        <f t="shared" si="8"/>
        <v>136.48822893926459</v>
      </c>
      <c r="AD27" s="6">
        <v>6355</v>
      </c>
      <c r="AE27" s="21">
        <v>0.3020584100825881</v>
      </c>
      <c r="AF27" s="7">
        <v>-7366.2565999999642</v>
      </c>
      <c r="AG27" s="7">
        <v>4864841.1159000024</v>
      </c>
      <c r="AH27" s="25">
        <f t="shared" si="9"/>
        <v>120.12579408491396</v>
      </c>
      <c r="AI27" s="6">
        <v>6075</v>
      </c>
      <c r="AJ27" s="21">
        <v>0.30440772079988671</v>
      </c>
      <c r="AK27" s="7">
        <v>-7367.4098999984562</v>
      </c>
      <c r="AL27" s="7">
        <v>4864841.7555999979</v>
      </c>
      <c r="AM27" s="25">
        <f t="shared" si="10"/>
        <v>116.46015033581968</v>
      </c>
      <c r="AN27" s="6">
        <v>6811</v>
      </c>
      <c r="AO27" s="21">
        <v>0.30744850663077877</v>
      </c>
      <c r="AP27" s="7">
        <v>-7367.4098999984562</v>
      </c>
      <c r="AQ27" s="7">
        <v>4864841.7555999979</v>
      </c>
      <c r="AR27" s="25">
        <f t="shared" si="11"/>
        <v>111.92070790976842</v>
      </c>
      <c r="AS27" s="6">
        <v>6903</v>
      </c>
      <c r="AT27" s="21">
        <v>0.31208153880857997</v>
      </c>
      <c r="AU27" s="7">
        <v>-7367.4098999984562</v>
      </c>
      <c r="AV27" s="7">
        <v>4864841.7555999979</v>
      </c>
      <c r="AW27" s="25">
        <f t="shared" si="12"/>
        <v>105.42113437786846</v>
      </c>
      <c r="AX27" s="6">
        <v>5535</v>
      </c>
      <c r="AY27" s="21">
        <v>0.31254000626103129</v>
      </c>
      <c r="AZ27" s="7">
        <v>-7366.2565999999642</v>
      </c>
      <c r="BA27" s="7">
        <v>4864841.1159000024</v>
      </c>
      <c r="BB27" s="25">
        <f t="shared" si="13"/>
        <v>104.8039216862347</v>
      </c>
      <c r="BC27" s="6">
        <v>6988</v>
      </c>
      <c r="BD27" s="21">
        <v>0.31391208813610039</v>
      </c>
      <c r="BE27" s="7">
        <v>-7367.4098999984562</v>
      </c>
      <c r="BF27" s="7">
        <v>4864841.7555999979</v>
      </c>
      <c r="BG27" s="25">
        <f t="shared" si="14"/>
        <v>102.98354574824378</v>
      </c>
      <c r="BH27" s="6">
        <v>6631</v>
      </c>
      <c r="BI27" s="21">
        <v>0.3148744531757986</v>
      </c>
      <c r="BJ27" s="7">
        <v>-7366.2565999999642</v>
      </c>
      <c r="BK27" s="7">
        <v>4864841.1159000024</v>
      </c>
      <c r="BL27" s="25">
        <f t="shared" si="15"/>
        <v>101.73029288045871</v>
      </c>
      <c r="BM27" s="6">
        <v>6263</v>
      </c>
      <c r="BN27" s="21">
        <v>0.31754832804987371</v>
      </c>
      <c r="BO27" s="7">
        <v>-7377.0782699882984</v>
      </c>
      <c r="BP27" s="7">
        <v>4864842.9614389986</v>
      </c>
      <c r="BQ27" s="25">
        <f t="shared" si="16"/>
        <v>98.346900723151094</v>
      </c>
      <c r="BR27" s="6">
        <v>6622</v>
      </c>
      <c r="BS27" s="21">
        <v>0.31807736147092819</v>
      </c>
      <c r="BT27" s="7">
        <v>-7374.3125</v>
      </c>
      <c r="BU27" s="7">
        <v>4864845.5852999995</v>
      </c>
      <c r="BV27" s="25">
        <f t="shared" si="17"/>
        <v>97.694240153171677</v>
      </c>
      <c r="BW27" s="6">
        <v>6192</v>
      </c>
      <c r="BX27" s="21">
        <v>0.31831058319201633</v>
      </c>
      <c r="BY27" s="7">
        <v>-7367.4098999984562</v>
      </c>
      <c r="BZ27" s="7">
        <v>4864841.7555999979</v>
      </c>
      <c r="CA27" s="25">
        <f t="shared" si="18"/>
        <v>97.408237845723008</v>
      </c>
      <c r="CB27" s="6">
        <v>6540</v>
      </c>
      <c r="CC27" s="21">
        <v>0.27237576255396723</v>
      </c>
      <c r="CD27" s="7">
        <v>-7366.2565999999642</v>
      </c>
      <c r="CE27" s="7">
        <v>4864841.1159000024</v>
      </c>
      <c r="CF27" s="25">
        <f t="shared" si="19"/>
        <v>181.68796620641643</v>
      </c>
      <c r="CG27" s="6">
        <v>6445</v>
      </c>
      <c r="CH27" s="21">
        <v>0.27824630966933389</v>
      </c>
      <c r="CI27" s="7">
        <v>-7366.2565999999642</v>
      </c>
      <c r="CJ27" s="7">
        <v>4864841.1159000024</v>
      </c>
      <c r="CK27" s="25">
        <f t="shared" si="20"/>
        <v>166.83314917382233</v>
      </c>
      <c r="CL27" s="6">
        <v>6262</v>
      </c>
      <c r="CM27" s="21">
        <v>0.2873558138507093</v>
      </c>
      <c r="CN27" s="7">
        <v>-7366.2565999999642</v>
      </c>
      <c r="CO27" s="7">
        <v>4864841.1159000024</v>
      </c>
      <c r="CP27" s="25">
        <f t="shared" si="21"/>
        <v>146.66282523914506</v>
      </c>
      <c r="CQ27" s="6">
        <v>6622</v>
      </c>
      <c r="CR27" s="21">
        <v>0.2886963122272122</v>
      </c>
      <c r="CS27" s="7">
        <v>-7374.3125</v>
      </c>
      <c r="CT27" s="7">
        <v>4864845.5852999995</v>
      </c>
      <c r="CU27" s="25">
        <f t="shared" si="22"/>
        <v>143.9577515417416</v>
      </c>
      <c r="CV27" s="6">
        <v>6631</v>
      </c>
      <c r="CW27" s="21">
        <v>0.2898380804139965</v>
      </c>
      <c r="CX27" s="7">
        <v>-7366.2565999999642</v>
      </c>
      <c r="CY27" s="7">
        <v>4864841.1159000024</v>
      </c>
      <c r="CZ27" s="25">
        <f t="shared" si="23"/>
        <v>141.70273124235172</v>
      </c>
      <c r="DA27" s="6">
        <v>6988</v>
      </c>
      <c r="DB27" s="21">
        <v>0.29028194425168941</v>
      </c>
      <c r="DC27" s="7">
        <v>-7367.4098999984562</v>
      </c>
      <c r="DD27" s="7">
        <v>4864841.7555999979</v>
      </c>
      <c r="DE27" s="25">
        <f t="shared" si="24"/>
        <v>140.8380187746354</v>
      </c>
      <c r="DF27" s="6">
        <v>5332</v>
      </c>
      <c r="DG27" s="21">
        <v>0.2944327780111064</v>
      </c>
      <c r="DH27" s="7">
        <v>-7366.2565999999642</v>
      </c>
      <c r="DI27" s="7">
        <v>4864841.1159000024</v>
      </c>
      <c r="DJ27" s="25">
        <f t="shared" si="25"/>
        <v>133.06240648833992</v>
      </c>
      <c r="DK27" s="6">
        <v>7085</v>
      </c>
      <c r="DL27" s="21">
        <v>0.29544947224082402</v>
      </c>
      <c r="DM27" s="7">
        <v>-7366.2565999999642</v>
      </c>
      <c r="DN27" s="7">
        <v>4864841.1159000024</v>
      </c>
      <c r="DO27" s="25">
        <f t="shared" si="26"/>
        <v>131.24027321998508</v>
      </c>
      <c r="DP27" s="6">
        <v>6256</v>
      </c>
      <c r="DQ27" s="21">
        <v>0.29673902848269462</v>
      </c>
      <c r="DR27" s="7">
        <v>-7374.3125</v>
      </c>
      <c r="DS27" s="7">
        <v>4864845.5852999995</v>
      </c>
      <c r="DT27" s="25">
        <f t="shared" si="27"/>
        <v>128.97374722047874</v>
      </c>
      <c r="DU27" s="6">
        <v>6808</v>
      </c>
      <c r="DV27" s="21">
        <v>0.29748116951486192</v>
      </c>
      <c r="DW27" s="7">
        <v>-7377.1334999985993</v>
      </c>
      <c r="DX27" s="7">
        <v>4864851.7604999989</v>
      </c>
      <c r="DY27" s="25">
        <f t="shared" si="28"/>
        <v>127.69152661403503</v>
      </c>
      <c r="DZ27" s="6">
        <v>6903</v>
      </c>
      <c r="EA27" s="21">
        <v>0.2994126403025304</v>
      </c>
      <c r="EB27" s="7">
        <v>-7367.4098999984562</v>
      </c>
      <c r="EC27" s="7">
        <v>4864841.7555999979</v>
      </c>
      <c r="ED27" s="25">
        <f t="shared" si="29"/>
        <v>124.42838834907147</v>
      </c>
      <c r="EE27" s="6">
        <v>6811</v>
      </c>
      <c r="EF27" s="21">
        <v>0.29965880433170161</v>
      </c>
      <c r="EG27" s="7">
        <v>-7367.4098999984562</v>
      </c>
      <c r="EH27" s="7">
        <v>4864841.7555999979</v>
      </c>
      <c r="EI27" s="25">
        <f t="shared" si="30"/>
        <v>124.02002962974834</v>
      </c>
    </row>
    <row r="28" spans="1:139" x14ac:dyDescent="0.25">
      <c r="A28" s="6">
        <v>14</v>
      </c>
      <c r="B28" s="6">
        <v>2</v>
      </c>
      <c r="C28" s="6">
        <v>0</v>
      </c>
      <c r="D28" s="6">
        <v>2</v>
      </c>
      <c r="E28" s="6">
        <v>0</v>
      </c>
      <c r="F28" s="20">
        <f t="shared" si="0"/>
        <v>1</v>
      </c>
      <c r="G28" s="20">
        <f t="shared" si="1"/>
        <v>1</v>
      </c>
      <c r="H28" s="20">
        <f t="shared" si="2"/>
        <v>1</v>
      </c>
      <c r="I28" s="7">
        <v>-7377.0679047156291</v>
      </c>
      <c r="J28" s="7">
        <v>4864849.1851205891</v>
      </c>
      <c r="K28" s="6">
        <v>-3</v>
      </c>
      <c r="L28" s="6">
        <v>-6</v>
      </c>
      <c r="M28" s="7">
        <v>-7373.6656074813354</v>
      </c>
      <c r="N28" s="7">
        <v>4864847.9427800924</v>
      </c>
      <c r="O28" s="26">
        <f t="shared" si="3"/>
        <v>-7373.6656074813345</v>
      </c>
      <c r="P28" s="26">
        <f t="shared" si="4"/>
        <v>4864847.9427800933</v>
      </c>
      <c r="Q28" s="20">
        <f t="shared" si="5"/>
        <v>1</v>
      </c>
      <c r="R28" s="26">
        <f t="shared" si="6"/>
        <v>3.6220210350048587</v>
      </c>
      <c r="S28" s="26">
        <f>R28*'8_HeSo_Mercator'!$B$7</f>
        <v>2.7749257815929496</v>
      </c>
      <c r="T28" s="6">
        <v>6811</v>
      </c>
      <c r="U28" s="21">
        <v>0.24205588863176611</v>
      </c>
      <c r="V28" s="7">
        <v>-7367.4098999984562</v>
      </c>
      <c r="W28" s="7">
        <v>4864841.7555999979</v>
      </c>
      <c r="X28" s="25">
        <f t="shared" si="7"/>
        <v>291.29792448134884</v>
      </c>
      <c r="Y28" s="6">
        <v>6903</v>
      </c>
      <c r="Z28" s="21">
        <v>0.25472461115798561</v>
      </c>
      <c r="AA28" s="7">
        <v>-7367.4098999984562</v>
      </c>
      <c r="AB28" s="7">
        <v>4864841.7555999979</v>
      </c>
      <c r="AC28" s="25">
        <f t="shared" si="8"/>
        <v>237.528851134863</v>
      </c>
      <c r="AD28" s="6">
        <v>6988</v>
      </c>
      <c r="AE28" s="21">
        <v>0.25981823947411908</v>
      </c>
      <c r="AF28" s="7">
        <v>-7367.4098999984562</v>
      </c>
      <c r="AG28" s="7">
        <v>4864841.7555999979</v>
      </c>
      <c r="AH28" s="25">
        <f t="shared" si="9"/>
        <v>219.44286127451591</v>
      </c>
      <c r="AI28" s="6">
        <v>7078</v>
      </c>
      <c r="AJ28" s="21">
        <v>0.26152471620562667</v>
      </c>
      <c r="AK28" s="7">
        <v>-7377.1334999985993</v>
      </c>
      <c r="AL28" s="7">
        <v>4864851.7604999989</v>
      </c>
      <c r="AM28" s="25">
        <f t="shared" si="10"/>
        <v>213.77112463161441</v>
      </c>
      <c r="AN28" s="6">
        <v>6983</v>
      </c>
      <c r="AO28" s="21">
        <v>0.26816945744767701</v>
      </c>
      <c r="AP28" s="7">
        <v>-7377.1334999985993</v>
      </c>
      <c r="AQ28" s="7">
        <v>4864851.7604999989</v>
      </c>
      <c r="AR28" s="25">
        <f t="shared" si="11"/>
        <v>193.35826772113671</v>
      </c>
      <c r="AS28" s="6">
        <v>6344</v>
      </c>
      <c r="AT28" s="21">
        <v>0.27000417517475578</v>
      </c>
      <c r="AU28" s="7">
        <v>-7371.6594999991357</v>
      </c>
      <c r="AV28" s="7">
        <v>4864848.6683000028</v>
      </c>
      <c r="AW28" s="25">
        <f t="shared" si="12"/>
        <v>188.15600376153364</v>
      </c>
      <c r="AX28" s="6">
        <v>6895</v>
      </c>
      <c r="AY28" s="21">
        <v>0.27663960619431338</v>
      </c>
      <c r="AZ28" s="7">
        <v>-7377.1334999985993</v>
      </c>
      <c r="BA28" s="7">
        <v>4864851.7604999989</v>
      </c>
      <c r="BB28" s="25">
        <f t="shared" si="13"/>
        <v>170.74286687425499</v>
      </c>
      <c r="BC28" s="6">
        <v>6808</v>
      </c>
      <c r="BD28" s="21">
        <v>0.27864737388683608</v>
      </c>
      <c r="BE28" s="7">
        <v>-7377.1334999985993</v>
      </c>
      <c r="BF28" s="7">
        <v>4864851.7604999989</v>
      </c>
      <c r="BG28" s="25">
        <f t="shared" si="14"/>
        <v>165.87471221550913</v>
      </c>
      <c r="BH28" s="6">
        <v>6622</v>
      </c>
      <c r="BI28" s="21">
        <v>0.28024443754382361</v>
      </c>
      <c r="BJ28" s="7">
        <v>-7374.3125</v>
      </c>
      <c r="BK28" s="7">
        <v>4864845.5852999995</v>
      </c>
      <c r="BL28" s="25">
        <f t="shared" si="15"/>
        <v>162.12574886424341</v>
      </c>
      <c r="BM28" s="6">
        <v>6253</v>
      </c>
      <c r="BN28" s="21">
        <v>0.28682493527338448</v>
      </c>
      <c r="BO28" s="7">
        <v>-7377.1334999985993</v>
      </c>
      <c r="BP28" s="7">
        <v>4864851.7604999989</v>
      </c>
      <c r="BQ28" s="25">
        <f t="shared" si="16"/>
        <v>147.75166479212683</v>
      </c>
      <c r="BR28" s="6">
        <v>6256</v>
      </c>
      <c r="BS28" s="21">
        <v>0.28882985943451439</v>
      </c>
      <c r="BT28" s="7">
        <v>-7374.3125</v>
      </c>
      <c r="BU28" s="7">
        <v>4864845.5852999995</v>
      </c>
      <c r="BV28" s="25">
        <f t="shared" si="17"/>
        <v>143.69168727763895</v>
      </c>
      <c r="BW28" s="6">
        <v>6713</v>
      </c>
      <c r="BX28" s="21">
        <v>0.29424489916649799</v>
      </c>
      <c r="BY28" s="7">
        <v>-7377.1334999985993</v>
      </c>
      <c r="BZ28" s="7">
        <v>4864851.7604999989</v>
      </c>
      <c r="CA28" s="25">
        <f t="shared" si="18"/>
        <v>133.40257979672762</v>
      </c>
      <c r="CB28" s="6">
        <v>7078</v>
      </c>
      <c r="CC28" s="21">
        <v>0.23423510622852431</v>
      </c>
      <c r="CD28" s="7">
        <v>-7377.1334999985993</v>
      </c>
      <c r="CE28" s="7">
        <v>4864851.7604999989</v>
      </c>
      <c r="CF28" s="25">
        <f t="shared" si="19"/>
        <v>332.19420815429237</v>
      </c>
      <c r="CG28" s="6">
        <v>6895</v>
      </c>
      <c r="CH28" s="21">
        <v>0.24450843665960631</v>
      </c>
      <c r="CI28" s="7">
        <v>-7377.1334999985993</v>
      </c>
      <c r="CJ28" s="7">
        <v>4864851.7604999989</v>
      </c>
      <c r="CK28" s="25">
        <f t="shared" si="20"/>
        <v>279.78511429665548</v>
      </c>
      <c r="CL28" s="6">
        <v>6713</v>
      </c>
      <c r="CM28" s="21">
        <v>0.24825266632491019</v>
      </c>
      <c r="CN28" s="7">
        <v>-7377.1334999985993</v>
      </c>
      <c r="CO28" s="7">
        <v>4864851.7604999989</v>
      </c>
      <c r="CP28" s="25">
        <f t="shared" si="21"/>
        <v>263.28390654891501</v>
      </c>
      <c r="CQ28" s="6">
        <v>6808</v>
      </c>
      <c r="CR28" s="21">
        <v>0.2495075588210415</v>
      </c>
      <c r="CS28" s="7">
        <v>-7377.1334999985993</v>
      </c>
      <c r="CT28" s="7">
        <v>4864851.7604999989</v>
      </c>
      <c r="CU28" s="25">
        <f t="shared" si="22"/>
        <v>258.02701106558345</v>
      </c>
      <c r="CV28" s="6">
        <v>6344</v>
      </c>
      <c r="CW28" s="21">
        <v>0.26214550479240228</v>
      </c>
      <c r="CX28" s="7">
        <v>-7371.6594999991357</v>
      </c>
      <c r="CY28" s="7">
        <v>4864848.6683000028</v>
      </c>
      <c r="CZ28" s="25">
        <f t="shared" si="23"/>
        <v>211.7533746368629</v>
      </c>
      <c r="DA28" s="6">
        <v>6622</v>
      </c>
      <c r="DB28" s="21">
        <v>0.26434588049486701</v>
      </c>
      <c r="DC28" s="7">
        <v>-7374.3125</v>
      </c>
      <c r="DD28" s="7">
        <v>4864845.5852999995</v>
      </c>
      <c r="DE28" s="25">
        <f t="shared" si="24"/>
        <v>204.79050295353593</v>
      </c>
      <c r="DF28" s="6">
        <v>6811</v>
      </c>
      <c r="DG28" s="21">
        <v>0.26470847666931302</v>
      </c>
      <c r="DH28" s="7">
        <v>-7367.4098999984562</v>
      </c>
      <c r="DI28" s="7">
        <v>4864841.7555999979</v>
      </c>
      <c r="DJ28" s="25">
        <f t="shared" si="25"/>
        <v>203.67072289276567</v>
      </c>
      <c r="DK28" s="6">
        <v>6983</v>
      </c>
      <c r="DL28" s="21">
        <v>0.26498851431801512</v>
      </c>
      <c r="DM28" s="7">
        <v>-7377.1334999985993</v>
      </c>
      <c r="DN28" s="7">
        <v>4864851.7604999989</v>
      </c>
      <c r="DO28" s="25">
        <f t="shared" si="26"/>
        <v>202.81113662333451</v>
      </c>
      <c r="DP28" s="6">
        <v>6988</v>
      </c>
      <c r="DQ28" s="21">
        <v>0.26787639038591882</v>
      </c>
      <c r="DR28" s="7">
        <v>-7367.4098999984562</v>
      </c>
      <c r="DS28" s="7">
        <v>4864841.7555999979</v>
      </c>
      <c r="DT28" s="25">
        <f t="shared" si="27"/>
        <v>194.20582283210638</v>
      </c>
      <c r="DU28" s="6">
        <v>6253</v>
      </c>
      <c r="DV28" s="21">
        <v>0.2704108164326573</v>
      </c>
      <c r="DW28" s="7">
        <v>-7377.1334999985993</v>
      </c>
      <c r="DX28" s="7">
        <v>4864851.7604999989</v>
      </c>
      <c r="DY28" s="25">
        <f t="shared" si="28"/>
        <v>187.0267652054074</v>
      </c>
      <c r="DZ28" s="6">
        <v>6256</v>
      </c>
      <c r="EA28" s="21">
        <v>0.27299918721213762</v>
      </c>
      <c r="EB28" s="7">
        <v>-7374.3125</v>
      </c>
      <c r="EC28" s="7">
        <v>4864845.5852999995</v>
      </c>
      <c r="ED28" s="25">
        <f t="shared" si="29"/>
        <v>180.03402200812565</v>
      </c>
      <c r="EE28" s="6">
        <v>6903</v>
      </c>
      <c r="EF28" s="21">
        <v>0.2766370757180156</v>
      </c>
      <c r="EG28" s="7">
        <v>-7367.4098999984562</v>
      </c>
      <c r="EH28" s="7">
        <v>4864841.7555999979</v>
      </c>
      <c r="EI28" s="25">
        <f t="shared" si="30"/>
        <v>170.74911429000466</v>
      </c>
    </row>
    <row r="29" spans="1:139" x14ac:dyDescent="0.25">
      <c r="A29" s="6">
        <v>15</v>
      </c>
      <c r="B29" s="6">
        <v>2</v>
      </c>
      <c r="C29" s="6">
        <v>2</v>
      </c>
      <c r="D29" s="6">
        <v>2</v>
      </c>
      <c r="E29" s="6">
        <v>2</v>
      </c>
      <c r="F29" s="20">
        <f t="shared" si="0"/>
        <v>1</v>
      </c>
      <c r="G29" s="20">
        <f t="shared" si="1"/>
        <v>1</v>
      </c>
      <c r="H29" s="20">
        <f t="shared" si="2"/>
        <v>1</v>
      </c>
      <c r="I29" s="7">
        <v>-7331.1000999994576</v>
      </c>
      <c r="J29" s="7">
        <v>4864766.9221000029</v>
      </c>
      <c r="K29" s="6">
        <v>6</v>
      </c>
      <c r="L29" s="6">
        <v>6</v>
      </c>
      <c r="M29" s="7">
        <v>-7349.7550394814371</v>
      </c>
      <c r="N29" s="7">
        <v>4864765.3896531742</v>
      </c>
      <c r="O29" s="26">
        <f t="shared" si="3"/>
        <v>-7349.7550394814371</v>
      </c>
      <c r="P29" s="26">
        <f t="shared" si="4"/>
        <v>4864765.3896531761</v>
      </c>
      <c r="Q29" s="20">
        <f t="shared" si="5"/>
        <v>1</v>
      </c>
      <c r="R29" s="26">
        <f t="shared" si="6"/>
        <v>18.717776586798717</v>
      </c>
      <c r="S29" s="26">
        <f>R29*'8_HeSo_Mercator'!$B$7</f>
        <v>14.340181993099597</v>
      </c>
      <c r="T29" s="6">
        <v>1726</v>
      </c>
      <c r="U29" s="21">
        <v>0.38027743035258588</v>
      </c>
      <c r="V29" s="7">
        <v>-7359.4400999993086</v>
      </c>
      <c r="W29" s="7">
        <v>4864766.4086000035</v>
      </c>
      <c r="X29" s="25">
        <f t="shared" si="7"/>
        <v>47.818703571008122</v>
      </c>
      <c r="Y29" s="6">
        <v>2041</v>
      </c>
      <c r="Z29" s="21">
        <v>0.41407676490743289</v>
      </c>
      <c r="AA29" s="7">
        <v>-7359.4400999993086</v>
      </c>
      <c r="AB29" s="7">
        <v>4864766.4086000035</v>
      </c>
      <c r="AC29" s="25">
        <f t="shared" si="8"/>
        <v>34.015476065633976</v>
      </c>
      <c r="AD29" s="6">
        <v>2226</v>
      </c>
      <c r="AE29" s="21">
        <v>0.42537754789359211</v>
      </c>
      <c r="AF29" s="7">
        <v>-7331.4004999995232</v>
      </c>
      <c r="AG29" s="7">
        <v>4864768.4786000028</v>
      </c>
      <c r="AH29" s="25">
        <f t="shared" si="9"/>
        <v>30.542300539351384</v>
      </c>
      <c r="AI29" s="6">
        <v>2160</v>
      </c>
      <c r="AJ29" s="21">
        <v>0.43436257070392181</v>
      </c>
      <c r="AK29" s="7">
        <v>-7359.4400999993086</v>
      </c>
      <c r="AL29" s="7">
        <v>4864766.4086000035</v>
      </c>
      <c r="AM29" s="25">
        <f t="shared" si="10"/>
        <v>28.092502031570259</v>
      </c>
      <c r="AN29" s="6">
        <v>2099</v>
      </c>
      <c r="AO29" s="21">
        <v>0.43480853105284351</v>
      </c>
      <c r="AP29" s="7">
        <v>-7359.4400999993086</v>
      </c>
      <c r="AQ29" s="7">
        <v>4864766.4086000035</v>
      </c>
      <c r="AR29" s="25">
        <f t="shared" si="11"/>
        <v>27.977427187346006</v>
      </c>
      <c r="AS29" s="6">
        <v>1790</v>
      </c>
      <c r="AT29" s="21">
        <v>0.4369779206478886</v>
      </c>
      <c r="AU29" s="7">
        <v>-7359.4400999993086</v>
      </c>
      <c r="AV29" s="7">
        <v>4864766.4086000035</v>
      </c>
      <c r="AW29" s="25">
        <f t="shared" si="12"/>
        <v>27.425971789824054</v>
      </c>
      <c r="AX29" s="6">
        <v>2220</v>
      </c>
      <c r="AY29" s="21">
        <v>0.43902077354282237</v>
      </c>
      <c r="AZ29" s="7">
        <v>-7359.4400999993086</v>
      </c>
      <c r="BA29" s="7">
        <v>4864766.4086000035</v>
      </c>
      <c r="BB29" s="25">
        <f t="shared" si="13"/>
        <v>26.919049276611659</v>
      </c>
      <c r="BC29" s="6">
        <v>1731</v>
      </c>
      <c r="BD29" s="21">
        <v>0.44221346133815109</v>
      </c>
      <c r="BE29" s="7">
        <v>-7341.3081000000238</v>
      </c>
      <c r="BF29" s="7">
        <v>4864756.1736999974</v>
      </c>
      <c r="BG29" s="25">
        <f t="shared" si="14"/>
        <v>26.150028414894482</v>
      </c>
      <c r="BH29" s="6">
        <v>1991</v>
      </c>
      <c r="BI29" s="21">
        <v>0.44231157240345248</v>
      </c>
      <c r="BJ29" s="7">
        <v>-7331.4004999995232</v>
      </c>
      <c r="BK29" s="7">
        <v>4864768.4786000028</v>
      </c>
      <c r="BL29" s="25">
        <f t="shared" si="15"/>
        <v>26.126834324584664</v>
      </c>
      <c r="BM29" s="6">
        <v>1665</v>
      </c>
      <c r="BN29" s="21">
        <v>0.44817225093284729</v>
      </c>
      <c r="BO29" s="7">
        <v>-7356.4576000012457</v>
      </c>
      <c r="BP29" s="7">
        <v>4864764.753700003</v>
      </c>
      <c r="BQ29" s="25">
        <f t="shared" si="16"/>
        <v>24.786781997144708</v>
      </c>
      <c r="BR29" s="6">
        <v>1804</v>
      </c>
      <c r="BS29" s="21">
        <v>0.45050878068014549</v>
      </c>
      <c r="BT29" s="7">
        <v>-7331.4004999995232</v>
      </c>
      <c r="BU29" s="7">
        <v>4864768.4786000028</v>
      </c>
      <c r="BV29" s="25">
        <f t="shared" si="17"/>
        <v>24.276549533716953</v>
      </c>
      <c r="BW29" s="6">
        <v>1854</v>
      </c>
      <c r="BX29" s="21">
        <v>0.45358589051885001</v>
      </c>
      <c r="BY29" s="7">
        <v>-7359.4400999993086</v>
      </c>
      <c r="BZ29" s="7">
        <v>4864766.4086000035</v>
      </c>
      <c r="CA29" s="25">
        <f t="shared" si="18"/>
        <v>23.624457979309614</v>
      </c>
      <c r="CB29" s="6">
        <v>1726</v>
      </c>
      <c r="CC29" s="21">
        <v>0.38439280359820083</v>
      </c>
      <c r="CD29" s="7">
        <v>-7359.4400999993086</v>
      </c>
      <c r="CE29" s="7">
        <v>4864766.4086000035</v>
      </c>
      <c r="CF29" s="25">
        <f t="shared" si="19"/>
        <v>45.80353597154982</v>
      </c>
      <c r="CG29" s="6">
        <v>2041</v>
      </c>
      <c r="CH29" s="21">
        <v>0.41780439526975599</v>
      </c>
      <c r="CI29" s="7">
        <v>-7359.4400999993086</v>
      </c>
      <c r="CJ29" s="7">
        <v>4864766.4086000035</v>
      </c>
      <c r="CK29" s="25">
        <f t="shared" si="20"/>
        <v>32.817688039329987</v>
      </c>
      <c r="CL29" s="6">
        <v>2226</v>
      </c>
      <c r="CM29" s="21">
        <v>0.42541757443718231</v>
      </c>
      <c r="CN29" s="7">
        <v>-7331.4004999995232</v>
      </c>
      <c r="CO29" s="7">
        <v>4864768.4786000028</v>
      </c>
      <c r="CP29" s="25">
        <f t="shared" si="21"/>
        <v>30.530807547293467</v>
      </c>
      <c r="CQ29" s="6">
        <v>2099</v>
      </c>
      <c r="CR29" s="21">
        <v>0.4292628068406561</v>
      </c>
      <c r="CS29" s="7">
        <v>-7359.4400999993086</v>
      </c>
      <c r="CT29" s="7">
        <v>4864766.4086000035</v>
      </c>
      <c r="CU29" s="25">
        <f t="shared" si="22"/>
        <v>29.451468618163915</v>
      </c>
      <c r="CV29" s="6">
        <v>1790</v>
      </c>
      <c r="CW29" s="21">
        <v>0.4312209486074603</v>
      </c>
      <c r="CX29" s="7">
        <v>-7359.4400999993086</v>
      </c>
      <c r="CY29" s="7">
        <v>4864766.4086000035</v>
      </c>
      <c r="CZ29" s="25">
        <f t="shared" si="23"/>
        <v>28.92015375428339</v>
      </c>
      <c r="DA29" s="6">
        <v>1991</v>
      </c>
      <c r="DB29" s="21">
        <v>0.43245750149535789</v>
      </c>
      <c r="DC29" s="7">
        <v>-7331.4004999995232</v>
      </c>
      <c r="DD29" s="7">
        <v>4864768.4786000028</v>
      </c>
      <c r="DE29" s="25">
        <f t="shared" si="24"/>
        <v>28.590796905116044</v>
      </c>
      <c r="DF29" s="6">
        <v>1731</v>
      </c>
      <c r="DG29" s="21">
        <v>0.43588935690358521</v>
      </c>
      <c r="DH29" s="7">
        <v>-7341.3081000000238</v>
      </c>
      <c r="DI29" s="7">
        <v>4864756.1736999974</v>
      </c>
      <c r="DJ29" s="25">
        <f t="shared" si="25"/>
        <v>27.700967645403711</v>
      </c>
      <c r="DK29" s="6">
        <v>2220</v>
      </c>
      <c r="DL29" s="21">
        <v>0.43828034496074147</v>
      </c>
      <c r="DM29" s="7">
        <v>-7359.4400999993086</v>
      </c>
      <c r="DN29" s="7">
        <v>4864766.4086000035</v>
      </c>
      <c r="DO29" s="25">
        <f t="shared" si="26"/>
        <v>27.10141838557783</v>
      </c>
      <c r="DP29" s="6">
        <v>1797</v>
      </c>
      <c r="DQ29" s="21">
        <v>0.43980854171432587</v>
      </c>
      <c r="DR29" s="7">
        <v>-7338.0093999989331</v>
      </c>
      <c r="DS29" s="7">
        <v>4864757.3975000009</v>
      </c>
      <c r="DT29" s="25">
        <f t="shared" si="27"/>
        <v>26.72670136841278</v>
      </c>
      <c r="DU29" s="6">
        <v>2160</v>
      </c>
      <c r="DV29" s="21">
        <v>0.44011220691236919</v>
      </c>
      <c r="DW29" s="7">
        <v>-7359.4400999993086</v>
      </c>
      <c r="DX29" s="7">
        <v>4864766.4086000035</v>
      </c>
      <c r="DY29" s="25">
        <f t="shared" si="28"/>
        <v>26.653014948359441</v>
      </c>
      <c r="DZ29" s="6">
        <v>1864</v>
      </c>
      <c r="EA29" s="21">
        <v>0.44347810746921629</v>
      </c>
      <c r="EB29" s="7">
        <v>-7331.4004999995232</v>
      </c>
      <c r="EC29" s="7">
        <v>4864768.4786000028</v>
      </c>
      <c r="ED29" s="25">
        <f t="shared" si="29"/>
        <v>25.853018556970621</v>
      </c>
      <c r="EE29" s="6">
        <v>2229</v>
      </c>
      <c r="EF29" s="21">
        <v>0.44369687166603577</v>
      </c>
      <c r="EG29" s="7">
        <v>-7338.0093999989331</v>
      </c>
      <c r="EH29" s="7">
        <v>4864757.3975000009</v>
      </c>
      <c r="EI29" s="25">
        <f t="shared" si="30"/>
        <v>25.802069057339452</v>
      </c>
    </row>
    <row r="30" spans="1:139" x14ac:dyDescent="0.25">
      <c r="A30" s="6">
        <v>16</v>
      </c>
      <c r="B30" s="6">
        <v>2</v>
      </c>
      <c r="C30" s="6">
        <v>0</v>
      </c>
      <c r="D30" s="6">
        <v>2</v>
      </c>
      <c r="E30" s="6">
        <v>0</v>
      </c>
      <c r="F30" s="20">
        <f t="shared" si="0"/>
        <v>1</v>
      </c>
      <c r="G30" s="20">
        <f t="shared" si="1"/>
        <v>1</v>
      </c>
      <c r="H30" s="20">
        <f t="shared" si="2"/>
        <v>1</v>
      </c>
      <c r="I30" s="7">
        <v>-7385.8715357157798</v>
      </c>
      <c r="J30" s="7">
        <v>4864839.9766928619</v>
      </c>
      <c r="K30" s="6">
        <v>-6</v>
      </c>
      <c r="L30" s="6">
        <v>-6</v>
      </c>
      <c r="M30" s="7">
        <v>-7387.0914181765866</v>
      </c>
      <c r="N30" s="7">
        <v>4864838.4418596094</v>
      </c>
      <c r="O30" s="26">
        <f t="shared" si="3"/>
        <v>-7387.0914181765875</v>
      </c>
      <c r="P30" s="26">
        <f t="shared" si="4"/>
        <v>4864838.4418596076</v>
      </c>
      <c r="Q30" s="20">
        <f t="shared" si="5"/>
        <v>1</v>
      </c>
      <c r="R30" s="26">
        <f t="shared" si="6"/>
        <v>1.9605678607659918</v>
      </c>
      <c r="S30" s="26">
        <f>R30*'8_HeSo_Mercator'!$B$7</f>
        <v>1.5020427133976566</v>
      </c>
      <c r="T30" s="6">
        <v>19082</v>
      </c>
      <c r="U30" s="21">
        <v>0.25752239558392059</v>
      </c>
      <c r="V30" s="7">
        <v>-7385.4261000007391</v>
      </c>
      <c r="W30" s="7">
        <v>4864839.0156000033</v>
      </c>
      <c r="X30" s="25">
        <f t="shared" si="7"/>
        <v>227.37357237077188</v>
      </c>
      <c r="Y30" s="6">
        <v>7069</v>
      </c>
      <c r="Z30" s="21">
        <v>0.30222093822721757</v>
      </c>
      <c r="AA30" s="7">
        <v>-7385.4261000007391</v>
      </c>
      <c r="AB30" s="7">
        <v>4864839.0156000033</v>
      </c>
      <c r="AC30" s="25">
        <f t="shared" si="8"/>
        <v>119.86759782709748</v>
      </c>
      <c r="AD30" s="6">
        <v>6247</v>
      </c>
      <c r="AE30" s="21">
        <v>0.30449577215401508</v>
      </c>
      <c r="AF30" s="7">
        <v>-7385.4261000007391</v>
      </c>
      <c r="AG30" s="7">
        <v>4864839.0156000033</v>
      </c>
      <c r="AH30" s="25">
        <f t="shared" si="9"/>
        <v>116.32550115131532</v>
      </c>
      <c r="AI30" s="6">
        <v>6338</v>
      </c>
      <c r="AJ30" s="21">
        <v>0.30940785563990453</v>
      </c>
      <c r="AK30" s="7">
        <v>-7390.5485514439642</v>
      </c>
      <c r="AL30" s="7">
        <v>4864840.4913815996</v>
      </c>
      <c r="AM30" s="25">
        <f t="shared" si="10"/>
        <v>109.11253763703868</v>
      </c>
      <c r="AN30" s="6">
        <v>18898</v>
      </c>
      <c r="AO30" s="21">
        <v>0.31938711119643881</v>
      </c>
      <c r="AP30" s="7">
        <v>-7385.4261000007391</v>
      </c>
      <c r="AQ30" s="7">
        <v>4864839.0156000033</v>
      </c>
      <c r="AR30" s="25">
        <f t="shared" si="11"/>
        <v>96.101563826767773</v>
      </c>
      <c r="AS30" s="6">
        <v>6982</v>
      </c>
      <c r="AT30" s="21">
        <v>0.34219668687809163</v>
      </c>
      <c r="AU30" s="7">
        <v>-7385.4261000007391</v>
      </c>
      <c r="AV30" s="7">
        <v>4864839.0156000033</v>
      </c>
      <c r="AW30" s="25">
        <f t="shared" si="12"/>
        <v>72.928418938773291</v>
      </c>
      <c r="AX30" s="6">
        <v>6794</v>
      </c>
      <c r="AY30" s="21">
        <v>0.34398201368778658</v>
      </c>
      <c r="AZ30" s="7">
        <v>-7390.7347000017762</v>
      </c>
      <c r="BA30" s="7">
        <v>4864835.0350999981</v>
      </c>
      <c r="BB30" s="25">
        <f t="shared" si="13"/>
        <v>71.426120449276851</v>
      </c>
      <c r="BC30" s="6">
        <v>6700</v>
      </c>
      <c r="BD30" s="21">
        <v>0.34590852900139391</v>
      </c>
      <c r="BE30" s="7">
        <v>-7390.7347000017762</v>
      </c>
      <c r="BF30" s="7">
        <v>4864835.0350999981</v>
      </c>
      <c r="BG30" s="25">
        <f t="shared" si="14"/>
        <v>69.848151653138885</v>
      </c>
      <c r="BH30" s="6">
        <v>6889</v>
      </c>
      <c r="BI30" s="21">
        <v>0.34743373067805838</v>
      </c>
      <c r="BJ30" s="7">
        <v>-7385.4261000007391</v>
      </c>
      <c r="BK30" s="7">
        <v>4864839.0156000033</v>
      </c>
      <c r="BL30" s="25">
        <f t="shared" si="15"/>
        <v>68.629696935537055</v>
      </c>
      <c r="BM30" s="6">
        <v>6797</v>
      </c>
      <c r="BN30" s="21">
        <v>0.34743549100178373</v>
      </c>
      <c r="BO30" s="7">
        <v>-7385.4261000007391</v>
      </c>
      <c r="BP30" s="7">
        <v>4864839.0156000033</v>
      </c>
      <c r="BQ30" s="25">
        <f t="shared" si="16"/>
        <v>68.628306063634128</v>
      </c>
      <c r="BR30" s="6">
        <v>6426</v>
      </c>
      <c r="BS30" s="21">
        <v>0.350793092887275</v>
      </c>
      <c r="BT30" s="7">
        <v>-7390.7347000017762</v>
      </c>
      <c r="BU30" s="7">
        <v>4864835.0350999981</v>
      </c>
      <c r="BV30" s="25">
        <f t="shared" si="17"/>
        <v>66.038297119256654</v>
      </c>
      <c r="BW30" s="6">
        <v>6339</v>
      </c>
      <c r="BX30" s="21">
        <v>0.35151207513975519</v>
      </c>
      <c r="BY30" s="7">
        <v>-7388.6313144676387</v>
      </c>
      <c r="BZ30" s="7">
        <v>4864843.9063189924</v>
      </c>
      <c r="CA30" s="25">
        <f t="shared" si="18"/>
        <v>65.499654027228118</v>
      </c>
      <c r="CB30" s="6">
        <v>19082</v>
      </c>
      <c r="CC30" s="21">
        <v>0.26298754372772742</v>
      </c>
      <c r="CD30" s="7">
        <v>-7385.4261000007391</v>
      </c>
      <c r="CE30" s="7">
        <v>4864839.0156000033</v>
      </c>
      <c r="CF30" s="25">
        <f t="shared" si="19"/>
        <v>209.05438652322493</v>
      </c>
      <c r="CG30" s="6">
        <v>7069</v>
      </c>
      <c r="CH30" s="21">
        <v>0.30521723855252381</v>
      </c>
      <c r="CI30" s="7">
        <v>-7385.4261000007391</v>
      </c>
      <c r="CJ30" s="7">
        <v>4864839.0156000033</v>
      </c>
      <c r="CK30" s="25">
        <f t="shared" si="20"/>
        <v>115.22952322718824</v>
      </c>
      <c r="CL30" s="6">
        <v>18898</v>
      </c>
      <c r="CM30" s="21">
        <v>0.31581225033288951</v>
      </c>
      <c r="CN30" s="7">
        <v>-7385.4261000007391</v>
      </c>
      <c r="CO30" s="7">
        <v>4864839.0156000033</v>
      </c>
      <c r="CP30" s="25">
        <f t="shared" si="21"/>
        <v>100.52732146645641</v>
      </c>
      <c r="CQ30" s="6">
        <v>6247</v>
      </c>
      <c r="CR30" s="21">
        <v>0.32699259654505441</v>
      </c>
      <c r="CS30" s="7">
        <v>-7385.4261000007391</v>
      </c>
      <c r="CT30" s="7">
        <v>4864839.0156000033</v>
      </c>
      <c r="CU30" s="25">
        <f t="shared" si="22"/>
        <v>87.467823604920241</v>
      </c>
      <c r="CV30" s="6">
        <v>6338</v>
      </c>
      <c r="CW30" s="21">
        <v>0.32934888799494277</v>
      </c>
      <c r="CX30" s="7">
        <v>-7390.5485514439642</v>
      </c>
      <c r="CY30" s="7">
        <v>4864840.4913815996</v>
      </c>
      <c r="CZ30" s="25">
        <f t="shared" si="23"/>
        <v>84.991441318946343</v>
      </c>
      <c r="DA30" s="6">
        <v>6426</v>
      </c>
      <c r="DB30" s="21">
        <v>0.35037438678027372</v>
      </c>
      <c r="DC30" s="7">
        <v>-7390.7347000017762</v>
      </c>
      <c r="DD30" s="7">
        <v>4864835.0350999981</v>
      </c>
      <c r="DE30" s="25">
        <f t="shared" si="24"/>
        <v>66.354533050248833</v>
      </c>
      <c r="DF30" s="6">
        <v>6982</v>
      </c>
      <c r="DG30" s="21">
        <v>0.35186845201411848</v>
      </c>
      <c r="DH30" s="7">
        <v>-7385.4261000007391</v>
      </c>
      <c r="DI30" s="7">
        <v>4864839.0156000033</v>
      </c>
      <c r="DJ30" s="25">
        <f t="shared" si="25"/>
        <v>65.234701334701853</v>
      </c>
      <c r="DK30" s="6">
        <v>6797</v>
      </c>
      <c r="DL30" s="21">
        <v>0.35206558084349038</v>
      </c>
      <c r="DM30" s="7">
        <v>-7385.4261000007391</v>
      </c>
      <c r="DN30" s="7">
        <v>4864839.0156000033</v>
      </c>
      <c r="DO30" s="25">
        <f t="shared" si="26"/>
        <v>65.088718944269147</v>
      </c>
      <c r="DP30" s="6">
        <v>18991</v>
      </c>
      <c r="DQ30" s="21">
        <v>0.35231911238593561</v>
      </c>
      <c r="DR30" s="7">
        <v>-7385.4261000007391</v>
      </c>
      <c r="DS30" s="7">
        <v>4864839.0156000033</v>
      </c>
      <c r="DT30" s="25">
        <f t="shared" si="27"/>
        <v>64.901567708038939</v>
      </c>
      <c r="DU30" s="6">
        <v>6794</v>
      </c>
      <c r="DV30" s="21">
        <v>0.35432698985970279</v>
      </c>
      <c r="DW30" s="7">
        <v>-7390.7347000017762</v>
      </c>
      <c r="DX30" s="7">
        <v>4864835.0350999981</v>
      </c>
      <c r="DY30" s="25">
        <f t="shared" si="28"/>
        <v>63.442905033984893</v>
      </c>
      <c r="DZ30" s="6">
        <v>6700</v>
      </c>
      <c r="EA30" s="21">
        <v>0.35444661439356401</v>
      </c>
      <c r="EB30" s="7">
        <v>-7390.7347000017762</v>
      </c>
      <c r="EC30" s="7">
        <v>4864835.0350999981</v>
      </c>
      <c r="ED30" s="25">
        <f t="shared" si="29"/>
        <v>63.35730131890837</v>
      </c>
      <c r="EE30" s="6">
        <v>6611</v>
      </c>
      <c r="EF30" s="21">
        <v>0.35674408562351562</v>
      </c>
      <c r="EG30" s="7">
        <v>-7390.7347000017762</v>
      </c>
      <c r="EH30" s="7">
        <v>4864835.0350999981</v>
      </c>
      <c r="EI30" s="25">
        <f t="shared" si="30"/>
        <v>61.74088819422763</v>
      </c>
    </row>
    <row r="31" spans="1:139" x14ac:dyDescent="0.25">
      <c r="A31" s="6">
        <v>17</v>
      </c>
      <c r="B31" s="6">
        <v>2</v>
      </c>
      <c r="C31" s="6">
        <v>1</v>
      </c>
      <c r="D31" s="6">
        <v>2</v>
      </c>
      <c r="E31" s="6">
        <v>1</v>
      </c>
      <c r="F31" s="20">
        <f t="shared" si="0"/>
        <v>1</v>
      </c>
      <c r="G31" s="20">
        <f t="shared" si="1"/>
        <v>1</v>
      </c>
      <c r="H31" s="20">
        <f t="shared" si="2"/>
        <v>1</v>
      </c>
      <c r="I31" s="7">
        <v>-7393.4351499217246</v>
      </c>
      <c r="J31" s="7">
        <v>4864836.7320704414</v>
      </c>
      <c r="K31" s="6">
        <v>-6</v>
      </c>
      <c r="L31" s="6">
        <v>6</v>
      </c>
      <c r="M31" s="7">
        <v>-7351.5426540109056</v>
      </c>
      <c r="N31" s="7">
        <v>4864837.1989833154</v>
      </c>
      <c r="O31" s="26">
        <f t="shared" si="3"/>
        <v>-7351.5426540109074</v>
      </c>
      <c r="P31" s="26">
        <f t="shared" si="4"/>
        <v>4864837.1989833154</v>
      </c>
      <c r="Q31" s="20">
        <f t="shared" si="5"/>
        <v>1</v>
      </c>
      <c r="R31" s="26">
        <f t="shared" si="6"/>
        <v>41.895097819073754</v>
      </c>
      <c r="S31" s="26">
        <f>R31*'8_HeSo_Mercator'!$B$7</f>
        <v>32.096938680630927</v>
      </c>
      <c r="T31" s="6">
        <v>3482</v>
      </c>
      <c r="U31" s="21">
        <v>0.27279989706795449</v>
      </c>
      <c r="V31" s="7">
        <v>-7349.5460000000894</v>
      </c>
      <c r="W31" s="7">
        <v>4864836.3998000026</v>
      </c>
      <c r="X31" s="25">
        <f t="shared" si="7"/>
        <v>180.5606841088032</v>
      </c>
      <c r="Y31" s="6">
        <v>4310</v>
      </c>
      <c r="Z31" s="21">
        <v>0.30168628507889061</v>
      </c>
      <c r="AA31" s="7">
        <v>-7349.5460000000894</v>
      </c>
      <c r="AB31" s="7">
        <v>4864836.3998000026</v>
      </c>
      <c r="AC31" s="25">
        <f t="shared" si="8"/>
        <v>120.71958426002064</v>
      </c>
      <c r="AD31" s="6">
        <v>3476</v>
      </c>
      <c r="AE31" s="21">
        <v>0.3057142593029058</v>
      </c>
      <c r="AF31" s="7">
        <v>-7359.1929999999702</v>
      </c>
      <c r="AG31" s="7">
        <v>4864841.7518000007</v>
      </c>
      <c r="AH31" s="25">
        <f t="shared" si="9"/>
        <v>114.48200231935999</v>
      </c>
      <c r="AI31" s="6">
        <v>4589</v>
      </c>
      <c r="AJ31" s="21">
        <v>0.31494023942946958</v>
      </c>
      <c r="AK31" s="7">
        <v>-7349.5460000000894</v>
      </c>
      <c r="AL31" s="7">
        <v>4864836.3998000026</v>
      </c>
      <c r="AM31" s="25">
        <f t="shared" si="10"/>
        <v>101.64531982996961</v>
      </c>
      <c r="AN31" s="6">
        <v>3489</v>
      </c>
      <c r="AO31" s="21">
        <v>0.32402566838375402</v>
      </c>
      <c r="AP31" s="7">
        <v>-7327.9290999993682</v>
      </c>
      <c r="AQ31" s="7">
        <v>4864824.4069999978</v>
      </c>
      <c r="AR31" s="25">
        <f t="shared" si="11"/>
        <v>90.715675635366765</v>
      </c>
      <c r="AS31" s="6">
        <v>3758</v>
      </c>
      <c r="AT31" s="21">
        <v>0.32768401284101029</v>
      </c>
      <c r="AU31" s="7">
        <v>-7349.5460000000894</v>
      </c>
      <c r="AV31" s="7">
        <v>4864836.3998000026</v>
      </c>
      <c r="AW31" s="25">
        <f t="shared" si="12"/>
        <v>86.731925168230546</v>
      </c>
      <c r="AX31" s="6">
        <v>19134</v>
      </c>
      <c r="AY31" s="21">
        <v>0.32907773037888832</v>
      </c>
      <c r="AZ31" s="7">
        <v>-7353.4661124870181</v>
      </c>
      <c r="BA31" s="7">
        <v>4864840.9617710784</v>
      </c>
      <c r="BB31" s="25">
        <f t="shared" si="13"/>
        <v>85.271917022145274</v>
      </c>
      <c r="BC31" s="6">
        <v>3514</v>
      </c>
      <c r="BD31" s="21">
        <v>0.33071877133411082</v>
      </c>
      <c r="BE31" s="7">
        <v>-7353.7234000004828</v>
      </c>
      <c r="BF31" s="7">
        <v>4864834.1625000006</v>
      </c>
      <c r="BG31" s="25">
        <f t="shared" si="14"/>
        <v>83.591980856387352</v>
      </c>
      <c r="BH31" s="6">
        <v>4623</v>
      </c>
      <c r="BI31" s="21">
        <v>0.331747567619679</v>
      </c>
      <c r="BJ31" s="7">
        <v>-7359.3310999982059</v>
      </c>
      <c r="BK31" s="7">
        <v>4864837.2735000029</v>
      </c>
      <c r="BL31" s="25">
        <f t="shared" si="15"/>
        <v>82.559871976353477</v>
      </c>
      <c r="BM31" s="6">
        <v>3795</v>
      </c>
      <c r="BN31" s="21">
        <v>0.3338730568991149</v>
      </c>
      <c r="BO31" s="7">
        <v>-7366.2424000017336</v>
      </c>
      <c r="BP31" s="7">
        <v>4864841.1080000028</v>
      </c>
      <c r="BQ31" s="25">
        <f t="shared" si="16"/>
        <v>80.477505424727809</v>
      </c>
      <c r="BR31" s="6">
        <v>3898</v>
      </c>
      <c r="BS31" s="21">
        <v>0.33836806050123008</v>
      </c>
      <c r="BT31" s="7">
        <v>-7349.5460000000894</v>
      </c>
      <c r="BU31" s="7">
        <v>4864836.3998000026</v>
      </c>
      <c r="BV31" s="25">
        <f t="shared" si="17"/>
        <v>76.285597443521411</v>
      </c>
      <c r="BW31" s="6">
        <v>19227</v>
      </c>
      <c r="BX31" s="21">
        <v>0.34383561837365378</v>
      </c>
      <c r="BY31" s="7">
        <v>-7353.4661124870181</v>
      </c>
      <c r="BZ31" s="7">
        <v>4864840.9617710784</v>
      </c>
      <c r="CA31" s="25">
        <f t="shared" si="18"/>
        <v>71.547842909197144</v>
      </c>
      <c r="CB31" s="6">
        <v>18860</v>
      </c>
      <c r="CC31" s="21">
        <v>0.2587770851403603</v>
      </c>
      <c r="CD31" s="7">
        <v>-7352.3487999998033</v>
      </c>
      <c r="CE31" s="7">
        <v>4864837.9547000006</v>
      </c>
      <c r="CF31" s="25">
        <f t="shared" si="19"/>
        <v>222.99582560824373</v>
      </c>
      <c r="CG31" s="6">
        <v>4206</v>
      </c>
      <c r="CH31" s="21">
        <v>0.2704459851738118</v>
      </c>
      <c r="CI31" s="7">
        <v>-7352.520300000906</v>
      </c>
      <c r="CJ31" s="7">
        <v>4864833.4948000014</v>
      </c>
      <c r="CK31" s="25">
        <f t="shared" si="20"/>
        <v>186.92950048917041</v>
      </c>
      <c r="CL31" s="6">
        <v>18764</v>
      </c>
      <c r="CM31" s="21">
        <v>0.27654736979848199</v>
      </c>
      <c r="CN31" s="7">
        <v>-7352.3487999998033</v>
      </c>
      <c r="CO31" s="7">
        <v>4864837.9547000006</v>
      </c>
      <c r="CP31" s="25">
        <f t="shared" si="21"/>
        <v>170.97077122754999</v>
      </c>
      <c r="CQ31" s="6">
        <v>18863</v>
      </c>
      <c r="CR31" s="21">
        <v>0.27839465512374129</v>
      </c>
      <c r="CS31" s="7">
        <v>-7349.5460000000894</v>
      </c>
      <c r="CT31" s="7">
        <v>4864836.3998000026</v>
      </c>
      <c r="CU31" s="25">
        <f t="shared" si="22"/>
        <v>166.4778382609814</v>
      </c>
      <c r="CV31" s="6">
        <v>19045</v>
      </c>
      <c r="CW31" s="21">
        <v>0.28601971357155209</v>
      </c>
      <c r="CX31" s="7">
        <v>-7352.3487999998033</v>
      </c>
      <c r="CY31" s="7">
        <v>4864837.9547000006</v>
      </c>
      <c r="CZ31" s="25">
        <f t="shared" si="23"/>
        <v>149.42254543858292</v>
      </c>
      <c r="DA31" s="6">
        <v>18682</v>
      </c>
      <c r="DB31" s="21">
        <v>0.28706850295117148</v>
      </c>
      <c r="DC31" s="7">
        <v>-7346.8749183192849</v>
      </c>
      <c r="DD31" s="7">
        <v>4864840.6632152423</v>
      </c>
      <c r="DE31" s="25">
        <f t="shared" si="24"/>
        <v>147.25085395211363</v>
      </c>
      <c r="DF31" s="6">
        <v>18952</v>
      </c>
      <c r="DG31" s="21">
        <v>0.29138952914059918</v>
      </c>
      <c r="DH31" s="7">
        <v>-7352.3487999998033</v>
      </c>
      <c r="DI31" s="7">
        <v>4864837.9547000006</v>
      </c>
      <c r="DJ31" s="25">
        <f t="shared" si="25"/>
        <v>138.70886985943409</v>
      </c>
      <c r="DK31" s="6">
        <v>19223</v>
      </c>
      <c r="DL31" s="21">
        <v>0.29572613257866009</v>
      </c>
      <c r="DM31" s="7">
        <v>-7352.3487999998033</v>
      </c>
      <c r="DN31" s="7">
        <v>4864837.9547000006</v>
      </c>
      <c r="DO31" s="25">
        <f t="shared" si="26"/>
        <v>130.74984570673828</v>
      </c>
      <c r="DP31" s="6">
        <v>19141</v>
      </c>
      <c r="DQ31" s="21">
        <v>0.29913506866161088</v>
      </c>
      <c r="DR31" s="7">
        <v>-7349.5460000000894</v>
      </c>
      <c r="DS31" s="7">
        <v>4864836.3998000026</v>
      </c>
      <c r="DT31" s="25">
        <f t="shared" si="27"/>
        <v>124.89086697433589</v>
      </c>
      <c r="DU31" s="6">
        <v>19134</v>
      </c>
      <c r="DV31" s="21">
        <v>0.30240531701656292</v>
      </c>
      <c r="DW31" s="7">
        <v>-7353.4661124870181</v>
      </c>
      <c r="DX31" s="7">
        <v>4864840.9617710784</v>
      </c>
      <c r="DY31" s="25">
        <f t="shared" si="28"/>
        <v>119.57552838540207</v>
      </c>
      <c r="DZ31" s="6">
        <v>19227</v>
      </c>
      <c r="EA31" s="21">
        <v>0.30533786504124411</v>
      </c>
      <c r="EB31" s="7">
        <v>-7353.4661124870181</v>
      </c>
      <c r="EC31" s="7">
        <v>4864840.9617710784</v>
      </c>
      <c r="ED31" s="25">
        <f t="shared" si="29"/>
        <v>115.04754123647635</v>
      </c>
      <c r="EE31" s="6">
        <v>4483</v>
      </c>
      <c r="EF31" s="21">
        <v>0.30626748079574551</v>
      </c>
      <c r="EG31" s="7">
        <v>-7352.520300000906</v>
      </c>
      <c r="EH31" s="7">
        <v>4864833.4948000014</v>
      </c>
      <c r="EI31" s="25">
        <f t="shared" si="30"/>
        <v>113.65706971729969</v>
      </c>
    </row>
    <row r="32" spans="1:139" x14ac:dyDescent="0.25">
      <c r="A32" s="6">
        <v>18</v>
      </c>
      <c r="B32" s="6">
        <v>1</v>
      </c>
      <c r="C32" s="6">
        <v>3</v>
      </c>
      <c r="D32" s="6">
        <v>1</v>
      </c>
      <c r="E32" s="6">
        <v>3</v>
      </c>
      <c r="F32" s="20">
        <f t="shared" si="0"/>
        <v>1</v>
      </c>
      <c r="G32" s="20">
        <f t="shared" si="1"/>
        <v>1</v>
      </c>
      <c r="H32" s="20">
        <f t="shared" si="2"/>
        <v>1</v>
      </c>
      <c r="I32" s="7">
        <v>-7559.6780737173813</v>
      </c>
      <c r="J32" s="7">
        <v>4864887.4913978241</v>
      </c>
      <c r="K32" s="6">
        <v>-3</v>
      </c>
      <c r="L32" s="6">
        <v>-6</v>
      </c>
      <c r="M32" s="7">
        <v>-7558.7445038244659</v>
      </c>
      <c r="N32" s="7">
        <v>4864887.2368465262</v>
      </c>
      <c r="O32" s="26">
        <f t="shared" si="3"/>
        <v>-7558.7445038244678</v>
      </c>
      <c r="P32" s="26">
        <f t="shared" si="4"/>
        <v>4864887.2368465271</v>
      </c>
      <c r="Q32" s="20">
        <f t="shared" si="5"/>
        <v>1</v>
      </c>
      <c r="R32" s="26">
        <f t="shared" si="6"/>
        <v>0.96765133585721974</v>
      </c>
      <c r="S32" s="26">
        <f>R32*'8_HeSo_Mercator'!$B$7</f>
        <v>0.74134319307161478</v>
      </c>
      <c r="T32" s="6">
        <v>19503</v>
      </c>
      <c r="U32" s="21">
        <v>0.23271955605802619</v>
      </c>
      <c r="V32" s="7">
        <v>-7559.5245000012219</v>
      </c>
      <c r="W32" s="7">
        <v>4864887.6653999984</v>
      </c>
      <c r="X32" s="25">
        <f t="shared" si="7"/>
        <v>340.93256109642687</v>
      </c>
      <c r="Y32" s="6">
        <v>19811</v>
      </c>
      <c r="Z32" s="21">
        <v>0.25484603859341909</v>
      </c>
      <c r="AA32" s="7">
        <v>-7559.5245000012219</v>
      </c>
      <c r="AB32" s="7">
        <v>4864887.6653999984</v>
      </c>
      <c r="AC32" s="25">
        <f t="shared" si="8"/>
        <v>237.07646958107111</v>
      </c>
      <c r="AD32" s="6">
        <v>4699</v>
      </c>
      <c r="AE32" s="21">
        <v>0.25918213319027239</v>
      </c>
      <c r="AF32" s="7">
        <v>-7559.5245000012219</v>
      </c>
      <c r="AG32" s="7">
        <v>4864887.6653999984</v>
      </c>
      <c r="AH32" s="25">
        <f t="shared" si="9"/>
        <v>221.60510461890752</v>
      </c>
      <c r="AI32" s="6">
        <v>19636</v>
      </c>
      <c r="AJ32" s="21">
        <v>0.25989972294906322</v>
      </c>
      <c r="AK32" s="7">
        <v>-7559.5245000012219</v>
      </c>
      <c r="AL32" s="7">
        <v>4864887.6653999984</v>
      </c>
      <c r="AM32" s="25">
        <f t="shared" si="10"/>
        <v>219.167792730211</v>
      </c>
      <c r="AN32" s="6">
        <v>5005</v>
      </c>
      <c r="AO32" s="21">
        <v>0.2614262965295181</v>
      </c>
      <c r="AP32" s="7">
        <v>-7559.5245000012219</v>
      </c>
      <c r="AQ32" s="7">
        <v>4864887.6653999984</v>
      </c>
      <c r="AR32" s="25">
        <f t="shared" si="11"/>
        <v>214.09322182170098</v>
      </c>
      <c r="AS32" s="6">
        <v>19548</v>
      </c>
      <c r="AT32" s="21">
        <v>0.26246714250926428</v>
      </c>
      <c r="AU32" s="7">
        <v>-7559.5245000012219</v>
      </c>
      <c r="AV32" s="7">
        <v>4864887.6653999984</v>
      </c>
      <c r="AW32" s="25">
        <f t="shared" si="12"/>
        <v>210.71731685997332</v>
      </c>
      <c r="AX32" s="6">
        <v>4957</v>
      </c>
      <c r="AY32" s="21">
        <v>0.26478268089375828</v>
      </c>
      <c r="AZ32" s="7">
        <v>-7555.1455999985337</v>
      </c>
      <c r="BA32" s="7">
        <v>4864885.2594999969</v>
      </c>
      <c r="BB32" s="25">
        <f t="shared" si="13"/>
        <v>203.44250742122247</v>
      </c>
      <c r="BC32" s="6">
        <v>19854</v>
      </c>
      <c r="BD32" s="21">
        <v>0.26645752205024859</v>
      </c>
      <c r="BE32" s="7">
        <v>-7559.5245000012219</v>
      </c>
      <c r="BF32" s="7">
        <v>4864887.6653999984</v>
      </c>
      <c r="BG32" s="25">
        <f t="shared" si="14"/>
        <v>198.37551204649924</v>
      </c>
      <c r="BH32" s="6">
        <v>19769</v>
      </c>
      <c r="BI32" s="21">
        <v>0.26747694657339488</v>
      </c>
      <c r="BJ32" s="7">
        <v>-7559.5245000012219</v>
      </c>
      <c r="BK32" s="7">
        <v>4864887.6653999984</v>
      </c>
      <c r="BL32" s="25">
        <f t="shared" si="15"/>
        <v>195.36851382061295</v>
      </c>
      <c r="BM32" s="6">
        <v>19543</v>
      </c>
      <c r="BN32" s="21">
        <v>0.26989239496662631</v>
      </c>
      <c r="BO32" s="7">
        <v>-7555.1455999985337</v>
      </c>
      <c r="BP32" s="7">
        <v>4864885.2594999969</v>
      </c>
      <c r="BQ32" s="25">
        <f t="shared" si="16"/>
        <v>188.4679086160362</v>
      </c>
      <c r="BR32" s="6">
        <v>19590</v>
      </c>
      <c r="BS32" s="21">
        <v>0.27213229627712499</v>
      </c>
      <c r="BT32" s="7">
        <v>-7559.5245000012219</v>
      </c>
      <c r="BU32" s="7">
        <v>4864887.6653999984</v>
      </c>
      <c r="BV32" s="25">
        <f t="shared" si="17"/>
        <v>182.33903616878388</v>
      </c>
      <c r="BW32" s="6">
        <v>4752</v>
      </c>
      <c r="BX32" s="21">
        <v>0.27274032436476159</v>
      </c>
      <c r="BY32" s="7">
        <v>-7559.5245000012219</v>
      </c>
      <c r="BZ32" s="7">
        <v>4864887.6653999984</v>
      </c>
      <c r="CA32" s="25">
        <f t="shared" si="18"/>
        <v>180.71849007716105</v>
      </c>
      <c r="CB32" s="6">
        <v>19503</v>
      </c>
      <c r="CC32" s="21">
        <v>0.2260266981206972</v>
      </c>
      <c r="CD32" s="7">
        <v>-7559.5245000012219</v>
      </c>
      <c r="CE32" s="7">
        <v>4864887.6653999984</v>
      </c>
      <c r="CF32" s="25">
        <f t="shared" si="19"/>
        <v>383.14312490316155</v>
      </c>
      <c r="CG32" s="6">
        <v>19811</v>
      </c>
      <c r="CH32" s="21">
        <v>0.25344752169809148</v>
      </c>
      <c r="CI32" s="7">
        <v>-7559.5245000012219</v>
      </c>
      <c r="CJ32" s="7">
        <v>4864887.6653999984</v>
      </c>
      <c r="CK32" s="25">
        <f t="shared" si="20"/>
        <v>242.3526676156913</v>
      </c>
      <c r="CL32" s="6">
        <v>19548</v>
      </c>
      <c r="CM32" s="21">
        <v>0.25519239684747341</v>
      </c>
      <c r="CN32" s="7">
        <v>-7559.5245000012219</v>
      </c>
      <c r="CO32" s="7">
        <v>4864887.6653999984</v>
      </c>
      <c r="CP32" s="25">
        <f t="shared" si="21"/>
        <v>235.79200542794808</v>
      </c>
      <c r="CQ32" s="6">
        <v>19769</v>
      </c>
      <c r="CR32" s="21">
        <v>0.25519239684747341</v>
      </c>
      <c r="CS32" s="7">
        <v>-7559.5245000012219</v>
      </c>
      <c r="CT32" s="7">
        <v>4864887.6653999984</v>
      </c>
      <c r="CU32" s="25">
        <f t="shared" si="22"/>
        <v>235.79200542794808</v>
      </c>
      <c r="CV32" s="6">
        <v>19854</v>
      </c>
      <c r="CW32" s="21">
        <v>0.25546045716529792</v>
      </c>
      <c r="CX32" s="7">
        <v>-7559.5245000012219</v>
      </c>
      <c r="CY32" s="7">
        <v>4864887.6653999984</v>
      </c>
      <c r="CZ32" s="25">
        <f t="shared" si="23"/>
        <v>234.80387498689296</v>
      </c>
      <c r="DA32" s="6">
        <v>19636</v>
      </c>
      <c r="DB32" s="21">
        <v>0.26053389315253928</v>
      </c>
      <c r="DC32" s="7">
        <v>-7559.5245000012219</v>
      </c>
      <c r="DD32" s="7">
        <v>4864887.6653999984</v>
      </c>
      <c r="DE32" s="25">
        <f t="shared" si="24"/>
        <v>217.0416504593473</v>
      </c>
      <c r="DF32" s="6">
        <v>19590</v>
      </c>
      <c r="DG32" s="21">
        <v>0.26280529075036418</v>
      </c>
      <c r="DH32" s="7">
        <v>-7559.5245000012219</v>
      </c>
      <c r="DI32" s="7">
        <v>4864887.6653999984</v>
      </c>
      <c r="DJ32" s="25">
        <f t="shared" si="25"/>
        <v>209.6348989838657</v>
      </c>
      <c r="DK32" s="6">
        <v>4699</v>
      </c>
      <c r="DL32" s="21">
        <v>0.26532824461958859</v>
      </c>
      <c r="DM32" s="7">
        <v>-7559.5245000012219</v>
      </c>
      <c r="DN32" s="7">
        <v>4864887.6653999984</v>
      </c>
      <c r="DO32" s="25">
        <f t="shared" si="26"/>
        <v>201.77440012910765</v>
      </c>
      <c r="DP32" s="6">
        <v>4810</v>
      </c>
      <c r="DQ32" s="21">
        <v>0.26595836759423541</v>
      </c>
      <c r="DR32" s="7">
        <v>-7555.1455999985337</v>
      </c>
      <c r="DS32" s="7">
        <v>4864885.2594999969</v>
      </c>
      <c r="DT32" s="25">
        <f t="shared" si="27"/>
        <v>199.86896583680743</v>
      </c>
      <c r="DU32" s="6">
        <v>19895</v>
      </c>
      <c r="DV32" s="21">
        <v>0.26935944512443899</v>
      </c>
      <c r="DW32" s="7">
        <v>-7559.5245000012219</v>
      </c>
      <c r="DX32" s="7">
        <v>4864887.6653999984</v>
      </c>
      <c r="DY32" s="25">
        <f t="shared" si="28"/>
        <v>189.96393843499717</v>
      </c>
      <c r="DZ32" s="6">
        <v>19543</v>
      </c>
      <c r="EA32" s="21">
        <v>0.27314207359599041</v>
      </c>
      <c r="EB32" s="7">
        <v>-7555.1455999985337</v>
      </c>
      <c r="EC32" s="7">
        <v>4864885.2594999969</v>
      </c>
      <c r="ED32" s="25">
        <f t="shared" si="29"/>
        <v>179.65759912164049</v>
      </c>
      <c r="EE32" s="6">
        <v>19589</v>
      </c>
      <c r="EF32" s="21">
        <v>0.2748667956896757</v>
      </c>
      <c r="EG32" s="7">
        <v>-7555.1455999985337</v>
      </c>
      <c r="EH32" s="7">
        <v>4864885.2594999969</v>
      </c>
      <c r="EI32" s="25">
        <f t="shared" si="30"/>
        <v>175.1906329019676</v>
      </c>
    </row>
    <row r="33" spans="1:139" x14ac:dyDescent="0.25">
      <c r="A33" s="6">
        <v>19</v>
      </c>
      <c r="B33" s="6">
        <v>2</v>
      </c>
      <c r="C33" s="6">
        <v>4</v>
      </c>
      <c r="D33" s="6">
        <v>2</v>
      </c>
      <c r="E33" s="6">
        <v>4</v>
      </c>
      <c r="F33" s="20">
        <f t="shared" si="0"/>
        <v>1</v>
      </c>
      <c r="G33" s="20">
        <f t="shared" si="1"/>
        <v>1</v>
      </c>
      <c r="H33" s="20">
        <f t="shared" si="2"/>
        <v>1</v>
      </c>
      <c r="I33" s="7">
        <v>-7414.4502833342804</v>
      </c>
      <c r="J33" s="7">
        <v>4864788.4646000043</v>
      </c>
      <c r="K33" s="6">
        <v>-3</v>
      </c>
      <c r="L33" s="6">
        <v>0</v>
      </c>
      <c r="M33" s="7">
        <v>-7411.8074433832917</v>
      </c>
      <c r="N33" s="7">
        <v>4864788.258493362</v>
      </c>
      <c r="O33" s="26">
        <f t="shared" si="3"/>
        <v>-7411.8074433832935</v>
      </c>
      <c r="P33" s="26">
        <f t="shared" si="4"/>
        <v>4864788.2584933629</v>
      </c>
      <c r="Q33" s="20">
        <f t="shared" si="5"/>
        <v>1</v>
      </c>
      <c r="R33" s="26">
        <f t="shared" si="6"/>
        <v>2.6508645672935574</v>
      </c>
      <c r="S33" s="26">
        <f>R33*'8_HeSo_Mercator'!$B$7</f>
        <v>2.0308972146221294</v>
      </c>
      <c r="T33" s="6">
        <v>1269</v>
      </c>
      <c r="U33" s="21">
        <v>0.2349164382270359</v>
      </c>
      <c r="V33" s="7">
        <v>-7413.1548000015318</v>
      </c>
      <c r="W33" s="7">
        <v>4864789.2366999984</v>
      </c>
      <c r="X33" s="25">
        <f t="shared" si="7"/>
        <v>328.3570686971957</v>
      </c>
      <c r="Y33" s="6">
        <v>1100</v>
      </c>
      <c r="Z33" s="21">
        <v>0.2359693733875759</v>
      </c>
      <c r="AA33" s="7">
        <v>-7413.1548000015318</v>
      </c>
      <c r="AB33" s="7">
        <v>4864789.2366999984</v>
      </c>
      <c r="AC33" s="25">
        <f t="shared" si="8"/>
        <v>322.53544095672186</v>
      </c>
      <c r="AD33" s="6">
        <v>1254</v>
      </c>
      <c r="AE33" s="21">
        <v>0.23984283152759181</v>
      </c>
      <c r="AF33" s="7">
        <v>-7413.1548000015318</v>
      </c>
      <c r="AG33" s="7">
        <v>4864789.2366999984</v>
      </c>
      <c r="AH33" s="25">
        <f t="shared" si="9"/>
        <v>302.19900435616751</v>
      </c>
      <c r="AI33" s="6">
        <v>1105</v>
      </c>
      <c r="AJ33" s="21">
        <v>0.24408287443910801</v>
      </c>
      <c r="AK33" s="7">
        <v>-7404.7054999992251</v>
      </c>
      <c r="AL33" s="7">
        <v>4864787.4662000015</v>
      </c>
      <c r="AM33" s="25">
        <f t="shared" si="10"/>
        <v>281.74146173635245</v>
      </c>
      <c r="AN33" s="6">
        <v>1276</v>
      </c>
      <c r="AO33" s="21">
        <v>0.2472521649110318</v>
      </c>
      <c r="AP33" s="7">
        <v>-7404.7054999992251</v>
      </c>
      <c r="AQ33" s="7">
        <v>4864787.4662000015</v>
      </c>
      <c r="AR33" s="25">
        <f t="shared" si="11"/>
        <v>267.57133675245831</v>
      </c>
      <c r="AS33" s="6">
        <v>1199</v>
      </c>
      <c r="AT33" s="21">
        <v>0.2497037598959872</v>
      </c>
      <c r="AU33" s="7">
        <v>-7404.7054999992251</v>
      </c>
      <c r="AV33" s="7">
        <v>4864787.4662000015</v>
      </c>
      <c r="AW33" s="25">
        <f t="shared" si="12"/>
        <v>257.21700257843577</v>
      </c>
      <c r="AX33" s="6">
        <v>1119</v>
      </c>
      <c r="AY33" s="21">
        <v>0.25086473830511169</v>
      </c>
      <c r="AZ33" s="7">
        <v>-7413.9552999995649</v>
      </c>
      <c r="BA33" s="7">
        <v>4864787.7942999974</v>
      </c>
      <c r="BB33" s="25">
        <f t="shared" si="13"/>
        <v>252.4884500458229</v>
      </c>
      <c r="BC33" s="6">
        <v>1098</v>
      </c>
      <c r="BD33" s="21">
        <v>0.25208787268904909</v>
      </c>
      <c r="BE33" s="7">
        <v>-7413.9552999995649</v>
      </c>
      <c r="BF33" s="7">
        <v>4864787.7942999974</v>
      </c>
      <c r="BG33" s="25">
        <f t="shared" si="14"/>
        <v>247.62368744352327</v>
      </c>
      <c r="BH33" s="6">
        <v>1257</v>
      </c>
      <c r="BI33" s="21">
        <v>0.25339933391804131</v>
      </c>
      <c r="BJ33" s="7">
        <v>-7404.7054999992251</v>
      </c>
      <c r="BK33" s="7">
        <v>4864787.4662000015</v>
      </c>
      <c r="BL33" s="25">
        <f t="shared" si="15"/>
        <v>242.53706855368819</v>
      </c>
      <c r="BM33" s="6">
        <v>1159</v>
      </c>
      <c r="BN33" s="21">
        <v>0.25462432094236392</v>
      </c>
      <c r="BO33" s="7">
        <v>-7413.9552999995649</v>
      </c>
      <c r="BP33" s="7">
        <v>4864787.7942999974</v>
      </c>
      <c r="BQ33" s="25">
        <f t="shared" si="16"/>
        <v>237.90329922437675</v>
      </c>
      <c r="BR33" s="6">
        <v>1238</v>
      </c>
      <c r="BS33" s="21">
        <v>0.2589788807273411</v>
      </c>
      <c r="BT33" s="7">
        <v>-7404.7054999992251</v>
      </c>
      <c r="BU33" s="7">
        <v>4864787.4662000015</v>
      </c>
      <c r="BV33" s="25">
        <f t="shared" si="17"/>
        <v>222.30160675289196</v>
      </c>
      <c r="BW33" s="6">
        <v>1235</v>
      </c>
      <c r="BX33" s="21">
        <v>0.26286266851232182</v>
      </c>
      <c r="BY33" s="7">
        <v>-7413.9552999995649</v>
      </c>
      <c r="BZ33" s="7">
        <v>4864787.7942999974</v>
      </c>
      <c r="CA33" s="25">
        <f t="shared" si="18"/>
        <v>209.45192216736075</v>
      </c>
      <c r="CB33" s="6">
        <v>1100</v>
      </c>
      <c r="CC33" s="21">
        <v>0.24048613990876899</v>
      </c>
      <c r="CD33" s="7">
        <v>-7413.1548000015318</v>
      </c>
      <c r="CE33" s="7">
        <v>4864789.2366999984</v>
      </c>
      <c r="CF33" s="25">
        <f t="shared" si="19"/>
        <v>298.97838674850141</v>
      </c>
      <c r="CG33" s="6">
        <v>1269</v>
      </c>
      <c r="CH33" s="21">
        <v>0.24761404899366959</v>
      </c>
      <c r="CI33" s="7">
        <v>-7413.1548000015318</v>
      </c>
      <c r="CJ33" s="7">
        <v>4864789.2366999984</v>
      </c>
      <c r="CK33" s="25">
        <f t="shared" si="20"/>
        <v>266.0105571118433</v>
      </c>
      <c r="CL33" s="6">
        <v>1119</v>
      </c>
      <c r="CM33" s="21">
        <v>0.24818240848173889</v>
      </c>
      <c r="CN33" s="7">
        <v>-7413.9552999995649</v>
      </c>
      <c r="CO33" s="7">
        <v>4864787.7942999974</v>
      </c>
      <c r="CP33" s="25">
        <f t="shared" si="21"/>
        <v>263.58216484683044</v>
      </c>
      <c r="CQ33" s="6">
        <v>1098</v>
      </c>
      <c r="CR33" s="21">
        <v>0.24875176832820159</v>
      </c>
      <c r="CS33" s="7">
        <v>-7413.9552999995649</v>
      </c>
      <c r="CT33" s="7">
        <v>4864787.7942999974</v>
      </c>
      <c r="CU33" s="25">
        <f t="shared" si="22"/>
        <v>261.17721887984658</v>
      </c>
      <c r="CV33" s="6">
        <v>1235</v>
      </c>
      <c r="CW33" s="21">
        <v>0.25171927446071068</v>
      </c>
      <c r="CX33" s="7">
        <v>-7413.9552999995649</v>
      </c>
      <c r="CY33" s="7">
        <v>4864787.7942999974</v>
      </c>
      <c r="CZ33" s="25">
        <f t="shared" si="23"/>
        <v>249.07728021392981</v>
      </c>
      <c r="DA33" s="6">
        <v>1137</v>
      </c>
      <c r="DB33" s="21">
        <v>0.2538432941896826</v>
      </c>
      <c r="DC33" s="7">
        <v>-7413.1548000015318</v>
      </c>
      <c r="DD33" s="7">
        <v>4864789.2366999984</v>
      </c>
      <c r="DE33" s="25">
        <f t="shared" si="24"/>
        <v>240.84476985151315</v>
      </c>
      <c r="DF33" s="6">
        <v>1272</v>
      </c>
      <c r="DG33" s="21">
        <v>0.2563556854398949</v>
      </c>
      <c r="DH33" s="7">
        <v>-7413.9552999995649</v>
      </c>
      <c r="DI33" s="7">
        <v>4864787.7942999974</v>
      </c>
      <c r="DJ33" s="25">
        <f t="shared" si="25"/>
        <v>231.54114971606643</v>
      </c>
      <c r="DK33" s="6">
        <v>1254</v>
      </c>
      <c r="DL33" s="21">
        <v>0.25655436591415731</v>
      </c>
      <c r="DM33" s="7">
        <v>-7413.1548000015318</v>
      </c>
      <c r="DN33" s="7">
        <v>4864789.2366999984</v>
      </c>
      <c r="DO33" s="25">
        <f t="shared" si="26"/>
        <v>230.8247433539259</v>
      </c>
      <c r="DP33" s="6">
        <v>1175</v>
      </c>
      <c r="DQ33" s="21">
        <v>0.26159982273432297</v>
      </c>
      <c r="DR33" s="7">
        <v>-7413.9552999995649</v>
      </c>
      <c r="DS33" s="7">
        <v>4864787.7942999974</v>
      </c>
      <c r="DT33" s="25">
        <f t="shared" si="27"/>
        <v>213.52573159116483</v>
      </c>
      <c r="DU33" s="6">
        <v>1160</v>
      </c>
      <c r="DV33" s="21">
        <v>0.2637918312426753</v>
      </c>
      <c r="DW33" s="7">
        <v>-7413.1548000015318</v>
      </c>
      <c r="DX33" s="7">
        <v>4864789.2366999984</v>
      </c>
      <c r="DY33" s="25">
        <f t="shared" si="28"/>
        <v>206.51643954079088</v>
      </c>
      <c r="DZ33" s="6">
        <v>1195</v>
      </c>
      <c r="EA33" s="21">
        <v>0.26495593341048679</v>
      </c>
      <c r="EB33" s="7">
        <v>-7413.9552999995649</v>
      </c>
      <c r="EC33" s="7">
        <v>4864787.7942999974</v>
      </c>
      <c r="ED33" s="25">
        <f t="shared" si="29"/>
        <v>202.91091155137173</v>
      </c>
      <c r="EE33" s="6">
        <v>1252</v>
      </c>
      <c r="EF33" s="21">
        <v>0.26683735230157779</v>
      </c>
      <c r="EG33" s="7">
        <v>-7413.9552999995649</v>
      </c>
      <c r="EH33" s="7">
        <v>4864787.7942999974</v>
      </c>
      <c r="EI33" s="25">
        <f t="shared" si="30"/>
        <v>197.24840912840838</v>
      </c>
    </row>
    <row r="34" spans="1:139" x14ac:dyDescent="0.25">
      <c r="A34" s="6">
        <v>20</v>
      </c>
      <c r="B34" s="6">
        <v>2</v>
      </c>
      <c r="C34" s="6">
        <v>1</v>
      </c>
      <c r="D34" s="6">
        <v>2</v>
      </c>
      <c r="E34" s="6">
        <v>1</v>
      </c>
      <c r="F34" s="20">
        <f t="shared" si="0"/>
        <v>1</v>
      </c>
      <c r="G34" s="20">
        <f t="shared" si="1"/>
        <v>1</v>
      </c>
      <c r="H34" s="20">
        <f t="shared" si="2"/>
        <v>1</v>
      </c>
      <c r="I34" s="7">
        <v>-7402.404284370662</v>
      </c>
      <c r="J34" s="7">
        <v>4864806.4036639258</v>
      </c>
      <c r="K34" s="6">
        <v>-6</v>
      </c>
      <c r="L34" s="6">
        <v>-6</v>
      </c>
      <c r="M34" s="7">
        <v>-7405.2485510746283</v>
      </c>
      <c r="N34" s="7">
        <v>4864804.4671541099</v>
      </c>
      <c r="O34" s="26">
        <f t="shared" si="3"/>
        <v>-7405.2485510746292</v>
      </c>
      <c r="P34" s="26">
        <f t="shared" si="4"/>
        <v>4864804.4671541099</v>
      </c>
      <c r="Q34" s="20">
        <f t="shared" si="5"/>
        <v>1</v>
      </c>
      <c r="R34" s="26">
        <f t="shared" si="6"/>
        <v>3.4409189689191537</v>
      </c>
      <c r="S34" s="26">
        <f>R34*'8_HeSo_Mercator'!$B$7</f>
        <v>2.6361787154041694</v>
      </c>
      <c r="T34" s="6">
        <v>19871</v>
      </c>
      <c r="U34" s="21">
        <v>0.2517403995547482</v>
      </c>
      <c r="V34" s="7">
        <v>-7405.654399998486</v>
      </c>
      <c r="W34" s="7">
        <v>4864801.9548999975</v>
      </c>
      <c r="X34" s="25">
        <f t="shared" si="7"/>
        <v>248.9936842763592</v>
      </c>
      <c r="Y34" s="6">
        <v>19739</v>
      </c>
      <c r="Z34" s="21">
        <v>0.28398416493154288</v>
      </c>
      <c r="AA34" s="7">
        <v>-7405.654399998486</v>
      </c>
      <c r="AB34" s="7">
        <v>4864801.9548999975</v>
      </c>
      <c r="AC34" s="25">
        <f t="shared" si="8"/>
        <v>153.75296616565893</v>
      </c>
      <c r="AD34" s="6">
        <v>19602</v>
      </c>
      <c r="AE34" s="21">
        <v>0.31840912075759331</v>
      </c>
      <c r="AF34" s="7">
        <v>-7404.4362000003457</v>
      </c>
      <c r="AG34" s="7">
        <v>4864808.8699000031</v>
      </c>
      <c r="AH34" s="25">
        <f t="shared" si="9"/>
        <v>97.287714715832692</v>
      </c>
      <c r="AI34" s="6">
        <v>12034</v>
      </c>
      <c r="AJ34" s="21">
        <v>0.31881579149062128</v>
      </c>
      <c r="AK34" s="7">
        <v>-7404.4362000003457</v>
      </c>
      <c r="AL34" s="7">
        <v>4864808.8699000031</v>
      </c>
      <c r="AM34" s="25">
        <f t="shared" si="10"/>
        <v>96.792275885377364</v>
      </c>
      <c r="AN34" s="6">
        <v>19693</v>
      </c>
      <c r="AO34" s="21">
        <v>0.31890557346143289</v>
      </c>
      <c r="AP34" s="7">
        <v>-7405.654399998486</v>
      </c>
      <c r="AQ34" s="7">
        <v>4864801.9548999975</v>
      </c>
      <c r="AR34" s="25">
        <f t="shared" si="11"/>
        <v>96.683321601080394</v>
      </c>
      <c r="AS34" s="6">
        <v>11805</v>
      </c>
      <c r="AT34" s="21">
        <v>0.32174693679248689</v>
      </c>
      <c r="AU34" s="7">
        <v>-7404.8357000015676</v>
      </c>
      <c r="AV34" s="7">
        <v>4864808.1590000018</v>
      </c>
      <c r="AW34" s="25">
        <f t="shared" si="12"/>
        <v>93.313035311026923</v>
      </c>
      <c r="AX34" s="6">
        <v>19561</v>
      </c>
      <c r="AY34" s="21">
        <v>0.32268453896301807</v>
      </c>
      <c r="AZ34" s="7">
        <v>-7405.654399998486</v>
      </c>
      <c r="BA34" s="7">
        <v>4864801.9548999975</v>
      </c>
      <c r="BB34" s="25">
        <f t="shared" si="13"/>
        <v>92.23322008127856</v>
      </c>
      <c r="BC34" s="6">
        <v>19652</v>
      </c>
      <c r="BD34" s="21">
        <v>0.32399514762047199</v>
      </c>
      <c r="BE34" s="7">
        <v>-7405.654399998486</v>
      </c>
      <c r="BF34" s="7">
        <v>4864801.9548999975</v>
      </c>
      <c r="BG34" s="25">
        <f t="shared" si="14"/>
        <v>90.749862603057977</v>
      </c>
      <c r="BH34" s="6">
        <v>19607</v>
      </c>
      <c r="BI34" s="21">
        <v>0.32574246127725748</v>
      </c>
      <c r="BJ34" s="7">
        <v>-7405.654399998486</v>
      </c>
      <c r="BK34" s="7">
        <v>4864801.9548999975</v>
      </c>
      <c r="BL34" s="25">
        <f t="shared" si="15"/>
        <v>88.818310106440862</v>
      </c>
      <c r="BM34" s="6">
        <v>19735</v>
      </c>
      <c r="BN34" s="21">
        <v>0.32744527511048882</v>
      </c>
      <c r="BO34" s="7">
        <v>-7404.4362000003457</v>
      </c>
      <c r="BP34" s="7">
        <v>4864808.8699000031</v>
      </c>
      <c r="BQ34" s="25">
        <f t="shared" si="16"/>
        <v>86.985144141066442</v>
      </c>
      <c r="BR34" s="6">
        <v>11847</v>
      </c>
      <c r="BS34" s="21">
        <v>0.32960593037968128</v>
      </c>
      <c r="BT34" s="7">
        <v>-7404.8357000015676</v>
      </c>
      <c r="BU34" s="7">
        <v>4864808.1590000018</v>
      </c>
      <c r="BV34" s="25">
        <f t="shared" si="17"/>
        <v>84.726629812415851</v>
      </c>
      <c r="BW34" s="6">
        <v>11990</v>
      </c>
      <c r="BX34" s="21">
        <v>0.33010832609424612</v>
      </c>
      <c r="BY34" s="7">
        <v>-7404.4362000003457</v>
      </c>
      <c r="BZ34" s="7">
        <v>4864808.8699000031</v>
      </c>
      <c r="CA34" s="25">
        <f t="shared" si="18"/>
        <v>84.212020301392755</v>
      </c>
      <c r="CB34" s="6">
        <v>19871</v>
      </c>
      <c r="CC34" s="21">
        <v>0.25169766346073891</v>
      </c>
      <c r="CD34" s="7">
        <v>-7405.654399998486</v>
      </c>
      <c r="CE34" s="7">
        <v>4864801.9548999975</v>
      </c>
      <c r="CF34" s="25">
        <f t="shared" si="19"/>
        <v>249.16283527742905</v>
      </c>
      <c r="CG34" s="6">
        <v>19739</v>
      </c>
      <c r="CH34" s="21">
        <v>0.28330191434564422</v>
      </c>
      <c r="CI34" s="7">
        <v>-7405.654399998486</v>
      </c>
      <c r="CJ34" s="7">
        <v>4864801.9548999975</v>
      </c>
      <c r="CK34" s="25">
        <f t="shared" si="20"/>
        <v>155.23940278312239</v>
      </c>
      <c r="CL34" s="6">
        <v>19693</v>
      </c>
      <c r="CM34" s="21">
        <v>0.31746313732456932</v>
      </c>
      <c r="CN34" s="7">
        <v>-7405.654399998486</v>
      </c>
      <c r="CO34" s="7">
        <v>4864801.9548999975</v>
      </c>
      <c r="CP34" s="25">
        <f t="shared" si="21"/>
        <v>98.452508157268213</v>
      </c>
      <c r="CQ34" s="6">
        <v>12034</v>
      </c>
      <c r="CR34" s="21">
        <v>0.31759094132055588</v>
      </c>
      <c r="CS34" s="7">
        <v>-7404.4362000003457</v>
      </c>
      <c r="CT34" s="7">
        <v>4864808.8699000031</v>
      </c>
      <c r="CU34" s="25">
        <f t="shared" si="22"/>
        <v>98.294127937105458</v>
      </c>
      <c r="CV34" s="6">
        <v>19652</v>
      </c>
      <c r="CW34" s="21">
        <v>0.32214879277628727</v>
      </c>
      <c r="CX34" s="7">
        <v>-7405.654399998486</v>
      </c>
      <c r="CY34" s="7">
        <v>4864801.9548999975</v>
      </c>
      <c r="CZ34" s="25">
        <f t="shared" si="23"/>
        <v>92.84830229082398</v>
      </c>
      <c r="DA34" s="6">
        <v>19607</v>
      </c>
      <c r="DB34" s="21">
        <v>0.32219209510897912</v>
      </c>
      <c r="DC34" s="7">
        <v>-7405.654399998486</v>
      </c>
      <c r="DD34" s="7">
        <v>4864801.9548999975</v>
      </c>
      <c r="DE34" s="25">
        <f t="shared" si="24"/>
        <v>92.798397433788026</v>
      </c>
      <c r="DF34" s="6">
        <v>19561</v>
      </c>
      <c r="DG34" s="21">
        <v>0.32417776432606937</v>
      </c>
      <c r="DH34" s="7">
        <v>-7405.654399998486</v>
      </c>
      <c r="DI34" s="7">
        <v>4864801.9548999975</v>
      </c>
      <c r="DJ34" s="25">
        <f t="shared" si="25"/>
        <v>90.545549481392172</v>
      </c>
      <c r="DK34" s="6">
        <v>11805</v>
      </c>
      <c r="DL34" s="21">
        <v>0.32469204686896419</v>
      </c>
      <c r="DM34" s="7">
        <v>-7404.8357000015676</v>
      </c>
      <c r="DN34" s="7">
        <v>4864808.1590000018</v>
      </c>
      <c r="DO34" s="25">
        <f t="shared" si="26"/>
        <v>89.973247471098944</v>
      </c>
      <c r="DP34" s="6">
        <v>19602</v>
      </c>
      <c r="DQ34" s="21">
        <v>0.3283284012886486</v>
      </c>
      <c r="DR34" s="7">
        <v>-7404.4362000003457</v>
      </c>
      <c r="DS34" s="7">
        <v>4864808.8699000031</v>
      </c>
      <c r="DT34" s="25">
        <f t="shared" si="27"/>
        <v>86.053034996573004</v>
      </c>
      <c r="DU34" s="6">
        <v>11990</v>
      </c>
      <c r="DV34" s="21">
        <v>0.32834242693397619</v>
      </c>
      <c r="DW34" s="7">
        <v>-7404.4362000003457</v>
      </c>
      <c r="DX34" s="7">
        <v>4864808.8699000031</v>
      </c>
      <c r="DY34" s="25">
        <f t="shared" si="28"/>
        <v>86.038332394455026</v>
      </c>
      <c r="DZ34" s="6">
        <v>11847</v>
      </c>
      <c r="EA34" s="21">
        <v>0.33253235529699421</v>
      </c>
      <c r="EB34" s="7">
        <v>-7404.8357000015676</v>
      </c>
      <c r="EC34" s="7">
        <v>4864808.1590000018</v>
      </c>
      <c r="ED34" s="25">
        <f t="shared" si="29"/>
        <v>81.783250238111521</v>
      </c>
      <c r="EE34" s="6">
        <v>19785</v>
      </c>
      <c r="EF34" s="21">
        <v>0.33863681264405648</v>
      </c>
      <c r="EG34" s="7">
        <v>-7405.654399998486</v>
      </c>
      <c r="EH34" s="7">
        <v>4864801.9548999975</v>
      </c>
      <c r="EI34" s="25">
        <f t="shared" si="30"/>
        <v>76.043715597986775</v>
      </c>
    </row>
    <row r="35" spans="1:139" x14ac:dyDescent="0.25">
      <c r="A35" s="6">
        <v>21</v>
      </c>
      <c r="B35" s="6">
        <v>2</v>
      </c>
      <c r="C35" s="6">
        <v>1</v>
      </c>
      <c r="D35" s="6">
        <v>2</v>
      </c>
      <c r="E35" s="6">
        <v>1</v>
      </c>
      <c r="F35" s="20">
        <f t="shared" si="0"/>
        <v>1</v>
      </c>
      <c r="G35" s="20">
        <f t="shared" si="1"/>
        <v>1</v>
      </c>
      <c r="H35" s="20">
        <f t="shared" si="2"/>
        <v>1</v>
      </c>
      <c r="I35" s="7">
        <v>-7358.379579473466</v>
      </c>
      <c r="J35" s="7">
        <v>4864836.8789951354</v>
      </c>
      <c r="K35" s="6">
        <v>3</v>
      </c>
      <c r="L35" s="6">
        <v>6</v>
      </c>
      <c r="M35" s="7">
        <v>-7356.8995831728898</v>
      </c>
      <c r="N35" s="7">
        <v>4864836.4555506259</v>
      </c>
      <c r="O35" s="26">
        <f t="shared" si="3"/>
        <v>-7356.899583172888</v>
      </c>
      <c r="P35" s="26">
        <f t="shared" si="4"/>
        <v>4864836.4555506241</v>
      </c>
      <c r="Q35" s="20">
        <f t="shared" si="5"/>
        <v>1</v>
      </c>
      <c r="R35" s="26">
        <f t="shared" si="6"/>
        <v>1.5393811431653484</v>
      </c>
      <c r="S35" s="26">
        <f>R35*'8_HeSo_Mercator'!$B$7</f>
        <v>1.179360467701376</v>
      </c>
      <c r="T35" s="6">
        <v>4483</v>
      </c>
      <c r="U35" s="21">
        <v>0.3096550742575972</v>
      </c>
      <c r="V35" s="7">
        <v>-7352.520300000906</v>
      </c>
      <c r="W35" s="7">
        <v>4864833.4948000014</v>
      </c>
      <c r="X35" s="25">
        <f t="shared" si="7"/>
        <v>108.76450698459404</v>
      </c>
      <c r="Y35" s="6">
        <v>4067</v>
      </c>
      <c r="Z35" s="21">
        <v>0.33585282981683068</v>
      </c>
      <c r="AA35" s="7">
        <v>-7352.520300000906</v>
      </c>
      <c r="AB35" s="7">
        <v>4864833.4948000014</v>
      </c>
      <c r="AC35" s="25">
        <f t="shared" si="8"/>
        <v>78.596634926388418</v>
      </c>
      <c r="AD35" s="6">
        <v>19230</v>
      </c>
      <c r="AE35" s="21">
        <v>0.33938902214611588</v>
      </c>
      <c r="AF35" s="7">
        <v>-7346.8749183192849</v>
      </c>
      <c r="AG35" s="7">
        <v>4864840.6632152423</v>
      </c>
      <c r="AH35" s="25">
        <f t="shared" si="9"/>
        <v>75.371791453443549</v>
      </c>
      <c r="AI35" s="6">
        <v>3655</v>
      </c>
      <c r="AJ35" s="21">
        <v>0.34841079924752799</v>
      </c>
      <c r="AK35" s="7">
        <v>-7359.3310999982059</v>
      </c>
      <c r="AL35" s="7">
        <v>4864837.2735000029</v>
      </c>
      <c r="AM35" s="25">
        <f t="shared" si="10"/>
        <v>67.863080358288187</v>
      </c>
      <c r="AN35" s="6">
        <v>4349</v>
      </c>
      <c r="AO35" s="21">
        <v>0.34916596379566378</v>
      </c>
      <c r="AP35" s="7">
        <v>-7359.3310999982059</v>
      </c>
      <c r="AQ35" s="7">
        <v>4864837.2735000029</v>
      </c>
      <c r="AR35" s="25">
        <f t="shared" si="11"/>
        <v>67.277894151603888</v>
      </c>
      <c r="AS35" s="6">
        <v>15010</v>
      </c>
      <c r="AT35" s="21">
        <v>0.35211818483503499</v>
      </c>
      <c r="AU35" s="7">
        <v>-7366.2424000017336</v>
      </c>
      <c r="AV35" s="7">
        <v>4864841.1080000028</v>
      </c>
      <c r="AW35" s="25">
        <f t="shared" si="12"/>
        <v>65.049832463776156</v>
      </c>
      <c r="AX35" s="6">
        <v>3378</v>
      </c>
      <c r="AY35" s="21">
        <v>0.3526482757211461</v>
      </c>
      <c r="AZ35" s="7">
        <v>-7359.3310999982059</v>
      </c>
      <c r="BA35" s="7">
        <v>4864837.2735000029</v>
      </c>
      <c r="BB35" s="25">
        <f t="shared" si="13"/>
        <v>64.659589217918878</v>
      </c>
      <c r="BC35" s="6">
        <v>4350</v>
      </c>
      <c r="BD35" s="21">
        <v>0.35405753184033939</v>
      </c>
      <c r="BE35" s="7">
        <v>-7366.2424000017336</v>
      </c>
      <c r="BF35" s="7">
        <v>4864841.1080000028</v>
      </c>
      <c r="BG35" s="25">
        <f t="shared" si="14"/>
        <v>63.636260333997363</v>
      </c>
      <c r="BH35" s="6">
        <v>3797</v>
      </c>
      <c r="BI35" s="21">
        <v>0.35751652269514561</v>
      </c>
      <c r="BJ35" s="7">
        <v>-7359.3310999982059</v>
      </c>
      <c r="BK35" s="7">
        <v>4864837.2735000029</v>
      </c>
      <c r="BL35" s="25">
        <f t="shared" si="15"/>
        <v>61.209034571967862</v>
      </c>
      <c r="BM35" s="6">
        <v>4206</v>
      </c>
      <c r="BN35" s="21">
        <v>0.36112887634237528</v>
      </c>
      <c r="BO35" s="7">
        <v>-7352.520300000906</v>
      </c>
      <c r="BP35" s="7">
        <v>4864833.4948000014</v>
      </c>
      <c r="BQ35" s="25">
        <f t="shared" si="16"/>
        <v>58.796453867991985</v>
      </c>
      <c r="BR35" s="6">
        <v>18712</v>
      </c>
      <c r="BS35" s="21">
        <v>0.36188045478399899</v>
      </c>
      <c r="BT35" s="7">
        <v>-7390.6206000000238</v>
      </c>
      <c r="BU35" s="7">
        <v>4864836.0557999983</v>
      </c>
      <c r="BV35" s="25">
        <f t="shared" si="17"/>
        <v>58.309523210615559</v>
      </c>
      <c r="BW35" s="6">
        <v>4623</v>
      </c>
      <c r="BX35" s="21">
        <v>0.36259113287499312</v>
      </c>
      <c r="BY35" s="7">
        <v>-7359.3310999982059</v>
      </c>
      <c r="BZ35" s="7">
        <v>4864837.2735000029</v>
      </c>
      <c r="CA35" s="25">
        <f t="shared" si="18"/>
        <v>57.853719143082635</v>
      </c>
      <c r="CB35" s="6">
        <v>4483</v>
      </c>
      <c r="CC35" s="21">
        <v>0.28990035399502961</v>
      </c>
      <c r="CD35" s="7">
        <v>-7352.520300000906</v>
      </c>
      <c r="CE35" s="7">
        <v>4864833.4948000014</v>
      </c>
      <c r="CF35" s="25">
        <f t="shared" si="19"/>
        <v>141.58101364574014</v>
      </c>
      <c r="CG35" s="6">
        <v>4067</v>
      </c>
      <c r="CH35" s="21">
        <v>0.30343835595476742</v>
      </c>
      <c r="CI35" s="7">
        <v>-7352.520300000906</v>
      </c>
      <c r="CJ35" s="7">
        <v>4864833.4948000014</v>
      </c>
      <c r="CK35" s="25">
        <f t="shared" si="20"/>
        <v>117.95547214677023</v>
      </c>
      <c r="CL35" s="6">
        <v>19230</v>
      </c>
      <c r="CM35" s="21">
        <v>0.31210074831173562</v>
      </c>
      <c r="CN35" s="7">
        <v>-7346.8749183192849</v>
      </c>
      <c r="CO35" s="7">
        <v>4864840.6632152423</v>
      </c>
      <c r="CP35" s="25">
        <f t="shared" si="21"/>
        <v>105.39518249317973</v>
      </c>
      <c r="CQ35" s="6">
        <v>3790</v>
      </c>
      <c r="CR35" s="21">
        <v>0.3395590718470306</v>
      </c>
      <c r="CS35" s="7">
        <v>-7352.520300000906</v>
      </c>
      <c r="CT35" s="7">
        <v>4864833.4948000014</v>
      </c>
      <c r="CU35" s="25">
        <f t="shared" si="22"/>
        <v>75.220921376798813</v>
      </c>
      <c r="CV35" s="6">
        <v>14526</v>
      </c>
      <c r="CW35" s="21">
        <v>0.34395546771005597</v>
      </c>
      <c r="CX35" s="7">
        <v>-7366.2424000017336</v>
      </c>
      <c r="CY35" s="7">
        <v>4864841.1080000028</v>
      </c>
      <c r="CZ35" s="25">
        <f t="shared" si="23"/>
        <v>71.448173254325283</v>
      </c>
      <c r="DA35" s="6">
        <v>15010</v>
      </c>
      <c r="DB35" s="21">
        <v>0.34517935905183689</v>
      </c>
      <c r="DC35" s="7">
        <v>-7366.2424000017336</v>
      </c>
      <c r="DD35" s="7">
        <v>4864841.1080000028</v>
      </c>
      <c r="DE35" s="25">
        <f t="shared" si="24"/>
        <v>70.440223950409418</v>
      </c>
      <c r="DF35" s="6">
        <v>4345</v>
      </c>
      <c r="DG35" s="21">
        <v>0.35162513876896501</v>
      </c>
      <c r="DH35" s="7">
        <v>-7352.520300000906</v>
      </c>
      <c r="DI35" s="7">
        <v>4864833.4948000014</v>
      </c>
      <c r="DJ35" s="25">
        <f t="shared" si="25"/>
        <v>65.415450064868239</v>
      </c>
      <c r="DK35" s="6">
        <v>19045</v>
      </c>
      <c r="DL35" s="21">
        <v>0.35172193877551011</v>
      </c>
      <c r="DM35" s="7">
        <v>-7352.3487999998033</v>
      </c>
      <c r="DN35" s="7">
        <v>4864837.9547000006</v>
      </c>
      <c r="DO35" s="25">
        <f t="shared" si="26"/>
        <v>65.343465901562581</v>
      </c>
      <c r="DP35" s="6">
        <v>4206</v>
      </c>
      <c r="DQ35" s="21">
        <v>0.35314398825314158</v>
      </c>
      <c r="DR35" s="7">
        <v>-7352.520300000906</v>
      </c>
      <c r="DS35" s="7">
        <v>4864833.4948000014</v>
      </c>
      <c r="DT35" s="25">
        <f t="shared" si="27"/>
        <v>64.297299115140888</v>
      </c>
      <c r="DU35" s="6">
        <v>3652</v>
      </c>
      <c r="DV35" s="21">
        <v>0.35492554499198631</v>
      </c>
      <c r="DW35" s="7">
        <v>-7352.520300000906</v>
      </c>
      <c r="DX35" s="7">
        <v>4864833.4948000014</v>
      </c>
      <c r="DY35" s="25">
        <f t="shared" si="28"/>
        <v>63.016019741737374</v>
      </c>
      <c r="DZ35" s="6">
        <v>4620</v>
      </c>
      <c r="EA35" s="21">
        <v>0.35517244029730283</v>
      </c>
      <c r="EB35" s="7">
        <v>-7352.520300000906</v>
      </c>
      <c r="EC35" s="7">
        <v>4864833.4948000014</v>
      </c>
      <c r="ED35" s="25">
        <f t="shared" si="29"/>
        <v>62.840982016033976</v>
      </c>
      <c r="EE35" s="6">
        <v>4349</v>
      </c>
      <c r="EF35" s="21">
        <v>0.35592024955920259</v>
      </c>
      <c r="EG35" s="7">
        <v>-7359.3310999982059</v>
      </c>
      <c r="EH35" s="7">
        <v>4864837.2735000029</v>
      </c>
      <c r="EI35" s="25">
        <f t="shared" si="30"/>
        <v>62.314513819880197</v>
      </c>
    </row>
    <row r="36" spans="1:139" x14ac:dyDescent="0.25">
      <c r="A36" s="6">
        <v>22</v>
      </c>
      <c r="B36" s="6">
        <v>1</v>
      </c>
      <c r="C36" s="6">
        <v>3</v>
      </c>
      <c r="D36" s="6">
        <v>1</v>
      </c>
      <c r="E36" s="6">
        <v>2</v>
      </c>
      <c r="F36" s="20">
        <f t="shared" si="0"/>
        <v>1</v>
      </c>
      <c r="G36" s="20">
        <f t="shared" si="1"/>
        <v>0</v>
      </c>
      <c r="H36" s="20">
        <f t="shared" si="2"/>
        <v>0</v>
      </c>
      <c r="I36" s="7">
        <v>-7558.8590138392819</v>
      </c>
      <c r="J36" s="7">
        <v>4864871.1240117196</v>
      </c>
      <c r="K36" s="6">
        <v>-3</v>
      </c>
      <c r="L36" s="6">
        <v>-3</v>
      </c>
      <c r="M36" s="7">
        <v>-7566.7177395729186</v>
      </c>
      <c r="N36" s="7">
        <v>4864871.0146264378</v>
      </c>
      <c r="O36" s="26">
        <f t="shared" si="3"/>
        <v>-7566.7177395729195</v>
      </c>
      <c r="P36" s="26">
        <f t="shared" si="4"/>
        <v>4864871.0146264397</v>
      </c>
      <c r="Q36" s="20">
        <f t="shared" si="5"/>
        <v>1</v>
      </c>
      <c r="R36" s="26">
        <f t="shared" si="6"/>
        <v>7.8594869613738041</v>
      </c>
      <c r="S36" s="26">
        <f>R36*'8_HeSo_Mercator'!$B$7</f>
        <v>6.0213601159222812</v>
      </c>
      <c r="T36" s="6">
        <v>342</v>
      </c>
      <c r="U36" s="21">
        <v>0.26641020641883367</v>
      </c>
      <c r="V36" s="7">
        <v>-7571.0934000015259</v>
      </c>
      <c r="W36" s="7">
        <v>4864871.7184000025</v>
      </c>
      <c r="X36" s="25">
        <f t="shared" si="7"/>
        <v>198.51647907016832</v>
      </c>
      <c r="Y36" s="6">
        <v>124</v>
      </c>
      <c r="Z36" s="21">
        <v>0.27341628319817302</v>
      </c>
      <c r="AA36" s="7">
        <v>-7571.0934000015259</v>
      </c>
      <c r="AB36" s="7">
        <v>4864871.7184000025</v>
      </c>
      <c r="AC36" s="25">
        <f t="shared" si="8"/>
        <v>178.93796710003011</v>
      </c>
      <c r="AD36" s="6">
        <v>1469</v>
      </c>
      <c r="AE36" s="21">
        <v>0.2915031428632498</v>
      </c>
      <c r="AF36" s="7">
        <v>-7571.0934000015259</v>
      </c>
      <c r="AG36" s="7">
        <v>4864871.7184000025</v>
      </c>
      <c r="AH36" s="25">
        <f t="shared" si="9"/>
        <v>138.49274841336407</v>
      </c>
      <c r="AI36" s="6">
        <v>562</v>
      </c>
      <c r="AJ36" s="21">
        <v>0.29601085782731912</v>
      </c>
      <c r="AK36" s="7">
        <v>-7559.7820000015199</v>
      </c>
      <c r="AL36" s="7">
        <v>4864871.373499997</v>
      </c>
      <c r="AM36" s="25">
        <f t="shared" si="10"/>
        <v>130.24751137527613</v>
      </c>
      <c r="AN36" s="6">
        <v>125</v>
      </c>
      <c r="AO36" s="21">
        <v>0.29827665472481418</v>
      </c>
      <c r="AP36" s="7">
        <v>-7562.1862000003457</v>
      </c>
      <c r="AQ36" s="7">
        <v>4864866.7850999981</v>
      </c>
      <c r="AR36" s="25">
        <f t="shared" si="11"/>
        <v>126.33478490344741</v>
      </c>
      <c r="AS36" s="6">
        <v>1510</v>
      </c>
      <c r="AT36" s="21">
        <v>0.30679121973031231</v>
      </c>
      <c r="AU36" s="7">
        <v>-7559.4972999989986</v>
      </c>
      <c r="AV36" s="7">
        <v>4864887.6503999978</v>
      </c>
      <c r="AW36" s="25">
        <f t="shared" si="12"/>
        <v>112.882935768675</v>
      </c>
      <c r="AX36" s="6">
        <v>127</v>
      </c>
      <c r="AY36" s="21">
        <v>0.3088587812383819</v>
      </c>
      <c r="AZ36" s="7">
        <v>-7559.7820000015199</v>
      </c>
      <c r="BA36" s="7">
        <v>4864871.373499997</v>
      </c>
      <c r="BB36" s="25">
        <f t="shared" si="13"/>
        <v>109.89050937673605</v>
      </c>
      <c r="BC36" s="6">
        <v>1434</v>
      </c>
      <c r="BD36" s="21">
        <v>0.31005075728221548</v>
      </c>
      <c r="BE36" s="7">
        <v>-7562.1862000003457</v>
      </c>
      <c r="BF36" s="7">
        <v>4864866.7850999981</v>
      </c>
      <c r="BG36" s="25">
        <f t="shared" si="14"/>
        <v>108.21035312938119</v>
      </c>
      <c r="BH36" s="6">
        <v>1399</v>
      </c>
      <c r="BI36" s="21">
        <v>0.31292881112552717</v>
      </c>
      <c r="BJ36" s="7">
        <v>-7562.1862000003457</v>
      </c>
      <c r="BK36" s="7">
        <v>4864866.7850999981</v>
      </c>
      <c r="BL36" s="25">
        <f t="shared" si="15"/>
        <v>104.28402842993164</v>
      </c>
      <c r="BM36" s="6">
        <v>16</v>
      </c>
      <c r="BN36" s="21">
        <v>0.3147131443940151</v>
      </c>
      <c r="BO36" s="7">
        <v>-7562.1862000003457</v>
      </c>
      <c r="BP36" s="7">
        <v>4864866.7850999981</v>
      </c>
      <c r="BQ36" s="25">
        <f t="shared" si="16"/>
        <v>101.93902404825062</v>
      </c>
      <c r="BR36" s="6">
        <v>889</v>
      </c>
      <c r="BS36" s="21">
        <v>0.31842280261451877</v>
      </c>
      <c r="BT36" s="7">
        <v>-7562.1862000003457</v>
      </c>
      <c r="BU36" s="7">
        <v>4864866.7850999981</v>
      </c>
      <c r="BV36" s="25">
        <f t="shared" si="17"/>
        <v>97.270994923215213</v>
      </c>
      <c r="BW36" s="6">
        <v>451</v>
      </c>
      <c r="BX36" s="21">
        <v>0.31872629528102192</v>
      </c>
      <c r="BY36" s="7">
        <v>-7571.0934000015259</v>
      </c>
      <c r="BZ36" s="7">
        <v>4864871.7184000025</v>
      </c>
      <c r="CA36" s="25">
        <f t="shared" si="18"/>
        <v>96.90103617528375</v>
      </c>
      <c r="CB36" s="6">
        <v>342</v>
      </c>
      <c r="CC36" s="21">
        <v>0.2183093911111533</v>
      </c>
      <c r="CD36" s="7">
        <v>-7571.0934000015259</v>
      </c>
      <c r="CE36" s="7">
        <v>4864871.7184000025</v>
      </c>
      <c r="CF36" s="25">
        <f t="shared" si="19"/>
        <v>440.26111243201547</v>
      </c>
      <c r="CG36" s="6">
        <v>124</v>
      </c>
      <c r="CH36" s="21">
        <v>0.22977761025254431</v>
      </c>
      <c r="CI36" s="7">
        <v>-7571.0934000015259</v>
      </c>
      <c r="CJ36" s="7">
        <v>4864871.7184000025</v>
      </c>
      <c r="CK36" s="25">
        <f t="shared" si="20"/>
        <v>358.73121346738407</v>
      </c>
      <c r="CL36" s="6">
        <v>1469</v>
      </c>
      <c r="CM36" s="21">
        <v>0.2300763190724297</v>
      </c>
      <c r="CN36" s="7">
        <v>-7571.0934000015259</v>
      </c>
      <c r="CO36" s="7">
        <v>4864871.7184000025</v>
      </c>
      <c r="CP36" s="25">
        <f t="shared" si="21"/>
        <v>356.87187085248399</v>
      </c>
      <c r="CQ36" s="6">
        <v>125</v>
      </c>
      <c r="CR36" s="21">
        <v>0.2454435909022443</v>
      </c>
      <c r="CS36" s="7">
        <v>-7562.1862000003457</v>
      </c>
      <c r="CT36" s="7">
        <v>4864866.7850999981</v>
      </c>
      <c r="CU36" s="25">
        <f t="shared" si="22"/>
        <v>275.54543181481273</v>
      </c>
      <c r="CV36" s="6">
        <v>1506</v>
      </c>
      <c r="CW36" s="21">
        <v>0.24548962450131259</v>
      </c>
      <c r="CX36" s="7">
        <v>-7571.0934000015259</v>
      </c>
      <c r="CY36" s="7">
        <v>4864871.7184000025</v>
      </c>
      <c r="CZ36" s="25">
        <f t="shared" si="23"/>
        <v>275.33881158637212</v>
      </c>
      <c r="DA36" s="6">
        <v>235</v>
      </c>
      <c r="DB36" s="21">
        <v>0.25184886132163758</v>
      </c>
      <c r="DC36" s="7">
        <v>-7571.0934000015259</v>
      </c>
      <c r="DD36" s="7">
        <v>4864871.7184000025</v>
      </c>
      <c r="DE36" s="25">
        <f t="shared" si="24"/>
        <v>248.56503268071776</v>
      </c>
      <c r="DF36" s="6">
        <v>127</v>
      </c>
      <c r="DG36" s="21">
        <v>0.25261915025207571</v>
      </c>
      <c r="DH36" s="7">
        <v>-7559.7820000015199</v>
      </c>
      <c r="DI36" s="7">
        <v>4864871.373499997</v>
      </c>
      <c r="DJ36" s="25">
        <f t="shared" si="25"/>
        <v>245.54716269631504</v>
      </c>
      <c r="DK36" s="6">
        <v>451</v>
      </c>
      <c r="DL36" s="21">
        <v>0.25613711724898131</v>
      </c>
      <c r="DM36" s="7">
        <v>-7571.0934000015259</v>
      </c>
      <c r="DN36" s="7">
        <v>4864871.7184000025</v>
      </c>
      <c r="DO36" s="25">
        <f t="shared" si="26"/>
        <v>232.33248124380265</v>
      </c>
      <c r="DP36" s="6">
        <v>997</v>
      </c>
      <c r="DQ36" s="21">
        <v>0.26088738693604657</v>
      </c>
      <c r="DR36" s="7">
        <v>-7571.0934000015259</v>
      </c>
      <c r="DS36" s="7">
        <v>4864871.7184000025</v>
      </c>
      <c r="DT36" s="25">
        <f t="shared" si="27"/>
        <v>215.86770210603589</v>
      </c>
      <c r="DU36" s="6">
        <v>1580</v>
      </c>
      <c r="DV36" s="21">
        <v>0.2611250739207569</v>
      </c>
      <c r="DW36" s="7">
        <v>-7571.0934000015259</v>
      </c>
      <c r="DX36" s="7">
        <v>4864871.7184000025</v>
      </c>
      <c r="DY36" s="25">
        <f t="shared" si="28"/>
        <v>215.08280727204493</v>
      </c>
      <c r="DZ36" s="6">
        <v>1505</v>
      </c>
      <c r="EA36" s="21">
        <v>0.26126232045931058</v>
      </c>
      <c r="EB36" s="7">
        <v>-7562.1862000003457</v>
      </c>
      <c r="EC36" s="7">
        <v>4864866.7850999981</v>
      </c>
      <c r="ED36" s="25">
        <f t="shared" si="29"/>
        <v>214.63121336162843</v>
      </c>
      <c r="EE36" s="6">
        <v>562</v>
      </c>
      <c r="EF36" s="21">
        <v>0.2634618520899088</v>
      </c>
      <c r="EG36" s="7">
        <v>-7559.7820000015199</v>
      </c>
      <c r="EH36" s="7">
        <v>4864871.373499997</v>
      </c>
      <c r="EI36" s="25">
        <f t="shared" si="30"/>
        <v>207.55301091568634</v>
      </c>
    </row>
    <row r="37" spans="1:139" x14ac:dyDescent="0.25">
      <c r="A37" s="6">
        <v>23</v>
      </c>
      <c r="B37" s="6">
        <v>0</v>
      </c>
      <c r="C37" s="6">
        <v>1</v>
      </c>
      <c r="D37" s="6">
        <v>0</v>
      </c>
      <c r="E37" s="6">
        <v>0</v>
      </c>
      <c r="F37" s="20">
        <f t="shared" si="0"/>
        <v>1</v>
      </c>
      <c r="G37" s="20">
        <f t="shared" si="1"/>
        <v>0</v>
      </c>
      <c r="H37" s="20">
        <f t="shared" si="2"/>
        <v>0</v>
      </c>
      <c r="I37" s="7">
        <v>-7586.9448164333489</v>
      </c>
      <c r="J37" s="7">
        <v>4864985.8591874</v>
      </c>
      <c r="K37" s="6">
        <v>6</v>
      </c>
      <c r="L37" s="6">
        <v>6</v>
      </c>
      <c r="M37" s="7">
        <v>-7590.5302009057668</v>
      </c>
      <c r="N37" s="7">
        <v>4864984.2926173573</v>
      </c>
      <c r="O37" s="26">
        <f t="shared" si="3"/>
        <v>-7590.5302009057668</v>
      </c>
      <c r="P37" s="26">
        <f t="shared" si="4"/>
        <v>4864984.2926173555</v>
      </c>
      <c r="Q37" s="20">
        <f t="shared" si="5"/>
        <v>1</v>
      </c>
      <c r="R37" s="26">
        <f t="shared" si="6"/>
        <v>3.9126875059688788</v>
      </c>
      <c r="S37" s="26">
        <f>R37*'8_HeSo_Mercator'!$B$7</f>
        <v>2.9976130261803116</v>
      </c>
      <c r="T37" s="6">
        <v>10273</v>
      </c>
      <c r="U37" s="21">
        <v>0.33141152677194519</v>
      </c>
      <c r="V37" s="7">
        <v>-7589.0014999993145</v>
      </c>
      <c r="W37" s="7">
        <v>4864985.4958999977</v>
      </c>
      <c r="X37" s="25">
        <f t="shared" si="7"/>
        <v>82.895234052692842</v>
      </c>
      <c r="Y37" s="6">
        <v>7586</v>
      </c>
      <c r="Z37" s="21">
        <v>0.38419793200080238</v>
      </c>
      <c r="AA37" s="7">
        <v>-7589.0014999993145</v>
      </c>
      <c r="AB37" s="7">
        <v>4864985.4958999977</v>
      </c>
      <c r="AC37" s="25">
        <f t="shared" si="8"/>
        <v>45.896535967146065</v>
      </c>
      <c r="AD37" s="6">
        <v>9815</v>
      </c>
      <c r="AE37" s="21">
        <v>0.41839725911871328</v>
      </c>
      <c r="AF37" s="7">
        <v>-7592.7333000004292</v>
      </c>
      <c r="AG37" s="7">
        <v>4864982.7069000006</v>
      </c>
      <c r="AH37" s="25">
        <f t="shared" si="9"/>
        <v>32.632073958888384</v>
      </c>
      <c r="AI37" s="6">
        <v>10733</v>
      </c>
      <c r="AJ37" s="21">
        <v>0.4328940839652255</v>
      </c>
      <c r="AK37" s="7">
        <v>-7589.0014999993145</v>
      </c>
      <c r="AL37" s="7">
        <v>4864985.4958999977</v>
      </c>
      <c r="AM37" s="25">
        <f t="shared" si="10"/>
        <v>28.475633672418294</v>
      </c>
      <c r="AN37" s="6">
        <v>7130</v>
      </c>
      <c r="AO37" s="21">
        <v>0.4372743367747694</v>
      </c>
      <c r="AP37" s="7">
        <v>-7592.7333000004292</v>
      </c>
      <c r="AQ37" s="7">
        <v>4864982.7069000006</v>
      </c>
      <c r="AR37" s="25">
        <f t="shared" si="11"/>
        <v>27.35168215293346</v>
      </c>
      <c r="AS37" s="6">
        <v>7581</v>
      </c>
      <c r="AT37" s="21">
        <v>0.43845057507661989</v>
      </c>
      <c r="AU37" s="7">
        <v>-7592.7333000004292</v>
      </c>
      <c r="AV37" s="7">
        <v>4864982.7069000006</v>
      </c>
      <c r="AW37" s="25">
        <f t="shared" si="12"/>
        <v>27.059353972855519</v>
      </c>
      <c r="AX37" s="6">
        <v>10274</v>
      </c>
      <c r="AY37" s="21">
        <v>0.44372215115627361</v>
      </c>
      <c r="AZ37" s="7">
        <v>-7592.7333000004292</v>
      </c>
      <c r="BA37" s="7">
        <v>4864982.7069000006</v>
      </c>
      <c r="BB37" s="25">
        <f t="shared" si="13"/>
        <v>25.796189635609334</v>
      </c>
      <c r="BC37" s="6">
        <v>8449</v>
      </c>
      <c r="BD37" s="21">
        <v>0.44745161720536691</v>
      </c>
      <c r="BE37" s="7">
        <v>-7592.7333000004292</v>
      </c>
      <c r="BF37" s="7">
        <v>4864982.7069000006</v>
      </c>
      <c r="BG37" s="25">
        <f t="shared" si="14"/>
        <v>24.946847471260753</v>
      </c>
      <c r="BH37" s="6">
        <v>11189</v>
      </c>
      <c r="BI37" s="21">
        <v>0.44876890899368299</v>
      </c>
      <c r="BJ37" s="7">
        <v>-7589.0014999993145</v>
      </c>
      <c r="BK37" s="7">
        <v>4864985.4958999977</v>
      </c>
      <c r="BL37" s="25">
        <f t="shared" si="15"/>
        <v>24.655224175629233</v>
      </c>
      <c r="BM37" s="6">
        <v>9360</v>
      </c>
      <c r="BN37" s="21">
        <v>0.45129573645576831</v>
      </c>
      <c r="BO37" s="7">
        <v>-7592.7333000004292</v>
      </c>
      <c r="BP37" s="7">
        <v>4864982.7069000006</v>
      </c>
      <c r="BQ37" s="25">
        <f t="shared" si="16"/>
        <v>24.107661095906682</v>
      </c>
      <c r="BR37" s="6">
        <v>10271</v>
      </c>
      <c r="BS37" s="21">
        <v>0.45228205515583658</v>
      </c>
      <c r="BT37" s="7">
        <v>-7587.041400000453</v>
      </c>
      <c r="BU37" s="7">
        <v>4864986.0578000024</v>
      </c>
      <c r="BV37" s="25">
        <f t="shared" si="17"/>
        <v>23.898055881087469</v>
      </c>
      <c r="BW37" s="6">
        <v>8902</v>
      </c>
      <c r="BX37" s="21">
        <v>0.46042088801599268</v>
      </c>
      <c r="BY37" s="7">
        <v>-7592.7333000004292</v>
      </c>
      <c r="BZ37" s="7">
        <v>4864982.7069000006</v>
      </c>
      <c r="CA37" s="25">
        <f t="shared" si="18"/>
        <v>22.252557271061882</v>
      </c>
      <c r="CB37" s="6">
        <v>10273</v>
      </c>
      <c r="CC37" s="21">
        <v>0.33974655443529739</v>
      </c>
      <c r="CD37" s="7">
        <v>-7589.0014999993145</v>
      </c>
      <c r="CE37" s="7">
        <v>4864985.4958999977</v>
      </c>
      <c r="CF37" s="25">
        <f t="shared" si="19"/>
        <v>75.055021899571869</v>
      </c>
      <c r="CG37" s="6">
        <v>7586</v>
      </c>
      <c r="CH37" s="21">
        <v>0.37874040775552831</v>
      </c>
      <c r="CI37" s="7">
        <v>-7589.0014999993145</v>
      </c>
      <c r="CJ37" s="7">
        <v>4864985.4958999977</v>
      </c>
      <c r="CK37" s="25">
        <f t="shared" si="20"/>
        <v>48.59968231463202</v>
      </c>
      <c r="CL37" s="6">
        <v>9815</v>
      </c>
      <c r="CM37" s="21">
        <v>0.41391318432134772</v>
      </c>
      <c r="CN37" s="7">
        <v>-7592.7333000004292</v>
      </c>
      <c r="CO37" s="7">
        <v>4864982.7069000006</v>
      </c>
      <c r="CP37" s="25">
        <f t="shared" si="21"/>
        <v>34.069280304138466</v>
      </c>
      <c r="CQ37" s="6">
        <v>10733</v>
      </c>
      <c r="CR37" s="21">
        <v>0.42557532234372458</v>
      </c>
      <c r="CS37" s="7">
        <v>-7589.0014999993145</v>
      </c>
      <c r="CT37" s="7">
        <v>4864985.4958999977</v>
      </c>
      <c r="CU37" s="25">
        <f t="shared" si="22"/>
        <v>30.485565320396407</v>
      </c>
      <c r="CV37" s="6">
        <v>7130</v>
      </c>
      <c r="CW37" s="21">
        <v>0.4256577119955558</v>
      </c>
      <c r="CX37" s="7">
        <v>-7592.7333000004292</v>
      </c>
      <c r="CY37" s="7">
        <v>4864982.7069000006</v>
      </c>
      <c r="CZ37" s="25">
        <f t="shared" si="23"/>
        <v>30.46196921586267</v>
      </c>
      <c r="DA37" s="6">
        <v>10271</v>
      </c>
      <c r="DB37" s="21">
        <v>0.42801817822564708</v>
      </c>
      <c r="DC37" s="7">
        <v>-7587.041400000453</v>
      </c>
      <c r="DD37" s="7">
        <v>4864986.0578000024</v>
      </c>
      <c r="DE37" s="25">
        <f t="shared" si="24"/>
        <v>29.795531936397591</v>
      </c>
      <c r="DF37" s="6">
        <v>7581</v>
      </c>
      <c r="DG37" s="21">
        <v>0.43223630016082848</v>
      </c>
      <c r="DH37" s="7">
        <v>-7592.7333000004292</v>
      </c>
      <c r="DI37" s="7">
        <v>4864982.7069000006</v>
      </c>
      <c r="DJ37" s="25">
        <f t="shared" si="25"/>
        <v>28.649368375301272</v>
      </c>
      <c r="DK37" s="6">
        <v>11189</v>
      </c>
      <c r="DL37" s="21">
        <v>0.4346535426919772</v>
      </c>
      <c r="DM37" s="7">
        <v>-7589.0014999993145</v>
      </c>
      <c r="DN37" s="7">
        <v>4864985.4958999977</v>
      </c>
      <c r="DO37" s="25">
        <f t="shared" si="26"/>
        <v>28.017353197287608</v>
      </c>
      <c r="DP37" s="6">
        <v>9360</v>
      </c>
      <c r="DQ37" s="21">
        <v>0.43877471888328817</v>
      </c>
      <c r="DR37" s="7">
        <v>-7592.7333000004292</v>
      </c>
      <c r="DS37" s="7">
        <v>4864982.7069000006</v>
      </c>
      <c r="DT37" s="25">
        <f t="shared" si="27"/>
        <v>26.97948239463966</v>
      </c>
      <c r="DU37" s="6">
        <v>8449</v>
      </c>
      <c r="DV37" s="21">
        <v>0.44516425805956988</v>
      </c>
      <c r="DW37" s="7">
        <v>-7592.7333000004292</v>
      </c>
      <c r="DX37" s="7">
        <v>4864982.7069000006</v>
      </c>
      <c r="DY37" s="25">
        <f t="shared" si="28"/>
        <v>25.46354401450083</v>
      </c>
      <c r="DZ37" s="6">
        <v>8011</v>
      </c>
      <c r="EA37" s="21">
        <v>0.44944845949030049</v>
      </c>
      <c r="EB37" s="7">
        <v>-7589.0014999993145</v>
      </c>
      <c r="EC37" s="7">
        <v>4864985.4958999977</v>
      </c>
      <c r="ED37" s="25">
        <f t="shared" si="29"/>
        <v>24.506450633302322</v>
      </c>
      <c r="EE37" s="6">
        <v>10274</v>
      </c>
      <c r="EF37" s="21">
        <v>0.45151388836257528</v>
      </c>
      <c r="EG37" s="7">
        <v>-7592.7333000004292</v>
      </c>
      <c r="EH37" s="7">
        <v>4864982.7069000006</v>
      </c>
      <c r="EI37" s="25">
        <f t="shared" si="30"/>
        <v>24.061103750733523</v>
      </c>
    </row>
    <row r="38" spans="1:139" x14ac:dyDescent="0.25">
      <c r="A38" s="6">
        <v>24</v>
      </c>
      <c r="B38" s="6">
        <v>2</v>
      </c>
      <c r="C38" s="6">
        <v>4</v>
      </c>
      <c r="D38" s="6">
        <v>2</v>
      </c>
      <c r="E38" s="6">
        <v>4</v>
      </c>
      <c r="F38" s="20">
        <f t="shared" si="0"/>
        <v>1</v>
      </c>
      <c r="G38" s="20">
        <f t="shared" si="1"/>
        <v>1</v>
      </c>
      <c r="H38" s="20">
        <f t="shared" si="2"/>
        <v>1</v>
      </c>
      <c r="I38" s="7">
        <v>-7410.5847058558647</v>
      </c>
      <c r="J38" s="7">
        <v>4864793.2760054739</v>
      </c>
      <c r="K38" s="6">
        <v>-6</v>
      </c>
      <c r="L38" s="6">
        <v>-6</v>
      </c>
      <c r="M38" s="7">
        <v>-7409.2378058323884</v>
      </c>
      <c r="N38" s="7">
        <v>4864787.9030985665</v>
      </c>
      <c r="O38" s="26">
        <f t="shared" si="3"/>
        <v>-7409.2378058323866</v>
      </c>
      <c r="P38" s="26">
        <f t="shared" si="4"/>
        <v>4864787.9030985665</v>
      </c>
      <c r="Q38" s="20">
        <f t="shared" si="5"/>
        <v>1</v>
      </c>
      <c r="R38" s="26">
        <f t="shared" si="6"/>
        <v>5.5391577256378834</v>
      </c>
      <c r="S38" s="26">
        <f>R38*'8_HeSo_Mercator'!$B$7</f>
        <v>4.2436947308235906</v>
      </c>
      <c r="T38" s="6">
        <v>1137</v>
      </c>
      <c r="U38" s="21">
        <v>0.17619098739889849</v>
      </c>
      <c r="V38" s="7">
        <v>-7413.1548000015318</v>
      </c>
      <c r="W38" s="7">
        <v>4864789.2366999984</v>
      </c>
      <c r="X38" s="25">
        <f t="shared" si="7"/>
        <v>1037.6842912977436</v>
      </c>
      <c r="Y38" s="6">
        <v>1138</v>
      </c>
      <c r="Z38" s="21">
        <v>0.19757132536850519</v>
      </c>
      <c r="AA38" s="7">
        <v>-7413.9552999995649</v>
      </c>
      <c r="AB38" s="7">
        <v>4864787.7942999974</v>
      </c>
      <c r="AC38" s="25">
        <f t="shared" si="8"/>
        <v>656.30293592639146</v>
      </c>
      <c r="AD38" s="6">
        <v>1160</v>
      </c>
      <c r="AE38" s="21">
        <v>0.19927288319976749</v>
      </c>
      <c r="AF38" s="7">
        <v>-7413.1548000015318</v>
      </c>
      <c r="AG38" s="7">
        <v>4864789.2366999984</v>
      </c>
      <c r="AH38" s="25">
        <f t="shared" si="9"/>
        <v>634.1721737061165</v>
      </c>
      <c r="AI38" s="6">
        <v>1262</v>
      </c>
      <c r="AJ38" s="21">
        <v>0.20338155723144979</v>
      </c>
      <c r="AK38" s="7">
        <v>-7399.1097000017762</v>
      </c>
      <c r="AL38" s="7">
        <v>4864784.3616999984</v>
      </c>
      <c r="AM38" s="25">
        <f t="shared" si="10"/>
        <v>584.45856430544177</v>
      </c>
      <c r="AN38" s="6">
        <v>1194</v>
      </c>
      <c r="AO38" s="21">
        <v>0.21119642682672579</v>
      </c>
      <c r="AP38" s="7">
        <v>-7413.1548000015318</v>
      </c>
      <c r="AQ38" s="7">
        <v>4864789.2366999984</v>
      </c>
      <c r="AR38" s="25">
        <f t="shared" si="11"/>
        <v>502.6361672912011</v>
      </c>
      <c r="AS38" s="6">
        <v>1235</v>
      </c>
      <c r="AT38" s="21">
        <v>0.21819194184848301</v>
      </c>
      <c r="AU38" s="7">
        <v>-7413.9552999995649</v>
      </c>
      <c r="AV38" s="7">
        <v>4864787.7942999974</v>
      </c>
      <c r="AW38" s="25">
        <f t="shared" si="12"/>
        <v>441.20982040455362</v>
      </c>
      <c r="AX38" s="6">
        <v>1181</v>
      </c>
      <c r="AY38" s="21">
        <v>0.2195746952986129</v>
      </c>
      <c r="AZ38" s="7">
        <v>-7404.7054999992251</v>
      </c>
      <c r="BA38" s="7">
        <v>4864787.4662000015</v>
      </c>
      <c r="BB38" s="25">
        <f t="shared" si="13"/>
        <v>430.20043477509643</v>
      </c>
      <c r="BC38" s="6">
        <v>1195</v>
      </c>
      <c r="BD38" s="21">
        <v>0.22041147910277889</v>
      </c>
      <c r="BE38" s="7">
        <v>-7413.9552999995649</v>
      </c>
      <c r="BF38" s="7">
        <v>4864787.7942999974</v>
      </c>
      <c r="BG38" s="25">
        <f t="shared" si="14"/>
        <v>423.70458548935727</v>
      </c>
      <c r="BH38" s="6">
        <v>1278</v>
      </c>
      <c r="BI38" s="21">
        <v>0.22044764193889621</v>
      </c>
      <c r="BJ38" s="7">
        <v>-7397.8597999997437</v>
      </c>
      <c r="BK38" s="7">
        <v>4864783.6682000011</v>
      </c>
      <c r="BL38" s="25">
        <f t="shared" si="15"/>
        <v>423.42663124168297</v>
      </c>
      <c r="BM38" s="6">
        <v>1135</v>
      </c>
      <c r="BN38" s="21">
        <v>0.2224339641361576</v>
      </c>
      <c r="BO38" s="7">
        <v>-7410.1004000008106</v>
      </c>
      <c r="BP38" s="7">
        <v>4864794.7424999997</v>
      </c>
      <c r="BQ38" s="25">
        <f t="shared" si="16"/>
        <v>408.50332234581776</v>
      </c>
      <c r="BR38" s="6">
        <v>1238</v>
      </c>
      <c r="BS38" s="21">
        <v>0.22291250093480339</v>
      </c>
      <c r="BT38" s="7">
        <v>-7404.7054999992251</v>
      </c>
      <c r="BU38" s="7">
        <v>4864787.4662000015</v>
      </c>
      <c r="BV38" s="25">
        <f t="shared" si="17"/>
        <v>405.00678823480473</v>
      </c>
      <c r="BW38" s="6">
        <v>1254</v>
      </c>
      <c r="BX38" s="21">
        <v>0.22495260901498279</v>
      </c>
      <c r="BY38" s="7">
        <v>-7413.1548000015318</v>
      </c>
      <c r="BZ38" s="7">
        <v>4864789.2366999984</v>
      </c>
      <c r="CA38" s="25">
        <f t="shared" si="18"/>
        <v>390.51332915266499</v>
      </c>
      <c r="CB38" s="6">
        <v>1137</v>
      </c>
      <c r="CC38" s="21">
        <v>0.1724408949736958</v>
      </c>
      <c r="CD38" s="7">
        <v>-7413.1548000015318</v>
      </c>
      <c r="CE38" s="7">
        <v>4864789.2366999984</v>
      </c>
      <c r="CF38" s="25">
        <f t="shared" si="19"/>
        <v>1130.9383396924959</v>
      </c>
      <c r="CG38" s="6">
        <v>1138</v>
      </c>
      <c r="CH38" s="21">
        <v>0.18614344133375271</v>
      </c>
      <c r="CI38" s="7">
        <v>-7413.9552999995649</v>
      </c>
      <c r="CJ38" s="7">
        <v>4864787.7942999974</v>
      </c>
      <c r="CK38" s="25">
        <f t="shared" si="20"/>
        <v>832.93103703553027</v>
      </c>
      <c r="CL38" s="6">
        <v>1160</v>
      </c>
      <c r="CM38" s="21">
        <v>0.19462699320206581</v>
      </c>
      <c r="CN38" s="7">
        <v>-7413.1548000015318</v>
      </c>
      <c r="CO38" s="7">
        <v>4864789.2366999984</v>
      </c>
      <c r="CP38" s="25">
        <f t="shared" si="21"/>
        <v>696.92766894425665</v>
      </c>
      <c r="CQ38" s="6">
        <v>1180</v>
      </c>
      <c r="CR38" s="21">
        <v>0.19655402933868149</v>
      </c>
      <c r="CS38" s="7">
        <v>-7406.0630999989808</v>
      </c>
      <c r="CT38" s="7">
        <v>4864788.2193000019</v>
      </c>
      <c r="CU38" s="25">
        <f t="shared" si="22"/>
        <v>669.99597707519195</v>
      </c>
      <c r="CV38" s="6">
        <v>1262</v>
      </c>
      <c r="CW38" s="21">
        <v>0.19672920997205509</v>
      </c>
      <c r="CX38" s="7">
        <v>-7399.1097000017762</v>
      </c>
      <c r="CY38" s="7">
        <v>4864784.3616999984</v>
      </c>
      <c r="CZ38" s="25">
        <f t="shared" si="23"/>
        <v>667.61272872481788</v>
      </c>
      <c r="DA38" s="6">
        <v>1194</v>
      </c>
      <c r="DB38" s="21">
        <v>0.19901963211447529</v>
      </c>
      <c r="DC38" s="7">
        <v>-7413.1548000015318</v>
      </c>
      <c r="DD38" s="7">
        <v>4864789.2366999984</v>
      </c>
      <c r="DE38" s="25">
        <f t="shared" si="24"/>
        <v>637.406258753678</v>
      </c>
      <c r="DF38" s="6">
        <v>1235</v>
      </c>
      <c r="DG38" s="21">
        <v>0.20022816580048169</v>
      </c>
      <c r="DH38" s="7">
        <v>-7413.9552999995649</v>
      </c>
      <c r="DI38" s="7">
        <v>4864787.7942999974</v>
      </c>
      <c r="DJ38" s="25">
        <f t="shared" si="25"/>
        <v>622.15604328881363</v>
      </c>
      <c r="DK38" s="6">
        <v>1278</v>
      </c>
      <c r="DL38" s="21">
        <v>0.2025830994125136</v>
      </c>
      <c r="DM38" s="7">
        <v>-7397.8597999997437</v>
      </c>
      <c r="DN38" s="7">
        <v>4864783.6682000011</v>
      </c>
      <c r="DO38" s="25">
        <f t="shared" si="26"/>
        <v>593.72748615557032</v>
      </c>
      <c r="DP38" s="6">
        <v>1238</v>
      </c>
      <c r="DQ38" s="21">
        <v>0.20380326826813569</v>
      </c>
      <c r="DR38" s="7">
        <v>-7404.7054999992251</v>
      </c>
      <c r="DS38" s="7">
        <v>4864787.4662000015</v>
      </c>
      <c r="DT38" s="25">
        <f t="shared" si="27"/>
        <v>579.63609644665337</v>
      </c>
      <c r="DU38" s="6">
        <v>1195</v>
      </c>
      <c r="DV38" s="21">
        <v>0.2043058053330917</v>
      </c>
      <c r="DW38" s="7">
        <v>-7413.9552999995649</v>
      </c>
      <c r="DX38" s="7">
        <v>4864787.7942999974</v>
      </c>
      <c r="DY38" s="25">
        <f t="shared" si="28"/>
        <v>573.95411112004319</v>
      </c>
      <c r="DZ38" s="6">
        <v>1181</v>
      </c>
      <c r="EA38" s="21">
        <v>0.20658871210669</v>
      </c>
      <c r="EB38" s="7">
        <v>-7404.7054999992251</v>
      </c>
      <c r="EC38" s="7">
        <v>4864787.4662000015</v>
      </c>
      <c r="ED38" s="25">
        <f t="shared" si="29"/>
        <v>549.00164672819915</v>
      </c>
      <c r="EE38" s="6">
        <v>1199</v>
      </c>
      <c r="EF38" s="21">
        <v>0.20936323908518181</v>
      </c>
      <c r="EG38" s="7">
        <v>-7404.7054999992251</v>
      </c>
      <c r="EH38" s="7">
        <v>4864787.4662000015</v>
      </c>
      <c r="EI38" s="25">
        <f t="shared" si="30"/>
        <v>520.47309605073406</v>
      </c>
    </row>
    <row r="39" spans="1:139" x14ac:dyDescent="0.25">
      <c r="A39" s="6">
        <v>25</v>
      </c>
      <c r="B39" s="6">
        <v>2</v>
      </c>
      <c r="C39" s="6">
        <v>4</v>
      </c>
      <c r="D39" s="6">
        <v>2</v>
      </c>
      <c r="E39" s="6">
        <v>4</v>
      </c>
      <c r="F39" s="20">
        <f t="shared" si="0"/>
        <v>1</v>
      </c>
      <c r="G39" s="20">
        <f t="shared" si="1"/>
        <v>1</v>
      </c>
      <c r="H39" s="20">
        <f t="shared" si="2"/>
        <v>1</v>
      </c>
      <c r="I39" s="7">
        <v>-7394.2263701461115</v>
      </c>
      <c r="J39" s="7">
        <v>4864821.0563642867</v>
      </c>
      <c r="K39" s="6">
        <v>6</v>
      </c>
      <c r="L39" s="6">
        <v>6</v>
      </c>
      <c r="M39" s="7">
        <v>-7407.8731005255786</v>
      </c>
      <c r="N39" s="7">
        <v>4864787.6340502007</v>
      </c>
      <c r="O39" s="26">
        <f t="shared" si="3"/>
        <v>-7407.8731005255786</v>
      </c>
      <c r="P39" s="26">
        <f t="shared" si="4"/>
        <v>4864787.6340501998</v>
      </c>
      <c r="Q39" s="20">
        <f t="shared" si="5"/>
        <v>1</v>
      </c>
      <c r="R39" s="26">
        <f t="shared" si="6"/>
        <v>36.101029472512266</v>
      </c>
      <c r="S39" s="26">
        <f>R39*'8_HeSo_Mercator'!$B$7</f>
        <v>27.657950204363409</v>
      </c>
      <c r="T39" s="6">
        <v>1257</v>
      </c>
      <c r="U39" s="21">
        <v>0.30359018182652181</v>
      </c>
      <c r="V39" s="7">
        <v>-7404.7054999992251</v>
      </c>
      <c r="W39" s="7">
        <v>4864787.4662000015</v>
      </c>
      <c r="X39" s="25">
        <f t="shared" si="7"/>
        <v>117.71969031068149</v>
      </c>
      <c r="Y39" s="6">
        <v>1276</v>
      </c>
      <c r="Z39" s="21">
        <v>0.305597365162604</v>
      </c>
      <c r="AA39" s="7">
        <v>-7404.7054999992251</v>
      </c>
      <c r="AB39" s="7">
        <v>4864787.4662000015</v>
      </c>
      <c r="AC39" s="25">
        <f t="shared" si="8"/>
        <v>114.65726502791686</v>
      </c>
      <c r="AD39" s="6">
        <v>1238</v>
      </c>
      <c r="AE39" s="21">
        <v>0.3077889944702501</v>
      </c>
      <c r="AF39" s="7">
        <v>-7404.7054999992251</v>
      </c>
      <c r="AG39" s="7">
        <v>4864787.4662000015</v>
      </c>
      <c r="AH39" s="25">
        <f t="shared" si="9"/>
        <v>111.42628539093634</v>
      </c>
      <c r="AI39" s="6">
        <v>1122</v>
      </c>
      <c r="AJ39" s="21">
        <v>0.31684936127383229</v>
      </c>
      <c r="AK39" s="7">
        <v>-7398.1108000017703</v>
      </c>
      <c r="AL39" s="7">
        <v>4864785.8972999984</v>
      </c>
      <c r="AM39" s="25">
        <f t="shared" si="10"/>
        <v>99.217585950943345</v>
      </c>
      <c r="AN39" s="6">
        <v>1105</v>
      </c>
      <c r="AO39" s="21">
        <v>0.31904182663299852</v>
      </c>
      <c r="AP39" s="7">
        <v>-7404.7054999992251</v>
      </c>
      <c r="AQ39" s="7">
        <v>4864787.4662000015</v>
      </c>
      <c r="AR39" s="25">
        <f t="shared" si="11"/>
        <v>96.518265215884455</v>
      </c>
      <c r="AS39" s="6">
        <v>1252</v>
      </c>
      <c r="AT39" s="21">
        <v>0.31920002160843303</v>
      </c>
      <c r="AU39" s="7">
        <v>-7413.9552999995649</v>
      </c>
      <c r="AV39" s="7">
        <v>4864787.7942999974</v>
      </c>
      <c r="AW39" s="25">
        <f t="shared" si="12"/>
        <v>96.32707027106494</v>
      </c>
      <c r="AX39" s="6">
        <v>1100</v>
      </c>
      <c r="AY39" s="21">
        <v>0.3268664363551721</v>
      </c>
      <c r="AZ39" s="7">
        <v>-7413.1548000015318</v>
      </c>
      <c r="BA39" s="7">
        <v>4864789.2366999984</v>
      </c>
      <c r="BB39" s="25">
        <f t="shared" si="13"/>
        <v>87.602941149844298</v>
      </c>
      <c r="BC39" s="6">
        <v>1235</v>
      </c>
      <c r="BD39" s="21">
        <v>0.33625900058172359</v>
      </c>
      <c r="BE39" s="7">
        <v>-7413.9552999995649</v>
      </c>
      <c r="BF39" s="7">
        <v>4864787.7942999974</v>
      </c>
      <c r="BG39" s="25">
        <f t="shared" si="14"/>
        <v>78.217571639349543</v>
      </c>
      <c r="BH39" s="6">
        <v>1272</v>
      </c>
      <c r="BI39" s="21">
        <v>0.33959148619651569</v>
      </c>
      <c r="BJ39" s="7">
        <v>-7413.9552999995649</v>
      </c>
      <c r="BK39" s="7">
        <v>4864787.7942999974</v>
      </c>
      <c r="BL39" s="25">
        <f t="shared" si="15"/>
        <v>75.192205837604178</v>
      </c>
      <c r="BM39" s="6">
        <v>1223</v>
      </c>
      <c r="BN39" s="21">
        <v>0.34456935532268052</v>
      </c>
      <c r="BO39" s="7">
        <v>-7404.7054999992251</v>
      </c>
      <c r="BP39" s="7">
        <v>4864787.4662000015</v>
      </c>
      <c r="BQ39" s="25">
        <f t="shared" si="16"/>
        <v>70.94036172771844</v>
      </c>
      <c r="BR39" s="6">
        <v>1286</v>
      </c>
      <c r="BS39" s="21">
        <v>0.34460049135585918</v>
      </c>
      <c r="BT39" s="7">
        <v>-7391.3590999990702</v>
      </c>
      <c r="BU39" s="7">
        <v>4864782.1516999966</v>
      </c>
      <c r="BV39" s="25">
        <f t="shared" si="17"/>
        <v>70.914726220296728</v>
      </c>
      <c r="BW39" s="6">
        <v>1178</v>
      </c>
      <c r="BX39" s="21">
        <v>0.34726610974772709</v>
      </c>
      <c r="BY39" s="7">
        <v>-7413.1548000015318</v>
      </c>
      <c r="BZ39" s="7">
        <v>4864789.2366999984</v>
      </c>
      <c r="CA39" s="25">
        <f t="shared" si="18"/>
        <v>68.762299629479685</v>
      </c>
      <c r="CB39" s="6">
        <v>1252</v>
      </c>
      <c r="CC39" s="21">
        <v>0.29840536724709699</v>
      </c>
      <c r="CD39" s="7">
        <v>-7413.9552999995649</v>
      </c>
      <c r="CE39" s="7">
        <v>4864787.7942999974</v>
      </c>
      <c r="CF39" s="25">
        <f t="shared" si="19"/>
        <v>126.11695569773393</v>
      </c>
      <c r="CG39" s="6">
        <v>1100</v>
      </c>
      <c r="CH39" s="21">
        <v>0.29953186266523291</v>
      </c>
      <c r="CI39" s="7">
        <v>-7413.1548000015318</v>
      </c>
      <c r="CJ39" s="7">
        <v>4864789.2366999984</v>
      </c>
      <c r="CK39" s="25">
        <f t="shared" si="20"/>
        <v>124.23040217510736</v>
      </c>
      <c r="CL39" s="6">
        <v>1238</v>
      </c>
      <c r="CM39" s="21">
        <v>0.3038196662292264</v>
      </c>
      <c r="CN39" s="7">
        <v>-7404.7054999992251</v>
      </c>
      <c r="CO39" s="7">
        <v>4864787.4662000015</v>
      </c>
      <c r="CP39" s="25">
        <f t="shared" si="21"/>
        <v>117.36442376915177</v>
      </c>
      <c r="CQ39" s="6">
        <v>1122</v>
      </c>
      <c r="CR39" s="21">
        <v>0.30623675990090121</v>
      </c>
      <c r="CS39" s="7">
        <v>-7398.1108000017703</v>
      </c>
      <c r="CT39" s="7">
        <v>4864785.8972999984</v>
      </c>
      <c r="CU39" s="25">
        <f t="shared" si="22"/>
        <v>113.70268373611445</v>
      </c>
      <c r="CV39" s="6">
        <v>1235</v>
      </c>
      <c r="CW39" s="21">
        <v>0.30806968921471117</v>
      </c>
      <c r="CX39" s="7">
        <v>-7413.9552999995649</v>
      </c>
      <c r="CY39" s="7">
        <v>4864787.7942999974</v>
      </c>
      <c r="CZ39" s="25">
        <f t="shared" si="23"/>
        <v>111.02074010739325</v>
      </c>
      <c r="DA39" s="6">
        <v>1276</v>
      </c>
      <c r="DB39" s="21">
        <v>0.31052205442320557</v>
      </c>
      <c r="DC39" s="7">
        <v>-7404.7054999992251</v>
      </c>
      <c r="DD39" s="7">
        <v>4864787.4662000015</v>
      </c>
      <c r="DE39" s="25">
        <f t="shared" si="24"/>
        <v>107.55489899876183</v>
      </c>
      <c r="DF39" s="6">
        <v>1257</v>
      </c>
      <c r="DG39" s="21">
        <v>0.31185594453580678</v>
      </c>
      <c r="DH39" s="7">
        <v>-7404.7054999992251</v>
      </c>
      <c r="DI39" s="7">
        <v>4864787.4662000015</v>
      </c>
      <c r="DJ39" s="25">
        <f t="shared" si="25"/>
        <v>105.72650899754395</v>
      </c>
      <c r="DK39" s="6">
        <v>1105</v>
      </c>
      <c r="DL39" s="21">
        <v>0.31691041409937459</v>
      </c>
      <c r="DM39" s="7">
        <v>-7404.7054999992251</v>
      </c>
      <c r="DN39" s="7">
        <v>4864787.4662000015</v>
      </c>
      <c r="DO39" s="25">
        <f t="shared" si="26"/>
        <v>99.141150927667397</v>
      </c>
      <c r="DP39" s="6">
        <v>1272</v>
      </c>
      <c r="DQ39" s="21">
        <v>0.31741345186723341</v>
      </c>
      <c r="DR39" s="7">
        <v>-7413.9552999995649</v>
      </c>
      <c r="DS39" s="7">
        <v>4864787.7942999974</v>
      </c>
      <c r="DT39" s="25">
        <f t="shared" si="27"/>
        <v>98.514166622445686</v>
      </c>
      <c r="DU39" s="6">
        <v>1269</v>
      </c>
      <c r="DV39" s="21">
        <v>0.32242637805184998</v>
      </c>
      <c r="DW39" s="7">
        <v>-7413.1548000015318</v>
      </c>
      <c r="DX39" s="7">
        <v>4864789.2366999984</v>
      </c>
      <c r="DY39" s="25">
        <f t="shared" si="28"/>
        <v>92.528972868156316</v>
      </c>
      <c r="DZ39" s="6">
        <v>1178</v>
      </c>
      <c r="EA39" s="21">
        <v>0.32520125772138347</v>
      </c>
      <c r="EB39" s="7">
        <v>-7413.1548000015318</v>
      </c>
      <c r="EC39" s="7">
        <v>4864789.2366999984</v>
      </c>
      <c r="ED39" s="25">
        <f t="shared" si="29"/>
        <v>89.411037375609297</v>
      </c>
      <c r="EE39" s="6">
        <v>1254</v>
      </c>
      <c r="EF39" s="21">
        <v>0.32557418748062888</v>
      </c>
      <c r="EG39" s="7">
        <v>-7413.1548000015318</v>
      </c>
      <c r="EH39" s="7">
        <v>4864789.2366999984</v>
      </c>
      <c r="EI39" s="25">
        <f t="shared" si="30"/>
        <v>89.002076338214579</v>
      </c>
    </row>
    <row r="40" spans="1:139" x14ac:dyDescent="0.25">
      <c r="A40" s="6">
        <v>26</v>
      </c>
      <c r="B40" s="6">
        <v>1</v>
      </c>
      <c r="C40" s="6">
        <v>1</v>
      </c>
      <c r="D40" s="6">
        <v>1</v>
      </c>
      <c r="E40" s="6">
        <v>1</v>
      </c>
      <c r="F40" s="20">
        <f t="shared" si="0"/>
        <v>1</v>
      </c>
      <c r="G40" s="20">
        <f t="shared" si="1"/>
        <v>1</v>
      </c>
      <c r="H40" s="20">
        <f t="shared" si="2"/>
        <v>1</v>
      </c>
      <c r="I40" s="7">
        <v>-7568.9858904707644</v>
      </c>
      <c r="J40" s="7">
        <v>4864876.0258067241</v>
      </c>
      <c r="K40" s="6">
        <v>-6</v>
      </c>
      <c r="L40" s="6">
        <v>-6</v>
      </c>
      <c r="M40" s="7">
        <v>-7562.8238905946046</v>
      </c>
      <c r="N40" s="7">
        <v>4864869.8029771168</v>
      </c>
      <c r="O40" s="26">
        <f t="shared" si="3"/>
        <v>-7562.8238905946046</v>
      </c>
      <c r="P40" s="26">
        <f t="shared" si="4"/>
        <v>4864869.8029771168</v>
      </c>
      <c r="Q40" s="20">
        <f t="shared" si="5"/>
        <v>1</v>
      </c>
      <c r="R40" s="26">
        <f t="shared" si="6"/>
        <v>8.7575025432753577</v>
      </c>
      <c r="S40" s="26">
        <f>R40*'8_HeSo_Mercator'!$B$7</f>
        <v>6.7093535224783736</v>
      </c>
      <c r="T40" s="6">
        <v>13148</v>
      </c>
      <c r="U40" s="21">
        <v>0.1558470835282699</v>
      </c>
      <c r="V40" s="7">
        <v>-7562.1920000016689</v>
      </c>
      <c r="W40" s="7">
        <v>4864866.7745999992</v>
      </c>
      <c r="X40" s="25">
        <f t="shared" si="7"/>
        <v>1695.1388690070107</v>
      </c>
      <c r="Y40" s="6">
        <v>14428</v>
      </c>
      <c r="Z40" s="21">
        <v>0.15877854294012139</v>
      </c>
      <c r="AA40" s="7">
        <v>-7559.7820000015199</v>
      </c>
      <c r="AB40" s="7">
        <v>4864871.373499997</v>
      </c>
      <c r="AC40" s="25">
        <f t="shared" si="8"/>
        <v>1573.3768324803546</v>
      </c>
      <c r="AD40" s="6">
        <v>12992</v>
      </c>
      <c r="AE40" s="21">
        <v>0.1591679743276074</v>
      </c>
      <c r="AF40" s="7">
        <v>-7559.7820000015199</v>
      </c>
      <c r="AG40" s="7">
        <v>4864871.373499997</v>
      </c>
      <c r="AH40" s="25">
        <f t="shared" si="9"/>
        <v>1558.0351207365247</v>
      </c>
      <c r="AI40" s="6">
        <v>11536</v>
      </c>
      <c r="AJ40" s="21">
        <v>0.1627076043948007</v>
      </c>
      <c r="AK40" s="7">
        <v>-7559.7820000015199</v>
      </c>
      <c r="AL40" s="7">
        <v>4864871.373499997</v>
      </c>
      <c r="AM40" s="25">
        <f t="shared" si="10"/>
        <v>1426.8180561375675</v>
      </c>
      <c r="AN40" s="6">
        <v>13768</v>
      </c>
      <c r="AO40" s="21">
        <v>0.16314110209669869</v>
      </c>
      <c r="AP40" s="7">
        <v>-7559.7820000015199</v>
      </c>
      <c r="AQ40" s="7">
        <v>4864871.373499997</v>
      </c>
      <c r="AR40" s="25">
        <f t="shared" si="11"/>
        <v>1411.7130604472138</v>
      </c>
      <c r="AS40" s="6">
        <v>8352</v>
      </c>
      <c r="AT40" s="21">
        <v>0.16330954320565469</v>
      </c>
      <c r="AU40" s="7">
        <v>-7571.0931999981403</v>
      </c>
      <c r="AV40" s="7">
        <v>4864871.7186999992</v>
      </c>
      <c r="AW40" s="25">
        <f t="shared" si="12"/>
        <v>1405.8977757306909</v>
      </c>
      <c r="AX40" s="6">
        <v>13613</v>
      </c>
      <c r="AY40" s="21">
        <v>0.1704600452322598</v>
      </c>
      <c r="AZ40" s="7">
        <v>-7562.1920000016689</v>
      </c>
      <c r="BA40" s="7">
        <v>4864866.7745999992</v>
      </c>
      <c r="BB40" s="25">
        <f t="shared" si="13"/>
        <v>1184.4305554366611</v>
      </c>
      <c r="BC40" s="6">
        <v>13451</v>
      </c>
      <c r="BD40" s="21">
        <v>0.17096975979782419</v>
      </c>
      <c r="BE40" s="7">
        <v>-7562.1920000016689</v>
      </c>
      <c r="BF40" s="7">
        <v>4864866.7745999992</v>
      </c>
      <c r="BG40" s="25">
        <f t="shared" si="14"/>
        <v>1170.3689566246965</v>
      </c>
      <c r="BH40" s="6">
        <v>8801</v>
      </c>
      <c r="BI40" s="21">
        <v>0.17098791044567899</v>
      </c>
      <c r="BJ40" s="7">
        <v>-7571.0931999981403</v>
      </c>
      <c r="BK40" s="7">
        <v>4864871.7186999992</v>
      </c>
      <c r="BL40" s="25">
        <f t="shared" si="15"/>
        <v>1169.8720893897205</v>
      </c>
      <c r="BM40" s="6">
        <v>7912</v>
      </c>
      <c r="BN40" s="21">
        <v>0.17107799548563221</v>
      </c>
      <c r="BO40" s="7">
        <v>-7571.0931999981403</v>
      </c>
      <c r="BP40" s="7">
        <v>4864871.7186999992</v>
      </c>
      <c r="BQ40" s="25">
        <f t="shared" si="16"/>
        <v>1167.4099431352731</v>
      </c>
      <c r="BR40" s="6">
        <v>11085</v>
      </c>
      <c r="BS40" s="21">
        <v>0.17161458513232231</v>
      </c>
      <c r="BT40" s="7">
        <v>-7571.0931999981403</v>
      </c>
      <c r="BU40" s="7">
        <v>4864871.7186999992</v>
      </c>
      <c r="BV40" s="25">
        <f t="shared" si="17"/>
        <v>1152.8776525727458</v>
      </c>
      <c r="BW40" s="6">
        <v>8346</v>
      </c>
      <c r="BX40" s="21">
        <v>0.1720726995829493</v>
      </c>
      <c r="BY40" s="7">
        <v>-7562.1920000016689</v>
      </c>
      <c r="BZ40" s="7">
        <v>4864866.7745999992</v>
      </c>
      <c r="CA40" s="25">
        <f t="shared" si="18"/>
        <v>1140.6492284222445</v>
      </c>
      <c r="CB40" s="6">
        <v>14428</v>
      </c>
      <c r="CC40" s="21">
        <v>0.1455398183788631</v>
      </c>
      <c r="CD40" s="7">
        <v>-7559.7820000015199</v>
      </c>
      <c r="CE40" s="7">
        <v>4864871.373499997</v>
      </c>
      <c r="CF40" s="25">
        <f t="shared" si="19"/>
        <v>2228.8081415516549</v>
      </c>
      <c r="CG40" s="6">
        <v>12992</v>
      </c>
      <c r="CH40" s="21">
        <v>0.1461771608281314</v>
      </c>
      <c r="CI40" s="7">
        <v>-7559.7820000015199</v>
      </c>
      <c r="CJ40" s="7">
        <v>4864871.373499997</v>
      </c>
      <c r="CK40" s="25">
        <f t="shared" si="20"/>
        <v>2190.1905983263591</v>
      </c>
      <c r="CL40" s="6">
        <v>13148</v>
      </c>
      <c r="CM40" s="21">
        <v>0.1533342575904616</v>
      </c>
      <c r="CN40" s="7">
        <v>-7562.1920000016689</v>
      </c>
      <c r="CO40" s="7">
        <v>4864866.7745999992</v>
      </c>
      <c r="CP40" s="25">
        <f t="shared" si="21"/>
        <v>1809.0193858729824</v>
      </c>
      <c r="CQ40" s="6">
        <v>13768</v>
      </c>
      <c r="CR40" s="21">
        <v>0.15407377455935589</v>
      </c>
      <c r="CS40" s="7">
        <v>-7559.7820000015199</v>
      </c>
      <c r="CT40" s="7">
        <v>4864871.373499997</v>
      </c>
      <c r="CU40" s="25">
        <f t="shared" si="22"/>
        <v>1774.5372129124428</v>
      </c>
      <c r="CV40" s="6">
        <v>8801</v>
      </c>
      <c r="CW40" s="21">
        <v>0.15914890071549831</v>
      </c>
      <c r="CX40" s="7">
        <v>-7571.0931999981403</v>
      </c>
      <c r="CY40" s="7">
        <v>4864871.7186999992</v>
      </c>
      <c r="CZ40" s="25">
        <f t="shared" si="23"/>
        <v>1558.782162033549</v>
      </c>
      <c r="DA40" s="6">
        <v>13298</v>
      </c>
      <c r="DB40" s="21">
        <v>0.1609859981888204</v>
      </c>
      <c r="DC40" s="7">
        <v>-7562.1920000016689</v>
      </c>
      <c r="DD40" s="7">
        <v>4864866.7745999992</v>
      </c>
      <c r="DE40" s="25">
        <f t="shared" si="24"/>
        <v>1488.8384664372077</v>
      </c>
      <c r="DF40" s="6">
        <v>13451</v>
      </c>
      <c r="DG40" s="21">
        <v>0.16117723950803109</v>
      </c>
      <c r="DH40" s="7">
        <v>-7562.1920000016689</v>
      </c>
      <c r="DI40" s="7">
        <v>4864866.7745999992</v>
      </c>
      <c r="DJ40" s="25">
        <f t="shared" si="25"/>
        <v>1481.7848383101136</v>
      </c>
      <c r="DK40" s="6">
        <v>13613</v>
      </c>
      <c r="DL40" s="21">
        <v>0.16263594378507221</v>
      </c>
      <c r="DM40" s="7">
        <v>-7562.1920000016689</v>
      </c>
      <c r="DN40" s="7">
        <v>4864866.7745999992</v>
      </c>
      <c r="DO40" s="25">
        <f t="shared" si="26"/>
        <v>1429.3344555801082</v>
      </c>
      <c r="DP40" s="6">
        <v>11536</v>
      </c>
      <c r="DQ40" s="21">
        <v>0.1626568653189813</v>
      </c>
      <c r="DR40" s="7">
        <v>-7559.7820000015199</v>
      </c>
      <c r="DS40" s="7">
        <v>4864871.373499997</v>
      </c>
      <c r="DT40" s="25">
        <f t="shared" si="27"/>
        <v>1428.59921209205</v>
      </c>
      <c r="DU40" s="6">
        <v>14100</v>
      </c>
      <c r="DV40" s="21">
        <v>0.16684695166846941</v>
      </c>
      <c r="DW40" s="7">
        <v>-7559.7820000015199</v>
      </c>
      <c r="DX40" s="7">
        <v>4864871.373499997</v>
      </c>
      <c r="DY40" s="25">
        <f t="shared" si="28"/>
        <v>1290.407547010102</v>
      </c>
      <c r="DZ40" s="6">
        <v>13611</v>
      </c>
      <c r="EA40" s="21">
        <v>0.1678847884788478</v>
      </c>
      <c r="EB40" s="7">
        <v>-7559.7820000015199</v>
      </c>
      <c r="EC40" s="7">
        <v>4864871.373499997</v>
      </c>
      <c r="ED40" s="25">
        <f t="shared" si="29"/>
        <v>1258.793838954163</v>
      </c>
      <c r="EE40" s="6">
        <v>8346</v>
      </c>
      <c r="EF40" s="21">
        <v>0.16817158176943689</v>
      </c>
      <c r="EG40" s="7">
        <v>-7562.1920000016689</v>
      </c>
      <c r="EH40" s="7">
        <v>4864866.7745999992</v>
      </c>
      <c r="EI40" s="25">
        <f t="shared" si="30"/>
        <v>1250.2289866769413</v>
      </c>
    </row>
    <row r="41" spans="1:139" x14ac:dyDescent="0.25">
      <c r="A41" s="6">
        <v>27</v>
      </c>
      <c r="B41" s="6">
        <v>1</v>
      </c>
      <c r="C41" s="6">
        <v>1</v>
      </c>
      <c r="D41" s="6">
        <v>1</v>
      </c>
      <c r="E41" s="6">
        <v>1</v>
      </c>
      <c r="F41" s="20">
        <f t="shared" si="0"/>
        <v>1</v>
      </c>
      <c r="G41" s="20">
        <f t="shared" si="1"/>
        <v>1</v>
      </c>
      <c r="H41" s="20">
        <f t="shared" si="2"/>
        <v>1</v>
      </c>
      <c r="I41" s="7">
        <v>-7562.7170999981463</v>
      </c>
      <c r="J41" s="7">
        <v>4864865.9577000029</v>
      </c>
      <c r="K41" s="6">
        <v>-6</v>
      </c>
      <c r="L41" s="6">
        <v>-6</v>
      </c>
      <c r="M41" s="7">
        <v>-7562.0491744656956</v>
      </c>
      <c r="N41" s="7">
        <v>4864867.0471478663</v>
      </c>
      <c r="O41" s="26">
        <f t="shared" si="3"/>
        <v>-7562.0491744656929</v>
      </c>
      <c r="P41" s="26">
        <f t="shared" si="4"/>
        <v>4864867.0471478645</v>
      </c>
      <c r="Q41" s="20">
        <f t="shared" si="5"/>
        <v>1</v>
      </c>
      <c r="R41" s="26">
        <f t="shared" si="6"/>
        <v>1.2778971632770175</v>
      </c>
      <c r="S41" s="26">
        <f>R41*'8_HeSo_Mercator'!$B$7</f>
        <v>0.97903069869861592</v>
      </c>
      <c r="T41" s="6">
        <v>13294</v>
      </c>
      <c r="U41" s="21">
        <v>0.1056170247022002</v>
      </c>
      <c r="V41" s="7">
        <v>-7562.1920000016689</v>
      </c>
      <c r="W41" s="7">
        <v>4864866.7745999992</v>
      </c>
      <c r="X41" s="25">
        <f t="shared" si="7"/>
        <v>8036.4506859753756</v>
      </c>
      <c r="Y41" s="6">
        <v>14262</v>
      </c>
      <c r="Z41" s="21">
        <v>0.114400196804172</v>
      </c>
      <c r="AA41" s="7">
        <v>-7562.1920000016689</v>
      </c>
      <c r="AB41" s="7">
        <v>4864866.7745999992</v>
      </c>
      <c r="AC41" s="25">
        <f t="shared" si="8"/>
        <v>5838.3874661639993</v>
      </c>
      <c r="AD41" s="6">
        <v>14099</v>
      </c>
      <c r="AE41" s="21">
        <v>0.12554448313190969</v>
      </c>
      <c r="AF41" s="7">
        <v>-7562.1920000016689</v>
      </c>
      <c r="AG41" s="7">
        <v>4864866.7745999992</v>
      </c>
      <c r="AH41" s="25">
        <f t="shared" si="9"/>
        <v>4025.4039448368412</v>
      </c>
      <c r="AI41" s="6">
        <v>13931</v>
      </c>
      <c r="AJ41" s="21">
        <v>0.12614726105422749</v>
      </c>
      <c r="AK41" s="7">
        <v>-7562.1920000016689</v>
      </c>
      <c r="AL41" s="7">
        <v>4864866.7745999992</v>
      </c>
      <c r="AM41" s="25">
        <f t="shared" si="10"/>
        <v>3949.0142263229604</v>
      </c>
      <c r="AN41" s="6">
        <v>13454</v>
      </c>
      <c r="AO41" s="21">
        <v>0.1328740916054037</v>
      </c>
      <c r="AP41" s="7">
        <v>-7562.1920000016689</v>
      </c>
      <c r="AQ41" s="7">
        <v>4864866.7745999992</v>
      </c>
      <c r="AR41" s="25">
        <f t="shared" si="11"/>
        <v>3208.0325492593565</v>
      </c>
      <c r="AS41" s="6">
        <v>13451</v>
      </c>
      <c r="AT41" s="21">
        <v>0.13804031470220371</v>
      </c>
      <c r="AU41" s="7">
        <v>-7562.1920000016689</v>
      </c>
      <c r="AV41" s="7">
        <v>4864866.7745999992</v>
      </c>
      <c r="AW41" s="25">
        <f t="shared" si="12"/>
        <v>2754.0780069742796</v>
      </c>
      <c r="AX41" s="6">
        <v>13612</v>
      </c>
      <c r="AY41" s="21">
        <v>0.14006570429292131</v>
      </c>
      <c r="AZ41" s="7">
        <v>-7562.1920000016689</v>
      </c>
      <c r="BA41" s="7">
        <v>4864866.7745999992</v>
      </c>
      <c r="BB41" s="25">
        <f t="shared" si="13"/>
        <v>2598.2011011059808</v>
      </c>
      <c r="BC41" s="6">
        <v>11536</v>
      </c>
      <c r="BD41" s="21">
        <v>0.14016975613345459</v>
      </c>
      <c r="BE41" s="7">
        <v>-7559.7820000015199</v>
      </c>
      <c r="BF41" s="7">
        <v>4864871.373499997</v>
      </c>
      <c r="BG41" s="25">
        <f t="shared" si="14"/>
        <v>2590.494824561953</v>
      </c>
      <c r="BH41" s="6">
        <v>13775</v>
      </c>
      <c r="BI41" s="21">
        <v>0.14046649097136191</v>
      </c>
      <c r="BJ41" s="7">
        <v>-7562.1920000016689</v>
      </c>
      <c r="BK41" s="7">
        <v>4864866.7745999992</v>
      </c>
      <c r="BL41" s="25">
        <f t="shared" si="15"/>
        <v>2568.6744543474902</v>
      </c>
      <c r="BM41" s="6">
        <v>13148</v>
      </c>
      <c r="BN41" s="21">
        <v>0.14181664076697009</v>
      </c>
      <c r="BO41" s="7">
        <v>-7562.1920000016689</v>
      </c>
      <c r="BP41" s="7">
        <v>4864866.7745999992</v>
      </c>
      <c r="BQ41" s="25">
        <f t="shared" si="16"/>
        <v>2472.2433886703116</v>
      </c>
      <c r="BR41" s="6">
        <v>13613</v>
      </c>
      <c r="BS41" s="21">
        <v>0.14351197646730571</v>
      </c>
      <c r="BT41" s="7">
        <v>-7562.1920000016689</v>
      </c>
      <c r="BU41" s="7">
        <v>4864866.7745999992</v>
      </c>
      <c r="BV41" s="25">
        <f t="shared" si="17"/>
        <v>2357.4767451278431</v>
      </c>
      <c r="BW41" s="6">
        <v>13298</v>
      </c>
      <c r="BX41" s="21">
        <v>0.14488832147690789</v>
      </c>
      <c r="BY41" s="7">
        <v>-7562.1920000016689</v>
      </c>
      <c r="BZ41" s="7">
        <v>4864866.7745999992</v>
      </c>
      <c r="CA41" s="25">
        <f t="shared" si="18"/>
        <v>2269.1670847058463</v>
      </c>
      <c r="CB41" s="6">
        <v>13612</v>
      </c>
      <c r="CC41" s="21">
        <v>0.103767557707799</v>
      </c>
      <c r="CD41" s="7">
        <v>-7562.1920000016689</v>
      </c>
      <c r="CE41" s="7">
        <v>4864866.7745999992</v>
      </c>
      <c r="CF41" s="25">
        <f t="shared" si="19"/>
        <v>8624.8910771439641</v>
      </c>
      <c r="CG41" s="6">
        <v>13451</v>
      </c>
      <c r="CH41" s="21">
        <v>0.10604454920914751</v>
      </c>
      <c r="CI41" s="7">
        <v>-7562.1920000016689</v>
      </c>
      <c r="CJ41" s="7">
        <v>4864866.7745999992</v>
      </c>
      <c r="CK41" s="25">
        <f t="shared" si="20"/>
        <v>7907.6347072494518</v>
      </c>
      <c r="CL41" s="6">
        <v>14262</v>
      </c>
      <c r="CM41" s="21">
        <v>0.10661526199699729</v>
      </c>
      <c r="CN41" s="7">
        <v>-7562.1920000016689</v>
      </c>
      <c r="CO41" s="7">
        <v>4864866.7745999992</v>
      </c>
      <c r="CP41" s="25">
        <f t="shared" si="21"/>
        <v>7739.6707520116825</v>
      </c>
      <c r="CQ41" s="6">
        <v>13931</v>
      </c>
      <c r="CR41" s="21">
        <v>0.10693937705566239</v>
      </c>
      <c r="CS41" s="7">
        <v>-7562.1920000016689</v>
      </c>
      <c r="CT41" s="7">
        <v>4864866.7745999992</v>
      </c>
      <c r="CU41" s="25">
        <f t="shared" si="22"/>
        <v>7646.2659658599869</v>
      </c>
      <c r="CV41" s="6">
        <v>13454</v>
      </c>
      <c r="CW41" s="21">
        <v>0.1078993181488466</v>
      </c>
      <c r="CX41" s="7">
        <v>-7562.1920000016689</v>
      </c>
      <c r="CY41" s="7">
        <v>4864866.7745999992</v>
      </c>
      <c r="CZ41" s="25">
        <f t="shared" si="23"/>
        <v>7377.7714769734021</v>
      </c>
      <c r="DA41" s="6">
        <v>13298</v>
      </c>
      <c r="DB41" s="21">
        <v>0.1095230511983438</v>
      </c>
      <c r="DC41" s="7">
        <v>-7562.1920000016689</v>
      </c>
      <c r="DD41" s="7">
        <v>4864866.7745999992</v>
      </c>
      <c r="DE41" s="25">
        <f t="shared" si="24"/>
        <v>6949.888912471125</v>
      </c>
      <c r="DF41" s="6">
        <v>13294</v>
      </c>
      <c r="DG41" s="21">
        <v>0.1101244160769622</v>
      </c>
      <c r="DH41" s="7">
        <v>-7562.1920000016689</v>
      </c>
      <c r="DI41" s="7">
        <v>4864866.7745999992</v>
      </c>
      <c r="DJ41" s="25">
        <f t="shared" si="25"/>
        <v>6799.320695290935</v>
      </c>
      <c r="DK41" s="6">
        <v>13148</v>
      </c>
      <c r="DL41" s="21">
        <v>0.1119276595323225</v>
      </c>
      <c r="DM41" s="7">
        <v>-7562.1920000016689</v>
      </c>
      <c r="DN41" s="7">
        <v>4864866.7745999992</v>
      </c>
      <c r="DO41" s="25">
        <f t="shared" si="26"/>
        <v>6371.6265007146294</v>
      </c>
      <c r="DP41" s="6">
        <v>13775</v>
      </c>
      <c r="DQ41" s="21">
        <v>0.1130664320281566</v>
      </c>
      <c r="DR41" s="7">
        <v>-7562.1920000016689</v>
      </c>
      <c r="DS41" s="7">
        <v>4864866.7745999992</v>
      </c>
      <c r="DT41" s="25">
        <f t="shared" si="27"/>
        <v>6118.7857920416473</v>
      </c>
      <c r="DU41" s="6">
        <v>13613</v>
      </c>
      <c r="DV41" s="21">
        <v>0.1132412834012118</v>
      </c>
      <c r="DW41" s="7">
        <v>-7562.1920000016689</v>
      </c>
      <c r="DX41" s="7">
        <v>4864866.7745999992</v>
      </c>
      <c r="DY41" s="25">
        <f t="shared" si="28"/>
        <v>6081.0821320208943</v>
      </c>
      <c r="DZ41" s="6">
        <v>14099</v>
      </c>
      <c r="EA41" s="21">
        <v>0.1198686371100164</v>
      </c>
      <c r="EB41" s="7">
        <v>-7562.1920000016689</v>
      </c>
      <c r="EC41" s="7">
        <v>4864866.7745999992</v>
      </c>
      <c r="ED41" s="25">
        <f t="shared" si="29"/>
        <v>4843.7055013724303</v>
      </c>
      <c r="EE41" s="6">
        <v>11536</v>
      </c>
      <c r="EF41" s="21">
        <v>0.1208276441550257</v>
      </c>
      <c r="EG41" s="7">
        <v>-7559.7820000015199</v>
      </c>
      <c r="EH41" s="7">
        <v>4864871.373499997</v>
      </c>
      <c r="EI41" s="25">
        <f t="shared" si="30"/>
        <v>4691.7489823795022</v>
      </c>
    </row>
    <row r="42" spans="1:139" x14ac:dyDescent="0.25">
      <c r="A42" s="6">
        <v>28</v>
      </c>
      <c r="B42" s="6">
        <v>2</v>
      </c>
      <c r="C42" s="6">
        <v>1</v>
      </c>
      <c r="D42" s="6">
        <v>2</v>
      </c>
      <c r="E42" s="6">
        <v>1</v>
      </c>
      <c r="F42" s="20">
        <f t="shared" si="0"/>
        <v>1</v>
      </c>
      <c r="G42" s="20">
        <f t="shared" si="1"/>
        <v>1</v>
      </c>
      <c r="H42" s="20">
        <f t="shared" si="2"/>
        <v>1</v>
      </c>
      <c r="I42" s="7">
        <v>-7385.4784942108226</v>
      </c>
      <c r="J42" s="7">
        <v>4864837.6898399144</v>
      </c>
      <c r="K42" s="6">
        <v>3</v>
      </c>
      <c r="L42" s="6">
        <v>3</v>
      </c>
      <c r="M42" s="7">
        <v>-7367.7210752095252</v>
      </c>
      <c r="N42" s="7">
        <v>4864841.9944659909</v>
      </c>
      <c r="O42" s="26">
        <f t="shared" si="3"/>
        <v>-7367.7210752095252</v>
      </c>
      <c r="P42" s="26">
        <f t="shared" si="4"/>
        <v>4864841.99446599</v>
      </c>
      <c r="Q42" s="20">
        <f t="shared" si="5"/>
        <v>1</v>
      </c>
      <c r="R42" s="26">
        <f t="shared" si="6"/>
        <v>18.271719547923002</v>
      </c>
      <c r="S42" s="26">
        <f>R42*'8_HeSo_Mercator'!$B$7</f>
        <v>13.998445938760097</v>
      </c>
      <c r="T42" s="6">
        <v>14657</v>
      </c>
      <c r="U42" s="21">
        <v>0.26292965019115611</v>
      </c>
      <c r="V42" s="7">
        <v>-7366.2424000017336</v>
      </c>
      <c r="W42" s="7">
        <v>4864841.1080000028</v>
      </c>
      <c r="X42" s="25">
        <f t="shared" si="7"/>
        <v>209.23857108651106</v>
      </c>
      <c r="Y42" s="6">
        <v>14701</v>
      </c>
      <c r="Z42" s="21">
        <v>0.2643003353518088</v>
      </c>
      <c r="AA42" s="7">
        <v>-7367.4587999992073</v>
      </c>
      <c r="AB42" s="7">
        <v>4864841.7827999964</v>
      </c>
      <c r="AC42" s="25">
        <f t="shared" si="8"/>
        <v>204.93170026173667</v>
      </c>
      <c r="AD42" s="6">
        <v>14634</v>
      </c>
      <c r="AE42" s="21">
        <v>0.2964156234648882</v>
      </c>
      <c r="AF42" s="7">
        <v>-7367.4587999992073</v>
      </c>
      <c r="AG42" s="7">
        <v>4864841.7827999964</v>
      </c>
      <c r="AH42" s="25">
        <f t="shared" si="9"/>
        <v>129.53753760554326</v>
      </c>
      <c r="AI42" s="6">
        <v>14653</v>
      </c>
      <c r="AJ42" s="21">
        <v>0.29735579185963829</v>
      </c>
      <c r="AK42" s="7">
        <v>-7367.4587999992073</v>
      </c>
      <c r="AL42" s="7">
        <v>4864841.7827999964</v>
      </c>
      <c r="AM42" s="25">
        <f t="shared" si="10"/>
        <v>127.90702324132471</v>
      </c>
      <c r="AN42" s="6">
        <v>14720</v>
      </c>
      <c r="AO42" s="21">
        <v>0.3021194697466888</v>
      </c>
      <c r="AP42" s="7">
        <v>-7367.4587999992073</v>
      </c>
      <c r="AQ42" s="7">
        <v>4864841.7827999964</v>
      </c>
      <c r="AR42" s="25">
        <f t="shared" si="11"/>
        <v>120.02871173087166</v>
      </c>
      <c r="AS42" s="6">
        <v>14723</v>
      </c>
      <c r="AT42" s="21">
        <v>0.32233926950035813</v>
      </c>
      <c r="AU42" s="7">
        <v>-7366.0377999991179</v>
      </c>
      <c r="AV42" s="7">
        <v>4864845.5494000018</v>
      </c>
      <c r="AW42" s="25">
        <f t="shared" si="12"/>
        <v>92.629033063876392</v>
      </c>
      <c r="AX42" s="6">
        <v>14724</v>
      </c>
      <c r="AY42" s="21">
        <v>0.33069162122125828</v>
      </c>
      <c r="AZ42" s="7">
        <v>-7366.2424000017336</v>
      </c>
      <c r="BA42" s="7">
        <v>4864841.1080000028</v>
      </c>
      <c r="BB42" s="25">
        <f t="shared" si="13"/>
        <v>83.619436178260571</v>
      </c>
      <c r="BC42" s="6">
        <v>14589</v>
      </c>
      <c r="BD42" s="21">
        <v>0.33278656122676259</v>
      </c>
      <c r="BE42" s="7">
        <v>-7366.2424000017336</v>
      </c>
      <c r="BF42" s="7">
        <v>4864841.1080000028</v>
      </c>
      <c r="BG42" s="25">
        <f t="shared" si="14"/>
        <v>81.533649074508915</v>
      </c>
      <c r="BH42" s="6">
        <v>14702</v>
      </c>
      <c r="BI42" s="21">
        <v>0.3377921947547754</v>
      </c>
      <c r="BJ42" s="7">
        <v>-7366.2424000017336</v>
      </c>
      <c r="BK42" s="7">
        <v>4864841.1080000028</v>
      </c>
      <c r="BL42" s="25">
        <f t="shared" si="15"/>
        <v>76.80713380736691</v>
      </c>
      <c r="BM42" s="6">
        <v>14633</v>
      </c>
      <c r="BN42" s="21">
        <v>0.33946394598564161</v>
      </c>
      <c r="BO42" s="7">
        <v>-7366.2424000017336</v>
      </c>
      <c r="BP42" s="7">
        <v>4864841.1080000028</v>
      </c>
      <c r="BQ42" s="25">
        <f t="shared" si="16"/>
        <v>75.305271579872695</v>
      </c>
      <c r="BR42" s="6">
        <v>14536</v>
      </c>
      <c r="BS42" s="21">
        <v>0.34212236330805468</v>
      </c>
      <c r="BT42" s="7">
        <v>-7374.347500000149</v>
      </c>
      <c r="BU42" s="7">
        <v>4864845.6046999991</v>
      </c>
      <c r="BV42" s="25">
        <f t="shared" si="17"/>
        <v>72.991812245621205</v>
      </c>
      <c r="BW42" s="6">
        <v>14543</v>
      </c>
      <c r="BX42" s="21">
        <v>0.34259487496165691</v>
      </c>
      <c r="BY42" s="7">
        <v>-7366.2424000017336</v>
      </c>
      <c r="BZ42" s="7">
        <v>4864841.1080000028</v>
      </c>
      <c r="CA42" s="25">
        <f t="shared" si="18"/>
        <v>72.589959241527112</v>
      </c>
      <c r="CB42" s="6">
        <v>14657</v>
      </c>
      <c r="CC42" s="21">
        <v>0.256221586914749</v>
      </c>
      <c r="CD42" s="7">
        <v>-7366.2424000017336</v>
      </c>
      <c r="CE42" s="7">
        <v>4864841.1080000028</v>
      </c>
      <c r="CF42" s="25">
        <f t="shared" si="19"/>
        <v>232.02625654826633</v>
      </c>
      <c r="CG42" s="6">
        <v>14701</v>
      </c>
      <c r="CH42" s="21">
        <v>0.26532413234379298</v>
      </c>
      <c r="CI42" s="7">
        <v>-7367.4587999992073</v>
      </c>
      <c r="CJ42" s="7">
        <v>4864841.7827999964</v>
      </c>
      <c r="CK42" s="25">
        <f t="shared" si="20"/>
        <v>201.78690967756467</v>
      </c>
      <c r="CL42" s="6">
        <v>14653</v>
      </c>
      <c r="CM42" s="21">
        <v>0.28667104577066571</v>
      </c>
      <c r="CN42" s="7">
        <v>-7367.4587999992073</v>
      </c>
      <c r="CO42" s="7">
        <v>4864841.7827999964</v>
      </c>
      <c r="CP42" s="25">
        <f t="shared" si="21"/>
        <v>148.06918197179391</v>
      </c>
      <c r="CQ42" s="6">
        <v>14634</v>
      </c>
      <c r="CR42" s="21">
        <v>0.28736869407340149</v>
      </c>
      <c r="CS42" s="7">
        <v>-7367.4587999992073</v>
      </c>
      <c r="CT42" s="7">
        <v>4864841.7827999964</v>
      </c>
      <c r="CU42" s="25">
        <f t="shared" si="22"/>
        <v>146.63653256512526</v>
      </c>
      <c r="CV42" s="6">
        <v>14720</v>
      </c>
      <c r="CW42" s="21">
        <v>0.29840985846145301</v>
      </c>
      <c r="CX42" s="7">
        <v>-7367.4587999992073</v>
      </c>
      <c r="CY42" s="7">
        <v>4864841.7827999964</v>
      </c>
      <c r="CZ42" s="25">
        <f t="shared" si="23"/>
        <v>126.10936338161262</v>
      </c>
      <c r="DA42" s="6">
        <v>14723</v>
      </c>
      <c r="DB42" s="21">
        <v>0.31941510479871749</v>
      </c>
      <c r="DC42" s="7">
        <v>-7366.0377999991179</v>
      </c>
      <c r="DD42" s="7">
        <v>4864845.5494000018</v>
      </c>
      <c r="DE42" s="25">
        <f t="shared" si="24"/>
        <v>96.067878815907761</v>
      </c>
      <c r="DF42" s="6">
        <v>14536</v>
      </c>
      <c r="DG42" s="21">
        <v>0.32147552492181991</v>
      </c>
      <c r="DH42" s="7">
        <v>-7374.347500000149</v>
      </c>
      <c r="DI42" s="7">
        <v>4864845.6046999991</v>
      </c>
      <c r="DJ42" s="25">
        <f t="shared" si="25"/>
        <v>93.628559882434388</v>
      </c>
      <c r="DK42" s="6">
        <v>14724</v>
      </c>
      <c r="DL42" s="21">
        <v>0.32873440138379789</v>
      </c>
      <c r="DM42" s="7">
        <v>-7366.2424000017336</v>
      </c>
      <c r="DN42" s="7">
        <v>4864841.1080000028</v>
      </c>
      <c r="DO42" s="25">
        <f t="shared" si="26"/>
        <v>85.62870618108154</v>
      </c>
      <c r="DP42" s="6">
        <v>14589</v>
      </c>
      <c r="DQ42" s="21">
        <v>0.33192353476647302</v>
      </c>
      <c r="DR42" s="7">
        <v>-7366.2424000017336</v>
      </c>
      <c r="DS42" s="7">
        <v>4864841.1080000028</v>
      </c>
      <c r="DT42" s="25">
        <f t="shared" si="27"/>
        <v>82.384936788907339</v>
      </c>
      <c r="DU42" s="6">
        <v>14575</v>
      </c>
      <c r="DV42" s="21">
        <v>0.33281059777562261</v>
      </c>
      <c r="DW42" s="7">
        <v>-7383.6702000014484</v>
      </c>
      <c r="DX42" s="7">
        <v>4864842.1807999983</v>
      </c>
      <c r="DY42" s="25">
        <f t="shared" si="28"/>
        <v>81.510097237509697</v>
      </c>
      <c r="DZ42" s="6">
        <v>14633</v>
      </c>
      <c r="EA42" s="21">
        <v>0.33416904708082451</v>
      </c>
      <c r="EB42" s="7">
        <v>-7366.2424000017336</v>
      </c>
      <c r="EC42" s="7">
        <v>4864841.1080000028</v>
      </c>
      <c r="ED42" s="25">
        <f t="shared" si="29"/>
        <v>80.192752282308305</v>
      </c>
      <c r="EE42" s="6">
        <v>14543</v>
      </c>
      <c r="EF42" s="21">
        <v>0.33450001263551582</v>
      </c>
      <c r="EG42" s="7">
        <v>-7366.2424000017336</v>
      </c>
      <c r="EH42" s="7">
        <v>4864841.1080000028</v>
      </c>
      <c r="EI42" s="25">
        <f t="shared" si="30"/>
        <v>79.875841396528671</v>
      </c>
    </row>
    <row r="43" spans="1:139" x14ac:dyDescent="0.25">
      <c r="A43" s="6">
        <v>29</v>
      </c>
      <c r="B43" s="6">
        <v>2</v>
      </c>
      <c r="C43" s="6">
        <v>1</v>
      </c>
      <c r="D43" s="6">
        <v>2</v>
      </c>
      <c r="E43" s="6">
        <v>1</v>
      </c>
      <c r="F43" s="20">
        <f t="shared" si="0"/>
        <v>1</v>
      </c>
      <c r="G43" s="20">
        <f t="shared" si="1"/>
        <v>1</v>
      </c>
      <c r="H43" s="20">
        <f t="shared" si="2"/>
        <v>1</v>
      </c>
      <c r="I43" s="7">
        <v>-7397.0339070087539</v>
      </c>
      <c r="J43" s="7">
        <v>4864828.8213405535</v>
      </c>
      <c r="K43" s="6">
        <v>0</v>
      </c>
      <c r="L43" s="6">
        <v>0</v>
      </c>
      <c r="M43" s="7">
        <v>-7386.9714646083539</v>
      </c>
      <c r="N43" s="7">
        <v>4864840.1912948936</v>
      </c>
      <c r="O43" s="26">
        <f t="shared" si="3"/>
        <v>-7386.9714646083521</v>
      </c>
      <c r="P43" s="26">
        <f t="shared" si="4"/>
        <v>4864840.1912948936</v>
      </c>
      <c r="Q43" s="20">
        <f t="shared" si="5"/>
        <v>1</v>
      </c>
      <c r="R43" s="26">
        <f t="shared" si="6"/>
        <v>15.183168600747482</v>
      </c>
      <c r="S43" s="26">
        <f>R43*'8_HeSo_Mercator'!$B$7</f>
        <v>11.632225652281509</v>
      </c>
      <c r="T43" s="6">
        <v>4158</v>
      </c>
      <c r="U43" s="21">
        <v>0.35104261940997761</v>
      </c>
      <c r="V43" s="7">
        <v>-7390.1847000010312</v>
      </c>
      <c r="W43" s="7">
        <v>4864838.9191000015</v>
      </c>
      <c r="X43" s="25">
        <f t="shared" si="7"/>
        <v>65.85073305145697</v>
      </c>
      <c r="Y43" s="6">
        <v>3327</v>
      </c>
      <c r="Z43" s="21">
        <v>0.37594043621201367</v>
      </c>
      <c r="AA43" s="7">
        <v>-7390.1847000010312</v>
      </c>
      <c r="AB43" s="7">
        <v>4864838.9191000015</v>
      </c>
      <c r="AC43" s="25">
        <f t="shared" si="8"/>
        <v>50.063802896264669</v>
      </c>
      <c r="AD43" s="6">
        <v>3604</v>
      </c>
      <c r="AE43" s="21">
        <v>0.37724419800508358</v>
      </c>
      <c r="AF43" s="7">
        <v>-7390.1847000010312</v>
      </c>
      <c r="AG43" s="7">
        <v>4864838.9191000015</v>
      </c>
      <c r="AH43" s="25">
        <f t="shared" si="9"/>
        <v>49.375297308570978</v>
      </c>
      <c r="AI43" s="6">
        <v>3464</v>
      </c>
      <c r="AJ43" s="21">
        <v>0.41346983630852208</v>
      </c>
      <c r="AK43" s="7">
        <v>-7383.6702000014484</v>
      </c>
      <c r="AL43" s="7">
        <v>4864842.1807999983</v>
      </c>
      <c r="AM43" s="25">
        <f t="shared" si="10"/>
        <v>34.215640283161207</v>
      </c>
      <c r="AN43" s="6">
        <v>4019</v>
      </c>
      <c r="AO43" s="21">
        <v>0.41442197614777998</v>
      </c>
      <c r="AP43" s="7">
        <v>-7390.1847000010312</v>
      </c>
      <c r="AQ43" s="7">
        <v>4864838.9191000015</v>
      </c>
      <c r="AR43" s="25">
        <f t="shared" si="11"/>
        <v>33.902278780581256</v>
      </c>
      <c r="AS43" s="6">
        <v>4024</v>
      </c>
      <c r="AT43" s="21">
        <v>0.4177890272593851</v>
      </c>
      <c r="AU43" s="7">
        <v>-7383.6702000014484</v>
      </c>
      <c r="AV43" s="7">
        <v>4864842.1807999983</v>
      </c>
      <c r="AW43" s="25">
        <f t="shared" si="12"/>
        <v>32.822516987584955</v>
      </c>
      <c r="AX43" s="6">
        <v>4569</v>
      </c>
      <c r="AY43" s="21">
        <v>0.42366423400177211</v>
      </c>
      <c r="AZ43" s="7">
        <v>-7390.1847000010312</v>
      </c>
      <c r="BA43" s="7">
        <v>4864838.9191000015</v>
      </c>
      <c r="BB43" s="25">
        <f t="shared" si="13"/>
        <v>31.039362392779761</v>
      </c>
      <c r="BC43" s="6">
        <v>4568</v>
      </c>
      <c r="BD43" s="21">
        <v>0.44359846973091682</v>
      </c>
      <c r="BE43" s="7">
        <v>-7383.6702000014484</v>
      </c>
      <c r="BF43" s="7">
        <v>4864842.1807999983</v>
      </c>
      <c r="BG43" s="25">
        <f t="shared" si="14"/>
        <v>25.824971016127094</v>
      </c>
      <c r="BH43" s="6">
        <v>4298</v>
      </c>
      <c r="BI43" s="21">
        <v>0.44799730792717291</v>
      </c>
      <c r="BJ43" s="7">
        <v>-7383.6702000014484</v>
      </c>
      <c r="BK43" s="7">
        <v>4864842.1807999983</v>
      </c>
      <c r="BL43" s="25">
        <f t="shared" si="15"/>
        <v>24.82552164759808</v>
      </c>
      <c r="BM43" s="6">
        <v>14525</v>
      </c>
      <c r="BN43" s="21">
        <v>0.45059984727722308</v>
      </c>
      <c r="BO43" s="7">
        <v>-7363.9861045703292</v>
      </c>
      <c r="BP43" s="7">
        <v>4864850.1505650356</v>
      </c>
      <c r="BQ43" s="25">
        <f t="shared" si="16"/>
        <v>24.256930240395214</v>
      </c>
      <c r="BR43" s="6">
        <v>4350</v>
      </c>
      <c r="BS43" s="21">
        <v>0.4510542213960223</v>
      </c>
      <c r="BT43" s="7">
        <v>-7366.2424000017336</v>
      </c>
      <c r="BU43" s="7">
        <v>4864841.1080000028</v>
      </c>
      <c r="BV43" s="25">
        <f t="shared" si="17"/>
        <v>24.159335958416317</v>
      </c>
      <c r="BW43" s="6">
        <v>3879</v>
      </c>
      <c r="BX43" s="21">
        <v>0.45547892807251489</v>
      </c>
      <c r="BY43" s="7">
        <v>-7390.1847000010312</v>
      </c>
      <c r="BZ43" s="7">
        <v>4864838.9191000015</v>
      </c>
      <c r="CA43" s="25">
        <f t="shared" si="18"/>
        <v>23.234152756761731</v>
      </c>
      <c r="CB43" s="6">
        <v>4158</v>
      </c>
      <c r="CC43" s="21">
        <v>0.34235434819750549</v>
      </c>
      <c r="CD43" s="7">
        <v>-7390.1847000010312</v>
      </c>
      <c r="CE43" s="7">
        <v>4864838.9191000015</v>
      </c>
      <c r="CF43" s="25">
        <f t="shared" si="19"/>
        <v>72.794171476698466</v>
      </c>
      <c r="CG43" s="6">
        <v>3604</v>
      </c>
      <c r="CH43" s="21">
        <v>0.35030813821210582</v>
      </c>
      <c r="CI43" s="7">
        <v>-7390.1847000010312</v>
      </c>
      <c r="CJ43" s="7">
        <v>4864838.9191000015</v>
      </c>
      <c r="CK43" s="25">
        <f t="shared" si="20"/>
        <v>66.4047418747476</v>
      </c>
      <c r="CL43" s="6">
        <v>3327</v>
      </c>
      <c r="CM43" s="21">
        <v>0.35093589318738161</v>
      </c>
      <c r="CN43" s="7">
        <v>-7390.1847000010312</v>
      </c>
      <c r="CO43" s="7">
        <v>4864838.9191000015</v>
      </c>
      <c r="CP43" s="25">
        <f t="shared" si="21"/>
        <v>65.930875399974695</v>
      </c>
      <c r="CQ43" s="6">
        <v>4019</v>
      </c>
      <c r="CR43" s="21">
        <v>0.39345616789225812</v>
      </c>
      <c r="CS43" s="7">
        <v>-7390.1847000010312</v>
      </c>
      <c r="CT43" s="7">
        <v>4864838.9191000015</v>
      </c>
      <c r="CU43" s="25">
        <f t="shared" si="22"/>
        <v>41.726750868608661</v>
      </c>
      <c r="CV43" s="6">
        <v>4569</v>
      </c>
      <c r="CW43" s="21">
        <v>0.39979243033166972</v>
      </c>
      <c r="CX43" s="7">
        <v>-7390.1847000010312</v>
      </c>
      <c r="CY43" s="7">
        <v>4864838.9191000015</v>
      </c>
      <c r="CZ43" s="25">
        <f t="shared" si="23"/>
        <v>39.14368719935684</v>
      </c>
      <c r="DA43" s="6">
        <v>4024</v>
      </c>
      <c r="DB43" s="21">
        <v>0.40746872315010768</v>
      </c>
      <c r="DC43" s="7">
        <v>-7383.6702000014484</v>
      </c>
      <c r="DD43" s="7">
        <v>4864842.1807999983</v>
      </c>
      <c r="DE43" s="25">
        <f t="shared" si="24"/>
        <v>36.276291784483838</v>
      </c>
      <c r="DF43" s="6">
        <v>3464</v>
      </c>
      <c r="DG43" s="21">
        <v>0.40829105635585278</v>
      </c>
      <c r="DH43" s="7">
        <v>-7383.6702000014484</v>
      </c>
      <c r="DI43" s="7">
        <v>4864842.1807999983</v>
      </c>
      <c r="DJ43" s="25">
        <f t="shared" si="25"/>
        <v>35.984919285260105</v>
      </c>
      <c r="DK43" s="6">
        <v>4568</v>
      </c>
      <c r="DL43" s="21">
        <v>0.422784925217075</v>
      </c>
      <c r="DM43" s="7">
        <v>-7383.6702000014484</v>
      </c>
      <c r="DN43" s="7">
        <v>4864842.1807999983</v>
      </c>
      <c r="DO43" s="25">
        <f t="shared" si="26"/>
        <v>31.298391957214868</v>
      </c>
      <c r="DP43" s="6">
        <v>4432</v>
      </c>
      <c r="DQ43" s="21">
        <v>0.42610443097375411</v>
      </c>
      <c r="DR43" s="7">
        <v>-7390.1847000010312</v>
      </c>
      <c r="DS43" s="7">
        <v>4864838.9191000015</v>
      </c>
      <c r="DT43" s="25">
        <f t="shared" si="27"/>
        <v>30.334427192756859</v>
      </c>
      <c r="DU43" s="6">
        <v>3879</v>
      </c>
      <c r="DV43" s="21">
        <v>0.42761880171087918</v>
      </c>
      <c r="DW43" s="7">
        <v>-7390.1847000010312</v>
      </c>
      <c r="DX43" s="7">
        <v>4864838.9191000015</v>
      </c>
      <c r="DY43" s="25">
        <f t="shared" si="28"/>
        <v>29.906998659682724</v>
      </c>
      <c r="DZ43" s="6">
        <v>4298</v>
      </c>
      <c r="EA43" s="21">
        <v>0.42792920635281018</v>
      </c>
      <c r="EB43" s="7">
        <v>-7383.6702000014484</v>
      </c>
      <c r="EC43" s="7">
        <v>4864842.1807999983</v>
      </c>
      <c r="ED43" s="25">
        <f t="shared" si="29"/>
        <v>29.820319131168048</v>
      </c>
      <c r="EE43" s="6">
        <v>14722</v>
      </c>
      <c r="EF43" s="21">
        <v>0.42825802837938748</v>
      </c>
      <c r="EG43" s="7">
        <v>-7390.1847000010312</v>
      </c>
      <c r="EH43" s="7">
        <v>4864838.9191000015</v>
      </c>
      <c r="EI43" s="25">
        <f t="shared" si="30"/>
        <v>29.728838858741117</v>
      </c>
    </row>
    <row r="44" spans="1:139" x14ac:dyDescent="0.25">
      <c r="A44" s="6">
        <v>30</v>
      </c>
      <c r="B44" s="6">
        <v>0</v>
      </c>
      <c r="C44" s="6">
        <v>2</v>
      </c>
      <c r="D44" s="6">
        <v>0</v>
      </c>
      <c r="E44" s="6">
        <v>2</v>
      </c>
      <c r="F44" s="20">
        <f t="shared" si="0"/>
        <v>1</v>
      </c>
      <c r="G44" s="20">
        <f t="shared" si="1"/>
        <v>1</v>
      </c>
      <c r="H44" s="20">
        <f t="shared" si="2"/>
        <v>1</v>
      </c>
      <c r="I44" s="7">
        <v>-7674.7852828557707</v>
      </c>
      <c r="J44" s="7">
        <v>4864934.1760907425</v>
      </c>
      <c r="K44" s="6">
        <v>-3</v>
      </c>
      <c r="L44" s="6">
        <v>-3</v>
      </c>
      <c r="M44" s="7">
        <v>-7677.2419139357553</v>
      </c>
      <c r="N44" s="7">
        <v>4864932.9667730536</v>
      </c>
      <c r="O44" s="26">
        <f t="shared" si="3"/>
        <v>-7677.2419139357571</v>
      </c>
      <c r="P44" s="26">
        <f t="shared" si="4"/>
        <v>4864932.9667730555</v>
      </c>
      <c r="Q44" s="20">
        <f t="shared" si="5"/>
        <v>1</v>
      </c>
      <c r="R44" s="26">
        <f t="shared" si="6"/>
        <v>2.7381536719417112</v>
      </c>
      <c r="S44" s="26">
        <f>R44*'8_HeSo_Mercator'!$B$7</f>
        <v>2.0977716983977333</v>
      </c>
      <c r="T44" s="6">
        <v>8182</v>
      </c>
      <c r="U44" s="21">
        <v>0.2085170629446208</v>
      </c>
      <c r="V44" s="7">
        <v>-7675.3717000000179</v>
      </c>
      <c r="W44" s="7">
        <v>4864932.7897000005</v>
      </c>
      <c r="X44" s="25">
        <f t="shared" si="7"/>
        <v>528.97311999716476</v>
      </c>
      <c r="Y44" s="6">
        <v>10450</v>
      </c>
      <c r="Z44" s="21">
        <v>0.22021787544305441</v>
      </c>
      <c r="AA44" s="7">
        <v>-7675.3717000000179</v>
      </c>
      <c r="AB44" s="7">
        <v>4864932.7897000005</v>
      </c>
      <c r="AC44" s="25">
        <f t="shared" si="8"/>
        <v>425.19654425355759</v>
      </c>
      <c r="AD44" s="6">
        <v>8178</v>
      </c>
      <c r="AE44" s="21">
        <v>0.2348121499637687</v>
      </c>
      <c r="AF44" s="7">
        <v>-7674.9723000004888</v>
      </c>
      <c r="AG44" s="7">
        <v>4864934.4861999974</v>
      </c>
      <c r="AH44" s="25">
        <f t="shared" si="9"/>
        <v>328.94079672792054</v>
      </c>
      <c r="AI44" s="6">
        <v>11360</v>
      </c>
      <c r="AJ44" s="21">
        <v>0.2350009105457341</v>
      </c>
      <c r="AK44" s="7">
        <v>-7674.9723000004888</v>
      </c>
      <c r="AL44" s="7">
        <v>4864934.4861999974</v>
      </c>
      <c r="AM44" s="25">
        <f t="shared" si="10"/>
        <v>327.88520446294274</v>
      </c>
      <c r="AN44" s="6">
        <v>9072</v>
      </c>
      <c r="AO44" s="21">
        <v>0.23589675601875781</v>
      </c>
      <c r="AP44" s="7">
        <v>-7684.2980999983847</v>
      </c>
      <c r="AQ44" s="7">
        <v>4864931.813000001</v>
      </c>
      <c r="AR44" s="25">
        <f t="shared" si="11"/>
        <v>322.93277566735645</v>
      </c>
      <c r="AS44" s="6">
        <v>7306</v>
      </c>
      <c r="AT44" s="21">
        <v>0.24193233545719761</v>
      </c>
      <c r="AU44" s="7">
        <v>-7675.3717000000179</v>
      </c>
      <c r="AV44" s="7">
        <v>4864932.7897000005</v>
      </c>
      <c r="AW44" s="25">
        <f t="shared" si="12"/>
        <v>291.89343583375688</v>
      </c>
      <c r="AX44" s="6">
        <v>10440</v>
      </c>
      <c r="AY44" s="21">
        <v>0.2438306963640309</v>
      </c>
      <c r="AZ44" s="7">
        <v>-7669.2478000000119</v>
      </c>
      <c r="BA44" s="7">
        <v>4864936.1268000007</v>
      </c>
      <c r="BB44" s="25">
        <f t="shared" si="13"/>
        <v>282.90881791536651</v>
      </c>
      <c r="BC44" s="6">
        <v>7299</v>
      </c>
      <c r="BD44" s="21">
        <v>0.24809352807576479</v>
      </c>
      <c r="BE44" s="7">
        <v>-7676.6435999982059</v>
      </c>
      <c r="BF44" s="7">
        <v>4864934.0069999993</v>
      </c>
      <c r="BG44" s="25">
        <f t="shared" si="14"/>
        <v>263.96008493810024</v>
      </c>
      <c r="BH44" s="6">
        <v>7738</v>
      </c>
      <c r="BI44" s="21">
        <v>0.24987413855724211</v>
      </c>
      <c r="BJ44" s="7">
        <v>-7682.084399998188</v>
      </c>
      <c r="BK44" s="7">
        <v>4864930.8654000014</v>
      </c>
      <c r="BL44" s="25">
        <f t="shared" si="15"/>
        <v>256.51617797500512</v>
      </c>
      <c r="BM44" s="6">
        <v>10444</v>
      </c>
      <c r="BN44" s="21">
        <v>0.2542983180932612</v>
      </c>
      <c r="BO44" s="7">
        <v>-7683.8559000007808</v>
      </c>
      <c r="BP44" s="7">
        <v>4864930.3579000011</v>
      </c>
      <c r="BQ44" s="25">
        <f t="shared" si="16"/>
        <v>239.12558681753416</v>
      </c>
      <c r="BR44" s="6">
        <v>7304</v>
      </c>
      <c r="BS44" s="21">
        <v>0.25884033017281072</v>
      </c>
      <c r="BT44" s="7">
        <v>-7682.084399998188</v>
      </c>
      <c r="BU44" s="7">
        <v>4864930.8654000014</v>
      </c>
      <c r="BV44" s="25">
        <f t="shared" si="17"/>
        <v>222.77795832254816</v>
      </c>
      <c r="BW44" s="6">
        <v>9991</v>
      </c>
      <c r="BX44" s="21">
        <v>0.26005541572501478</v>
      </c>
      <c r="BY44" s="7">
        <v>-7683.8559000007808</v>
      </c>
      <c r="BZ44" s="7">
        <v>4864930.3579000011</v>
      </c>
      <c r="CA44" s="25">
        <f t="shared" si="18"/>
        <v>218.64340894627796</v>
      </c>
      <c r="CB44" s="6">
        <v>8182</v>
      </c>
      <c r="CC44" s="21">
        <v>0.20645489434503159</v>
      </c>
      <c r="CD44" s="7">
        <v>-7675.3717000000179</v>
      </c>
      <c r="CE44" s="7">
        <v>4864932.7897000005</v>
      </c>
      <c r="CF44" s="25">
        <f t="shared" si="19"/>
        <v>550.42641566691532</v>
      </c>
      <c r="CG44" s="6">
        <v>8178</v>
      </c>
      <c r="CH44" s="21">
        <v>0.2107823800131492</v>
      </c>
      <c r="CI44" s="7">
        <v>-7674.9723000004888</v>
      </c>
      <c r="CJ44" s="7">
        <v>4864934.4861999974</v>
      </c>
      <c r="CK44" s="25">
        <f t="shared" si="20"/>
        <v>506.59719889870502</v>
      </c>
      <c r="CL44" s="6">
        <v>10450</v>
      </c>
      <c r="CM44" s="21">
        <v>0.22391309278116711</v>
      </c>
      <c r="CN44" s="7">
        <v>-7675.3717000000179</v>
      </c>
      <c r="CO44" s="7">
        <v>4864932.7897000005</v>
      </c>
      <c r="CP44" s="25">
        <f t="shared" si="21"/>
        <v>397.81581598446678</v>
      </c>
      <c r="CQ44" s="6">
        <v>11360</v>
      </c>
      <c r="CR44" s="21">
        <v>0.2242256720127706</v>
      </c>
      <c r="CS44" s="7">
        <v>-7674.9723000004888</v>
      </c>
      <c r="CT44" s="7">
        <v>4864934.4861999974</v>
      </c>
      <c r="CU44" s="25">
        <f t="shared" si="22"/>
        <v>395.60216789209932</v>
      </c>
      <c r="CV44" s="6">
        <v>9072</v>
      </c>
      <c r="CW44" s="21">
        <v>0.22688179685834101</v>
      </c>
      <c r="CX44" s="7">
        <v>-7684.2980999983847</v>
      </c>
      <c r="CY44" s="7">
        <v>4864931.813000001</v>
      </c>
      <c r="CZ44" s="25">
        <f t="shared" si="23"/>
        <v>377.39955855381987</v>
      </c>
      <c r="DA44" s="6">
        <v>7738</v>
      </c>
      <c r="DB44" s="21">
        <v>0.2352040875038838</v>
      </c>
      <c r="DC44" s="7">
        <v>-7682.084399998188</v>
      </c>
      <c r="DD44" s="7">
        <v>4864930.8654000014</v>
      </c>
      <c r="DE44" s="25">
        <f t="shared" si="24"/>
        <v>326.7537199255658</v>
      </c>
      <c r="DF44" s="6">
        <v>7306</v>
      </c>
      <c r="DG44" s="21">
        <v>0.23862853788229441</v>
      </c>
      <c r="DH44" s="7">
        <v>-7675.3717000000179</v>
      </c>
      <c r="DI44" s="7">
        <v>4864932.7897000005</v>
      </c>
      <c r="DJ44" s="25">
        <f t="shared" si="25"/>
        <v>308.39723737296094</v>
      </c>
      <c r="DK44" s="6">
        <v>10444</v>
      </c>
      <c r="DL44" s="21">
        <v>0.24363340242819079</v>
      </c>
      <c r="DM44" s="7">
        <v>-7683.8559000007808</v>
      </c>
      <c r="DN44" s="7">
        <v>4864930.3579000011</v>
      </c>
      <c r="DO44" s="25">
        <f t="shared" si="26"/>
        <v>283.82632807644399</v>
      </c>
      <c r="DP44" s="6">
        <v>10440</v>
      </c>
      <c r="DQ44" s="21">
        <v>0.24879746187698279</v>
      </c>
      <c r="DR44" s="7">
        <v>-7669.2478000000119</v>
      </c>
      <c r="DS44" s="7">
        <v>4864936.1268000007</v>
      </c>
      <c r="DT44" s="25">
        <f t="shared" si="27"/>
        <v>260.9854029888395</v>
      </c>
      <c r="DU44" s="6">
        <v>7741</v>
      </c>
      <c r="DV44" s="21">
        <v>0.24972739716493059</v>
      </c>
      <c r="DW44" s="7">
        <v>-7675.3717000000179</v>
      </c>
      <c r="DX44" s="7">
        <v>4864932.7897000005</v>
      </c>
      <c r="DY44" s="25">
        <f t="shared" si="28"/>
        <v>257.11963169523221</v>
      </c>
      <c r="DZ44" s="6">
        <v>7299</v>
      </c>
      <c r="EA44" s="21">
        <v>0.250709059274972</v>
      </c>
      <c r="EB44" s="7">
        <v>-7676.6435999982059</v>
      </c>
      <c r="EC44" s="7">
        <v>4864934.0069999993</v>
      </c>
      <c r="ED44" s="25">
        <f t="shared" si="29"/>
        <v>253.11617022884766</v>
      </c>
      <c r="EE44" s="6">
        <v>7736</v>
      </c>
      <c r="EF44" s="21">
        <v>0.25194267342379162</v>
      </c>
      <c r="EG44" s="7">
        <v>-7674.9723000004888</v>
      </c>
      <c r="EH44" s="7">
        <v>4864934.4861999974</v>
      </c>
      <c r="EI44" s="25">
        <f t="shared" si="30"/>
        <v>248.19502172438976</v>
      </c>
    </row>
    <row r="45" spans="1:139" x14ac:dyDescent="0.25">
      <c r="A45" s="6">
        <v>31</v>
      </c>
      <c r="B45" s="6">
        <v>0</v>
      </c>
      <c r="C45" s="6">
        <v>2</v>
      </c>
      <c r="D45" s="6">
        <v>0</v>
      </c>
      <c r="E45" s="6">
        <v>2</v>
      </c>
      <c r="F45" s="20">
        <f t="shared" si="0"/>
        <v>1</v>
      </c>
      <c r="G45" s="20">
        <f t="shared" si="1"/>
        <v>1</v>
      </c>
      <c r="H45" s="20">
        <f t="shared" si="2"/>
        <v>1</v>
      </c>
      <c r="I45" s="7">
        <v>-7656.4755605514847</v>
      </c>
      <c r="J45" s="7">
        <v>4864938.2979195742</v>
      </c>
      <c r="K45" s="6">
        <v>0</v>
      </c>
      <c r="L45" s="6">
        <v>0</v>
      </c>
      <c r="M45" s="7">
        <v>-7646.9487920017018</v>
      </c>
      <c r="N45" s="7">
        <v>4864930.3227378344</v>
      </c>
      <c r="O45" s="26">
        <f t="shared" si="3"/>
        <v>-7646.9487920017009</v>
      </c>
      <c r="P45" s="26">
        <f t="shared" si="4"/>
        <v>4864930.3227378344</v>
      </c>
      <c r="Q45" s="20">
        <f t="shared" si="5"/>
        <v>1</v>
      </c>
      <c r="R45" s="26">
        <f t="shared" si="6"/>
        <v>12.424284397245083</v>
      </c>
      <c r="S45" s="26">
        <f>R45*'8_HeSo_Mercator'!$B$7</f>
        <v>9.5185717472544038</v>
      </c>
      <c r="T45" s="6">
        <v>7274</v>
      </c>
      <c r="U45" s="21">
        <v>0.16266546825734871</v>
      </c>
      <c r="V45" s="7">
        <v>-7646.2862999998033</v>
      </c>
      <c r="W45" s="7">
        <v>4864932.3486000001</v>
      </c>
      <c r="X45" s="25">
        <f t="shared" si="7"/>
        <v>1428.297017012789</v>
      </c>
      <c r="Y45" s="6">
        <v>10435</v>
      </c>
      <c r="Z45" s="21">
        <v>0.19101755344812529</v>
      </c>
      <c r="AA45" s="7">
        <v>-7646.8057000003746</v>
      </c>
      <c r="AB45" s="7">
        <v>4864925.9513000026</v>
      </c>
      <c r="AC45" s="25">
        <f t="shared" si="8"/>
        <v>751.11578112397137</v>
      </c>
      <c r="AD45" s="6">
        <v>8152</v>
      </c>
      <c r="AE45" s="21">
        <v>0.199969120133209</v>
      </c>
      <c r="AF45" s="7">
        <v>-7646.2862999998033</v>
      </c>
      <c r="AG45" s="7">
        <v>4864932.3486000001</v>
      </c>
      <c r="AH45" s="25">
        <f t="shared" si="9"/>
        <v>625.38614737562386</v>
      </c>
      <c r="AI45" s="6">
        <v>9524</v>
      </c>
      <c r="AJ45" s="21">
        <v>0.20031970829186771</v>
      </c>
      <c r="AK45" s="7">
        <v>-7646.8057000003746</v>
      </c>
      <c r="AL45" s="7">
        <v>4864925.9513000026</v>
      </c>
      <c r="AM45" s="25">
        <f t="shared" si="10"/>
        <v>621.01956627650213</v>
      </c>
      <c r="AN45" s="6">
        <v>9962</v>
      </c>
      <c r="AO45" s="21">
        <v>0.2109262328050103</v>
      </c>
      <c r="AP45" s="7">
        <v>-7646.2862999998033</v>
      </c>
      <c r="AQ45" s="7">
        <v>4864932.3486000001</v>
      </c>
      <c r="AR45" s="25">
        <f t="shared" si="11"/>
        <v>505.2166043238804</v>
      </c>
      <c r="AS45" s="6">
        <v>11351</v>
      </c>
      <c r="AT45" s="21">
        <v>0.21099720643242029</v>
      </c>
      <c r="AU45" s="7">
        <v>-7646.8057000003746</v>
      </c>
      <c r="AV45" s="7">
        <v>4864925.9513000026</v>
      </c>
      <c r="AW45" s="25">
        <f t="shared" si="12"/>
        <v>504.53718362981095</v>
      </c>
      <c r="AX45" s="6">
        <v>9049</v>
      </c>
      <c r="AY45" s="21">
        <v>0.21275673152218341</v>
      </c>
      <c r="AZ45" s="7">
        <v>-7646.2862999998033</v>
      </c>
      <c r="BA45" s="7">
        <v>4864932.3486000001</v>
      </c>
      <c r="BB45" s="25">
        <f t="shared" si="13"/>
        <v>488.05274596572326</v>
      </c>
      <c r="BC45" s="6">
        <v>10421</v>
      </c>
      <c r="BD45" s="21">
        <v>0.2158424932852154</v>
      </c>
      <c r="BE45" s="7">
        <v>-7644.0348999984562</v>
      </c>
      <c r="BF45" s="7">
        <v>4864930.0667999983</v>
      </c>
      <c r="BG45" s="25">
        <f t="shared" si="14"/>
        <v>460.73605958955795</v>
      </c>
      <c r="BH45" s="6">
        <v>9511</v>
      </c>
      <c r="BI45" s="21">
        <v>0.2223932370762664</v>
      </c>
      <c r="BJ45" s="7">
        <v>-7641.8123999983072</v>
      </c>
      <c r="BK45" s="7">
        <v>4864922.3139000013</v>
      </c>
      <c r="BL45" s="25">
        <f t="shared" si="15"/>
        <v>408.80264277860766</v>
      </c>
      <c r="BM45" s="6">
        <v>8595</v>
      </c>
      <c r="BN45" s="21">
        <v>0.2235981072516055</v>
      </c>
      <c r="BO45" s="7">
        <v>-7644.0348999984562</v>
      </c>
      <c r="BP45" s="7">
        <v>4864930.0667999983</v>
      </c>
      <c r="BQ45" s="25">
        <f t="shared" si="16"/>
        <v>400.06219018683913</v>
      </c>
      <c r="BR45" s="6">
        <v>9057</v>
      </c>
      <c r="BS45" s="21">
        <v>0.22833915143945441</v>
      </c>
      <c r="BT45" s="7">
        <v>-7643.4281999990344</v>
      </c>
      <c r="BU45" s="7">
        <v>4864927.9508000016</v>
      </c>
      <c r="BV45" s="25">
        <f t="shared" si="17"/>
        <v>367.85652919143115</v>
      </c>
      <c r="BW45" s="6">
        <v>11349</v>
      </c>
      <c r="BX45" s="21">
        <v>0.22917619335686351</v>
      </c>
      <c r="BY45" s="7">
        <v>-7656.4875000007451</v>
      </c>
      <c r="BZ45" s="7">
        <v>4864938.0895000026</v>
      </c>
      <c r="CA45" s="25">
        <f t="shared" si="18"/>
        <v>362.51167180067546</v>
      </c>
      <c r="CB45" s="6">
        <v>7274</v>
      </c>
      <c r="CC45" s="21">
        <v>0.14490891380489529</v>
      </c>
      <c r="CD45" s="7">
        <v>-7646.2862999998033</v>
      </c>
      <c r="CE45" s="7">
        <v>4864932.3486000001</v>
      </c>
      <c r="CF45" s="25">
        <f t="shared" si="19"/>
        <v>2267.8775167349609</v>
      </c>
      <c r="CG45" s="6">
        <v>8152</v>
      </c>
      <c r="CH45" s="21">
        <v>0.18309633326318531</v>
      </c>
      <c r="CI45" s="7">
        <v>-7646.2862999998033</v>
      </c>
      <c r="CJ45" s="7">
        <v>4864932.3486000001</v>
      </c>
      <c r="CK45" s="25">
        <f t="shared" si="20"/>
        <v>889.77748400018152</v>
      </c>
      <c r="CL45" s="6">
        <v>10435</v>
      </c>
      <c r="CM45" s="21">
        <v>0.18506982510425099</v>
      </c>
      <c r="CN45" s="7">
        <v>-7646.8057000003746</v>
      </c>
      <c r="CO45" s="7">
        <v>4864925.9513000026</v>
      </c>
      <c r="CP45" s="25">
        <f t="shared" si="21"/>
        <v>852.42767638273949</v>
      </c>
      <c r="CQ45" s="6">
        <v>9049</v>
      </c>
      <c r="CR45" s="21">
        <v>0.1916137636703121</v>
      </c>
      <c r="CS45" s="7">
        <v>-7646.2862999998033</v>
      </c>
      <c r="CT45" s="7">
        <v>4864932.3486000001</v>
      </c>
      <c r="CU45" s="25">
        <f t="shared" si="22"/>
        <v>741.8108728544488</v>
      </c>
      <c r="CV45" s="6">
        <v>11351</v>
      </c>
      <c r="CW45" s="21">
        <v>0.1988192542546276</v>
      </c>
      <c r="CX45" s="7">
        <v>-7646.8057000003746</v>
      </c>
      <c r="CY45" s="7">
        <v>4864925.9513000026</v>
      </c>
      <c r="CZ45" s="25">
        <f t="shared" si="23"/>
        <v>639.9797583326764</v>
      </c>
      <c r="DA45" s="6">
        <v>9524</v>
      </c>
      <c r="DB45" s="21">
        <v>0.20078146352326681</v>
      </c>
      <c r="DC45" s="7">
        <v>-7646.8057000003746</v>
      </c>
      <c r="DD45" s="7">
        <v>4864925.9513000026</v>
      </c>
      <c r="DE45" s="25">
        <f t="shared" si="24"/>
        <v>615.32638492556202</v>
      </c>
      <c r="DF45" s="6">
        <v>9962</v>
      </c>
      <c r="DG45" s="21">
        <v>0.20436982701133641</v>
      </c>
      <c r="DH45" s="7">
        <v>-7646.2862999998033</v>
      </c>
      <c r="DI45" s="7">
        <v>4864932.3486000001</v>
      </c>
      <c r="DJ45" s="25">
        <f t="shared" si="25"/>
        <v>573.23525270508867</v>
      </c>
      <c r="DK45" s="6">
        <v>9511</v>
      </c>
      <c r="DL45" s="21">
        <v>0.20891870021741041</v>
      </c>
      <c r="DM45" s="7">
        <v>-7641.8123999983072</v>
      </c>
      <c r="DN45" s="7">
        <v>4864922.3139000013</v>
      </c>
      <c r="DO45" s="25">
        <f t="shared" si="26"/>
        <v>524.91712210928563</v>
      </c>
      <c r="DP45" s="6">
        <v>8595</v>
      </c>
      <c r="DQ45" s="21">
        <v>0.20966649400326731</v>
      </c>
      <c r="DR45" s="7">
        <v>-7644.0348999984562</v>
      </c>
      <c r="DS45" s="7">
        <v>4864930.0667999983</v>
      </c>
      <c r="DT45" s="25">
        <f t="shared" si="27"/>
        <v>517.46844004310958</v>
      </c>
      <c r="DU45" s="6">
        <v>11349</v>
      </c>
      <c r="DV45" s="21">
        <v>0.2102057710501419</v>
      </c>
      <c r="DW45" s="7">
        <v>-7656.4875000007451</v>
      </c>
      <c r="DX45" s="7">
        <v>4864938.0895000026</v>
      </c>
      <c r="DY45" s="25">
        <f t="shared" si="28"/>
        <v>512.17863644283432</v>
      </c>
      <c r="DZ45" s="6">
        <v>10447</v>
      </c>
      <c r="EA45" s="21">
        <v>0.21172104173018899</v>
      </c>
      <c r="EB45" s="7">
        <v>-7661.5582000017166</v>
      </c>
      <c r="EC45" s="7">
        <v>4864934.3435999975</v>
      </c>
      <c r="ED45" s="25">
        <f t="shared" si="29"/>
        <v>497.67280684919609</v>
      </c>
      <c r="EE45" s="6">
        <v>9051</v>
      </c>
      <c r="EF45" s="21">
        <v>0.2137729297620776</v>
      </c>
      <c r="EG45" s="7">
        <v>-7650.165600001812</v>
      </c>
      <c r="EH45" s="7">
        <v>4864937.0569000021</v>
      </c>
      <c r="EI45" s="25">
        <f t="shared" si="30"/>
        <v>478.83861152341274</v>
      </c>
    </row>
    <row r="46" spans="1:139" x14ac:dyDescent="0.25">
      <c r="A46" s="6">
        <v>32</v>
      </c>
      <c r="B46" s="6">
        <v>0</v>
      </c>
      <c r="C46" s="6">
        <v>1</v>
      </c>
      <c r="D46" s="6">
        <v>0</v>
      </c>
      <c r="E46" s="6">
        <v>1</v>
      </c>
      <c r="F46" s="20">
        <f t="shared" si="0"/>
        <v>1</v>
      </c>
      <c r="G46" s="20">
        <f t="shared" si="1"/>
        <v>1</v>
      </c>
      <c r="H46" s="20">
        <f t="shared" si="2"/>
        <v>1</v>
      </c>
      <c r="I46" s="7">
        <v>-7642.7649855333611</v>
      </c>
      <c r="J46" s="7">
        <v>4865005.025314617</v>
      </c>
      <c r="K46" s="6">
        <v>6</v>
      </c>
      <c r="L46" s="6">
        <v>6</v>
      </c>
      <c r="M46" s="7">
        <v>-7640.7576652628541</v>
      </c>
      <c r="N46" s="7">
        <v>4865007.3886544686</v>
      </c>
      <c r="O46" s="26">
        <f t="shared" si="3"/>
        <v>-7640.7576652628541</v>
      </c>
      <c r="P46" s="26">
        <f t="shared" si="4"/>
        <v>4865007.3886544686</v>
      </c>
      <c r="Q46" s="20">
        <f t="shared" si="5"/>
        <v>1</v>
      </c>
      <c r="R46" s="26">
        <f t="shared" si="6"/>
        <v>3.1007595718788497</v>
      </c>
      <c r="S46" s="26">
        <f>R46*'8_HeSo_Mercator'!$B$7</f>
        <v>2.3755736356501291</v>
      </c>
      <c r="T46" s="6">
        <v>10816</v>
      </c>
      <c r="U46" s="21">
        <v>0.28649650646547298</v>
      </c>
      <c r="V46" s="7">
        <v>-7639.7153999991706</v>
      </c>
      <c r="W46" s="7">
        <v>4865007.1604000032</v>
      </c>
      <c r="X46" s="25">
        <f t="shared" si="7"/>
        <v>148.43033846846788</v>
      </c>
      <c r="Y46" s="6">
        <v>9905</v>
      </c>
      <c r="Z46" s="21">
        <v>0.28743591541074348</v>
      </c>
      <c r="AA46" s="7">
        <v>-7640.9805000014603</v>
      </c>
      <c r="AB46" s="7">
        <v>4865006.7855999991</v>
      </c>
      <c r="AC46" s="25">
        <f t="shared" si="8"/>
        <v>146.49940778734236</v>
      </c>
      <c r="AD46" s="6">
        <v>10819</v>
      </c>
      <c r="AE46" s="21">
        <v>0.2899721128168718</v>
      </c>
      <c r="AF46" s="7">
        <v>-7640.9805000014603</v>
      </c>
      <c r="AG46" s="7">
        <v>4865006.7855999991</v>
      </c>
      <c r="AH46" s="25">
        <f t="shared" si="9"/>
        <v>141.44091857298665</v>
      </c>
      <c r="AI46" s="6">
        <v>11276</v>
      </c>
      <c r="AJ46" s="21">
        <v>0.29644429242561549</v>
      </c>
      <c r="AK46" s="7">
        <v>-7639.7153999991706</v>
      </c>
      <c r="AL46" s="7">
        <v>4865007.1604000032</v>
      </c>
      <c r="AM46" s="25">
        <f t="shared" si="10"/>
        <v>129.48743486472864</v>
      </c>
      <c r="AN46" s="6">
        <v>8094</v>
      </c>
      <c r="AO46" s="21">
        <v>0.30070041609022441</v>
      </c>
      <c r="AP46" s="7">
        <v>-7640.9805000014603</v>
      </c>
      <c r="AQ46" s="7">
        <v>4865006.7855999991</v>
      </c>
      <c r="AR46" s="25">
        <f t="shared" si="11"/>
        <v>122.31054006104722</v>
      </c>
      <c r="AS46" s="6">
        <v>7667</v>
      </c>
      <c r="AT46" s="21">
        <v>0.30660187993999638</v>
      </c>
      <c r="AU46" s="7">
        <v>-7641.5731999985874</v>
      </c>
      <c r="AV46" s="7">
        <v>4865008.8530000001</v>
      </c>
      <c r="AW46" s="25">
        <f t="shared" si="12"/>
        <v>113.16203435572167</v>
      </c>
      <c r="AX46" s="6">
        <v>9907</v>
      </c>
      <c r="AY46" s="21">
        <v>0.30784721192293252</v>
      </c>
      <c r="AZ46" s="7">
        <v>-7641.5731999985874</v>
      </c>
      <c r="BA46" s="7">
        <v>4865008.8530000001</v>
      </c>
      <c r="BB46" s="25">
        <f t="shared" si="13"/>
        <v>111.3420213230293</v>
      </c>
      <c r="BC46" s="6">
        <v>7668</v>
      </c>
      <c r="BD46" s="21">
        <v>0.31236942520243471</v>
      </c>
      <c r="BE46" s="7">
        <v>-7639.3500000014901</v>
      </c>
      <c r="BF46" s="7">
        <v>4865001.0980999991</v>
      </c>
      <c r="BG46" s="25">
        <f t="shared" si="14"/>
        <v>105.03303775032758</v>
      </c>
      <c r="BH46" s="6">
        <v>8095</v>
      </c>
      <c r="BI46" s="21">
        <v>0.31319849834580488</v>
      </c>
      <c r="BJ46" s="7">
        <v>-7639.3500000014901</v>
      </c>
      <c r="BK46" s="7">
        <v>4865001.0980999991</v>
      </c>
      <c r="BL46" s="25">
        <f t="shared" si="15"/>
        <v>103.92530684771688</v>
      </c>
      <c r="BM46" s="6">
        <v>10360</v>
      </c>
      <c r="BN46" s="21">
        <v>0.3167977276925642</v>
      </c>
      <c r="BO46" s="7">
        <v>-7640.9805000014603</v>
      </c>
      <c r="BP46" s="7">
        <v>4865006.7855999991</v>
      </c>
      <c r="BQ46" s="25">
        <f t="shared" si="16"/>
        <v>99.282286059955908</v>
      </c>
      <c r="BR46" s="6">
        <v>11277</v>
      </c>
      <c r="BS46" s="21">
        <v>0.3266869857892335</v>
      </c>
      <c r="BT46" s="7">
        <v>-7640.9805000014603</v>
      </c>
      <c r="BU46" s="7">
        <v>4865006.7855999991</v>
      </c>
      <c r="BV46" s="25">
        <f t="shared" si="17"/>
        <v>87.795582494231667</v>
      </c>
      <c r="BW46" s="6">
        <v>9906</v>
      </c>
      <c r="BX46" s="21">
        <v>0.32768118093773441</v>
      </c>
      <c r="BY46" s="7">
        <v>-7641.8993999995291</v>
      </c>
      <c r="BZ46" s="7">
        <v>4865014.7801000029</v>
      </c>
      <c r="CA46" s="25">
        <f t="shared" si="18"/>
        <v>86.734923443643765</v>
      </c>
      <c r="CB46" s="6">
        <v>8094</v>
      </c>
      <c r="CC46" s="21">
        <v>0.29551374215998832</v>
      </c>
      <c r="CD46" s="7">
        <v>-7640.9805000014603</v>
      </c>
      <c r="CE46" s="7">
        <v>4865006.7855999991</v>
      </c>
      <c r="CF46" s="25">
        <f t="shared" si="19"/>
        <v>131.12613909655465</v>
      </c>
      <c r="CG46" s="6">
        <v>9905</v>
      </c>
      <c r="CH46" s="21">
        <v>0.30206112295664522</v>
      </c>
      <c r="CI46" s="7">
        <v>-7640.9805000014603</v>
      </c>
      <c r="CJ46" s="7">
        <v>4865006.7855999991</v>
      </c>
      <c r="CK46" s="25">
        <f t="shared" si="20"/>
        <v>120.12147864362947</v>
      </c>
      <c r="CL46" s="6">
        <v>9907</v>
      </c>
      <c r="CM46" s="21">
        <v>0.3023260895691981</v>
      </c>
      <c r="CN46" s="7">
        <v>-7641.5731999985874</v>
      </c>
      <c r="CO46" s="7">
        <v>4865008.8530000001</v>
      </c>
      <c r="CP46" s="25">
        <f t="shared" si="21"/>
        <v>119.70092131516162</v>
      </c>
      <c r="CQ46" s="6">
        <v>10816</v>
      </c>
      <c r="CR46" s="21">
        <v>0.3067531388478581</v>
      </c>
      <c r="CS46" s="7">
        <v>-7639.7153999991706</v>
      </c>
      <c r="CT46" s="7">
        <v>4865007.1604000032</v>
      </c>
      <c r="CU46" s="25">
        <f t="shared" si="22"/>
        <v>112.93900016442392</v>
      </c>
      <c r="CV46" s="6">
        <v>10819</v>
      </c>
      <c r="CW46" s="21">
        <v>0.30819712590166137</v>
      </c>
      <c r="CX46" s="7">
        <v>-7640.9805000014603</v>
      </c>
      <c r="CY46" s="7">
        <v>4865006.7855999991</v>
      </c>
      <c r="CZ46" s="25">
        <f t="shared" si="23"/>
        <v>110.83722973226716</v>
      </c>
      <c r="DA46" s="6">
        <v>11276</v>
      </c>
      <c r="DB46" s="21">
        <v>0.30857384402226229</v>
      </c>
      <c r="DC46" s="7">
        <v>-7639.7153999991706</v>
      </c>
      <c r="DD46" s="7">
        <v>4865007.1604000032</v>
      </c>
      <c r="DE46" s="25">
        <f t="shared" si="24"/>
        <v>110.29696369240128</v>
      </c>
      <c r="DF46" s="6">
        <v>8095</v>
      </c>
      <c r="DG46" s="21">
        <v>0.31971858510846202</v>
      </c>
      <c r="DH46" s="7">
        <v>-7639.3500000014901</v>
      </c>
      <c r="DI46" s="7">
        <v>4865001.0980999991</v>
      </c>
      <c r="DJ46" s="25">
        <f t="shared" si="25"/>
        <v>95.703643187537111</v>
      </c>
      <c r="DK46" s="6">
        <v>7667</v>
      </c>
      <c r="DL46" s="21">
        <v>0.32355355600805979</v>
      </c>
      <c r="DM46" s="7">
        <v>-7641.5731999985874</v>
      </c>
      <c r="DN46" s="7">
        <v>4865008.8530000001</v>
      </c>
      <c r="DO46" s="25">
        <f t="shared" si="26"/>
        <v>91.246305846038993</v>
      </c>
      <c r="DP46" s="6">
        <v>11277</v>
      </c>
      <c r="DQ46" s="21">
        <v>0.33263507231708889</v>
      </c>
      <c r="DR46" s="7">
        <v>-7640.9805000014603</v>
      </c>
      <c r="DS46" s="7">
        <v>4865006.7855999991</v>
      </c>
      <c r="DT46" s="25">
        <f t="shared" si="27"/>
        <v>81.682279027824606</v>
      </c>
      <c r="DU46" s="6">
        <v>8996</v>
      </c>
      <c r="DV46" s="21">
        <v>0.33418905742813759</v>
      </c>
      <c r="DW46" s="7">
        <v>-7642.4459999985993</v>
      </c>
      <c r="DX46" s="7">
        <v>4865016.6877999976</v>
      </c>
      <c r="DY46" s="25">
        <f t="shared" si="28"/>
        <v>80.173547096873364</v>
      </c>
      <c r="DZ46" s="6">
        <v>10360</v>
      </c>
      <c r="EA46" s="21">
        <v>0.33485515866636661</v>
      </c>
      <c r="EB46" s="7">
        <v>-7640.9805000014603</v>
      </c>
      <c r="EC46" s="7">
        <v>4865006.7855999991</v>
      </c>
      <c r="ED46" s="25">
        <f t="shared" si="29"/>
        <v>79.537516131089589</v>
      </c>
      <c r="EE46" s="6">
        <v>8538</v>
      </c>
      <c r="EF46" s="21">
        <v>0.33578526890101318</v>
      </c>
      <c r="EG46" s="7">
        <v>-7641.8993999995291</v>
      </c>
      <c r="EH46" s="7">
        <v>4865014.7801000029</v>
      </c>
      <c r="EI46" s="25">
        <f t="shared" si="30"/>
        <v>78.659909452591137</v>
      </c>
    </row>
    <row r="47" spans="1:139" x14ac:dyDescent="0.25">
      <c r="A47" s="6">
        <v>33</v>
      </c>
      <c r="B47" s="6">
        <v>1</v>
      </c>
      <c r="C47" s="6">
        <v>2</v>
      </c>
      <c r="D47" s="6">
        <v>1</v>
      </c>
      <c r="E47" s="6">
        <v>2</v>
      </c>
      <c r="F47" s="20">
        <f t="shared" si="0"/>
        <v>1</v>
      </c>
      <c r="G47" s="20">
        <f t="shared" si="1"/>
        <v>1</v>
      </c>
      <c r="H47" s="20">
        <f t="shared" si="2"/>
        <v>1</v>
      </c>
      <c r="I47" s="7">
        <v>-7539.96081683799</v>
      </c>
      <c r="J47" s="7">
        <v>4864919.9308650866</v>
      </c>
      <c r="K47" s="6">
        <v>6</v>
      </c>
      <c r="L47" s="6">
        <v>6</v>
      </c>
      <c r="M47" s="7">
        <v>-7536.732211511744</v>
      </c>
      <c r="N47" s="7">
        <v>4864925.2503628638</v>
      </c>
      <c r="O47" s="26">
        <f t="shared" si="3"/>
        <v>-7536.732211511744</v>
      </c>
      <c r="P47" s="26">
        <f t="shared" si="4"/>
        <v>4864925.2503628638</v>
      </c>
      <c r="Q47" s="20">
        <f t="shared" si="5"/>
        <v>1</v>
      </c>
      <c r="R47" s="26">
        <f t="shared" si="6"/>
        <v>6.2226159252968554</v>
      </c>
      <c r="S47" s="26">
        <f>R47*'8_HeSo_Mercator'!$B$7</f>
        <v>4.7673100716914938</v>
      </c>
      <c r="T47" s="6">
        <v>223</v>
      </c>
      <c r="U47" s="21">
        <v>0.15546965406874899</v>
      </c>
      <c r="V47" s="7">
        <v>-7536.6211999990046</v>
      </c>
      <c r="W47" s="7">
        <v>4864934.2251999974</v>
      </c>
      <c r="X47" s="25">
        <f t="shared" si="7"/>
        <v>1711.6598793526236</v>
      </c>
      <c r="Y47" s="6">
        <v>224</v>
      </c>
      <c r="Z47" s="21">
        <v>0.1804852632848</v>
      </c>
      <c r="AA47" s="7">
        <v>-7536.5982000008235</v>
      </c>
      <c r="AB47" s="7">
        <v>4864918.1172000021</v>
      </c>
      <c r="AC47" s="25">
        <f t="shared" si="8"/>
        <v>942.39508132353853</v>
      </c>
      <c r="AD47" s="6">
        <v>332</v>
      </c>
      <c r="AE47" s="21">
        <v>0.184896175403922</v>
      </c>
      <c r="AF47" s="7">
        <v>-7536.6211999990046</v>
      </c>
      <c r="AG47" s="7">
        <v>4864934.2251999974</v>
      </c>
      <c r="AH47" s="25">
        <f t="shared" si="9"/>
        <v>855.63450250603717</v>
      </c>
      <c r="AI47" s="6">
        <v>110</v>
      </c>
      <c r="AJ47" s="21">
        <v>0.19245234372684161</v>
      </c>
      <c r="AK47" s="7">
        <v>-7536.6211999990046</v>
      </c>
      <c r="AL47" s="7">
        <v>4864934.2251999974</v>
      </c>
      <c r="AM47" s="25">
        <f t="shared" si="10"/>
        <v>728.96584848197017</v>
      </c>
      <c r="AN47" s="6">
        <v>1416</v>
      </c>
      <c r="AO47" s="21">
        <v>0.1953518354091692</v>
      </c>
      <c r="AP47" s="7">
        <v>-7536.5982000008235</v>
      </c>
      <c r="AQ47" s="7">
        <v>4864918.1172000021</v>
      </c>
      <c r="AR47" s="25">
        <f t="shared" si="11"/>
        <v>686.64144931095666</v>
      </c>
      <c r="AS47" s="6">
        <v>769</v>
      </c>
      <c r="AT47" s="21">
        <v>0.20559525754853761</v>
      </c>
      <c r="AU47" s="7">
        <v>-7536.6211999990046</v>
      </c>
      <c r="AV47" s="7">
        <v>4864934.2251999974</v>
      </c>
      <c r="AW47" s="25">
        <f t="shared" si="12"/>
        <v>559.69010591457277</v>
      </c>
      <c r="AX47" s="6">
        <v>767</v>
      </c>
      <c r="AY47" s="21">
        <v>0.21201509360624479</v>
      </c>
      <c r="AZ47" s="7">
        <v>-7536.5982000008235</v>
      </c>
      <c r="BA47" s="7">
        <v>4864918.1172000021</v>
      </c>
      <c r="BB47" s="25">
        <f t="shared" si="13"/>
        <v>494.9175793564408</v>
      </c>
      <c r="BC47" s="6">
        <v>1456</v>
      </c>
      <c r="BD47" s="21">
        <v>0.21295749082328</v>
      </c>
      <c r="BE47" s="7">
        <v>-7536.5982000008235</v>
      </c>
      <c r="BF47" s="7">
        <v>4864918.1172000021</v>
      </c>
      <c r="BG47" s="25">
        <f t="shared" si="14"/>
        <v>486.21495830785506</v>
      </c>
      <c r="BH47" s="6">
        <v>111</v>
      </c>
      <c r="BI47" s="21">
        <v>0.21517262200037821</v>
      </c>
      <c r="BJ47" s="7">
        <v>-7536.5982000008235</v>
      </c>
      <c r="BK47" s="7">
        <v>4864918.1172000021</v>
      </c>
      <c r="BL47" s="25">
        <f t="shared" si="15"/>
        <v>466.5003263705928</v>
      </c>
      <c r="BM47" s="6">
        <v>1540</v>
      </c>
      <c r="BN47" s="21">
        <v>0.21885242943884739</v>
      </c>
      <c r="BO47" s="7">
        <v>-7541.2642999999216</v>
      </c>
      <c r="BP47" s="7">
        <v>4864920.7782000015</v>
      </c>
      <c r="BQ47" s="25">
        <f t="shared" si="16"/>
        <v>435.90767132219827</v>
      </c>
      <c r="BR47" s="6">
        <v>990</v>
      </c>
      <c r="BS47" s="21">
        <v>0.22060561376187379</v>
      </c>
      <c r="BT47" s="7">
        <v>-7536.5982000008235</v>
      </c>
      <c r="BU47" s="7">
        <v>4864918.1172000021</v>
      </c>
      <c r="BV47" s="25">
        <f t="shared" si="17"/>
        <v>422.21509972331705</v>
      </c>
      <c r="BW47" s="6">
        <v>1605</v>
      </c>
      <c r="BX47" s="21">
        <v>0.22147298271665669</v>
      </c>
      <c r="BY47" s="7">
        <v>-7536.5982000008235</v>
      </c>
      <c r="BZ47" s="7">
        <v>4864918.1172000021</v>
      </c>
      <c r="CA47" s="25">
        <f t="shared" si="18"/>
        <v>415.63966064081541</v>
      </c>
      <c r="CB47" s="6">
        <v>223</v>
      </c>
      <c r="CC47" s="21">
        <v>0.16169945722181239</v>
      </c>
      <c r="CD47" s="7">
        <v>-7536.6211999990046</v>
      </c>
      <c r="CE47" s="7">
        <v>4864934.2251999974</v>
      </c>
      <c r="CF47" s="25">
        <f t="shared" si="19"/>
        <v>1462.7353312442615</v>
      </c>
      <c r="CG47" s="6">
        <v>1416</v>
      </c>
      <c r="CH47" s="21">
        <v>0.1788640982496012</v>
      </c>
      <c r="CI47" s="7">
        <v>-7536.5982000008235</v>
      </c>
      <c r="CJ47" s="7">
        <v>4864918.1172000021</v>
      </c>
      <c r="CK47" s="25">
        <f t="shared" si="20"/>
        <v>977.02863099739238</v>
      </c>
      <c r="CL47" s="6">
        <v>224</v>
      </c>
      <c r="CM47" s="21">
        <v>0.18210579736748331</v>
      </c>
      <c r="CN47" s="7">
        <v>-7536.5982000008235</v>
      </c>
      <c r="CO47" s="7">
        <v>4864918.1172000021</v>
      </c>
      <c r="CP47" s="25">
        <f t="shared" si="21"/>
        <v>909.29522945110637</v>
      </c>
      <c r="CQ47" s="6">
        <v>332</v>
      </c>
      <c r="CR47" s="21">
        <v>0.18786893660706649</v>
      </c>
      <c r="CS47" s="7">
        <v>-7536.6211999990046</v>
      </c>
      <c r="CT47" s="7">
        <v>4864934.2251999974</v>
      </c>
      <c r="CU47" s="25">
        <f t="shared" si="22"/>
        <v>802.74958814421893</v>
      </c>
      <c r="CV47" s="6">
        <v>110</v>
      </c>
      <c r="CW47" s="21">
        <v>0.1901316271715342</v>
      </c>
      <c r="CX47" s="7">
        <v>-7536.6211999990046</v>
      </c>
      <c r="CY47" s="7">
        <v>4864934.2251999974</v>
      </c>
      <c r="CZ47" s="25">
        <f t="shared" si="23"/>
        <v>765.21335347065394</v>
      </c>
      <c r="DA47" s="6">
        <v>1456</v>
      </c>
      <c r="DB47" s="21">
        <v>0.1964307921900261</v>
      </c>
      <c r="DC47" s="7">
        <v>-7536.5982000008235</v>
      </c>
      <c r="DD47" s="7">
        <v>4864918.1172000021</v>
      </c>
      <c r="DE47" s="25">
        <f t="shared" si="24"/>
        <v>671.67893377048563</v>
      </c>
      <c r="DF47" s="6">
        <v>990</v>
      </c>
      <c r="DG47" s="21">
        <v>0.20440251572327039</v>
      </c>
      <c r="DH47" s="7">
        <v>-7536.5982000008235</v>
      </c>
      <c r="DI47" s="7">
        <v>4864918.1172000021</v>
      </c>
      <c r="DJ47" s="25">
        <f t="shared" si="25"/>
        <v>572.86864611183137</v>
      </c>
      <c r="DK47" s="6">
        <v>767</v>
      </c>
      <c r="DL47" s="21">
        <v>0.20495465308493049</v>
      </c>
      <c r="DM47" s="7">
        <v>-7536.5982000008235</v>
      </c>
      <c r="DN47" s="7">
        <v>4864918.1172000021</v>
      </c>
      <c r="DO47" s="25">
        <f t="shared" si="26"/>
        <v>566.72043099793552</v>
      </c>
      <c r="DP47" s="6">
        <v>1525</v>
      </c>
      <c r="DQ47" s="21">
        <v>0.20916585738785459</v>
      </c>
      <c r="DR47" s="7">
        <v>-7536.5982000008235</v>
      </c>
      <c r="DS47" s="7">
        <v>4864918.1172000021</v>
      </c>
      <c r="DT47" s="25">
        <f t="shared" si="27"/>
        <v>522.44047967644224</v>
      </c>
      <c r="DU47" s="6">
        <v>769</v>
      </c>
      <c r="DV47" s="21">
        <v>0.20982132973188389</v>
      </c>
      <c r="DW47" s="7">
        <v>-7536.6211999990046</v>
      </c>
      <c r="DX47" s="7">
        <v>4864934.2251999974</v>
      </c>
      <c r="DY47" s="25">
        <f t="shared" si="28"/>
        <v>515.94268557259682</v>
      </c>
      <c r="DZ47" s="6">
        <v>1492</v>
      </c>
      <c r="EA47" s="21">
        <v>0.21396179744400159</v>
      </c>
      <c r="EB47" s="7">
        <v>-7536.5982000008235</v>
      </c>
      <c r="EC47" s="7">
        <v>4864918.1172000021</v>
      </c>
      <c r="ED47" s="25">
        <f t="shared" si="29"/>
        <v>477.15013321509326</v>
      </c>
      <c r="EE47" s="6">
        <v>1605</v>
      </c>
      <c r="EF47" s="21">
        <v>0.21478761270733529</v>
      </c>
      <c r="EG47" s="7">
        <v>-7536.5982000008235</v>
      </c>
      <c r="EH47" s="7">
        <v>4864918.1172000021</v>
      </c>
      <c r="EI47" s="25">
        <f t="shared" si="30"/>
        <v>469.85415962553645</v>
      </c>
    </row>
    <row r="48" spans="1:139" x14ac:dyDescent="0.25">
      <c r="A48" s="6">
        <v>34</v>
      </c>
      <c r="B48" s="6">
        <v>1</v>
      </c>
      <c r="C48" s="6">
        <v>2</v>
      </c>
      <c r="D48" s="6">
        <v>1</v>
      </c>
      <c r="E48" s="6">
        <v>2</v>
      </c>
      <c r="F48" s="20">
        <f t="shared" si="0"/>
        <v>1</v>
      </c>
      <c r="G48" s="20">
        <f t="shared" si="1"/>
        <v>1</v>
      </c>
      <c r="H48" s="20">
        <f t="shared" si="2"/>
        <v>1</v>
      </c>
      <c r="I48" s="7">
        <v>-7525.3140982863997</v>
      </c>
      <c r="J48" s="7">
        <v>4864932.9468812328</v>
      </c>
      <c r="K48" s="6">
        <v>6</v>
      </c>
      <c r="L48" s="6">
        <v>0</v>
      </c>
      <c r="M48" s="7">
        <v>-7534.4149657473763</v>
      </c>
      <c r="N48" s="7">
        <v>4864931.0491638836</v>
      </c>
      <c r="O48" s="26">
        <f t="shared" si="3"/>
        <v>-7534.4149657473772</v>
      </c>
      <c r="P48" s="26">
        <f t="shared" si="4"/>
        <v>4864931.0491638836</v>
      </c>
      <c r="Q48" s="20">
        <f t="shared" si="5"/>
        <v>1</v>
      </c>
      <c r="R48" s="26">
        <f t="shared" si="6"/>
        <v>9.2966187229471906</v>
      </c>
      <c r="S48" s="26">
        <f>R48*'8_HeSo_Mercator'!$B$7</f>
        <v>7.1223846373689748</v>
      </c>
      <c r="T48" s="6">
        <v>221</v>
      </c>
      <c r="U48" s="21">
        <v>0.11834180325286291</v>
      </c>
      <c r="V48" s="7">
        <v>-7541.2642999999216</v>
      </c>
      <c r="W48" s="7">
        <v>4864920.7782000015</v>
      </c>
      <c r="X48" s="25">
        <f t="shared" si="7"/>
        <v>5098.5568893905775</v>
      </c>
      <c r="Y48" s="6">
        <v>329</v>
      </c>
      <c r="Z48" s="21">
        <v>0.15409293345517169</v>
      </c>
      <c r="AA48" s="7">
        <v>-7541.2642999999216</v>
      </c>
      <c r="AB48" s="7">
        <v>4864920.7782000015</v>
      </c>
      <c r="AC48" s="25">
        <f t="shared" si="8"/>
        <v>1773.6548406274874</v>
      </c>
      <c r="AD48" s="6">
        <v>2</v>
      </c>
      <c r="AE48" s="21">
        <v>0.1615803309384034</v>
      </c>
      <c r="AF48" s="7">
        <v>-7541.2642999999216</v>
      </c>
      <c r="AG48" s="7">
        <v>4864920.7782000015</v>
      </c>
      <c r="AH48" s="25">
        <f t="shared" si="9"/>
        <v>1467.0537533745271</v>
      </c>
      <c r="AI48" s="6">
        <v>988</v>
      </c>
      <c r="AJ48" s="21">
        <v>0.1709460399856958</v>
      </c>
      <c r="AK48" s="7">
        <v>-7541.2642999999216</v>
      </c>
      <c r="AL48" s="7">
        <v>4864920.7782000015</v>
      </c>
      <c r="AM48" s="25">
        <f t="shared" si="10"/>
        <v>1171.0186753384696</v>
      </c>
      <c r="AN48" s="6">
        <v>1317</v>
      </c>
      <c r="AO48" s="21">
        <v>0.17636846884483409</v>
      </c>
      <c r="AP48" s="7">
        <v>-7536.6211999990046</v>
      </c>
      <c r="AQ48" s="7">
        <v>4864934.2251999974</v>
      </c>
      <c r="AR48" s="25">
        <f t="shared" si="11"/>
        <v>1033.5136615195295</v>
      </c>
      <c r="AS48" s="6">
        <v>547</v>
      </c>
      <c r="AT48" s="21">
        <v>0.18228427698781269</v>
      </c>
      <c r="AU48" s="7">
        <v>-7524.5703999996176</v>
      </c>
      <c r="AV48" s="7">
        <v>4864934.0930000022</v>
      </c>
      <c r="AW48" s="25">
        <f t="shared" si="12"/>
        <v>905.73919114506873</v>
      </c>
      <c r="AX48" s="6">
        <v>989</v>
      </c>
      <c r="AY48" s="21">
        <v>0.18512500999088299</v>
      </c>
      <c r="AZ48" s="7">
        <v>-7524.5703999996176</v>
      </c>
      <c r="BA48" s="7">
        <v>4864934.0930000022</v>
      </c>
      <c r="BB48" s="25">
        <f t="shared" si="13"/>
        <v>851.41171220239778</v>
      </c>
      <c r="BC48" s="6">
        <v>882</v>
      </c>
      <c r="BD48" s="21">
        <v>0.18668102826492139</v>
      </c>
      <c r="BE48" s="7">
        <v>-7541.2642999999216</v>
      </c>
      <c r="BF48" s="7">
        <v>4864920.7782000015</v>
      </c>
      <c r="BG48" s="25">
        <f t="shared" si="14"/>
        <v>823.37800699351681</v>
      </c>
      <c r="BH48" s="6">
        <v>776</v>
      </c>
      <c r="BI48" s="21">
        <v>0.19073178996009801</v>
      </c>
      <c r="BJ48" s="7">
        <v>-7523.6281999982893</v>
      </c>
      <c r="BK48" s="7">
        <v>4864951.9583000019</v>
      </c>
      <c r="BL48" s="25">
        <f t="shared" si="15"/>
        <v>755.62733793845655</v>
      </c>
      <c r="BM48" s="6">
        <v>1352</v>
      </c>
      <c r="BN48" s="21">
        <v>0.192750735525093</v>
      </c>
      <c r="BO48" s="7">
        <v>-7533.8962000012398</v>
      </c>
      <c r="BP48" s="7">
        <v>4864939.2582999989</v>
      </c>
      <c r="BQ48" s="25">
        <f t="shared" si="16"/>
        <v>724.46235639848749</v>
      </c>
      <c r="BR48" s="6">
        <v>336</v>
      </c>
      <c r="BS48" s="21">
        <v>0.19941003213536909</v>
      </c>
      <c r="BT48" s="7">
        <v>-7533.8962000012398</v>
      </c>
      <c r="BU48" s="7">
        <v>4864939.2582999989</v>
      </c>
      <c r="BV48" s="25">
        <f t="shared" si="17"/>
        <v>632.42930552450525</v>
      </c>
      <c r="BW48" s="6">
        <v>768</v>
      </c>
      <c r="BX48" s="21">
        <v>0.20055043910583711</v>
      </c>
      <c r="BY48" s="7">
        <v>-7541.2642999999216</v>
      </c>
      <c r="BZ48" s="7">
        <v>4864920.7782000015</v>
      </c>
      <c r="CA48" s="25">
        <f t="shared" si="18"/>
        <v>618.1665929689641</v>
      </c>
      <c r="CB48" s="6">
        <v>771</v>
      </c>
      <c r="CC48" s="21">
        <v>0.11716207736870519</v>
      </c>
      <c r="CD48" s="7">
        <v>-7533.8962000012398</v>
      </c>
      <c r="CE48" s="7">
        <v>4864939.2582999989</v>
      </c>
      <c r="CF48" s="25">
        <f t="shared" si="19"/>
        <v>5307.032488116768</v>
      </c>
      <c r="CG48" s="6">
        <v>7</v>
      </c>
      <c r="CH48" s="21">
        <v>0.1384897412395121</v>
      </c>
      <c r="CI48" s="7">
        <v>-7533.8962000012398</v>
      </c>
      <c r="CJ48" s="7">
        <v>4864939.2582999989</v>
      </c>
      <c r="CK48" s="25">
        <f t="shared" si="20"/>
        <v>2718.5015487237993</v>
      </c>
      <c r="CL48" s="6">
        <v>1346</v>
      </c>
      <c r="CM48" s="21">
        <v>0.13899345999970469</v>
      </c>
      <c r="CN48" s="7">
        <v>-7524.5703999996176</v>
      </c>
      <c r="CO48" s="7">
        <v>4864934.0930000022</v>
      </c>
      <c r="CP48" s="25">
        <f t="shared" si="21"/>
        <v>2679.3073518024175</v>
      </c>
      <c r="CQ48" s="6">
        <v>1342</v>
      </c>
      <c r="CR48" s="21">
        <v>0.14102706917678509</v>
      </c>
      <c r="CS48" s="7">
        <v>-7527.451099999249</v>
      </c>
      <c r="CT48" s="7">
        <v>4864929.1463999972</v>
      </c>
      <c r="CU48" s="25">
        <f t="shared" si="22"/>
        <v>2528.0757221752651</v>
      </c>
      <c r="CV48" s="6">
        <v>336</v>
      </c>
      <c r="CW48" s="21">
        <v>0.14107069989074489</v>
      </c>
      <c r="CX48" s="7">
        <v>-7533.8962000012398</v>
      </c>
      <c r="CY48" s="7">
        <v>4864939.2582999989</v>
      </c>
      <c r="CZ48" s="25">
        <f t="shared" si="23"/>
        <v>2524.9496134164729</v>
      </c>
      <c r="DA48" s="6">
        <v>992</v>
      </c>
      <c r="DB48" s="21">
        <v>0.1429347899936135</v>
      </c>
      <c r="DC48" s="7">
        <v>-7533.8962000012398</v>
      </c>
      <c r="DD48" s="7">
        <v>4864939.2582999989</v>
      </c>
      <c r="DE48" s="25">
        <f t="shared" si="24"/>
        <v>2395.787023755744</v>
      </c>
      <c r="DF48" s="6">
        <v>1421</v>
      </c>
      <c r="DG48" s="21">
        <v>0.1457620351357517</v>
      </c>
      <c r="DH48" s="7">
        <v>-7527.451099999249</v>
      </c>
      <c r="DI48" s="7">
        <v>4864929.1463999972</v>
      </c>
      <c r="DJ48" s="25">
        <f t="shared" si="25"/>
        <v>2215.2477634715533</v>
      </c>
      <c r="DK48" s="6">
        <v>229</v>
      </c>
      <c r="DL48" s="21">
        <v>0.14712820305444349</v>
      </c>
      <c r="DM48" s="7">
        <v>-7533.8962000012398</v>
      </c>
      <c r="DN48" s="7">
        <v>4864939.2582999989</v>
      </c>
      <c r="DO48" s="25">
        <f t="shared" si="26"/>
        <v>2134.1074257028304</v>
      </c>
      <c r="DP48" s="6">
        <v>1352</v>
      </c>
      <c r="DQ48" s="21">
        <v>0.1478011026842336</v>
      </c>
      <c r="DR48" s="7">
        <v>-7533.8962000012398</v>
      </c>
      <c r="DS48" s="7">
        <v>4864939.2582999989</v>
      </c>
      <c r="DT48" s="25">
        <f t="shared" si="27"/>
        <v>2095.5079042700577</v>
      </c>
      <c r="DU48" s="6">
        <v>443</v>
      </c>
      <c r="DV48" s="21">
        <v>0.1483157365510307</v>
      </c>
      <c r="DW48" s="7">
        <v>-7527.451099999249</v>
      </c>
      <c r="DX48" s="7">
        <v>4864929.1463999972</v>
      </c>
      <c r="DY48" s="25">
        <f t="shared" si="28"/>
        <v>2066.5745112838995</v>
      </c>
      <c r="DZ48" s="6">
        <v>989</v>
      </c>
      <c r="EA48" s="21">
        <v>0.14877962873579709</v>
      </c>
      <c r="EB48" s="7">
        <v>-7524.5703999996176</v>
      </c>
      <c r="EC48" s="7">
        <v>4864934.0930000022</v>
      </c>
      <c r="ED48" s="25">
        <f t="shared" si="29"/>
        <v>2040.9206385652137</v>
      </c>
      <c r="EE48" s="6">
        <v>1317</v>
      </c>
      <c r="EF48" s="21">
        <v>0.15186546182113009</v>
      </c>
      <c r="EG48" s="7">
        <v>-7536.6211999990046</v>
      </c>
      <c r="EH48" s="7">
        <v>4864934.2251999974</v>
      </c>
      <c r="EI48" s="25">
        <f t="shared" si="30"/>
        <v>1880.0263632544422</v>
      </c>
    </row>
    <row r="49" spans="1:139" x14ac:dyDescent="0.25">
      <c r="A49" s="6">
        <v>35</v>
      </c>
      <c r="B49" s="6">
        <v>1</v>
      </c>
      <c r="C49" s="6">
        <v>2</v>
      </c>
      <c r="D49" s="6">
        <v>1</v>
      </c>
      <c r="E49" s="6">
        <v>2</v>
      </c>
      <c r="F49" s="20">
        <f t="shared" si="0"/>
        <v>1</v>
      </c>
      <c r="G49" s="20">
        <f t="shared" si="1"/>
        <v>1</v>
      </c>
      <c r="H49" s="20">
        <f t="shared" si="2"/>
        <v>1</v>
      </c>
      <c r="I49" s="7">
        <v>-7533.0863273753675</v>
      </c>
      <c r="J49" s="7">
        <v>4864937.6296168473</v>
      </c>
      <c r="K49" s="6">
        <v>0</v>
      </c>
      <c r="L49" s="6">
        <v>0</v>
      </c>
      <c r="M49" s="7">
        <v>-7533.0003048588242</v>
      </c>
      <c r="N49" s="7">
        <v>4864939.2323488845</v>
      </c>
      <c r="O49" s="26">
        <f t="shared" si="3"/>
        <v>-7533.0003048588242</v>
      </c>
      <c r="P49" s="26">
        <f t="shared" si="4"/>
        <v>4864939.2323488845</v>
      </c>
      <c r="Q49" s="20">
        <f t="shared" si="5"/>
        <v>1</v>
      </c>
      <c r="R49" s="26">
        <f t="shared" si="6"/>
        <v>1.6050388956036923</v>
      </c>
      <c r="S49" s="26">
        <f>R49*'8_HeSo_Mercator'!$B$7</f>
        <v>1.2296626024051198</v>
      </c>
      <c r="T49" s="6">
        <v>1501</v>
      </c>
      <c r="U49" s="21">
        <v>0.1531893576921067</v>
      </c>
      <c r="V49" s="7">
        <v>-7536.6211999990046</v>
      </c>
      <c r="W49" s="7">
        <v>4864934.2251999974</v>
      </c>
      <c r="X49" s="25">
        <f t="shared" si="7"/>
        <v>1815.8736184974766</v>
      </c>
      <c r="Y49" s="6">
        <v>1395</v>
      </c>
      <c r="Z49" s="21">
        <v>0.16298899291395069</v>
      </c>
      <c r="AA49" s="7">
        <v>-7536.6211999990046</v>
      </c>
      <c r="AB49" s="7">
        <v>4864934.2251999974</v>
      </c>
      <c r="AC49" s="25">
        <f t="shared" si="8"/>
        <v>1416.9903568836237</v>
      </c>
      <c r="AD49" s="6">
        <v>558</v>
      </c>
      <c r="AE49" s="21">
        <v>0.1768560122096145</v>
      </c>
      <c r="AF49" s="7">
        <v>-7523.6281999982893</v>
      </c>
      <c r="AG49" s="7">
        <v>4864951.9583000019</v>
      </c>
      <c r="AH49" s="25">
        <f t="shared" si="9"/>
        <v>1022.1642490933045</v>
      </c>
      <c r="AI49" s="6">
        <v>7</v>
      </c>
      <c r="AJ49" s="21">
        <v>0.18112354204285819</v>
      </c>
      <c r="AK49" s="7">
        <v>-7533.8962000012398</v>
      </c>
      <c r="AL49" s="7">
        <v>4864939.2582999989</v>
      </c>
      <c r="AM49" s="25">
        <f t="shared" si="10"/>
        <v>929.18114710401949</v>
      </c>
      <c r="AN49" s="6">
        <v>442</v>
      </c>
      <c r="AO49" s="21">
        <v>0.1816738852041723</v>
      </c>
      <c r="AP49" s="7">
        <v>-7533.8962000012398</v>
      </c>
      <c r="AQ49" s="7">
        <v>4864939.2582999989</v>
      </c>
      <c r="AR49" s="25">
        <f t="shared" si="11"/>
        <v>917.97316193694598</v>
      </c>
      <c r="AS49" s="6">
        <v>771</v>
      </c>
      <c r="AT49" s="21">
        <v>0.18221214701088331</v>
      </c>
      <c r="AU49" s="7">
        <v>-7533.8962000012398</v>
      </c>
      <c r="AV49" s="7">
        <v>4864939.2582999989</v>
      </c>
      <c r="AW49" s="25">
        <f t="shared" si="12"/>
        <v>907.17421621565052</v>
      </c>
      <c r="AX49" s="6">
        <v>992</v>
      </c>
      <c r="AY49" s="21">
        <v>0.19344485145247789</v>
      </c>
      <c r="AZ49" s="7">
        <v>-7533.8962000012398</v>
      </c>
      <c r="BA49" s="7">
        <v>4864939.2582999989</v>
      </c>
      <c r="BB49" s="25">
        <f t="shared" si="13"/>
        <v>714.12016763661211</v>
      </c>
      <c r="BC49" s="6">
        <v>662</v>
      </c>
      <c r="BD49" s="21">
        <v>0.19398322194463979</v>
      </c>
      <c r="BE49" s="7">
        <v>-7533.8962000012398</v>
      </c>
      <c r="BF49" s="7">
        <v>4864939.2582999989</v>
      </c>
      <c r="BG49" s="25">
        <f t="shared" si="14"/>
        <v>706.22538864779676</v>
      </c>
      <c r="BH49" s="6">
        <v>879</v>
      </c>
      <c r="BI49" s="21">
        <v>0.1939835579271558</v>
      </c>
      <c r="BJ49" s="7">
        <v>-7533.8962000012398</v>
      </c>
      <c r="BK49" s="7">
        <v>4864939.2582999989</v>
      </c>
      <c r="BL49" s="25">
        <f t="shared" si="15"/>
        <v>706.22049588742016</v>
      </c>
      <c r="BM49" s="6">
        <v>229</v>
      </c>
      <c r="BN49" s="21">
        <v>0.19509044710562509</v>
      </c>
      <c r="BO49" s="7">
        <v>-7533.8962000012398</v>
      </c>
      <c r="BP49" s="7">
        <v>4864939.2582999989</v>
      </c>
      <c r="BQ49" s="25">
        <f t="shared" si="16"/>
        <v>690.3287867083593</v>
      </c>
      <c r="BR49" s="6">
        <v>228</v>
      </c>
      <c r="BS49" s="21">
        <v>0.1980174643970658</v>
      </c>
      <c r="BT49" s="7">
        <v>-7523.6281999982893</v>
      </c>
      <c r="BU49" s="7">
        <v>4864951.9583000019</v>
      </c>
      <c r="BV49" s="25">
        <f t="shared" si="17"/>
        <v>650.40821744840446</v>
      </c>
      <c r="BW49" s="6">
        <v>1428</v>
      </c>
      <c r="BX49" s="21">
        <v>0.1994891662257578</v>
      </c>
      <c r="BY49" s="7">
        <v>-7536.6211999990046</v>
      </c>
      <c r="BZ49" s="7">
        <v>4864934.2251999974</v>
      </c>
      <c r="CA49" s="25">
        <f t="shared" si="18"/>
        <v>631.42640501463518</v>
      </c>
      <c r="CB49" s="6">
        <v>771</v>
      </c>
      <c r="CC49" s="21">
        <v>0.11828469661062101</v>
      </c>
      <c r="CD49" s="7">
        <v>-7533.8962000012398</v>
      </c>
      <c r="CE49" s="7">
        <v>4864939.2582999989</v>
      </c>
      <c r="CF49" s="25">
        <f t="shared" si="19"/>
        <v>5108.4101466629954</v>
      </c>
      <c r="CG49" s="6">
        <v>7</v>
      </c>
      <c r="CH49" s="21">
        <v>0.12788851649320859</v>
      </c>
      <c r="CI49" s="7">
        <v>-7533.8962000012398</v>
      </c>
      <c r="CJ49" s="7">
        <v>4864939.2582999989</v>
      </c>
      <c r="CK49" s="25">
        <f t="shared" si="20"/>
        <v>3738.2969953858978</v>
      </c>
      <c r="CL49" s="6">
        <v>662</v>
      </c>
      <c r="CM49" s="21">
        <v>0.1280938384199104</v>
      </c>
      <c r="CN49" s="7">
        <v>-7533.8962000012398</v>
      </c>
      <c r="CO49" s="7">
        <v>4864939.2582999989</v>
      </c>
      <c r="CP49" s="25">
        <f t="shared" si="21"/>
        <v>3714.3860610174629</v>
      </c>
      <c r="CQ49" s="6">
        <v>879</v>
      </c>
      <c r="CR49" s="21">
        <v>0.13233037417356261</v>
      </c>
      <c r="CS49" s="7">
        <v>-7533.8962000012398</v>
      </c>
      <c r="CT49" s="7">
        <v>4864939.2582999989</v>
      </c>
      <c r="CU49" s="25">
        <f t="shared" si="22"/>
        <v>3261.0828914288868</v>
      </c>
      <c r="CV49" s="6">
        <v>229</v>
      </c>
      <c r="CW49" s="21">
        <v>0.14181033922748121</v>
      </c>
      <c r="CX49" s="7">
        <v>-7533.8962000012398</v>
      </c>
      <c r="CY49" s="7">
        <v>4864939.2582999989</v>
      </c>
      <c r="CZ49" s="25">
        <f t="shared" si="23"/>
        <v>2472.682848243237</v>
      </c>
      <c r="DA49" s="6">
        <v>442</v>
      </c>
      <c r="DB49" s="21">
        <v>0.14402280513638621</v>
      </c>
      <c r="DC49" s="7">
        <v>-7533.8962000012398</v>
      </c>
      <c r="DD49" s="7">
        <v>4864939.2582999989</v>
      </c>
      <c r="DE49" s="25">
        <f t="shared" si="24"/>
        <v>2324.2077139889784</v>
      </c>
      <c r="DF49" s="6">
        <v>992</v>
      </c>
      <c r="DG49" s="21">
        <v>0.15069067103109651</v>
      </c>
      <c r="DH49" s="7">
        <v>-7533.8962000012398</v>
      </c>
      <c r="DI49" s="7">
        <v>4864939.2582999989</v>
      </c>
      <c r="DJ49" s="25">
        <f t="shared" si="25"/>
        <v>1939.3425793880476</v>
      </c>
      <c r="DK49" s="6">
        <v>558</v>
      </c>
      <c r="DL49" s="21">
        <v>0.15179015090095979</v>
      </c>
      <c r="DM49" s="7">
        <v>-7523.6281999982893</v>
      </c>
      <c r="DN49" s="7">
        <v>4864951.9583000019</v>
      </c>
      <c r="DO49" s="25">
        <f t="shared" si="26"/>
        <v>1883.7602530209117</v>
      </c>
      <c r="DP49" s="6">
        <v>1501</v>
      </c>
      <c r="DQ49" s="21">
        <v>0.15503213582494341</v>
      </c>
      <c r="DR49" s="7">
        <v>-7536.6211999990046</v>
      </c>
      <c r="DS49" s="7">
        <v>4864934.2251999974</v>
      </c>
      <c r="DT49" s="25">
        <f t="shared" si="27"/>
        <v>1731.0638186834531</v>
      </c>
      <c r="DU49" s="6">
        <v>1395</v>
      </c>
      <c r="DV49" s="21">
        <v>0.1611937319093722</v>
      </c>
      <c r="DW49" s="7">
        <v>-7536.6211999990046</v>
      </c>
      <c r="DX49" s="7">
        <v>4864934.2251999974</v>
      </c>
      <c r="DY49" s="25">
        <f t="shared" si="28"/>
        <v>1481.178501086908</v>
      </c>
      <c r="DZ49" s="6">
        <v>441</v>
      </c>
      <c r="EA49" s="21">
        <v>0.1637970440347401</v>
      </c>
      <c r="EB49" s="7">
        <v>-7524.5703999996176</v>
      </c>
      <c r="EC49" s="7">
        <v>4864934.0930000022</v>
      </c>
      <c r="ED49" s="25">
        <f t="shared" si="29"/>
        <v>1389.2351399499159</v>
      </c>
      <c r="EE49" s="6">
        <v>117</v>
      </c>
      <c r="EF49" s="21">
        <v>0.16443096543411481</v>
      </c>
      <c r="EG49" s="7">
        <v>-7524.5703999996176</v>
      </c>
      <c r="EH49" s="7">
        <v>4864934.0930000022</v>
      </c>
      <c r="EI49" s="25">
        <f t="shared" si="30"/>
        <v>1367.9353516465485</v>
      </c>
    </row>
    <row r="50" spans="1:139" x14ac:dyDescent="0.25">
      <c r="A50" s="6">
        <v>36</v>
      </c>
      <c r="B50" s="6">
        <v>1</v>
      </c>
      <c r="C50" s="6">
        <v>2</v>
      </c>
      <c r="D50" s="6">
        <v>1</v>
      </c>
      <c r="E50" s="6">
        <v>2</v>
      </c>
      <c r="F50" s="20">
        <f t="shared" si="0"/>
        <v>1</v>
      </c>
      <c r="G50" s="20">
        <f t="shared" si="1"/>
        <v>1</v>
      </c>
      <c r="H50" s="20">
        <f t="shared" si="2"/>
        <v>1</v>
      </c>
      <c r="I50" s="7">
        <v>-7521.6087665246951</v>
      </c>
      <c r="J50" s="7">
        <v>4864950.6014406048</v>
      </c>
      <c r="K50" s="6">
        <v>0</v>
      </c>
      <c r="L50" s="6">
        <v>0</v>
      </c>
      <c r="M50" s="7">
        <v>-7526.513403763106</v>
      </c>
      <c r="N50" s="7">
        <v>4864945.2840397768</v>
      </c>
      <c r="O50" s="26">
        <f t="shared" si="3"/>
        <v>-7526.5134037631051</v>
      </c>
      <c r="P50" s="26">
        <f t="shared" si="4"/>
        <v>4864945.2840397768</v>
      </c>
      <c r="Q50" s="20">
        <f t="shared" si="5"/>
        <v>1</v>
      </c>
      <c r="R50" s="26">
        <f t="shared" si="6"/>
        <v>7.2339628148100656</v>
      </c>
      <c r="S50" s="26">
        <f>R50*'8_HeSo_Mercator'!$B$7</f>
        <v>5.5421295801155459</v>
      </c>
      <c r="T50" s="6">
        <v>771</v>
      </c>
      <c r="U50" s="21">
        <v>0.11494693376990971</v>
      </c>
      <c r="V50" s="7">
        <v>-7533.8962000012398</v>
      </c>
      <c r="W50" s="7">
        <v>4864939.2582999989</v>
      </c>
      <c r="X50" s="25">
        <f t="shared" si="7"/>
        <v>5728.097959639671</v>
      </c>
      <c r="Y50" s="6">
        <v>226</v>
      </c>
      <c r="Z50" s="21">
        <v>0.1237124627763416</v>
      </c>
      <c r="AA50" s="7">
        <v>-7519.1523999981582</v>
      </c>
      <c r="AB50" s="7">
        <v>4864949.5322000012</v>
      </c>
      <c r="AC50" s="25">
        <f t="shared" si="8"/>
        <v>4269.1969413385323</v>
      </c>
      <c r="AD50" s="6">
        <v>879</v>
      </c>
      <c r="AE50" s="21">
        <v>0.1261872169307541</v>
      </c>
      <c r="AF50" s="7">
        <v>-7533.8962000012398</v>
      </c>
      <c r="AG50" s="7">
        <v>4864939.2582999989</v>
      </c>
      <c r="AH50" s="25">
        <f t="shared" si="9"/>
        <v>3944.0149434360669</v>
      </c>
      <c r="AI50" s="6">
        <v>7</v>
      </c>
      <c r="AJ50" s="21">
        <v>0.1302125878748483</v>
      </c>
      <c r="AK50" s="7">
        <v>-7533.8962000012398</v>
      </c>
      <c r="AL50" s="7">
        <v>4864939.2582999989</v>
      </c>
      <c r="AM50" s="25">
        <f t="shared" si="10"/>
        <v>3478.4688532835908</v>
      </c>
      <c r="AN50" s="6">
        <v>1496</v>
      </c>
      <c r="AO50" s="21">
        <v>0.1311077845957426</v>
      </c>
      <c r="AP50" s="7">
        <v>-7519.1523999981582</v>
      </c>
      <c r="AQ50" s="7">
        <v>4864949.5322000012</v>
      </c>
      <c r="AR50" s="25">
        <f t="shared" si="11"/>
        <v>3384.4342725751367</v>
      </c>
      <c r="AS50" s="6">
        <v>773</v>
      </c>
      <c r="AT50" s="21">
        <v>0.13647361000660191</v>
      </c>
      <c r="AU50" s="7">
        <v>-7519.1523999981582</v>
      </c>
      <c r="AV50" s="7">
        <v>4864949.5322000012</v>
      </c>
      <c r="AW50" s="25">
        <f t="shared" si="12"/>
        <v>2882.7387189054457</v>
      </c>
      <c r="AX50" s="6">
        <v>1348</v>
      </c>
      <c r="AY50" s="21">
        <v>0.1367355080382206</v>
      </c>
      <c r="AZ50" s="7">
        <v>-7519.1523999981582</v>
      </c>
      <c r="BA50" s="7">
        <v>4864949.5322000012</v>
      </c>
      <c r="BB50" s="25">
        <f t="shared" si="13"/>
        <v>2860.7161360448731</v>
      </c>
      <c r="BC50" s="6">
        <v>662</v>
      </c>
      <c r="BD50" s="21">
        <v>0.14101903029345961</v>
      </c>
      <c r="BE50" s="7">
        <v>-7533.8962000012398</v>
      </c>
      <c r="BF50" s="7">
        <v>4864939.2582999989</v>
      </c>
      <c r="BG50" s="25">
        <f t="shared" si="14"/>
        <v>2528.6522300004394</v>
      </c>
      <c r="BH50" s="6">
        <v>448</v>
      </c>
      <c r="BI50" s="21">
        <v>0.14446322342324369</v>
      </c>
      <c r="BJ50" s="7">
        <v>-7523.6281999982893</v>
      </c>
      <c r="BK50" s="7">
        <v>4864951.9583000019</v>
      </c>
      <c r="BL50" s="25">
        <f t="shared" si="15"/>
        <v>2295.9942475578223</v>
      </c>
      <c r="BM50" s="6">
        <v>447</v>
      </c>
      <c r="BN50" s="21">
        <v>0.1446071702922892</v>
      </c>
      <c r="BO50" s="7">
        <v>-7519.1523999981582</v>
      </c>
      <c r="BP50" s="7">
        <v>4864949.5322000012</v>
      </c>
      <c r="BQ50" s="25">
        <f t="shared" si="16"/>
        <v>2286.8658475777434</v>
      </c>
      <c r="BR50" s="6">
        <v>225</v>
      </c>
      <c r="BS50" s="21">
        <v>0.14540183910622259</v>
      </c>
      <c r="BT50" s="7">
        <v>-7519.1523999981582</v>
      </c>
      <c r="BU50" s="7">
        <v>4864949.5322000012</v>
      </c>
      <c r="BV50" s="25">
        <f t="shared" si="17"/>
        <v>2237.2803135867716</v>
      </c>
      <c r="BW50" s="6">
        <v>1353</v>
      </c>
      <c r="BX50" s="21">
        <v>0.14617779786207249</v>
      </c>
      <c r="BY50" s="7">
        <v>-7535.3936521746218</v>
      </c>
      <c r="BZ50" s="7">
        <v>4864948.0260254517</v>
      </c>
      <c r="CA50" s="25">
        <f t="shared" si="18"/>
        <v>2190.1524197069357</v>
      </c>
      <c r="CB50" s="6">
        <v>879</v>
      </c>
      <c r="CC50" s="21">
        <v>0.10824330959980349</v>
      </c>
      <c r="CD50" s="7">
        <v>-7533.8962000012398</v>
      </c>
      <c r="CE50" s="7">
        <v>4864939.2582999989</v>
      </c>
      <c r="CF50" s="25">
        <f t="shared" si="19"/>
        <v>7284.4329412029965</v>
      </c>
      <c r="CG50" s="6">
        <v>771</v>
      </c>
      <c r="CH50" s="21">
        <v>0.1144235378715244</v>
      </c>
      <c r="CI50" s="7">
        <v>-7533.8962000012398</v>
      </c>
      <c r="CJ50" s="7">
        <v>4864939.2582999989</v>
      </c>
      <c r="CK50" s="25">
        <f t="shared" si="20"/>
        <v>5833.6250717908961</v>
      </c>
      <c r="CL50" s="6">
        <v>886</v>
      </c>
      <c r="CM50" s="21">
        <v>0.1163553957958896</v>
      </c>
      <c r="CN50" s="7">
        <v>-7519.1523999981582</v>
      </c>
      <c r="CO50" s="7">
        <v>4864949.5322000012</v>
      </c>
      <c r="CP50" s="25">
        <f t="shared" si="21"/>
        <v>5455.7428074453192</v>
      </c>
      <c r="CQ50" s="6">
        <v>7</v>
      </c>
      <c r="CR50" s="21">
        <v>0.1220746911973155</v>
      </c>
      <c r="CS50" s="7">
        <v>-7533.8962000012398</v>
      </c>
      <c r="CT50" s="7">
        <v>4864939.2582999989</v>
      </c>
      <c r="CU50" s="25">
        <f t="shared" si="22"/>
        <v>4502.9535036431043</v>
      </c>
      <c r="CV50" s="6">
        <v>226</v>
      </c>
      <c r="CW50" s="21">
        <v>0.12808007485751549</v>
      </c>
      <c r="CX50" s="7">
        <v>-7519.1523999981582</v>
      </c>
      <c r="CY50" s="7">
        <v>4864949.5322000012</v>
      </c>
      <c r="CZ50" s="25">
        <f t="shared" si="23"/>
        <v>3715.9829190939245</v>
      </c>
      <c r="DA50" s="6">
        <v>1348</v>
      </c>
      <c r="DB50" s="21">
        <v>0.12857865133034191</v>
      </c>
      <c r="DC50" s="7">
        <v>-7519.1523999981582</v>
      </c>
      <c r="DD50" s="7">
        <v>4864949.5322000012</v>
      </c>
      <c r="DE50" s="25">
        <f t="shared" si="24"/>
        <v>3658.6809201697301</v>
      </c>
      <c r="DF50" s="6">
        <v>773</v>
      </c>
      <c r="DG50" s="21">
        <v>0.13057090527699941</v>
      </c>
      <c r="DH50" s="7">
        <v>-7519.1523999981582</v>
      </c>
      <c r="DI50" s="7">
        <v>4864949.5322000012</v>
      </c>
      <c r="DJ50" s="25">
        <f t="shared" si="25"/>
        <v>3440.4427802278656</v>
      </c>
      <c r="DK50" s="6">
        <v>447</v>
      </c>
      <c r="DL50" s="21">
        <v>0.13352680617076521</v>
      </c>
      <c r="DM50" s="7">
        <v>-7519.1523999981582</v>
      </c>
      <c r="DN50" s="7">
        <v>4864949.5322000012</v>
      </c>
      <c r="DO50" s="25">
        <f t="shared" si="26"/>
        <v>3145.7641231136204</v>
      </c>
      <c r="DP50" s="6">
        <v>662</v>
      </c>
      <c r="DQ50" s="21">
        <v>0.13672395856228109</v>
      </c>
      <c r="DR50" s="7">
        <v>-7533.8962000012398</v>
      </c>
      <c r="DS50" s="7">
        <v>4864939.2582999989</v>
      </c>
      <c r="DT50" s="25">
        <f t="shared" si="27"/>
        <v>2861.6828710404584</v>
      </c>
      <c r="DU50" s="6">
        <v>1496</v>
      </c>
      <c r="DV50" s="21">
        <v>0.1374438932199385</v>
      </c>
      <c r="DW50" s="7">
        <v>-7519.1523999981582</v>
      </c>
      <c r="DX50" s="7">
        <v>4864949.5322000012</v>
      </c>
      <c r="DY50" s="25">
        <f t="shared" si="28"/>
        <v>2802.1940478593574</v>
      </c>
      <c r="DZ50" s="6">
        <v>1353</v>
      </c>
      <c r="EA50" s="21">
        <v>0.13835499867953871</v>
      </c>
      <c r="EB50" s="7">
        <v>-7535.3936521746218</v>
      </c>
      <c r="EC50" s="7">
        <v>4864948.0260254517</v>
      </c>
      <c r="ED50" s="25">
        <f t="shared" si="29"/>
        <v>2729.1071158444433</v>
      </c>
      <c r="EE50" s="6">
        <v>448</v>
      </c>
      <c r="EF50" s="21">
        <v>0.13918408312669739</v>
      </c>
      <c r="EG50" s="7">
        <v>-7523.6281999982893</v>
      </c>
      <c r="EH50" s="7">
        <v>4864951.9583000019</v>
      </c>
      <c r="EI50" s="25">
        <f t="shared" si="30"/>
        <v>2664.6594222274421</v>
      </c>
    </row>
    <row r="51" spans="1:139" x14ac:dyDescent="0.25">
      <c r="A51" s="6">
        <v>37</v>
      </c>
      <c r="B51" s="6">
        <v>1</v>
      </c>
      <c r="C51" s="6">
        <v>2</v>
      </c>
      <c r="D51" s="6">
        <v>1</v>
      </c>
      <c r="E51" s="6">
        <v>2</v>
      </c>
      <c r="F51" s="20">
        <f t="shared" si="0"/>
        <v>1</v>
      </c>
      <c r="G51" s="20">
        <f t="shared" si="1"/>
        <v>1</v>
      </c>
      <c r="H51" s="20">
        <f t="shared" si="2"/>
        <v>1</v>
      </c>
      <c r="I51" s="7">
        <v>-7424.8123444654047</v>
      </c>
      <c r="J51" s="7">
        <v>4864862.9921568101</v>
      </c>
      <c r="K51" s="6">
        <v>6</v>
      </c>
      <c r="L51" s="6">
        <v>6</v>
      </c>
      <c r="M51" s="7">
        <v>-7419.9233191644671</v>
      </c>
      <c r="N51" s="7">
        <v>4864880.7212270331</v>
      </c>
      <c r="O51" s="26">
        <f t="shared" si="3"/>
        <v>-7419.923319164468</v>
      </c>
      <c r="P51" s="26">
        <f t="shared" si="4"/>
        <v>4864880.7212270331</v>
      </c>
      <c r="Q51" s="20">
        <f t="shared" si="5"/>
        <v>1</v>
      </c>
      <c r="R51" s="26">
        <f t="shared" si="6"/>
        <v>18.390826500269522</v>
      </c>
      <c r="S51" s="26">
        <f>R51*'8_HeSo_Mercator'!$B$7</f>
        <v>14.089696914289807</v>
      </c>
      <c r="T51" s="6">
        <v>6855</v>
      </c>
      <c r="U51" s="21">
        <v>0.26899608089075011</v>
      </c>
      <c r="V51" s="7">
        <v>-7414.8734699860206</v>
      </c>
      <c r="W51" s="7">
        <v>4864881.276651077</v>
      </c>
      <c r="X51" s="25">
        <f t="shared" si="7"/>
        <v>190.99244545316756</v>
      </c>
      <c r="Y51" s="6">
        <v>6946</v>
      </c>
      <c r="Z51" s="21">
        <v>0.29357311730522651</v>
      </c>
      <c r="AA51" s="7">
        <v>-7414.8734699860206</v>
      </c>
      <c r="AB51" s="7">
        <v>4864881.276651077</v>
      </c>
      <c r="AC51" s="25">
        <f t="shared" si="8"/>
        <v>134.62783516591421</v>
      </c>
      <c r="AD51" s="6">
        <v>7038</v>
      </c>
      <c r="AE51" s="21">
        <v>0.30068625005615779</v>
      </c>
      <c r="AF51" s="7">
        <v>-7414.8734699860206</v>
      </c>
      <c r="AG51" s="7">
        <v>4864881.276651077</v>
      </c>
      <c r="AH51" s="25">
        <f t="shared" si="9"/>
        <v>122.33359103494328</v>
      </c>
      <c r="AI51" s="6">
        <v>6672</v>
      </c>
      <c r="AJ51" s="21">
        <v>0.30256066306837559</v>
      </c>
      <c r="AK51" s="7">
        <v>-7414.8734699860206</v>
      </c>
      <c r="AL51" s="7">
        <v>4864881.276651077</v>
      </c>
      <c r="AM51" s="25">
        <f t="shared" si="10"/>
        <v>119.33013911600261</v>
      </c>
      <c r="AN51" s="6">
        <v>6582</v>
      </c>
      <c r="AO51" s="21">
        <v>0.3084624577981101</v>
      </c>
      <c r="AP51" s="7">
        <v>-7414.8734699860206</v>
      </c>
      <c r="AQ51" s="7">
        <v>4864881.276651077</v>
      </c>
      <c r="AR51" s="25">
        <f t="shared" si="11"/>
        <v>110.45636355599002</v>
      </c>
      <c r="AS51" s="6">
        <v>6673</v>
      </c>
      <c r="AT51" s="21">
        <v>0.30853416156555241</v>
      </c>
      <c r="AU51" s="7">
        <v>-7432.4422000013292</v>
      </c>
      <c r="AV51" s="7">
        <v>4864883.1645999998</v>
      </c>
      <c r="AW51" s="25">
        <f t="shared" si="12"/>
        <v>110.35371849631663</v>
      </c>
      <c r="AX51" s="6">
        <v>5369</v>
      </c>
      <c r="AY51" s="21">
        <v>0.31303975500561182</v>
      </c>
      <c r="AZ51" s="7">
        <v>-7424.8123444654047</v>
      </c>
      <c r="BA51" s="7">
        <v>4864862.9921568111</v>
      </c>
      <c r="BB51" s="25">
        <f t="shared" si="13"/>
        <v>104.13627051189955</v>
      </c>
      <c r="BC51" s="6">
        <v>6217</v>
      </c>
      <c r="BD51" s="21">
        <v>0.31460574231107341</v>
      </c>
      <c r="BE51" s="7">
        <v>-7414.8734699860206</v>
      </c>
      <c r="BF51" s="7">
        <v>4864881.276651077</v>
      </c>
      <c r="BG51" s="25">
        <f t="shared" si="14"/>
        <v>102.07829768253637</v>
      </c>
      <c r="BH51" s="6">
        <v>6310</v>
      </c>
      <c r="BI51" s="21">
        <v>0.3169115900737301</v>
      </c>
      <c r="BJ51" s="7">
        <v>-7432.4422000013292</v>
      </c>
      <c r="BK51" s="7">
        <v>4864883.1645999998</v>
      </c>
      <c r="BL51" s="25">
        <f t="shared" si="15"/>
        <v>99.139679390421264</v>
      </c>
      <c r="BM51" s="6">
        <v>6765</v>
      </c>
      <c r="BN51" s="21">
        <v>0.31916719659841158</v>
      </c>
      <c r="BO51" s="7">
        <v>-7414.8734699860206</v>
      </c>
      <c r="BP51" s="7">
        <v>4864881.276651077</v>
      </c>
      <c r="BQ51" s="25">
        <f t="shared" si="16"/>
        <v>96.366703728414137</v>
      </c>
      <c r="BR51" s="6">
        <v>5264</v>
      </c>
      <c r="BS51" s="21">
        <v>0.31942682696224839</v>
      </c>
      <c r="BT51" s="7">
        <v>-7435.0553999990216</v>
      </c>
      <c r="BU51" s="7">
        <v>4864878.1765000001</v>
      </c>
      <c r="BV51" s="25">
        <f t="shared" si="17"/>
        <v>96.053777791157714</v>
      </c>
      <c r="BW51" s="6">
        <v>6305</v>
      </c>
      <c r="BX51" s="21">
        <v>0.33146120438870891</v>
      </c>
      <c r="BY51" s="7">
        <v>-7414.8734699860206</v>
      </c>
      <c r="BZ51" s="7">
        <v>4864881.276651077</v>
      </c>
      <c r="CA51" s="25">
        <f t="shared" si="18"/>
        <v>82.845549662207375</v>
      </c>
      <c r="CB51" s="6">
        <v>6855</v>
      </c>
      <c r="CC51" s="21">
        <v>0.27534643579065288</v>
      </c>
      <c r="CD51" s="7">
        <v>-7414.8734699860206</v>
      </c>
      <c r="CE51" s="7">
        <v>4864881.276651077</v>
      </c>
      <c r="CF51" s="25">
        <f t="shared" si="19"/>
        <v>173.97312453275529</v>
      </c>
      <c r="CG51" s="6">
        <v>6946</v>
      </c>
      <c r="CH51" s="21">
        <v>0.29328219720400828</v>
      </c>
      <c r="CI51" s="7">
        <v>-7414.8734699860206</v>
      </c>
      <c r="CJ51" s="7">
        <v>4864881.276651077</v>
      </c>
      <c r="CK51" s="25">
        <f t="shared" si="20"/>
        <v>135.1628046677184</v>
      </c>
      <c r="CL51" s="6">
        <v>7038</v>
      </c>
      <c r="CM51" s="21">
        <v>0.29758376882877341</v>
      </c>
      <c r="CN51" s="7">
        <v>-7414.8734699860206</v>
      </c>
      <c r="CO51" s="7">
        <v>4864881.276651077</v>
      </c>
      <c r="CP51" s="25">
        <f t="shared" si="21"/>
        <v>127.51551850362355</v>
      </c>
      <c r="CQ51" s="6">
        <v>6672</v>
      </c>
      <c r="CR51" s="21">
        <v>0.30152855220149971</v>
      </c>
      <c r="CS51" s="7">
        <v>-7414.8734699860206</v>
      </c>
      <c r="CT51" s="7">
        <v>4864881.276651077</v>
      </c>
      <c r="CU51" s="25">
        <f t="shared" si="22"/>
        <v>120.97238146464235</v>
      </c>
      <c r="CV51" s="6">
        <v>6582</v>
      </c>
      <c r="CW51" s="21">
        <v>0.30495393963151701</v>
      </c>
      <c r="CX51" s="7">
        <v>-7414.8734699860206</v>
      </c>
      <c r="CY51" s="7">
        <v>4864881.276651077</v>
      </c>
      <c r="CZ51" s="25">
        <f t="shared" si="23"/>
        <v>115.62799815926188</v>
      </c>
      <c r="DA51" s="6">
        <v>6673</v>
      </c>
      <c r="DB51" s="21">
        <v>0.30546400693842152</v>
      </c>
      <c r="DC51" s="7">
        <v>-7432.4422000013292</v>
      </c>
      <c r="DD51" s="7">
        <v>4864883.1645999998</v>
      </c>
      <c r="DE51" s="25">
        <f t="shared" si="24"/>
        <v>114.85762258245106</v>
      </c>
      <c r="DF51" s="6">
        <v>6217</v>
      </c>
      <c r="DG51" s="21">
        <v>0.31042929605344549</v>
      </c>
      <c r="DH51" s="7">
        <v>-7414.8734699860206</v>
      </c>
      <c r="DI51" s="7">
        <v>4864881.276651077</v>
      </c>
      <c r="DJ51" s="25">
        <f t="shared" si="25"/>
        <v>107.68350914902005</v>
      </c>
      <c r="DK51" s="6">
        <v>6765</v>
      </c>
      <c r="DL51" s="21">
        <v>0.31731465829509781</v>
      </c>
      <c r="DM51" s="7">
        <v>-7414.8734699860206</v>
      </c>
      <c r="DN51" s="7">
        <v>4864881.276651077</v>
      </c>
      <c r="DO51" s="25">
        <f t="shared" si="26"/>
        <v>98.636910559536673</v>
      </c>
      <c r="DP51" s="6">
        <v>6305</v>
      </c>
      <c r="DQ51" s="21">
        <v>0.31761137955617907</v>
      </c>
      <c r="DR51" s="7">
        <v>-7414.8734699860206</v>
      </c>
      <c r="DS51" s="7">
        <v>4864881.276651077</v>
      </c>
      <c r="DT51" s="25">
        <f t="shared" si="27"/>
        <v>98.268829540755874</v>
      </c>
      <c r="DU51" s="6">
        <v>6310</v>
      </c>
      <c r="DV51" s="21">
        <v>0.3206313852709049</v>
      </c>
      <c r="DW51" s="7">
        <v>-7432.4422000013292</v>
      </c>
      <c r="DX51" s="7">
        <v>4864883.1645999998</v>
      </c>
      <c r="DY51" s="25">
        <f t="shared" si="28"/>
        <v>94.618459837266897</v>
      </c>
      <c r="DZ51" s="6">
        <v>6585</v>
      </c>
      <c r="EA51" s="21">
        <v>0.32110051614032009</v>
      </c>
      <c r="EB51" s="7">
        <v>-7432.4422000013292</v>
      </c>
      <c r="EC51" s="7">
        <v>4864883.1645999998</v>
      </c>
      <c r="ED51" s="25">
        <f t="shared" si="29"/>
        <v>94.066716630111557</v>
      </c>
      <c r="EE51" s="6">
        <v>5264</v>
      </c>
      <c r="EF51" s="21">
        <v>0.322632077910885</v>
      </c>
      <c r="EG51" s="7">
        <v>-7435.0553999990216</v>
      </c>
      <c r="EH51" s="7">
        <v>4864878.1765000001</v>
      </c>
      <c r="EI51" s="25">
        <f t="shared" si="30"/>
        <v>92.293224431716894</v>
      </c>
    </row>
    <row r="52" spans="1:139" x14ac:dyDescent="0.25">
      <c r="A52" s="6">
        <v>38</v>
      </c>
      <c r="B52" s="6">
        <v>1</v>
      </c>
      <c r="C52" s="6">
        <v>3</v>
      </c>
      <c r="D52" s="6">
        <v>1</v>
      </c>
      <c r="E52" s="6">
        <v>3</v>
      </c>
      <c r="F52" s="20">
        <f t="shared" si="0"/>
        <v>1</v>
      </c>
      <c r="G52" s="20">
        <f t="shared" si="1"/>
        <v>1</v>
      </c>
      <c r="H52" s="20">
        <f t="shared" si="2"/>
        <v>1</v>
      </c>
      <c r="I52" s="7">
        <v>-7457.3606503040546</v>
      </c>
      <c r="J52" s="7">
        <v>4864831.4449037183</v>
      </c>
      <c r="K52" s="6">
        <v>0</v>
      </c>
      <c r="L52" s="6">
        <v>0</v>
      </c>
      <c r="M52" s="7">
        <v>-7453.9738881386984</v>
      </c>
      <c r="N52" s="7">
        <v>4864829.1105023343</v>
      </c>
      <c r="O52" s="26">
        <f t="shared" si="3"/>
        <v>-7453.9738881386966</v>
      </c>
      <c r="P52" s="26">
        <f t="shared" si="4"/>
        <v>4864829.1105023324</v>
      </c>
      <c r="Q52" s="20">
        <f t="shared" si="5"/>
        <v>1</v>
      </c>
      <c r="R52" s="26">
        <f t="shared" si="6"/>
        <v>4.1133426547030529</v>
      </c>
      <c r="S52" s="26">
        <f>R52*'8_HeSo_Mercator'!$B$7</f>
        <v>3.1513402243524449</v>
      </c>
      <c r="T52" s="6">
        <v>7066</v>
      </c>
      <c r="U52" s="21">
        <v>4.56647884099423E-2</v>
      </c>
      <c r="V52" s="7">
        <v>-7453.200300000608</v>
      </c>
      <c r="W52" s="7">
        <v>4864828.683799997</v>
      </c>
      <c r="X52" s="25">
        <f t="shared" si="7"/>
        <v>229971.59712274765</v>
      </c>
      <c r="Y52" s="6">
        <v>6243</v>
      </c>
      <c r="Z52" s="21">
        <v>7.0416829522476104E-2</v>
      </c>
      <c r="AA52" s="7">
        <v>-7453.200300000608</v>
      </c>
      <c r="AB52" s="7">
        <v>4864828.683799997</v>
      </c>
      <c r="AC52" s="25">
        <f t="shared" si="8"/>
        <v>40671.869064535298</v>
      </c>
      <c r="AD52" s="6">
        <v>6607</v>
      </c>
      <c r="AE52" s="21">
        <v>0.10061985759995271</v>
      </c>
      <c r="AF52" s="7">
        <v>-7458.0821999981999</v>
      </c>
      <c r="AG52" s="7">
        <v>4864831.3765999973</v>
      </c>
      <c r="AH52" s="25">
        <f t="shared" si="9"/>
        <v>9755.8520733162804</v>
      </c>
      <c r="AI52" s="6">
        <v>6237</v>
      </c>
      <c r="AJ52" s="21">
        <v>0.1072368090486459</v>
      </c>
      <c r="AK52" s="7">
        <v>-7458.0821999981999</v>
      </c>
      <c r="AL52" s="7">
        <v>4864831.3765999973</v>
      </c>
      <c r="AM52" s="25">
        <f t="shared" si="10"/>
        <v>7561.787516197116</v>
      </c>
      <c r="AN52" s="6">
        <v>6513</v>
      </c>
      <c r="AO52" s="21">
        <v>0.1110311431317972</v>
      </c>
      <c r="AP52" s="7">
        <v>-7458.0821999981999</v>
      </c>
      <c r="AQ52" s="7">
        <v>4864831.3765999973</v>
      </c>
      <c r="AR52" s="25">
        <f t="shared" si="11"/>
        <v>6579.9221508246092</v>
      </c>
      <c r="AS52" s="6">
        <v>6696</v>
      </c>
      <c r="AT52" s="21">
        <v>0.1133203385534986</v>
      </c>
      <c r="AU52" s="7">
        <v>-7458.0821999981999</v>
      </c>
      <c r="AV52" s="7">
        <v>4864831.3765999973</v>
      </c>
      <c r="AW52" s="25">
        <f t="shared" si="12"/>
        <v>6064.1306103975448</v>
      </c>
      <c r="AX52" s="6">
        <v>6791</v>
      </c>
      <c r="AY52" s="21">
        <v>0.11806005644610811</v>
      </c>
      <c r="AZ52" s="7">
        <v>-7458.0821999981999</v>
      </c>
      <c r="BA52" s="7">
        <v>4864831.3765999973</v>
      </c>
      <c r="BB52" s="25">
        <f t="shared" si="13"/>
        <v>5147.4016081349964</v>
      </c>
      <c r="BC52" s="6">
        <v>6883</v>
      </c>
      <c r="BD52" s="21">
        <v>0.13357375937925889</v>
      </c>
      <c r="BE52" s="7">
        <v>-7458.0821999981999</v>
      </c>
      <c r="BF52" s="7">
        <v>4864831.3765999973</v>
      </c>
      <c r="BG52" s="25">
        <f t="shared" si="14"/>
        <v>3141.3433189819289</v>
      </c>
      <c r="BH52" s="6">
        <v>7064</v>
      </c>
      <c r="BI52" s="21">
        <v>0.14488685136095689</v>
      </c>
      <c r="BJ52" s="7">
        <v>-7458.0821999981999</v>
      </c>
      <c r="BK52" s="7">
        <v>4864831.3765999973</v>
      </c>
      <c r="BL52" s="25">
        <f t="shared" si="15"/>
        <v>2269.2591838706389</v>
      </c>
      <c r="BM52" s="6">
        <v>6973</v>
      </c>
      <c r="BN52" s="21">
        <v>0.1453838581347342</v>
      </c>
      <c r="BO52" s="7">
        <v>-7453.200300000608</v>
      </c>
      <c r="BP52" s="7">
        <v>4864828.683799997</v>
      </c>
      <c r="BQ52" s="25">
        <f t="shared" si="16"/>
        <v>2238.3873398496576</v>
      </c>
      <c r="BR52" s="6">
        <v>6971</v>
      </c>
      <c r="BS52" s="21">
        <v>0.14819217538841301</v>
      </c>
      <c r="BT52" s="7">
        <v>-7458.0821999981999</v>
      </c>
      <c r="BU52" s="7">
        <v>4864831.3765999973</v>
      </c>
      <c r="BV52" s="25">
        <f t="shared" si="17"/>
        <v>2073.4754933771724</v>
      </c>
      <c r="BW52" s="6">
        <v>6424</v>
      </c>
      <c r="BX52" s="21">
        <v>0.15058223901534329</v>
      </c>
      <c r="BY52" s="7">
        <v>-7453.200300000608</v>
      </c>
      <c r="BZ52" s="7">
        <v>4864828.683799997</v>
      </c>
      <c r="CA52" s="25">
        <f t="shared" si="18"/>
        <v>1944.9345820610095</v>
      </c>
      <c r="CB52" s="6">
        <v>7066</v>
      </c>
      <c r="CC52" s="21">
        <v>5.1505115911225301E-2</v>
      </c>
      <c r="CD52" s="7">
        <v>-7453.200300000608</v>
      </c>
      <c r="CE52" s="7">
        <v>4864828.683799997</v>
      </c>
      <c r="CF52" s="25">
        <f t="shared" si="19"/>
        <v>142101.45490841815</v>
      </c>
      <c r="CG52" s="6">
        <v>6243</v>
      </c>
      <c r="CH52" s="21">
        <v>6.7967105585197501E-2</v>
      </c>
      <c r="CI52" s="7">
        <v>-7453.200300000608</v>
      </c>
      <c r="CJ52" s="7">
        <v>4864828.683799997</v>
      </c>
      <c r="CK52" s="25">
        <f t="shared" si="20"/>
        <v>46860.28195284836</v>
      </c>
      <c r="CL52" s="6">
        <v>6237</v>
      </c>
      <c r="CM52" s="21">
        <v>9.4298940960111599E-2</v>
      </c>
      <c r="CN52" s="7">
        <v>-7458.0821999981999</v>
      </c>
      <c r="CO52" s="7">
        <v>4864831.3765999973</v>
      </c>
      <c r="CP52" s="25">
        <f t="shared" si="21"/>
        <v>12646.569603377142</v>
      </c>
      <c r="CQ52" s="6">
        <v>6607</v>
      </c>
      <c r="CR52" s="21">
        <v>0.10886792452830189</v>
      </c>
      <c r="CS52" s="7">
        <v>-7458.0821999981999</v>
      </c>
      <c r="CT52" s="7">
        <v>4864831.3765999973</v>
      </c>
      <c r="CU52" s="25">
        <f t="shared" si="22"/>
        <v>7118.6923734747697</v>
      </c>
      <c r="CV52" s="6">
        <v>6696</v>
      </c>
      <c r="CW52" s="21">
        <v>0.11717689283479529</v>
      </c>
      <c r="CX52" s="7">
        <v>-7458.0821999981999</v>
      </c>
      <c r="CY52" s="7">
        <v>4864831.3765999973</v>
      </c>
      <c r="CZ52" s="25">
        <f t="shared" si="23"/>
        <v>5304.3489812455055</v>
      </c>
      <c r="DA52" s="6">
        <v>6513</v>
      </c>
      <c r="DB52" s="21">
        <v>0.1177272996856651</v>
      </c>
      <c r="DC52" s="7">
        <v>-7458.0821999981999</v>
      </c>
      <c r="DD52" s="7">
        <v>4864831.3765999973</v>
      </c>
      <c r="DE52" s="25">
        <f t="shared" si="24"/>
        <v>5205.8454313247894</v>
      </c>
      <c r="DF52" s="6">
        <v>6791</v>
      </c>
      <c r="DG52" s="21">
        <v>0.1212246990746392</v>
      </c>
      <c r="DH52" s="7">
        <v>-7458.0821999981999</v>
      </c>
      <c r="DI52" s="7">
        <v>4864831.3765999973</v>
      </c>
      <c r="DJ52" s="25">
        <f t="shared" si="25"/>
        <v>4630.5815940499087</v>
      </c>
      <c r="DK52" s="6">
        <v>6883</v>
      </c>
      <c r="DL52" s="21">
        <v>0.12993944370317151</v>
      </c>
      <c r="DM52" s="7">
        <v>-7458.0821999981999</v>
      </c>
      <c r="DN52" s="7">
        <v>4864831.3765999973</v>
      </c>
      <c r="DO52" s="25">
        <f t="shared" si="26"/>
        <v>3507.8093993761131</v>
      </c>
      <c r="DP52" s="6">
        <v>6973</v>
      </c>
      <c r="DQ52" s="21">
        <v>0.13069146375452911</v>
      </c>
      <c r="DR52" s="7">
        <v>-7453.200300000608</v>
      </c>
      <c r="DS52" s="7">
        <v>4864828.683799997</v>
      </c>
      <c r="DT52" s="25">
        <f t="shared" si="27"/>
        <v>3427.7655644023562</v>
      </c>
      <c r="DU52" s="6">
        <v>6424</v>
      </c>
      <c r="DV52" s="21">
        <v>0.1327440520228963</v>
      </c>
      <c r="DW52" s="7">
        <v>-7453.200300000608</v>
      </c>
      <c r="DX52" s="7">
        <v>4864828.683799997</v>
      </c>
      <c r="DY52" s="25">
        <f t="shared" si="28"/>
        <v>3220.6217271660471</v>
      </c>
      <c r="DZ52" s="6">
        <v>6423</v>
      </c>
      <c r="EA52" s="21">
        <v>0.1390358943562412</v>
      </c>
      <c r="EB52" s="7">
        <v>-7458.0821999981999</v>
      </c>
      <c r="EC52" s="7">
        <v>4864831.3765999973</v>
      </c>
      <c r="ED52" s="25">
        <f t="shared" si="29"/>
        <v>2676.0379041712354</v>
      </c>
      <c r="EE52" s="6">
        <v>7064</v>
      </c>
      <c r="EF52" s="21">
        <v>0.13941112105839051</v>
      </c>
      <c r="EG52" s="7">
        <v>-7458.0821999981999</v>
      </c>
      <c r="EH52" s="7">
        <v>4864831.3765999973</v>
      </c>
      <c r="EI52" s="25">
        <f t="shared" si="30"/>
        <v>2647.3436584279289</v>
      </c>
    </row>
    <row r="53" spans="1:139" x14ac:dyDescent="0.25">
      <c r="A53" s="6">
        <v>39</v>
      </c>
      <c r="B53" s="6">
        <v>1</v>
      </c>
      <c r="C53" s="6">
        <v>3</v>
      </c>
      <c r="D53" s="6">
        <v>1</v>
      </c>
      <c r="E53" s="6">
        <v>3</v>
      </c>
      <c r="F53" s="20">
        <f t="shared" si="0"/>
        <v>1</v>
      </c>
      <c r="G53" s="20">
        <f t="shared" si="1"/>
        <v>1</v>
      </c>
      <c r="H53" s="20">
        <f t="shared" si="2"/>
        <v>1</v>
      </c>
      <c r="I53" s="7">
        <v>-7460.4525532089547</v>
      </c>
      <c r="J53" s="7">
        <v>4864816.0385412751</v>
      </c>
      <c r="K53" s="6">
        <v>3</v>
      </c>
      <c r="L53" s="6">
        <v>-3</v>
      </c>
      <c r="M53" s="7">
        <v>-7461.5446730152344</v>
      </c>
      <c r="N53" s="7">
        <v>4864814.9184290357</v>
      </c>
      <c r="O53" s="26">
        <f t="shared" si="3"/>
        <v>-7461.5446730152335</v>
      </c>
      <c r="P53" s="26">
        <f t="shared" si="4"/>
        <v>4864814.9184290348</v>
      </c>
      <c r="Q53" s="20">
        <f t="shared" si="5"/>
        <v>1</v>
      </c>
      <c r="R53" s="26">
        <f t="shared" si="6"/>
        <v>1.5644095059059022</v>
      </c>
      <c r="S53" s="26">
        <f>R53*'8_HeSo_Mercator'!$B$7</f>
        <v>1.1985353560768464</v>
      </c>
      <c r="T53" s="6">
        <v>6516</v>
      </c>
      <c r="U53" s="21">
        <v>0.18784411950173599</v>
      </c>
      <c r="V53" s="7">
        <v>-7469.8891999982297</v>
      </c>
      <c r="W53" s="7">
        <v>4864815.0574000031</v>
      </c>
      <c r="X53" s="25">
        <f t="shared" si="7"/>
        <v>803.17389462712913</v>
      </c>
      <c r="Y53" s="6">
        <v>6421</v>
      </c>
      <c r="Z53" s="21">
        <v>0.2028731325022845</v>
      </c>
      <c r="AA53" s="7">
        <v>-7460.7679000012577</v>
      </c>
      <c r="AB53" s="7">
        <v>4864810.0301000029</v>
      </c>
      <c r="AC53" s="25">
        <f t="shared" si="8"/>
        <v>590.33952259851014</v>
      </c>
      <c r="AD53" s="6">
        <v>6515</v>
      </c>
      <c r="AE53" s="21">
        <v>0.2059187550438687</v>
      </c>
      <c r="AF53" s="7">
        <v>-7460.7679000012577</v>
      </c>
      <c r="AG53" s="7">
        <v>4864810.0301000029</v>
      </c>
      <c r="AH53" s="25">
        <f t="shared" si="9"/>
        <v>556.18130204251725</v>
      </c>
      <c r="AI53" s="6">
        <v>6422</v>
      </c>
      <c r="AJ53" s="21">
        <v>0.21660886064128801</v>
      </c>
      <c r="AK53" s="7">
        <v>-7469.8891999982297</v>
      </c>
      <c r="AL53" s="7">
        <v>4864815.0574000031</v>
      </c>
      <c r="AM53" s="25">
        <f t="shared" si="10"/>
        <v>454.25020092093337</v>
      </c>
      <c r="AN53" s="6">
        <v>6604</v>
      </c>
      <c r="AO53" s="21">
        <v>0.21798881656845981</v>
      </c>
      <c r="AP53" s="7">
        <v>-7469.8891999982297</v>
      </c>
      <c r="AQ53" s="7">
        <v>4864815.0574000031</v>
      </c>
      <c r="AR53" s="25">
        <f t="shared" si="11"/>
        <v>442.85662435878743</v>
      </c>
      <c r="AS53" s="6">
        <v>6703</v>
      </c>
      <c r="AT53" s="21">
        <v>0.22476445408274609</v>
      </c>
      <c r="AU53" s="7">
        <v>-7460.7679000012577</v>
      </c>
      <c r="AV53" s="7">
        <v>4864810.0301000029</v>
      </c>
      <c r="AW53" s="25">
        <f t="shared" si="12"/>
        <v>391.82259888486652</v>
      </c>
      <c r="AX53" s="6">
        <v>7062</v>
      </c>
      <c r="AY53" s="21">
        <v>0.2305658658264429</v>
      </c>
      <c r="AZ53" s="7">
        <v>-7460.7679000012577</v>
      </c>
      <c r="BA53" s="7">
        <v>4864810.0301000029</v>
      </c>
      <c r="BB53" s="25">
        <f t="shared" si="13"/>
        <v>353.85061113594253</v>
      </c>
      <c r="BC53" s="6">
        <v>6788</v>
      </c>
      <c r="BD53" s="21">
        <v>0.23237029787323041</v>
      </c>
      <c r="BE53" s="7">
        <v>-7460.7679000012577</v>
      </c>
      <c r="BF53" s="7">
        <v>4864810.0301000029</v>
      </c>
      <c r="BG53" s="25">
        <f t="shared" si="14"/>
        <v>342.98690647738232</v>
      </c>
      <c r="BH53" s="6">
        <v>6239</v>
      </c>
      <c r="BI53" s="21">
        <v>0.23813885190935549</v>
      </c>
      <c r="BJ53" s="7">
        <v>-7460.7679000012577</v>
      </c>
      <c r="BK53" s="7">
        <v>4864810.0301000029</v>
      </c>
      <c r="BL53" s="25">
        <f t="shared" si="15"/>
        <v>310.9417066482207</v>
      </c>
      <c r="BM53" s="6">
        <v>6881</v>
      </c>
      <c r="BN53" s="21">
        <v>0.24307514235706579</v>
      </c>
      <c r="BO53" s="7">
        <v>-7460.7679000012577</v>
      </c>
      <c r="BP53" s="7">
        <v>4864810.0301000029</v>
      </c>
      <c r="BQ53" s="25">
        <f t="shared" si="16"/>
        <v>286.44273047494517</v>
      </c>
      <c r="BR53" s="6">
        <v>6697</v>
      </c>
      <c r="BS53" s="21">
        <v>0.2474125822158888</v>
      </c>
      <c r="BT53" s="7">
        <v>-7469.8891999982297</v>
      </c>
      <c r="BU53" s="7">
        <v>4864815.0574000031</v>
      </c>
      <c r="BV53" s="25">
        <f t="shared" si="17"/>
        <v>266.8780600454989</v>
      </c>
      <c r="BW53" s="6">
        <v>6518</v>
      </c>
      <c r="BX53" s="21">
        <v>0.25361648678839771</v>
      </c>
      <c r="BY53" s="7">
        <v>-7453.200300000608</v>
      </c>
      <c r="BZ53" s="7">
        <v>4864828.683799997</v>
      </c>
      <c r="CA53" s="25">
        <f t="shared" si="18"/>
        <v>241.70746923474135</v>
      </c>
      <c r="CB53" s="6">
        <v>6421</v>
      </c>
      <c r="CC53" s="21">
        <v>0.1796704325572685</v>
      </c>
      <c r="CD53" s="7">
        <v>-7460.7679000012577</v>
      </c>
      <c r="CE53" s="7">
        <v>4864810.0301000029</v>
      </c>
      <c r="CF53" s="25">
        <f t="shared" si="19"/>
        <v>959.60730753330893</v>
      </c>
      <c r="CG53" s="6">
        <v>6515</v>
      </c>
      <c r="CH53" s="21">
        <v>0.20645311454423779</v>
      </c>
      <c r="CI53" s="7">
        <v>-7460.7679000012577</v>
      </c>
      <c r="CJ53" s="7">
        <v>4864810.0301000029</v>
      </c>
      <c r="CK53" s="25">
        <f t="shared" si="20"/>
        <v>550.44539648087664</v>
      </c>
      <c r="CL53" s="6">
        <v>6422</v>
      </c>
      <c r="CM53" s="21">
        <v>0.2066364562268439</v>
      </c>
      <c r="CN53" s="7">
        <v>-7469.8891999982297</v>
      </c>
      <c r="CO53" s="7">
        <v>4864815.0574000031</v>
      </c>
      <c r="CP53" s="25">
        <f t="shared" si="21"/>
        <v>548.49442708201707</v>
      </c>
      <c r="CQ53" s="6">
        <v>6793</v>
      </c>
      <c r="CR53" s="21">
        <v>0.2139537709200254</v>
      </c>
      <c r="CS53" s="7">
        <v>-7453.200300000608</v>
      </c>
      <c r="CT53" s="7">
        <v>4864828.683799997</v>
      </c>
      <c r="CU53" s="25">
        <f t="shared" si="22"/>
        <v>477.22173882391871</v>
      </c>
      <c r="CV53" s="6">
        <v>6239</v>
      </c>
      <c r="CW53" s="21">
        <v>0.2204138009597448</v>
      </c>
      <c r="CX53" s="7">
        <v>-7460.7679000012577</v>
      </c>
      <c r="CY53" s="7">
        <v>4864810.0301000029</v>
      </c>
      <c r="CZ53" s="25">
        <f t="shared" si="23"/>
        <v>423.68673241674065</v>
      </c>
      <c r="DA53" s="6">
        <v>6886</v>
      </c>
      <c r="DB53" s="21">
        <v>0.2256549124040633</v>
      </c>
      <c r="DC53" s="7">
        <v>-7453.200300000608</v>
      </c>
      <c r="DD53" s="7">
        <v>4864828.683799997</v>
      </c>
      <c r="DE53" s="25">
        <f t="shared" si="24"/>
        <v>385.67441602030192</v>
      </c>
      <c r="DF53" s="6">
        <v>6609</v>
      </c>
      <c r="DG53" s="21">
        <v>0.23065973331783979</v>
      </c>
      <c r="DH53" s="7">
        <v>-7460.7679000012577</v>
      </c>
      <c r="DI53" s="7">
        <v>4864810.0301000029</v>
      </c>
      <c r="DJ53" s="25">
        <f t="shared" si="25"/>
        <v>353.27496147572839</v>
      </c>
      <c r="DK53" s="6">
        <v>6703</v>
      </c>
      <c r="DL53" s="21">
        <v>0.23228285062164189</v>
      </c>
      <c r="DM53" s="7">
        <v>-7460.7679000012577</v>
      </c>
      <c r="DN53" s="7">
        <v>4864810.0301000029</v>
      </c>
      <c r="DO53" s="25">
        <f t="shared" si="26"/>
        <v>343.50369372647225</v>
      </c>
      <c r="DP53" s="6">
        <v>6701</v>
      </c>
      <c r="DQ53" s="21">
        <v>0.23584125671765191</v>
      </c>
      <c r="DR53" s="7">
        <v>-7453.200300000608</v>
      </c>
      <c r="DS53" s="7">
        <v>4864828.683799997</v>
      </c>
      <c r="DT53" s="25">
        <f t="shared" si="27"/>
        <v>323.23685937221347</v>
      </c>
      <c r="DU53" s="6">
        <v>6424</v>
      </c>
      <c r="DV53" s="21">
        <v>0.2372282285850065</v>
      </c>
      <c r="DW53" s="7">
        <v>-7453.200300000608</v>
      </c>
      <c r="DX53" s="7">
        <v>4864828.683799997</v>
      </c>
      <c r="DY53" s="25">
        <f t="shared" si="28"/>
        <v>315.74358542257647</v>
      </c>
      <c r="DZ53" s="6">
        <v>6518</v>
      </c>
      <c r="EA53" s="21">
        <v>0.2402829967120714</v>
      </c>
      <c r="EB53" s="7">
        <v>-7453.200300000608</v>
      </c>
      <c r="EC53" s="7">
        <v>4864828.683799997</v>
      </c>
      <c r="ED53" s="25">
        <f t="shared" si="29"/>
        <v>299.99073453985437</v>
      </c>
      <c r="EE53" s="6">
        <v>6788</v>
      </c>
      <c r="EF53" s="21">
        <v>0.245736635531912</v>
      </c>
      <c r="EG53" s="7">
        <v>-7460.7679000012577</v>
      </c>
      <c r="EH53" s="7">
        <v>4864810.0301000029</v>
      </c>
      <c r="EI53" s="25">
        <f t="shared" si="30"/>
        <v>274.23341278382026</v>
      </c>
    </row>
    <row r="54" spans="1:139" x14ac:dyDescent="0.25">
      <c r="A54" s="6">
        <v>40</v>
      </c>
      <c r="B54" s="6">
        <v>1</v>
      </c>
      <c r="C54" s="6">
        <v>3</v>
      </c>
      <c r="D54" s="6">
        <v>1</v>
      </c>
      <c r="E54" s="6">
        <v>3</v>
      </c>
      <c r="F54" s="20">
        <f t="shared" si="0"/>
        <v>1</v>
      </c>
      <c r="G54" s="20">
        <f t="shared" si="1"/>
        <v>1</v>
      </c>
      <c r="H54" s="20">
        <f t="shared" si="2"/>
        <v>1</v>
      </c>
      <c r="I54" s="7">
        <v>-7460.0372159525296</v>
      </c>
      <c r="J54" s="7">
        <v>4864814.4886995843</v>
      </c>
      <c r="K54" s="6">
        <v>6</v>
      </c>
      <c r="L54" s="6">
        <v>3</v>
      </c>
      <c r="M54" s="7">
        <v>-7460.5654488137479</v>
      </c>
      <c r="N54" s="7">
        <v>4864810.7356030624</v>
      </c>
      <c r="O54" s="26">
        <f t="shared" si="3"/>
        <v>-7460.5654488137461</v>
      </c>
      <c r="P54" s="26">
        <f t="shared" si="4"/>
        <v>4864810.7356030624</v>
      </c>
      <c r="Q54" s="20">
        <f t="shared" si="5"/>
        <v>1</v>
      </c>
      <c r="R54" s="26">
        <f t="shared" si="6"/>
        <v>3.7900875264110807</v>
      </c>
      <c r="S54" s="26">
        <f>R54*'8_HeSo_Mercator'!$B$7</f>
        <v>2.9036859504372945</v>
      </c>
      <c r="T54" s="6">
        <v>7062</v>
      </c>
      <c r="U54" s="21">
        <v>0.1067693145299943</v>
      </c>
      <c r="V54" s="7">
        <v>-7460.7679000012577</v>
      </c>
      <c r="W54" s="7">
        <v>4864810.0301000029</v>
      </c>
      <c r="X54" s="25">
        <f t="shared" si="7"/>
        <v>7695.0984752736567</v>
      </c>
      <c r="Y54" s="6">
        <v>6239</v>
      </c>
      <c r="Z54" s="21">
        <v>0.111723379616417</v>
      </c>
      <c r="AA54" s="7">
        <v>-7460.7679000012577</v>
      </c>
      <c r="AB54" s="7">
        <v>4864810.0301000029</v>
      </c>
      <c r="AC54" s="25">
        <f t="shared" si="8"/>
        <v>6418.3551093367314</v>
      </c>
      <c r="AD54" s="6">
        <v>5277</v>
      </c>
      <c r="AE54" s="21">
        <v>0.14310028510990611</v>
      </c>
      <c r="AF54" s="7">
        <v>-7460.7679000012577</v>
      </c>
      <c r="AG54" s="7">
        <v>4864810.0301000029</v>
      </c>
      <c r="AH54" s="25">
        <f t="shared" si="9"/>
        <v>2384.723348498615</v>
      </c>
      <c r="AI54" s="6">
        <v>5375</v>
      </c>
      <c r="AJ54" s="21">
        <v>0.1705228074471718</v>
      </c>
      <c r="AK54" s="7">
        <v>-7460.7679000012577</v>
      </c>
      <c r="AL54" s="7">
        <v>4864810.0301000029</v>
      </c>
      <c r="AM54" s="25">
        <f t="shared" si="10"/>
        <v>1182.6877632427972</v>
      </c>
      <c r="AN54" s="6">
        <v>6974</v>
      </c>
      <c r="AO54" s="21">
        <v>0.17272872248268861</v>
      </c>
      <c r="AP54" s="7">
        <v>-7460.7679000012577</v>
      </c>
      <c r="AQ54" s="7">
        <v>4864810.0301000029</v>
      </c>
      <c r="AR54" s="25">
        <f t="shared" si="11"/>
        <v>1123.4189780521231</v>
      </c>
      <c r="AS54" s="6">
        <v>6881</v>
      </c>
      <c r="AT54" s="21">
        <v>0.1781222153622006</v>
      </c>
      <c r="AU54" s="7">
        <v>-7460.7679000012577</v>
      </c>
      <c r="AV54" s="7">
        <v>4864810.0301000029</v>
      </c>
      <c r="AW54" s="25">
        <f t="shared" si="12"/>
        <v>993.40798882546017</v>
      </c>
      <c r="AX54" s="6">
        <v>5477</v>
      </c>
      <c r="AY54" s="21">
        <v>0.20206247670782199</v>
      </c>
      <c r="AZ54" s="7">
        <v>-7460.7679000012577</v>
      </c>
      <c r="BA54" s="7">
        <v>4864810.0301000029</v>
      </c>
      <c r="BB54" s="25">
        <f t="shared" si="13"/>
        <v>599.87023394975665</v>
      </c>
      <c r="BC54" s="6">
        <v>6515</v>
      </c>
      <c r="BD54" s="21">
        <v>0.20980149293298289</v>
      </c>
      <c r="BE54" s="7">
        <v>-7460.7679000012577</v>
      </c>
      <c r="BF54" s="7">
        <v>4864810.0301000029</v>
      </c>
      <c r="BG54" s="25">
        <f t="shared" si="14"/>
        <v>516.13784343884299</v>
      </c>
      <c r="BH54" s="6">
        <v>5579</v>
      </c>
      <c r="BI54" s="21">
        <v>0.21579116669128831</v>
      </c>
      <c r="BJ54" s="7">
        <v>-7460.7679000012577</v>
      </c>
      <c r="BK54" s="7">
        <v>4864810.0301000029</v>
      </c>
      <c r="BL54" s="25">
        <f t="shared" si="15"/>
        <v>461.174565974556</v>
      </c>
      <c r="BM54" s="6">
        <v>6703</v>
      </c>
      <c r="BN54" s="21">
        <v>0.2194809891878077</v>
      </c>
      <c r="BO54" s="7">
        <v>-7460.7679000012577</v>
      </c>
      <c r="BP54" s="7">
        <v>4864810.0301000029</v>
      </c>
      <c r="BQ54" s="25">
        <f t="shared" si="16"/>
        <v>430.93559154334639</v>
      </c>
      <c r="BR54" s="6">
        <v>6609</v>
      </c>
      <c r="BS54" s="21">
        <v>0.2202369800077843</v>
      </c>
      <c r="BT54" s="7">
        <v>-7460.7679000012577</v>
      </c>
      <c r="BU54" s="7">
        <v>4864810.0301000029</v>
      </c>
      <c r="BV54" s="25">
        <f t="shared" si="17"/>
        <v>425.04902791933114</v>
      </c>
      <c r="BW54" s="6">
        <v>6516</v>
      </c>
      <c r="BX54" s="21">
        <v>0.23308887417796029</v>
      </c>
      <c r="BY54" s="7">
        <v>-7469.8891999982297</v>
      </c>
      <c r="BZ54" s="7">
        <v>4864815.0574000031</v>
      </c>
      <c r="CA54" s="25">
        <f t="shared" si="18"/>
        <v>338.7769260790497</v>
      </c>
      <c r="CB54" s="6">
        <v>6239</v>
      </c>
      <c r="CC54" s="21">
        <v>0.107137861312105</v>
      </c>
      <c r="CD54" s="7">
        <v>-7460.7679000012577</v>
      </c>
      <c r="CE54" s="7">
        <v>4864810.0301000029</v>
      </c>
      <c r="CF54" s="25">
        <f t="shared" si="19"/>
        <v>7589.7611540623948</v>
      </c>
      <c r="CG54" s="6">
        <v>7062</v>
      </c>
      <c r="CH54" s="21">
        <v>0.1114304691745667</v>
      </c>
      <c r="CI54" s="7">
        <v>-7460.7679000012577</v>
      </c>
      <c r="CJ54" s="7">
        <v>4864810.0301000029</v>
      </c>
      <c r="CK54" s="25">
        <f t="shared" si="20"/>
        <v>6486.1078171090594</v>
      </c>
      <c r="CL54" s="6">
        <v>6881</v>
      </c>
      <c r="CM54" s="21">
        <v>0.15028259622309839</v>
      </c>
      <c r="CN54" s="7">
        <v>-7460.7679000012577</v>
      </c>
      <c r="CO54" s="7">
        <v>4864810.0301000029</v>
      </c>
      <c r="CP54" s="25">
        <f t="shared" si="21"/>
        <v>1960.4927625285695</v>
      </c>
      <c r="CQ54" s="6">
        <v>6974</v>
      </c>
      <c r="CR54" s="21">
        <v>0.1554771190205855</v>
      </c>
      <c r="CS54" s="7">
        <v>-7460.7679000012577</v>
      </c>
      <c r="CT54" s="7">
        <v>4864810.0301000029</v>
      </c>
      <c r="CU54" s="25">
        <f t="shared" si="22"/>
        <v>1711.3311740501317</v>
      </c>
      <c r="CV54" s="6">
        <v>6703</v>
      </c>
      <c r="CW54" s="21">
        <v>0.1583173947738413</v>
      </c>
      <c r="CX54" s="7">
        <v>-7460.7679000012577</v>
      </c>
      <c r="CY54" s="7">
        <v>4864810.0301000029</v>
      </c>
      <c r="CZ54" s="25">
        <f t="shared" si="23"/>
        <v>1591.7888617428989</v>
      </c>
      <c r="DA54" s="6">
        <v>6333</v>
      </c>
      <c r="DB54" s="21">
        <v>0.17100674403062149</v>
      </c>
      <c r="DC54" s="7">
        <v>-7453.200300000608</v>
      </c>
      <c r="DD54" s="7">
        <v>4864828.683799997</v>
      </c>
      <c r="DE54" s="25">
        <f t="shared" si="24"/>
        <v>1169.3568057167008</v>
      </c>
      <c r="DF54" s="6">
        <v>6515</v>
      </c>
      <c r="DG54" s="21">
        <v>0.17490149315636661</v>
      </c>
      <c r="DH54" s="7">
        <v>-7460.7679000012577</v>
      </c>
      <c r="DI54" s="7">
        <v>4864810.0301000029</v>
      </c>
      <c r="DJ54" s="25">
        <f t="shared" si="25"/>
        <v>1068.6264798625373</v>
      </c>
      <c r="DK54" s="6">
        <v>5277</v>
      </c>
      <c r="DL54" s="21">
        <v>0.17661606879495381</v>
      </c>
      <c r="DM54" s="7">
        <v>-7460.7679000012577</v>
      </c>
      <c r="DN54" s="7">
        <v>4864810.0301000029</v>
      </c>
      <c r="DO54" s="25">
        <f t="shared" si="26"/>
        <v>1027.7302621611598</v>
      </c>
      <c r="DP54" s="6">
        <v>5375</v>
      </c>
      <c r="DQ54" s="21">
        <v>0.19285908104196811</v>
      </c>
      <c r="DR54" s="7">
        <v>-7460.7679000012577</v>
      </c>
      <c r="DS54" s="7">
        <v>4864810.0301000029</v>
      </c>
      <c r="DT54" s="25">
        <f t="shared" si="27"/>
        <v>722.83575672694712</v>
      </c>
      <c r="DU54" s="6">
        <v>6788</v>
      </c>
      <c r="DV54" s="21">
        <v>0.1947064378840469</v>
      </c>
      <c r="DW54" s="7">
        <v>-7460.7679000012577</v>
      </c>
      <c r="DX54" s="7">
        <v>4864810.0301000029</v>
      </c>
      <c r="DY54" s="25">
        <f t="shared" si="28"/>
        <v>695.79091516834239</v>
      </c>
      <c r="DZ54" s="6">
        <v>6793</v>
      </c>
      <c r="EA54" s="21">
        <v>0.1989872872225813</v>
      </c>
      <c r="EB54" s="7">
        <v>-7453.200300000608</v>
      </c>
      <c r="EC54" s="7">
        <v>4864828.683799997</v>
      </c>
      <c r="ED54" s="25">
        <f t="shared" si="29"/>
        <v>637.82079506277171</v>
      </c>
      <c r="EE54" s="6">
        <v>6421</v>
      </c>
      <c r="EF54" s="21">
        <v>0.20382376472535649</v>
      </c>
      <c r="EG54" s="7">
        <v>-7460.7679000012577</v>
      </c>
      <c r="EH54" s="7">
        <v>4864810.0301000029</v>
      </c>
      <c r="EI54" s="25">
        <f t="shared" si="30"/>
        <v>579.40297947830948</v>
      </c>
    </row>
    <row r="55" spans="1:139" x14ac:dyDescent="0.25">
      <c r="A55" s="6">
        <v>41</v>
      </c>
      <c r="B55" s="6">
        <v>1</v>
      </c>
      <c r="C55" s="6">
        <v>3</v>
      </c>
      <c r="D55" s="6">
        <v>1</v>
      </c>
      <c r="E55" s="6">
        <v>3</v>
      </c>
      <c r="F55" s="20">
        <f t="shared" si="0"/>
        <v>1</v>
      </c>
      <c r="G55" s="20">
        <f t="shared" si="1"/>
        <v>1</v>
      </c>
      <c r="H55" s="20">
        <f t="shared" si="2"/>
        <v>1</v>
      </c>
      <c r="I55" s="7">
        <v>-7468.448112149078</v>
      </c>
      <c r="J55" s="7">
        <v>4864818.4861783907</v>
      </c>
      <c r="K55" s="6">
        <v>6</v>
      </c>
      <c r="L55" s="6">
        <v>6</v>
      </c>
      <c r="M55" s="7">
        <v>-7465.1772496860749</v>
      </c>
      <c r="N55" s="7">
        <v>4864815.8110219799</v>
      </c>
      <c r="O55" s="26">
        <f t="shared" si="3"/>
        <v>-7465.1772496860767</v>
      </c>
      <c r="P55" s="26">
        <f t="shared" si="4"/>
        <v>4864815.8110219799</v>
      </c>
      <c r="Q55" s="20">
        <f t="shared" si="5"/>
        <v>1</v>
      </c>
      <c r="R55" s="26">
        <f t="shared" si="6"/>
        <v>4.2255180835049435</v>
      </c>
      <c r="S55" s="26">
        <f>R55*'8_HeSo_Mercator'!$B$7</f>
        <v>3.2372807769984053</v>
      </c>
      <c r="T55" s="6">
        <v>6516</v>
      </c>
      <c r="U55" s="21">
        <v>0.2389247365634643</v>
      </c>
      <c r="V55" s="7">
        <v>-7469.8891999982297</v>
      </c>
      <c r="W55" s="7">
        <v>4864815.0574000031</v>
      </c>
      <c r="X55" s="25">
        <f t="shared" si="7"/>
        <v>306.8707796191585</v>
      </c>
      <c r="Y55" s="6">
        <v>6703</v>
      </c>
      <c r="Z55" s="21">
        <v>0.2712635500572973</v>
      </c>
      <c r="AA55" s="7">
        <v>-7460.7679000012577</v>
      </c>
      <c r="AB55" s="7">
        <v>4864810.0301000029</v>
      </c>
      <c r="AC55" s="25">
        <f t="shared" si="8"/>
        <v>184.68611067263308</v>
      </c>
      <c r="AD55" s="6">
        <v>6604</v>
      </c>
      <c r="AE55" s="21">
        <v>0.27140780763319577</v>
      </c>
      <c r="AF55" s="7">
        <v>-7469.8891999982297</v>
      </c>
      <c r="AG55" s="7">
        <v>4864815.0574000031</v>
      </c>
      <c r="AH55" s="25">
        <f t="shared" si="9"/>
        <v>184.29376916825814</v>
      </c>
      <c r="AI55" s="6">
        <v>6697</v>
      </c>
      <c r="AJ55" s="21">
        <v>0.28006045367369858</v>
      </c>
      <c r="AK55" s="7">
        <v>-7469.8891999982297</v>
      </c>
      <c r="AL55" s="7">
        <v>4864815.0574000031</v>
      </c>
      <c r="AM55" s="25">
        <f t="shared" si="10"/>
        <v>162.55219863512545</v>
      </c>
      <c r="AN55" s="6">
        <v>6422</v>
      </c>
      <c r="AO55" s="21">
        <v>0.2835733420610152</v>
      </c>
      <c r="AP55" s="7">
        <v>-7469.8891999982297</v>
      </c>
      <c r="AQ55" s="7">
        <v>4864815.0574000031</v>
      </c>
      <c r="AR55" s="25">
        <f t="shared" si="11"/>
        <v>154.64589399428198</v>
      </c>
      <c r="AS55" s="6">
        <v>6880</v>
      </c>
      <c r="AT55" s="21">
        <v>0.28714664012365537</v>
      </c>
      <c r="AU55" s="7">
        <v>-7469.8891999982297</v>
      </c>
      <c r="AV55" s="7">
        <v>4864815.0574000031</v>
      </c>
      <c r="AW55" s="25">
        <f t="shared" si="12"/>
        <v>147.09064215415984</v>
      </c>
      <c r="AX55" s="6">
        <v>6238</v>
      </c>
      <c r="AY55" s="21">
        <v>0.29413895629299519</v>
      </c>
      <c r="AZ55" s="7">
        <v>-7469.8891999982297</v>
      </c>
      <c r="BA55" s="7">
        <v>4864815.0574000031</v>
      </c>
      <c r="BB55" s="25">
        <f t="shared" si="13"/>
        <v>133.59487925009682</v>
      </c>
      <c r="BC55" s="6">
        <v>6421</v>
      </c>
      <c r="BD55" s="21">
        <v>0.2977140738899462</v>
      </c>
      <c r="BE55" s="7">
        <v>-7460.7679000012577</v>
      </c>
      <c r="BF55" s="7">
        <v>4864810.0301000029</v>
      </c>
      <c r="BG55" s="25">
        <f t="shared" si="14"/>
        <v>127.29241837816816</v>
      </c>
      <c r="BH55" s="6">
        <v>6881</v>
      </c>
      <c r="BI55" s="21">
        <v>0.30202604875571798</v>
      </c>
      <c r="BJ55" s="7">
        <v>-7460.7679000012577</v>
      </c>
      <c r="BK55" s="7">
        <v>4864810.0301000029</v>
      </c>
      <c r="BL55" s="25">
        <f t="shared" si="15"/>
        <v>120.17728705965585</v>
      </c>
      <c r="BM55" s="6">
        <v>7063</v>
      </c>
      <c r="BN55" s="21">
        <v>0.30698359079834558</v>
      </c>
      <c r="BO55" s="7">
        <v>-7469.8891999982297</v>
      </c>
      <c r="BP55" s="7">
        <v>4864815.0574000031</v>
      </c>
      <c r="BQ55" s="25">
        <f t="shared" si="16"/>
        <v>112.6002495512917</v>
      </c>
      <c r="BR55" s="6">
        <v>6790</v>
      </c>
      <c r="BS55" s="21">
        <v>0.30894475190155979</v>
      </c>
      <c r="BT55" s="7">
        <v>-7469.8891999982297</v>
      </c>
      <c r="BU55" s="7">
        <v>4864815.0574000031</v>
      </c>
      <c r="BV55" s="25">
        <f t="shared" si="17"/>
        <v>109.76824263178148</v>
      </c>
      <c r="BW55" s="6">
        <v>6788</v>
      </c>
      <c r="BX55" s="21">
        <v>0.31466670600320062</v>
      </c>
      <c r="BY55" s="7">
        <v>-7460.7679000012577</v>
      </c>
      <c r="BZ55" s="7">
        <v>4864810.0301000029</v>
      </c>
      <c r="CA55" s="25">
        <f t="shared" si="18"/>
        <v>101.99921385782349</v>
      </c>
      <c r="CB55" s="6">
        <v>6516</v>
      </c>
      <c r="CC55" s="21">
        <v>0.24766830017388941</v>
      </c>
      <c r="CD55" s="7">
        <v>-7469.8891999982297</v>
      </c>
      <c r="CE55" s="7">
        <v>4864815.0574000031</v>
      </c>
      <c r="CF55" s="25">
        <f t="shared" si="19"/>
        <v>265.77755764259052</v>
      </c>
      <c r="CG55" s="6">
        <v>6604</v>
      </c>
      <c r="CH55" s="21">
        <v>0.27334910112484301</v>
      </c>
      <c r="CI55" s="7">
        <v>-7469.8891999982297</v>
      </c>
      <c r="CJ55" s="7">
        <v>4864815.0574000031</v>
      </c>
      <c r="CK55" s="25">
        <f t="shared" si="20"/>
        <v>179.11394508762348</v>
      </c>
      <c r="CL55" s="6">
        <v>6422</v>
      </c>
      <c r="CM55" s="21">
        <v>0.27963925596542871</v>
      </c>
      <c r="CN55" s="7">
        <v>-7469.8891999982297</v>
      </c>
      <c r="CO55" s="7">
        <v>4864815.0574000031</v>
      </c>
      <c r="CP55" s="25">
        <f t="shared" si="21"/>
        <v>163.53376979786205</v>
      </c>
      <c r="CQ55" s="6">
        <v>6793</v>
      </c>
      <c r="CR55" s="21">
        <v>0.2850617188903431</v>
      </c>
      <c r="CS55" s="7">
        <v>-7453.200300000608</v>
      </c>
      <c r="CT55" s="7">
        <v>4864828.683799997</v>
      </c>
      <c r="CU55" s="25">
        <f t="shared" si="22"/>
        <v>151.44132536230057</v>
      </c>
      <c r="CV55" s="6">
        <v>6880</v>
      </c>
      <c r="CW55" s="21">
        <v>0.28527493896703682</v>
      </c>
      <c r="CX55" s="7">
        <v>-7469.8891999982297</v>
      </c>
      <c r="CY55" s="7">
        <v>4864815.0574000031</v>
      </c>
      <c r="CZ55" s="25">
        <f t="shared" si="23"/>
        <v>150.98907186226901</v>
      </c>
      <c r="DA55" s="6">
        <v>6697</v>
      </c>
      <c r="DB55" s="21">
        <v>0.28768555775307458</v>
      </c>
      <c r="DC55" s="7">
        <v>-7469.8891999982297</v>
      </c>
      <c r="DD55" s="7">
        <v>4864815.0574000031</v>
      </c>
      <c r="DE55" s="25">
        <f t="shared" si="24"/>
        <v>145.99156333527353</v>
      </c>
      <c r="DF55" s="6">
        <v>6703</v>
      </c>
      <c r="DG55" s="21">
        <v>0.29199898338315561</v>
      </c>
      <c r="DH55" s="7">
        <v>-7460.7679000012577</v>
      </c>
      <c r="DI55" s="7">
        <v>4864810.0301000029</v>
      </c>
      <c r="DJ55" s="25">
        <f t="shared" si="25"/>
        <v>137.55444923223803</v>
      </c>
      <c r="DK55" s="6">
        <v>6886</v>
      </c>
      <c r="DL55" s="21">
        <v>0.2965830049791584</v>
      </c>
      <c r="DM55" s="7">
        <v>-7453.200300000608</v>
      </c>
      <c r="DN55" s="7">
        <v>4864828.683799997</v>
      </c>
      <c r="DO55" s="25">
        <f t="shared" si="26"/>
        <v>129.24535847607848</v>
      </c>
      <c r="DP55" s="6">
        <v>6518</v>
      </c>
      <c r="DQ55" s="21">
        <v>0.2979954123865563</v>
      </c>
      <c r="DR55" s="7">
        <v>-7453.200300000608</v>
      </c>
      <c r="DS55" s="7">
        <v>4864828.683799997</v>
      </c>
      <c r="DT55" s="25">
        <f t="shared" si="27"/>
        <v>126.81238986324396</v>
      </c>
      <c r="DU55" s="6">
        <v>6701</v>
      </c>
      <c r="DV55" s="21">
        <v>0.29947381608619378</v>
      </c>
      <c r="DW55" s="7">
        <v>-7453.200300000608</v>
      </c>
      <c r="DX55" s="7">
        <v>4864828.683799997</v>
      </c>
      <c r="DY55" s="25">
        <f t="shared" si="28"/>
        <v>124.32674778307175</v>
      </c>
      <c r="DZ55" s="6">
        <v>6881</v>
      </c>
      <c r="EA55" s="21">
        <v>0.3026858417935207</v>
      </c>
      <c r="EB55" s="7">
        <v>-7460.7679000012577</v>
      </c>
      <c r="EC55" s="7">
        <v>4864810.0301000029</v>
      </c>
      <c r="ED55" s="25">
        <f t="shared" si="29"/>
        <v>119.13286089820606</v>
      </c>
      <c r="EE55" s="6">
        <v>6239</v>
      </c>
      <c r="EF55" s="21">
        <v>0.3037477980926927</v>
      </c>
      <c r="EG55" s="7">
        <v>-7460.7679000012577</v>
      </c>
      <c r="EH55" s="7">
        <v>4864810.0301000029</v>
      </c>
      <c r="EI55" s="25">
        <f t="shared" si="30"/>
        <v>117.47553906299302</v>
      </c>
    </row>
    <row r="56" spans="1:139" x14ac:dyDescent="0.25">
      <c r="A56" s="6">
        <v>42</v>
      </c>
      <c r="B56" s="6">
        <v>1</v>
      </c>
      <c r="C56" s="6">
        <v>3</v>
      </c>
      <c r="D56" s="6">
        <v>1</v>
      </c>
      <c r="E56" s="6">
        <v>3</v>
      </c>
      <c r="F56" s="20">
        <f t="shared" si="0"/>
        <v>1</v>
      </c>
      <c r="G56" s="20">
        <f t="shared" si="1"/>
        <v>1</v>
      </c>
      <c r="H56" s="20">
        <f t="shared" si="2"/>
        <v>1</v>
      </c>
      <c r="I56" s="7">
        <v>-7423.0968442776557</v>
      </c>
      <c r="J56" s="7">
        <v>4864877.8467009673</v>
      </c>
      <c r="K56" s="6">
        <v>0</v>
      </c>
      <c r="L56" s="6">
        <v>0</v>
      </c>
      <c r="M56" s="7">
        <v>-7422.7323526458349</v>
      </c>
      <c r="N56" s="7">
        <v>4864887.2225258201</v>
      </c>
      <c r="O56" s="26">
        <f t="shared" si="3"/>
        <v>-7422.7323526458349</v>
      </c>
      <c r="P56" s="26">
        <f t="shared" si="4"/>
        <v>4864887.2225258201</v>
      </c>
      <c r="Q56" s="20">
        <f t="shared" si="5"/>
        <v>1</v>
      </c>
      <c r="R56" s="26">
        <f t="shared" si="6"/>
        <v>9.382907109255779</v>
      </c>
      <c r="S56" s="26">
        <f>R56*'8_HeSo_Mercator'!$B$7</f>
        <v>7.1884924444484088</v>
      </c>
      <c r="T56" s="6">
        <v>6602</v>
      </c>
      <c r="U56" s="21">
        <v>0.136485500828781</v>
      </c>
      <c r="V56" s="7">
        <v>-7423.0608999989927</v>
      </c>
      <c r="W56" s="7">
        <v>4864877.6860999987</v>
      </c>
      <c r="X56" s="25">
        <f t="shared" si="7"/>
        <v>2881.7342560429888</v>
      </c>
      <c r="Y56" s="6">
        <v>6202</v>
      </c>
      <c r="Z56" s="21">
        <v>0.1404305266830049</v>
      </c>
      <c r="AA56" s="7">
        <v>-7422.3163000009954</v>
      </c>
      <c r="AB56" s="7">
        <v>4864895.6116999984</v>
      </c>
      <c r="AC56" s="25">
        <f t="shared" si="8"/>
        <v>2571.3068176955903</v>
      </c>
      <c r="AD56" s="6">
        <v>5246</v>
      </c>
      <c r="AE56" s="21">
        <v>0.1421437912912325</v>
      </c>
      <c r="AF56" s="7">
        <v>-7422.3163000009954</v>
      </c>
      <c r="AG56" s="7">
        <v>4864895.6116999984</v>
      </c>
      <c r="AH56" s="25">
        <f t="shared" si="9"/>
        <v>2449.5619117251726</v>
      </c>
      <c r="AI56" s="6">
        <v>6418</v>
      </c>
      <c r="AJ56" s="21">
        <v>0.1480381053125438</v>
      </c>
      <c r="AK56" s="7">
        <v>-7423.0608999989927</v>
      </c>
      <c r="AL56" s="7">
        <v>4864877.6860999987</v>
      </c>
      <c r="AM56" s="25">
        <f t="shared" si="10"/>
        <v>2082.1208239276116</v>
      </c>
      <c r="AN56" s="6">
        <v>5983</v>
      </c>
      <c r="AO56" s="21">
        <v>0.1506448825997177</v>
      </c>
      <c r="AP56" s="7">
        <v>-7422.3163000009954</v>
      </c>
      <c r="AQ56" s="7">
        <v>4864895.6116999984</v>
      </c>
      <c r="AR56" s="25">
        <f t="shared" si="11"/>
        <v>1941.7015031591723</v>
      </c>
      <c r="AS56" s="6">
        <v>6694</v>
      </c>
      <c r="AT56" s="21">
        <v>0.15424805595000921</v>
      </c>
      <c r="AU56" s="7">
        <v>-7423.0608999989927</v>
      </c>
      <c r="AV56" s="7">
        <v>4864877.6860999987</v>
      </c>
      <c r="AW56" s="25">
        <f t="shared" si="12"/>
        <v>1766.5307572775778</v>
      </c>
      <c r="AX56" s="6">
        <v>6784</v>
      </c>
      <c r="AY56" s="21">
        <v>0.15575376967792989</v>
      </c>
      <c r="AZ56" s="7">
        <v>-7423.0608999989927</v>
      </c>
      <c r="BA56" s="7">
        <v>4864877.6860999987</v>
      </c>
      <c r="BB56" s="25">
        <f t="shared" si="13"/>
        <v>1699.2048288339909</v>
      </c>
      <c r="BC56" s="6">
        <v>5880</v>
      </c>
      <c r="BD56" s="21">
        <v>0.15783925284294539</v>
      </c>
      <c r="BE56" s="7">
        <v>-7422.3163000009954</v>
      </c>
      <c r="BF56" s="7">
        <v>4864895.6116999984</v>
      </c>
      <c r="BG56" s="25">
        <f t="shared" si="14"/>
        <v>1611.1646856129007</v>
      </c>
      <c r="BH56" s="6">
        <v>6092</v>
      </c>
      <c r="BI56" s="21">
        <v>0.15933024829581341</v>
      </c>
      <c r="BJ56" s="7">
        <v>-7422.3163000009954</v>
      </c>
      <c r="BK56" s="7">
        <v>4864895.6116999984</v>
      </c>
      <c r="BL56" s="25">
        <f t="shared" si="15"/>
        <v>1551.6975280448528</v>
      </c>
      <c r="BM56" s="6">
        <v>6878</v>
      </c>
      <c r="BN56" s="21">
        <v>0.15966000857280629</v>
      </c>
      <c r="BO56" s="7">
        <v>-7423.0608999989927</v>
      </c>
      <c r="BP56" s="7">
        <v>4864877.6860999987</v>
      </c>
      <c r="BQ56" s="25">
        <f t="shared" si="16"/>
        <v>1538.9177433293275</v>
      </c>
      <c r="BR56" s="6">
        <v>6327</v>
      </c>
      <c r="BS56" s="21">
        <v>0.17052049288400761</v>
      </c>
      <c r="BT56" s="7">
        <v>-7423.0608999989927</v>
      </c>
      <c r="BU56" s="7">
        <v>4864877.6860999987</v>
      </c>
      <c r="BV56" s="25">
        <f t="shared" si="17"/>
        <v>1182.7519774898965</v>
      </c>
      <c r="BW56" s="6">
        <v>5764</v>
      </c>
      <c r="BX56" s="21">
        <v>0.175660574763882</v>
      </c>
      <c r="BY56" s="7">
        <v>-7422.3163000009954</v>
      </c>
      <c r="BZ56" s="7">
        <v>4864895.6116999984</v>
      </c>
      <c r="CA56" s="25">
        <f t="shared" si="18"/>
        <v>1050.2744541431716</v>
      </c>
      <c r="CB56" s="6">
        <v>6202</v>
      </c>
      <c r="CC56" s="21">
        <v>0.13150239561943869</v>
      </c>
      <c r="CD56" s="7">
        <v>-7422.3163000009954</v>
      </c>
      <c r="CE56" s="7">
        <v>4864895.6116999984</v>
      </c>
      <c r="CF56" s="25">
        <f t="shared" si="19"/>
        <v>3343.9928617820506</v>
      </c>
      <c r="CG56" s="6">
        <v>5246</v>
      </c>
      <c r="CH56" s="21">
        <v>0.1334794002663573</v>
      </c>
      <c r="CI56" s="7">
        <v>-7422.3163000009954</v>
      </c>
      <c r="CJ56" s="7">
        <v>4864895.6116999984</v>
      </c>
      <c r="CK56" s="25">
        <f t="shared" si="20"/>
        <v>3150.2354424960395</v>
      </c>
      <c r="CL56" s="6">
        <v>6602</v>
      </c>
      <c r="CM56" s="21">
        <v>0.1378939507094846</v>
      </c>
      <c r="CN56" s="7">
        <v>-7423.0608999989927</v>
      </c>
      <c r="CO56" s="7">
        <v>4864877.6860999987</v>
      </c>
      <c r="CP56" s="25">
        <f t="shared" si="21"/>
        <v>2765.7896184652645</v>
      </c>
      <c r="CQ56" s="6">
        <v>5983</v>
      </c>
      <c r="CR56" s="21">
        <v>0.13796100472231071</v>
      </c>
      <c r="CS56" s="7">
        <v>-7422.3163000009954</v>
      </c>
      <c r="CT56" s="7">
        <v>4864895.6116999984</v>
      </c>
      <c r="CU56" s="25">
        <f t="shared" si="22"/>
        <v>2760.4164442599144</v>
      </c>
      <c r="CV56" s="6">
        <v>5880</v>
      </c>
      <c r="CW56" s="21">
        <v>0.14411063978150959</v>
      </c>
      <c r="CX56" s="7">
        <v>-7422.3163000009954</v>
      </c>
      <c r="CY56" s="7">
        <v>4864895.6116999984</v>
      </c>
      <c r="CZ56" s="25">
        <f t="shared" si="23"/>
        <v>2318.5465248603923</v>
      </c>
      <c r="DA56" s="6">
        <v>6092</v>
      </c>
      <c r="DB56" s="21">
        <v>0.14698704166424539</v>
      </c>
      <c r="DC56" s="7">
        <v>-7422.3163000009954</v>
      </c>
      <c r="DD56" s="7">
        <v>4864895.6116999984</v>
      </c>
      <c r="DE56" s="25">
        <f t="shared" si="24"/>
        <v>2142.3173417926869</v>
      </c>
      <c r="DF56" s="6">
        <v>6418</v>
      </c>
      <c r="DG56" s="21">
        <v>0.1510639580444873</v>
      </c>
      <c r="DH56" s="7">
        <v>-7423.0608999989927</v>
      </c>
      <c r="DI56" s="7">
        <v>4864877.6860999987</v>
      </c>
      <c r="DJ56" s="25">
        <f t="shared" si="25"/>
        <v>1920.2446418691011</v>
      </c>
      <c r="DK56" s="6">
        <v>6694</v>
      </c>
      <c r="DL56" s="21">
        <v>0.1532417989978655</v>
      </c>
      <c r="DM56" s="7">
        <v>-7423.0608999989927</v>
      </c>
      <c r="DN56" s="7">
        <v>4864877.6860999987</v>
      </c>
      <c r="DO56" s="25">
        <f t="shared" si="26"/>
        <v>1813.3892333314604</v>
      </c>
      <c r="DP56" s="6">
        <v>6784</v>
      </c>
      <c r="DQ56" s="21">
        <v>0.15638099317688089</v>
      </c>
      <c r="DR56" s="7">
        <v>-7423.0608999989927</v>
      </c>
      <c r="DS56" s="7">
        <v>4864877.6860999987</v>
      </c>
      <c r="DT56" s="25">
        <f t="shared" si="27"/>
        <v>1672.1072578715805</v>
      </c>
      <c r="DU56" s="6">
        <v>5764</v>
      </c>
      <c r="DV56" s="21">
        <v>0.1603817146375249</v>
      </c>
      <c r="DW56" s="7">
        <v>-7422.3163000009954</v>
      </c>
      <c r="DX56" s="7">
        <v>4864895.6116999984</v>
      </c>
      <c r="DY56" s="25">
        <f t="shared" si="28"/>
        <v>1511.404083328081</v>
      </c>
      <c r="DZ56" s="6">
        <v>6878</v>
      </c>
      <c r="EA56" s="21">
        <v>0.16116873764689649</v>
      </c>
      <c r="EB56" s="7">
        <v>-7423.0608999989927</v>
      </c>
      <c r="EC56" s="7">
        <v>4864877.6860999987</v>
      </c>
      <c r="ED56" s="25">
        <f t="shared" si="29"/>
        <v>1482.0975273832291</v>
      </c>
      <c r="EE56" s="6">
        <v>6506</v>
      </c>
      <c r="EF56" s="21">
        <v>0.16129134057056299</v>
      </c>
      <c r="EG56" s="7">
        <v>-7425.6611000001431</v>
      </c>
      <c r="EH56" s="7">
        <v>4864873.1327000037</v>
      </c>
      <c r="EI56" s="25">
        <f t="shared" si="30"/>
        <v>1477.5962960291604</v>
      </c>
    </row>
    <row r="57" spans="1:139" x14ac:dyDescent="0.25">
      <c r="A57" s="6">
        <v>43</v>
      </c>
      <c r="B57" s="6">
        <v>1</v>
      </c>
      <c r="C57" s="6">
        <v>3</v>
      </c>
      <c r="D57" s="6">
        <v>1</v>
      </c>
      <c r="E57" s="6">
        <v>3</v>
      </c>
      <c r="F57" s="20">
        <f t="shared" si="0"/>
        <v>1</v>
      </c>
      <c r="G57" s="20">
        <f t="shared" si="1"/>
        <v>1</v>
      </c>
      <c r="H57" s="20">
        <f t="shared" si="2"/>
        <v>1</v>
      </c>
      <c r="I57" s="7">
        <v>-7423.1761999987066</v>
      </c>
      <c r="J57" s="7">
        <v>4864896.1409000084</v>
      </c>
      <c r="K57" s="6">
        <v>6</v>
      </c>
      <c r="L57" s="6">
        <v>6</v>
      </c>
      <c r="M57" s="7">
        <v>-7429.403497076617</v>
      </c>
      <c r="N57" s="7">
        <v>4864877.7916871281</v>
      </c>
      <c r="O57" s="26">
        <f t="shared" si="3"/>
        <v>-7429.4034970766188</v>
      </c>
      <c r="P57" s="26">
        <f t="shared" si="4"/>
        <v>4864877.7916871281</v>
      </c>
      <c r="Q57" s="20">
        <f t="shared" si="5"/>
        <v>1</v>
      </c>
      <c r="R57" s="26">
        <f t="shared" si="6"/>
        <v>19.377121618578244</v>
      </c>
      <c r="S57" s="26">
        <f>R57*'8_HeSo_Mercator'!$B$7</f>
        <v>14.845323600497185</v>
      </c>
      <c r="T57" s="6">
        <v>6414</v>
      </c>
      <c r="U57" s="21">
        <v>0.1097397901487267</v>
      </c>
      <c r="V57" s="7">
        <v>-7425.6611000001431</v>
      </c>
      <c r="W57" s="7">
        <v>4864873.1327000037</v>
      </c>
      <c r="X57" s="25">
        <f t="shared" si="7"/>
        <v>6895.1465080339076</v>
      </c>
      <c r="Y57" s="6">
        <v>6698</v>
      </c>
      <c r="Z57" s="21">
        <v>0.11659854585553189</v>
      </c>
      <c r="AA57" s="7">
        <v>-7435.0674999989569</v>
      </c>
      <c r="AB57" s="7">
        <v>4864878.1545000002</v>
      </c>
      <c r="AC57" s="25">
        <f t="shared" si="8"/>
        <v>5410.3761899680148</v>
      </c>
      <c r="AD57" s="6">
        <v>6879</v>
      </c>
      <c r="AE57" s="21">
        <v>0.132148128155783</v>
      </c>
      <c r="AF57" s="7">
        <v>-7435.0674999989569</v>
      </c>
      <c r="AG57" s="7">
        <v>4864878.1545000002</v>
      </c>
      <c r="AH57" s="25">
        <f t="shared" si="9"/>
        <v>3279.1096301208631</v>
      </c>
      <c r="AI57" s="6">
        <v>6792</v>
      </c>
      <c r="AJ57" s="21">
        <v>0.13931100789039469</v>
      </c>
      <c r="AK57" s="7">
        <v>-7435.0674999989569</v>
      </c>
      <c r="AL57" s="7">
        <v>4864878.1545000002</v>
      </c>
      <c r="AM57" s="25">
        <f t="shared" si="10"/>
        <v>2654.9617151384782</v>
      </c>
      <c r="AN57" s="6">
        <v>6969</v>
      </c>
      <c r="AO57" s="21">
        <v>0.14297467060450589</v>
      </c>
      <c r="AP57" s="7">
        <v>-7435.0674999989569</v>
      </c>
      <c r="AQ57" s="7">
        <v>4864878.1545000002</v>
      </c>
      <c r="AR57" s="25">
        <f t="shared" si="11"/>
        <v>2393.1150684876188</v>
      </c>
      <c r="AS57" s="6">
        <v>6506</v>
      </c>
      <c r="AT57" s="21">
        <v>0.14996706273312091</v>
      </c>
      <c r="AU57" s="7">
        <v>-7425.6611000001431</v>
      </c>
      <c r="AV57" s="7">
        <v>4864873.1327000037</v>
      </c>
      <c r="AW57" s="25">
        <f t="shared" si="12"/>
        <v>1977.0445619559162</v>
      </c>
      <c r="AX57" s="6">
        <v>7061</v>
      </c>
      <c r="AY57" s="21">
        <v>0.15345434029874641</v>
      </c>
      <c r="AZ57" s="7">
        <v>-7435.0674999989569</v>
      </c>
      <c r="BA57" s="7">
        <v>4864878.1545000002</v>
      </c>
      <c r="BB57" s="25">
        <f t="shared" si="13"/>
        <v>1803.3635772769064</v>
      </c>
      <c r="BC57" s="6">
        <v>6967</v>
      </c>
      <c r="BD57" s="21">
        <v>0.15480524818649249</v>
      </c>
      <c r="BE57" s="7">
        <v>-7432.4481000006199</v>
      </c>
      <c r="BF57" s="7">
        <v>4864883.1529999971</v>
      </c>
      <c r="BG57" s="25">
        <f t="shared" si="14"/>
        <v>1741.2345664236843</v>
      </c>
      <c r="BH57" s="6">
        <v>6787</v>
      </c>
      <c r="BI57" s="21">
        <v>0.15554983344671749</v>
      </c>
      <c r="BJ57" s="7">
        <v>-7432.4481000006199</v>
      </c>
      <c r="BK57" s="7">
        <v>4864883.1529999971</v>
      </c>
      <c r="BL57" s="25">
        <f t="shared" si="15"/>
        <v>1708.1334532336109</v>
      </c>
      <c r="BM57" s="6">
        <v>6691</v>
      </c>
      <c r="BN57" s="21">
        <v>0.1555947226633507</v>
      </c>
      <c r="BO57" s="7">
        <v>-7417.5584000013769</v>
      </c>
      <c r="BP57" s="7">
        <v>4864893.0601999983</v>
      </c>
      <c r="BQ57" s="25">
        <f t="shared" si="16"/>
        <v>1706.1631139903755</v>
      </c>
      <c r="BR57" s="6">
        <v>6872</v>
      </c>
      <c r="BS57" s="21">
        <v>0.15711382021628581</v>
      </c>
      <c r="BT57" s="7">
        <v>-7425.6611000001431</v>
      </c>
      <c r="BU57" s="7">
        <v>4864873.1327000037</v>
      </c>
      <c r="BV57" s="25">
        <f t="shared" si="17"/>
        <v>1641.127963567513</v>
      </c>
      <c r="BW57" s="6">
        <v>6877</v>
      </c>
      <c r="BX57" s="21">
        <v>0.15750535603011609</v>
      </c>
      <c r="BY57" s="7">
        <v>-7432.4481000006199</v>
      </c>
      <c r="BZ57" s="7">
        <v>4864883.1529999971</v>
      </c>
      <c r="CA57" s="25">
        <f t="shared" si="18"/>
        <v>1624.870272089848</v>
      </c>
      <c r="CB57" s="6">
        <v>6414</v>
      </c>
      <c r="CC57" s="21">
        <v>0.1046232077070758</v>
      </c>
      <c r="CD57" s="7">
        <v>-7425.6611000001431</v>
      </c>
      <c r="CE57" s="7">
        <v>4864873.1327000037</v>
      </c>
      <c r="CF57" s="25">
        <f t="shared" si="19"/>
        <v>8346.1824678759076</v>
      </c>
      <c r="CG57" s="6">
        <v>6691</v>
      </c>
      <c r="CH57" s="21">
        <v>0.1151470266448974</v>
      </c>
      <c r="CI57" s="7">
        <v>-7417.5584000013769</v>
      </c>
      <c r="CJ57" s="7">
        <v>4864893.0601999983</v>
      </c>
      <c r="CK57" s="25">
        <f t="shared" si="20"/>
        <v>5688.3863821147679</v>
      </c>
      <c r="CL57" s="6">
        <v>6698</v>
      </c>
      <c r="CM57" s="21">
        <v>0.11567067530064749</v>
      </c>
      <c r="CN57" s="7">
        <v>-7435.0674999989569</v>
      </c>
      <c r="CO57" s="7">
        <v>4864878.1545000002</v>
      </c>
      <c r="CP57" s="25">
        <f t="shared" si="21"/>
        <v>5586.0769733693833</v>
      </c>
      <c r="CQ57" s="6">
        <v>6506</v>
      </c>
      <c r="CR57" s="21">
        <v>0.12367025884472781</v>
      </c>
      <c r="CS57" s="7">
        <v>-7425.6611000001431</v>
      </c>
      <c r="CT57" s="7">
        <v>4864873.1327000037</v>
      </c>
      <c r="CU57" s="25">
        <f t="shared" si="22"/>
        <v>4275.0275799951378</v>
      </c>
      <c r="CV57" s="6">
        <v>6879</v>
      </c>
      <c r="CW57" s="21">
        <v>0.12908180783201109</v>
      </c>
      <c r="CX57" s="7">
        <v>-7435.0674999989569</v>
      </c>
      <c r="CY57" s="7">
        <v>4864878.1545000002</v>
      </c>
      <c r="CZ57" s="25">
        <f t="shared" si="23"/>
        <v>3601.9679415708551</v>
      </c>
      <c r="DA57" s="6">
        <v>6792</v>
      </c>
      <c r="DB57" s="21">
        <v>0.13171729495989801</v>
      </c>
      <c r="DC57" s="7">
        <v>-7435.0674999989569</v>
      </c>
      <c r="DD57" s="7">
        <v>4864878.1545000002</v>
      </c>
      <c r="DE57" s="25">
        <f t="shared" si="24"/>
        <v>3322.2230523005292</v>
      </c>
      <c r="DF57" s="6">
        <v>6235</v>
      </c>
      <c r="DG57" s="21">
        <v>0.1319645013915875</v>
      </c>
      <c r="DH57" s="7">
        <v>-7425.6611000001431</v>
      </c>
      <c r="DI57" s="7">
        <v>4864873.1327000037</v>
      </c>
      <c r="DJ57" s="25">
        <f t="shared" si="25"/>
        <v>3297.3991015701358</v>
      </c>
      <c r="DK57" s="6">
        <v>7058</v>
      </c>
      <c r="DL57" s="21">
        <v>0.13357849484642881</v>
      </c>
      <c r="DM57" s="7">
        <v>-7425.6611000001431</v>
      </c>
      <c r="DN57" s="7">
        <v>4864873.1327000037</v>
      </c>
      <c r="DO57" s="25">
        <f t="shared" si="26"/>
        <v>3140.8978898832665</v>
      </c>
      <c r="DP57" s="6">
        <v>6969</v>
      </c>
      <c r="DQ57" s="21">
        <v>0.1479798338422211</v>
      </c>
      <c r="DR57" s="7">
        <v>-7435.0674999989569</v>
      </c>
      <c r="DS57" s="7">
        <v>4864878.1545000002</v>
      </c>
      <c r="DT57" s="25">
        <f t="shared" si="27"/>
        <v>2085.4023501296715</v>
      </c>
      <c r="DU57" s="6">
        <v>6603</v>
      </c>
      <c r="DV57" s="21">
        <v>0.15040000000000001</v>
      </c>
      <c r="DW57" s="7">
        <v>-7425.6611000001431</v>
      </c>
      <c r="DX57" s="7">
        <v>4864873.1327000037</v>
      </c>
      <c r="DY57" s="25">
        <f t="shared" si="28"/>
        <v>1954.378403846993</v>
      </c>
      <c r="DZ57" s="6">
        <v>6872</v>
      </c>
      <c r="EA57" s="21">
        <v>0.153264787469063</v>
      </c>
      <c r="EB57" s="7">
        <v>-7425.6611000001431</v>
      </c>
      <c r="EC57" s="7">
        <v>4864873.1327000037</v>
      </c>
      <c r="ED57" s="25">
        <f t="shared" si="29"/>
        <v>1812.3015035610495</v>
      </c>
      <c r="EE57" s="6">
        <v>7061</v>
      </c>
      <c r="EF57" s="21">
        <v>0.15392751374982369</v>
      </c>
      <c r="EG57" s="7">
        <v>-7435.0674999989569</v>
      </c>
      <c r="EH57" s="7">
        <v>4864878.1545000002</v>
      </c>
      <c r="EI57" s="25">
        <f t="shared" si="30"/>
        <v>1781.2914416891003</v>
      </c>
    </row>
    <row r="58" spans="1:139" x14ac:dyDescent="0.25">
      <c r="A58" s="6">
        <v>44</v>
      </c>
      <c r="B58" s="6">
        <v>1</v>
      </c>
      <c r="C58" s="6">
        <v>3</v>
      </c>
      <c r="D58" s="6">
        <v>1</v>
      </c>
      <c r="E58" s="6">
        <v>3</v>
      </c>
      <c r="F58" s="20">
        <f t="shared" si="0"/>
        <v>1</v>
      </c>
      <c r="G58" s="20">
        <f t="shared" si="1"/>
        <v>1</v>
      </c>
      <c r="H58" s="20">
        <f t="shared" si="2"/>
        <v>1</v>
      </c>
      <c r="I58" s="7">
        <v>-7538.8412615775769</v>
      </c>
      <c r="J58" s="7">
        <v>4864919.7219972694</v>
      </c>
      <c r="K58" s="6">
        <v>-6</v>
      </c>
      <c r="L58" s="6">
        <v>-6</v>
      </c>
      <c r="M58" s="7">
        <v>-7536.3903989489681</v>
      </c>
      <c r="N58" s="7">
        <v>4864918.2437776932</v>
      </c>
      <c r="O58" s="26">
        <f t="shared" si="3"/>
        <v>-7536.3903989489681</v>
      </c>
      <c r="P58" s="26">
        <f t="shared" si="4"/>
        <v>4864918.2437776932</v>
      </c>
      <c r="Q58" s="20">
        <f t="shared" si="5"/>
        <v>1</v>
      </c>
      <c r="R58" s="26">
        <f t="shared" si="6"/>
        <v>2.8621426833253505</v>
      </c>
      <c r="S58" s="26">
        <f>R58*'8_HeSo_Mercator'!$B$7</f>
        <v>2.1927629480336481</v>
      </c>
      <c r="T58" s="6">
        <v>19866</v>
      </c>
      <c r="U58" s="21">
        <v>9.1460295248959003E-2</v>
      </c>
      <c r="V58" s="7">
        <v>-7536.584399998188</v>
      </c>
      <c r="W58" s="7">
        <v>4864918.1096000001</v>
      </c>
      <c r="X58" s="25">
        <f t="shared" si="7"/>
        <v>14291.22984178249</v>
      </c>
      <c r="Y58" s="6">
        <v>19690</v>
      </c>
      <c r="Z58" s="21">
        <v>9.3165098146770695E-2</v>
      </c>
      <c r="AA58" s="7">
        <v>-7536.584399998188</v>
      </c>
      <c r="AB58" s="7">
        <v>4864918.1096000001</v>
      </c>
      <c r="AC58" s="25">
        <f t="shared" si="8"/>
        <v>13273.547757442382</v>
      </c>
      <c r="AD58" s="6">
        <v>19820</v>
      </c>
      <c r="AE58" s="21">
        <v>9.3543323555714195E-2</v>
      </c>
      <c r="AF58" s="7">
        <v>-7536.584399998188</v>
      </c>
      <c r="AG58" s="7">
        <v>4864918.1096000001</v>
      </c>
      <c r="AH58" s="25">
        <f t="shared" si="9"/>
        <v>13060.169559495562</v>
      </c>
      <c r="AI58" s="6">
        <v>19908</v>
      </c>
      <c r="AJ58" s="21">
        <v>9.5360022011909795E-2</v>
      </c>
      <c r="AK58" s="7">
        <v>-7536.584399998188</v>
      </c>
      <c r="AL58" s="7">
        <v>4864918.1096000001</v>
      </c>
      <c r="AM58" s="25">
        <f t="shared" si="10"/>
        <v>12093.016054155725</v>
      </c>
      <c r="AN58" s="6">
        <v>19517</v>
      </c>
      <c r="AO58" s="21">
        <v>9.8427378578400601E-2</v>
      </c>
      <c r="AP58" s="7">
        <v>-7536.584399998188</v>
      </c>
      <c r="AQ58" s="7">
        <v>4864918.1096000001</v>
      </c>
      <c r="AR58" s="25">
        <f t="shared" si="11"/>
        <v>10654.579771092545</v>
      </c>
      <c r="AS58" s="6">
        <v>19779</v>
      </c>
      <c r="AT58" s="21">
        <v>0.1042845702840059</v>
      </c>
      <c r="AU58" s="7">
        <v>-7536.584399998188</v>
      </c>
      <c r="AV58" s="7">
        <v>4864918.1096000001</v>
      </c>
      <c r="AW58" s="25">
        <f t="shared" si="12"/>
        <v>8455.1200111693543</v>
      </c>
      <c r="AX58" s="6">
        <v>19650</v>
      </c>
      <c r="AY58" s="21">
        <v>0.11219854279468421</v>
      </c>
      <c r="AZ58" s="7">
        <v>-7536.584399998188</v>
      </c>
      <c r="BA58" s="7">
        <v>4864918.1096000001</v>
      </c>
      <c r="BB58" s="25">
        <f t="shared" si="13"/>
        <v>6310.3163828438601</v>
      </c>
      <c r="BC58" s="6">
        <v>19596</v>
      </c>
      <c r="BD58" s="21">
        <v>0.1514705429050128</v>
      </c>
      <c r="BE58" s="7">
        <v>-7541.2635000012806</v>
      </c>
      <c r="BF58" s="7">
        <v>4864920.7778000012</v>
      </c>
      <c r="BG58" s="25">
        <f t="shared" si="14"/>
        <v>1899.7098383490331</v>
      </c>
      <c r="BH58" s="6">
        <v>5091</v>
      </c>
      <c r="BI58" s="21">
        <v>0.15234891777818441</v>
      </c>
      <c r="BJ58" s="7">
        <v>-7536.584399998188</v>
      </c>
      <c r="BK58" s="7">
        <v>4864918.1096000001</v>
      </c>
      <c r="BL58" s="25">
        <f t="shared" si="15"/>
        <v>1856.2758129058509</v>
      </c>
      <c r="BM58" s="6">
        <v>19736</v>
      </c>
      <c r="BN58" s="21">
        <v>0.15587027628891509</v>
      </c>
      <c r="BO58" s="7">
        <v>-7536.584399998188</v>
      </c>
      <c r="BP58" s="7">
        <v>4864918.1096000001</v>
      </c>
      <c r="BQ58" s="25">
        <f t="shared" si="16"/>
        <v>1694.1301795496679</v>
      </c>
      <c r="BR58" s="6">
        <v>19601</v>
      </c>
      <c r="BS58" s="21">
        <v>0.16873340191185141</v>
      </c>
      <c r="BT58" s="7">
        <v>-7536.584399998188</v>
      </c>
      <c r="BU58" s="7">
        <v>4864918.1096000001</v>
      </c>
      <c r="BV58" s="25">
        <f t="shared" si="17"/>
        <v>1233.6607558306753</v>
      </c>
      <c r="BW58" s="6">
        <v>19689</v>
      </c>
      <c r="BX58" s="21">
        <v>0.1896544700411677</v>
      </c>
      <c r="BY58" s="7">
        <v>-7526.3200974874198</v>
      </c>
      <c r="BZ58" s="7">
        <v>4864919.688647747</v>
      </c>
      <c r="CA58" s="25">
        <f t="shared" si="18"/>
        <v>772.94335362822051</v>
      </c>
      <c r="CB58" s="6">
        <v>19866</v>
      </c>
      <c r="CC58" s="21">
        <v>9.2548183675282003E-2</v>
      </c>
      <c r="CD58" s="7">
        <v>-7536.584399998188</v>
      </c>
      <c r="CE58" s="7">
        <v>4864918.1096000001</v>
      </c>
      <c r="CF58" s="25">
        <f t="shared" si="19"/>
        <v>13631.021433243539</v>
      </c>
      <c r="CG58" s="6">
        <v>19690</v>
      </c>
      <c r="CH58" s="21">
        <v>0.10134114930278</v>
      </c>
      <c r="CI58" s="7">
        <v>-7536.584399998188</v>
      </c>
      <c r="CJ58" s="7">
        <v>4864918.1096000001</v>
      </c>
      <c r="CK58" s="25">
        <f t="shared" si="20"/>
        <v>9481.0557185431207</v>
      </c>
      <c r="CL58" s="6">
        <v>19908</v>
      </c>
      <c r="CM58" s="21">
        <v>0.1023566343900606</v>
      </c>
      <c r="CN58" s="7">
        <v>-7536.584399998188</v>
      </c>
      <c r="CO58" s="7">
        <v>4864918.1096000001</v>
      </c>
      <c r="CP58" s="25">
        <f t="shared" si="21"/>
        <v>9110.3699025149199</v>
      </c>
      <c r="CQ58" s="6">
        <v>19517</v>
      </c>
      <c r="CR58" s="21">
        <v>0.1052594836854083</v>
      </c>
      <c r="CS58" s="7">
        <v>-7536.584399998188</v>
      </c>
      <c r="CT58" s="7">
        <v>4864918.1096000001</v>
      </c>
      <c r="CU58" s="25">
        <f t="shared" si="22"/>
        <v>8146.1998124984912</v>
      </c>
      <c r="CV58" s="6">
        <v>19820</v>
      </c>
      <c r="CW58" s="21">
        <v>0.1098122564647537</v>
      </c>
      <c r="CX58" s="7">
        <v>-7536.584399998188</v>
      </c>
      <c r="CY58" s="7">
        <v>4864918.1096000001</v>
      </c>
      <c r="CZ58" s="25">
        <f t="shared" si="23"/>
        <v>6876.9637842822458</v>
      </c>
      <c r="DA58" s="6">
        <v>19779</v>
      </c>
      <c r="DB58" s="21">
        <v>0.1136974826962924</v>
      </c>
      <c r="DC58" s="7">
        <v>-7536.584399998188</v>
      </c>
      <c r="DD58" s="7">
        <v>4864918.1096000001</v>
      </c>
      <c r="DE58" s="25">
        <f t="shared" si="24"/>
        <v>5984.0691378947367</v>
      </c>
      <c r="DF58" s="6">
        <v>19650</v>
      </c>
      <c r="DG58" s="21">
        <v>0.12647007705231439</v>
      </c>
      <c r="DH58" s="7">
        <v>-7536.584399998188</v>
      </c>
      <c r="DI58" s="7">
        <v>4864918.1096000001</v>
      </c>
      <c r="DJ58" s="25">
        <f t="shared" si="25"/>
        <v>3908.8487619724515</v>
      </c>
      <c r="DK58" s="6">
        <v>5091</v>
      </c>
      <c r="DL58" s="21">
        <v>0.13059499295545679</v>
      </c>
      <c r="DM58" s="7">
        <v>-7536.584399998188</v>
      </c>
      <c r="DN58" s="7">
        <v>4864918.1096000001</v>
      </c>
      <c r="DO58" s="25">
        <f t="shared" si="26"/>
        <v>3437.905183579232</v>
      </c>
      <c r="DP58" s="6">
        <v>19596</v>
      </c>
      <c r="DQ58" s="21">
        <v>0.1382917846609833</v>
      </c>
      <c r="DR58" s="7">
        <v>-7541.2635000012806</v>
      </c>
      <c r="DS58" s="7">
        <v>4864920.7778000012</v>
      </c>
      <c r="DT58" s="25">
        <f t="shared" si="27"/>
        <v>2734.1005043602545</v>
      </c>
      <c r="DU58" s="6">
        <v>19736</v>
      </c>
      <c r="DV58" s="21">
        <v>0.14691393798898869</v>
      </c>
      <c r="DW58" s="7">
        <v>-7536.584399998188</v>
      </c>
      <c r="DX58" s="7">
        <v>4864918.1096000001</v>
      </c>
      <c r="DY58" s="25">
        <f t="shared" si="28"/>
        <v>2146.5845530787401</v>
      </c>
      <c r="DZ58" s="6">
        <v>19603</v>
      </c>
      <c r="EA58" s="21">
        <v>0.14952414730744221</v>
      </c>
      <c r="EB58" s="7">
        <v>-7526.3200974874198</v>
      </c>
      <c r="EC58" s="7">
        <v>4864919.688647747</v>
      </c>
      <c r="ED58" s="25">
        <f t="shared" si="29"/>
        <v>2000.5741932709495</v>
      </c>
      <c r="EE58" s="6">
        <v>19689</v>
      </c>
      <c r="EF58" s="21">
        <v>0.1505859493594025</v>
      </c>
      <c r="EG58" s="7">
        <v>-7526.3200974874198</v>
      </c>
      <c r="EH58" s="7">
        <v>4864919.688647747</v>
      </c>
      <c r="EI58" s="25">
        <f t="shared" si="30"/>
        <v>1944.7429012356297</v>
      </c>
    </row>
    <row r="59" spans="1:139" x14ac:dyDescent="0.25">
      <c r="A59" s="6">
        <v>45</v>
      </c>
      <c r="B59" s="6">
        <v>1</v>
      </c>
      <c r="C59" s="6">
        <v>3</v>
      </c>
      <c r="D59" s="6">
        <v>1</v>
      </c>
      <c r="E59" s="6">
        <v>3</v>
      </c>
      <c r="F59" s="20">
        <f t="shared" si="0"/>
        <v>1</v>
      </c>
      <c r="G59" s="20">
        <f t="shared" si="1"/>
        <v>1</v>
      </c>
      <c r="H59" s="20">
        <f t="shared" si="2"/>
        <v>1</v>
      </c>
      <c r="I59" s="7">
        <v>-7538.9180787531186</v>
      </c>
      <c r="J59" s="7">
        <v>4864919.8924443685</v>
      </c>
      <c r="K59" s="6">
        <v>-6</v>
      </c>
      <c r="L59" s="6">
        <v>-3</v>
      </c>
      <c r="M59" s="7">
        <v>-7537.9114226338352</v>
      </c>
      <c r="N59" s="7">
        <v>4864919.0897903163</v>
      </c>
      <c r="O59" s="26">
        <f t="shared" si="3"/>
        <v>-7537.9114226338343</v>
      </c>
      <c r="P59" s="26">
        <f t="shared" si="4"/>
        <v>4864919.0897903144</v>
      </c>
      <c r="Q59" s="20">
        <f t="shared" si="5"/>
        <v>1</v>
      </c>
      <c r="R59" s="26">
        <f t="shared" si="6"/>
        <v>1.2874820670287932</v>
      </c>
      <c r="S59" s="26">
        <f>R59*'8_HeSo_Mercator'!$B$7</f>
        <v>0.98637394609498386</v>
      </c>
      <c r="T59" s="6">
        <v>4631</v>
      </c>
      <c r="U59" s="21">
        <v>0.1157654006774879</v>
      </c>
      <c r="V59" s="7">
        <v>-7536.584399998188</v>
      </c>
      <c r="W59" s="7">
        <v>4864918.1096000001</v>
      </c>
      <c r="X59" s="25">
        <f t="shared" si="7"/>
        <v>5567.8161065483673</v>
      </c>
      <c r="Y59" s="6">
        <v>19596</v>
      </c>
      <c r="Z59" s="21">
        <v>0.12746843167811189</v>
      </c>
      <c r="AA59" s="7">
        <v>-7541.2635000012806</v>
      </c>
      <c r="AB59" s="7">
        <v>4864920.7778000012</v>
      </c>
      <c r="AC59" s="25">
        <f t="shared" si="8"/>
        <v>3787.8208491895625</v>
      </c>
      <c r="AD59" s="6">
        <v>19736</v>
      </c>
      <c r="AE59" s="21">
        <v>0.13387399913906489</v>
      </c>
      <c r="AF59" s="7">
        <v>-7536.584399998188</v>
      </c>
      <c r="AG59" s="7">
        <v>4864918.1096000001</v>
      </c>
      <c r="AH59" s="25">
        <f t="shared" si="9"/>
        <v>3113.2575643010096</v>
      </c>
      <c r="AI59" s="6">
        <v>19866</v>
      </c>
      <c r="AJ59" s="21">
        <v>0.1435917125530243</v>
      </c>
      <c r="AK59" s="7">
        <v>-7536.584399998188</v>
      </c>
      <c r="AL59" s="7">
        <v>4864918.1096000001</v>
      </c>
      <c r="AM59" s="25">
        <f t="shared" si="10"/>
        <v>2352.244703566867</v>
      </c>
      <c r="AN59" s="6">
        <v>19650</v>
      </c>
      <c r="AO59" s="21">
        <v>0.1493570498732805</v>
      </c>
      <c r="AP59" s="7">
        <v>-7536.584399998188</v>
      </c>
      <c r="AQ59" s="7">
        <v>4864918.1096000001</v>
      </c>
      <c r="AR59" s="25">
        <f t="shared" si="11"/>
        <v>2009.5420251706018</v>
      </c>
      <c r="AS59" s="6">
        <v>4682</v>
      </c>
      <c r="AT59" s="21">
        <v>0.15884227548169569</v>
      </c>
      <c r="AU59" s="7">
        <v>-7536.584399998188</v>
      </c>
      <c r="AV59" s="7">
        <v>4864918.1096000001</v>
      </c>
      <c r="AW59" s="25">
        <f t="shared" si="12"/>
        <v>1570.8531977667835</v>
      </c>
      <c r="AX59" s="6">
        <v>19601</v>
      </c>
      <c r="AY59" s="21">
        <v>0.1664134945024302</v>
      </c>
      <c r="AZ59" s="7">
        <v>-7536.584399998188</v>
      </c>
      <c r="BA59" s="7">
        <v>4864918.1096000001</v>
      </c>
      <c r="BB59" s="25">
        <f t="shared" si="13"/>
        <v>1303.9046627882481</v>
      </c>
      <c r="BC59" s="6">
        <v>19779</v>
      </c>
      <c r="BD59" s="21">
        <v>0.16941186576882319</v>
      </c>
      <c r="BE59" s="7">
        <v>-7536.584399998188</v>
      </c>
      <c r="BF59" s="7">
        <v>4864918.1096000001</v>
      </c>
      <c r="BG59" s="25">
        <f t="shared" si="14"/>
        <v>1214.0168040692552</v>
      </c>
      <c r="BH59" s="6">
        <v>19517</v>
      </c>
      <c r="BI59" s="21">
        <v>0.17093506634728689</v>
      </c>
      <c r="BJ59" s="7">
        <v>-7536.584399998188</v>
      </c>
      <c r="BK59" s="7">
        <v>4864918.1096000001</v>
      </c>
      <c r="BL59" s="25">
        <f t="shared" si="15"/>
        <v>1171.3194111274179</v>
      </c>
      <c r="BM59" s="6">
        <v>5052</v>
      </c>
      <c r="BN59" s="21">
        <v>0.17142569791185569</v>
      </c>
      <c r="BO59" s="7">
        <v>-7541.2635000012806</v>
      </c>
      <c r="BP59" s="7">
        <v>4864920.7778000012</v>
      </c>
      <c r="BQ59" s="25">
        <f t="shared" si="16"/>
        <v>1157.9672987708034</v>
      </c>
      <c r="BR59" s="6">
        <v>19821</v>
      </c>
      <c r="BS59" s="21">
        <v>0.1743353974157513</v>
      </c>
      <c r="BT59" s="7">
        <v>-7541.2635000012806</v>
      </c>
      <c r="BU59" s="7">
        <v>4864920.7778000012</v>
      </c>
      <c r="BV59" s="25">
        <f t="shared" si="17"/>
        <v>1082.5742569605632</v>
      </c>
      <c r="BW59" s="6">
        <v>4788</v>
      </c>
      <c r="BX59" s="21">
        <v>0.17778188867859329</v>
      </c>
      <c r="BY59" s="7">
        <v>-7536.584399998188</v>
      </c>
      <c r="BZ59" s="7">
        <v>4864918.1096000001</v>
      </c>
      <c r="CA59" s="25">
        <f t="shared" si="18"/>
        <v>1001.0365560341069</v>
      </c>
      <c r="CB59" s="6">
        <v>19866</v>
      </c>
      <c r="CC59" s="21">
        <v>0.1227656034470499</v>
      </c>
      <c r="CD59" s="7">
        <v>-7536.584399998188</v>
      </c>
      <c r="CE59" s="7">
        <v>4864918.1096000001</v>
      </c>
      <c r="CF59" s="25">
        <f t="shared" si="19"/>
        <v>4402.4373904707172</v>
      </c>
      <c r="CG59" s="6">
        <v>19596</v>
      </c>
      <c r="CH59" s="21">
        <v>0.13855047941342349</v>
      </c>
      <c r="CI59" s="7">
        <v>-7541.2635000012806</v>
      </c>
      <c r="CJ59" s="7">
        <v>4864920.7778000012</v>
      </c>
      <c r="CK59" s="25">
        <f t="shared" si="20"/>
        <v>2713.7377030651387</v>
      </c>
      <c r="CL59" s="6">
        <v>19510</v>
      </c>
      <c r="CM59" s="21">
        <v>0.139537043178351</v>
      </c>
      <c r="CN59" s="7">
        <v>-7541.2635000012806</v>
      </c>
      <c r="CO59" s="7">
        <v>4864920.7778000012</v>
      </c>
      <c r="CP59" s="25">
        <f t="shared" si="21"/>
        <v>2637.800439202173</v>
      </c>
      <c r="CQ59" s="6">
        <v>19559</v>
      </c>
      <c r="CR59" s="21">
        <v>0.139537043178351</v>
      </c>
      <c r="CS59" s="7">
        <v>-7539.4134932160378</v>
      </c>
      <c r="CT59" s="7">
        <v>4864923.9730059728</v>
      </c>
      <c r="CU59" s="25">
        <f t="shared" si="22"/>
        <v>2637.800439202173</v>
      </c>
      <c r="CV59" s="6">
        <v>19650</v>
      </c>
      <c r="CW59" s="21">
        <v>0.14372449903218171</v>
      </c>
      <c r="CX59" s="7">
        <v>-7536.584399998188</v>
      </c>
      <c r="CY59" s="7">
        <v>4864918.1096000001</v>
      </c>
      <c r="CZ59" s="25">
        <f t="shared" si="23"/>
        <v>2343.5638259780021</v>
      </c>
      <c r="DA59" s="6">
        <v>19736</v>
      </c>
      <c r="DB59" s="21">
        <v>0.1466869585577148</v>
      </c>
      <c r="DC59" s="7">
        <v>-7536.584399998188</v>
      </c>
      <c r="DD59" s="7">
        <v>4864918.1096000001</v>
      </c>
      <c r="DE59" s="25">
        <f t="shared" si="24"/>
        <v>2159.9016905785111</v>
      </c>
      <c r="DF59" s="6">
        <v>19517</v>
      </c>
      <c r="DG59" s="21">
        <v>0.15477886812743641</v>
      </c>
      <c r="DH59" s="7">
        <v>-7536.584399998188</v>
      </c>
      <c r="DI59" s="7">
        <v>4864918.1096000001</v>
      </c>
      <c r="DJ59" s="25">
        <f t="shared" si="25"/>
        <v>1742.4219537159036</v>
      </c>
      <c r="DK59" s="6">
        <v>19779</v>
      </c>
      <c r="DL59" s="21">
        <v>0.15699841843651141</v>
      </c>
      <c r="DM59" s="7">
        <v>-7536.584399998188</v>
      </c>
      <c r="DN59" s="7">
        <v>4864918.1096000001</v>
      </c>
      <c r="DO59" s="25">
        <f t="shared" si="26"/>
        <v>1645.9585346753622</v>
      </c>
      <c r="DP59" s="6">
        <v>19691</v>
      </c>
      <c r="DQ59" s="21">
        <v>0.1661489851657473</v>
      </c>
      <c r="DR59" s="7">
        <v>-7541.2635000012806</v>
      </c>
      <c r="DS59" s="7">
        <v>4864920.7778000012</v>
      </c>
      <c r="DT59" s="25">
        <f t="shared" si="27"/>
        <v>1312.2277817338702</v>
      </c>
      <c r="DU59" s="6">
        <v>4682</v>
      </c>
      <c r="DV59" s="21">
        <v>0.1709332670560457</v>
      </c>
      <c r="DW59" s="7">
        <v>-7536.584399998188</v>
      </c>
      <c r="DX59" s="7">
        <v>4864918.1096000001</v>
      </c>
      <c r="DY59" s="25">
        <f t="shared" si="28"/>
        <v>1171.3687304453133</v>
      </c>
      <c r="DZ59" s="6">
        <v>4631</v>
      </c>
      <c r="EA59" s="21">
        <v>0.17136936571989461</v>
      </c>
      <c r="EB59" s="7">
        <v>-7536.584399998188</v>
      </c>
      <c r="EC59" s="7">
        <v>4864918.1096000001</v>
      </c>
      <c r="ED59" s="25">
        <f t="shared" si="29"/>
        <v>1159.4906283754185</v>
      </c>
      <c r="EE59" s="6">
        <v>19908</v>
      </c>
      <c r="EF59" s="21">
        <v>0.1714577020023223</v>
      </c>
      <c r="EG59" s="7">
        <v>-7536.584399998188</v>
      </c>
      <c r="EH59" s="7">
        <v>4864918.1096000001</v>
      </c>
      <c r="EI59" s="25">
        <f t="shared" si="30"/>
        <v>1157.1029616248072</v>
      </c>
    </row>
    <row r="60" spans="1:139" x14ac:dyDescent="0.25">
      <c r="A60" s="6">
        <v>46</v>
      </c>
      <c r="B60" s="6">
        <v>1</v>
      </c>
      <c r="C60" s="6">
        <v>3</v>
      </c>
      <c r="D60" s="6">
        <v>1</v>
      </c>
      <c r="E60" s="6">
        <v>3</v>
      </c>
      <c r="F60" s="20">
        <f t="shared" si="0"/>
        <v>1</v>
      </c>
      <c r="G60" s="20">
        <f t="shared" si="1"/>
        <v>1</v>
      </c>
      <c r="H60" s="20">
        <f t="shared" si="2"/>
        <v>1</v>
      </c>
      <c r="I60" s="7">
        <v>-7530.7565004703329</v>
      </c>
      <c r="J60" s="7">
        <v>4864921.5143923732</v>
      </c>
      <c r="K60" s="6">
        <v>3</v>
      </c>
      <c r="L60" s="6">
        <v>3</v>
      </c>
      <c r="M60" s="7">
        <v>-7536.4123890369956</v>
      </c>
      <c r="N60" s="7">
        <v>4864918.2523335554</v>
      </c>
      <c r="O60" s="26">
        <f t="shared" si="3"/>
        <v>-7536.4123890369965</v>
      </c>
      <c r="P60" s="26">
        <f t="shared" si="4"/>
        <v>4864918.2523335554</v>
      </c>
      <c r="Q60" s="20">
        <f t="shared" si="5"/>
        <v>1</v>
      </c>
      <c r="R60" s="26">
        <f t="shared" si="6"/>
        <v>6.5291732408615495</v>
      </c>
      <c r="S60" s="26">
        <f>R60*'8_HeSo_Mercator'!$B$7</f>
        <v>5.0021717111671062</v>
      </c>
      <c r="T60" s="6">
        <v>19650</v>
      </c>
      <c r="U60" s="21">
        <v>6.8999594424027394E-2</v>
      </c>
      <c r="V60" s="7">
        <v>-7536.584399998188</v>
      </c>
      <c r="W60" s="7">
        <v>4864918.1096000001</v>
      </c>
      <c r="X60" s="25">
        <f t="shared" si="7"/>
        <v>44117.800050394071</v>
      </c>
      <c r="Y60" s="6">
        <v>19517</v>
      </c>
      <c r="Z60" s="21">
        <v>7.7541768683399598E-2</v>
      </c>
      <c r="AA60" s="7">
        <v>-7536.584399998188</v>
      </c>
      <c r="AB60" s="7">
        <v>4864918.1096000001</v>
      </c>
      <c r="AC60" s="25">
        <f t="shared" si="8"/>
        <v>27660.319280824533</v>
      </c>
      <c r="AD60" s="6">
        <v>19820</v>
      </c>
      <c r="AE60" s="21">
        <v>0.1187605065502448</v>
      </c>
      <c r="AF60" s="7">
        <v>-7536.584399998188</v>
      </c>
      <c r="AG60" s="7">
        <v>4864918.1096000001</v>
      </c>
      <c r="AH60" s="25">
        <f t="shared" si="9"/>
        <v>5027.0341403921211</v>
      </c>
      <c r="AI60" s="6">
        <v>19908</v>
      </c>
      <c r="AJ60" s="21">
        <v>0.11892014838361591</v>
      </c>
      <c r="AK60" s="7">
        <v>-7536.584399998188</v>
      </c>
      <c r="AL60" s="7">
        <v>4864918.1096000001</v>
      </c>
      <c r="AM60" s="25">
        <f t="shared" si="10"/>
        <v>5000.0947056766436</v>
      </c>
      <c r="AN60" s="6">
        <v>19690</v>
      </c>
      <c r="AO60" s="21">
        <v>0.1204597155334677</v>
      </c>
      <c r="AP60" s="7">
        <v>-7536.584399998188</v>
      </c>
      <c r="AQ60" s="7">
        <v>4864918.1096000001</v>
      </c>
      <c r="AR60" s="25">
        <f t="shared" si="11"/>
        <v>4749.3335004341643</v>
      </c>
      <c r="AS60" s="6">
        <v>19779</v>
      </c>
      <c r="AT60" s="21">
        <v>0.12635900128339089</v>
      </c>
      <c r="AU60" s="7">
        <v>-7536.584399998188</v>
      </c>
      <c r="AV60" s="7">
        <v>4864918.1096000001</v>
      </c>
      <c r="AW60" s="25">
        <f t="shared" si="12"/>
        <v>3922.6111757043832</v>
      </c>
      <c r="AX60" s="6">
        <v>19866</v>
      </c>
      <c r="AY60" s="21">
        <v>0.14573017356108081</v>
      </c>
      <c r="AZ60" s="7">
        <v>-7536.584399998188</v>
      </c>
      <c r="BA60" s="7">
        <v>4864918.1096000001</v>
      </c>
      <c r="BB60" s="25">
        <f t="shared" si="13"/>
        <v>2217.1857130638432</v>
      </c>
      <c r="BC60" s="6">
        <v>19601</v>
      </c>
      <c r="BD60" s="21">
        <v>0.1459322654072471</v>
      </c>
      <c r="BE60" s="7">
        <v>-7536.584399998188</v>
      </c>
      <c r="BF60" s="7">
        <v>4864918.1096000001</v>
      </c>
      <c r="BG60" s="25">
        <f t="shared" si="14"/>
        <v>2204.929472189935</v>
      </c>
      <c r="BH60" s="6">
        <v>19736</v>
      </c>
      <c r="BI60" s="21">
        <v>0.17153174382177289</v>
      </c>
      <c r="BJ60" s="7">
        <v>-7536.584399998188</v>
      </c>
      <c r="BK60" s="7">
        <v>4864918.1096000001</v>
      </c>
      <c r="BL60" s="25">
        <f t="shared" si="15"/>
        <v>1155.1063970067655</v>
      </c>
      <c r="BM60" s="6">
        <v>4788</v>
      </c>
      <c r="BN60" s="21">
        <v>0.19755765304006209</v>
      </c>
      <c r="BO60" s="7">
        <v>-7536.584399998188</v>
      </c>
      <c r="BP60" s="7">
        <v>4864918.1096000001</v>
      </c>
      <c r="BQ60" s="25">
        <f t="shared" si="16"/>
        <v>656.48463723153054</v>
      </c>
      <c r="BR60" s="6">
        <v>19596</v>
      </c>
      <c r="BS60" s="21">
        <v>0.19875904170435479</v>
      </c>
      <c r="BT60" s="7">
        <v>-7541.2635000012806</v>
      </c>
      <c r="BU60" s="7">
        <v>4864920.7778000012</v>
      </c>
      <c r="BV60" s="25">
        <f t="shared" si="17"/>
        <v>640.75561893905285</v>
      </c>
      <c r="BW60" s="6">
        <v>4738</v>
      </c>
      <c r="BX60" s="21">
        <v>0.20005787250561291</v>
      </c>
      <c r="BY60" s="7">
        <v>-7527.4026000015438</v>
      </c>
      <c r="BZ60" s="7">
        <v>4864929.2383000031</v>
      </c>
      <c r="CA60" s="25">
        <f t="shared" si="18"/>
        <v>624.27711669383939</v>
      </c>
      <c r="CB60" s="6">
        <v>19650</v>
      </c>
      <c r="CC60" s="21">
        <v>7.8134020473394405E-2</v>
      </c>
      <c r="CD60" s="7">
        <v>-7536.584399998188</v>
      </c>
      <c r="CE60" s="7">
        <v>4864918.1096000001</v>
      </c>
      <c r="CF60" s="25">
        <f t="shared" si="19"/>
        <v>26831.151533586122</v>
      </c>
      <c r="CG60" s="6">
        <v>19517</v>
      </c>
      <c r="CH60" s="21">
        <v>9.1605750156254204E-2</v>
      </c>
      <c r="CI60" s="7">
        <v>-7536.584399998188</v>
      </c>
      <c r="CJ60" s="7">
        <v>4864918.1096000001</v>
      </c>
      <c r="CK60" s="25">
        <f t="shared" si="20"/>
        <v>14200.677284774431</v>
      </c>
      <c r="CL60" s="6">
        <v>19690</v>
      </c>
      <c r="CM60" s="21">
        <v>0.12701175049260019</v>
      </c>
      <c r="CN60" s="7">
        <v>-7536.584399998188</v>
      </c>
      <c r="CO60" s="7">
        <v>4864918.1096000001</v>
      </c>
      <c r="CP60" s="25">
        <f t="shared" si="21"/>
        <v>3842.5930570491205</v>
      </c>
      <c r="CQ60" s="6">
        <v>19820</v>
      </c>
      <c r="CR60" s="21">
        <v>0.13233037417356261</v>
      </c>
      <c r="CS60" s="7">
        <v>-7536.584399998188</v>
      </c>
      <c r="CT60" s="7">
        <v>4864918.1096000001</v>
      </c>
      <c r="CU60" s="25">
        <f t="shared" si="22"/>
        <v>3261.0828914288868</v>
      </c>
      <c r="CV60" s="6">
        <v>19908</v>
      </c>
      <c r="CW60" s="21">
        <v>0.1335605648325838</v>
      </c>
      <c r="CX60" s="7">
        <v>-7536.584399998188</v>
      </c>
      <c r="CY60" s="7">
        <v>4864918.1096000001</v>
      </c>
      <c r="CZ60" s="25">
        <f t="shared" si="23"/>
        <v>3142.584845434234</v>
      </c>
      <c r="DA60" s="6">
        <v>19779</v>
      </c>
      <c r="DB60" s="21">
        <v>0.13601051068205181</v>
      </c>
      <c r="DC60" s="7">
        <v>-7536.584399998188</v>
      </c>
      <c r="DD60" s="7">
        <v>4864918.1096000001</v>
      </c>
      <c r="DE60" s="25">
        <f t="shared" si="24"/>
        <v>2922.2012009779833</v>
      </c>
      <c r="DF60" s="6">
        <v>19601</v>
      </c>
      <c r="DG60" s="21">
        <v>0.14634183432942499</v>
      </c>
      <c r="DH60" s="7">
        <v>-7536.584399998188</v>
      </c>
      <c r="DI60" s="7">
        <v>4864918.1096000001</v>
      </c>
      <c r="DJ60" s="25">
        <f t="shared" si="25"/>
        <v>2180.3490367766112</v>
      </c>
      <c r="DK60" s="6">
        <v>19866</v>
      </c>
      <c r="DL60" s="21">
        <v>0.16132836658085109</v>
      </c>
      <c r="DM60" s="7">
        <v>-7536.584399998188</v>
      </c>
      <c r="DN60" s="7">
        <v>4864918.1096000001</v>
      </c>
      <c r="DO60" s="25">
        <f t="shared" si="26"/>
        <v>1476.2402874022796</v>
      </c>
      <c r="DP60" s="6">
        <v>19736</v>
      </c>
      <c r="DQ60" s="21">
        <v>0.17185834419045359</v>
      </c>
      <c r="DR60" s="7">
        <v>-7536.584399998188</v>
      </c>
      <c r="DS60" s="7">
        <v>4864918.1096000001</v>
      </c>
      <c r="DT60" s="25">
        <f t="shared" si="27"/>
        <v>1146.3507180424297</v>
      </c>
      <c r="DU60" s="6">
        <v>4788</v>
      </c>
      <c r="DV60" s="21">
        <v>0.1732136291212158</v>
      </c>
      <c r="DW60" s="7">
        <v>-7536.584399998188</v>
      </c>
      <c r="DX60" s="7">
        <v>4864918.1096000001</v>
      </c>
      <c r="DY60" s="25">
        <f t="shared" si="28"/>
        <v>1110.8917870421508</v>
      </c>
      <c r="DZ60" s="6">
        <v>19646</v>
      </c>
      <c r="EA60" s="21">
        <v>0.1750859643638637</v>
      </c>
      <c r="EB60" s="7">
        <v>-7526.3200974874198</v>
      </c>
      <c r="EC60" s="7">
        <v>4864919.688647747</v>
      </c>
      <c r="ED60" s="25">
        <f t="shared" si="29"/>
        <v>1064.1299574833588</v>
      </c>
      <c r="EE60" s="6">
        <v>19600</v>
      </c>
      <c r="EF60" s="21">
        <v>0.18015158015158009</v>
      </c>
      <c r="EG60" s="7">
        <v>-7527.4026000015438</v>
      </c>
      <c r="EH60" s="7">
        <v>4864929.2383000031</v>
      </c>
      <c r="EI60" s="25">
        <f t="shared" si="30"/>
        <v>949.39665426991689</v>
      </c>
    </row>
    <row r="61" spans="1:139" x14ac:dyDescent="0.25">
      <c r="A61" s="6">
        <v>47</v>
      </c>
      <c r="B61" s="6">
        <v>1</v>
      </c>
      <c r="C61" s="6">
        <v>3</v>
      </c>
      <c r="D61" s="6">
        <v>1</v>
      </c>
      <c r="E61" s="6">
        <v>3</v>
      </c>
      <c r="F61" s="20">
        <f t="shared" si="0"/>
        <v>1</v>
      </c>
      <c r="G61" s="20">
        <f t="shared" si="1"/>
        <v>1</v>
      </c>
      <c r="H61" s="20">
        <f t="shared" si="2"/>
        <v>1</v>
      </c>
      <c r="I61" s="7">
        <v>-7521.8299061725957</v>
      </c>
      <c r="J61" s="7">
        <v>4864950.5735541554</v>
      </c>
      <c r="K61" s="6">
        <v>3</v>
      </c>
      <c r="L61" s="6">
        <v>3</v>
      </c>
      <c r="M61" s="7">
        <v>-7532.2810564391284</v>
      </c>
      <c r="N61" s="7">
        <v>4864939.1599939857</v>
      </c>
      <c r="O61" s="26">
        <f t="shared" si="3"/>
        <v>-7532.2810564391302</v>
      </c>
      <c r="P61" s="26">
        <f t="shared" si="4"/>
        <v>4864939.1599939857</v>
      </c>
      <c r="Q61" s="20">
        <f t="shared" si="5"/>
        <v>1</v>
      </c>
      <c r="R61" s="26">
        <f t="shared" si="6"/>
        <v>15.475654998809114</v>
      </c>
      <c r="S61" s="26">
        <f>R61*'8_HeSo_Mercator'!$B$7</f>
        <v>11.856307190986705</v>
      </c>
      <c r="T61" s="6">
        <v>5001</v>
      </c>
      <c r="U61" s="21">
        <v>0.1232280047870218</v>
      </c>
      <c r="V61" s="7">
        <v>-7536.409200001508</v>
      </c>
      <c r="W61" s="7">
        <v>4864934.6182999983</v>
      </c>
      <c r="X61" s="25">
        <f t="shared" si="7"/>
        <v>4336.7294867133096</v>
      </c>
      <c r="Y61" s="6">
        <v>19587</v>
      </c>
      <c r="Z61" s="21">
        <v>0.1500607255591197</v>
      </c>
      <c r="AA61" s="7">
        <v>-7523.6011999994516</v>
      </c>
      <c r="AB61" s="7">
        <v>4864951.943599999</v>
      </c>
      <c r="AC61" s="25">
        <f t="shared" si="8"/>
        <v>1972.1131641702832</v>
      </c>
      <c r="AD61" s="6">
        <v>19725</v>
      </c>
      <c r="AE61" s="21">
        <v>0.15696437925951481</v>
      </c>
      <c r="AF61" s="7">
        <v>-7523.6011999994516</v>
      </c>
      <c r="AG61" s="7">
        <v>4864951.943599999</v>
      </c>
      <c r="AH61" s="25">
        <f t="shared" si="9"/>
        <v>1647.386764488363</v>
      </c>
      <c r="AI61" s="6">
        <v>4952</v>
      </c>
      <c r="AJ61" s="21">
        <v>0.16202624053172579</v>
      </c>
      <c r="AK61" s="7">
        <v>-7536.409200001508</v>
      </c>
      <c r="AL61" s="7">
        <v>4864934.6182999983</v>
      </c>
      <c r="AM61" s="25">
        <f t="shared" si="10"/>
        <v>1450.9704872789071</v>
      </c>
      <c r="AN61" s="6">
        <v>5051</v>
      </c>
      <c r="AO61" s="21">
        <v>0.16685378661150049</v>
      </c>
      <c r="AP61" s="7">
        <v>-7536.409200001508</v>
      </c>
      <c r="AQ61" s="7">
        <v>4864934.6182999983</v>
      </c>
      <c r="AR61" s="25">
        <f t="shared" si="11"/>
        <v>1290.1961206991082</v>
      </c>
      <c r="AS61" s="6">
        <v>19681</v>
      </c>
      <c r="AT61" s="21">
        <v>0.17624524860627211</v>
      </c>
      <c r="AU61" s="7">
        <v>-7523.6011999994516</v>
      </c>
      <c r="AV61" s="7">
        <v>4864951.943599999</v>
      </c>
      <c r="AW61" s="25">
        <f t="shared" si="12"/>
        <v>1036.4069801502967</v>
      </c>
      <c r="AX61" s="6">
        <v>4854</v>
      </c>
      <c r="AY61" s="21">
        <v>0.17708084921733289</v>
      </c>
      <c r="AZ61" s="7">
        <v>-7536.409200001508</v>
      </c>
      <c r="BA61" s="7">
        <v>4864934.6182999983</v>
      </c>
      <c r="BB61" s="25">
        <f t="shared" si="13"/>
        <v>1016.9828187317391</v>
      </c>
      <c r="BC61" s="6">
        <v>4745</v>
      </c>
      <c r="BD61" s="21">
        <v>0.18236595989118151</v>
      </c>
      <c r="BE61" s="7">
        <v>-7536.409200001508</v>
      </c>
      <c r="BF61" s="7">
        <v>4864934.6182999983</v>
      </c>
      <c r="BG61" s="25">
        <f t="shared" si="14"/>
        <v>904.11753510275275</v>
      </c>
      <c r="BH61" s="6">
        <v>4843</v>
      </c>
      <c r="BI61" s="21">
        <v>0.19132017511308541</v>
      </c>
      <c r="BJ61" s="7">
        <v>-7527.4026000015438</v>
      </c>
      <c r="BK61" s="7">
        <v>4864929.2383000031</v>
      </c>
      <c r="BL61" s="25">
        <f t="shared" si="15"/>
        <v>746.37471985477168</v>
      </c>
      <c r="BM61" s="6">
        <v>5102</v>
      </c>
      <c r="BN61" s="21">
        <v>0.1998423588553456</v>
      </c>
      <c r="BO61" s="7">
        <v>-7536.409200001508</v>
      </c>
      <c r="BP61" s="7">
        <v>4864934.6182999983</v>
      </c>
      <c r="BQ61" s="25">
        <f t="shared" si="16"/>
        <v>626.97440336436262</v>
      </c>
      <c r="BR61" s="6">
        <v>4690</v>
      </c>
      <c r="BS61" s="21">
        <v>0.20722869471937741</v>
      </c>
      <c r="BT61" s="7">
        <v>-7533.6710000000894</v>
      </c>
      <c r="BU61" s="7">
        <v>4864939.6618999988</v>
      </c>
      <c r="BV61" s="25">
        <f t="shared" si="17"/>
        <v>542.25109042411805</v>
      </c>
      <c r="BW61" s="6">
        <v>4744</v>
      </c>
      <c r="BX61" s="21">
        <v>0.20726439257914611</v>
      </c>
      <c r="BY61" s="7">
        <v>-7537.0927137359977</v>
      </c>
      <c r="BZ61" s="7">
        <v>4864945.5342325354</v>
      </c>
      <c r="CA61" s="25">
        <f t="shared" si="18"/>
        <v>541.87761183897169</v>
      </c>
      <c r="CB61" s="6">
        <v>5001</v>
      </c>
      <c r="CC61" s="21">
        <v>0.12671407803229731</v>
      </c>
      <c r="CD61" s="7">
        <v>-7536.409200001508</v>
      </c>
      <c r="CE61" s="7">
        <v>4864934.6182999983</v>
      </c>
      <c r="CF61" s="25">
        <f t="shared" si="19"/>
        <v>3878.828053136182</v>
      </c>
      <c r="CG61" s="6">
        <v>4952</v>
      </c>
      <c r="CH61" s="21">
        <v>0.15458964397650279</v>
      </c>
      <c r="CI61" s="7">
        <v>-7536.409200001508</v>
      </c>
      <c r="CJ61" s="7">
        <v>4864934.6182999983</v>
      </c>
      <c r="CK61" s="25">
        <f t="shared" si="20"/>
        <v>1750.9688179284167</v>
      </c>
      <c r="CL61" s="6">
        <v>19587</v>
      </c>
      <c r="CM61" s="21">
        <v>0.15863716950589679</v>
      </c>
      <c r="CN61" s="7">
        <v>-7523.6011999994516</v>
      </c>
      <c r="CO61" s="7">
        <v>4864951.943599999</v>
      </c>
      <c r="CP61" s="25">
        <f t="shared" si="21"/>
        <v>1578.99294891613</v>
      </c>
      <c r="CQ61" s="6">
        <v>5051</v>
      </c>
      <c r="CR61" s="21">
        <v>0.16487705459417629</v>
      </c>
      <c r="CS61" s="7">
        <v>-7536.409200001508</v>
      </c>
      <c r="CT61" s="7">
        <v>4864934.6182999983</v>
      </c>
      <c r="CU61" s="25">
        <f t="shared" si="22"/>
        <v>1353.1910541282796</v>
      </c>
      <c r="CV61" s="6">
        <v>19725</v>
      </c>
      <c r="CW61" s="21">
        <v>0.1666154508020404</v>
      </c>
      <c r="CX61" s="7">
        <v>-7523.6011999994516</v>
      </c>
      <c r="CY61" s="7">
        <v>4864951.943599999</v>
      </c>
      <c r="CZ61" s="25">
        <f t="shared" si="23"/>
        <v>1297.5942428229941</v>
      </c>
      <c r="DA61" s="6">
        <v>4745</v>
      </c>
      <c r="DB61" s="21">
        <v>0.17173645075350899</v>
      </c>
      <c r="DC61" s="7">
        <v>-7536.409200001508</v>
      </c>
      <c r="DD61" s="7">
        <v>4864934.6182999983</v>
      </c>
      <c r="DE61" s="25">
        <f t="shared" si="24"/>
        <v>1149.6087675914755</v>
      </c>
      <c r="DF61" s="6">
        <v>4854</v>
      </c>
      <c r="DG61" s="21">
        <v>0.17422507253015729</v>
      </c>
      <c r="DH61" s="7">
        <v>-7536.409200001508</v>
      </c>
      <c r="DI61" s="7">
        <v>4864934.6182999983</v>
      </c>
      <c r="DJ61" s="25">
        <f t="shared" si="25"/>
        <v>1085.3189451317014</v>
      </c>
      <c r="DK61" s="6">
        <v>19681</v>
      </c>
      <c r="DL61" s="21">
        <v>0.1824271495889947</v>
      </c>
      <c r="DM61" s="7">
        <v>-7523.6011999994516</v>
      </c>
      <c r="DN61" s="7">
        <v>4864951.943599999</v>
      </c>
      <c r="DO61" s="25">
        <f t="shared" si="26"/>
        <v>902.90510919757378</v>
      </c>
      <c r="DP61" s="6">
        <v>5049</v>
      </c>
      <c r="DQ61" s="21">
        <v>0.1869696593402044</v>
      </c>
      <c r="DR61" s="7">
        <v>-7524.3513000011444</v>
      </c>
      <c r="DS61" s="7">
        <v>4864934.490199998</v>
      </c>
      <c r="DT61" s="25">
        <f t="shared" si="27"/>
        <v>818.30546765572296</v>
      </c>
      <c r="DU61" s="6">
        <v>4843</v>
      </c>
      <c r="DV61" s="21">
        <v>0.18764845605700711</v>
      </c>
      <c r="DW61" s="7">
        <v>-7527.4026000015438</v>
      </c>
      <c r="DX61" s="7">
        <v>4864929.2383000031</v>
      </c>
      <c r="DY61" s="25">
        <f t="shared" si="28"/>
        <v>806.52905653777736</v>
      </c>
      <c r="DZ61" s="6">
        <v>5102</v>
      </c>
      <c r="EA61" s="21">
        <v>0.1913810924703824</v>
      </c>
      <c r="EB61" s="7">
        <v>-7536.409200001508</v>
      </c>
      <c r="EC61" s="7">
        <v>4864934.6182999983</v>
      </c>
      <c r="ED61" s="25">
        <f t="shared" si="29"/>
        <v>745.42487740305864</v>
      </c>
      <c r="EE61" s="6">
        <v>4695</v>
      </c>
      <c r="EF61" s="21">
        <v>0.19174413711312591</v>
      </c>
      <c r="EG61" s="7">
        <v>-7536.409200001508</v>
      </c>
      <c r="EH61" s="7">
        <v>4864934.6182999983</v>
      </c>
      <c r="EI61" s="25">
        <f t="shared" si="30"/>
        <v>739.79539855847793</v>
      </c>
    </row>
    <row r="62" spans="1:139" x14ac:dyDescent="0.25">
      <c r="A62" s="6">
        <v>48</v>
      </c>
      <c r="B62" s="6">
        <v>1</v>
      </c>
      <c r="C62" s="6">
        <v>3</v>
      </c>
      <c r="D62" s="6">
        <v>1</v>
      </c>
      <c r="E62" s="6">
        <v>3</v>
      </c>
      <c r="F62" s="20">
        <f t="shared" si="0"/>
        <v>1</v>
      </c>
      <c r="G62" s="20">
        <f t="shared" si="1"/>
        <v>1</v>
      </c>
      <c r="H62" s="20">
        <f t="shared" si="2"/>
        <v>1</v>
      </c>
      <c r="I62" s="7">
        <v>-7555.4225503813841</v>
      </c>
      <c r="J62" s="7">
        <v>4864885.7788816635</v>
      </c>
      <c r="K62" s="6">
        <v>0</v>
      </c>
      <c r="L62" s="6">
        <v>0</v>
      </c>
      <c r="M62" s="7">
        <v>-7557.8241231828924</v>
      </c>
      <c r="N62" s="7">
        <v>4864886.7311615851</v>
      </c>
      <c r="O62" s="26">
        <f t="shared" si="3"/>
        <v>-7557.8241231828924</v>
      </c>
      <c r="P62" s="26">
        <f t="shared" si="4"/>
        <v>4864886.731161586</v>
      </c>
      <c r="Q62" s="20">
        <f t="shared" si="5"/>
        <v>1</v>
      </c>
      <c r="R62" s="26">
        <f t="shared" si="6"/>
        <v>2.5834838826362008</v>
      </c>
      <c r="S62" s="26">
        <f>R62*'8_HeSo_Mercator'!$B$7</f>
        <v>1.9792750961335679</v>
      </c>
      <c r="T62" s="6">
        <v>4752</v>
      </c>
      <c r="U62" s="21">
        <v>0.1089810433738919</v>
      </c>
      <c r="V62" s="7">
        <v>-7559.5245000012219</v>
      </c>
      <c r="W62" s="7">
        <v>4864887.6653999984</v>
      </c>
      <c r="X62" s="25">
        <f t="shared" si="7"/>
        <v>7089.1824566204195</v>
      </c>
      <c r="Y62" s="6">
        <v>19633</v>
      </c>
      <c r="Z62" s="21">
        <v>0.1095517460642679</v>
      </c>
      <c r="AA62" s="7">
        <v>-7555.1455999985337</v>
      </c>
      <c r="AB62" s="7">
        <v>4864885.2594999969</v>
      </c>
      <c r="AC62" s="25">
        <f t="shared" si="8"/>
        <v>6942.6102410521216</v>
      </c>
      <c r="AD62" s="6">
        <v>4802</v>
      </c>
      <c r="AE62" s="21">
        <v>0.1215081639103545</v>
      </c>
      <c r="AF62" s="7">
        <v>-7559.5245000012219</v>
      </c>
      <c r="AG62" s="7">
        <v>4864887.6653999984</v>
      </c>
      <c r="AH62" s="25">
        <f t="shared" si="9"/>
        <v>4587.5220694208147</v>
      </c>
      <c r="AI62" s="6">
        <v>4653</v>
      </c>
      <c r="AJ62" s="21">
        <v>0.1257331206255394</v>
      </c>
      <c r="AK62" s="7">
        <v>-7555.1455999985337</v>
      </c>
      <c r="AL62" s="7">
        <v>4864885.2594999969</v>
      </c>
      <c r="AM62" s="25">
        <f t="shared" si="10"/>
        <v>4001.3009891955044</v>
      </c>
      <c r="AN62" s="6">
        <v>4960</v>
      </c>
      <c r="AO62" s="21">
        <v>0.12637279937350521</v>
      </c>
      <c r="AP62" s="7">
        <v>-7559.5245000012219</v>
      </c>
      <c r="AQ62" s="7">
        <v>4864887.6653999984</v>
      </c>
      <c r="AR62" s="25">
        <f t="shared" si="11"/>
        <v>3920.8982856214475</v>
      </c>
      <c r="AS62" s="6">
        <v>5058</v>
      </c>
      <c r="AT62" s="21">
        <v>0.1279848962733543</v>
      </c>
      <c r="AU62" s="7">
        <v>-7559.5245000012219</v>
      </c>
      <c r="AV62" s="7">
        <v>4864887.6653999984</v>
      </c>
      <c r="AW62" s="25">
        <f t="shared" si="12"/>
        <v>3727.0491224732395</v>
      </c>
      <c r="AX62" s="6">
        <v>4753</v>
      </c>
      <c r="AY62" s="21">
        <v>0.13104253073499761</v>
      </c>
      <c r="AZ62" s="7">
        <v>-7555.1455999985337</v>
      </c>
      <c r="BA62" s="7">
        <v>4864885.2594999969</v>
      </c>
      <c r="BB62" s="25">
        <f t="shared" si="13"/>
        <v>3391.180553063301</v>
      </c>
      <c r="BC62" s="6">
        <v>19766</v>
      </c>
      <c r="BD62" s="21">
        <v>0.13734050276019011</v>
      </c>
      <c r="BE62" s="7">
        <v>-7555.1455999985337</v>
      </c>
      <c r="BF62" s="7">
        <v>4864885.2594999969</v>
      </c>
      <c r="BG62" s="25">
        <f t="shared" si="14"/>
        <v>2810.6415908040526</v>
      </c>
      <c r="BH62" s="6">
        <v>4699</v>
      </c>
      <c r="BI62" s="21">
        <v>0.13784528335021731</v>
      </c>
      <c r="BJ62" s="7">
        <v>-7559.5245000012219</v>
      </c>
      <c r="BK62" s="7">
        <v>4864887.6653999984</v>
      </c>
      <c r="BL62" s="25">
        <f t="shared" si="15"/>
        <v>2769.6976224202276</v>
      </c>
      <c r="BM62" s="6">
        <v>19589</v>
      </c>
      <c r="BN62" s="21">
        <v>0.14211380866857901</v>
      </c>
      <c r="BO62" s="7">
        <v>-7555.1455999985337</v>
      </c>
      <c r="BP62" s="7">
        <v>4864885.2594999969</v>
      </c>
      <c r="BQ62" s="25">
        <f t="shared" si="16"/>
        <v>2451.6297624685294</v>
      </c>
      <c r="BR62" s="6">
        <v>4957</v>
      </c>
      <c r="BS62" s="21">
        <v>0.14348447318691979</v>
      </c>
      <c r="BT62" s="7">
        <v>-7555.1455999985337</v>
      </c>
      <c r="BU62" s="7">
        <v>4864885.2594999969</v>
      </c>
      <c r="BV62" s="25">
        <f t="shared" si="17"/>
        <v>2359.2848010744328</v>
      </c>
      <c r="BW62" s="6">
        <v>19503</v>
      </c>
      <c r="BX62" s="21">
        <v>0.14771396715508131</v>
      </c>
      <c r="BY62" s="7">
        <v>-7559.5245000012219</v>
      </c>
      <c r="BZ62" s="7">
        <v>4864887.6653999984</v>
      </c>
      <c r="CA62" s="25">
        <f t="shared" si="18"/>
        <v>2100.4567881972712</v>
      </c>
      <c r="CB62" s="6">
        <v>4752</v>
      </c>
      <c r="CC62" s="21">
        <v>8.7774209351695595E-2</v>
      </c>
      <c r="CD62" s="7">
        <v>-7559.5245000012219</v>
      </c>
      <c r="CE62" s="7">
        <v>4864887.6653999984</v>
      </c>
      <c r="CF62" s="25">
        <f t="shared" si="19"/>
        <v>16847.37704294033</v>
      </c>
      <c r="CG62" s="6">
        <v>19633</v>
      </c>
      <c r="CH62" s="21">
        <v>9.4889678091081495E-2</v>
      </c>
      <c r="CI62" s="7">
        <v>-7555.1455999985337</v>
      </c>
      <c r="CJ62" s="7">
        <v>4864885.2594999969</v>
      </c>
      <c r="CK62" s="25">
        <f t="shared" si="20"/>
        <v>12334.572634407834</v>
      </c>
      <c r="CL62" s="6">
        <v>4960</v>
      </c>
      <c r="CM62" s="21">
        <v>9.9355192756207994E-2</v>
      </c>
      <c r="CN62" s="7">
        <v>-7559.5245000012219</v>
      </c>
      <c r="CO62" s="7">
        <v>4864887.6653999984</v>
      </c>
      <c r="CP62" s="25">
        <f t="shared" si="21"/>
        <v>10262.134891805938</v>
      </c>
      <c r="CQ62" s="6">
        <v>4802</v>
      </c>
      <c r="CR62" s="21">
        <v>9.9973789126626106E-2</v>
      </c>
      <c r="CS62" s="7">
        <v>-7559.5245000012219</v>
      </c>
      <c r="CT62" s="7">
        <v>4864887.6653999984</v>
      </c>
      <c r="CU62" s="25">
        <f t="shared" si="22"/>
        <v>10010.491223051466</v>
      </c>
      <c r="CV62" s="6">
        <v>5058</v>
      </c>
      <c r="CW62" s="21">
        <v>0.1009356168728195</v>
      </c>
      <c r="CX62" s="7">
        <v>-7559.5245000012219</v>
      </c>
      <c r="CY62" s="7">
        <v>4864887.6653999984</v>
      </c>
      <c r="CZ62" s="25">
        <f t="shared" si="23"/>
        <v>9634.3458787550044</v>
      </c>
      <c r="DA62" s="6">
        <v>19590</v>
      </c>
      <c r="DB62" s="21">
        <v>0.1027321659739729</v>
      </c>
      <c r="DC62" s="7">
        <v>-7559.5245000012219</v>
      </c>
      <c r="DD62" s="7">
        <v>4864887.6653999984</v>
      </c>
      <c r="DE62" s="25">
        <f t="shared" si="24"/>
        <v>8977.8887811576533</v>
      </c>
      <c r="DF62" s="6">
        <v>4699</v>
      </c>
      <c r="DG62" s="21">
        <v>0.1035358938696908</v>
      </c>
      <c r="DH62" s="7">
        <v>-7559.5245000012219</v>
      </c>
      <c r="DI62" s="7">
        <v>4864887.6653999984</v>
      </c>
      <c r="DJ62" s="25">
        <f t="shared" si="25"/>
        <v>8702.3440805641058</v>
      </c>
      <c r="DK62" s="6">
        <v>4753</v>
      </c>
      <c r="DL62" s="21">
        <v>0.10809170414103229</v>
      </c>
      <c r="DM62" s="7">
        <v>-7555.1455999985337</v>
      </c>
      <c r="DN62" s="7">
        <v>4864885.2594999969</v>
      </c>
      <c r="DO62" s="25">
        <f t="shared" si="26"/>
        <v>7325.3865141633305</v>
      </c>
      <c r="DP62" s="6">
        <v>19766</v>
      </c>
      <c r="DQ62" s="21">
        <v>0.1089580194059907</v>
      </c>
      <c r="DR62" s="7">
        <v>-7555.1455999985337</v>
      </c>
      <c r="DS62" s="7">
        <v>4864885.2594999969</v>
      </c>
      <c r="DT62" s="25">
        <f t="shared" si="27"/>
        <v>7095.176429454883</v>
      </c>
      <c r="DU62" s="6">
        <v>19503</v>
      </c>
      <c r="DV62" s="21">
        <v>0.1093365597902803</v>
      </c>
      <c r="DW62" s="7">
        <v>-7559.5245000012219</v>
      </c>
      <c r="DX62" s="7">
        <v>4864887.6653999984</v>
      </c>
      <c r="DY62" s="25">
        <f t="shared" si="28"/>
        <v>6997.4270606000418</v>
      </c>
      <c r="DZ62" s="6">
        <v>4653</v>
      </c>
      <c r="EA62" s="21">
        <v>0.10958827478183029</v>
      </c>
      <c r="EB62" s="7">
        <v>-7555.1455999985337</v>
      </c>
      <c r="EC62" s="7">
        <v>4864885.2594999969</v>
      </c>
      <c r="ED62" s="25">
        <f t="shared" si="29"/>
        <v>6933.3582338478172</v>
      </c>
      <c r="EE62" s="6">
        <v>19811</v>
      </c>
      <c r="EF62" s="21">
        <v>0.1099222854640981</v>
      </c>
      <c r="EG62" s="7">
        <v>-7559.5245000012219</v>
      </c>
      <c r="EH62" s="7">
        <v>4864887.6653999984</v>
      </c>
      <c r="EI62" s="25">
        <f t="shared" si="30"/>
        <v>6849.4705385429506</v>
      </c>
    </row>
    <row r="63" spans="1:139" x14ac:dyDescent="0.25">
      <c r="A63" s="6">
        <v>49</v>
      </c>
      <c r="B63" s="6">
        <v>2</v>
      </c>
      <c r="C63" s="6">
        <v>3</v>
      </c>
      <c r="D63" s="6">
        <v>2</v>
      </c>
      <c r="E63" s="6">
        <v>3</v>
      </c>
      <c r="F63" s="20">
        <f t="shared" si="0"/>
        <v>1</v>
      </c>
      <c r="G63" s="20">
        <f t="shared" si="1"/>
        <v>1</v>
      </c>
      <c r="H63" s="20">
        <f t="shared" si="2"/>
        <v>1</v>
      </c>
      <c r="I63" s="7">
        <v>-7366.0852786761416</v>
      </c>
      <c r="J63" s="7">
        <v>4864842.5686001331</v>
      </c>
      <c r="K63" s="6">
        <v>3</v>
      </c>
      <c r="L63" s="6">
        <v>-6</v>
      </c>
      <c r="M63" s="7">
        <v>-7369.0419491007196</v>
      </c>
      <c r="N63" s="7">
        <v>4864845.0128053632</v>
      </c>
      <c r="O63" s="26">
        <f t="shared" si="3"/>
        <v>-7369.0419491007196</v>
      </c>
      <c r="P63" s="26">
        <f t="shared" si="4"/>
        <v>4864845.0128053632</v>
      </c>
      <c r="Q63" s="20">
        <f t="shared" si="5"/>
        <v>1</v>
      </c>
      <c r="R63" s="26">
        <f t="shared" si="6"/>
        <v>3.8361490073291478</v>
      </c>
      <c r="S63" s="26">
        <f>R63*'8_HeSo_Mercator'!$B$7</f>
        <v>2.9389748650246514</v>
      </c>
      <c r="T63" s="6">
        <v>8283</v>
      </c>
      <c r="U63" s="21">
        <v>0.211808930940936</v>
      </c>
      <c r="V63" s="7">
        <v>-7373.0527999997139</v>
      </c>
      <c r="W63" s="7">
        <v>4864844.886500001</v>
      </c>
      <c r="X63" s="25">
        <f t="shared" si="7"/>
        <v>496.84729202491354</v>
      </c>
      <c r="Y63" s="6">
        <v>7404</v>
      </c>
      <c r="Z63" s="21">
        <v>0.21546759322827641</v>
      </c>
      <c r="AA63" s="7">
        <v>-7375.0287000015378</v>
      </c>
      <c r="AB63" s="7">
        <v>4864855.4598999992</v>
      </c>
      <c r="AC63" s="25">
        <f t="shared" si="8"/>
        <v>463.95104527647146</v>
      </c>
      <c r="AD63" s="6">
        <v>8280</v>
      </c>
      <c r="AE63" s="21">
        <v>0.23066565341364609</v>
      </c>
      <c r="AF63" s="7">
        <v>-7374.347500000149</v>
      </c>
      <c r="AG63" s="7">
        <v>4864845.6046999991</v>
      </c>
      <c r="AH63" s="25">
        <f t="shared" si="9"/>
        <v>353.23869528571726</v>
      </c>
      <c r="AI63" s="6">
        <v>2180</v>
      </c>
      <c r="AJ63" s="21">
        <v>0.24642896538134959</v>
      </c>
      <c r="AK63" s="7">
        <v>-7372.8029999993742</v>
      </c>
      <c r="AL63" s="7">
        <v>4864849.302699998</v>
      </c>
      <c r="AM63" s="25">
        <f t="shared" si="10"/>
        <v>271.16459542392732</v>
      </c>
      <c r="AN63" s="6">
        <v>11478</v>
      </c>
      <c r="AO63" s="21">
        <v>0.24744850916157099</v>
      </c>
      <c r="AP63" s="7">
        <v>-7367.4587999992073</v>
      </c>
      <c r="AQ63" s="7">
        <v>4864841.7827999964</v>
      </c>
      <c r="AR63" s="25">
        <f t="shared" si="11"/>
        <v>266.72310214075645</v>
      </c>
      <c r="AS63" s="6">
        <v>7839</v>
      </c>
      <c r="AT63" s="21">
        <v>0.25539027668049868</v>
      </c>
      <c r="AU63" s="7">
        <v>-7372.8029999993742</v>
      </c>
      <c r="AV63" s="7">
        <v>4864849.302699998</v>
      </c>
      <c r="AW63" s="25">
        <f t="shared" si="12"/>
        <v>235.0620750039588</v>
      </c>
      <c r="AX63" s="6">
        <v>1947</v>
      </c>
      <c r="AY63" s="21">
        <v>0.25602014839476928</v>
      </c>
      <c r="AZ63" s="7">
        <v>-7366.2424000017336</v>
      </c>
      <c r="BA63" s="7">
        <v>4864841.1080000028</v>
      </c>
      <c r="BB63" s="25">
        <f t="shared" si="13"/>
        <v>232.75735864095088</v>
      </c>
      <c r="BC63" s="6">
        <v>10105</v>
      </c>
      <c r="BD63" s="21">
        <v>0.25627115505757347</v>
      </c>
      <c r="BE63" s="7">
        <v>-7366.2424000017336</v>
      </c>
      <c r="BF63" s="7">
        <v>4864841.1080000028</v>
      </c>
      <c r="BG63" s="25">
        <f t="shared" si="14"/>
        <v>231.84679391272766</v>
      </c>
      <c r="BH63" s="6">
        <v>2071</v>
      </c>
      <c r="BI63" s="21">
        <v>0.25744217384519352</v>
      </c>
      <c r="BJ63" s="7">
        <v>-7366.2424000017336</v>
      </c>
      <c r="BK63" s="7">
        <v>4864841.1080000028</v>
      </c>
      <c r="BL63" s="25">
        <f t="shared" si="15"/>
        <v>227.65711302964235</v>
      </c>
      <c r="BM63" s="6">
        <v>1881</v>
      </c>
      <c r="BN63" s="21">
        <v>0.26053462980999148</v>
      </c>
      <c r="BO63" s="7">
        <v>-7370.0106000006199</v>
      </c>
      <c r="BP63" s="7">
        <v>4864847.7536000013</v>
      </c>
      <c r="BQ63" s="25">
        <f t="shared" si="16"/>
        <v>217.03919574273237</v>
      </c>
      <c r="BR63" s="6">
        <v>11477</v>
      </c>
      <c r="BS63" s="21">
        <v>0.2653474798993482</v>
      </c>
      <c r="BT63" s="7">
        <v>-7366.2424000017336</v>
      </c>
      <c r="BU63" s="7">
        <v>4864841.1080000028</v>
      </c>
      <c r="BV63" s="25">
        <f t="shared" si="17"/>
        <v>201.71589925273955</v>
      </c>
      <c r="BW63" s="6">
        <v>9190</v>
      </c>
      <c r="BX63" s="21">
        <v>0.26610221179633659</v>
      </c>
      <c r="BY63" s="7">
        <v>-7373.0527999997139</v>
      </c>
      <c r="BZ63" s="7">
        <v>4864844.886500001</v>
      </c>
      <c r="CA63" s="25">
        <f t="shared" si="18"/>
        <v>199.43715148277386</v>
      </c>
      <c r="CB63" s="6">
        <v>7406</v>
      </c>
      <c r="CC63" s="21">
        <v>0.19688129653964079</v>
      </c>
      <c r="CD63" s="7">
        <v>-7363.2824000008404</v>
      </c>
      <c r="CE63" s="7">
        <v>4864844.0205999995</v>
      </c>
      <c r="CF63" s="25">
        <f t="shared" si="19"/>
        <v>665.55225187050314</v>
      </c>
      <c r="CG63" s="6">
        <v>7417</v>
      </c>
      <c r="CH63" s="21">
        <v>0.21699697682230429</v>
      </c>
      <c r="CI63" s="7">
        <v>-7367.4587999992073</v>
      </c>
      <c r="CJ63" s="7">
        <v>4864841.7827999964</v>
      </c>
      <c r="CK63" s="25">
        <f t="shared" si="20"/>
        <v>451.00906042394837</v>
      </c>
      <c r="CL63" s="6">
        <v>9649</v>
      </c>
      <c r="CM63" s="21">
        <v>0.22063536410998069</v>
      </c>
      <c r="CN63" s="7">
        <v>-7366.2424000017336</v>
      </c>
      <c r="CO63" s="7">
        <v>4864841.1080000028</v>
      </c>
      <c r="CP63" s="25">
        <f t="shared" si="21"/>
        <v>421.98742079459748</v>
      </c>
      <c r="CQ63" s="6">
        <v>10561</v>
      </c>
      <c r="CR63" s="21">
        <v>0.22129147153881659</v>
      </c>
      <c r="CS63" s="7">
        <v>-7366.2424000017336</v>
      </c>
      <c r="CT63" s="7">
        <v>4864841.1080000028</v>
      </c>
      <c r="CU63" s="25">
        <f t="shared" si="22"/>
        <v>417.0050294274638</v>
      </c>
      <c r="CV63" s="6">
        <v>11469</v>
      </c>
      <c r="CW63" s="21">
        <v>0.2215044344684112</v>
      </c>
      <c r="CX63" s="7">
        <v>-7363.2824000008404</v>
      </c>
      <c r="CY63" s="7">
        <v>4864844.0205999995</v>
      </c>
      <c r="CZ63" s="25">
        <f t="shared" si="23"/>
        <v>415.4036416839192</v>
      </c>
      <c r="DA63" s="6">
        <v>10105</v>
      </c>
      <c r="DB63" s="21">
        <v>0.22230007006305669</v>
      </c>
      <c r="DC63" s="7">
        <v>-7366.2424000017336</v>
      </c>
      <c r="DD63" s="7">
        <v>4864841.1080000028</v>
      </c>
      <c r="DE63" s="25">
        <f t="shared" si="24"/>
        <v>409.48839823542949</v>
      </c>
      <c r="DF63" s="6">
        <v>7404</v>
      </c>
      <c r="DG63" s="21">
        <v>0.22554203186544131</v>
      </c>
      <c r="DH63" s="7">
        <v>-7375.0287000015378</v>
      </c>
      <c r="DI63" s="7">
        <v>4864855.4598999992</v>
      </c>
      <c r="DJ63" s="25">
        <f t="shared" si="25"/>
        <v>386.44709381205092</v>
      </c>
      <c r="DK63" s="6">
        <v>11470</v>
      </c>
      <c r="DL63" s="21">
        <v>0.23440767178599761</v>
      </c>
      <c r="DM63" s="7">
        <v>-7370.0106000006199</v>
      </c>
      <c r="DN63" s="7">
        <v>4864847.7536000013</v>
      </c>
      <c r="DO63" s="25">
        <f t="shared" si="26"/>
        <v>331.21707277284128</v>
      </c>
      <c r="DP63" s="6">
        <v>8283</v>
      </c>
      <c r="DQ63" s="21">
        <v>0.23474663908996901</v>
      </c>
      <c r="DR63" s="7">
        <v>-7373.0527999997139</v>
      </c>
      <c r="DS63" s="7">
        <v>4864844.886500001</v>
      </c>
      <c r="DT63" s="25">
        <f t="shared" si="27"/>
        <v>329.30814122161325</v>
      </c>
      <c r="DU63" s="6">
        <v>7847</v>
      </c>
      <c r="DV63" s="21">
        <v>0.2478721556366163</v>
      </c>
      <c r="DW63" s="7">
        <v>-7366.2424000017336</v>
      </c>
      <c r="DX63" s="7">
        <v>4864841.1080000028</v>
      </c>
      <c r="DY63" s="25">
        <f t="shared" si="28"/>
        <v>264.9043106250557</v>
      </c>
      <c r="DZ63" s="6">
        <v>11478</v>
      </c>
      <c r="EA63" s="21">
        <v>0.253686899556475</v>
      </c>
      <c r="EB63" s="7">
        <v>-7367.4587999992073</v>
      </c>
      <c r="EC63" s="7">
        <v>4864841.7827999964</v>
      </c>
      <c r="ED63" s="25">
        <f t="shared" si="29"/>
        <v>241.43922980164999</v>
      </c>
      <c r="EE63" s="6">
        <v>8727</v>
      </c>
      <c r="EF63" s="21">
        <v>0.25808576158350988</v>
      </c>
      <c r="EG63" s="7">
        <v>-7363.2824000008404</v>
      </c>
      <c r="EH63" s="7">
        <v>4864844.0205999995</v>
      </c>
      <c r="EI63" s="25">
        <f t="shared" si="30"/>
        <v>225.39476145508681</v>
      </c>
    </row>
    <row r="64" spans="1:139" x14ac:dyDescent="0.25">
      <c r="A64" s="6">
        <v>50</v>
      </c>
      <c r="B64" s="6">
        <v>2</v>
      </c>
      <c r="C64" s="6">
        <v>3</v>
      </c>
      <c r="D64" s="6">
        <v>2</v>
      </c>
      <c r="E64" s="6">
        <v>3</v>
      </c>
      <c r="F64" s="20">
        <f t="shared" si="0"/>
        <v>1</v>
      </c>
      <c r="G64" s="20">
        <f t="shared" si="1"/>
        <v>1</v>
      </c>
      <c r="H64" s="20">
        <f t="shared" si="2"/>
        <v>1</v>
      </c>
      <c r="I64" s="7">
        <v>-7336.6486916792446</v>
      </c>
      <c r="J64" s="7">
        <v>4864827.0881419759</v>
      </c>
      <c r="K64" s="6">
        <v>0</v>
      </c>
      <c r="L64" s="6">
        <v>6</v>
      </c>
      <c r="M64" s="7">
        <v>-7330.159270887807</v>
      </c>
      <c r="N64" s="7">
        <v>4864823.4742808864</v>
      </c>
      <c r="O64" s="26">
        <f t="shared" si="3"/>
        <v>-7330.159270887807</v>
      </c>
      <c r="P64" s="26">
        <f t="shared" si="4"/>
        <v>4864823.4742808864</v>
      </c>
      <c r="Q64" s="20">
        <f t="shared" si="5"/>
        <v>1</v>
      </c>
      <c r="R64" s="26">
        <f t="shared" si="6"/>
        <v>7.4278243236541126</v>
      </c>
      <c r="S64" s="26">
        <f>R64*'8_HeSo_Mercator'!$B$7</f>
        <v>5.6906519917058844</v>
      </c>
      <c r="T64" s="6">
        <v>7857</v>
      </c>
      <c r="U64" s="21">
        <v>0.3109633579438939</v>
      </c>
      <c r="V64" s="7">
        <v>-7331.9184000007808</v>
      </c>
      <c r="W64" s="7">
        <v>4864822.5121999979</v>
      </c>
      <c r="X64" s="25">
        <f t="shared" si="7"/>
        <v>106.94565149209321</v>
      </c>
      <c r="Y64" s="6">
        <v>1901</v>
      </c>
      <c r="Z64" s="21">
        <v>0.35560476422339771</v>
      </c>
      <c r="AA64" s="7">
        <v>-7329.3768000006676</v>
      </c>
      <c r="AB64" s="7">
        <v>4864825.2101999968</v>
      </c>
      <c r="AC64" s="25">
        <f t="shared" si="8"/>
        <v>62.535944968102953</v>
      </c>
      <c r="AD64" s="6">
        <v>1768</v>
      </c>
      <c r="AE64" s="21">
        <v>0.36046017880959158</v>
      </c>
      <c r="AF64" s="7">
        <v>-7329.3768000006676</v>
      </c>
      <c r="AG64" s="7">
        <v>4864825.2101999968</v>
      </c>
      <c r="AH64" s="25">
        <f t="shared" si="9"/>
        <v>59.233967781415352</v>
      </c>
      <c r="AI64" s="6">
        <v>10117</v>
      </c>
      <c r="AJ64" s="21">
        <v>0.36200080334057039</v>
      </c>
      <c r="AK64" s="7">
        <v>-7324.4865116551518</v>
      </c>
      <c r="AL64" s="7">
        <v>4864813.9900402427</v>
      </c>
      <c r="AM64" s="25">
        <f t="shared" si="10"/>
        <v>58.232020970975803</v>
      </c>
      <c r="AN64" s="6">
        <v>2021</v>
      </c>
      <c r="AO64" s="21">
        <v>0.366794762511087</v>
      </c>
      <c r="AP64" s="7">
        <v>-7329.3768000006676</v>
      </c>
      <c r="AQ64" s="7">
        <v>4864825.2101999968</v>
      </c>
      <c r="AR64" s="25">
        <f t="shared" si="11"/>
        <v>55.246846965989121</v>
      </c>
      <c r="AS64" s="6">
        <v>2083</v>
      </c>
      <c r="AT64" s="21">
        <v>0.36834211225952529</v>
      </c>
      <c r="AU64" s="7">
        <v>-7337.5278999991706</v>
      </c>
      <c r="AV64" s="7">
        <v>4864825.624499999</v>
      </c>
      <c r="AW64" s="25">
        <f t="shared" si="12"/>
        <v>54.324345552414918</v>
      </c>
      <c r="AX64" s="6">
        <v>2201</v>
      </c>
      <c r="AY64" s="21">
        <v>0.3705677921896165</v>
      </c>
      <c r="AZ64" s="7">
        <v>-7329.3768000006676</v>
      </c>
      <c r="BA64" s="7">
        <v>4864825.2101999968</v>
      </c>
      <c r="BB64" s="25">
        <f t="shared" si="13"/>
        <v>53.030939344795762</v>
      </c>
      <c r="BC64" s="6">
        <v>14491</v>
      </c>
      <c r="BD64" s="21">
        <v>0.37206988122165779</v>
      </c>
      <c r="BE64" s="7">
        <v>-7330.597199998796</v>
      </c>
      <c r="BF64" s="7">
        <v>4864821.7792999968</v>
      </c>
      <c r="BG64" s="25">
        <f t="shared" si="14"/>
        <v>52.179743207734447</v>
      </c>
      <c r="BH64" s="6">
        <v>13660</v>
      </c>
      <c r="BI64" s="21">
        <v>0.37917339273839118</v>
      </c>
      <c r="BJ64" s="7">
        <v>-7329.3768000006676</v>
      </c>
      <c r="BK64" s="7">
        <v>4864825.2101999968</v>
      </c>
      <c r="BL64" s="25">
        <f t="shared" si="15"/>
        <v>48.378074823307081</v>
      </c>
      <c r="BM64" s="6">
        <v>8290</v>
      </c>
      <c r="BN64" s="21">
        <v>0.38111962761772361</v>
      </c>
      <c r="BO64" s="7">
        <v>-7330.597199998796</v>
      </c>
      <c r="BP64" s="7">
        <v>4864821.7792999968</v>
      </c>
      <c r="BQ64" s="25">
        <f t="shared" si="16"/>
        <v>47.39742392057596</v>
      </c>
      <c r="BR64" s="6">
        <v>9211</v>
      </c>
      <c r="BS64" s="21">
        <v>0.38407725838657347</v>
      </c>
      <c r="BT64" s="7">
        <v>-7336.2989999987194</v>
      </c>
      <c r="BU64" s="7">
        <v>4864829.0503999963</v>
      </c>
      <c r="BV64" s="25">
        <f t="shared" si="17"/>
        <v>45.954244269547665</v>
      </c>
      <c r="BW64" s="6">
        <v>10573</v>
      </c>
      <c r="BX64" s="21">
        <v>0.39173763233287778</v>
      </c>
      <c r="BY64" s="7">
        <v>-7325.0529000014067</v>
      </c>
      <c r="BZ64" s="7">
        <v>4864818.7035999969</v>
      </c>
      <c r="CA64" s="25">
        <f t="shared" si="18"/>
        <v>42.463796854792967</v>
      </c>
      <c r="CB64" s="6">
        <v>2083</v>
      </c>
      <c r="CC64" s="21">
        <v>0.31978462497447518</v>
      </c>
      <c r="CD64" s="7">
        <v>-7337.5278999991706</v>
      </c>
      <c r="CE64" s="7">
        <v>4864825.624499999</v>
      </c>
      <c r="CF64" s="25">
        <f t="shared" si="19"/>
        <v>95.624611267660498</v>
      </c>
      <c r="CG64" s="6">
        <v>1768</v>
      </c>
      <c r="CH64" s="21">
        <v>0.32870816106926432</v>
      </c>
      <c r="CI64" s="7">
        <v>-7329.3768000006676</v>
      </c>
      <c r="CJ64" s="7">
        <v>4864825.2101999968</v>
      </c>
      <c r="CK64" s="25">
        <f t="shared" si="20"/>
        <v>85.656051936581434</v>
      </c>
      <c r="CL64" s="6">
        <v>1901</v>
      </c>
      <c r="CM64" s="21">
        <v>0.340475782084944</v>
      </c>
      <c r="CN64" s="7">
        <v>-7329.3768000006676</v>
      </c>
      <c r="CO64" s="7">
        <v>4864825.2101999968</v>
      </c>
      <c r="CP64" s="25">
        <f t="shared" si="21"/>
        <v>74.414076332146394</v>
      </c>
      <c r="CQ64" s="6">
        <v>7857</v>
      </c>
      <c r="CR64" s="21">
        <v>0.34275601415801787</v>
      </c>
      <c r="CS64" s="7">
        <v>-7331.9184000007808</v>
      </c>
      <c r="CT64" s="7">
        <v>4864822.5121999979</v>
      </c>
      <c r="CU64" s="25">
        <f t="shared" si="22"/>
        <v>72.453549187661253</v>
      </c>
      <c r="CV64" s="6">
        <v>2021</v>
      </c>
      <c r="CW64" s="21">
        <v>0.34300697922006229</v>
      </c>
      <c r="CX64" s="7">
        <v>-7329.3768000006676</v>
      </c>
      <c r="CY64" s="7">
        <v>4864825.2101999968</v>
      </c>
      <c r="CZ64" s="25">
        <f t="shared" si="23"/>
        <v>72.241735851446222</v>
      </c>
      <c r="DA64" s="6">
        <v>14491</v>
      </c>
      <c r="DB64" s="21">
        <v>0.3550131191858153</v>
      </c>
      <c r="DC64" s="7">
        <v>-7330.597199998796</v>
      </c>
      <c r="DD64" s="7">
        <v>4864821.7792999968</v>
      </c>
      <c r="DE64" s="25">
        <f t="shared" si="24"/>
        <v>62.953863892375637</v>
      </c>
      <c r="DF64" s="6">
        <v>1843</v>
      </c>
      <c r="DG64" s="21">
        <v>0.35906716871128369</v>
      </c>
      <c r="DH64" s="7">
        <v>-7323.8918000012636</v>
      </c>
      <c r="DI64" s="7">
        <v>4864818.0591999963</v>
      </c>
      <c r="DJ64" s="25">
        <f t="shared" si="25"/>
        <v>60.158529373099583</v>
      </c>
      <c r="DK64" s="6">
        <v>13660</v>
      </c>
      <c r="DL64" s="21">
        <v>0.35951768589189581</v>
      </c>
      <c r="DM64" s="7">
        <v>-7329.3768000006676</v>
      </c>
      <c r="DN64" s="7">
        <v>4864825.2101999968</v>
      </c>
      <c r="DO64" s="25">
        <f t="shared" si="26"/>
        <v>59.857553361088776</v>
      </c>
      <c r="DP64" s="6">
        <v>2146</v>
      </c>
      <c r="DQ64" s="21">
        <v>0.35970729981872041</v>
      </c>
      <c r="DR64" s="7">
        <v>-7325.0529000014067</v>
      </c>
      <c r="DS64" s="7">
        <v>4864818.7035999969</v>
      </c>
      <c r="DT64" s="25">
        <f t="shared" si="27"/>
        <v>59.731441329618598</v>
      </c>
      <c r="DU64" s="6">
        <v>13819</v>
      </c>
      <c r="DV64" s="21">
        <v>0.3681259790584549</v>
      </c>
      <c r="DW64" s="7">
        <v>-7329.3768000006676</v>
      </c>
      <c r="DX64" s="7">
        <v>4864825.2101999968</v>
      </c>
      <c r="DY64" s="25">
        <f t="shared" si="28"/>
        <v>54.452037046044097</v>
      </c>
      <c r="DZ64" s="6">
        <v>2025</v>
      </c>
      <c r="EA64" s="21">
        <v>0.36935385593557107</v>
      </c>
      <c r="EB64" s="7">
        <v>-7329.3768000006676</v>
      </c>
      <c r="EC64" s="7">
        <v>4864825.2101999968</v>
      </c>
      <c r="ED64" s="25">
        <f t="shared" si="29"/>
        <v>53.731560146067935</v>
      </c>
      <c r="EE64" s="6">
        <v>1963</v>
      </c>
      <c r="EF64" s="21">
        <v>0.37795495518370847</v>
      </c>
      <c r="EG64" s="7">
        <v>-7329.3768000006676</v>
      </c>
      <c r="EH64" s="7">
        <v>4864825.2101999968</v>
      </c>
      <c r="EI64" s="25">
        <f t="shared" si="30"/>
        <v>49.004935943407503</v>
      </c>
    </row>
    <row r="65" spans="1:139" x14ac:dyDescent="0.25">
      <c r="A65" s="6">
        <v>51</v>
      </c>
      <c r="B65" s="6">
        <v>2</v>
      </c>
      <c r="C65" s="6">
        <v>3</v>
      </c>
      <c r="D65" s="6">
        <v>2</v>
      </c>
      <c r="E65" s="6">
        <v>3</v>
      </c>
      <c r="F65" s="20">
        <f t="shared" si="0"/>
        <v>1</v>
      </c>
      <c r="G65" s="20">
        <f t="shared" si="1"/>
        <v>1</v>
      </c>
      <c r="H65" s="20">
        <f t="shared" si="2"/>
        <v>1</v>
      </c>
      <c r="I65" s="7">
        <v>-7323.6579032276004</v>
      </c>
      <c r="J65" s="7">
        <v>4864819.0789495194</v>
      </c>
      <c r="K65" s="6">
        <v>3</v>
      </c>
      <c r="L65" s="6">
        <v>6</v>
      </c>
      <c r="M65" s="7">
        <v>-7322.0165318542968</v>
      </c>
      <c r="N65" s="7">
        <v>4864817.948498331</v>
      </c>
      <c r="O65" s="26">
        <f t="shared" si="3"/>
        <v>-7322.0165318542968</v>
      </c>
      <c r="P65" s="26">
        <f t="shared" si="4"/>
        <v>4864817.9484983301</v>
      </c>
      <c r="Q65" s="20">
        <f t="shared" si="5"/>
        <v>1</v>
      </c>
      <c r="R65" s="26">
        <f t="shared" si="6"/>
        <v>1.9929926935673019</v>
      </c>
      <c r="S65" s="26">
        <f>R65*'8_HeSo_Mercator'!$B$7</f>
        <v>1.5268842324376131</v>
      </c>
      <c r="T65" s="6">
        <v>1709</v>
      </c>
      <c r="U65" s="21">
        <v>0.1475019700732379</v>
      </c>
      <c r="V65" s="7">
        <v>-7323.8918000012636</v>
      </c>
      <c r="W65" s="7">
        <v>4864818.0591999963</v>
      </c>
      <c r="X65" s="25">
        <f t="shared" si="7"/>
        <v>2112.5583654201259</v>
      </c>
      <c r="Y65" s="6">
        <v>2204</v>
      </c>
      <c r="Z65" s="21">
        <v>0.1666635338433915</v>
      </c>
      <c r="AA65" s="7">
        <v>-7323.8918000012636</v>
      </c>
      <c r="AB65" s="7">
        <v>4864818.0591999963</v>
      </c>
      <c r="AC65" s="25">
        <f t="shared" si="8"/>
        <v>1296.0974479144143</v>
      </c>
      <c r="AD65" s="6">
        <v>13984</v>
      </c>
      <c r="AE65" s="21">
        <v>0.19871302185233819</v>
      </c>
      <c r="AF65" s="7">
        <v>-7315.6376999989152</v>
      </c>
      <c r="AG65" s="7">
        <v>4864817.5876000002</v>
      </c>
      <c r="AH65" s="25">
        <f t="shared" si="9"/>
        <v>641.34939429519829</v>
      </c>
      <c r="AI65" s="6">
        <v>10120</v>
      </c>
      <c r="AJ65" s="21">
        <v>0.20126511170834721</v>
      </c>
      <c r="AK65" s="7">
        <v>-7316.6807000003746</v>
      </c>
      <c r="AL65" s="7">
        <v>4864814.0587000027</v>
      </c>
      <c r="AM65" s="25">
        <f t="shared" si="10"/>
        <v>609.43305385192423</v>
      </c>
      <c r="AN65" s="6">
        <v>1903</v>
      </c>
      <c r="AO65" s="21">
        <v>0.20298702636476459</v>
      </c>
      <c r="AP65" s="7">
        <v>-7323.8918000012636</v>
      </c>
      <c r="AQ65" s="7">
        <v>4864818.0591999963</v>
      </c>
      <c r="AR65" s="25">
        <f t="shared" si="11"/>
        <v>589.01570436986879</v>
      </c>
      <c r="AS65" s="6">
        <v>9664</v>
      </c>
      <c r="AT65" s="21">
        <v>0.207935256291779</v>
      </c>
      <c r="AU65" s="7">
        <v>-7316.6807000003746</v>
      </c>
      <c r="AV65" s="7">
        <v>4864814.0587000027</v>
      </c>
      <c r="AW65" s="25">
        <f t="shared" si="12"/>
        <v>534.91831995059647</v>
      </c>
      <c r="AX65" s="6">
        <v>10570</v>
      </c>
      <c r="AY65" s="21">
        <v>0.21430125695237129</v>
      </c>
      <c r="AZ65" s="7">
        <v>-7323.8918000012636</v>
      </c>
      <c r="BA65" s="7">
        <v>4864818.0591999963</v>
      </c>
      <c r="BB65" s="25">
        <f t="shared" si="13"/>
        <v>474.13402957060896</v>
      </c>
      <c r="BC65" s="6">
        <v>10127</v>
      </c>
      <c r="BD65" s="21">
        <v>0.21677390918356021</v>
      </c>
      <c r="BE65" s="7">
        <v>-7315.6376999989152</v>
      </c>
      <c r="BF65" s="7">
        <v>4864817.5876000002</v>
      </c>
      <c r="BG65" s="25">
        <f t="shared" si="14"/>
        <v>452.86834178861125</v>
      </c>
      <c r="BH65" s="6">
        <v>1843</v>
      </c>
      <c r="BI65" s="21">
        <v>0.21826114060739929</v>
      </c>
      <c r="BJ65" s="7">
        <v>-7323.8918000012636</v>
      </c>
      <c r="BK65" s="7">
        <v>4864818.0591999963</v>
      </c>
      <c r="BL65" s="25">
        <f t="shared" si="15"/>
        <v>440.65055171729847</v>
      </c>
      <c r="BM65" s="6">
        <v>2027</v>
      </c>
      <c r="BN65" s="21">
        <v>0.22184356786908541</v>
      </c>
      <c r="BO65" s="7">
        <v>-7323.8918000012636</v>
      </c>
      <c r="BP65" s="7">
        <v>4864818.0591999963</v>
      </c>
      <c r="BQ65" s="25">
        <f t="shared" si="16"/>
        <v>412.86934167349631</v>
      </c>
      <c r="BR65" s="6">
        <v>11494</v>
      </c>
      <c r="BS65" s="21">
        <v>0.22316664582972731</v>
      </c>
      <c r="BT65" s="7">
        <v>-7318.1603999994686</v>
      </c>
      <c r="BU65" s="7">
        <v>4864814.8796000034</v>
      </c>
      <c r="BV65" s="25">
        <f t="shared" si="17"/>
        <v>403.16503068889722</v>
      </c>
      <c r="BW65" s="6">
        <v>2084</v>
      </c>
      <c r="BX65" s="21">
        <v>0.2241635431890335</v>
      </c>
      <c r="BY65" s="7">
        <v>-7331.9184000007808</v>
      </c>
      <c r="BZ65" s="7">
        <v>4864822.5121999979</v>
      </c>
      <c r="CA65" s="25">
        <f t="shared" si="18"/>
        <v>396.04092821899502</v>
      </c>
      <c r="CB65" s="6">
        <v>1709</v>
      </c>
      <c r="CC65" s="21">
        <v>0.13718833799281099</v>
      </c>
      <c r="CD65" s="7">
        <v>-7323.8918000012636</v>
      </c>
      <c r="CE65" s="7">
        <v>4864818.0591999963</v>
      </c>
      <c r="CF65" s="25">
        <f t="shared" si="19"/>
        <v>2823.1322357152608</v>
      </c>
      <c r="CG65" s="6">
        <v>2204</v>
      </c>
      <c r="CH65" s="21">
        <v>0.1543293473562887</v>
      </c>
      <c r="CI65" s="7">
        <v>-7323.8918000012636</v>
      </c>
      <c r="CJ65" s="7">
        <v>4864818.0591999963</v>
      </c>
      <c r="CK65" s="25">
        <f t="shared" si="20"/>
        <v>1762.8116889586936</v>
      </c>
      <c r="CL65" s="6">
        <v>2152</v>
      </c>
      <c r="CM65" s="21">
        <v>0.16936050597329591</v>
      </c>
      <c r="CN65" s="7">
        <v>-7318.1603999994686</v>
      </c>
      <c r="CO65" s="7">
        <v>4864814.8796000034</v>
      </c>
      <c r="CP65" s="25">
        <f t="shared" si="21"/>
        <v>1215.4901115108848</v>
      </c>
      <c r="CQ65" s="6">
        <v>1838</v>
      </c>
      <c r="CR65" s="21">
        <v>0.1715057393652937</v>
      </c>
      <c r="CS65" s="7">
        <v>-7329.3768000006676</v>
      </c>
      <c r="CT65" s="7">
        <v>4864825.2101999968</v>
      </c>
      <c r="CU65" s="25">
        <f t="shared" si="22"/>
        <v>1155.8071256600001</v>
      </c>
      <c r="CV65" s="6">
        <v>1843</v>
      </c>
      <c r="CW65" s="21">
        <v>0.1729626601253747</v>
      </c>
      <c r="CX65" s="7">
        <v>-7323.8918000012636</v>
      </c>
      <c r="CY65" s="7">
        <v>4864818.0591999963</v>
      </c>
      <c r="CZ65" s="25">
        <f t="shared" si="23"/>
        <v>1117.3534543312498</v>
      </c>
      <c r="DA65" s="6">
        <v>10127</v>
      </c>
      <c r="DB65" s="21">
        <v>0.186428117721787</v>
      </c>
      <c r="DC65" s="7">
        <v>-7315.6376999989152</v>
      </c>
      <c r="DD65" s="7">
        <v>4864817.5876000002</v>
      </c>
      <c r="DE65" s="25">
        <f t="shared" si="24"/>
        <v>827.85512381611022</v>
      </c>
      <c r="DF65" s="6">
        <v>1898</v>
      </c>
      <c r="DG65" s="21">
        <v>0.18790176145475751</v>
      </c>
      <c r="DH65" s="7">
        <v>-7329.3768000006676</v>
      </c>
      <c r="DI65" s="7">
        <v>4864825.2101999968</v>
      </c>
      <c r="DJ65" s="25">
        <f t="shared" si="25"/>
        <v>802.18880087225023</v>
      </c>
      <c r="DK65" s="6">
        <v>11500</v>
      </c>
      <c r="DL65" s="21">
        <v>0.1880015389688908</v>
      </c>
      <c r="DM65" s="7">
        <v>-7315.6376999989152</v>
      </c>
      <c r="DN65" s="7">
        <v>4864817.5876000002</v>
      </c>
      <c r="DO65" s="25">
        <f t="shared" si="26"/>
        <v>800.48718272639655</v>
      </c>
      <c r="DP65" s="6">
        <v>11494</v>
      </c>
      <c r="DQ65" s="21">
        <v>0.18864172805950929</v>
      </c>
      <c r="DR65" s="7">
        <v>-7318.1603999994686</v>
      </c>
      <c r="DS65" s="7">
        <v>4864814.8796000034</v>
      </c>
      <c r="DT65" s="25">
        <f t="shared" si="27"/>
        <v>789.67599344807752</v>
      </c>
      <c r="DU65" s="6">
        <v>1903</v>
      </c>
      <c r="DV65" s="21">
        <v>0.19099691209382699</v>
      </c>
      <c r="DW65" s="7">
        <v>-7323.8918000012636</v>
      </c>
      <c r="DX65" s="7">
        <v>4864818.0591999963</v>
      </c>
      <c r="DY65" s="25">
        <f t="shared" si="28"/>
        <v>751.44053109590698</v>
      </c>
      <c r="DZ65" s="6">
        <v>13984</v>
      </c>
      <c r="EA65" s="21">
        <v>0.1919057028002997</v>
      </c>
      <c r="EB65" s="7">
        <v>-7315.6376999989152</v>
      </c>
      <c r="EC65" s="7">
        <v>4864817.5876000002</v>
      </c>
      <c r="ED65" s="25">
        <f t="shared" si="29"/>
        <v>737.30720374623968</v>
      </c>
      <c r="EE65" s="6">
        <v>2208</v>
      </c>
      <c r="EF65" s="21">
        <v>0.19785150756124681</v>
      </c>
      <c r="EG65" s="7">
        <v>-7318.1603999994686</v>
      </c>
      <c r="EH65" s="7">
        <v>4864814.8796000034</v>
      </c>
      <c r="EI65" s="25">
        <f t="shared" si="30"/>
        <v>652.59320104428468</v>
      </c>
    </row>
    <row r="66" spans="1:139" x14ac:dyDescent="0.25">
      <c r="A66" s="6">
        <v>52</v>
      </c>
      <c r="B66" s="6">
        <v>0</v>
      </c>
      <c r="C66" s="6">
        <v>0</v>
      </c>
      <c r="D66" s="6">
        <v>0</v>
      </c>
      <c r="E66" s="6">
        <v>0</v>
      </c>
      <c r="F66" s="20">
        <f t="shared" si="0"/>
        <v>1</v>
      </c>
      <c r="G66" s="20">
        <f t="shared" si="1"/>
        <v>1</v>
      </c>
      <c r="H66" s="20">
        <f t="shared" si="2"/>
        <v>1</v>
      </c>
      <c r="I66" s="7">
        <v>-7680.0154839777133</v>
      </c>
      <c r="J66" s="7">
        <v>4864931.0653291764</v>
      </c>
      <c r="K66" s="6">
        <v>0</v>
      </c>
      <c r="L66" s="6">
        <v>0</v>
      </c>
      <c r="M66" s="7">
        <v>-7680.3790738833186</v>
      </c>
      <c r="N66" s="7">
        <v>4864931.8314534239</v>
      </c>
      <c r="O66" s="26">
        <f t="shared" si="3"/>
        <v>-7680.3790738833222</v>
      </c>
      <c r="P66" s="26">
        <f t="shared" si="4"/>
        <v>4864931.8314534239</v>
      </c>
      <c r="Q66" s="20">
        <f t="shared" si="5"/>
        <v>1</v>
      </c>
      <c r="R66" s="26">
        <f t="shared" si="6"/>
        <v>0.84802357407120021</v>
      </c>
      <c r="S66" s="26">
        <f>R66*'8_HeSo_Mercator'!$B$7</f>
        <v>0.64969321170317695</v>
      </c>
      <c r="T66" s="6">
        <v>9388</v>
      </c>
      <c r="U66" s="21">
        <v>0.12184933674971909</v>
      </c>
      <c r="V66" s="7">
        <v>-7682.5438000001013</v>
      </c>
      <c r="W66" s="7">
        <v>4864932.3395000026</v>
      </c>
      <c r="X66" s="25">
        <f t="shared" si="7"/>
        <v>4536.3580087460286</v>
      </c>
      <c r="Y66" s="6">
        <v>8477</v>
      </c>
      <c r="Z66" s="21">
        <v>0.1237000866225102</v>
      </c>
      <c r="AA66" s="7">
        <v>-7680.1345999985933</v>
      </c>
      <c r="AB66" s="7">
        <v>4864931.4921000004</v>
      </c>
      <c r="AC66" s="25">
        <f t="shared" si="8"/>
        <v>4270.9057248786967</v>
      </c>
      <c r="AD66" s="6">
        <v>9845</v>
      </c>
      <c r="AE66" s="21">
        <v>0.13090806631939539</v>
      </c>
      <c r="AF66" s="7">
        <v>-7680.1345999985933</v>
      </c>
      <c r="AG66" s="7">
        <v>4864931.4921000004</v>
      </c>
      <c r="AH66" s="25">
        <f t="shared" si="9"/>
        <v>3405.1352672927683</v>
      </c>
      <c r="AI66" s="6">
        <v>8935</v>
      </c>
      <c r="AJ66" s="21">
        <v>0.138328713100243</v>
      </c>
      <c r="AK66" s="7">
        <v>-7680.1345999985933</v>
      </c>
      <c r="AL66" s="7">
        <v>4864931.4921000004</v>
      </c>
      <c r="AM66" s="25">
        <f t="shared" si="10"/>
        <v>2731.1820751126443</v>
      </c>
      <c r="AN66" s="6">
        <v>10759</v>
      </c>
      <c r="AO66" s="21">
        <v>0.14632665897320279</v>
      </c>
      <c r="AP66" s="7">
        <v>-7680.1345999985933</v>
      </c>
      <c r="AQ66" s="7">
        <v>4864931.4921000004</v>
      </c>
      <c r="AR66" s="25">
        <f t="shared" si="11"/>
        <v>2181.2536626627393</v>
      </c>
      <c r="AS66" s="6">
        <v>10298</v>
      </c>
      <c r="AT66" s="21">
        <v>0.15675839583369319</v>
      </c>
      <c r="AU66" s="7">
        <v>-7680.1345999985933</v>
      </c>
      <c r="AV66" s="7">
        <v>4864931.4921000004</v>
      </c>
      <c r="AW66" s="25">
        <f t="shared" si="12"/>
        <v>1656.0626326263241</v>
      </c>
      <c r="AX66" s="6">
        <v>7615</v>
      </c>
      <c r="AY66" s="21">
        <v>0.16109947553110329</v>
      </c>
      <c r="AZ66" s="7">
        <v>-7680.1345999985933</v>
      </c>
      <c r="BA66" s="7">
        <v>4864931.4921000004</v>
      </c>
      <c r="BB66" s="25">
        <f t="shared" si="13"/>
        <v>1484.6479870996186</v>
      </c>
      <c r="BC66" s="6">
        <v>9391</v>
      </c>
      <c r="BD66" s="21">
        <v>0.1636655174560408</v>
      </c>
      <c r="BE66" s="7">
        <v>-7675.3524999991059</v>
      </c>
      <c r="BF66" s="7">
        <v>4864932.8628999963</v>
      </c>
      <c r="BG66" s="25">
        <f t="shared" si="14"/>
        <v>1393.7062521663313</v>
      </c>
      <c r="BH66" s="6">
        <v>8047</v>
      </c>
      <c r="BI66" s="21">
        <v>0.17075122905671761</v>
      </c>
      <c r="BJ66" s="7">
        <v>-7680.1345999985933</v>
      </c>
      <c r="BK66" s="7">
        <v>4864931.4921000004</v>
      </c>
      <c r="BL66" s="25">
        <f t="shared" si="15"/>
        <v>1176.3719121271686</v>
      </c>
      <c r="BM66" s="6">
        <v>9386</v>
      </c>
      <c r="BN66" s="21">
        <v>0.18855741045369059</v>
      </c>
      <c r="BO66" s="7">
        <v>-7680.1345999985933</v>
      </c>
      <c r="BP66" s="7">
        <v>4864931.4921000004</v>
      </c>
      <c r="BQ66" s="25">
        <f t="shared" si="16"/>
        <v>791.08942533127163</v>
      </c>
      <c r="BR66" s="6">
        <v>7612</v>
      </c>
      <c r="BS66" s="21">
        <v>0.19000781285153789</v>
      </c>
      <c r="BT66" s="7">
        <v>-7684.2824000008404</v>
      </c>
      <c r="BU66" s="7">
        <v>4864931.8413999965</v>
      </c>
      <c r="BV66" s="25">
        <f t="shared" si="17"/>
        <v>767.20984018106685</v>
      </c>
      <c r="BW66" s="6">
        <v>8934</v>
      </c>
      <c r="BX66" s="21">
        <v>0.19353422761120409</v>
      </c>
      <c r="BY66" s="7">
        <v>-7675.3524999991059</v>
      </c>
      <c r="BZ66" s="7">
        <v>4864932.8628999963</v>
      </c>
      <c r="CA66" s="25">
        <f t="shared" si="18"/>
        <v>712.80192808721108</v>
      </c>
      <c r="CB66" s="6">
        <v>9388</v>
      </c>
      <c r="CC66" s="21">
        <v>0.1220757607277265</v>
      </c>
      <c r="CD66" s="7">
        <v>-7682.5438000001013</v>
      </c>
      <c r="CE66" s="7">
        <v>4864932.3395000026</v>
      </c>
      <c r="CF66" s="25">
        <f t="shared" si="19"/>
        <v>4502.7957005742046</v>
      </c>
      <c r="CG66" s="6">
        <v>8477</v>
      </c>
      <c r="CH66" s="21">
        <v>0.13654262835609979</v>
      </c>
      <c r="CI66" s="7">
        <v>-7680.1345999985933</v>
      </c>
      <c r="CJ66" s="7">
        <v>4864931.4921000004</v>
      </c>
      <c r="CK66" s="25">
        <f t="shared" si="20"/>
        <v>2876.9145724852528</v>
      </c>
      <c r="CL66" s="6">
        <v>9845</v>
      </c>
      <c r="CM66" s="21">
        <v>0.14605790809756811</v>
      </c>
      <c r="CN66" s="7">
        <v>-7680.1345999985933</v>
      </c>
      <c r="CO66" s="7">
        <v>4864931.4921000004</v>
      </c>
      <c r="CP66" s="25">
        <f t="shared" si="21"/>
        <v>2197.3523128858824</v>
      </c>
      <c r="CQ66" s="6">
        <v>10759</v>
      </c>
      <c r="CR66" s="21">
        <v>0.15370353703537029</v>
      </c>
      <c r="CS66" s="7">
        <v>-7680.1345999985933</v>
      </c>
      <c r="CT66" s="7">
        <v>4864931.4921000004</v>
      </c>
      <c r="CU66" s="25">
        <f t="shared" si="22"/>
        <v>1791.6969462939119</v>
      </c>
      <c r="CV66" s="6">
        <v>7615</v>
      </c>
      <c r="CW66" s="21">
        <v>0.15504413862225819</v>
      </c>
      <c r="CX66" s="7">
        <v>-7680.1345999985933</v>
      </c>
      <c r="CY66" s="7">
        <v>4864931.4921000004</v>
      </c>
      <c r="CZ66" s="25">
        <f t="shared" si="23"/>
        <v>1730.527837234433</v>
      </c>
      <c r="DA66" s="6">
        <v>8935</v>
      </c>
      <c r="DB66" s="21">
        <v>0.1612140905398419</v>
      </c>
      <c r="DC66" s="7">
        <v>-7680.1345999985933</v>
      </c>
      <c r="DD66" s="7">
        <v>4864931.4921000004</v>
      </c>
      <c r="DE66" s="25">
        <f t="shared" si="24"/>
        <v>1480.4304509857548</v>
      </c>
      <c r="DF66" s="6">
        <v>10298</v>
      </c>
      <c r="DG66" s="21">
        <v>0.1619247962135156</v>
      </c>
      <c r="DH66" s="7">
        <v>-7680.1345999985933</v>
      </c>
      <c r="DI66" s="7">
        <v>4864931.4921000004</v>
      </c>
      <c r="DJ66" s="25">
        <f t="shared" si="25"/>
        <v>1454.6099815445382</v>
      </c>
      <c r="DK66" s="6">
        <v>7612</v>
      </c>
      <c r="DL66" s="21">
        <v>0.16719934943359119</v>
      </c>
      <c r="DM66" s="7">
        <v>-7684.2824000008404</v>
      </c>
      <c r="DN66" s="7">
        <v>4864931.8413999965</v>
      </c>
      <c r="DO66" s="25">
        <f t="shared" si="26"/>
        <v>1279.5629805184303</v>
      </c>
      <c r="DP66" s="6">
        <v>9391</v>
      </c>
      <c r="DQ66" s="21">
        <v>0.17139602319801159</v>
      </c>
      <c r="DR66" s="7">
        <v>-7675.3524999991059</v>
      </c>
      <c r="DS66" s="7">
        <v>4864932.8628999963</v>
      </c>
      <c r="DT66" s="25">
        <f t="shared" si="27"/>
        <v>1158.7694474467739</v>
      </c>
      <c r="DU66" s="6">
        <v>7153</v>
      </c>
      <c r="DV66" s="21">
        <v>0.1761297992398238</v>
      </c>
      <c r="DW66" s="7">
        <v>-7676.6270999982953</v>
      </c>
      <c r="DX66" s="7">
        <v>4864934.0355999991</v>
      </c>
      <c r="DY66" s="25">
        <f t="shared" si="28"/>
        <v>1039.1270247023731</v>
      </c>
      <c r="DZ66" s="6">
        <v>8047</v>
      </c>
      <c r="EA66" s="21">
        <v>0.18266436113461601</v>
      </c>
      <c r="EB66" s="7">
        <v>-7680.1345999985933</v>
      </c>
      <c r="EC66" s="7">
        <v>4864931.4921000004</v>
      </c>
      <c r="ED66" s="25">
        <f t="shared" si="29"/>
        <v>898.22411571577106</v>
      </c>
      <c r="EE66" s="6">
        <v>9386</v>
      </c>
      <c r="EF66" s="21">
        <v>0.1863066112357897</v>
      </c>
      <c r="EG66" s="7">
        <v>-7680.1345999985933</v>
      </c>
      <c r="EH66" s="7">
        <v>4864931.4921000004</v>
      </c>
      <c r="EI66" s="25">
        <f t="shared" si="30"/>
        <v>830.01689819283649</v>
      </c>
    </row>
    <row r="67" spans="1:139" x14ac:dyDescent="0.25">
      <c r="A67" s="6">
        <v>53</v>
      </c>
      <c r="B67" s="6">
        <v>0</v>
      </c>
      <c r="C67" s="6">
        <v>1</v>
      </c>
      <c r="D67" s="6">
        <v>0</v>
      </c>
      <c r="E67" s="6">
        <v>1</v>
      </c>
      <c r="F67" s="20">
        <f t="shared" si="0"/>
        <v>1</v>
      </c>
      <c r="G67" s="20">
        <f t="shared" si="1"/>
        <v>1</v>
      </c>
      <c r="H67" s="20">
        <f t="shared" si="2"/>
        <v>1</v>
      </c>
      <c r="I67" s="7">
        <v>-7644.8860681851702</v>
      </c>
      <c r="J67" s="7">
        <v>4864948.4765333524</v>
      </c>
      <c r="K67" s="6">
        <v>3</v>
      </c>
      <c r="L67" s="6">
        <v>3</v>
      </c>
      <c r="M67" s="7">
        <v>-7644.8347822464466</v>
      </c>
      <c r="N67" s="7">
        <v>4864948.7259770175</v>
      </c>
      <c r="O67" s="26">
        <f t="shared" si="3"/>
        <v>-7644.8347822464475</v>
      </c>
      <c r="P67" s="26">
        <f t="shared" si="4"/>
        <v>4864948.7259770194</v>
      </c>
      <c r="Q67" s="20">
        <f t="shared" si="5"/>
        <v>1</v>
      </c>
      <c r="R67" s="26">
        <f t="shared" si="6"/>
        <v>0.25466132513948758</v>
      </c>
      <c r="S67" s="26">
        <f>R67*'8_HeSo_Mercator'!$B$7</f>
        <v>0.19510275337294966</v>
      </c>
      <c r="T67" s="6">
        <v>7210</v>
      </c>
      <c r="U67" s="21">
        <v>0.1787767643665247</v>
      </c>
      <c r="V67" s="7">
        <v>-7645.0419000014663</v>
      </c>
      <c r="W67" s="7">
        <v>4864948.9179999977</v>
      </c>
      <c r="X67" s="25">
        <f t="shared" si="7"/>
        <v>978.93917568794564</v>
      </c>
      <c r="Y67" s="6">
        <v>9433</v>
      </c>
      <c r="Z67" s="21">
        <v>0.23496681786745241</v>
      </c>
      <c r="AA67" s="7">
        <v>-7645.0419000014663</v>
      </c>
      <c r="AB67" s="7">
        <v>4864948.9179999977</v>
      </c>
      <c r="AC67" s="25">
        <f t="shared" si="8"/>
        <v>328.07554483612842</v>
      </c>
      <c r="AD67" s="6">
        <v>8085</v>
      </c>
      <c r="AE67" s="21">
        <v>0.2437272357295947</v>
      </c>
      <c r="AF67" s="7">
        <v>-7645.0419000014663</v>
      </c>
      <c r="AG67" s="7">
        <v>4864948.9179999977</v>
      </c>
      <c r="AH67" s="25">
        <f t="shared" si="9"/>
        <v>283.38949572418721</v>
      </c>
      <c r="AI67" s="6">
        <v>11261</v>
      </c>
      <c r="AJ67" s="21">
        <v>0.2808964784687355</v>
      </c>
      <c r="AK67" s="7">
        <v>-7645.0419000014663</v>
      </c>
      <c r="AL67" s="7">
        <v>4864948.9179999977</v>
      </c>
      <c r="AM67" s="25">
        <f t="shared" si="10"/>
        <v>160.62562170945796</v>
      </c>
      <c r="AN67" s="6">
        <v>10347</v>
      </c>
      <c r="AO67" s="21">
        <v>0.28226639725836672</v>
      </c>
      <c r="AP67" s="7">
        <v>-7645.0419000014663</v>
      </c>
      <c r="AQ67" s="7">
        <v>4864948.9179999977</v>
      </c>
      <c r="AR67" s="25">
        <f t="shared" si="11"/>
        <v>157.53000236708027</v>
      </c>
      <c r="AS67" s="6">
        <v>9891</v>
      </c>
      <c r="AT67" s="21">
        <v>0.28417243212122489</v>
      </c>
      <c r="AU67" s="7">
        <v>-7645.0419000014663</v>
      </c>
      <c r="AV67" s="7">
        <v>4864948.9179999977</v>
      </c>
      <c r="AW67" s="25">
        <f t="shared" si="12"/>
        <v>153.34591914622831</v>
      </c>
      <c r="AX67" s="6">
        <v>10807</v>
      </c>
      <c r="AY67" s="21">
        <v>0.28488210809542569</v>
      </c>
      <c r="AZ67" s="7">
        <v>-7645.0419000014663</v>
      </c>
      <c r="BA67" s="7">
        <v>4864948.9179999977</v>
      </c>
      <c r="BB67" s="25">
        <f t="shared" si="13"/>
        <v>151.82360604171944</v>
      </c>
      <c r="BC67" s="6">
        <v>8525</v>
      </c>
      <c r="BD67" s="21">
        <v>0.31127522120028173</v>
      </c>
      <c r="BE67" s="7">
        <v>-7643.0923999994993</v>
      </c>
      <c r="BF67" s="7">
        <v>4864947.8137999997</v>
      </c>
      <c r="BG67" s="25">
        <f t="shared" si="14"/>
        <v>106.5177044253915</v>
      </c>
      <c r="BH67" s="6">
        <v>11264</v>
      </c>
      <c r="BI67" s="21">
        <v>0.3241797023132838</v>
      </c>
      <c r="BJ67" s="7">
        <v>-7643.0923999994993</v>
      </c>
      <c r="BK67" s="7">
        <v>4864947.8137999997</v>
      </c>
      <c r="BL67" s="25">
        <f t="shared" si="15"/>
        <v>90.543384329873518</v>
      </c>
      <c r="BM67" s="6">
        <v>8978</v>
      </c>
      <c r="BN67" s="21">
        <v>0.33385969276528699</v>
      </c>
      <c r="BO67" s="7">
        <v>-7645.0419000014663</v>
      </c>
      <c r="BP67" s="7">
        <v>4864948.9179999977</v>
      </c>
      <c r="BQ67" s="25">
        <f t="shared" si="16"/>
        <v>80.490391996608025</v>
      </c>
      <c r="BR67" s="6">
        <v>16965</v>
      </c>
      <c r="BS67" s="21">
        <v>0.33999736110158713</v>
      </c>
      <c r="BT67" s="7">
        <v>-7643.0923999994993</v>
      </c>
      <c r="BU67" s="7">
        <v>4864947.8137999997</v>
      </c>
      <c r="BV67" s="25">
        <f t="shared" si="17"/>
        <v>74.833802761138955</v>
      </c>
      <c r="BW67" s="6">
        <v>18070</v>
      </c>
      <c r="BX67" s="21">
        <v>0.36396066048481929</v>
      </c>
      <c r="BY67" s="7">
        <v>-7643.0923999994993</v>
      </c>
      <c r="BZ67" s="7">
        <v>4864947.8137999997</v>
      </c>
      <c r="CA67" s="25">
        <f t="shared" si="18"/>
        <v>56.987843383147869</v>
      </c>
      <c r="CB67" s="6">
        <v>7210</v>
      </c>
      <c r="CC67" s="21">
        <v>0.1918258571163319</v>
      </c>
      <c r="CD67" s="7">
        <v>-7645.0419000014663</v>
      </c>
      <c r="CE67" s="7">
        <v>4864948.9179999977</v>
      </c>
      <c r="CF67" s="25">
        <f t="shared" si="19"/>
        <v>738.53555879026396</v>
      </c>
      <c r="CG67" s="6">
        <v>8085</v>
      </c>
      <c r="CH67" s="21">
        <v>0.2408246952955917</v>
      </c>
      <c r="CI67" s="7">
        <v>-7645.0419000014663</v>
      </c>
      <c r="CJ67" s="7">
        <v>4864948.9179999977</v>
      </c>
      <c r="CK67" s="25">
        <f t="shared" si="20"/>
        <v>297.30069341218979</v>
      </c>
      <c r="CL67" s="6">
        <v>9433</v>
      </c>
      <c r="CM67" s="21">
        <v>0.24538034837296399</v>
      </c>
      <c r="CN67" s="7">
        <v>-7645.0419000014663</v>
      </c>
      <c r="CO67" s="7">
        <v>4864948.9179999977</v>
      </c>
      <c r="CP67" s="25">
        <f t="shared" si="21"/>
        <v>275.82960987976742</v>
      </c>
      <c r="CQ67" s="6">
        <v>10807</v>
      </c>
      <c r="CR67" s="21">
        <v>0.29318211445704601</v>
      </c>
      <c r="CS67" s="7">
        <v>-7645.0419000014663</v>
      </c>
      <c r="CT67" s="7">
        <v>4864948.9179999977</v>
      </c>
      <c r="CU67" s="25">
        <f t="shared" si="22"/>
        <v>135.34745976686423</v>
      </c>
      <c r="CV67" s="6">
        <v>11261</v>
      </c>
      <c r="CW67" s="21">
        <v>0.30589708195563559</v>
      </c>
      <c r="CX67" s="7">
        <v>-7645.0419000014663</v>
      </c>
      <c r="CY67" s="7">
        <v>4864948.9179999977</v>
      </c>
      <c r="CZ67" s="25">
        <f t="shared" si="23"/>
        <v>114.20856202074322</v>
      </c>
      <c r="DA67" s="6">
        <v>11264</v>
      </c>
      <c r="DB67" s="21">
        <v>0.31072533979276012</v>
      </c>
      <c r="DC67" s="7">
        <v>-7643.0923999994993</v>
      </c>
      <c r="DD67" s="7">
        <v>4864947.8137999997</v>
      </c>
      <c r="DE67" s="25">
        <f t="shared" si="24"/>
        <v>107.27371317268089</v>
      </c>
      <c r="DF67" s="6">
        <v>10347</v>
      </c>
      <c r="DG67" s="21">
        <v>0.31204328924243829</v>
      </c>
      <c r="DH67" s="7">
        <v>-7645.0419000014663</v>
      </c>
      <c r="DI67" s="7">
        <v>4864948.9179999977</v>
      </c>
      <c r="DJ67" s="25">
        <f t="shared" si="25"/>
        <v>105.4728330268636</v>
      </c>
      <c r="DK67" s="6">
        <v>8525</v>
      </c>
      <c r="DL67" s="21">
        <v>0.32016756433273491</v>
      </c>
      <c r="DM67" s="7">
        <v>-7643.0923999994993</v>
      </c>
      <c r="DN67" s="7">
        <v>4864947.8137999997</v>
      </c>
      <c r="DO67" s="25">
        <f t="shared" si="26"/>
        <v>95.167940611366348</v>
      </c>
      <c r="DP67" s="6">
        <v>9891</v>
      </c>
      <c r="DQ67" s="21">
        <v>0.32520371144739679</v>
      </c>
      <c r="DR67" s="7">
        <v>-7645.0419000014663</v>
      </c>
      <c r="DS67" s="7">
        <v>4864948.9179999977</v>
      </c>
      <c r="DT67" s="25">
        <f t="shared" si="27"/>
        <v>89.408338910646378</v>
      </c>
      <c r="DU67" s="6">
        <v>8088</v>
      </c>
      <c r="DV67" s="21">
        <v>0.36991626456329901</v>
      </c>
      <c r="DW67" s="7">
        <v>-7647.6262999996543</v>
      </c>
      <c r="DX67" s="7">
        <v>4864944.4576999992</v>
      </c>
      <c r="DY67" s="25">
        <f t="shared" si="28"/>
        <v>53.405537750888051</v>
      </c>
      <c r="DZ67" s="6">
        <v>9437</v>
      </c>
      <c r="EA67" s="21">
        <v>0.37099675211242078</v>
      </c>
      <c r="EB67" s="7">
        <v>-7643.0923999994993</v>
      </c>
      <c r="EC67" s="7">
        <v>4864947.8137999997</v>
      </c>
      <c r="ED67" s="25">
        <f t="shared" si="29"/>
        <v>52.786099199225838</v>
      </c>
      <c r="EE67" s="6">
        <v>8978</v>
      </c>
      <c r="EF67" s="21">
        <v>0.37128958055888789</v>
      </c>
      <c r="EG67" s="7">
        <v>-7645.0419000014663</v>
      </c>
      <c r="EH67" s="7">
        <v>4864948.9179999977</v>
      </c>
      <c r="EI67" s="25">
        <f t="shared" si="30"/>
        <v>52.619770860406483</v>
      </c>
    </row>
    <row r="68" spans="1:139" x14ac:dyDescent="0.25">
      <c r="A68" s="6">
        <v>54</v>
      </c>
      <c r="B68" s="6">
        <v>0</v>
      </c>
      <c r="C68" s="6">
        <v>0</v>
      </c>
      <c r="D68" s="6">
        <v>0</v>
      </c>
      <c r="E68" s="6">
        <v>0</v>
      </c>
      <c r="F68" s="20">
        <f t="shared" si="0"/>
        <v>1</v>
      </c>
      <c r="G68" s="20">
        <f t="shared" si="1"/>
        <v>1</v>
      </c>
      <c r="H68" s="20">
        <f t="shared" si="2"/>
        <v>1</v>
      </c>
      <c r="I68" s="7">
        <v>-7639.4004946544073</v>
      </c>
      <c r="J68" s="7">
        <v>4864912.9779482158</v>
      </c>
      <c r="K68" s="6">
        <v>0</v>
      </c>
      <c r="L68" s="6">
        <v>0</v>
      </c>
      <c r="M68" s="7">
        <v>-7639.2519107616281</v>
      </c>
      <c r="N68" s="7">
        <v>4864911.6545488834</v>
      </c>
      <c r="O68" s="26">
        <f t="shared" si="3"/>
        <v>-7639.2519107616281</v>
      </c>
      <c r="P68" s="26">
        <f t="shared" si="4"/>
        <v>4864911.6545488834</v>
      </c>
      <c r="Q68" s="20">
        <f t="shared" si="5"/>
        <v>1</v>
      </c>
      <c r="R68" s="26">
        <f t="shared" si="6"/>
        <v>1.3317142959595751</v>
      </c>
      <c r="S68" s="26">
        <f>R68*'8_HeSo_Mercator'!$B$7</f>
        <v>1.0202614225207478</v>
      </c>
      <c r="T68" s="6">
        <v>8948</v>
      </c>
      <c r="U68" s="21">
        <v>0.15711172291277789</v>
      </c>
      <c r="V68" s="7">
        <v>-7636.9602000005543</v>
      </c>
      <c r="W68" s="7">
        <v>4864905.6596999988</v>
      </c>
      <c r="X68" s="25">
        <f t="shared" si="7"/>
        <v>1641.2155957897844</v>
      </c>
      <c r="Y68" s="6">
        <v>8944</v>
      </c>
      <c r="Z68" s="21">
        <v>0.20534470338437461</v>
      </c>
      <c r="AA68" s="7">
        <v>-7640.7039999999106</v>
      </c>
      <c r="AB68" s="7">
        <v>4864913.5625</v>
      </c>
      <c r="AC68" s="25">
        <f t="shared" si="8"/>
        <v>562.42676390411805</v>
      </c>
      <c r="AD68" s="6">
        <v>10770</v>
      </c>
      <c r="AE68" s="21">
        <v>0.22010385027661131</v>
      </c>
      <c r="AF68" s="7">
        <v>-7640.7039999999106</v>
      </c>
      <c r="AG68" s="7">
        <v>4864913.5625</v>
      </c>
      <c r="AH68" s="25">
        <f t="shared" si="9"/>
        <v>426.07832428263725</v>
      </c>
      <c r="AI68" s="6">
        <v>11225</v>
      </c>
      <c r="AJ68" s="21">
        <v>0.2204542956308076</v>
      </c>
      <c r="AK68" s="7">
        <v>-7641.28579999879</v>
      </c>
      <c r="AL68" s="7">
        <v>4864920.7506000027</v>
      </c>
      <c r="AM68" s="25">
        <f t="shared" si="10"/>
        <v>423.37551456378657</v>
      </c>
      <c r="AN68" s="6">
        <v>8943</v>
      </c>
      <c r="AO68" s="21">
        <v>0.22432571472731599</v>
      </c>
      <c r="AP68" s="7">
        <v>-7639.6495000012219</v>
      </c>
      <c r="AQ68" s="7">
        <v>4864915.0411999971</v>
      </c>
      <c r="AR68" s="25">
        <f t="shared" si="11"/>
        <v>394.8969318059128</v>
      </c>
      <c r="AS68" s="6">
        <v>7172</v>
      </c>
      <c r="AT68" s="21">
        <v>0.22657382072731791</v>
      </c>
      <c r="AU68" s="7">
        <v>-7639.1361999996006</v>
      </c>
      <c r="AV68" s="7">
        <v>4864913.2512999997</v>
      </c>
      <c r="AW68" s="25">
        <f t="shared" si="12"/>
        <v>379.45570525703215</v>
      </c>
      <c r="AX68" s="6">
        <v>8061</v>
      </c>
      <c r="AY68" s="21">
        <v>0.22791827720261801</v>
      </c>
      <c r="AZ68" s="7">
        <v>-7637.728900000453</v>
      </c>
      <c r="BA68" s="7">
        <v>4864903.1833999977</v>
      </c>
      <c r="BB68" s="25">
        <f t="shared" si="13"/>
        <v>370.58120236885651</v>
      </c>
      <c r="BC68" s="6">
        <v>11230</v>
      </c>
      <c r="BD68" s="21">
        <v>0.23224514170258351</v>
      </c>
      <c r="BE68" s="7">
        <v>-7636.9602000005543</v>
      </c>
      <c r="BF68" s="7">
        <v>4864905.6596999988</v>
      </c>
      <c r="BG68" s="25">
        <f t="shared" si="14"/>
        <v>343.72684255919364</v>
      </c>
      <c r="BH68" s="6">
        <v>11231</v>
      </c>
      <c r="BI68" s="21">
        <v>0.23550077577862041</v>
      </c>
      <c r="BJ68" s="7">
        <v>-7637.728900000453</v>
      </c>
      <c r="BK68" s="7">
        <v>4864903.1833999977</v>
      </c>
      <c r="BL68" s="25">
        <f t="shared" si="15"/>
        <v>325.11022719163532</v>
      </c>
      <c r="BM68" s="6">
        <v>11224</v>
      </c>
      <c r="BN68" s="21">
        <v>0.23800918417394959</v>
      </c>
      <c r="BO68" s="7">
        <v>-7640.7039999999106</v>
      </c>
      <c r="BP68" s="7">
        <v>4864913.5625</v>
      </c>
      <c r="BQ68" s="25">
        <f t="shared" si="16"/>
        <v>311.61986649170035</v>
      </c>
      <c r="BR68" s="6">
        <v>10768</v>
      </c>
      <c r="BS68" s="21">
        <v>0.2382131211037529</v>
      </c>
      <c r="BT68" s="7">
        <v>-7641.28579999879</v>
      </c>
      <c r="BU68" s="7">
        <v>4864920.7506000027</v>
      </c>
      <c r="BV68" s="25">
        <f t="shared" si="17"/>
        <v>310.55411099876153</v>
      </c>
      <c r="BW68" s="6">
        <v>9856</v>
      </c>
      <c r="BX68" s="21">
        <v>0.23858292244512469</v>
      </c>
      <c r="BY68" s="7">
        <v>-7639.6495000012219</v>
      </c>
      <c r="BZ68" s="7">
        <v>4864915.0411999971</v>
      </c>
      <c r="CA68" s="25">
        <f t="shared" si="18"/>
        <v>308.63315886542682</v>
      </c>
      <c r="CB68" s="6">
        <v>8948</v>
      </c>
      <c r="CC68" s="21">
        <v>0.1656420823186826</v>
      </c>
      <c r="CD68" s="7">
        <v>-7636.9602000005543</v>
      </c>
      <c r="CE68" s="7">
        <v>4864905.6596999988</v>
      </c>
      <c r="CF68" s="25">
        <f t="shared" si="19"/>
        <v>1328.364540995346</v>
      </c>
      <c r="CG68" s="6">
        <v>10770</v>
      </c>
      <c r="CH68" s="21">
        <v>0.20114278947212599</v>
      </c>
      <c r="CI68" s="7">
        <v>-7640.7039999999106</v>
      </c>
      <c r="CJ68" s="7">
        <v>4864913.5625</v>
      </c>
      <c r="CK68" s="25">
        <f t="shared" si="20"/>
        <v>610.91688022316794</v>
      </c>
      <c r="CL68" s="6">
        <v>8944</v>
      </c>
      <c r="CM68" s="21">
        <v>0.20127217553688129</v>
      </c>
      <c r="CN68" s="7">
        <v>-7640.7039999999106</v>
      </c>
      <c r="CO68" s="7">
        <v>4864913.5625</v>
      </c>
      <c r="CP68" s="25">
        <f t="shared" si="21"/>
        <v>609.34750394496677</v>
      </c>
      <c r="CQ68" s="6">
        <v>11225</v>
      </c>
      <c r="CR68" s="21">
        <v>0.2049108633768546</v>
      </c>
      <c r="CS68" s="7">
        <v>-7641.28579999879</v>
      </c>
      <c r="CT68" s="7">
        <v>4864920.7506000027</v>
      </c>
      <c r="CU68" s="25">
        <f t="shared" si="22"/>
        <v>567.20502176957439</v>
      </c>
      <c r="CV68" s="6">
        <v>9856</v>
      </c>
      <c r="CW68" s="21">
        <v>0.2129932686963503</v>
      </c>
      <c r="CX68" s="7">
        <v>-7639.6495000012219</v>
      </c>
      <c r="CY68" s="7">
        <v>4864915.0411999971</v>
      </c>
      <c r="CZ68" s="25">
        <f t="shared" si="23"/>
        <v>485.88834978080052</v>
      </c>
      <c r="DA68" s="6">
        <v>11224</v>
      </c>
      <c r="DB68" s="21">
        <v>0.21309639137805769</v>
      </c>
      <c r="DC68" s="7">
        <v>-7640.7039999999106</v>
      </c>
      <c r="DD68" s="7">
        <v>4864913.5625</v>
      </c>
      <c r="DE68" s="25">
        <f t="shared" si="24"/>
        <v>484.94849810811456</v>
      </c>
      <c r="DF68" s="6">
        <v>8943</v>
      </c>
      <c r="DG68" s="21">
        <v>0.21999362293314709</v>
      </c>
      <c r="DH68" s="7">
        <v>-7639.6495000012219</v>
      </c>
      <c r="DI68" s="7">
        <v>4864915.0411999971</v>
      </c>
      <c r="DJ68" s="25">
        <f t="shared" si="25"/>
        <v>426.93290890001066</v>
      </c>
      <c r="DK68" s="6">
        <v>10768</v>
      </c>
      <c r="DL68" s="21">
        <v>0.22725502531380121</v>
      </c>
      <c r="DM68" s="7">
        <v>-7641.28579999879</v>
      </c>
      <c r="DN68" s="7">
        <v>4864920.7506000027</v>
      </c>
      <c r="DO68" s="25">
        <f t="shared" si="26"/>
        <v>374.92639635082014</v>
      </c>
      <c r="DP68" s="6">
        <v>8488</v>
      </c>
      <c r="DQ68" s="21">
        <v>0.23127518643753761</v>
      </c>
      <c r="DR68" s="7">
        <v>-7640.7039999999106</v>
      </c>
      <c r="DS68" s="7">
        <v>4864913.5625</v>
      </c>
      <c r="DT68" s="25">
        <f t="shared" si="27"/>
        <v>349.52950432607031</v>
      </c>
      <c r="DU68" s="6">
        <v>7172</v>
      </c>
      <c r="DV68" s="21">
        <v>0.23153131698023341</v>
      </c>
      <c r="DW68" s="7">
        <v>-7639.1361999996006</v>
      </c>
      <c r="DX68" s="7">
        <v>4864913.2512999997</v>
      </c>
      <c r="DY68" s="25">
        <f t="shared" si="28"/>
        <v>347.98540675786296</v>
      </c>
      <c r="DZ68" s="6">
        <v>8946</v>
      </c>
      <c r="EA68" s="21">
        <v>0.2365620539505302</v>
      </c>
      <c r="EB68" s="7">
        <v>-7637.728900000453</v>
      </c>
      <c r="EC68" s="7">
        <v>4864903.1833999977</v>
      </c>
      <c r="ED68" s="25">
        <f t="shared" si="29"/>
        <v>319.31525775478485</v>
      </c>
      <c r="EE68" s="6">
        <v>7174</v>
      </c>
      <c r="EF68" s="21">
        <v>0.2394756337166232</v>
      </c>
      <c r="EG68" s="7">
        <v>-7640.7039999999106</v>
      </c>
      <c r="EH68" s="7">
        <v>4864913.5625</v>
      </c>
      <c r="EI68" s="25">
        <f t="shared" si="30"/>
        <v>304.05676828974657</v>
      </c>
    </row>
    <row r="69" spans="1:139" x14ac:dyDescent="0.25">
      <c r="A69" s="6">
        <v>55</v>
      </c>
      <c r="B69" s="6">
        <v>0</v>
      </c>
      <c r="C69" s="6">
        <v>0</v>
      </c>
      <c r="D69" s="6">
        <v>0</v>
      </c>
      <c r="E69" s="6">
        <v>0</v>
      </c>
      <c r="F69" s="20">
        <f t="shared" si="0"/>
        <v>1</v>
      </c>
      <c r="G69" s="20">
        <f t="shared" si="1"/>
        <v>1</v>
      </c>
      <c r="H69" s="20">
        <f t="shared" si="2"/>
        <v>1</v>
      </c>
      <c r="I69" s="7">
        <v>-7632.7776000015438</v>
      </c>
      <c r="J69" s="7">
        <v>4864964.7989000008</v>
      </c>
      <c r="K69" s="6">
        <v>3</v>
      </c>
      <c r="L69" s="6">
        <v>3</v>
      </c>
      <c r="M69" s="7">
        <v>-7633.9985003220499</v>
      </c>
      <c r="N69" s="7">
        <v>4864965.5359700378</v>
      </c>
      <c r="O69" s="26">
        <f t="shared" si="3"/>
        <v>-7633.9985003220509</v>
      </c>
      <c r="P69" s="26">
        <f t="shared" si="4"/>
        <v>4864965.5359700378</v>
      </c>
      <c r="Q69" s="20">
        <f t="shared" si="5"/>
        <v>1</v>
      </c>
      <c r="R69" s="26">
        <f t="shared" si="6"/>
        <v>1.4261380831231683</v>
      </c>
      <c r="S69" s="26">
        <f>R69*'8_HeSo_Mercator'!$B$7</f>
        <v>1.0926019746223588</v>
      </c>
      <c r="T69" s="6">
        <v>10724</v>
      </c>
      <c r="U69" s="21">
        <v>0.13815908964815821</v>
      </c>
      <c r="V69" s="7">
        <v>-7633.7294999994338</v>
      </c>
      <c r="W69" s="7">
        <v>4864965.3172999993</v>
      </c>
      <c r="X69" s="25">
        <f t="shared" si="7"/>
        <v>2744.6195231718466</v>
      </c>
      <c r="Y69" s="6">
        <v>11180</v>
      </c>
      <c r="Z69" s="21">
        <v>0.1838627102706667</v>
      </c>
      <c r="AA69" s="7">
        <v>-7633.7294999994338</v>
      </c>
      <c r="AB69" s="7">
        <v>4864965.3172999993</v>
      </c>
      <c r="AC69" s="25">
        <f t="shared" si="8"/>
        <v>875.03488910837359</v>
      </c>
      <c r="AD69" s="6">
        <v>9808</v>
      </c>
      <c r="AE69" s="21">
        <v>0.19852466629908469</v>
      </c>
      <c r="AF69" s="7">
        <v>-7633.7294999994338</v>
      </c>
      <c r="AG69" s="7">
        <v>4864965.3172999993</v>
      </c>
      <c r="AH69" s="25">
        <f t="shared" si="9"/>
        <v>643.78684958533836</v>
      </c>
      <c r="AI69" s="6">
        <v>7579</v>
      </c>
      <c r="AJ69" s="21">
        <v>0.2382079812893094</v>
      </c>
      <c r="AK69" s="7">
        <v>-7633.7294999994338</v>
      </c>
      <c r="AL69" s="7">
        <v>4864965.3172999993</v>
      </c>
      <c r="AM69" s="25">
        <f t="shared" si="10"/>
        <v>310.58091517482336</v>
      </c>
      <c r="AN69" s="6">
        <v>7125</v>
      </c>
      <c r="AO69" s="21">
        <v>0.25127334371238857</v>
      </c>
      <c r="AP69" s="7">
        <v>-7633.7294999994338</v>
      </c>
      <c r="AQ69" s="7">
        <v>4864965.3172999993</v>
      </c>
      <c r="AR69" s="25">
        <f t="shared" si="11"/>
        <v>250.85012632218829</v>
      </c>
      <c r="AS69" s="6">
        <v>7124</v>
      </c>
      <c r="AT69" s="21">
        <v>0.26698414667589931</v>
      </c>
      <c r="AU69" s="7">
        <v>-7636.2056999988854</v>
      </c>
      <c r="AV69" s="7">
        <v>4864967.3302000016</v>
      </c>
      <c r="AW69" s="25">
        <f t="shared" si="12"/>
        <v>196.81495889239295</v>
      </c>
      <c r="AX69" s="6">
        <v>8006</v>
      </c>
      <c r="AY69" s="21">
        <v>0.26799346889345471</v>
      </c>
      <c r="AZ69" s="7">
        <v>-7636.2056999988854</v>
      </c>
      <c r="BA69" s="7">
        <v>4864967.3302000016</v>
      </c>
      <c r="BB69" s="25">
        <f t="shared" si="13"/>
        <v>193.86667378620371</v>
      </c>
      <c r="BC69" s="6">
        <v>9350</v>
      </c>
      <c r="BD69" s="21">
        <v>0.27024003370089889</v>
      </c>
      <c r="BE69" s="7">
        <v>-7633.7294999994338</v>
      </c>
      <c r="BF69" s="7">
        <v>4864965.3172999993</v>
      </c>
      <c r="BG69" s="25">
        <f t="shared" si="14"/>
        <v>187.4999923970592</v>
      </c>
      <c r="BH69" s="6">
        <v>8439</v>
      </c>
      <c r="BI69" s="21">
        <v>0.27469561689703309</v>
      </c>
      <c r="BJ69" s="7">
        <v>-7633.7294999994338</v>
      </c>
      <c r="BK69" s="7">
        <v>4864965.3172999993</v>
      </c>
      <c r="BL69" s="25">
        <f t="shared" si="15"/>
        <v>175.62772709031171</v>
      </c>
      <c r="BM69" s="6">
        <v>8900</v>
      </c>
      <c r="BN69" s="21">
        <v>0.27923538501445561</v>
      </c>
      <c r="BO69" s="7">
        <v>-7633.7294999994338</v>
      </c>
      <c r="BP69" s="7">
        <v>4864965.3172999993</v>
      </c>
      <c r="BQ69" s="25">
        <f t="shared" si="16"/>
        <v>164.48192995378636</v>
      </c>
      <c r="BR69" s="6">
        <v>9353</v>
      </c>
      <c r="BS69" s="21">
        <v>0.29362088572778272</v>
      </c>
      <c r="BT69" s="7">
        <v>-7636.2056999988854</v>
      </c>
      <c r="BU69" s="7">
        <v>4864967.3302000016</v>
      </c>
      <c r="BV69" s="25">
        <f t="shared" si="17"/>
        <v>134.54024752557194</v>
      </c>
      <c r="BW69" s="6">
        <v>9810</v>
      </c>
      <c r="BX69" s="21">
        <v>0.3046332259122686</v>
      </c>
      <c r="BY69" s="7">
        <v>-7636.2056999988854</v>
      </c>
      <c r="BZ69" s="7">
        <v>4864967.3302000016</v>
      </c>
      <c r="CA69" s="25">
        <f t="shared" si="18"/>
        <v>116.11569398199077</v>
      </c>
      <c r="CB69" s="6">
        <v>10724</v>
      </c>
      <c r="CC69" s="21">
        <v>0.1350762527233115</v>
      </c>
      <c r="CD69" s="7">
        <v>-7633.7294999994338</v>
      </c>
      <c r="CE69" s="7">
        <v>4864965.3172999993</v>
      </c>
      <c r="CF69" s="25">
        <f t="shared" si="19"/>
        <v>3003.8897167064993</v>
      </c>
      <c r="CG69" s="6">
        <v>11180</v>
      </c>
      <c r="CH69" s="21">
        <v>0.150363990567005</v>
      </c>
      <c r="CI69" s="7">
        <v>-7633.7294999994338</v>
      </c>
      <c r="CJ69" s="7">
        <v>4864965.3172999993</v>
      </c>
      <c r="CK69" s="25">
        <f t="shared" si="20"/>
        <v>1956.2512283876158</v>
      </c>
      <c r="CL69" s="6">
        <v>9808</v>
      </c>
      <c r="CM69" s="21">
        <v>0.18422173771395631</v>
      </c>
      <c r="CN69" s="7">
        <v>-7633.7294999994338</v>
      </c>
      <c r="CO69" s="7">
        <v>4864965.3172999993</v>
      </c>
      <c r="CP69" s="25">
        <f t="shared" si="21"/>
        <v>868.23342610363022</v>
      </c>
      <c r="CQ69" s="6">
        <v>7579</v>
      </c>
      <c r="CR69" s="21">
        <v>0.19691410765442019</v>
      </c>
      <c r="CS69" s="7">
        <v>-7633.7294999994338</v>
      </c>
      <c r="CT69" s="7">
        <v>4864965.3172999993</v>
      </c>
      <c r="CU69" s="25">
        <f t="shared" si="22"/>
        <v>665.1087680768635</v>
      </c>
      <c r="CV69" s="6">
        <v>7125</v>
      </c>
      <c r="CW69" s="21">
        <v>0.20279447919963001</v>
      </c>
      <c r="CX69" s="7">
        <v>-7633.7294999994338</v>
      </c>
      <c r="CY69" s="7">
        <v>4864965.3172999993</v>
      </c>
      <c r="CZ69" s="25">
        <f t="shared" si="23"/>
        <v>591.25590204217633</v>
      </c>
      <c r="DA69" s="6">
        <v>9350</v>
      </c>
      <c r="DB69" s="21">
        <v>0.2286867370215325</v>
      </c>
      <c r="DC69" s="7">
        <v>-7633.7294999994338</v>
      </c>
      <c r="DD69" s="7">
        <v>4864965.3172999993</v>
      </c>
      <c r="DE69" s="25">
        <f t="shared" si="24"/>
        <v>365.62517264569237</v>
      </c>
      <c r="DF69" s="6">
        <v>8900</v>
      </c>
      <c r="DG69" s="21">
        <v>0.23106719949005849</v>
      </c>
      <c r="DH69" s="7">
        <v>-7633.7294999994338</v>
      </c>
      <c r="DI69" s="7">
        <v>4864965.3172999993</v>
      </c>
      <c r="DJ69" s="25">
        <f t="shared" si="25"/>
        <v>350.7896708568332</v>
      </c>
      <c r="DK69" s="6">
        <v>8006</v>
      </c>
      <c r="DL69" s="21">
        <v>0.23374604983681291</v>
      </c>
      <c r="DM69" s="7">
        <v>-7636.2056999988854</v>
      </c>
      <c r="DN69" s="7">
        <v>4864967.3302000016</v>
      </c>
      <c r="DO69" s="25">
        <f t="shared" si="26"/>
        <v>334.9830857325947</v>
      </c>
      <c r="DP69" s="6">
        <v>7124</v>
      </c>
      <c r="DQ69" s="21">
        <v>0.23642077316934401</v>
      </c>
      <c r="DR69" s="7">
        <v>-7636.2056999988854</v>
      </c>
      <c r="DS69" s="7">
        <v>4864967.3302000016</v>
      </c>
      <c r="DT69" s="25">
        <f t="shared" si="27"/>
        <v>320.07921030828356</v>
      </c>
      <c r="DU69" s="6">
        <v>8439</v>
      </c>
      <c r="DV69" s="21">
        <v>0.25413804232560278</v>
      </c>
      <c r="DW69" s="7">
        <v>-7633.7294999994338</v>
      </c>
      <c r="DX69" s="7">
        <v>4864965.3172999993</v>
      </c>
      <c r="DY69" s="25">
        <f t="shared" si="28"/>
        <v>239.72938950962632</v>
      </c>
      <c r="DZ69" s="6">
        <v>9810</v>
      </c>
      <c r="EA69" s="21">
        <v>0.2735102879500097</v>
      </c>
      <c r="EB69" s="7">
        <v>-7636.2056999988854</v>
      </c>
      <c r="EC69" s="7">
        <v>4864967.3302000016</v>
      </c>
      <c r="ED69" s="25">
        <f t="shared" si="29"/>
        <v>178.69209190029923</v>
      </c>
      <c r="EE69" s="6">
        <v>9353</v>
      </c>
      <c r="EF69" s="21">
        <v>0.27995701235894671</v>
      </c>
      <c r="EG69" s="7">
        <v>-7636.2056999988854</v>
      </c>
      <c r="EH69" s="7">
        <v>4864967.3302000016</v>
      </c>
      <c r="EI69" s="25">
        <f t="shared" si="30"/>
        <v>162.79257746391221</v>
      </c>
    </row>
    <row r="70" spans="1:139" x14ac:dyDescent="0.25">
      <c r="A70" s="6">
        <v>56</v>
      </c>
      <c r="B70" s="6">
        <v>0</v>
      </c>
      <c r="C70" s="6">
        <v>0</v>
      </c>
      <c r="D70" s="6">
        <v>0</v>
      </c>
      <c r="E70" s="6">
        <v>0</v>
      </c>
      <c r="F70" s="20">
        <f t="shared" si="0"/>
        <v>1</v>
      </c>
      <c r="G70" s="20">
        <f t="shared" si="1"/>
        <v>1</v>
      </c>
      <c r="H70" s="20">
        <f t="shared" si="2"/>
        <v>1</v>
      </c>
      <c r="I70" s="7">
        <v>-7607.0766000002623</v>
      </c>
      <c r="J70" s="7">
        <v>4864977.6917999983</v>
      </c>
      <c r="K70" s="6">
        <v>3</v>
      </c>
      <c r="L70" s="6">
        <v>3</v>
      </c>
      <c r="M70" s="7">
        <v>-7606.7543660222527</v>
      </c>
      <c r="N70" s="7">
        <v>4864978.8693970991</v>
      </c>
      <c r="O70" s="26">
        <f t="shared" si="3"/>
        <v>-7606.7543660222527</v>
      </c>
      <c r="P70" s="26">
        <f t="shared" si="4"/>
        <v>4864978.8693970991</v>
      </c>
      <c r="Q70" s="20">
        <f t="shared" si="5"/>
        <v>1</v>
      </c>
      <c r="R70" s="26">
        <f t="shared" si="6"/>
        <v>1.220888884586087</v>
      </c>
      <c r="S70" s="26">
        <f>R70*'8_HeSo_Mercator'!$B$7</f>
        <v>0.93535515380949386</v>
      </c>
      <c r="T70" s="6">
        <v>10270</v>
      </c>
      <c r="U70" s="21">
        <v>0.13480970640624271</v>
      </c>
      <c r="V70" s="7">
        <v>-7607.2476000003517</v>
      </c>
      <c r="W70" s="7">
        <v>4864978.5467000008</v>
      </c>
      <c r="X70" s="25">
        <f t="shared" si="7"/>
        <v>3027.7174823202872</v>
      </c>
      <c r="Y70" s="6">
        <v>10729</v>
      </c>
      <c r="Z70" s="21">
        <v>0.13655640061690069</v>
      </c>
      <c r="AA70" s="7">
        <v>-7605.4193000011146</v>
      </c>
      <c r="AB70" s="7">
        <v>4864979.0707999989</v>
      </c>
      <c r="AC70" s="25">
        <f t="shared" si="8"/>
        <v>2875.754154547476</v>
      </c>
      <c r="AD70" s="6">
        <v>11186</v>
      </c>
      <c r="AE70" s="21">
        <v>0.1523507627563559</v>
      </c>
      <c r="AF70" s="7">
        <v>-7605.4193000011146</v>
      </c>
      <c r="AG70" s="7">
        <v>4864979.0707999989</v>
      </c>
      <c r="AH70" s="25">
        <f t="shared" si="9"/>
        <v>1856.1858960302939</v>
      </c>
      <c r="AI70" s="6">
        <v>7127</v>
      </c>
      <c r="AJ70" s="21">
        <v>0.16559234195304079</v>
      </c>
      <c r="AK70" s="7">
        <v>-7607.2476000003517</v>
      </c>
      <c r="AL70" s="7">
        <v>4864978.5467000008</v>
      </c>
      <c r="AM70" s="25">
        <f t="shared" si="10"/>
        <v>1329.9613084222503</v>
      </c>
      <c r="AN70" s="6">
        <v>8447</v>
      </c>
      <c r="AO70" s="21">
        <v>0.17076158597939289</v>
      </c>
      <c r="AP70" s="7">
        <v>-7605.4193000011146</v>
      </c>
      <c r="AQ70" s="7">
        <v>4864979.0707999989</v>
      </c>
      <c r="AR70" s="25">
        <f t="shared" si="11"/>
        <v>1176.0865438582109</v>
      </c>
      <c r="AS70" s="6">
        <v>7126</v>
      </c>
      <c r="AT70" s="21">
        <v>0.1760966697654244</v>
      </c>
      <c r="AU70" s="7">
        <v>-7605.4193000011146</v>
      </c>
      <c r="AV70" s="7">
        <v>4864979.0707999989</v>
      </c>
      <c r="AW70" s="25">
        <f t="shared" si="12"/>
        <v>1039.9092188986879</v>
      </c>
      <c r="AX70" s="6">
        <v>8904</v>
      </c>
      <c r="AY70" s="21">
        <v>0.20605203311802009</v>
      </c>
      <c r="AZ70" s="7">
        <v>-7605.4193000011146</v>
      </c>
      <c r="BA70" s="7">
        <v>4864979.0707999989</v>
      </c>
      <c r="BB70" s="25">
        <f t="shared" si="13"/>
        <v>554.74370624781807</v>
      </c>
      <c r="BC70" s="6">
        <v>10725</v>
      </c>
      <c r="BD70" s="21">
        <v>0.2135519537842806</v>
      </c>
      <c r="BE70" s="7">
        <v>-7607.2476000003517</v>
      </c>
      <c r="BF70" s="7">
        <v>4864978.5467000008</v>
      </c>
      <c r="BG70" s="25">
        <f t="shared" si="14"/>
        <v>480.82363066883158</v>
      </c>
      <c r="BH70" s="6">
        <v>9359</v>
      </c>
      <c r="BI70" s="21">
        <v>0.21390446143647571</v>
      </c>
      <c r="BJ70" s="7">
        <v>-7605.4193000011146</v>
      </c>
      <c r="BK70" s="7">
        <v>4864979.0707999989</v>
      </c>
      <c r="BL70" s="25">
        <f t="shared" si="15"/>
        <v>477.66192965214111</v>
      </c>
      <c r="BM70" s="6">
        <v>11187</v>
      </c>
      <c r="BN70" s="21">
        <v>0.22085950044642161</v>
      </c>
      <c r="BO70" s="7">
        <v>-7607.2476000003517</v>
      </c>
      <c r="BP70" s="7">
        <v>4864978.5467000008</v>
      </c>
      <c r="BQ70" s="25">
        <f t="shared" si="16"/>
        <v>420.27703328227523</v>
      </c>
      <c r="BR70" s="6">
        <v>7582</v>
      </c>
      <c r="BS70" s="21">
        <v>0.22522432518628471</v>
      </c>
      <c r="BT70" s="7">
        <v>-7605.4193000011146</v>
      </c>
      <c r="BU70" s="7">
        <v>4864979.0707999989</v>
      </c>
      <c r="BV70" s="25">
        <f t="shared" si="17"/>
        <v>388.63223708921203</v>
      </c>
      <c r="BW70" s="6">
        <v>9814</v>
      </c>
      <c r="BX70" s="21">
        <v>0.23218583213058749</v>
      </c>
      <c r="BY70" s="7">
        <v>-7607.2476000003517</v>
      </c>
      <c r="BZ70" s="7">
        <v>4864978.5467000008</v>
      </c>
      <c r="CA70" s="25">
        <f t="shared" si="18"/>
        <v>344.07818362550273</v>
      </c>
      <c r="CB70" s="6">
        <v>10270</v>
      </c>
      <c r="CC70" s="21">
        <v>8.6635432383069894E-2</v>
      </c>
      <c r="CD70" s="7">
        <v>-7607.2476000003517</v>
      </c>
      <c r="CE70" s="7">
        <v>4864978.5467000008</v>
      </c>
      <c r="CF70" s="25">
        <f t="shared" si="19"/>
        <v>17750.795107536705</v>
      </c>
      <c r="CG70" s="6">
        <v>7127</v>
      </c>
      <c r="CH70" s="21">
        <v>0.1463195294187023</v>
      </c>
      <c r="CI70" s="7">
        <v>-7607.2476000003517</v>
      </c>
      <c r="CJ70" s="7">
        <v>4864978.5467000008</v>
      </c>
      <c r="CK70" s="25">
        <f t="shared" si="20"/>
        <v>2181.6788281508511</v>
      </c>
      <c r="CL70" s="6">
        <v>10729</v>
      </c>
      <c r="CM70" s="21">
        <v>0.1486674284302523</v>
      </c>
      <c r="CN70" s="7">
        <v>-7605.4193000011146</v>
      </c>
      <c r="CO70" s="7">
        <v>4864979.0707999989</v>
      </c>
      <c r="CP70" s="25">
        <f t="shared" si="21"/>
        <v>2047.0888028960571</v>
      </c>
      <c r="CQ70" s="6">
        <v>8447</v>
      </c>
      <c r="CR70" s="21">
        <v>0.1585350112939658</v>
      </c>
      <c r="CS70" s="7">
        <v>-7605.4193000011146</v>
      </c>
      <c r="CT70" s="7">
        <v>4864979.0707999989</v>
      </c>
      <c r="CU70" s="25">
        <f t="shared" si="22"/>
        <v>1583.0668270773242</v>
      </c>
      <c r="CV70" s="6">
        <v>11186</v>
      </c>
      <c r="CW70" s="21">
        <v>0.1728689275893675</v>
      </c>
      <c r="CX70" s="7">
        <v>-7605.4193000011146</v>
      </c>
      <c r="CY70" s="7">
        <v>4864979.0707999989</v>
      </c>
      <c r="CZ70" s="25">
        <f t="shared" si="23"/>
        <v>1119.7788198776516</v>
      </c>
      <c r="DA70" s="6">
        <v>10725</v>
      </c>
      <c r="DB70" s="21">
        <v>0.1799782372143634</v>
      </c>
      <c r="DC70" s="7">
        <v>-7607.2476000003517</v>
      </c>
      <c r="DD70" s="7">
        <v>4864978.5467000008</v>
      </c>
      <c r="DE70" s="25">
        <f t="shared" si="24"/>
        <v>953.05952186461639</v>
      </c>
      <c r="DF70" s="6">
        <v>11187</v>
      </c>
      <c r="DG70" s="21">
        <v>0.19001884929539531</v>
      </c>
      <c r="DH70" s="7">
        <v>-7607.2476000003517</v>
      </c>
      <c r="DI70" s="7">
        <v>4864978.5467000008</v>
      </c>
      <c r="DJ70" s="25">
        <f t="shared" si="25"/>
        <v>767.03161511108908</v>
      </c>
      <c r="DK70" s="6">
        <v>8017</v>
      </c>
      <c r="DL70" s="21">
        <v>0.190609736883567</v>
      </c>
      <c r="DM70" s="7">
        <v>-7615.5276999995112</v>
      </c>
      <c r="DN70" s="7">
        <v>4864982.2821000004</v>
      </c>
      <c r="DO70" s="25">
        <f t="shared" si="26"/>
        <v>757.56460019638075</v>
      </c>
      <c r="DP70" s="6">
        <v>7126</v>
      </c>
      <c r="DQ70" s="21">
        <v>0.19166020347643589</v>
      </c>
      <c r="DR70" s="7">
        <v>-7605.4193000011146</v>
      </c>
      <c r="DS70" s="7">
        <v>4864979.0707999989</v>
      </c>
      <c r="DT70" s="25">
        <f t="shared" si="27"/>
        <v>741.09216268554928</v>
      </c>
      <c r="DU70" s="6">
        <v>8909</v>
      </c>
      <c r="DV70" s="21">
        <v>0.19851635147842439</v>
      </c>
      <c r="DW70" s="7">
        <v>-7611.0564999990156</v>
      </c>
      <c r="DX70" s="7">
        <v>4864981.8017000034</v>
      </c>
      <c r="DY70" s="25">
        <f t="shared" si="28"/>
        <v>643.89471593447593</v>
      </c>
      <c r="DZ70" s="6">
        <v>8903</v>
      </c>
      <c r="EA70" s="21">
        <v>0.1993146396915878</v>
      </c>
      <c r="EB70" s="7">
        <v>-7607.2476000003517</v>
      </c>
      <c r="EC70" s="7">
        <v>4864978.5467000008</v>
      </c>
      <c r="ED70" s="25">
        <f t="shared" si="29"/>
        <v>633.64090345363036</v>
      </c>
      <c r="EE70" s="6">
        <v>8455</v>
      </c>
      <c r="EF70" s="21">
        <v>0.20660558213956859</v>
      </c>
      <c r="EG70" s="7">
        <v>-7615.5276999995112</v>
      </c>
      <c r="EH70" s="7">
        <v>4864982.2821000004</v>
      </c>
      <c r="EI70" s="25">
        <f t="shared" si="30"/>
        <v>548.82235744808179</v>
      </c>
    </row>
    <row r="71" spans="1:139" x14ac:dyDescent="0.25">
      <c r="A71" s="6">
        <v>57</v>
      </c>
      <c r="B71" s="6">
        <v>0</v>
      </c>
      <c r="C71" s="6">
        <v>0</v>
      </c>
      <c r="D71" s="6">
        <v>0</v>
      </c>
      <c r="E71" s="6">
        <v>0</v>
      </c>
      <c r="F71" s="20">
        <f t="shared" si="0"/>
        <v>1</v>
      </c>
      <c r="G71" s="20">
        <f t="shared" si="1"/>
        <v>1</v>
      </c>
      <c r="H71" s="20">
        <f t="shared" si="2"/>
        <v>1</v>
      </c>
      <c r="I71" s="7">
        <v>-7592.9531846536802</v>
      </c>
      <c r="J71" s="7">
        <v>4864984.236007656</v>
      </c>
      <c r="K71" s="6">
        <v>-3</v>
      </c>
      <c r="L71" s="6">
        <v>0</v>
      </c>
      <c r="M71" s="7">
        <v>-7589.3925272039787</v>
      </c>
      <c r="N71" s="7">
        <v>4864985.2236363459</v>
      </c>
      <c r="O71" s="26">
        <f t="shared" si="3"/>
        <v>-7589.3925272039796</v>
      </c>
      <c r="P71" s="26">
        <f t="shared" si="4"/>
        <v>4864985.2236363459</v>
      </c>
      <c r="Q71" s="20">
        <f t="shared" si="5"/>
        <v>1</v>
      </c>
      <c r="R71" s="26">
        <f t="shared" si="6"/>
        <v>3.6950902429242771</v>
      </c>
      <c r="S71" s="26">
        <f>R71*'8_HeSo_Mercator'!$B$7</f>
        <v>2.8309060276866602</v>
      </c>
      <c r="T71" s="6">
        <v>7134</v>
      </c>
      <c r="U71" s="21">
        <v>0.1248139709881617</v>
      </c>
      <c r="V71" s="7">
        <v>-7589.0014999993145</v>
      </c>
      <c r="W71" s="7">
        <v>4864985.4958999977</v>
      </c>
      <c r="X71" s="25">
        <f t="shared" si="7"/>
        <v>4120.4741850004211</v>
      </c>
      <c r="Y71" s="6">
        <v>9818</v>
      </c>
      <c r="Z71" s="21">
        <v>0.13340201630028981</v>
      </c>
      <c r="AA71" s="7">
        <v>-7589.0014999993145</v>
      </c>
      <c r="AB71" s="7">
        <v>4864985.4958999977</v>
      </c>
      <c r="AC71" s="25">
        <f t="shared" si="8"/>
        <v>3157.5513712233392</v>
      </c>
      <c r="AD71" s="6">
        <v>8011</v>
      </c>
      <c r="AE71" s="21">
        <v>0.15309035390937409</v>
      </c>
      <c r="AF71" s="7">
        <v>-7589.0014999993145</v>
      </c>
      <c r="AG71" s="7">
        <v>4864985.4958999977</v>
      </c>
      <c r="AH71" s="25">
        <f t="shared" si="9"/>
        <v>1820.5754908816505</v>
      </c>
      <c r="AI71" s="6">
        <v>9362</v>
      </c>
      <c r="AJ71" s="21">
        <v>0.1613524211066604</v>
      </c>
      <c r="AK71" s="7">
        <v>-7589.0014999993145</v>
      </c>
      <c r="AL71" s="7">
        <v>4864985.4958999977</v>
      </c>
      <c r="AM71" s="25">
        <f t="shared" si="10"/>
        <v>1475.3601687204498</v>
      </c>
      <c r="AN71" s="6">
        <v>8905</v>
      </c>
      <c r="AO71" s="21">
        <v>0.16372861469364461</v>
      </c>
      <c r="AP71" s="7">
        <v>-7589.0014999993145</v>
      </c>
      <c r="AQ71" s="7">
        <v>4864985.4958999977</v>
      </c>
      <c r="AR71" s="25">
        <f t="shared" si="11"/>
        <v>1391.5590845924837</v>
      </c>
      <c r="AS71" s="6">
        <v>7581</v>
      </c>
      <c r="AT71" s="21">
        <v>0.1699463698691743</v>
      </c>
      <c r="AU71" s="7">
        <v>-7592.7333000004292</v>
      </c>
      <c r="AV71" s="7">
        <v>4864982.7069000006</v>
      </c>
      <c r="AW71" s="25">
        <f t="shared" si="12"/>
        <v>1198.8157245258599</v>
      </c>
      <c r="AX71" s="6">
        <v>9819</v>
      </c>
      <c r="AY71" s="21">
        <v>0.17651319273334709</v>
      </c>
      <c r="AZ71" s="7">
        <v>-7587.041400000453</v>
      </c>
      <c r="BA71" s="7">
        <v>4864986.0578000024</v>
      </c>
      <c r="BB71" s="25">
        <f t="shared" si="13"/>
        <v>1030.1282995644563</v>
      </c>
      <c r="BC71" s="6">
        <v>8450</v>
      </c>
      <c r="BD71" s="21">
        <v>0.17978589517566879</v>
      </c>
      <c r="BE71" s="7">
        <v>-7587.041400000453</v>
      </c>
      <c r="BF71" s="7">
        <v>4864986.0578000024</v>
      </c>
      <c r="BG71" s="25">
        <f t="shared" si="14"/>
        <v>957.14455411909876</v>
      </c>
      <c r="BH71" s="6">
        <v>10733</v>
      </c>
      <c r="BI71" s="21">
        <v>0.18542853008067631</v>
      </c>
      <c r="BJ71" s="7">
        <v>-7589.0014999993145</v>
      </c>
      <c r="BK71" s="7">
        <v>4864985.4958999977</v>
      </c>
      <c r="BL71" s="25">
        <f t="shared" si="15"/>
        <v>845.85082564704453</v>
      </c>
      <c r="BM71" s="6">
        <v>9815</v>
      </c>
      <c r="BN71" s="21">
        <v>0.1984863583118788</v>
      </c>
      <c r="BO71" s="7">
        <v>-7592.7333000004292</v>
      </c>
      <c r="BP71" s="7">
        <v>4864982.7069000006</v>
      </c>
      <c r="BQ71" s="25">
        <f t="shared" si="16"/>
        <v>644.28399849267385</v>
      </c>
      <c r="BR71" s="6">
        <v>11189</v>
      </c>
      <c r="BS71" s="21">
        <v>0.19884159458788461</v>
      </c>
      <c r="BT71" s="7">
        <v>-7589.0014999993145</v>
      </c>
      <c r="BU71" s="7">
        <v>4864985.4958999977</v>
      </c>
      <c r="BV71" s="25">
        <f t="shared" si="17"/>
        <v>639.69219371573729</v>
      </c>
      <c r="BW71" s="6">
        <v>10730</v>
      </c>
      <c r="BX71" s="21">
        <v>0.20092630608634571</v>
      </c>
      <c r="BY71" s="7">
        <v>-7592.7186000011861</v>
      </c>
      <c r="BZ71" s="7">
        <v>4864984.4302999973</v>
      </c>
      <c r="CA71" s="25">
        <f t="shared" si="18"/>
        <v>613.55401123444381</v>
      </c>
      <c r="CB71" s="6">
        <v>7134</v>
      </c>
      <c r="CC71" s="21">
        <v>0.1100236247046911</v>
      </c>
      <c r="CD71" s="7">
        <v>-7589.0014999993145</v>
      </c>
      <c r="CE71" s="7">
        <v>4864985.4958999977</v>
      </c>
      <c r="CF71" s="25">
        <f t="shared" si="19"/>
        <v>6824.2700696200454</v>
      </c>
      <c r="CG71" s="6">
        <v>8011</v>
      </c>
      <c r="CH71" s="21">
        <v>0.12789170623295279</v>
      </c>
      <c r="CI71" s="7">
        <v>-7589.0014999993145</v>
      </c>
      <c r="CJ71" s="7">
        <v>4864985.4958999977</v>
      </c>
      <c r="CK71" s="25">
        <f t="shared" si="20"/>
        <v>3737.9240627303111</v>
      </c>
      <c r="CL71" s="6">
        <v>9818</v>
      </c>
      <c r="CM71" s="21">
        <v>0.1361668913645071</v>
      </c>
      <c r="CN71" s="7">
        <v>-7589.0014999993145</v>
      </c>
      <c r="CO71" s="7">
        <v>4864985.4958999977</v>
      </c>
      <c r="CP71" s="25">
        <f t="shared" si="21"/>
        <v>2908.8003163380895</v>
      </c>
      <c r="CQ71" s="6">
        <v>7581</v>
      </c>
      <c r="CR71" s="21">
        <v>0.1714734915848346</v>
      </c>
      <c r="CS71" s="7">
        <v>-7592.7333000004292</v>
      </c>
      <c r="CT71" s="7">
        <v>4864982.7069000006</v>
      </c>
      <c r="CU71" s="25">
        <f t="shared" si="22"/>
        <v>1156.6768281356215</v>
      </c>
      <c r="CV71" s="6">
        <v>9819</v>
      </c>
      <c r="CW71" s="21">
        <v>0.17284487693188311</v>
      </c>
      <c r="CX71" s="7">
        <v>-7587.041400000453</v>
      </c>
      <c r="CY71" s="7">
        <v>4864986.0578000024</v>
      </c>
      <c r="CZ71" s="25">
        <f t="shared" si="23"/>
        <v>1120.4022005401155</v>
      </c>
      <c r="DA71" s="6">
        <v>10730</v>
      </c>
      <c r="DB71" s="21">
        <v>0.17367198104309009</v>
      </c>
      <c r="DC71" s="7">
        <v>-7592.7186000011861</v>
      </c>
      <c r="DD71" s="7">
        <v>4864984.4302999973</v>
      </c>
      <c r="DE71" s="25">
        <f t="shared" si="24"/>
        <v>1099.2107501502444</v>
      </c>
      <c r="DF71" s="6">
        <v>8905</v>
      </c>
      <c r="DG71" s="21">
        <v>0.17397653701990939</v>
      </c>
      <c r="DH71" s="7">
        <v>-7589.0014999993145</v>
      </c>
      <c r="DI71" s="7">
        <v>4864985.4958999977</v>
      </c>
      <c r="DJ71" s="25">
        <f t="shared" si="25"/>
        <v>1091.5340098170789</v>
      </c>
      <c r="DK71" s="6">
        <v>11191</v>
      </c>
      <c r="DL71" s="21">
        <v>0.178292281042714</v>
      </c>
      <c r="DM71" s="7">
        <v>-7592.7186000011861</v>
      </c>
      <c r="DN71" s="7">
        <v>4864984.4302999973</v>
      </c>
      <c r="DO71" s="25">
        <f t="shared" si="26"/>
        <v>989.6231242343099</v>
      </c>
      <c r="DP71" s="6">
        <v>8450</v>
      </c>
      <c r="DQ71" s="21">
        <v>0.18496764797173071</v>
      </c>
      <c r="DR71" s="7">
        <v>-7587.041400000453</v>
      </c>
      <c r="DS71" s="7">
        <v>4864986.0578000024</v>
      </c>
      <c r="DT71" s="25">
        <f t="shared" si="27"/>
        <v>854.31278037391814</v>
      </c>
      <c r="DU71" s="6">
        <v>9362</v>
      </c>
      <c r="DV71" s="21">
        <v>0.18791930620164099</v>
      </c>
      <c r="DW71" s="7">
        <v>-7589.0014999993145</v>
      </c>
      <c r="DX71" s="7">
        <v>4864985.4958999977</v>
      </c>
      <c r="DY71" s="25">
        <f t="shared" si="28"/>
        <v>801.88926318550966</v>
      </c>
      <c r="DZ71" s="6">
        <v>10733</v>
      </c>
      <c r="EA71" s="21">
        <v>0.1915163695985613</v>
      </c>
      <c r="EB71" s="7">
        <v>-7589.0014999993145</v>
      </c>
      <c r="EC71" s="7">
        <v>4864985.4958999977</v>
      </c>
      <c r="ED71" s="25">
        <f t="shared" si="29"/>
        <v>743.32099153282763</v>
      </c>
      <c r="EE71" s="6">
        <v>9815</v>
      </c>
      <c r="EF71" s="21">
        <v>0.196042313562444</v>
      </c>
      <c r="EG71" s="7">
        <v>-7592.7333000004292</v>
      </c>
      <c r="EH71" s="7">
        <v>4864982.7069000006</v>
      </c>
      <c r="EI71" s="25">
        <f t="shared" si="30"/>
        <v>677.01879188738042</v>
      </c>
    </row>
    <row r="72" spans="1:139" x14ac:dyDescent="0.25">
      <c r="A72" s="6">
        <v>58</v>
      </c>
      <c r="B72" s="6">
        <v>0</v>
      </c>
      <c r="C72" s="6">
        <v>0</v>
      </c>
      <c r="D72" s="6">
        <v>0</v>
      </c>
      <c r="E72" s="6">
        <v>0</v>
      </c>
      <c r="F72" s="20">
        <f t="shared" si="0"/>
        <v>1</v>
      </c>
      <c r="G72" s="20">
        <f t="shared" si="1"/>
        <v>1</v>
      </c>
      <c r="H72" s="20">
        <f t="shared" si="2"/>
        <v>1</v>
      </c>
      <c r="I72" s="7">
        <v>-7588.9413926973039</v>
      </c>
      <c r="J72" s="7">
        <v>4864985.59057594</v>
      </c>
      <c r="K72" s="6">
        <v>0</v>
      </c>
      <c r="L72" s="6">
        <v>3</v>
      </c>
      <c r="M72" s="7">
        <v>-7590.1578530961906</v>
      </c>
      <c r="N72" s="7">
        <v>4864984.8727150988</v>
      </c>
      <c r="O72" s="26">
        <f t="shared" si="3"/>
        <v>-7590.1578530961897</v>
      </c>
      <c r="P72" s="26">
        <f t="shared" si="4"/>
        <v>4864984.8727150997</v>
      </c>
      <c r="Q72" s="20">
        <f t="shared" si="5"/>
        <v>1</v>
      </c>
      <c r="R72" s="26">
        <f t="shared" si="6"/>
        <v>1.4124801195194479</v>
      </c>
      <c r="S72" s="26">
        <f>R72*'8_HeSo_Mercator'!$B$7</f>
        <v>1.0821382487185773</v>
      </c>
      <c r="T72" s="6">
        <v>7586</v>
      </c>
      <c r="U72" s="21">
        <v>0.1116739826355026</v>
      </c>
      <c r="V72" s="7">
        <v>-7589.0014999993145</v>
      </c>
      <c r="W72" s="7">
        <v>4864985.4958999977</v>
      </c>
      <c r="X72" s="25">
        <f t="shared" si="7"/>
        <v>6429.7188228787081</v>
      </c>
      <c r="Y72" s="6">
        <v>10733</v>
      </c>
      <c r="Z72" s="21">
        <v>0.18064187717567029</v>
      </c>
      <c r="AA72" s="7">
        <v>-7589.0014999993145</v>
      </c>
      <c r="AB72" s="7">
        <v>4864985.4958999977</v>
      </c>
      <c r="AC72" s="25">
        <f t="shared" si="8"/>
        <v>939.13115751482724</v>
      </c>
      <c r="AD72" s="6">
        <v>7581</v>
      </c>
      <c r="AE72" s="21">
        <v>0.1833090290876665</v>
      </c>
      <c r="AF72" s="7">
        <v>-7592.7333000004292</v>
      </c>
      <c r="AG72" s="7">
        <v>4864982.7069000006</v>
      </c>
      <c r="AH72" s="25">
        <f t="shared" si="9"/>
        <v>885.65498498291834</v>
      </c>
      <c r="AI72" s="6">
        <v>10273</v>
      </c>
      <c r="AJ72" s="21">
        <v>0.18593587512065249</v>
      </c>
      <c r="AK72" s="7">
        <v>-7589.0014999993145</v>
      </c>
      <c r="AL72" s="7">
        <v>4864985.4958999977</v>
      </c>
      <c r="AM72" s="25">
        <f t="shared" si="10"/>
        <v>836.6565807538077</v>
      </c>
      <c r="AN72" s="6">
        <v>7588</v>
      </c>
      <c r="AO72" s="21">
        <v>0.1886869130982502</v>
      </c>
      <c r="AP72" s="7">
        <v>-7587.041400000453</v>
      </c>
      <c r="AQ72" s="7">
        <v>4864986.0578000024</v>
      </c>
      <c r="AR72" s="25">
        <f t="shared" si="11"/>
        <v>788.91984719972754</v>
      </c>
      <c r="AS72" s="6">
        <v>10274</v>
      </c>
      <c r="AT72" s="21">
        <v>0.1922581768084837</v>
      </c>
      <c r="AU72" s="7">
        <v>-7592.7333000004292</v>
      </c>
      <c r="AV72" s="7">
        <v>4864982.7069000006</v>
      </c>
      <c r="AW72" s="25">
        <f t="shared" si="12"/>
        <v>731.91512468033045</v>
      </c>
      <c r="AX72" s="6">
        <v>8905</v>
      </c>
      <c r="AY72" s="21">
        <v>0.2175642247232831</v>
      </c>
      <c r="AZ72" s="7">
        <v>-7589.0014999993145</v>
      </c>
      <c r="BA72" s="7">
        <v>4864985.4958999977</v>
      </c>
      <c r="BB72" s="25">
        <f t="shared" si="13"/>
        <v>446.32382064654786</v>
      </c>
      <c r="BC72" s="6">
        <v>10271</v>
      </c>
      <c r="BD72" s="21">
        <v>0.22227530195906459</v>
      </c>
      <c r="BE72" s="7">
        <v>-7587.041400000453</v>
      </c>
      <c r="BF72" s="7">
        <v>4864986.0578000024</v>
      </c>
      <c r="BG72" s="25">
        <f t="shared" si="14"/>
        <v>409.67094567082898</v>
      </c>
      <c r="BH72" s="6">
        <v>9817</v>
      </c>
      <c r="BI72" s="21">
        <v>0.22895122242414459</v>
      </c>
      <c r="BJ72" s="7">
        <v>-7592.7186000011861</v>
      </c>
      <c r="BK72" s="7">
        <v>4864984.4302999973</v>
      </c>
      <c r="BL72" s="25">
        <f t="shared" si="15"/>
        <v>363.93861107591232</v>
      </c>
      <c r="BM72" s="6">
        <v>7587</v>
      </c>
      <c r="BN72" s="21">
        <v>0.23187008182740529</v>
      </c>
      <c r="BO72" s="7">
        <v>-7592.7186000011861</v>
      </c>
      <c r="BP72" s="7">
        <v>4864984.4302999973</v>
      </c>
      <c r="BQ72" s="25">
        <f t="shared" si="16"/>
        <v>345.95621651031394</v>
      </c>
      <c r="BR72" s="6">
        <v>11189</v>
      </c>
      <c r="BS72" s="21">
        <v>0.2323484448987933</v>
      </c>
      <c r="BT72" s="7">
        <v>-7589.0014999993145</v>
      </c>
      <c r="BU72" s="7">
        <v>4864985.4958999977</v>
      </c>
      <c r="BV72" s="25">
        <f t="shared" si="17"/>
        <v>343.11595991857018</v>
      </c>
      <c r="BW72" s="6">
        <v>9361</v>
      </c>
      <c r="BX72" s="21">
        <v>0.23766807948541069</v>
      </c>
      <c r="BY72" s="7">
        <v>-7587.041400000453</v>
      </c>
      <c r="BZ72" s="7">
        <v>4864986.0578000024</v>
      </c>
      <c r="CA72" s="25">
        <f t="shared" si="18"/>
        <v>313.41268698243766</v>
      </c>
      <c r="CB72" s="6">
        <v>7586</v>
      </c>
      <c r="CC72" s="21">
        <v>0.12948275325806349</v>
      </c>
      <c r="CD72" s="7">
        <v>-7589.0014999993145</v>
      </c>
      <c r="CE72" s="7">
        <v>4864985.4958999977</v>
      </c>
      <c r="CF72" s="25">
        <f t="shared" si="19"/>
        <v>3557.5605305966496</v>
      </c>
      <c r="CG72" s="6">
        <v>7581</v>
      </c>
      <c r="CH72" s="21">
        <v>0.13090592627944189</v>
      </c>
      <c r="CI72" s="7">
        <v>-7592.7333000004292</v>
      </c>
      <c r="CJ72" s="7">
        <v>4864982.7069000006</v>
      </c>
      <c r="CK72" s="25">
        <f t="shared" si="20"/>
        <v>3405.3579403045155</v>
      </c>
      <c r="CL72" s="6">
        <v>7588</v>
      </c>
      <c r="CM72" s="21">
        <v>0.14817282831782921</v>
      </c>
      <c r="CN72" s="7">
        <v>-7587.041400000453</v>
      </c>
      <c r="CO72" s="7">
        <v>4864986.0578000024</v>
      </c>
      <c r="CP72" s="25">
        <f t="shared" si="21"/>
        <v>2074.5586483598531</v>
      </c>
      <c r="CQ72" s="6">
        <v>10274</v>
      </c>
      <c r="CR72" s="21">
        <v>0.1522304680012049</v>
      </c>
      <c r="CS72" s="7">
        <v>-7592.7333000004292</v>
      </c>
      <c r="CT72" s="7">
        <v>4864982.7069000006</v>
      </c>
      <c r="CU72" s="25">
        <f t="shared" si="22"/>
        <v>1862.0599957465201</v>
      </c>
      <c r="CV72" s="6">
        <v>10271</v>
      </c>
      <c r="CW72" s="21">
        <v>0.1654107752659949</v>
      </c>
      <c r="CX72" s="7">
        <v>-7587.041400000453</v>
      </c>
      <c r="CY72" s="7">
        <v>4864986.0578000024</v>
      </c>
      <c r="CZ72" s="25">
        <f t="shared" si="23"/>
        <v>1335.8103724238488</v>
      </c>
      <c r="DA72" s="6">
        <v>8905</v>
      </c>
      <c r="DB72" s="21">
        <v>0.1674052970349266</v>
      </c>
      <c r="DC72" s="7">
        <v>-7589.0014999993145</v>
      </c>
      <c r="DD72" s="7">
        <v>4864985.4958999977</v>
      </c>
      <c r="DE72" s="25">
        <f t="shared" si="24"/>
        <v>1273.2779456270434</v>
      </c>
      <c r="DF72" s="6">
        <v>10733</v>
      </c>
      <c r="DG72" s="21">
        <v>0.16907264118258461</v>
      </c>
      <c r="DH72" s="7">
        <v>-7589.0014999993145</v>
      </c>
      <c r="DI72" s="7">
        <v>4864985.4958999977</v>
      </c>
      <c r="DJ72" s="25">
        <f t="shared" si="25"/>
        <v>1223.7892999689911</v>
      </c>
      <c r="DK72" s="6">
        <v>7587</v>
      </c>
      <c r="DL72" s="21">
        <v>0.17380005303632989</v>
      </c>
      <c r="DM72" s="7">
        <v>-7592.7186000011861</v>
      </c>
      <c r="DN72" s="7">
        <v>4864984.4302999973</v>
      </c>
      <c r="DO72" s="25">
        <f t="shared" si="26"/>
        <v>1095.9743281080696</v>
      </c>
      <c r="DP72" s="6">
        <v>10273</v>
      </c>
      <c r="DQ72" s="21">
        <v>0.1811653543307086</v>
      </c>
      <c r="DR72" s="7">
        <v>-7589.0014999993145</v>
      </c>
      <c r="DS72" s="7">
        <v>4864985.4958999977</v>
      </c>
      <c r="DT72" s="25">
        <f t="shared" si="27"/>
        <v>928.32363785814096</v>
      </c>
      <c r="DU72" s="6">
        <v>10278</v>
      </c>
      <c r="DV72" s="21">
        <v>0.18409058873279141</v>
      </c>
      <c r="DW72" s="7">
        <v>-7592.7186000011861</v>
      </c>
      <c r="DX72" s="7">
        <v>4864984.4302999973</v>
      </c>
      <c r="DY72" s="25">
        <f t="shared" si="28"/>
        <v>870.71024297391807</v>
      </c>
      <c r="DZ72" s="6">
        <v>8909</v>
      </c>
      <c r="EA72" s="21">
        <v>0.18974406831066429</v>
      </c>
      <c r="EB72" s="7">
        <v>-7611.0564999990156</v>
      </c>
      <c r="EC72" s="7">
        <v>4864981.8017000034</v>
      </c>
      <c r="ED72" s="25">
        <f t="shared" si="29"/>
        <v>771.48443373755117</v>
      </c>
      <c r="EE72" s="6">
        <v>8906</v>
      </c>
      <c r="EF72" s="21">
        <v>0.19004727544165209</v>
      </c>
      <c r="EG72" s="7">
        <v>-7587.041400000453</v>
      </c>
      <c r="EH72" s="7">
        <v>4864986.0578000024</v>
      </c>
      <c r="EI72" s="25">
        <f t="shared" si="30"/>
        <v>766.5728058722309</v>
      </c>
    </row>
    <row r="73" spans="1:139" x14ac:dyDescent="0.25">
      <c r="A73" s="6">
        <v>59</v>
      </c>
      <c r="B73" s="6">
        <v>0</v>
      </c>
      <c r="C73" s="6">
        <v>0</v>
      </c>
      <c r="D73" s="6">
        <v>0</v>
      </c>
      <c r="E73" s="6">
        <v>0</v>
      </c>
      <c r="F73" s="20">
        <f t="shared" si="0"/>
        <v>1</v>
      </c>
      <c r="G73" s="20">
        <f t="shared" si="1"/>
        <v>1</v>
      </c>
      <c r="H73" s="20">
        <f t="shared" si="2"/>
        <v>1</v>
      </c>
      <c r="I73" s="7">
        <v>-7611.1962296631491</v>
      </c>
      <c r="J73" s="7">
        <v>4864981.6855209572</v>
      </c>
      <c r="K73" s="6">
        <v>6</v>
      </c>
      <c r="L73" s="6">
        <v>3</v>
      </c>
      <c r="M73" s="7">
        <v>-7610.7135381131766</v>
      </c>
      <c r="N73" s="7">
        <v>4864978.1007852657</v>
      </c>
      <c r="O73" s="26">
        <f t="shared" si="3"/>
        <v>-7610.7135381131793</v>
      </c>
      <c r="P73" s="26">
        <f t="shared" si="4"/>
        <v>4864978.1007852666</v>
      </c>
      <c r="Q73" s="20">
        <f t="shared" si="5"/>
        <v>1</v>
      </c>
      <c r="R73" s="26">
        <f t="shared" si="6"/>
        <v>3.6170873785393844</v>
      </c>
      <c r="S73" s="26">
        <f>R73*'8_HeSo_Mercator'!$B$7</f>
        <v>2.7711459773369125</v>
      </c>
      <c r="T73" s="6">
        <v>10725</v>
      </c>
      <c r="U73" s="21">
        <v>0.1320543825442379</v>
      </c>
      <c r="V73" s="7">
        <v>-7607.2476000003517</v>
      </c>
      <c r="W73" s="7">
        <v>4864978.5467000008</v>
      </c>
      <c r="X73" s="25">
        <f t="shared" si="7"/>
        <v>3288.4309301640578</v>
      </c>
      <c r="Y73" s="6">
        <v>8009</v>
      </c>
      <c r="Z73" s="21">
        <v>0.16478164474658519</v>
      </c>
      <c r="AA73" s="7">
        <v>-7618.5868999995291</v>
      </c>
      <c r="AB73" s="7">
        <v>4864975.2961999997</v>
      </c>
      <c r="AC73" s="25">
        <f t="shared" si="8"/>
        <v>1356.3278094945942</v>
      </c>
      <c r="AD73" s="6">
        <v>10270</v>
      </c>
      <c r="AE73" s="21">
        <v>0.1770265664910986</v>
      </c>
      <c r="AF73" s="7">
        <v>-7607.2476000003517</v>
      </c>
      <c r="AG73" s="7">
        <v>4864978.5467000008</v>
      </c>
      <c r="AH73" s="25">
        <f t="shared" si="9"/>
        <v>1018.2307669420051</v>
      </c>
      <c r="AI73" s="6">
        <v>7127</v>
      </c>
      <c r="AJ73" s="21">
        <v>0.18308357428702079</v>
      </c>
      <c r="AK73" s="7">
        <v>-7607.2476000003517</v>
      </c>
      <c r="AL73" s="7">
        <v>4864978.5467000008</v>
      </c>
      <c r="AM73" s="25">
        <f t="shared" si="10"/>
        <v>890.02554200424186</v>
      </c>
      <c r="AN73" s="6">
        <v>9812</v>
      </c>
      <c r="AO73" s="21">
        <v>0.18832581568656209</v>
      </c>
      <c r="AP73" s="7">
        <v>-7618.5868999995291</v>
      </c>
      <c r="AQ73" s="7">
        <v>4864975.2961999997</v>
      </c>
      <c r="AR73" s="25">
        <f t="shared" si="11"/>
        <v>794.98799668910249</v>
      </c>
      <c r="AS73" s="6">
        <v>8446</v>
      </c>
      <c r="AT73" s="21">
        <v>0.19150644189748059</v>
      </c>
      <c r="AU73" s="7">
        <v>-7618.5868999995291</v>
      </c>
      <c r="AV73" s="7">
        <v>4864975.2961999997</v>
      </c>
      <c r="AW73" s="25">
        <f t="shared" si="12"/>
        <v>743.4751386703457</v>
      </c>
      <c r="AX73" s="6">
        <v>8897</v>
      </c>
      <c r="AY73" s="21">
        <v>0.1924772381264003</v>
      </c>
      <c r="AZ73" s="7">
        <v>-7618.5868999995291</v>
      </c>
      <c r="BA73" s="7">
        <v>4864975.2961999997</v>
      </c>
      <c r="BB73" s="25">
        <f t="shared" si="13"/>
        <v>728.58879305597191</v>
      </c>
      <c r="BC73" s="6">
        <v>8019</v>
      </c>
      <c r="BD73" s="21">
        <v>0.20212917882476361</v>
      </c>
      <c r="BE73" s="7">
        <v>-7611.0564999990156</v>
      </c>
      <c r="BF73" s="7">
        <v>4864981.8017000034</v>
      </c>
      <c r="BG73" s="25">
        <f t="shared" si="14"/>
        <v>599.07880318271793</v>
      </c>
      <c r="BH73" s="6">
        <v>11187</v>
      </c>
      <c r="BI73" s="21">
        <v>0.20282526288434569</v>
      </c>
      <c r="BJ73" s="7">
        <v>-7607.2476000003517</v>
      </c>
      <c r="BK73" s="7">
        <v>4864978.5467000008</v>
      </c>
      <c r="BL73" s="25">
        <f t="shared" si="15"/>
        <v>590.89703368903065</v>
      </c>
      <c r="BM73" s="6">
        <v>7583</v>
      </c>
      <c r="BN73" s="21">
        <v>0.2110592163893705</v>
      </c>
      <c r="BO73" s="7">
        <v>-7607.2476000003517</v>
      </c>
      <c r="BP73" s="7">
        <v>4864978.5467000008</v>
      </c>
      <c r="BQ73" s="25">
        <f t="shared" si="16"/>
        <v>503.94450553277073</v>
      </c>
      <c r="BR73" s="6">
        <v>9814</v>
      </c>
      <c r="BS73" s="21">
        <v>0.21167303743608759</v>
      </c>
      <c r="BT73" s="7">
        <v>-7607.2476000003517</v>
      </c>
      <c r="BU73" s="7">
        <v>4864978.5467000008</v>
      </c>
      <c r="BV73" s="25">
        <f t="shared" si="17"/>
        <v>498.12441958733206</v>
      </c>
      <c r="BW73" s="6">
        <v>11181</v>
      </c>
      <c r="BX73" s="21">
        <v>0.2217286563644664</v>
      </c>
      <c r="BY73" s="7">
        <v>-7622.0546000003806</v>
      </c>
      <c r="BZ73" s="7">
        <v>4864976.2942000031</v>
      </c>
      <c r="CA73" s="25">
        <f t="shared" si="18"/>
        <v>413.72589007512028</v>
      </c>
      <c r="CB73" s="6">
        <v>10725</v>
      </c>
      <c r="CC73" s="21">
        <v>0.1105689910456179</v>
      </c>
      <c r="CD73" s="7">
        <v>-7607.2476000003517</v>
      </c>
      <c r="CE73" s="7">
        <v>4864978.5467000008</v>
      </c>
      <c r="CF73" s="25">
        <f t="shared" si="19"/>
        <v>6690.6238372571197</v>
      </c>
      <c r="CG73" s="6">
        <v>10270</v>
      </c>
      <c r="CH73" s="21">
        <v>0.1420521899776768</v>
      </c>
      <c r="CI73" s="7">
        <v>-7607.2476000003517</v>
      </c>
      <c r="CJ73" s="7">
        <v>4864978.5467000008</v>
      </c>
      <c r="CK73" s="25">
        <f t="shared" si="20"/>
        <v>2455.8863540245593</v>
      </c>
      <c r="CL73" s="6">
        <v>7583</v>
      </c>
      <c r="CM73" s="21">
        <v>0.15423226100844159</v>
      </c>
      <c r="CN73" s="7">
        <v>-7607.2476000003517</v>
      </c>
      <c r="CO73" s="7">
        <v>4864978.5467000008</v>
      </c>
      <c r="CP73" s="25">
        <f t="shared" si="21"/>
        <v>1767.2545108271188</v>
      </c>
      <c r="CQ73" s="6">
        <v>7127</v>
      </c>
      <c r="CR73" s="21">
        <v>0.15916414832213799</v>
      </c>
      <c r="CS73" s="7">
        <v>-7607.2476000003517</v>
      </c>
      <c r="CT73" s="7">
        <v>4864978.5467000008</v>
      </c>
      <c r="CU73" s="25">
        <f t="shared" si="22"/>
        <v>1558.184935023181</v>
      </c>
      <c r="CV73" s="6">
        <v>8445</v>
      </c>
      <c r="CW73" s="21">
        <v>0.16534190531852719</v>
      </c>
      <c r="CX73" s="7">
        <v>-7607.2476000003517</v>
      </c>
      <c r="CY73" s="7">
        <v>4864978.5467000008</v>
      </c>
      <c r="CZ73" s="25">
        <f t="shared" si="23"/>
        <v>1338.0373864507044</v>
      </c>
      <c r="DA73" s="6">
        <v>8019</v>
      </c>
      <c r="DB73" s="21">
        <v>0.16568223852992059</v>
      </c>
      <c r="DC73" s="7">
        <v>-7611.0564999990156</v>
      </c>
      <c r="DD73" s="7">
        <v>4864981.8017000034</v>
      </c>
      <c r="DE73" s="25">
        <f t="shared" si="24"/>
        <v>1327.0771924412386</v>
      </c>
      <c r="DF73" s="6">
        <v>8897</v>
      </c>
      <c r="DG73" s="21">
        <v>0.16941604817252481</v>
      </c>
      <c r="DH73" s="7">
        <v>-7618.5868999995291</v>
      </c>
      <c r="DI73" s="7">
        <v>4864975.2961999997</v>
      </c>
      <c r="DJ73" s="25">
        <f t="shared" si="25"/>
        <v>1213.8969259252654</v>
      </c>
      <c r="DK73" s="6">
        <v>8017</v>
      </c>
      <c r="DL73" s="21">
        <v>0.1727161625420103</v>
      </c>
      <c r="DM73" s="7">
        <v>-7615.5276999995112</v>
      </c>
      <c r="DN73" s="7">
        <v>4864982.2821000004</v>
      </c>
      <c r="DO73" s="25">
        <f t="shared" si="26"/>
        <v>1123.7457943666552</v>
      </c>
      <c r="DP73" s="6">
        <v>8009</v>
      </c>
      <c r="DQ73" s="21">
        <v>0.17333482498706451</v>
      </c>
      <c r="DR73" s="7">
        <v>-7618.5868999995291</v>
      </c>
      <c r="DS73" s="7">
        <v>4864975.2961999997</v>
      </c>
      <c r="DT73" s="25">
        <f t="shared" si="27"/>
        <v>1107.7880979380561</v>
      </c>
      <c r="DU73" s="6">
        <v>7585</v>
      </c>
      <c r="DV73" s="21">
        <v>0.1748730237675393</v>
      </c>
      <c r="DW73" s="7">
        <v>-7611.0564999990156</v>
      </c>
      <c r="DX73" s="7">
        <v>4864981.8017000034</v>
      </c>
      <c r="DY73" s="25">
        <f t="shared" si="28"/>
        <v>1069.32254086187</v>
      </c>
      <c r="DZ73" s="6">
        <v>11187</v>
      </c>
      <c r="EA73" s="21">
        <v>0.17589633331396359</v>
      </c>
      <c r="EB73" s="7">
        <v>-7607.2476000003517</v>
      </c>
      <c r="EC73" s="7">
        <v>4864978.5467000008</v>
      </c>
      <c r="ED73" s="25">
        <f t="shared" si="29"/>
        <v>1044.6549212579882</v>
      </c>
      <c r="EE73" s="6">
        <v>8446</v>
      </c>
      <c r="EF73" s="21">
        <v>0.17626313618975839</v>
      </c>
      <c r="EG73" s="7">
        <v>-7618.5868999995291</v>
      </c>
      <c r="EH73" s="7">
        <v>4864975.2961999997</v>
      </c>
      <c r="EI73" s="25">
        <f t="shared" si="30"/>
        <v>1035.9863364483176</v>
      </c>
    </row>
    <row r="74" spans="1:139" x14ac:dyDescent="0.25">
      <c r="A74" s="6">
        <v>60</v>
      </c>
      <c r="B74" s="6">
        <v>0</v>
      </c>
      <c r="C74" s="6">
        <v>0</v>
      </c>
      <c r="D74" s="6">
        <v>0</v>
      </c>
      <c r="E74" s="6">
        <v>0</v>
      </c>
      <c r="F74" s="20">
        <f t="shared" si="0"/>
        <v>1</v>
      </c>
      <c r="G74" s="20">
        <f t="shared" si="1"/>
        <v>1</v>
      </c>
      <c r="H74" s="20">
        <f t="shared" si="2"/>
        <v>1</v>
      </c>
      <c r="I74" s="7">
        <v>-7615.5277181827532</v>
      </c>
      <c r="J74" s="7">
        <v>4864981.6589227766</v>
      </c>
      <c r="K74" s="6">
        <v>0</v>
      </c>
      <c r="L74" s="6">
        <v>3</v>
      </c>
      <c r="M74" s="7">
        <v>-7603.7722067097893</v>
      </c>
      <c r="N74" s="7">
        <v>4864982.4826798607</v>
      </c>
      <c r="O74" s="26">
        <f t="shared" si="3"/>
        <v>-7603.7722067097875</v>
      </c>
      <c r="P74" s="26">
        <f t="shared" si="4"/>
        <v>4864982.4826798597</v>
      </c>
      <c r="Q74" s="20">
        <f t="shared" si="5"/>
        <v>1</v>
      </c>
      <c r="R74" s="26">
        <f t="shared" si="6"/>
        <v>11.784338153798771</v>
      </c>
      <c r="S74" s="26">
        <f>R74*'8_HeSo_Mercator'!$B$7</f>
        <v>9.0282920628984709</v>
      </c>
      <c r="T74" s="6">
        <v>10733</v>
      </c>
      <c r="U74" s="21">
        <v>0.13245921710573089</v>
      </c>
      <c r="V74" s="7">
        <v>-7589.0014999993145</v>
      </c>
      <c r="W74" s="7">
        <v>4864985.4958999977</v>
      </c>
      <c r="X74" s="25">
        <f t="shared" si="7"/>
        <v>3248.4131854249977</v>
      </c>
      <c r="Y74" s="6">
        <v>10279</v>
      </c>
      <c r="Z74" s="21">
        <v>0.15296200596488649</v>
      </c>
      <c r="AA74" s="7">
        <v>-7611.0564999990156</v>
      </c>
      <c r="AB74" s="7">
        <v>4864981.8017000034</v>
      </c>
      <c r="AC74" s="25">
        <f t="shared" si="8"/>
        <v>1826.6936477289396</v>
      </c>
      <c r="AD74" s="6">
        <v>7587</v>
      </c>
      <c r="AE74" s="21">
        <v>0.15805509436669221</v>
      </c>
      <c r="AF74" s="7">
        <v>-7592.7186000011861</v>
      </c>
      <c r="AG74" s="7">
        <v>4864984.4302999973</v>
      </c>
      <c r="AH74" s="25">
        <f t="shared" si="9"/>
        <v>1602.3818104602849</v>
      </c>
      <c r="AI74" s="6">
        <v>8909</v>
      </c>
      <c r="AJ74" s="21">
        <v>0.1721635143972664</v>
      </c>
      <c r="AK74" s="7">
        <v>-7611.0564999990156</v>
      </c>
      <c r="AL74" s="7">
        <v>4864981.8017000034</v>
      </c>
      <c r="AM74" s="25">
        <f t="shared" si="10"/>
        <v>1138.244400326668</v>
      </c>
      <c r="AN74" s="6">
        <v>7589</v>
      </c>
      <c r="AO74" s="21">
        <v>0.17391683865088511</v>
      </c>
      <c r="AP74" s="7">
        <v>-7611.0564999990156</v>
      </c>
      <c r="AQ74" s="7">
        <v>4864981.8017000034</v>
      </c>
      <c r="AR74" s="25">
        <f t="shared" si="11"/>
        <v>1093.0334933586703</v>
      </c>
      <c r="AS74" s="6">
        <v>9815</v>
      </c>
      <c r="AT74" s="21">
        <v>0.17989340975773119</v>
      </c>
      <c r="AU74" s="7">
        <v>-7592.7333000004292</v>
      </c>
      <c r="AV74" s="7">
        <v>4864982.7069000006</v>
      </c>
      <c r="AW74" s="25">
        <f t="shared" si="12"/>
        <v>954.85842748562072</v>
      </c>
      <c r="AX74" s="6">
        <v>10736</v>
      </c>
      <c r="AY74" s="21">
        <v>0.18583277845733501</v>
      </c>
      <c r="AZ74" s="7">
        <v>-7611.0564999990156</v>
      </c>
      <c r="BA74" s="7">
        <v>4864981.8017000034</v>
      </c>
      <c r="BB74" s="25">
        <f t="shared" si="13"/>
        <v>838.5147741125221</v>
      </c>
      <c r="BC74" s="6">
        <v>9820</v>
      </c>
      <c r="BD74" s="21">
        <v>0.1869174998535858</v>
      </c>
      <c r="BE74" s="7">
        <v>-7611.0564999990156</v>
      </c>
      <c r="BF74" s="7">
        <v>4864981.8017000034</v>
      </c>
      <c r="BG74" s="25">
        <f t="shared" si="14"/>
        <v>819.21924538727512</v>
      </c>
      <c r="BH74" s="6">
        <v>7134</v>
      </c>
      <c r="BI74" s="21">
        <v>0.19129941693041019</v>
      </c>
      <c r="BJ74" s="7">
        <v>-7589.0014999993145</v>
      </c>
      <c r="BK74" s="7">
        <v>4864985.4958999977</v>
      </c>
      <c r="BL74" s="25">
        <f t="shared" si="15"/>
        <v>746.69873348795068</v>
      </c>
      <c r="BM74" s="6">
        <v>7581</v>
      </c>
      <c r="BN74" s="21">
        <v>0.1965519609013438</v>
      </c>
      <c r="BO74" s="7">
        <v>-7592.7333000004292</v>
      </c>
      <c r="BP74" s="7">
        <v>4864982.7069000006</v>
      </c>
      <c r="BQ74" s="25">
        <f t="shared" si="16"/>
        <v>670.02418064161839</v>
      </c>
      <c r="BR74" s="6">
        <v>8018</v>
      </c>
      <c r="BS74" s="21">
        <v>0.20102438270589529</v>
      </c>
      <c r="BT74" s="7">
        <v>-7611.0564999990156</v>
      </c>
      <c r="BU74" s="7">
        <v>4864981.8017000034</v>
      </c>
      <c r="BV74" s="25">
        <f t="shared" si="17"/>
        <v>612.35751399413743</v>
      </c>
      <c r="BW74" s="6">
        <v>10273</v>
      </c>
      <c r="BX74" s="21">
        <v>0.20664232537567551</v>
      </c>
      <c r="BY74" s="7">
        <v>-7589.0014999993145</v>
      </c>
      <c r="BZ74" s="7">
        <v>4864985.4958999977</v>
      </c>
      <c r="CA74" s="25">
        <f t="shared" si="18"/>
        <v>548.43211538913374</v>
      </c>
      <c r="CB74" s="6">
        <v>8909</v>
      </c>
      <c r="CC74" s="21">
        <v>0.1185815483925053</v>
      </c>
      <c r="CD74" s="7">
        <v>-7611.0564999990156</v>
      </c>
      <c r="CE74" s="7">
        <v>4864981.8017000034</v>
      </c>
      <c r="CF74" s="25">
        <f t="shared" si="19"/>
        <v>5057.4492379180019</v>
      </c>
      <c r="CG74" s="6">
        <v>9820</v>
      </c>
      <c r="CH74" s="21">
        <v>0.1258979053904504</v>
      </c>
      <c r="CI74" s="7">
        <v>-7611.0564999990156</v>
      </c>
      <c r="CJ74" s="7">
        <v>4864981.8017000034</v>
      </c>
      <c r="CK74" s="25">
        <f t="shared" si="20"/>
        <v>3980.393252819093</v>
      </c>
      <c r="CL74" s="6">
        <v>8903</v>
      </c>
      <c r="CM74" s="21">
        <v>0.14019534774251749</v>
      </c>
      <c r="CN74" s="7">
        <v>-7607.2476000003517</v>
      </c>
      <c r="CO74" s="7">
        <v>4864978.5467000008</v>
      </c>
      <c r="CP74" s="25">
        <f t="shared" si="21"/>
        <v>2588.6038408269751</v>
      </c>
      <c r="CQ74" s="6">
        <v>10279</v>
      </c>
      <c r="CR74" s="21">
        <v>0.14288653430716999</v>
      </c>
      <c r="CS74" s="7">
        <v>-7611.0564999990156</v>
      </c>
      <c r="CT74" s="7">
        <v>4864981.8017000034</v>
      </c>
      <c r="CU74" s="25">
        <f t="shared" si="22"/>
        <v>2399.0250874990465</v>
      </c>
      <c r="CV74" s="6">
        <v>7592</v>
      </c>
      <c r="CW74" s="21">
        <v>0.1531277398696298</v>
      </c>
      <c r="CX74" s="7">
        <v>-7615.5276999995112</v>
      </c>
      <c r="CY74" s="7">
        <v>4864982.2821000004</v>
      </c>
      <c r="CZ74" s="25">
        <f t="shared" si="23"/>
        <v>1818.7981763218472</v>
      </c>
      <c r="DA74" s="6">
        <v>7589</v>
      </c>
      <c r="DB74" s="21">
        <v>0.15510749922847439</v>
      </c>
      <c r="DC74" s="7">
        <v>-7611.0564999990156</v>
      </c>
      <c r="DD74" s="7">
        <v>4864981.8017000034</v>
      </c>
      <c r="DE74" s="25">
        <f t="shared" si="24"/>
        <v>1727.7019229193088</v>
      </c>
      <c r="DF74" s="6">
        <v>7587</v>
      </c>
      <c r="DG74" s="21">
        <v>0.15608185897887741</v>
      </c>
      <c r="DH74" s="7">
        <v>-7592.7186000011861</v>
      </c>
      <c r="DI74" s="7">
        <v>4864984.4302999973</v>
      </c>
      <c r="DJ74" s="25">
        <f t="shared" si="25"/>
        <v>1684.9626717204035</v>
      </c>
      <c r="DK74" s="6">
        <v>9358</v>
      </c>
      <c r="DL74" s="21">
        <v>0.15717099926609751</v>
      </c>
      <c r="DM74" s="7">
        <v>-7607.2476000003517</v>
      </c>
      <c r="DN74" s="7">
        <v>4864978.5467000008</v>
      </c>
      <c r="DO74" s="25">
        <f t="shared" si="26"/>
        <v>1638.7410870382353</v>
      </c>
      <c r="DP74" s="6">
        <v>9366</v>
      </c>
      <c r="DQ74" s="21">
        <v>0.1615679138708821</v>
      </c>
      <c r="DR74" s="7">
        <v>-7615.5276999995112</v>
      </c>
      <c r="DS74" s="7">
        <v>4864982.2821000004</v>
      </c>
      <c r="DT74" s="25">
        <f t="shared" si="27"/>
        <v>1467.5047985155775</v>
      </c>
      <c r="DU74" s="6">
        <v>9815</v>
      </c>
      <c r="DV74" s="21">
        <v>0.1648141146817895</v>
      </c>
      <c r="DW74" s="7">
        <v>-7592.7333000004292</v>
      </c>
      <c r="DX74" s="7">
        <v>4864982.7069000006</v>
      </c>
      <c r="DY74" s="25">
        <f t="shared" si="28"/>
        <v>1355.2592878214884</v>
      </c>
      <c r="DZ74" s="6">
        <v>10733</v>
      </c>
      <c r="EA74" s="21">
        <v>0.17562742168308559</v>
      </c>
      <c r="EB74" s="7">
        <v>-7589.0014999993145</v>
      </c>
      <c r="EC74" s="7">
        <v>4864985.4958999977</v>
      </c>
      <c r="ED74" s="25">
        <f t="shared" si="29"/>
        <v>1051.0677173846793</v>
      </c>
      <c r="EE74" s="6">
        <v>10270</v>
      </c>
      <c r="EF74" s="21">
        <v>0.17679755131166319</v>
      </c>
      <c r="EG74" s="7">
        <v>-7607.2476000003517</v>
      </c>
      <c r="EH74" s="7">
        <v>4864978.5467000008</v>
      </c>
      <c r="EI74" s="25">
        <f t="shared" si="30"/>
        <v>1023.5168987235566</v>
      </c>
    </row>
    <row r="75" spans="1:139" x14ac:dyDescent="0.25">
      <c r="A75" s="6">
        <v>61</v>
      </c>
      <c r="B75" s="6">
        <v>0</v>
      </c>
      <c r="C75" s="6">
        <v>1</v>
      </c>
      <c r="D75" s="6">
        <v>0</v>
      </c>
      <c r="E75" s="6">
        <v>1</v>
      </c>
      <c r="F75" s="20">
        <f t="shared" si="0"/>
        <v>1</v>
      </c>
      <c r="G75" s="20">
        <f t="shared" si="1"/>
        <v>1</v>
      </c>
      <c r="H75" s="20">
        <f t="shared" si="2"/>
        <v>1</v>
      </c>
      <c r="I75" s="7">
        <v>-7592.0902420462016</v>
      </c>
      <c r="J75" s="7">
        <v>4864978.8764268737</v>
      </c>
      <c r="K75" s="6">
        <v>6</v>
      </c>
      <c r="L75" s="6">
        <v>6</v>
      </c>
      <c r="M75" s="7">
        <v>-7589.5044745602336</v>
      </c>
      <c r="N75" s="7">
        <v>4864985.1709792949</v>
      </c>
      <c r="O75" s="26">
        <f t="shared" si="3"/>
        <v>-7589.5044745602372</v>
      </c>
      <c r="P75" s="26">
        <f t="shared" si="4"/>
        <v>4864985.1709792968</v>
      </c>
      <c r="Q75" s="20">
        <f t="shared" si="5"/>
        <v>1</v>
      </c>
      <c r="R75" s="26">
        <f t="shared" si="6"/>
        <v>6.804967575096927</v>
      </c>
      <c r="S75" s="26">
        <f>R75*'8_HeSo_Mercator'!$B$7</f>
        <v>5.2134650198173649</v>
      </c>
      <c r="T75" s="6">
        <v>10379</v>
      </c>
      <c r="U75" s="21">
        <v>0.21506021064914549</v>
      </c>
      <c r="V75" s="7">
        <v>-7589.0623999983072</v>
      </c>
      <c r="W75" s="7">
        <v>4864985.5291000009</v>
      </c>
      <c r="X75" s="25">
        <f t="shared" si="7"/>
        <v>467.47644485406568</v>
      </c>
      <c r="Y75" s="6">
        <v>9007</v>
      </c>
      <c r="Z75" s="21">
        <v>0.23133188799746451</v>
      </c>
      <c r="AA75" s="7">
        <v>-7589.0623999983072</v>
      </c>
      <c r="AB75" s="7">
        <v>4864985.5291000009</v>
      </c>
      <c r="AC75" s="25">
        <f t="shared" si="8"/>
        <v>349.18693879704938</v>
      </c>
      <c r="AD75" s="6">
        <v>7233</v>
      </c>
      <c r="AE75" s="21">
        <v>0.24739584012198729</v>
      </c>
      <c r="AF75" s="7">
        <v>-7589.0623999983072</v>
      </c>
      <c r="AG75" s="7">
        <v>4864985.5291000009</v>
      </c>
      <c r="AH75" s="25">
        <f t="shared" si="9"/>
        <v>266.9503094594935</v>
      </c>
      <c r="AI75" s="6">
        <v>9922</v>
      </c>
      <c r="AJ75" s="21">
        <v>0.24812688436468519</v>
      </c>
      <c r="AK75" s="7">
        <v>-7589.0623999983072</v>
      </c>
      <c r="AL75" s="7">
        <v>4864985.5291000009</v>
      </c>
      <c r="AM75" s="25">
        <f t="shared" si="10"/>
        <v>263.81817442199883</v>
      </c>
      <c r="AN75" s="6">
        <v>9461</v>
      </c>
      <c r="AO75" s="21">
        <v>0.263844750492088</v>
      </c>
      <c r="AP75" s="7">
        <v>-7594.2641000002623</v>
      </c>
      <c r="AQ75" s="7">
        <v>4864982.4561000019</v>
      </c>
      <c r="AR75" s="25">
        <f t="shared" si="11"/>
        <v>206.35080566034679</v>
      </c>
      <c r="AS75" s="6">
        <v>11294</v>
      </c>
      <c r="AT75" s="21">
        <v>0.2660680262189673</v>
      </c>
      <c r="AU75" s="7">
        <v>-7587.1022999994457</v>
      </c>
      <c r="AV75" s="7">
        <v>4864986.0909999982</v>
      </c>
      <c r="AW75" s="25">
        <f t="shared" si="12"/>
        <v>199.53966944958077</v>
      </c>
      <c r="AX75" s="6">
        <v>7236</v>
      </c>
      <c r="AY75" s="21">
        <v>0.26671821062272127</v>
      </c>
      <c r="AZ75" s="7">
        <v>-7594.2641000002623</v>
      </c>
      <c r="BA75" s="7">
        <v>4864982.4561000019</v>
      </c>
      <c r="BB75" s="25">
        <f t="shared" si="13"/>
        <v>197.601084824406</v>
      </c>
      <c r="BC75" s="6">
        <v>9466</v>
      </c>
      <c r="BD75" s="21">
        <v>0.27076489276355581</v>
      </c>
      <c r="BE75" s="7">
        <v>-7589.0623999983072</v>
      </c>
      <c r="BF75" s="7">
        <v>4864985.5291000009</v>
      </c>
      <c r="BG75" s="25">
        <f t="shared" si="14"/>
        <v>186.05039094757143</v>
      </c>
      <c r="BH75" s="6">
        <v>8552</v>
      </c>
      <c r="BI75" s="21">
        <v>0.27602059448188587</v>
      </c>
      <c r="BJ75" s="7">
        <v>-7589.0623999983072</v>
      </c>
      <c r="BK75" s="7">
        <v>4864985.5291000009</v>
      </c>
      <c r="BL75" s="25">
        <f t="shared" si="15"/>
        <v>172.2796783978358</v>
      </c>
      <c r="BM75" s="6">
        <v>8115</v>
      </c>
      <c r="BN75" s="21">
        <v>0.27735184980085731</v>
      </c>
      <c r="BO75" s="7">
        <v>-7589.0623999983072</v>
      </c>
      <c r="BP75" s="7">
        <v>4864985.5291000009</v>
      </c>
      <c r="BQ75" s="25">
        <f t="shared" si="16"/>
        <v>168.99573058541031</v>
      </c>
      <c r="BR75" s="6">
        <v>10376</v>
      </c>
      <c r="BS75" s="21">
        <v>0.2856334954405742</v>
      </c>
      <c r="BT75" s="7">
        <v>-7587.1022999994457</v>
      </c>
      <c r="BU75" s="7">
        <v>4864986.0909999982</v>
      </c>
      <c r="BV75" s="25">
        <f t="shared" si="17"/>
        <v>150.23235031902587</v>
      </c>
      <c r="BW75" s="6">
        <v>10836</v>
      </c>
      <c r="BX75" s="21">
        <v>0.2863486200273016</v>
      </c>
      <c r="BY75" s="7">
        <v>-7587.1022999994457</v>
      </c>
      <c r="BZ75" s="7">
        <v>4864986.0909999982</v>
      </c>
      <c r="CA75" s="25">
        <f t="shared" si="18"/>
        <v>148.73720699653421</v>
      </c>
      <c r="CB75" s="6">
        <v>9007</v>
      </c>
      <c r="CC75" s="21">
        <v>0.2144785386484297</v>
      </c>
      <c r="CD75" s="7">
        <v>-7589.0623999983072</v>
      </c>
      <c r="CE75" s="7">
        <v>4864985.5291000009</v>
      </c>
      <c r="CF75" s="25">
        <f t="shared" si="19"/>
        <v>472.56835075908413</v>
      </c>
      <c r="CG75" s="6">
        <v>10379</v>
      </c>
      <c r="CH75" s="21">
        <v>0.22915795943454209</v>
      </c>
      <c r="CI75" s="7">
        <v>-7589.0623999983072</v>
      </c>
      <c r="CJ75" s="7">
        <v>4864985.5291000009</v>
      </c>
      <c r="CK75" s="25">
        <f t="shared" si="20"/>
        <v>362.62706467033536</v>
      </c>
      <c r="CL75" s="6">
        <v>7233</v>
      </c>
      <c r="CM75" s="21">
        <v>0.24149060304376971</v>
      </c>
      <c r="CN75" s="7">
        <v>-7589.0623999983072</v>
      </c>
      <c r="CO75" s="7">
        <v>4864985.5291000009</v>
      </c>
      <c r="CP75" s="25">
        <f t="shared" si="21"/>
        <v>294.03501819531812</v>
      </c>
      <c r="CQ75" s="6">
        <v>9922</v>
      </c>
      <c r="CR75" s="21">
        <v>0.24661159306901079</v>
      </c>
      <c r="CS75" s="7">
        <v>-7589.0623999983072</v>
      </c>
      <c r="CT75" s="7">
        <v>4864985.5291000009</v>
      </c>
      <c r="CU75" s="25">
        <f t="shared" si="22"/>
        <v>270.36224579749023</v>
      </c>
      <c r="CV75" s="6">
        <v>9461</v>
      </c>
      <c r="CW75" s="21">
        <v>0.25018683406999331</v>
      </c>
      <c r="CX75" s="7">
        <v>-7594.2641000002623</v>
      </c>
      <c r="CY75" s="7">
        <v>4864982.4561000019</v>
      </c>
      <c r="CZ75" s="25">
        <f t="shared" si="23"/>
        <v>255.23615530451127</v>
      </c>
      <c r="DA75" s="6">
        <v>8115</v>
      </c>
      <c r="DB75" s="21">
        <v>0.25127064110114961</v>
      </c>
      <c r="DC75" s="7">
        <v>-7589.0623999983072</v>
      </c>
      <c r="DD75" s="7">
        <v>4864985.5291000009</v>
      </c>
      <c r="DE75" s="25">
        <f t="shared" si="24"/>
        <v>250.86091884941123</v>
      </c>
      <c r="DF75" s="6">
        <v>10836</v>
      </c>
      <c r="DG75" s="21">
        <v>0.25166526975164322</v>
      </c>
      <c r="DH75" s="7">
        <v>-7587.1022999994457</v>
      </c>
      <c r="DI75" s="7">
        <v>4864986.0909999982</v>
      </c>
      <c r="DJ75" s="25">
        <f t="shared" si="25"/>
        <v>249.2911464571537</v>
      </c>
      <c r="DK75" s="6">
        <v>9466</v>
      </c>
      <c r="DL75" s="21">
        <v>0.2529346622369878</v>
      </c>
      <c r="DM75" s="7">
        <v>-7589.0623999983072</v>
      </c>
      <c r="DN75" s="7">
        <v>4864985.5291000009</v>
      </c>
      <c r="DO75" s="25">
        <f t="shared" si="26"/>
        <v>244.32426612591647</v>
      </c>
      <c r="DP75" s="6">
        <v>11294</v>
      </c>
      <c r="DQ75" s="21">
        <v>0.25959206960490649</v>
      </c>
      <c r="DR75" s="7">
        <v>-7587.1022999994457</v>
      </c>
      <c r="DS75" s="7">
        <v>4864986.0909999982</v>
      </c>
      <c r="DT75" s="25">
        <f t="shared" si="27"/>
        <v>220.20862061469523</v>
      </c>
      <c r="DU75" s="6">
        <v>7236</v>
      </c>
      <c r="DV75" s="21">
        <v>0.2601274319688025</v>
      </c>
      <c r="DW75" s="7">
        <v>-7594.2641000002623</v>
      </c>
      <c r="DX75" s="7">
        <v>4864982.4561000019</v>
      </c>
      <c r="DY75" s="25">
        <f t="shared" si="28"/>
        <v>218.40138388551361</v>
      </c>
      <c r="DZ75" s="6">
        <v>8552</v>
      </c>
      <c r="EA75" s="21">
        <v>0.26436515291936979</v>
      </c>
      <c r="EB75" s="7">
        <v>-7589.0623999983072</v>
      </c>
      <c r="EC75" s="7">
        <v>4864985.5291000009</v>
      </c>
      <c r="ED75" s="25">
        <f t="shared" si="29"/>
        <v>204.73079193797665</v>
      </c>
      <c r="EE75" s="6">
        <v>10833</v>
      </c>
      <c r="EF75" s="21">
        <v>0.27416775694141587</v>
      </c>
      <c r="EG75" s="7">
        <v>-7589.0623999983072</v>
      </c>
      <c r="EH75" s="7">
        <v>4864985.5291000009</v>
      </c>
      <c r="EI75" s="25">
        <f t="shared" si="30"/>
        <v>176.98419473963054</v>
      </c>
    </row>
    <row r="76" spans="1:139" x14ac:dyDescent="0.25">
      <c r="A76" s="6">
        <v>62</v>
      </c>
      <c r="B76" s="6">
        <v>0</v>
      </c>
      <c r="C76" s="6">
        <v>1</v>
      </c>
      <c r="D76" s="6">
        <v>0</v>
      </c>
      <c r="E76" s="6">
        <v>1</v>
      </c>
      <c r="F76" s="20">
        <f t="shared" si="0"/>
        <v>1</v>
      </c>
      <c r="G76" s="20">
        <f t="shared" si="1"/>
        <v>1</v>
      </c>
      <c r="H76" s="20">
        <f t="shared" si="2"/>
        <v>1</v>
      </c>
      <c r="I76" s="7">
        <v>-7616.3599258779423</v>
      </c>
      <c r="J76" s="7">
        <v>4864979.0953304116</v>
      </c>
      <c r="K76" s="6">
        <v>0</v>
      </c>
      <c r="L76" s="6">
        <v>0</v>
      </c>
      <c r="M76" s="7">
        <v>-7616.4746347152741</v>
      </c>
      <c r="N76" s="7">
        <v>4864977.5945946276</v>
      </c>
      <c r="O76" s="26">
        <f t="shared" si="3"/>
        <v>-7616.4746347152741</v>
      </c>
      <c r="P76" s="26">
        <f t="shared" si="4"/>
        <v>4864977.5945946267</v>
      </c>
      <c r="Q76" s="20">
        <f t="shared" si="5"/>
        <v>1</v>
      </c>
      <c r="R76" s="26">
        <f t="shared" si="6"/>
        <v>1.5051132892190737</v>
      </c>
      <c r="S76" s="26">
        <f>R76*'8_HeSo_Mercator'!$B$7</f>
        <v>1.1531069615852108</v>
      </c>
      <c r="T76" s="6">
        <v>10368</v>
      </c>
      <c r="U76" s="21">
        <v>0.23545904371956469</v>
      </c>
      <c r="V76" s="7">
        <v>-7616.6889000013471</v>
      </c>
      <c r="W76" s="7">
        <v>4864976.0280999988</v>
      </c>
      <c r="X76" s="25">
        <f t="shared" si="7"/>
        <v>325.34077474525827</v>
      </c>
      <c r="Y76" s="6">
        <v>8541</v>
      </c>
      <c r="Z76" s="21">
        <v>0.26343933963120769</v>
      </c>
      <c r="AA76" s="7">
        <v>-7616.6889000013471</v>
      </c>
      <c r="AB76" s="7">
        <v>4864976.0280999988</v>
      </c>
      <c r="AC76" s="25">
        <f t="shared" si="8"/>
        <v>207.62396656825118</v>
      </c>
      <c r="AD76" s="6">
        <v>8103</v>
      </c>
      <c r="AE76" s="21">
        <v>0.27547316016949158</v>
      </c>
      <c r="AF76" s="7">
        <v>-7616.6700999997556</v>
      </c>
      <c r="AG76" s="7">
        <v>4864979.4992000014</v>
      </c>
      <c r="AH76" s="25">
        <f t="shared" si="9"/>
        <v>173.65321782669022</v>
      </c>
      <c r="AI76" s="6">
        <v>9914</v>
      </c>
      <c r="AJ76" s="21">
        <v>0.2798227253205105</v>
      </c>
      <c r="AK76" s="7">
        <v>-7609.2503999993196</v>
      </c>
      <c r="AL76" s="7">
        <v>4864978.1607000008</v>
      </c>
      <c r="AM76" s="25">
        <f t="shared" si="10"/>
        <v>163.10529938059187</v>
      </c>
      <c r="AN76" s="6">
        <v>8997</v>
      </c>
      <c r="AO76" s="21">
        <v>0.28704123592926889</v>
      </c>
      <c r="AP76" s="7">
        <v>-7618.7633000016212</v>
      </c>
      <c r="AQ76" s="7">
        <v>4864975.433799997</v>
      </c>
      <c r="AR76" s="25">
        <f t="shared" si="11"/>
        <v>147.30681336009201</v>
      </c>
      <c r="AS76" s="6">
        <v>8999</v>
      </c>
      <c r="AT76" s="21">
        <v>0.29312294433136071</v>
      </c>
      <c r="AU76" s="7">
        <v>-7616.6889000013471</v>
      </c>
      <c r="AV76" s="7">
        <v>4864976.0280999988</v>
      </c>
      <c r="AW76" s="25">
        <f t="shared" si="12"/>
        <v>135.45677842105979</v>
      </c>
      <c r="AX76" s="6">
        <v>9911</v>
      </c>
      <c r="AY76" s="21">
        <v>0.29512647827109351</v>
      </c>
      <c r="AZ76" s="7">
        <v>-7616.6700999997556</v>
      </c>
      <c r="BA76" s="7">
        <v>4864979.4992000014</v>
      </c>
      <c r="BB76" s="25">
        <f t="shared" si="13"/>
        <v>131.81574793336188</v>
      </c>
      <c r="BC76" s="6">
        <v>8101</v>
      </c>
      <c r="BD76" s="21">
        <v>0.29601401044971121</v>
      </c>
      <c r="BE76" s="7">
        <v>-7618.7633000016212</v>
      </c>
      <c r="BF76" s="7">
        <v>4864975.433799997</v>
      </c>
      <c r="BG76" s="25">
        <f t="shared" si="14"/>
        <v>130.24196279113346</v>
      </c>
      <c r="BH76" s="6">
        <v>9451</v>
      </c>
      <c r="BI76" s="21">
        <v>0.2965229043592062</v>
      </c>
      <c r="BJ76" s="7">
        <v>-7616.6700999997556</v>
      </c>
      <c r="BK76" s="7">
        <v>4864979.4992000014</v>
      </c>
      <c r="BL76" s="25">
        <f t="shared" si="15"/>
        <v>129.35017450172381</v>
      </c>
      <c r="BM76" s="6">
        <v>8984</v>
      </c>
      <c r="BN76" s="21">
        <v>0.297021628261051</v>
      </c>
      <c r="BO76" s="7">
        <v>-7632.2586999982605</v>
      </c>
      <c r="BP76" s="7">
        <v>4864982.0603</v>
      </c>
      <c r="BQ76" s="25">
        <f t="shared" si="16"/>
        <v>128.48360152653186</v>
      </c>
      <c r="BR76" s="6">
        <v>8998</v>
      </c>
      <c r="BS76" s="21">
        <v>0.29841653003023783</v>
      </c>
      <c r="BT76" s="7">
        <v>-7611.1290000006557</v>
      </c>
      <c r="BU76" s="7">
        <v>4864977.6220000014</v>
      </c>
      <c r="BV76" s="25">
        <f t="shared" si="17"/>
        <v>126.09808627068195</v>
      </c>
      <c r="BW76" s="6">
        <v>9454</v>
      </c>
      <c r="BX76" s="21">
        <v>0.29877966525861582</v>
      </c>
      <c r="BY76" s="7">
        <v>-7609.2503999993196</v>
      </c>
      <c r="BZ76" s="7">
        <v>4864978.1607000008</v>
      </c>
      <c r="CA76" s="25">
        <f t="shared" si="18"/>
        <v>125.48616719175649</v>
      </c>
      <c r="CB76" s="6">
        <v>10368</v>
      </c>
      <c r="CC76" s="21">
        <v>0.25098777280602258</v>
      </c>
      <c r="CD76" s="7">
        <v>-7616.6889000013471</v>
      </c>
      <c r="CE76" s="7">
        <v>4864976.0280999988</v>
      </c>
      <c r="CF76" s="25">
        <f t="shared" si="19"/>
        <v>251.99373342183998</v>
      </c>
      <c r="CG76" s="6">
        <v>9914</v>
      </c>
      <c r="CH76" s="21">
        <v>0.267953102100635</v>
      </c>
      <c r="CI76" s="7">
        <v>-7609.2503999993196</v>
      </c>
      <c r="CJ76" s="7">
        <v>4864978.1607000008</v>
      </c>
      <c r="CK76" s="25">
        <f t="shared" si="20"/>
        <v>193.98352325555248</v>
      </c>
      <c r="CL76" s="6">
        <v>8541</v>
      </c>
      <c r="CM76" s="21">
        <v>0.27089620156152711</v>
      </c>
      <c r="CN76" s="7">
        <v>-7616.6889000013471</v>
      </c>
      <c r="CO76" s="7">
        <v>4864976.0280999988</v>
      </c>
      <c r="CP76" s="25">
        <f t="shared" si="21"/>
        <v>185.68992378422192</v>
      </c>
      <c r="CQ76" s="6">
        <v>8997</v>
      </c>
      <c r="CR76" s="21">
        <v>0.28159998099785039</v>
      </c>
      <c r="CS76" s="7">
        <v>-7618.7633000016212</v>
      </c>
      <c r="CT76" s="7">
        <v>4864975.433799997</v>
      </c>
      <c r="CU76" s="25">
        <f t="shared" si="22"/>
        <v>159.02650536083962</v>
      </c>
      <c r="CV76" s="6">
        <v>8103</v>
      </c>
      <c r="CW76" s="21">
        <v>0.28602359934916022</v>
      </c>
      <c r="CX76" s="7">
        <v>-7616.6700999997556</v>
      </c>
      <c r="CY76" s="7">
        <v>4864979.4992000014</v>
      </c>
      <c r="CZ76" s="25">
        <f t="shared" si="23"/>
        <v>149.4144256757304</v>
      </c>
      <c r="DA76" s="6">
        <v>8984</v>
      </c>
      <c r="DB76" s="21">
        <v>0.29371887274996628</v>
      </c>
      <c r="DC76" s="7">
        <v>-7632.2586999982605</v>
      </c>
      <c r="DD76" s="7">
        <v>4864982.0603</v>
      </c>
      <c r="DE76" s="25">
        <f t="shared" si="24"/>
        <v>134.36080243199373</v>
      </c>
      <c r="DF76" s="6">
        <v>8101</v>
      </c>
      <c r="DG76" s="21">
        <v>0.29657065109950798</v>
      </c>
      <c r="DH76" s="7">
        <v>-7618.7633000016212</v>
      </c>
      <c r="DI76" s="7">
        <v>4864975.433799997</v>
      </c>
      <c r="DJ76" s="25">
        <f t="shared" si="25"/>
        <v>129.26689508285122</v>
      </c>
      <c r="DK76" s="6">
        <v>11286</v>
      </c>
      <c r="DL76" s="21">
        <v>0.29983792544570498</v>
      </c>
      <c r="DM76" s="7">
        <v>-7609.2503999993196</v>
      </c>
      <c r="DN76" s="7">
        <v>4864978.1607000008</v>
      </c>
      <c r="DO76" s="25">
        <f t="shared" si="26"/>
        <v>123.72394023437695</v>
      </c>
      <c r="DP76" s="6">
        <v>9451</v>
      </c>
      <c r="DQ76" s="21">
        <v>0.30081795700970149</v>
      </c>
      <c r="DR76" s="7">
        <v>-7616.6700999997556</v>
      </c>
      <c r="DS76" s="7">
        <v>4864979.4992000014</v>
      </c>
      <c r="DT76" s="25">
        <f t="shared" si="27"/>
        <v>122.11948671408676</v>
      </c>
      <c r="DU76" s="6">
        <v>8999</v>
      </c>
      <c r="DV76" s="21">
        <v>0.30320425584560179</v>
      </c>
      <c r="DW76" s="7">
        <v>-7616.6889000013471</v>
      </c>
      <c r="DX76" s="7">
        <v>4864976.0280999988</v>
      </c>
      <c r="DY76" s="25">
        <f t="shared" si="28"/>
        <v>118.32018187298706</v>
      </c>
      <c r="DZ76" s="6">
        <v>9454</v>
      </c>
      <c r="EA76" s="21">
        <v>0.30808642738423919</v>
      </c>
      <c r="EB76" s="7">
        <v>-7609.2503999993196</v>
      </c>
      <c r="EC76" s="7">
        <v>4864978.1607000008</v>
      </c>
      <c r="ED76" s="25">
        <f t="shared" si="29"/>
        <v>110.99661528565467</v>
      </c>
      <c r="EE76" s="6">
        <v>9911</v>
      </c>
      <c r="EF76" s="21">
        <v>0.30988011066707649</v>
      </c>
      <c r="EG76" s="7">
        <v>-7616.6700999997556</v>
      </c>
      <c r="EH76" s="7">
        <v>4864979.4992000014</v>
      </c>
      <c r="EI76" s="25">
        <f t="shared" si="30"/>
        <v>108.44890976694174</v>
      </c>
    </row>
    <row r="77" spans="1:139" x14ac:dyDescent="0.25">
      <c r="A77" s="6">
        <v>63</v>
      </c>
      <c r="B77" s="6">
        <v>0</v>
      </c>
      <c r="C77" s="6">
        <v>1</v>
      </c>
      <c r="D77" s="6">
        <v>0</v>
      </c>
      <c r="E77" s="6">
        <v>1</v>
      </c>
      <c r="F77" s="20">
        <f t="shared" si="0"/>
        <v>1</v>
      </c>
      <c r="G77" s="20">
        <f t="shared" si="1"/>
        <v>1</v>
      </c>
      <c r="H77" s="20">
        <f t="shared" si="2"/>
        <v>1</v>
      </c>
      <c r="I77" s="7">
        <v>-7691.1092000007629</v>
      </c>
      <c r="J77" s="7">
        <v>4864927.5252000019</v>
      </c>
      <c r="K77" s="6">
        <v>-3</v>
      </c>
      <c r="L77" s="6">
        <v>-6</v>
      </c>
      <c r="M77" s="7">
        <v>-7690.2110911669788</v>
      </c>
      <c r="N77" s="7">
        <v>4864928.5360694434</v>
      </c>
      <c r="O77" s="26">
        <f t="shared" si="3"/>
        <v>-7690.2110911669788</v>
      </c>
      <c r="P77" s="26">
        <f t="shared" si="4"/>
        <v>4864928.5360694416</v>
      </c>
      <c r="Q77" s="20">
        <f t="shared" si="5"/>
        <v>1</v>
      </c>
      <c r="R77" s="26">
        <f t="shared" si="6"/>
        <v>1.3522043120116551</v>
      </c>
      <c r="S77" s="26">
        <f>R77*'8_HeSo_Mercator'!$B$7</f>
        <v>1.0359593638796372</v>
      </c>
      <c r="T77" s="6">
        <v>7204</v>
      </c>
      <c r="U77" s="21">
        <v>0.21354832421915659</v>
      </c>
      <c r="V77" s="7">
        <v>-7691.3383999988437</v>
      </c>
      <c r="W77" s="7">
        <v>4864928.2128999978</v>
      </c>
      <c r="X77" s="25">
        <f t="shared" si="7"/>
        <v>480.85632069682214</v>
      </c>
      <c r="Y77" s="6">
        <v>11262</v>
      </c>
      <c r="Z77" s="21">
        <v>0.27959122809803</v>
      </c>
      <c r="AA77" s="7">
        <v>-7689.5133999995887</v>
      </c>
      <c r="AB77" s="7">
        <v>4864928.7361000031</v>
      </c>
      <c r="AC77" s="25">
        <f t="shared" si="8"/>
        <v>163.64616534430544</v>
      </c>
      <c r="AD77" s="6">
        <v>11257</v>
      </c>
      <c r="AE77" s="21">
        <v>0.28523517553279981</v>
      </c>
      <c r="AF77" s="7">
        <v>-7691.3383999988437</v>
      </c>
      <c r="AG77" s="7">
        <v>4864928.2128999978</v>
      </c>
      <c r="AH77" s="25">
        <f t="shared" si="9"/>
        <v>151.07328447161319</v>
      </c>
      <c r="AI77" s="6">
        <v>10346</v>
      </c>
      <c r="AJ77" s="21">
        <v>0.2907482957978858</v>
      </c>
      <c r="AK77" s="7">
        <v>-7691.3383999988437</v>
      </c>
      <c r="AL77" s="7">
        <v>4864928.2128999978</v>
      </c>
      <c r="AM77" s="25">
        <f t="shared" si="10"/>
        <v>139.9365906392724</v>
      </c>
      <c r="AN77" s="6">
        <v>8523</v>
      </c>
      <c r="AO77" s="21">
        <v>0.30169156343913922</v>
      </c>
      <c r="AP77" s="7">
        <v>-7691.3383999988437</v>
      </c>
      <c r="AQ77" s="7">
        <v>4864928.2128999978</v>
      </c>
      <c r="AR77" s="25">
        <f t="shared" si="11"/>
        <v>120.71113609892372</v>
      </c>
      <c r="AS77" s="6">
        <v>9429</v>
      </c>
      <c r="AT77" s="21">
        <v>0.30711507475067001</v>
      </c>
      <c r="AU77" s="7">
        <v>-7683.8559000007808</v>
      </c>
      <c r="AV77" s="7">
        <v>4864930.3579000011</v>
      </c>
      <c r="AW77" s="25">
        <f t="shared" si="12"/>
        <v>112.40754496484486</v>
      </c>
      <c r="AX77" s="6">
        <v>15874</v>
      </c>
      <c r="AY77" s="21">
        <v>0.31555683133193851</v>
      </c>
      <c r="AZ77" s="7">
        <v>-7691.3383999988437</v>
      </c>
      <c r="BA77" s="7">
        <v>4864928.2128999978</v>
      </c>
      <c r="BB77" s="25">
        <f t="shared" si="13"/>
        <v>100.85319341251781</v>
      </c>
      <c r="BC77" s="6">
        <v>9887</v>
      </c>
      <c r="BD77" s="21">
        <v>0.3257701252545554</v>
      </c>
      <c r="BE77" s="7">
        <v>-7691.3383999988437</v>
      </c>
      <c r="BF77" s="7">
        <v>4864928.2128999978</v>
      </c>
      <c r="BG77" s="25">
        <f t="shared" si="14"/>
        <v>88.788144605491894</v>
      </c>
      <c r="BH77" s="6">
        <v>9432</v>
      </c>
      <c r="BI77" s="21">
        <v>0.32650945411138671</v>
      </c>
      <c r="BJ77" s="7">
        <v>-7691.3383999988437</v>
      </c>
      <c r="BK77" s="7">
        <v>4864928.2128999978</v>
      </c>
      <c r="BL77" s="25">
        <f t="shared" si="15"/>
        <v>87.986685246759563</v>
      </c>
      <c r="BM77" s="6">
        <v>10800</v>
      </c>
      <c r="BN77" s="21">
        <v>0.33289433972470489</v>
      </c>
      <c r="BO77" s="7">
        <v>-7683.8559000007808</v>
      </c>
      <c r="BP77" s="7">
        <v>4864930.3579000011</v>
      </c>
      <c r="BQ77" s="25">
        <f t="shared" si="16"/>
        <v>81.428110391754899</v>
      </c>
      <c r="BR77" s="6">
        <v>17782</v>
      </c>
      <c r="BS77" s="21">
        <v>0.33576131895552858</v>
      </c>
      <c r="BT77" s="7">
        <v>-7691.3383999988437</v>
      </c>
      <c r="BU77" s="7">
        <v>4864928.2128999978</v>
      </c>
      <c r="BV77" s="25">
        <f t="shared" si="17"/>
        <v>78.682355184307482</v>
      </c>
      <c r="BW77" s="6">
        <v>17230</v>
      </c>
      <c r="BX77" s="21">
        <v>0.33732679607256633</v>
      </c>
      <c r="BY77" s="7">
        <v>-7691.3383999988437</v>
      </c>
      <c r="BZ77" s="7">
        <v>4864928.2128999978</v>
      </c>
      <c r="CA77" s="25">
        <f t="shared" si="18"/>
        <v>77.23188492212094</v>
      </c>
      <c r="CB77" s="6">
        <v>10346</v>
      </c>
      <c r="CC77" s="21">
        <v>0.27409925571093768</v>
      </c>
      <c r="CD77" s="7">
        <v>-7691.3383999988437</v>
      </c>
      <c r="CE77" s="7">
        <v>4864928.2128999978</v>
      </c>
      <c r="CF77" s="25">
        <f t="shared" si="19"/>
        <v>177.16118435806851</v>
      </c>
      <c r="CG77" s="6">
        <v>9887</v>
      </c>
      <c r="CH77" s="21">
        <v>0.29081233369854431</v>
      </c>
      <c r="CI77" s="7">
        <v>-7691.3383999988437</v>
      </c>
      <c r="CJ77" s="7">
        <v>4864928.2128999978</v>
      </c>
      <c r="CK77" s="25">
        <f t="shared" si="20"/>
        <v>139.81337322460959</v>
      </c>
      <c r="CL77" s="6">
        <v>8523</v>
      </c>
      <c r="CM77" s="21">
        <v>0.3010760631356037</v>
      </c>
      <c r="CN77" s="7">
        <v>-7691.3383999988437</v>
      </c>
      <c r="CO77" s="7">
        <v>4864928.2128999978</v>
      </c>
      <c r="CP77" s="25">
        <f t="shared" si="21"/>
        <v>121.70126311203283</v>
      </c>
      <c r="CQ77" s="6">
        <v>7204</v>
      </c>
      <c r="CR77" s="21">
        <v>0.31139021221307928</v>
      </c>
      <c r="CS77" s="7">
        <v>-7691.3383999988437</v>
      </c>
      <c r="CT77" s="7">
        <v>4864928.2128999978</v>
      </c>
      <c r="CU77" s="25">
        <f t="shared" si="22"/>
        <v>106.36045098426474</v>
      </c>
      <c r="CV77" s="6">
        <v>11262</v>
      </c>
      <c r="CW77" s="21">
        <v>0.32756106861667522</v>
      </c>
      <c r="CX77" s="7">
        <v>-7689.5133999995887</v>
      </c>
      <c r="CY77" s="7">
        <v>4864928.7361000031</v>
      </c>
      <c r="CZ77" s="25">
        <f t="shared" si="23"/>
        <v>86.862211641773598</v>
      </c>
      <c r="DA77" s="6">
        <v>11257</v>
      </c>
      <c r="DB77" s="21">
        <v>0.33485113835376529</v>
      </c>
      <c r="DC77" s="7">
        <v>-7691.3383999988437</v>
      </c>
      <c r="DD77" s="7">
        <v>4864928.2128999978</v>
      </c>
      <c r="DE77" s="25">
        <f t="shared" si="24"/>
        <v>79.54133599491071</v>
      </c>
      <c r="DF77" s="6">
        <v>9432</v>
      </c>
      <c r="DG77" s="21">
        <v>0.33532472538061281</v>
      </c>
      <c r="DH77" s="7">
        <v>-7691.3383999988437</v>
      </c>
      <c r="DI77" s="7">
        <v>4864928.2128999978</v>
      </c>
      <c r="DJ77" s="25">
        <f t="shared" si="25"/>
        <v>79.092934618133739</v>
      </c>
      <c r="DK77" s="6">
        <v>8521</v>
      </c>
      <c r="DL77" s="21">
        <v>0.34464262909199261</v>
      </c>
      <c r="DM77" s="7">
        <v>-7689.5133999995887</v>
      </c>
      <c r="DN77" s="7">
        <v>4864928.7361000031</v>
      </c>
      <c r="DO77" s="25">
        <f t="shared" si="26"/>
        <v>70.880051020097937</v>
      </c>
      <c r="DP77" s="6">
        <v>9435</v>
      </c>
      <c r="DQ77" s="21">
        <v>0.36204864459444969</v>
      </c>
      <c r="DR77" s="7">
        <v>-7689.5133999995887</v>
      </c>
      <c r="DS77" s="7">
        <v>4864928.7361000031</v>
      </c>
      <c r="DT77" s="25">
        <f t="shared" si="27"/>
        <v>58.201247860280425</v>
      </c>
      <c r="DU77" s="6">
        <v>9429</v>
      </c>
      <c r="DV77" s="21">
        <v>0.36594450779171411</v>
      </c>
      <c r="DW77" s="7">
        <v>-7683.8559000007808</v>
      </c>
      <c r="DX77" s="7">
        <v>4864930.3579000011</v>
      </c>
      <c r="DY77" s="25">
        <f t="shared" si="28"/>
        <v>55.762092939201636</v>
      </c>
      <c r="DZ77" s="6">
        <v>10800</v>
      </c>
      <c r="EA77" s="21">
        <v>0.36803303454527131</v>
      </c>
      <c r="EB77" s="7">
        <v>-7683.8559000007808</v>
      </c>
      <c r="EC77" s="7">
        <v>4864930.3579000011</v>
      </c>
      <c r="ED77" s="25">
        <f t="shared" si="29"/>
        <v>54.507064015004538</v>
      </c>
      <c r="EE77" s="6">
        <v>10344</v>
      </c>
      <c r="EF77" s="21">
        <v>0.36889040599065559</v>
      </c>
      <c r="EG77" s="7">
        <v>-7689.5133999995887</v>
      </c>
      <c r="EH77" s="7">
        <v>4864928.7361000031</v>
      </c>
      <c r="EI77" s="25">
        <f t="shared" si="30"/>
        <v>54.002088792784498</v>
      </c>
    </row>
    <row r="78" spans="1:139" x14ac:dyDescent="0.25">
      <c r="A78" s="6">
        <v>64</v>
      </c>
      <c r="B78" s="6">
        <v>0</v>
      </c>
      <c r="C78" s="6">
        <v>0</v>
      </c>
      <c r="D78" s="6">
        <v>0</v>
      </c>
      <c r="E78" s="6">
        <v>0</v>
      </c>
      <c r="F78" s="20">
        <f t="shared" si="0"/>
        <v>1</v>
      </c>
      <c r="G78" s="20">
        <f t="shared" si="1"/>
        <v>1</v>
      </c>
      <c r="H78" s="20">
        <f t="shared" si="2"/>
        <v>1</v>
      </c>
      <c r="I78" s="7">
        <v>-7685.4946000017226</v>
      </c>
      <c r="J78" s="7">
        <v>4864929.134800002</v>
      </c>
      <c r="K78" s="6">
        <v>-6</v>
      </c>
      <c r="L78" s="6">
        <v>-6</v>
      </c>
      <c r="M78" s="7">
        <v>-7685.2927705868969</v>
      </c>
      <c r="N78" s="7">
        <v>4864930.2220591335</v>
      </c>
      <c r="O78" s="26">
        <f t="shared" si="3"/>
        <v>-7685.2927705868979</v>
      </c>
      <c r="P78" s="26">
        <f t="shared" si="4"/>
        <v>4864930.2220591325</v>
      </c>
      <c r="Q78" s="20">
        <f t="shared" si="5"/>
        <v>1</v>
      </c>
      <c r="R78" s="26">
        <f t="shared" si="6"/>
        <v>1.1058334095414515</v>
      </c>
      <c r="S78" s="26">
        <f>R78*'8_HeSo_Mercator'!$B$7</f>
        <v>0.84720812182673921</v>
      </c>
      <c r="T78" s="6">
        <v>8933</v>
      </c>
      <c r="U78" s="21">
        <v>0.17765940045304679</v>
      </c>
      <c r="V78" s="7">
        <v>-7685.7234999984503</v>
      </c>
      <c r="W78" s="7">
        <v>4864929.8902999982</v>
      </c>
      <c r="X78" s="25">
        <f t="shared" si="7"/>
        <v>1003.8000924636773</v>
      </c>
      <c r="Y78" s="6">
        <v>9848</v>
      </c>
      <c r="Z78" s="21">
        <v>0.18312756225139171</v>
      </c>
      <c r="AA78" s="7">
        <v>-7685.7234999984503</v>
      </c>
      <c r="AB78" s="7">
        <v>4864929.8902999982</v>
      </c>
      <c r="AC78" s="25">
        <f t="shared" si="8"/>
        <v>889.17069945661046</v>
      </c>
      <c r="AD78" s="6">
        <v>10760</v>
      </c>
      <c r="AE78" s="21">
        <v>0.19973379942337791</v>
      </c>
      <c r="AF78" s="7">
        <v>-7685.7234999984503</v>
      </c>
      <c r="AG78" s="7">
        <v>4864929.8902999982</v>
      </c>
      <c r="AH78" s="25">
        <f t="shared" si="9"/>
        <v>628.33860905533174</v>
      </c>
      <c r="AI78" s="6">
        <v>11219</v>
      </c>
      <c r="AJ78" s="21">
        <v>0.2110868632202749</v>
      </c>
      <c r="AK78" s="7">
        <v>-7685.7234999984503</v>
      </c>
      <c r="AL78" s="7">
        <v>4864929.8902999982</v>
      </c>
      <c r="AM78" s="25">
        <f t="shared" si="10"/>
        <v>503.68054345809907</v>
      </c>
      <c r="AN78" s="6">
        <v>7614</v>
      </c>
      <c r="AO78" s="21">
        <v>0.21265407132170269</v>
      </c>
      <c r="AP78" s="7">
        <v>-7685.7234999984503</v>
      </c>
      <c r="AQ78" s="7">
        <v>4864929.8902999982</v>
      </c>
      <c r="AR78" s="25">
        <f t="shared" si="11"/>
        <v>488.99587178294041</v>
      </c>
      <c r="AS78" s="6">
        <v>10299</v>
      </c>
      <c r="AT78" s="21">
        <v>0.21778449077947601</v>
      </c>
      <c r="AU78" s="7">
        <v>-7685.7234999984503</v>
      </c>
      <c r="AV78" s="7">
        <v>4864929.8902999982</v>
      </c>
      <c r="AW78" s="25">
        <f t="shared" si="12"/>
        <v>444.52092012483996</v>
      </c>
      <c r="AX78" s="6">
        <v>8476</v>
      </c>
      <c r="AY78" s="21">
        <v>0.2207989896672663</v>
      </c>
      <c r="AZ78" s="7">
        <v>-7685.7234999984503</v>
      </c>
      <c r="BA78" s="7">
        <v>4864929.8902999982</v>
      </c>
      <c r="BB78" s="25">
        <f t="shared" si="13"/>
        <v>420.737936604384</v>
      </c>
      <c r="BC78" s="6">
        <v>9387</v>
      </c>
      <c r="BD78" s="21">
        <v>0.22550602424398641</v>
      </c>
      <c r="BE78" s="7">
        <v>-7684.2824000008404</v>
      </c>
      <c r="BF78" s="7">
        <v>4864931.8413999965</v>
      </c>
      <c r="BG78" s="25">
        <f t="shared" si="14"/>
        <v>386.6939763312929</v>
      </c>
      <c r="BH78" s="6">
        <v>8039</v>
      </c>
      <c r="BI78" s="21">
        <v>0.22765569842963651</v>
      </c>
      <c r="BJ78" s="7">
        <v>-7684.2824000008404</v>
      </c>
      <c r="BK78" s="7">
        <v>4864931.8413999965</v>
      </c>
      <c r="BL78" s="25">
        <f t="shared" si="15"/>
        <v>372.29388056548953</v>
      </c>
      <c r="BM78" s="6">
        <v>9390</v>
      </c>
      <c r="BN78" s="21">
        <v>0.2374122437057769</v>
      </c>
      <c r="BO78" s="7">
        <v>-7685.7234999984503</v>
      </c>
      <c r="BP78" s="7">
        <v>4864929.8902999982</v>
      </c>
      <c r="BQ78" s="25">
        <f t="shared" si="16"/>
        <v>314.76580807934198</v>
      </c>
      <c r="BR78" s="6">
        <v>7157</v>
      </c>
      <c r="BS78" s="21">
        <v>0.24067620745040741</v>
      </c>
      <c r="BT78" s="7">
        <v>-7680.1345999985933</v>
      </c>
      <c r="BU78" s="7">
        <v>4864931.4921000004</v>
      </c>
      <c r="BV78" s="25">
        <f t="shared" si="17"/>
        <v>298.03506446993862</v>
      </c>
      <c r="BW78" s="6">
        <v>8478</v>
      </c>
      <c r="BX78" s="21">
        <v>0.24848003624291129</v>
      </c>
      <c r="BY78" s="7">
        <v>-7684.2824000008404</v>
      </c>
      <c r="BZ78" s="7">
        <v>4864931.8413999965</v>
      </c>
      <c r="CA78" s="25">
        <f t="shared" si="18"/>
        <v>262.32156405010676</v>
      </c>
      <c r="CB78" s="6">
        <v>8933</v>
      </c>
      <c r="CC78" s="21">
        <v>0.15598574695527301</v>
      </c>
      <c r="CD78" s="7">
        <v>-7685.7234999984503</v>
      </c>
      <c r="CE78" s="7">
        <v>4864929.8902999982</v>
      </c>
      <c r="CF78" s="25">
        <f t="shared" si="19"/>
        <v>1689.1193312280527</v>
      </c>
      <c r="CG78" s="6">
        <v>10760</v>
      </c>
      <c r="CH78" s="21">
        <v>0.16207039337474119</v>
      </c>
      <c r="CI78" s="7">
        <v>-7685.7234999984503</v>
      </c>
      <c r="CJ78" s="7">
        <v>4864929.8902999982</v>
      </c>
      <c r="CK78" s="25">
        <f t="shared" si="20"/>
        <v>1449.3899815261623</v>
      </c>
      <c r="CL78" s="6">
        <v>7614</v>
      </c>
      <c r="CM78" s="21">
        <v>0.16414551164616589</v>
      </c>
      <c r="CN78" s="7">
        <v>-7685.7234999984503</v>
      </c>
      <c r="CO78" s="7">
        <v>4864929.8902999982</v>
      </c>
      <c r="CP78" s="25">
        <f t="shared" si="21"/>
        <v>1377.4757184921905</v>
      </c>
      <c r="CQ78" s="6">
        <v>9848</v>
      </c>
      <c r="CR78" s="21">
        <v>0.16557525121372921</v>
      </c>
      <c r="CS78" s="7">
        <v>-7685.7234999984503</v>
      </c>
      <c r="CT78" s="7">
        <v>4864929.8902999982</v>
      </c>
      <c r="CU78" s="25">
        <f t="shared" si="22"/>
        <v>1330.5105098613381</v>
      </c>
      <c r="CV78" s="6">
        <v>11219</v>
      </c>
      <c r="CW78" s="21">
        <v>0.1757342820785831</v>
      </c>
      <c r="CX78" s="7">
        <v>-7685.7234999984503</v>
      </c>
      <c r="CY78" s="7">
        <v>4864929.8902999982</v>
      </c>
      <c r="CZ78" s="25">
        <f t="shared" si="23"/>
        <v>1048.5135178232799</v>
      </c>
      <c r="DA78" s="6">
        <v>8476</v>
      </c>
      <c r="DB78" s="21">
        <v>0.18122388289281399</v>
      </c>
      <c r="DC78" s="7">
        <v>-7685.7234999984503</v>
      </c>
      <c r="DD78" s="7">
        <v>4864929.8902999982</v>
      </c>
      <c r="DE78" s="25">
        <f t="shared" si="24"/>
        <v>927.12496291589127</v>
      </c>
      <c r="DF78" s="6">
        <v>10299</v>
      </c>
      <c r="DG78" s="21">
        <v>0.1928684541036422</v>
      </c>
      <c r="DH78" s="7">
        <v>-7685.7234999984503</v>
      </c>
      <c r="DI78" s="7">
        <v>4864929.8902999982</v>
      </c>
      <c r="DJ78" s="25">
        <f t="shared" si="25"/>
        <v>722.69525287352451</v>
      </c>
      <c r="DK78" s="6">
        <v>9387</v>
      </c>
      <c r="DL78" s="21">
        <v>0.2033623506522661</v>
      </c>
      <c r="DM78" s="7">
        <v>-7684.2824000008404</v>
      </c>
      <c r="DN78" s="7">
        <v>4864931.8413999965</v>
      </c>
      <c r="DO78" s="25">
        <f t="shared" si="26"/>
        <v>584.67939259626871</v>
      </c>
      <c r="DP78" s="6">
        <v>8039</v>
      </c>
      <c r="DQ78" s="21">
        <v>0.20912265062031049</v>
      </c>
      <c r="DR78" s="7">
        <v>-7684.2824000008404</v>
      </c>
      <c r="DS78" s="7">
        <v>4864931.8413999965</v>
      </c>
      <c r="DT78" s="25">
        <f t="shared" si="27"/>
        <v>522.87237858261346</v>
      </c>
      <c r="DU78" s="6">
        <v>7160</v>
      </c>
      <c r="DV78" s="21">
        <v>0.211111111111111</v>
      </c>
      <c r="DW78" s="7">
        <v>-7685.7234999984503</v>
      </c>
      <c r="DX78" s="7">
        <v>4864929.8902999982</v>
      </c>
      <c r="DY78" s="25">
        <f t="shared" si="28"/>
        <v>503.44917549742667</v>
      </c>
      <c r="DZ78" s="6">
        <v>9390</v>
      </c>
      <c r="EA78" s="21">
        <v>0.22012871661958699</v>
      </c>
      <c r="EB78" s="7">
        <v>-7685.7234999984503</v>
      </c>
      <c r="EC78" s="7">
        <v>4864929.8902999982</v>
      </c>
      <c r="ED78" s="25">
        <f t="shared" si="29"/>
        <v>425.88583300240833</v>
      </c>
      <c r="EE78" s="6">
        <v>7157</v>
      </c>
      <c r="EF78" s="21">
        <v>0.22638310241255691</v>
      </c>
      <c r="EG78" s="7">
        <v>-7680.1345999985933</v>
      </c>
      <c r="EH78" s="7">
        <v>4864931.4921000004</v>
      </c>
      <c r="EI78" s="25">
        <f t="shared" si="30"/>
        <v>380.73602441902563</v>
      </c>
    </row>
    <row r="79" spans="1:139" x14ac:dyDescent="0.25">
      <c r="A79" s="6">
        <v>65</v>
      </c>
      <c r="B79" s="6">
        <v>0</v>
      </c>
      <c r="C79" s="6">
        <v>0</v>
      </c>
      <c r="D79" s="6">
        <v>0</v>
      </c>
      <c r="E79" s="6">
        <v>0</v>
      </c>
      <c r="F79" s="20">
        <f t="shared" si="0"/>
        <v>1</v>
      </c>
      <c r="G79" s="20">
        <f t="shared" si="1"/>
        <v>1</v>
      </c>
      <c r="H79" s="20">
        <f t="shared" si="2"/>
        <v>1</v>
      </c>
      <c r="I79" s="7">
        <v>-7684.2818343624276</v>
      </c>
      <c r="J79" s="7">
        <v>4864931.8680212926</v>
      </c>
      <c r="K79" s="6">
        <v>3</v>
      </c>
      <c r="L79" s="6">
        <v>3</v>
      </c>
      <c r="M79" s="7">
        <v>-7681.7393112573818</v>
      </c>
      <c r="N79" s="7">
        <v>4864931.8363047671</v>
      </c>
      <c r="O79" s="26">
        <f t="shared" si="3"/>
        <v>-7681.7393112573818</v>
      </c>
      <c r="P79" s="26">
        <f t="shared" si="4"/>
        <v>4864931.836304768</v>
      </c>
      <c r="Q79" s="20">
        <f t="shared" si="5"/>
        <v>1</v>
      </c>
      <c r="R79" s="26">
        <f t="shared" si="6"/>
        <v>2.5427209201219725</v>
      </c>
      <c r="S79" s="26">
        <f>R79*'8_HeSo_Mercator'!$B$7</f>
        <v>1.948045516150003</v>
      </c>
      <c r="T79" s="6">
        <v>8478</v>
      </c>
      <c r="U79" s="21">
        <v>0.19649735051262809</v>
      </c>
      <c r="V79" s="7">
        <v>-7684.2824000008404</v>
      </c>
      <c r="W79" s="7">
        <v>4864931.8413999965</v>
      </c>
      <c r="X79" s="25">
        <f t="shared" si="7"/>
        <v>670.76934157936569</v>
      </c>
      <c r="Y79" s="6">
        <v>7612</v>
      </c>
      <c r="Z79" s="21">
        <v>0.20263866514315129</v>
      </c>
      <c r="AA79" s="7">
        <v>-7684.2824000008404</v>
      </c>
      <c r="AB79" s="7">
        <v>4864931.8413999965</v>
      </c>
      <c r="AC79" s="25">
        <f t="shared" si="8"/>
        <v>593.07652777449528</v>
      </c>
      <c r="AD79" s="6">
        <v>9388</v>
      </c>
      <c r="AE79" s="21">
        <v>0.21144785230811181</v>
      </c>
      <c r="AF79" s="7">
        <v>-7682.5438000001013</v>
      </c>
      <c r="AG79" s="7">
        <v>4864932.3395000026</v>
      </c>
      <c r="AH79" s="25">
        <f t="shared" si="9"/>
        <v>500.24975732280518</v>
      </c>
      <c r="AI79" s="6">
        <v>8039</v>
      </c>
      <c r="AJ79" s="21">
        <v>0.24274480249462271</v>
      </c>
      <c r="AK79" s="7">
        <v>-7684.2824000008404</v>
      </c>
      <c r="AL79" s="7">
        <v>4864931.8413999965</v>
      </c>
      <c r="AM79" s="25">
        <f t="shared" si="10"/>
        <v>288.00514135814637</v>
      </c>
      <c r="AN79" s="6">
        <v>8047</v>
      </c>
      <c r="AO79" s="21">
        <v>0.24310441992616821</v>
      </c>
      <c r="AP79" s="7">
        <v>-7680.1345999985933</v>
      </c>
      <c r="AQ79" s="7">
        <v>4864931.4921000004</v>
      </c>
      <c r="AR79" s="25">
        <f t="shared" si="11"/>
        <v>286.30476783351151</v>
      </c>
      <c r="AS79" s="6">
        <v>7163</v>
      </c>
      <c r="AT79" s="21">
        <v>0.25055223930589299</v>
      </c>
      <c r="AU79" s="7">
        <v>-7675.3524999991059</v>
      </c>
      <c r="AV79" s="7">
        <v>4864932.8628999963</v>
      </c>
      <c r="AW79" s="25">
        <f t="shared" si="12"/>
        <v>253.75046432882689</v>
      </c>
      <c r="AX79" s="6">
        <v>10759</v>
      </c>
      <c r="AY79" s="21">
        <v>0.25411585402733788</v>
      </c>
      <c r="AZ79" s="7">
        <v>-7680.1345999985933</v>
      </c>
      <c r="BA79" s="7">
        <v>4864931.4921000004</v>
      </c>
      <c r="BB79" s="25">
        <f t="shared" si="13"/>
        <v>239.81312901389111</v>
      </c>
      <c r="BC79" s="6">
        <v>8477</v>
      </c>
      <c r="BD79" s="21">
        <v>0.25574971795358431</v>
      </c>
      <c r="BE79" s="7">
        <v>-7680.1345999985933</v>
      </c>
      <c r="BF79" s="7">
        <v>4864931.4921000004</v>
      </c>
      <c r="BG79" s="25">
        <f t="shared" si="14"/>
        <v>233.74339425251182</v>
      </c>
      <c r="BH79" s="6">
        <v>10298</v>
      </c>
      <c r="BI79" s="21">
        <v>0.25616660752941139</v>
      </c>
      <c r="BJ79" s="7">
        <v>-7680.1345999985933</v>
      </c>
      <c r="BK79" s="7">
        <v>4864931.4921000004</v>
      </c>
      <c r="BL79" s="25">
        <f t="shared" si="15"/>
        <v>232.2255138753257</v>
      </c>
      <c r="BM79" s="6">
        <v>7615</v>
      </c>
      <c r="BN79" s="21">
        <v>0.25768631363717681</v>
      </c>
      <c r="BO79" s="7">
        <v>-7680.1345999985933</v>
      </c>
      <c r="BP79" s="7">
        <v>4864931.4921000004</v>
      </c>
      <c r="BQ79" s="25">
        <f t="shared" si="16"/>
        <v>226.79558147476575</v>
      </c>
      <c r="BR79" s="6">
        <v>9840</v>
      </c>
      <c r="BS79" s="21">
        <v>0.2594251656638461</v>
      </c>
      <c r="BT79" s="7">
        <v>-7682.5438000001013</v>
      </c>
      <c r="BU79" s="7">
        <v>4864932.3395000026</v>
      </c>
      <c r="BV79" s="25">
        <f t="shared" si="17"/>
        <v>220.77586197033372</v>
      </c>
      <c r="BW79" s="6">
        <v>9845</v>
      </c>
      <c r="BX79" s="21">
        <v>0.26057901472384609</v>
      </c>
      <c r="BY79" s="7">
        <v>-7680.1345999985933</v>
      </c>
      <c r="BZ79" s="7">
        <v>4864931.4921000004</v>
      </c>
      <c r="CA79" s="25">
        <f t="shared" si="18"/>
        <v>216.8913587418547</v>
      </c>
      <c r="CB79" s="6">
        <v>7612</v>
      </c>
      <c r="CC79" s="21">
        <v>0.19715566314276531</v>
      </c>
      <c r="CD79" s="7">
        <v>-7684.2824000008404</v>
      </c>
      <c r="CE79" s="7">
        <v>4864931.8413999965</v>
      </c>
      <c r="CF79" s="25">
        <f t="shared" si="19"/>
        <v>661.85518359080413</v>
      </c>
      <c r="CG79" s="6">
        <v>9388</v>
      </c>
      <c r="CH79" s="21">
        <v>0.20090020235641201</v>
      </c>
      <c r="CI79" s="7">
        <v>-7682.5438000001013</v>
      </c>
      <c r="CJ79" s="7">
        <v>4864932.3395000026</v>
      </c>
      <c r="CK79" s="25">
        <f t="shared" si="20"/>
        <v>613.8729590469577</v>
      </c>
      <c r="CL79" s="6">
        <v>8478</v>
      </c>
      <c r="CM79" s="21">
        <v>0.2062308200287456</v>
      </c>
      <c r="CN79" s="7">
        <v>-7684.2824000008404</v>
      </c>
      <c r="CO79" s="7">
        <v>4864931.8413999965</v>
      </c>
      <c r="CP79" s="25">
        <f t="shared" si="21"/>
        <v>552.82251882899402</v>
      </c>
      <c r="CQ79" s="6">
        <v>7615</v>
      </c>
      <c r="CR79" s="21">
        <v>0.22373848348174699</v>
      </c>
      <c r="CS79" s="7">
        <v>-7680.1345999985933</v>
      </c>
      <c r="CT79" s="7">
        <v>4864931.4921000004</v>
      </c>
      <c r="CU79" s="25">
        <f t="shared" si="22"/>
        <v>399.05911926496162</v>
      </c>
      <c r="CV79" s="6">
        <v>8039</v>
      </c>
      <c r="CW79" s="21">
        <v>0.2354220201620873</v>
      </c>
      <c r="CX79" s="7">
        <v>-7684.2824000008404</v>
      </c>
      <c r="CY79" s="7">
        <v>4864931.8413999965</v>
      </c>
      <c r="CZ79" s="25">
        <f t="shared" si="23"/>
        <v>325.54548141808795</v>
      </c>
      <c r="DA79" s="6">
        <v>8047</v>
      </c>
      <c r="DB79" s="21">
        <v>0.2372981126522202</v>
      </c>
      <c r="DC79" s="7">
        <v>-7680.1345999985933</v>
      </c>
      <c r="DD79" s="7">
        <v>4864931.4921000004</v>
      </c>
      <c r="DE79" s="25">
        <f t="shared" si="24"/>
        <v>315.37180496071011</v>
      </c>
      <c r="DF79" s="6">
        <v>8477</v>
      </c>
      <c r="DG79" s="21">
        <v>0.23745642958078189</v>
      </c>
      <c r="DH79" s="7">
        <v>-7680.1345999985933</v>
      </c>
      <c r="DI79" s="7">
        <v>4864931.4921000004</v>
      </c>
      <c r="DJ79" s="25">
        <f t="shared" si="25"/>
        <v>314.53158707127329</v>
      </c>
      <c r="DK79" s="6">
        <v>10298</v>
      </c>
      <c r="DL79" s="21">
        <v>0.2419318082215795</v>
      </c>
      <c r="DM79" s="7">
        <v>-7680.1345999985933</v>
      </c>
      <c r="DN79" s="7">
        <v>4864931.4921000004</v>
      </c>
      <c r="DO79" s="25">
        <f t="shared" si="26"/>
        <v>291.89598030478402</v>
      </c>
      <c r="DP79" s="6">
        <v>10759</v>
      </c>
      <c r="DQ79" s="21">
        <v>0.24298442984429841</v>
      </c>
      <c r="DR79" s="7">
        <v>-7680.1345999985933</v>
      </c>
      <c r="DS79" s="7">
        <v>4864931.4921000004</v>
      </c>
      <c r="DT79" s="25">
        <f t="shared" si="27"/>
        <v>286.87071665038064</v>
      </c>
      <c r="DU79" s="6">
        <v>9845</v>
      </c>
      <c r="DV79" s="21">
        <v>0.2445826128545675</v>
      </c>
      <c r="DW79" s="7">
        <v>-7680.1345999985933</v>
      </c>
      <c r="DX79" s="7">
        <v>4864931.4921000004</v>
      </c>
      <c r="DY79" s="25">
        <f t="shared" si="28"/>
        <v>279.44585950136644</v>
      </c>
      <c r="DZ79" s="6">
        <v>9386</v>
      </c>
      <c r="EA79" s="21">
        <v>0.2482248629557412</v>
      </c>
      <c r="EB79" s="7">
        <v>-7680.1345999985933</v>
      </c>
      <c r="EC79" s="7">
        <v>4864931.4921000004</v>
      </c>
      <c r="ED79" s="25">
        <f t="shared" si="29"/>
        <v>263.40188682762698</v>
      </c>
      <c r="EE79" s="6">
        <v>7163</v>
      </c>
      <c r="EF79" s="21">
        <v>0.2493205353149619</v>
      </c>
      <c r="EG79" s="7">
        <v>-7675.3524999991059</v>
      </c>
      <c r="EH79" s="7">
        <v>4864932.8628999963</v>
      </c>
      <c r="EI79" s="25">
        <f t="shared" si="30"/>
        <v>258.80210072657985</v>
      </c>
    </row>
    <row r="80" spans="1:139" x14ac:dyDescent="0.25">
      <c r="A80" s="6">
        <v>66</v>
      </c>
      <c r="B80" s="6">
        <v>0</v>
      </c>
      <c r="C80" s="6">
        <v>0</v>
      </c>
      <c r="D80" s="6">
        <v>0</v>
      </c>
      <c r="E80" s="6">
        <v>0</v>
      </c>
      <c r="F80" s="20">
        <f t="shared" ref="F80:F143" si="31">IF(B80=D80,1,0)</f>
        <v>1</v>
      </c>
      <c r="G80" s="20">
        <f t="shared" ref="G80:G143" si="32">IF(C80=E80,1,0)</f>
        <v>1</v>
      </c>
      <c r="H80" s="20">
        <f t="shared" ref="H80:H143" si="33">F80*G80</f>
        <v>1</v>
      </c>
      <c r="I80" s="7">
        <v>-7682.4556500022654</v>
      </c>
      <c r="J80" s="7">
        <v>4864932.5329005541</v>
      </c>
      <c r="K80" s="6">
        <v>6</v>
      </c>
      <c r="L80" s="6">
        <v>-6</v>
      </c>
      <c r="M80" s="7">
        <v>-7681.463195264816</v>
      </c>
      <c r="N80" s="7">
        <v>4864932.0122623239</v>
      </c>
      <c r="O80" s="26">
        <f t="shared" ref="O80:O143" si="34">((X80*V80+AC80*AA80+AH80*AF80+AM80*AK80+AR80*AP80+AW80*AU80+BB80*AZ80+BG80*BE80+BL80*BJ80+BQ80*BO80+BV80*BT80+CA80*BY80)/(X80+AC80+AH80+AM80+AR80+AW80+BB80+BG80+BL80+BQ80+BV80+CA80)+(CF80*CD80+CK80*CI80+CP80*CN80+CU80*CS80+CZ80*CX80+DE80*DC80+DJ80*DH80+DO80*DM80+DT80*DR80+DY80*DW80+ED80*EB80+EI80*EG80)/(CF80+CK80+CP80+CU80+CZ80+DE80+DJ80+DO80+DT80+DY80+ED80+EI80))/2</f>
        <v>-7681.4631952648142</v>
      </c>
      <c r="P80" s="26">
        <f t="shared" ref="P80:P143" si="35">((X80*W80+AC80*AB80+AH80*AG80+AM80*AL80+AR80*AQ80+AW80*AV80+BB80*BA80+BG80*BF80+BL80*BK80+BQ80*BP80+BV80*BU80+CA80*BZ80)/(X80+AC80+AH80+AM80+AR80+AW80+BB80+BG80+BL80+BQ80+BV80+CA80)+(CF80*CE80+CK80*CJ80+CP80*CO80+CU80*CT80+CZ80*CY80+DE80*DD80+DJ80*DI80+DO80*DN80+DT80*DS80+DY80*DX80+ED80*EC80+EI80*EH80)/(CF80+CK80+CP80+CU80+CZ80+DE80+DJ80+DO80+DT80+DY80+ED80+EI80))/2</f>
        <v>4864932.0122623239</v>
      </c>
      <c r="Q80" s="20">
        <f t="shared" ref="Q80:Q143" si="36">IF(AND(ABS(O80-M80)&lt;0.000001,ABS(P80-N80)&lt;0.000001),1,0)</f>
        <v>1</v>
      </c>
      <c r="R80" s="26">
        <f t="shared" ref="R80:R143" si="37">SQRT((I80-O80)^2+(J80-P80)^2)</f>
        <v>1.1207276978348701</v>
      </c>
      <c r="S80" s="26">
        <f>R80*'8_HeSo_Mercator'!$B$7</f>
        <v>0.85861902866147277</v>
      </c>
      <c r="T80" s="6">
        <v>7153</v>
      </c>
      <c r="U80" s="21">
        <v>0.25859127784249331</v>
      </c>
      <c r="V80" s="7">
        <v>-7676.6270999982953</v>
      </c>
      <c r="W80" s="7">
        <v>4864934.0355999991</v>
      </c>
      <c r="X80" s="25">
        <f t="shared" ref="X80:X143" si="38">1/MAX(U80,0.000000001)^4</f>
        <v>223.63743937919185</v>
      </c>
      <c r="Y80" s="6">
        <v>9389</v>
      </c>
      <c r="Z80" s="21">
        <v>0.26181875860258608</v>
      </c>
      <c r="AA80" s="7">
        <v>-7676.6270999982953</v>
      </c>
      <c r="AB80" s="7">
        <v>4864934.0355999991</v>
      </c>
      <c r="AC80" s="25">
        <f t="shared" ref="AC80:AC143" si="39">1/MAX(Z80,0.000000001)^4</f>
        <v>212.81241621232701</v>
      </c>
      <c r="AD80" s="6">
        <v>10755</v>
      </c>
      <c r="AE80" s="21">
        <v>0.2834614647435808</v>
      </c>
      <c r="AF80" s="7">
        <v>-7676.6270999982953</v>
      </c>
      <c r="AG80" s="7">
        <v>4864934.0355999991</v>
      </c>
      <c r="AH80" s="25">
        <f t="shared" ref="AH80:AH143" si="40">1/MAX(AE80,0.000000001)^4</f>
        <v>154.89018276640778</v>
      </c>
      <c r="AI80" s="6">
        <v>8041</v>
      </c>
      <c r="AJ80" s="21">
        <v>0.297659415700954</v>
      </c>
      <c r="AK80" s="7">
        <v>-7682.5438000001013</v>
      </c>
      <c r="AL80" s="7">
        <v>4864932.3395000026</v>
      </c>
      <c r="AM80" s="25">
        <f t="shared" ref="AM80:AM143" si="41">1/MAX(AJ80,0.000000001)^4</f>
        <v>127.38594123445041</v>
      </c>
      <c r="AN80" s="6">
        <v>7619</v>
      </c>
      <c r="AO80" s="21">
        <v>0.30659631029005568</v>
      </c>
      <c r="AP80" s="7">
        <v>-7675.3524999991059</v>
      </c>
      <c r="AQ80" s="7">
        <v>4864932.8628999963</v>
      </c>
      <c r="AR80" s="25">
        <f t="shared" ref="AR80:AR143" si="42">1/MAX(AO80,0.000000001)^4</f>
        <v>113.17025741740072</v>
      </c>
      <c r="AS80" s="6">
        <v>8475</v>
      </c>
      <c r="AT80" s="21">
        <v>0.31160082372579201</v>
      </c>
      <c r="AU80" s="7">
        <v>-7682.5438000001013</v>
      </c>
      <c r="AV80" s="7">
        <v>4864932.3395000026</v>
      </c>
      <c r="AW80" s="25">
        <f t="shared" ref="AW80:AW143" si="43">1/MAX(AT80,0.000000001)^4</f>
        <v>106.07318557337624</v>
      </c>
      <c r="AX80" s="6">
        <v>16568</v>
      </c>
      <c r="AY80" s="21">
        <v>0.31264758338763721</v>
      </c>
      <c r="AZ80" s="7">
        <v>-7685.7234999984503</v>
      </c>
      <c r="BA80" s="7">
        <v>4864929.8902999982</v>
      </c>
      <c r="BB80" s="25">
        <f t="shared" ref="BB80:BB143" si="44">1/MAX(AY80,0.000000001)^4</f>
        <v>104.65975057965586</v>
      </c>
      <c r="BC80" s="6">
        <v>17670</v>
      </c>
      <c r="BD80" s="21">
        <v>0.3130642514530691</v>
      </c>
      <c r="BE80" s="7">
        <v>-7685.7234999984503</v>
      </c>
      <c r="BF80" s="7">
        <v>4864929.8902999982</v>
      </c>
      <c r="BG80" s="25">
        <f t="shared" ref="BG80:BG143" si="45">1/MAX(BD80,0.000000001)^4</f>
        <v>104.10368078920882</v>
      </c>
      <c r="BH80" s="6">
        <v>9384</v>
      </c>
      <c r="BI80" s="21">
        <v>0.31577317973438002</v>
      </c>
      <c r="BJ80" s="7">
        <v>-7674.9558999985456</v>
      </c>
      <c r="BK80" s="7">
        <v>4864934.5143999979</v>
      </c>
      <c r="BL80" s="25">
        <f t="shared" ref="BL80:BL143" si="46">1/MAX(BI80,0.000000001)^4</f>
        <v>100.57708366138269</v>
      </c>
      <c r="BM80" s="6">
        <v>8930</v>
      </c>
      <c r="BN80" s="21">
        <v>0.31655594391854008</v>
      </c>
      <c r="BO80" s="7">
        <v>-7676.6270999982953</v>
      </c>
      <c r="BP80" s="7">
        <v>4864934.0355999991</v>
      </c>
      <c r="BQ80" s="25">
        <f t="shared" ref="BQ80:BQ143" si="47">1/MAX(BN80,0.000000001)^4</f>
        <v>99.585958917145106</v>
      </c>
      <c r="BR80" s="6">
        <v>8038</v>
      </c>
      <c r="BS80" s="21">
        <v>0.31832454301111651</v>
      </c>
      <c r="BT80" s="7">
        <v>-7674.9558999985456</v>
      </c>
      <c r="BU80" s="7">
        <v>4864934.5143999979</v>
      </c>
      <c r="BV80" s="25">
        <f t="shared" ref="BV80:BV143" si="48">1/MAX(BS80,0.000000001)^4</f>
        <v>97.391151988380557</v>
      </c>
      <c r="BW80" s="6">
        <v>10302</v>
      </c>
      <c r="BX80" s="21">
        <v>0.32167017087378341</v>
      </c>
      <c r="BY80" s="7">
        <v>-7676.6270999982953</v>
      </c>
      <c r="BZ80" s="7">
        <v>4864934.0355999991</v>
      </c>
      <c r="CA80" s="25">
        <f t="shared" ref="CA80:CA143" si="49">1/MAX(BX80,0.000000001)^4</f>
        <v>93.402143051632166</v>
      </c>
      <c r="CB80" s="6">
        <v>8040</v>
      </c>
      <c r="CC80" s="21">
        <v>0.22523957557228369</v>
      </c>
      <c r="CD80" s="7">
        <v>-7685.7234999984503</v>
      </c>
      <c r="CE80" s="7">
        <v>4864929.8902999982</v>
      </c>
      <c r="CF80" s="25">
        <f t="shared" ref="CF80:CF143" si="50">1/MAX(CC80,0.000000001)^4</f>
        <v>388.52699466531038</v>
      </c>
      <c r="CG80" s="6">
        <v>8039</v>
      </c>
      <c r="CH80" s="21">
        <v>0.26707361850559941</v>
      </c>
      <c r="CI80" s="7">
        <v>-7684.2824000008404</v>
      </c>
      <c r="CJ80" s="7">
        <v>4864931.8413999965</v>
      </c>
      <c r="CK80" s="25">
        <f t="shared" ref="CK80:CK143" si="51">1/MAX(CH80,0.000000001)^4</f>
        <v>196.5513529604558</v>
      </c>
      <c r="CL80" s="6">
        <v>7160</v>
      </c>
      <c r="CM80" s="21">
        <v>0.27422143161375978</v>
      </c>
      <c r="CN80" s="7">
        <v>-7685.7234999984503</v>
      </c>
      <c r="CO80" s="7">
        <v>4864929.8902999982</v>
      </c>
      <c r="CP80" s="25">
        <f t="shared" ref="CP80:CP143" si="52">1/MAX(CM80,0.000000001)^4</f>
        <v>176.84566756651014</v>
      </c>
      <c r="CQ80" s="6">
        <v>11219</v>
      </c>
      <c r="CR80" s="21">
        <v>0.27683453237410072</v>
      </c>
      <c r="CS80" s="7">
        <v>-7685.7234999984503</v>
      </c>
      <c r="CT80" s="7">
        <v>4864929.8902999982</v>
      </c>
      <c r="CU80" s="25">
        <f t="shared" ref="CU80:CU143" si="53">1/MAX(CR80,0.000000001)^4</f>
        <v>170.26247710978913</v>
      </c>
      <c r="CV80" s="6">
        <v>8933</v>
      </c>
      <c r="CW80" s="21">
        <v>0.28052158141130917</v>
      </c>
      <c r="CX80" s="7">
        <v>-7685.7234999984503</v>
      </c>
      <c r="CY80" s="7">
        <v>4864929.8902999982</v>
      </c>
      <c r="CZ80" s="25">
        <f t="shared" ref="CZ80:CZ143" si="54">1/MAX(CW80,0.000000001)^4</f>
        <v>161.4860032307742</v>
      </c>
      <c r="DA80" s="6">
        <v>10300</v>
      </c>
      <c r="DB80" s="21">
        <v>0.28129161896305988</v>
      </c>
      <c r="DC80" s="7">
        <v>-7684.2824000008404</v>
      </c>
      <c r="DD80" s="7">
        <v>4864931.8413999965</v>
      </c>
      <c r="DE80" s="25">
        <f t="shared" ref="DE80:DE143" si="55">1/MAX(DB80,0.000000001)^4</f>
        <v>159.72497524507062</v>
      </c>
      <c r="DF80" s="6">
        <v>8478</v>
      </c>
      <c r="DG80" s="21">
        <v>0.28184025903939558</v>
      </c>
      <c r="DH80" s="7">
        <v>-7684.2824000008404</v>
      </c>
      <c r="DI80" s="7">
        <v>4864931.8413999965</v>
      </c>
      <c r="DJ80" s="25">
        <f t="shared" ref="DJ80:DJ143" si="56">1/MAX(DG80,0.000000001)^4</f>
        <v>158.48489726684898</v>
      </c>
      <c r="DK80" s="6">
        <v>7612</v>
      </c>
      <c r="DL80" s="21">
        <v>0.28613479275232762</v>
      </c>
      <c r="DM80" s="7">
        <v>-7684.2824000008404</v>
      </c>
      <c r="DN80" s="7">
        <v>4864931.8413999965</v>
      </c>
      <c r="DO80" s="25">
        <f t="shared" ref="DO80:DO143" si="57">1/MAX(DL80,0.000000001)^4</f>
        <v>149.18230826761203</v>
      </c>
      <c r="DP80" s="6">
        <v>8476</v>
      </c>
      <c r="DQ80" s="21">
        <v>0.28985781990521331</v>
      </c>
      <c r="DR80" s="7">
        <v>-7685.7234999984503</v>
      </c>
      <c r="DS80" s="7">
        <v>4864929.8902999982</v>
      </c>
      <c r="DT80" s="25">
        <f t="shared" ref="DT80:DT143" si="58">1/MAX(DQ80,0.000000001)^4</f>
        <v>141.66413502159361</v>
      </c>
      <c r="DU80" s="6">
        <v>9842</v>
      </c>
      <c r="DV80" s="21">
        <v>0.29233208215792778</v>
      </c>
      <c r="DW80" s="7">
        <v>-7684.2824000008404</v>
      </c>
      <c r="DX80" s="7">
        <v>4864931.8413999965</v>
      </c>
      <c r="DY80" s="25">
        <f t="shared" ref="DY80:DY143" si="59">1/MAX(DV80,0.000000001)^4</f>
        <v>136.92857246435656</v>
      </c>
      <c r="DZ80" s="6">
        <v>8477</v>
      </c>
      <c r="EA80" s="21">
        <v>0.29350209504787128</v>
      </c>
      <c r="EB80" s="7">
        <v>-7680.1345999985933</v>
      </c>
      <c r="EC80" s="7">
        <v>4864931.4921000004</v>
      </c>
      <c r="ED80" s="25">
        <f t="shared" ref="ED80:ED143" si="60">1/MAX(EA80,0.000000001)^4</f>
        <v>134.75819258512195</v>
      </c>
      <c r="EE80" s="6">
        <v>7615</v>
      </c>
      <c r="EF80" s="21">
        <v>0.29700454667023268</v>
      </c>
      <c r="EG80" s="7">
        <v>-7680.1345999985933</v>
      </c>
      <c r="EH80" s="7">
        <v>4864931.4921000004</v>
      </c>
      <c r="EI80" s="25">
        <f t="shared" ref="EI80:EI143" si="61">1/MAX(EF80,0.000000001)^4</f>
        <v>128.51316193125555</v>
      </c>
    </row>
    <row r="81" spans="1:139" x14ac:dyDescent="0.25">
      <c r="A81" s="6">
        <v>67</v>
      </c>
      <c r="B81" s="6">
        <v>0</v>
      </c>
      <c r="C81" s="6">
        <v>0</v>
      </c>
      <c r="D81" s="6">
        <v>0</v>
      </c>
      <c r="E81" s="6">
        <v>0</v>
      </c>
      <c r="F81" s="20">
        <f t="shared" si="31"/>
        <v>1</v>
      </c>
      <c r="G81" s="20">
        <f t="shared" si="32"/>
        <v>1</v>
      </c>
      <c r="H81" s="20">
        <f t="shared" si="33"/>
        <v>1</v>
      </c>
      <c r="I81" s="7">
        <v>-7676.8936532192511</v>
      </c>
      <c r="J81" s="7">
        <v>4864933.9564694343</v>
      </c>
      <c r="K81" s="6">
        <v>0</v>
      </c>
      <c r="L81" s="6">
        <v>-6</v>
      </c>
      <c r="M81" s="7">
        <v>-7677.9149692263154</v>
      </c>
      <c r="N81" s="7">
        <v>4864933.081470238</v>
      </c>
      <c r="O81" s="26">
        <f t="shared" si="34"/>
        <v>-7677.9149692263163</v>
      </c>
      <c r="P81" s="26">
        <f t="shared" si="35"/>
        <v>4864933.0814702371</v>
      </c>
      <c r="Q81" s="20">
        <f t="shared" si="36"/>
        <v>1</v>
      </c>
      <c r="R81" s="26">
        <f t="shared" si="37"/>
        <v>1.3448828876107579</v>
      </c>
      <c r="S81" s="26">
        <f>R81*'8_HeSo_Mercator'!$B$7</f>
        <v>1.0303502276731695</v>
      </c>
      <c r="T81" s="6">
        <v>7156</v>
      </c>
      <c r="U81" s="21">
        <v>0.13396595909710751</v>
      </c>
      <c r="V81" s="7">
        <v>-7674.9558999985456</v>
      </c>
      <c r="W81" s="7">
        <v>4864934.5143999979</v>
      </c>
      <c r="X81" s="25">
        <f t="shared" si="38"/>
        <v>3104.7180701166476</v>
      </c>
      <c r="Y81" s="6">
        <v>7610</v>
      </c>
      <c r="Z81" s="21">
        <v>0.21196375773626069</v>
      </c>
      <c r="AA81" s="7">
        <v>-7674.9558999985456</v>
      </c>
      <c r="AB81" s="7">
        <v>4864934.5143999979</v>
      </c>
      <c r="AC81" s="25">
        <f t="shared" si="39"/>
        <v>495.39721335284639</v>
      </c>
      <c r="AD81" s="6">
        <v>10303</v>
      </c>
      <c r="AE81" s="21">
        <v>0.21531248656356849</v>
      </c>
      <c r="AF81" s="7">
        <v>-7675.3524999991059</v>
      </c>
      <c r="AG81" s="7">
        <v>4864932.8628999963</v>
      </c>
      <c r="AH81" s="25">
        <f t="shared" si="40"/>
        <v>465.28937353636042</v>
      </c>
      <c r="AI81" s="6">
        <v>7153</v>
      </c>
      <c r="AJ81" s="21">
        <v>0.2251184889815066</v>
      </c>
      <c r="AK81" s="7">
        <v>-7676.6270999982953</v>
      </c>
      <c r="AL81" s="7">
        <v>4864934.0355999991</v>
      </c>
      <c r="AM81" s="25">
        <f t="shared" si="41"/>
        <v>389.36359196422023</v>
      </c>
      <c r="AN81" s="6">
        <v>7615</v>
      </c>
      <c r="AO81" s="21">
        <v>0.22625931580542119</v>
      </c>
      <c r="AP81" s="7">
        <v>-7680.1345999985933</v>
      </c>
      <c r="AQ81" s="7">
        <v>4864931.4921000004</v>
      </c>
      <c r="AR81" s="25">
        <f t="shared" si="42"/>
        <v>381.56991206536452</v>
      </c>
      <c r="AS81" s="6">
        <v>10752</v>
      </c>
      <c r="AT81" s="21">
        <v>0.227672666797789</v>
      </c>
      <c r="AU81" s="7">
        <v>-7674.9558999985456</v>
      </c>
      <c r="AV81" s="7">
        <v>4864934.5143999979</v>
      </c>
      <c r="AW81" s="25">
        <f t="shared" si="43"/>
        <v>372.18290521618883</v>
      </c>
      <c r="AX81" s="6">
        <v>8038</v>
      </c>
      <c r="AY81" s="21">
        <v>0.22972323783600951</v>
      </c>
      <c r="AZ81" s="7">
        <v>-7674.9558999985456</v>
      </c>
      <c r="BA81" s="7">
        <v>4864934.5143999979</v>
      </c>
      <c r="BB81" s="25">
        <f t="shared" si="44"/>
        <v>359.07096157693456</v>
      </c>
      <c r="BC81" s="6">
        <v>9384</v>
      </c>
      <c r="BD81" s="21">
        <v>0.2306446978593065</v>
      </c>
      <c r="BE81" s="7">
        <v>-7674.9558999985456</v>
      </c>
      <c r="BF81" s="7">
        <v>4864934.5143999979</v>
      </c>
      <c r="BG81" s="25">
        <f t="shared" si="45"/>
        <v>353.3670888126494</v>
      </c>
      <c r="BH81" s="6">
        <v>16840</v>
      </c>
      <c r="BI81" s="21">
        <v>0.24341342951722</v>
      </c>
      <c r="BJ81" s="7">
        <v>-7680.1345999985933</v>
      </c>
      <c r="BK81" s="7">
        <v>4864931.4921000004</v>
      </c>
      <c r="BL81" s="25">
        <f t="shared" si="46"/>
        <v>284.8536959968593</v>
      </c>
      <c r="BM81" s="6">
        <v>10294</v>
      </c>
      <c r="BN81" s="21">
        <v>0.248377406112963</v>
      </c>
      <c r="BO81" s="7">
        <v>-7669.2335000000894</v>
      </c>
      <c r="BP81" s="7">
        <v>4864936.1547999978</v>
      </c>
      <c r="BQ81" s="25">
        <f t="shared" si="47"/>
        <v>262.75540040641317</v>
      </c>
      <c r="BR81" s="6">
        <v>16568</v>
      </c>
      <c r="BS81" s="21">
        <v>0.24951519104793279</v>
      </c>
      <c r="BT81" s="7">
        <v>-7685.7234999984503</v>
      </c>
      <c r="BU81" s="7">
        <v>4864929.8902999982</v>
      </c>
      <c r="BV81" s="25">
        <f t="shared" si="48"/>
        <v>257.99544216063509</v>
      </c>
      <c r="BW81" s="6">
        <v>10755</v>
      </c>
      <c r="BX81" s="21">
        <v>0.25003450513163822</v>
      </c>
      <c r="BY81" s="7">
        <v>-7676.6270999982953</v>
      </c>
      <c r="BZ81" s="7">
        <v>4864934.0355999991</v>
      </c>
      <c r="CA81" s="25">
        <f t="shared" si="49"/>
        <v>255.85871573449566</v>
      </c>
      <c r="CB81" s="6">
        <v>7615</v>
      </c>
      <c r="CC81" s="21">
        <v>0.1473610188693987</v>
      </c>
      <c r="CD81" s="7">
        <v>-7680.1345999985933</v>
      </c>
      <c r="CE81" s="7">
        <v>4864931.4921000004</v>
      </c>
      <c r="CF81" s="25">
        <f t="shared" si="50"/>
        <v>2120.6526400899038</v>
      </c>
      <c r="CG81" s="6">
        <v>11214</v>
      </c>
      <c r="CH81" s="21">
        <v>0.21402934558235551</v>
      </c>
      <c r="CI81" s="7">
        <v>-7682.5438000001013</v>
      </c>
      <c r="CJ81" s="7">
        <v>4864932.3395000026</v>
      </c>
      <c r="CK81" s="25">
        <f t="shared" si="51"/>
        <v>476.54805973285875</v>
      </c>
      <c r="CL81" s="6">
        <v>10752</v>
      </c>
      <c r="CM81" s="21">
        <v>0.21738424836495229</v>
      </c>
      <c r="CN81" s="7">
        <v>-7674.9558999985456</v>
      </c>
      <c r="CO81" s="7">
        <v>4864934.5143999979</v>
      </c>
      <c r="CP81" s="25">
        <f t="shared" si="52"/>
        <v>447.80373556651602</v>
      </c>
      <c r="CQ81" s="6">
        <v>7610</v>
      </c>
      <c r="CR81" s="21">
        <v>0.2217588455300698</v>
      </c>
      <c r="CS81" s="7">
        <v>-7674.9558999985456</v>
      </c>
      <c r="CT81" s="7">
        <v>4864934.5143999979</v>
      </c>
      <c r="CU81" s="25">
        <f t="shared" si="53"/>
        <v>413.50064559186887</v>
      </c>
      <c r="CV81" s="6">
        <v>7156</v>
      </c>
      <c r="CW81" s="21">
        <v>0.22717430249404141</v>
      </c>
      <c r="CX81" s="7">
        <v>-7674.9558999985456</v>
      </c>
      <c r="CY81" s="7">
        <v>4864934.5143999979</v>
      </c>
      <c r="CZ81" s="25">
        <f t="shared" si="54"/>
        <v>375.45957727410814</v>
      </c>
      <c r="DA81" s="6">
        <v>7159</v>
      </c>
      <c r="DB81" s="21">
        <v>0.23006782215523741</v>
      </c>
      <c r="DC81" s="7">
        <v>-7682.5438000001013</v>
      </c>
      <c r="DD81" s="7">
        <v>4864932.3395000026</v>
      </c>
      <c r="DE81" s="25">
        <f t="shared" si="55"/>
        <v>356.92459406593656</v>
      </c>
      <c r="DF81" s="6">
        <v>7614</v>
      </c>
      <c r="DG81" s="21">
        <v>0.2308659305663224</v>
      </c>
      <c r="DH81" s="7">
        <v>-7685.7234999984503</v>
      </c>
      <c r="DI81" s="7">
        <v>4864929.8902999982</v>
      </c>
      <c r="DJ81" s="25">
        <f t="shared" si="56"/>
        <v>352.01454523537166</v>
      </c>
      <c r="DK81" s="6">
        <v>8477</v>
      </c>
      <c r="DL81" s="21">
        <v>0.23878061351098551</v>
      </c>
      <c r="DM81" s="7">
        <v>-7680.1345999985933</v>
      </c>
      <c r="DN81" s="7">
        <v>4864931.4921000004</v>
      </c>
      <c r="DO81" s="25">
        <f t="shared" si="57"/>
        <v>307.61233415049685</v>
      </c>
      <c r="DP81" s="6">
        <v>9386</v>
      </c>
      <c r="DQ81" s="21">
        <v>0.24227745277042881</v>
      </c>
      <c r="DR81" s="7">
        <v>-7680.1345999985933</v>
      </c>
      <c r="DS81" s="7">
        <v>4864931.4921000004</v>
      </c>
      <c r="DT81" s="25">
        <f t="shared" si="58"/>
        <v>290.23381072182246</v>
      </c>
      <c r="DU81" s="6">
        <v>9388</v>
      </c>
      <c r="DV81" s="21">
        <v>0.2472743298396213</v>
      </c>
      <c r="DW81" s="7">
        <v>-7682.5438000001013</v>
      </c>
      <c r="DX81" s="7">
        <v>4864932.3395000026</v>
      </c>
      <c r="DY81" s="25">
        <f t="shared" si="59"/>
        <v>267.47541248554302</v>
      </c>
      <c r="DZ81" s="6">
        <v>8039</v>
      </c>
      <c r="EA81" s="21">
        <v>0.24868742735762089</v>
      </c>
      <c r="EB81" s="7">
        <v>-7684.2824000008404</v>
      </c>
      <c r="EC81" s="7">
        <v>4864931.8413999965</v>
      </c>
      <c r="ED81" s="25">
        <f t="shared" si="60"/>
        <v>261.44761322292101</v>
      </c>
      <c r="EE81" s="6">
        <v>9845</v>
      </c>
      <c r="EF81" s="21">
        <v>0.24965532660133399</v>
      </c>
      <c r="EG81" s="7">
        <v>-7680.1345999985933</v>
      </c>
      <c r="EH81" s="7">
        <v>4864931.4921000004</v>
      </c>
      <c r="EI81" s="25">
        <f t="shared" si="61"/>
        <v>257.41666172876216</v>
      </c>
    </row>
    <row r="82" spans="1:139" x14ac:dyDescent="0.25">
      <c r="A82" s="6">
        <v>68</v>
      </c>
      <c r="B82" s="6">
        <v>0</v>
      </c>
      <c r="C82" s="6">
        <v>0</v>
      </c>
      <c r="D82" s="6">
        <v>0</v>
      </c>
      <c r="E82" s="6">
        <v>0</v>
      </c>
      <c r="F82" s="20">
        <f t="shared" si="31"/>
        <v>1</v>
      </c>
      <c r="G82" s="20">
        <f t="shared" si="32"/>
        <v>1</v>
      </c>
      <c r="H82" s="20">
        <f t="shared" si="33"/>
        <v>1</v>
      </c>
      <c r="I82" s="7">
        <v>-7675.6479215774443</v>
      </c>
      <c r="J82" s="7">
        <v>4864933.1387811806</v>
      </c>
      <c r="K82" s="6">
        <v>-3</v>
      </c>
      <c r="L82" s="6">
        <v>-3</v>
      </c>
      <c r="M82" s="7">
        <v>-7680.1621309016791</v>
      </c>
      <c r="N82" s="7">
        <v>4864931.8806633437</v>
      </c>
      <c r="O82" s="26">
        <f t="shared" si="34"/>
        <v>-7680.1621309016791</v>
      </c>
      <c r="P82" s="26">
        <f t="shared" si="35"/>
        <v>4864931.8806633428</v>
      </c>
      <c r="Q82" s="20">
        <f t="shared" si="36"/>
        <v>1</v>
      </c>
      <c r="R82" s="26">
        <f t="shared" si="37"/>
        <v>4.6862507740066466</v>
      </c>
      <c r="S82" s="26">
        <f>R82*'8_HeSo_Mercator'!$B$7</f>
        <v>3.5902602348590484</v>
      </c>
      <c r="T82" s="6">
        <v>7615</v>
      </c>
      <c r="U82" s="21">
        <v>0.13385374291716701</v>
      </c>
      <c r="V82" s="7">
        <v>-7680.1345999985933</v>
      </c>
      <c r="W82" s="7">
        <v>4864931.4921000004</v>
      </c>
      <c r="X82" s="25">
        <f t="shared" si="38"/>
        <v>3115.142521752663</v>
      </c>
      <c r="Y82" s="6">
        <v>8477</v>
      </c>
      <c r="Z82" s="21">
        <v>0.16383794349958261</v>
      </c>
      <c r="AA82" s="7">
        <v>-7680.1345999985933</v>
      </c>
      <c r="AB82" s="7">
        <v>4864931.4921000004</v>
      </c>
      <c r="AC82" s="25">
        <f t="shared" si="39"/>
        <v>1387.8484599123256</v>
      </c>
      <c r="AD82" s="6">
        <v>9845</v>
      </c>
      <c r="AE82" s="21">
        <v>0.1685242731550374</v>
      </c>
      <c r="AF82" s="7">
        <v>-7680.1345999985933</v>
      </c>
      <c r="AG82" s="7">
        <v>4864931.4921000004</v>
      </c>
      <c r="AH82" s="25">
        <f t="shared" si="40"/>
        <v>1239.7957669086372</v>
      </c>
      <c r="AI82" s="6">
        <v>8934</v>
      </c>
      <c r="AJ82" s="21">
        <v>0.16897166477924541</v>
      </c>
      <c r="AK82" s="7">
        <v>-7675.3524999991059</v>
      </c>
      <c r="AL82" s="7">
        <v>4864932.8628999963</v>
      </c>
      <c r="AM82" s="25">
        <f t="shared" si="41"/>
        <v>1226.7172383704919</v>
      </c>
      <c r="AN82" s="6">
        <v>9386</v>
      </c>
      <c r="AO82" s="21">
        <v>0.1698080275221239</v>
      </c>
      <c r="AP82" s="7">
        <v>-7680.1345999985933</v>
      </c>
      <c r="AQ82" s="7">
        <v>4864931.4921000004</v>
      </c>
      <c r="AR82" s="25">
        <f t="shared" si="42"/>
        <v>1202.7271948248338</v>
      </c>
      <c r="AS82" s="6">
        <v>10759</v>
      </c>
      <c r="AT82" s="21">
        <v>0.17108357546164929</v>
      </c>
      <c r="AU82" s="7">
        <v>-7680.1345999985933</v>
      </c>
      <c r="AV82" s="7">
        <v>4864931.4921000004</v>
      </c>
      <c r="AW82" s="25">
        <f t="shared" si="43"/>
        <v>1167.257647959485</v>
      </c>
      <c r="AX82" s="6">
        <v>10752</v>
      </c>
      <c r="AY82" s="21">
        <v>0.17475017366449039</v>
      </c>
      <c r="AZ82" s="7">
        <v>-7674.9558999985456</v>
      </c>
      <c r="BA82" s="7">
        <v>4864934.5143999979</v>
      </c>
      <c r="BB82" s="25">
        <f t="shared" si="44"/>
        <v>1072.3326660752743</v>
      </c>
      <c r="BC82" s="6">
        <v>11218</v>
      </c>
      <c r="BD82" s="21">
        <v>0.17846674067807849</v>
      </c>
      <c r="BE82" s="7">
        <v>-7684.2824000008404</v>
      </c>
      <c r="BF82" s="7">
        <v>4864931.8413999965</v>
      </c>
      <c r="BG82" s="25">
        <f t="shared" si="45"/>
        <v>985.75918197850058</v>
      </c>
      <c r="BH82" s="6">
        <v>8935</v>
      </c>
      <c r="BI82" s="21">
        <v>0.18179372827567711</v>
      </c>
      <c r="BJ82" s="7">
        <v>-7680.1345999985933</v>
      </c>
      <c r="BK82" s="7">
        <v>4864931.4921000004</v>
      </c>
      <c r="BL82" s="25">
        <f t="shared" si="46"/>
        <v>915.5549490022911</v>
      </c>
      <c r="BM82" s="6">
        <v>8038</v>
      </c>
      <c r="BN82" s="21">
        <v>0.18774031597374519</v>
      </c>
      <c r="BO82" s="7">
        <v>-7674.9558999985456</v>
      </c>
      <c r="BP82" s="7">
        <v>4864934.5143999979</v>
      </c>
      <c r="BQ82" s="25">
        <f t="shared" si="47"/>
        <v>804.95170042201062</v>
      </c>
      <c r="BR82" s="6">
        <v>8047</v>
      </c>
      <c r="BS82" s="21">
        <v>0.19230633648321999</v>
      </c>
      <c r="BT82" s="7">
        <v>-7680.1345999985933</v>
      </c>
      <c r="BU82" s="7">
        <v>4864931.4921000004</v>
      </c>
      <c r="BV82" s="25">
        <f t="shared" si="48"/>
        <v>731.18221996068269</v>
      </c>
      <c r="BW82" s="6">
        <v>11214</v>
      </c>
      <c r="BX82" s="21">
        <v>0.19478662602437499</v>
      </c>
      <c r="BY82" s="7">
        <v>-7682.5438000001013</v>
      </c>
      <c r="BZ82" s="7">
        <v>4864932.3395000026</v>
      </c>
      <c r="CA82" s="25">
        <f t="shared" si="49"/>
        <v>694.64587278405475</v>
      </c>
      <c r="CB82" s="6">
        <v>7615</v>
      </c>
      <c r="CC82" s="21">
        <v>0.1407984031936127</v>
      </c>
      <c r="CD82" s="7">
        <v>-7680.1345999985933</v>
      </c>
      <c r="CE82" s="7">
        <v>4864931.4921000004</v>
      </c>
      <c r="CF82" s="25">
        <f t="shared" si="50"/>
        <v>2544.5388270226204</v>
      </c>
      <c r="CG82" s="6">
        <v>8477</v>
      </c>
      <c r="CH82" s="21">
        <v>0.15692199715360769</v>
      </c>
      <c r="CI82" s="7">
        <v>-7680.1345999985933</v>
      </c>
      <c r="CJ82" s="7">
        <v>4864931.4921000004</v>
      </c>
      <c r="CK82" s="25">
        <f t="shared" si="51"/>
        <v>1649.1672162403679</v>
      </c>
      <c r="CL82" s="6">
        <v>10759</v>
      </c>
      <c r="CM82" s="21">
        <v>0.16616145649303549</v>
      </c>
      <c r="CN82" s="7">
        <v>-7680.1345999985933</v>
      </c>
      <c r="CO82" s="7">
        <v>4864931.4921000004</v>
      </c>
      <c r="CP82" s="25">
        <f t="shared" si="52"/>
        <v>1311.8338665592953</v>
      </c>
      <c r="CQ82" s="6">
        <v>9845</v>
      </c>
      <c r="CR82" s="21">
        <v>0.17002662609357169</v>
      </c>
      <c r="CS82" s="7">
        <v>-7680.1345999985933</v>
      </c>
      <c r="CT82" s="7">
        <v>4864931.4921000004</v>
      </c>
      <c r="CU82" s="25">
        <f t="shared" si="53"/>
        <v>1196.5538594064581</v>
      </c>
      <c r="CV82" s="6">
        <v>9388</v>
      </c>
      <c r="CW82" s="21">
        <v>0.1730306292200802</v>
      </c>
      <c r="CX82" s="7">
        <v>-7682.5438000001013</v>
      </c>
      <c r="CY82" s="7">
        <v>4864932.3395000026</v>
      </c>
      <c r="CZ82" s="25">
        <f t="shared" si="54"/>
        <v>1115.598833985181</v>
      </c>
      <c r="DA82" s="6">
        <v>9386</v>
      </c>
      <c r="DB82" s="21">
        <v>0.17379231647014071</v>
      </c>
      <c r="DC82" s="7">
        <v>-7680.1345999985933</v>
      </c>
      <c r="DD82" s="7">
        <v>4864931.4921000004</v>
      </c>
      <c r="DE82" s="25">
        <f t="shared" si="55"/>
        <v>1096.169495404393</v>
      </c>
      <c r="DF82" s="6">
        <v>11218</v>
      </c>
      <c r="DG82" s="21">
        <v>0.17906963502818429</v>
      </c>
      <c r="DH82" s="7">
        <v>-7684.2824000008404</v>
      </c>
      <c r="DI82" s="7">
        <v>4864931.8413999965</v>
      </c>
      <c r="DJ82" s="25">
        <f t="shared" si="56"/>
        <v>972.55060015697461</v>
      </c>
      <c r="DK82" s="6">
        <v>7612</v>
      </c>
      <c r="DL82" s="21">
        <v>0.1807808983266464</v>
      </c>
      <c r="DM82" s="7">
        <v>-7684.2824000008404</v>
      </c>
      <c r="DN82" s="7">
        <v>4864931.8413999965</v>
      </c>
      <c r="DO82" s="25">
        <f t="shared" si="57"/>
        <v>936.2457072880203</v>
      </c>
      <c r="DP82" s="6">
        <v>8047</v>
      </c>
      <c r="DQ82" s="21">
        <v>0.18132369722327879</v>
      </c>
      <c r="DR82" s="7">
        <v>-7680.1345999985933</v>
      </c>
      <c r="DS82" s="7">
        <v>4864931.4921000004</v>
      </c>
      <c r="DT82" s="25">
        <f t="shared" si="58"/>
        <v>925.0852080459872</v>
      </c>
      <c r="DU82" s="6">
        <v>8935</v>
      </c>
      <c r="DV82" s="21">
        <v>0.1820090870909854</v>
      </c>
      <c r="DW82" s="7">
        <v>-7680.1345999985933</v>
      </c>
      <c r="DX82" s="7">
        <v>4864931.4921000004</v>
      </c>
      <c r="DY82" s="25">
        <f t="shared" si="59"/>
        <v>911.2293813783931</v>
      </c>
      <c r="DZ82" s="6">
        <v>8478</v>
      </c>
      <c r="EA82" s="21">
        <v>0.185739578303557</v>
      </c>
      <c r="EB82" s="7">
        <v>-7684.2824000008404</v>
      </c>
      <c r="EC82" s="7">
        <v>4864931.8413999965</v>
      </c>
      <c r="ED82" s="25">
        <f t="shared" si="60"/>
        <v>840.19903649894684</v>
      </c>
      <c r="EE82" s="6">
        <v>8934</v>
      </c>
      <c r="EF82" s="21">
        <v>0.1900395573946807</v>
      </c>
      <c r="EG82" s="7">
        <v>-7675.3524999991059</v>
      </c>
      <c r="EH82" s="7">
        <v>4864932.8628999963</v>
      </c>
      <c r="EI82" s="25">
        <f t="shared" si="61"/>
        <v>766.69734426705929</v>
      </c>
    </row>
    <row r="83" spans="1:139" x14ac:dyDescent="0.25">
      <c r="A83" s="6">
        <v>69</v>
      </c>
      <c r="B83" s="6">
        <v>0</v>
      </c>
      <c r="C83" s="6">
        <v>1</v>
      </c>
      <c r="D83" s="6">
        <v>0</v>
      </c>
      <c r="E83" s="6">
        <v>1</v>
      </c>
      <c r="F83" s="20">
        <f t="shared" si="31"/>
        <v>1</v>
      </c>
      <c r="G83" s="20">
        <f t="shared" si="32"/>
        <v>1</v>
      </c>
      <c r="H83" s="20">
        <f t="shared" si="33"/>
        <v>1</v>
      </c>
      <c r="I83" s="7">
        <v>-7644.3038466897297</v>
      </c>
      <c r="J83" s="7">
        <v>4864948.7810088024</v>
      </c>
      <c r="K83" s="6">
        <v>3</v>
      </c>
      <c r="L83" s="6">
        <v>0</v>
      </c>
      <c r="M83" s="7">
        <v>-7644.1879855940724</v>
      </c>
      <c r="N83" s="7">
        <v>4864949.971668845</v>
      </c>
      <c r="O83" s="26">
        <f t="shared" si="34"/>
        <v>-7644.1879855940715</v>
      </c>
      <c r="P83" s="26">
        <f t="shared" si="35"/>
        <v>4864949.9716688441</v>
      </c>
      <c r="Q83" s="20">
        <f t="shared" si="36"/>
        <v>1</v>
      </c>
      <c r="R83" s="26">
        <f t="shared" si="37"/>
        <v>1.1962838829156379</v>
      </c>
      <c r="S83" s="26">
        <f>R83*'8_HeSo_Mercator'!$B$7</f>
        <v>0.91650461350848333</v>
      </c>
      <c r="T83" s="6">
        <v>10347</v>
      </c>
      <c r="U83" s="21">
        <v>0.34516495286165039</v>
      </c>
      <c r="V83" s="7">
        <v>-7645.0419000014663</v>
      </c>
      <c r="W83" s="7">
        <v>4864948.9179999977</v>
      </c>
      <c r="X83" s="25">
        <f t="shared" si="38"/>
        <v>70.451984574274093</v>
      </c>
      <c r="Y83" s="6">
        <v>11261</v>
      </c>
      <c r="Z83" s="21">
        <v>0.36636279006664418</v>
      </c>
      <c r="AA83" s="7">
        <v>-7645.0419000014663</v>
      </c>
      <c r="AB83" s="7">
        <v>4864948.9179999977</v>
      </c>
      <c r="AC83" s="25">
        <f t="shared" si="39"/>
        <v>55.50787082349715</v>
      </c>
      <c r="AD83" s="6">
        <v>8085</v>
      </c>
      <c r="AE83" s="21">
        <v>0.36790756720483159</v>
      </c>
      <c r="AF83" s="7">
        <v>-7645.0419000014663</v>
      </c>
      <c r="AG83" s="7">
        <v>4864948.9179999977</v>
      </c>
      <c r="AH83" s="25">
        <f t="shared" si="40"/>
        <v>54.581456130202312</v>
      </c>
      <c r="AI83" s="6">
        <v>9433</v>
      </c>
      <c r="AJ83" s="21">
        <v>0.37444783492783268</v>
      </c>
      <c r="AK83" s="7">
        <v>-7645.0419000014663</v>
      </c>
      <c r="AL83" s="7">
        <v>4864948.9179999977</v>
      </c>
      <c r="AM83" s="25">
        <f t="shared" si="41"/>
        <v>50.866833665049931</v>
      </c>
      <c r="AN83" s="6">
        <v>7210</v>
      </c>
      <c r="AO83" s="21">
        <v>0.3759024616377607</v>
      </c>
      <c r="AP83" s="7">
        <v>-7645.0419000014663</v>
      </c>
      <c r="AQ83" s="7">
        <v>4864948.9179999977</v>
      </c>
      <c r="AR83" s="25">
        <f t="shared" si="42"/>
        <v>50.084036227006642</v>
      </c>
      <c r="AS83" s="6">
        <v>8978</v>
      </c>
      <c r="AT83" s="21">
        <v>0.3935226835922021</v>
      </c>
      <c r="AU83" s="7">
        <v>-7645.0419000014663</v>
      </c>
      <c r="AV83" s="7">
        <v>4864948.9179999977</v>
      </c>
      <c r="AW83" s="25">
        <f t="shared" si="43"/>
        <v>41.698546340224141</v>
      </c>
      <c r="AX83" s="6">
        <v>10807</v>
      </c>
      <c r="AY83" s="21">
        <v>0.40213157488258439</v>
      </c>
      <c r="AZ83" s="7">
        <v>-7645.0419000014663</v>
      </c>
      <c r="BA83" s="7">
        <v>4864948.9179999977</v>
      </c>
      <c r="BB83" s="25">
        <f t="shared" si="44"/>
        <v>38.240829230474837</v>
      </c>
      <c r="BC83" s="6">
        <v>9891</v>
      </c>
      <c r="BD83" s="21">
        <v>0.43034690353825028</v>
      </c>
      <c r="BE83" s="7">
        <v>-7645.0419000014663</v>
      </c>
      <c r="BF83" s="7">
        <v>4864948.9179999977</v>
      </c>
      <c r="BG83" s="25">
        <f t="shared" si="45"/>
        <v>29.155820661973625</v>
      </c>
      <c r="BH83" s="6">
        <v>11264</v>
      </c>
      <c r="BI83" s="21">
        <v>0.43373742971680679</v>
      </c>
      <c r="BJ83" s="7">
        <v>-7643.0923999994993</v>
      </c>
      <c r="BK83" s="7">
        <v>4864947.8137999997</v>
      </c>
      <c r="BL83" s="25">
        <f t="shared" si="46"/>
        <v>28.254810166656075</v>
      </c>
      <c r="BM83" s="6">
        <v>7659</v>
      </c>
      <c r="BN83" s="21">
        <v>0.45045043107257832</v>
      </c>
      <c r="BO83" s="7">
        <v>-7633.0414999984196</v>
      </c>
      <c r="BP83" s="7">
        <v>4864971.0121000037</v>
      </c>
      <c r="BQ83" s="25">
        <f t="shared" si="47"/>
        <v>24.289130739564161</v>
      </c>
      <c r="BR83" s="6">
        <v>15883</v>
      </c>
      <c r="BS83" s="21">
        <v>0.45075397757973978</v>
      </c>
      <c r="BT83" s="7">
        <v>-7645.0419000014663</v>
      </c>
      <c r="BU83" s="7">
        <v>4864948.9179999977</v>
      </c>
      <c r="BV83" s="25">
        <f t="shared" si="48"/>
        <v>24.223769704986104</v>
      </c>
      <c r="BW83" s="6">
        <v>8092</v>
      </c>
      <c r="BX83" s="21">
        <v>0.45624530036939842</v>
      </c>
      <c r="BY83" s="7">
        <v>-7643.0923999994993</v>
      </c>
      <c r="BZ83" s="7">
        <v>4864947.8137999997</v>
      </c>
      <c r="CA83" s="25">
        <f t="shared" si="49"/>
        <v>23.078436548092942</v>
      </c>
      <c r="CB83" s="6">
        <v>10347</v>
      </c>
      <c r="CC83" s="21">
        <v>0.34061390232562733</v>
      </c>
      <c r="CD83" s="7">
        <v>-7645.0419000014663</v>
      </c>
      <c r="CE83" s="7">
        <v>4864948.9179999977</v>
      </c>
      <c r="CF83" s="25">
        <f t="shared" si="50"/>
        <v>74.293448958505266</v>
      </c>
      <c r="CG83" s="6">
        <v>11261</v>
      </c>
      <c r="CH83" s="21">
        <v>0.3664396238987192</v>
      </c>
      <c r="CI83" s="7">
        <v>-7645.0419000014663</v>
      </c>
      <c r="CJ83" s="7">
        <v>4864948.9179999977</v>
      </c>
      <c r="CK83" s="25">
        <f t="shared" si="51"/>
        <v>55.461330646444814</v>
      </c>
      <c r="CL83" s="6">
        <v>8085</v>
      </c>
      <c r="CM83" s="21">
        <v>0.37026945201332101</v>
      </c>
      <c r="CN83" s="7">
        <v>-7645.0419000014663</v>
      </c>
      <c r="CO83" s="7">
        <v>4864948.9179999977</v>
      </c>
      <c r="CP83" s="25">
        <f t="shared" si="52"/>
        <v>53.202062203205415</v>
      </c>
      <c r="CQ83" s="6">
        <v>7210</v>
      </c>
      <c r="CR83" s="21">
        <v>0.37582893745290119</v>
      </c>
      <c r="CS83" s="7">
        <v>-7645.0419000014663</v>
      </c>
      <c r="CT83" s="7">
        <v>4864948.9179999977</v>
      </c>
      <c r="CU83" s="25">
        <f t="shared" si="53"/>
        <v>50.123239899758509</v>
      </c>
      <c r="CV83" s="6">
        <v>8978</v>
      </c>
      <c r="CW83" s="21">
        <v>0.3829625836794297</v>
      </c>
      <c r="CX83" s="7">
        <v>-7645.0419000014663</v>
      </c>
      <c r="CY83" s="7">
        <v>4864948.9179999977</v>
      </c>
      <c r="CZ83" s="25">
        <f t="shared" si="54"/>
        <v>46.491613861623577</v>
      </c>
      <c r="DA83" s="6">
        <v>9433</v>
      </c>
      <c r="DB83" s="21">
        <v>0.3919326312404533</v>
      </c>
      <c r="DC83" s="7">
        <v>-7645.0419000014663</v>
      </c>
      <c r="DD83" s="7">
        <v>4864948.9179999977</v>
      </c>
      <c r="DE83" s="25">
        <f t="shared" si="55"/>
        <v>42.379351562409632</v>
      </c>
      <c r="DF83" s="6">
        <v>10807</v>
      </c>
      <c r="DG83" s="21">
        <v>0.40109699498382623</v>
      </c>
      <c r="DH83" s="7">
        <v>-7645.0419000014663</v>
      </c>
      <c r="DI83" s="7">
        <v>4864948.9179999977</v>
      </c>
      <c r="DJ83" s="25">
        <f t="shared" si="56"/>
        <v>38.636908280065271</v>
      </c>
      <c r="DK83" s="6">
        <v>7659</v>
      </c>
      <c r="DL83" s="21">
        <v>0.40896713437464532</v>
      </c>
      <c r="DM83" s="7">
        <v>-7633.0414999984196</v>
      </c>
      <c r="DN83" s="7">
        <v>4864971.0121000037</v>
      </c>
      <c r="DO83" s="25">
        <f t="shared" si="57"/>
        <v>35.747556919224031</v>
      </c>
      <c r="DP83" s="6">
        <v>11264</v>
      </c>
      <c r="DQ83" s="21">
        <v>0.41715104209914461</v>
      </c>
      <c r="DR83" s="7">
        <v>-7643.0923999994993</v>
      </c>
      <c r="DS83" s="7">
        <v>4864947.8137999997</v>
      </c>
      <c r="DT83" s="25">
        <f t="shared" si="58"/>
        <v>33.023771346881617</v>
      </c>
      <c r="DU83" s="6">
        <v>8092</v>
      </c>
      <c r="DV83" s="21">
        <v>0.43664399184923092</v>
      </c>
      <c r="DW83" s="7">
        <v>-7643.0923999994993</v>
      </c>
      <c r="DX83" s="7">
        <v>4864947.8137999997</v>
      </c>
      <c r="DY83" s="25">
        <f t="shared" si="59"/>
        <v>27.509965461988642</v>
      </c>
      <c r="DZ83" s="6">
        <v>9891</v>
      </c>
      <c r="EA83" s="21">
        <v>0.44758745125429239</v>
      </c>
      <c r="EB83" s="7">
        <v>-7645.0419000014663</v>
      </c>
      <c r="EC83" s="7">
        <v>4864948.9179999977</v>
      </c>
      <c r="ED83" s="25">
        <f t="shared" si="60"/>
        <v>24.916577730432138</v>
      </c>
      <c r="EE83" s="6">
        <v>7710</v>
      </c>
      <c r="EF83" s="21">
        <v>0.4483511423040516</v>
      </c>
      <c r="EG83" s="7">
        <v>-7648.5304000005126</v>
      </c>
      <c r="EH83" s="7">
        <v>4864942.8061000034</v>
      </c>
      <c r="EI83" s="25">
        <f t="shared" si="61"/>
        <v>24.747246125510355</v>
      </c>
    </row>
    <row r="84" spans="1:139" x14ac:dyDescent="0.25">
      <c r="A84" s="6">
        <v>70</v>
      </c>
      <c r="B84" s="6">
        <v>0</v>
      </c>
      <c r="C84" s="6">
        <v>0</v>
      </c>
      <c r="D84" s="6">
        <v>0</v>
      </c>
      <c r="E84" s="6">
        <v>0</v>
      </c>
      <c r="F84" s="20">
        <f t="shared" si="31"/>
        <v>1</v>
      </c>
      <c r="G84" s="20">
        <f t="shared" si="32"/>
        <v>1</v>
      </c>
      <c r="H84" s="20">
        <f t="shared" si="33"/>
        <v>1</v>
      </c>
      <c r="I84" s="7">
        <v>-7656.9967812296363</v>
      </c>
      <c r="J84" s="7">
        <v>4864937.2038357873</v>
      </c>
      <c r="K84" s="6">
        <v>3</v>
      </c>
      <c r="L84" s="6">
        <v>0</v>
      </c>
      <c r="M84" s="7">
        <v>-7657.9938238745872</v>
      </c>
      <c r="N84" s="7">
        <v>4864933.8667746009</v>
      </c>
      <c r="O84" s="26">
        <f t="shared" si="34"/>
        <v>-7657.9938238745872</v>
      </c>
      <c r="P84" s="26">
        <f t="shared" si="35"/>
        <v>4864933.8667746019</v>
      </c>
      <c r="Q84" s="20">
        <f t="shared" si="36"/>
        <v>1</v>
      </c>
      <c r="R84" s="26">
        <f t="shared" si="37"/>
        <v>3.4828252024592739</v>
      </c>
      <c r="S84" s="26">
        <f>R84*'8_HeSo_Mercator'!$B$7</f>
        <v>2.6682841854542012</v>
      </c>
      <c r="T84" s="6">
        <v>8480</v>
      </c>
      <c r="U84" s="21">
        <v>0.1711230095372539</v>
      </c>
      <c r="V84" s="7">
        <v>-7661.896899998188</v>
      </c>
      <c r="W84" s="7">
        <v>4864934.6187999994</v>
      </c>
      <c r="X84" s="25">
        <f t="shared" si="38"/>
        <v>1166.1820750584307</v>
      </c>
      <c r="Y84" s="6">
        <v>8036</v>
      </c>
      <c r="Z84" s="21">
        <v>0.19084189466144311</v>
      </c>
      <c r="AA84" s="7">
        <v>-7661.7358999997377</v>
      </c>
      <c r="AB84" s="7">
        <v>4864938.3039000034</v>
      </c>
      <c r="AC84" s="25">
        <f t="shared" si="39"/>
        <v>753.88503393389465</v>
      </c>
      <c r="AD84" s="6">
        <v>10763</v>
      </c>
      <c r="AE84" s="21">
        <v>0.1921605826326209</v>
      </c>
      <c r="AF84" s="7">
        <v>-7661.896899998188</v>
      </c>
      <c r="AG84" s="7">
        <v>4864934.6187999994</v>
      </c>
      <c r="AH84" s="25">
        <f t="shared" si="40"/>
        <v>733.40315282747383</v>
      </c>
      <c r="AI84" s="6">
        <v>9392</v>
      </c>
      <c r="AJ84" s="21">
        <v>0.20133408428333191</v>
      </c>
      <c r="AK84" s="7">
        <v>-7661.896899998188</v>
      </c>
      <c r="AL84" s="7">
        <v>4864934.6187999994</v>
      </c>
      <c r="AM84" s="25">
        <f t="shared" si="41"/>
        <v>608.5983701046099</v>
      </c>
      <c r="AN84" s="6">
        <v>9382</v>
      </c>
      <c r="AO84" s="21">
        <v>0.2013689084706913</v>
      </c>
      <c r="AP84" s="7">
        <v>-7661.7358999997377</v>
      </c>
      <c r="AQ84" s="7">
        <v>4864938.3039000034</v>
      </c>
      <c r="AR84" s="25">
        <f t="shared" si="42"/>
        <v>608.17748196198545</v>
      </c>
      <c r="AS84" s="6">
        <v>10297</v>
      </c>
      <c r="AT84" s="21">
        <v>0.20418816517710639</v>
      </c>
      <c r="AU84" s="7">
        <v>-7661.7358999997377</v>
      </c>
      <c r="AV84" s="7">
        <v>4864938.3039000034</v>
      </c>
      <c r="AW84" s="25">
        <f t="shared" si="43"/>
        <v>575.27795718364246</v>
      </c>
      <c r="AX84" s="6">
        <v>9852</v>
      </c>
      <c r="AY84" s="21">
        <v>0.2052055347178523</v>
      </c>
      <c r="AZ84" s="7">
        <v>-7646.2446000017226</v>
      </c>
      <c r="BA84" s="7">
        <v>4864925.9289999977</v>
      </c>
      <c r="BB84" s="25">
        <f t="shared" si="44"/>
        <v>563.95404910462628</v>
      </c>
      <c r="BC84" s="6">
        <v>11208</v>
      </c>
      <c r="BD84" s="21">
        <v>0.20808453776835201</v>
      </c>
      <c r="BE84" s="7">
        <v>-7661.7358999997377</v>
      </c>
      <c r="BF84" s="7">
        <v>4864938.3039000034</v>
      </c>
      <c r="BG84" s="25">
        <f t="shared" si="45"/>
        <v>533.38495264869471</v>
      </c>
      <c r="BH84" s="6">
        <v>7162</v>
      </c>
      <c r="BI84" s="21">
        <v>0.21178744024960541</v>
      </c>
      <c r="BJ84" s="7">
        <v>-7661.896899998188</v>
      </c>
      <c r="BK84" s="7">
        <v>4864934.6187999994</v>
      </c>
      <c r="BL84" s="25">
        <f t="shared" si="46"/>
        <v>497.04898891720217</v>
      </c>
      <c r="BM84" s="6">
        <v>11217</v>
      </c>
      <c r="BN84" s="21">
        <v>0.2120513570756509</v>
      </c>
      <c r="BO84" s="7">
        <v>-7661.896899998188</v>
      </c>
      <c r="BP84" s="7">
        <v>4864934.6187999994</v>
      </c>
      <c r="BQ84" s="25">
        <f t="shared" si="47"/>
        <v>494.57911747789871</v>
      </c>
      <c r="BR84" s="6">
        <v>7623</v>
      </c>
      <c r="BS84" s="21">
        <v>0.21282433718421759</v>
      </c>
      <c r="BT84" s="7">
        <v>-7646.2446000017226</v>
      </c>
      <c r="BU84" s="7">
        <v>4864925.9289999977</v>
      </c>
      <c r="BV84" s="25">
        <f t="shared" si="48"/>
        <v>487.432903123644</v>
      </c>
      <c r="BW84" s="6">
        <v>9399</v>
      </c>
      <c r="BX84" s="21">
        <v>0.21709669521832201</v>
      </c>
      <c r="BY84" s="7">
        <v>-7646.2446000017226</v>
      </c>
      <c r="BZ84" s="7">
        <v>4864925.9289999977</v>
      </c>
      <c r="CA84" s="25">
        <f t="shared" si="49"/>
        <v>450.18098843620186</v>
      </c>
      <c r="CB84" s="6">
        <v>8480</v>
      </c>
      <c r="CC84" s="21">
        <v>0.1590604348242505</v>
      </c>
      <c r="CD84" s="7">
        <v>-7661.896899998188</v>
      </c>
      <c r="CE84" s="7">
        <v>4864934.6187999994</v>
      </c>
      <c r="CF84" s="25">
        <f t="shared" si="50"/>
        <v>1562.2528966795326</v>
      </c>
      <c r="CG84" s="6">
        <v>8036</v>
      </c>
      <c r="CH84" s="21">
        <v>0.17525676057665121</v>
      </c>
      <c r="CI84" s="7">
        <v>-7661.7358999997377</v>
      </c>
      <c r="CJ84" s="7">
        <v>4864938.3039000034</v>
      </c>
      <c r="CK84" s="25">
        <f t="shared" si="51"/>
        <v>1059.9878324487574</v>
      </c>
      <c r="CL84" s="6">
        <v>10763</v>
      </c>
      <c r="CM84" s="21">
        <v>0.180382212876492</v>
      </c>
      <c r="CN84" s="7">
        <v>-7661.896899998188</v>
      </c>
      <c r="CO84" s="7">
        <v>4864934.6187999994</v>
      </c>
      <c r="CP84" s="25">
        <f t="shared" si="52"/>
        <v>944.55044794211813</v>
      </c>
      <c r="CQ84" s="6">
        <v>9392</v>
      </c>
      <c r="CR84" s="21">
        <v>0.18047940995697589</v>
      </c>
      <c r="CS84" s="7">
        <v>-7661.896899998188</v>
      </c>
      <c r="CT84" s="7">
        <v>4864934.6187999994</v>
      </c>
      <c r="CU84" s="25">
        <f t="shared" si="53"/>
        <v>942.51734270966256</v>
      </c>
      <c r="CV84" s="6">
        <v>7162</v>
      </c>
      <c r="CW84" s="21">
        <v>0.18612644012005031</v>
      </c>
      <c r="CX84" s="7">
        <v>-7661.896899998188</v>
      </c>
      <c r="CY84" s="7">
        <v>4864934.6187999994</v>
      </c>
      <c r="CZ84" s="25">
        <f t="shared" si="54"/>
        <v>833.23540602026947</v>
      </c>
      <c r="DA84" s="6">
        <v>10297</v>
      </c>
      <c r="DB84" s="21">
        <v>0.18660778953762761</v>
      </c>
      <c r="DC84" s="7">
        <v>-7661.7358999997377</v>
      </c>
      <c r="DD84" s="7">
        <v>4864938.3039000034</v>
      </c>
      <c r="DE84" s="25">
        <f t="shared" si="55"/>
        <v>824.67138639414611</v>
      </c>
      <c r="DF84" s="6">
        <v>9852</v>
      </c>
      <c r="DG84" s="21">
        <v>0.18712824887948951</v>
      </c>
      <c r="DH84" s="7">
        <v>-7646.2446000017226</v>
      </c>
      <c r="DI84" s="7">
        <v>4864925.9289999977</v>
      </c>
      <c r="DJ84" s="25">
        <f t="shared" si="56"/>
        <v>815.53496546328461</v>
      </c>
      <c r="DK84" s="6">
        <v>8044</v>
      </c>
      <c r="DL84" s="21">
        <v>0.1904704752760441</v>
      </c>
      <c r="DM84" s="7">
        <v>-7643.9937999993563</v>
      </c>
      <c r="DN84" s="7">
        <v>4864930.1979999989</v>
      </c>
      <c r="DO84" s="25">
        <f t="shared" si="57"/>
        <v>759.7825906469817</v>
      </c>
      <c r="DP84" s="6">
        <v>11208</v>
      </c>
      <c r="DQ84" s="21">
        <v>0.1920765898171429</v>
      </c>
      <c r="DR84" s="7">
        <v>-7661.7358999997377</v>
      </c>
      <c r="DS84" s="7">
        <v>4864938.3039000034</v>
      </c>
      <c r="DT84" s="25">
        <f t="shared" si="58"/>
        <v>734.68682853914606</v>
      </c>
      <c r="DU84" s="6">
        <v>9399</v>
      </c>
      <c r="DV84" s="21">
        <v>0.19403019825609141</v>
      </c>
      <c r="DW84" s="7">
        <v>-7646.2446000017226</v>
      </c>
      <c r="DX84" s="7">
        <v>4864925.9289999977</v>
      </c>
      <c r="DY84" s="25">
        <f t="shared" si="59"/>
        <v>705.54170501856083</v>
      </c>
      <c r="DZ84" s="6">
        <v>9382</v>
      </c>
      <c r="EA84" s="21">
        <v>0.19457252311150869</v>
      </c>
      <c r="EB84" s="7">
        <v>-7661.7358999997377</v>
      </c>
      <c r="EC84" s="7">
        <v>4864938.3039000034</v>
      </c>
      <c r="ED84" s="25">
        <f t="shared" si="60"/>
        <v>697.70840933939473</v>
      </c>
      <c r="EE84" s="6">
        <v>10310</v>
      </c>
      <c r="EF84" s="21">
        <v>0.1953812789402731</v>
      </c>
      <c r="EG84" s="7">
        <v>-7646.2446000017226</v>
      </c>
      <c r="EH84" s="7">
        <v>4864925.9289999977</v>
      </c>
      <c r="EI84" s="25">
        <f t="shared" si="61"/>
        <v>686.2276414084057</v>
      </c>
    </row>
    <row r="85" spans="1:139" x14ac:dyDescent="0.25">
      <c r="A85" s="6">
        <v>71</v>
      </c>
      <c r="B85" s="6">
        <v>0</v>
      </c>
      <c r="C85" s="6">
        <v>0</v>
      </c>
      <c r="D85" s="6">
        <v>0</v>
      </c>
      <c r="E85" s="6">
        <v>0</v>
      </c>
      <c r="F85" s="20">
        <f t="shared" si="31"/>
        <v>1</v>
      </c>
      <c r="G85" s="20">
        <f t="shared" si="32"/>
        <v>1</v>
      </c>
      <c r="H85" s="20">
        <f t="shared" si="33"/>
        <v>1</v>
      </c>
      <c r="I85" s="7">
        <v>-7662.3064214168417</v>
      </c>
      <c r="J85" s="7">
        <v>4864938.2719654981</v>
      </c>
      <c r="K85" s="6">
        <v>0</v>
      </c>
      <c r="L85" s="6">
        <v>3</v>
      </c>
      <c r="M85" s="7">
        <v>-7666.0067170086604</v>
      </c>
      <c r="N85" s="7">
        <v>4864935.5258449065</v>
      </c>
      <c r="O85" s="26">
        <f t="shared" si="34"/>
        <v>-7666.0067170086622</v>
      </c>
      <c r="P85" s="26">
        <f t="shared" si="35"/>
        <v>4864935.5258449065</v>
      </c>
      <c r="Q85" s="20">
        <f t="shared" si="36"/>
        <v>1</v>
      </c>
      <c r="R85" s="26">
        <f t="shared" si="37"/>
        <v>4.6079676399384075</v>
      </c>
      <c r="S85" s="26">
        <f>R85*'8_HeSo_Mercator'!$B$7</f>
        <v>3.530285462517738</v>
      </c>
      <c r="T85" s="6">
        <v>9392</v>
      </c>
      <c r="U85" s="21">
        <v>0.2271220512223521</v>
      </c>
      <c r="V85" s="7">
        <v>-7661.896899998188</v>
      </c>
      <c r="W85" s="7">
        <v>4864934.6187999994</v>
      </c>
      <c r="X85" s="25">
        <f t="shared" si="38"/>
        <v>375.80520661862084</v>
      </c>
      <c r="Y85" s="6">
        <v>8936</v>
      </c>
      <c r="Z85" s="21">
        <v>0.2353048387733305</v>
      </c>
      <c r="AA85" s="7">
        <v>-7661.896899998188</v>
      </c>
      <c r="AB85" s="7">
        <v>4864934.6187999994</v>
      </c>
      <c r="AC85" s="25">
        <f t="shared" si="39"/>
        <v>326.19445026436853</v>
      </c>
      <c r="AD85" s="6">
        <v>7162</v>
      </c>
      <c r="AE85" s="21">
        <v>0.24293106166683631</v>
      </c>
      <c r="AF85" s="7">
        <v>-7661.896899998188</v>
      </c>
      <c r="AG85" s="7">
        <v>4864934.6187999994</v>
      </c>
      <c r="AH85" s="25">
        <f t="shared" si="40"/>
        <v>287.12288387717325</v>
      </c>
      <c r="AI85" s="6">
        <v>8473</v>
      </c>
      <c r="AJ85" s="21">
        <v>0.245816747018818</v>
      </c>
      <c r="AK85" s="7">
        <v>-7669.2335000000894</v>
      </c>
      <c r="AL85" s="7">
        <v>4864936.1547999978</v>
      </c>
      <c r="AM85" s="25">
        <f t="shared" si="41"/>
        <v>273.87609767951813</v>
      </c>
      <c r="AN85" s="6">
        <v>11213</v>
      </c>
      <c r="AO85" s="21">
        <v>0.24849565497267051</v>
      </c>
      <c r="AP85" s="7">
        <v>-7669.2335000000894</v>
      </c>
      <c r="AQ85" s="7">
        <v>4864936.1547999978</v>
      </c>
      <c r="AR85" s="25">
        <f t="shared" si="42"/>
        <v>262.25561934198839</v>
      </c>
      <c r="AS85" s="6">
        <v>8472</v>
      </c>
      <c r="AT85" s="21">
        <v>0.25576762252092</v>
      </c>
      <c r="AU85" s="7">
        <v>-7667.3398000001907</v>
      </c>
      <c r="AV85" s="7">
        <v>4864936.697800003</v>
      </c>
      <c r="AW85" s="25">
        <f t="shared" si="43"/>
        <v>233.67794992664037</v>
      </c>
      <c r="AX85" s="6">
        <v>7608</v>
      </c>
      <c r="AY85" s="21">
        <v>0.26177445024401408</v>
      </c>
      <c r="AZ85" s="7">
        <v>-7669.2335000000894</v>
      </c>
      <c r="BA85" s="7">
        <v>4864936.1547999978</v>
      </c>
      <c r="BB85" s="25">
        <f t="shared" si="44"/>
        <v>212.95653666644097</v>
      </c>
      <c r="BC85" s="6">
        <v>8034</v>
      </c>
      <c r="BD85" s="21">
        <v>0.26217332371885282</v>
      </c>
      <c r="BE85" s="7">
        <v>-7667.3398000001907</v>
      </c>
      <c r="BF85" s="7">
        <v>4864936.697800003</v>
      </c>
      <c r="BG85" s="25">
        <f t="shared" si="45"/>
        <v>211.66351325896849</v>
      </c>
      <c r="BH85" s="6">
        <v>8037</v>
      </c>
      <c r="BI85" s="21">
        <v>0.2647105883876345</v>
      </c>
      <c r="BJ85" s="7">
        <v>-7669.2335000000894</v>
      </c>
      <c r="BK85" s="7">
        <v>4864936.1547999978</v>
      </c>
      <c r="BL85" s="25">
        <f t="shared" si="46"/>
        <v>203.66422386976657</v>
      </c>
      <c r="BM85" s="6">
        <v>10756</v>
      </c>
      <c r="BN85" s="21">
        <v>0.27426027158646937</v>
      </c>
      <c r="BO85" s="7">
        <v>-7669.2335000000894</v>
      </c>
      <c r="BP85" s="7">
        <v>4864936.1547999978</v>
      </c>
      <c r="BQ85" s="25">
        <f t="shared" si="47"/>
        <v>176.74551128918938</v>
      </c>
      <c r="BR85" s="6">
        <v>10305</v>
      </c>
      <c r="BS85" s="21">
        <v>0.2775637382987699</v>
      </c>
      <c r="BT85" s="7">
        <v>-7661.896899998188</v>
      </c>
      <c r="BU85" s="7">
        <v>4864934.6187999994</v>
      </c>
      <c r="BV85" s="25">
        <f t="shared" si="48"/>
        <v>168.480284738346</v>
      </c>
      <c r="BW85" s="6">
        <v>9391</v>
      </c>
      <c r="BX85" s="21">
        <v>0.27881503887110348</v>
      </c>
      <c r="BY85" s="7">
        <v>-7675.3524999991059</v>
      </c>
      <c r="BZ85" s="7">
        <v>4864932.8628999963</v>
      </c>
      <c r="CA85" s="25">
        <f t="shared" si="49"/>
        <v>165.47607798563553</v>
      </c>
      <c r="CB85" s="6">
        <v>10756</v>
      </c>
      <c r="CC85" s="21">
        <v>0.23623111889462631</v>
      </c>
      <c r="CD85" s="7">
        <v>-7669.2335000000894</v>
      </c>
      <c r="CE85" s="7">
        <v>4864936.1547999978</v>
      </c>
      <c r="CF85" s="25">
        <f t="shared" si="50"/>
        <v>321.10833014967659</v>
      </c>
      <c r="CG85" s="6">
        <v>9392</v>
      </c>
      <c r="CH85" s="21">
        <v>0.24493994804927599</v>
      </c>
      <c r="CI85" s="7">
        <v>-7661.896899998188</v>
      </c>
      <c r="CJ85" s="7">
        <v>4864934.6187999994</v>
      </c>
      <c r="CK85" s="25">
        <f t="shared" si="51"/>
        <v>277.81872535634136</v>
      </c>
      <c r="CL85" s="6">
        <v>8936</v>
      </c>
      <c r="CM85" s="21">
        <v>0.24814130102278309</v>
      </c>
      <c r="CN85" s="7">
        <v>-7661.896899998188</v>
      </c>
      <c r="CO85" s="7">
        <v>4864934.6187999994</v>
      </c>
      <c r="CP85" s="25">
        <f t="shared" si="52"/>
        <v>263.75686991587037</v>
      </c>
      <c r="CQ85" s="6">
        <v>8034</v>
      </c>
      <c r="CR85" s="21">
        <v>0.25723947895791571</v>
      </c>
      <c r="CS85" s="7">
        <v>-7667.3398000001907</v>
      </c>
      <c r="CT85" s="7">
        <v>4864936.697800003</v>
      </c>
      <c r="CU85" s="25">
        <f t="shared" si="53"/>
        <v>228.37550201681805</v>
      </c>
      <c r="CV85" s="6">
        <v>7162</v>
      </c>
      <c r="CW85" s="21">
        <v>0.26482643457139959</v>
      </c>
      <c r="CX85" s="7">
        <v>-7661.896899998188</v>
      </c>
      <c r="CY85" s="7">
        <v>4864934.6187999994</v>
      </c>
      <c r="CZ85" s="25">
        <f t="shared" si="54"/>
        <v>203.308092559356</v>
      </c>
      <c r="DA85" s="6">
        <v>8473</v>
      </c>
      <c r="DB85" s="21">
        <v>0.26485455412494041</v>
      </c>
      <c r="DC85" s="7">
        <v>-7669.2335000000894</v>
      </c>
      <c r="DD85" s="7">
        <v>4864936.1547999978</v>
      </c>
      <c r="DE85" s="25">
        <f t="shared" si="55"/>
        <v>203.22176559504976</v>
      </c>
      <c r="DF85" s="6">
        <v>11213</v>
      </c>
      <c r="DG85" s="21">
        <v>0.26551384632451852</v>
      </c>
      <c r="DH85" s="7">
        <v>-7669.2335000000894</v>
      </c>
      <c r="DI85" s="7">
        <v>4864936.1547999978</v>
      </c>
      <c r="DJ85" s="25">
        <f t="shared" si="56"/>
        <v>201.21080732345729</v>
      </c>
      <c r="DK85" s="6">
        <v>8046</v>
      </c>
      <c r="DL85" s="21">
        <v>0.26849101253713309</v>
      </c>
      <c r="DM85" s="7">
        <v>-7661.896899998188</v>
      </c>
      <c r="DN85" s="7">
        <v>4864934.6187999994</v>
      </c>
      <c r="DO85" s="25">
        <f t="shared" si="57"/>
        <v>192.43363745797805</v>
      </c>
      <c r="DP85" s="6">
        <v>11209</v>
      </c>
      <c r="DQ85" s="21">
        <v>0.27292972513105368</v>
      </c>
      <c r="DR85" s="7">
        <v>-7667.3398000001907</v>
      </c>
      <c r="DS85" s="7">
        <v>4864936.697800003</v>
      </c>
      <c r="DT85" s="25">
        <f t="shared" si="58"/>
        <v>180.21737049064791</v>
      </c>
      <c r="DU85" s="6">
        <v>8480</v>
      </c>
      <c r="DV85" s="21">
        <v>0.27554288001601129</v>
      </c>
      <c r="DW85" s="7">
        <v>-7661.896899998188</v>
      </c>
      <c r="DX85" s="7">
        <v>4864934.6187999994</v>
      </c>
      <c r="DY85" s="25">
        <f t="shared" si="59"/>
        <v>173.47752856424938</v>
      </c>
      <c r="DZ85" s="6">
        <v>8927</v>
      </c>
      <c r="EA85" s="21">
        <v>0.2777000161028601</v>
      </c>
      <c r="EB85" s="7">
        <v>-7667.3398000001907</v>
      </c>
      <c r="EC85" s="7">
        <v>4864936.697800003</v>
      </c>
      <c r="ED85" s="25">
        <f t="shared" si="60"/>
        <v>168.14980974597134</v>
      </c>
      <c r="EE85" s="6">
        <v>8037</v>
      </c>
      <c r="EF85" s="21">
        <v>0.27798363338788867</v>
      </c>
      <c r="EG85" s="7">
        <v>-7669.2335000000894</v>
      </c>
      <c r="EH85" s="7">
        <v>4864936.1547999978</v>
      </c>
      <c r="EI85" s="25">
        <f t="shared" si="61"/>
        <v>167.4646290173655</v>
      </c>
    </row>
    <row r="86" spans="1:139" x14ac:dyDescent="0.25">
      <c r="A86" s="6">
        <v>72</v>
      </c>
      <c r="B86" s="6">
        <v>0</v>
      </c>
      <c r="C86" s="6">
        <v>0</v>
      </c>
      <c r="D86" s="6">
        <v>0</v>
      </c>
      <c r="E86" s="6">
        <v>0</v>
      </c>
      <c r="F86" s="20">
        <f t="shared" si="31"/>
        <v>1</v>
      </c>
      <c r="G86" s="20">
        <f t="shared" si="32"/>
        <v>1</v>
      </c>
      <c r="H86" s="20">
        <f t="shared" si="33"/>
        <v>1</v>
      </c>
      <c r="I86" s="7">
        <v>-7662.4472000002861</v>
      </c>
      <c r="J86" s="7">
        <v>4864933.7721000016</v>
      </c>
      <c r="K86" s="6">
        <v>-3</v>
      </c>
      <c r="L86" s="6">
        <v>-3</v>
      </c>
      <c r="M86" s="7">
        <v>-7658.4217503012214</v>
      </c>
      <c r="N86" s="7">
        <v>4864935.0968788322</v>
      </c>
      <c r="O86" s="26">
        <f t="shared" si="34"/>
        <v>-7658.4217503012223</v>
      </c>
      <c r="P86" s="26">
        <f t="shared" si="35"/>
        <v>4864935.0968788341</v>
      </c>
      <c r="Q86" s="20">
        <f t="shared" si="36"/>
        <v>1</v>
      </c>
      <c r="R86" s="26">
        <f t="shared" si="37"/>
        <v>4.2378395716119153</v>
      </c>
      <c r="S86" s="26">
        <f>R86*'8_HeSo_Mercator'!$B$7</f>
        <v>3.2467205937982491</v>
      </c>
      <c r="T86" s="6">
        <v>7620</v>
      </c>
      <c r="U86" s="21">
        <v>0.14951881697613839</v>
      </c>
      <c r="V86" s="7">
        <v>-7643.3850999996066</v>
      </c>
      <c r="W86" s="7">
        <v>4864928.0747999996</v>
      </c>
      <c r="X86" s="25">
        <f t="shared" si="38"/>
        <v>2000.8594896294489</v>
      </c>
      <c r="Y86" s="6">
        <v>7162</v>
      </c>
      <c r="Z86" s="21">
        <v>0.15352775383770251</v>
      </c>
      <c r="AA86" s="7">
        <v>-7661.896899998188</v>
      </c>
      <c r="AB86" s="7">
        <v>4864934.6187999994</v>
      </c>
      <c r="AC86" s="25">
        <f t="shared" si="39"/>
        <v>1799.9167380090094</v>
      </c>
      <c r="AD86" s="6">
        <v>8036</v>
      </c>
      <c r="AE86" s="21">
        <v>0.15454044469994979</v>
      </c>
      <c r="AF86" s="7">
        <v>-7661.7358999997377</v>
      </c>
      <c r="AG86" s="7">
        <v>4864938.3039000034</v>
      </c>
      <c r="AH86" s="25">
        <f t="shared" si="40"/>
        <v>1753.1996267286904</v>
      </c>
      <c r="AI86" s="6">
        <v>10763</v>
      </c>
      <c r="AJ86" s="21">
        <v>0.15977071019563099</v>
      </c>
      <c r="AK86" s="7">
        <v>-7661.896899998188</v>
      </c>
      <c r="AL86" s="7">
        <v>4864934.6187999994</v>
      </c>
      <c r="AM86" s="25">
        <f t="shared" si="41"/>
        <v>1534.6570446227547</v>
      </c>
      <c r="AN86" s="6">
        <v>9382</v>
      </c>
      <c r="AO86" s="21">
        <v>0.15980227947490019</v>
      </c>
      <c r="AP86" s="7">
        <v>-7661.7358999997377</v>
      </c>
      <c r="AQ86" s="7">
        <v>4864938.3039000034</v>
      </c>
      <c r="AR86" s="25">
        <f t="shared" si="42"/>
        <v>1533.4447049149294</v>
      </c>
      <c r="AS86" s="6">
        <v>10297</v>
      </c>
      <c r="AT86" s="21">
        <v>0.16290136204916131</v>
      </c>
      <c r="AU86" s="7">
        <v>-7661.7358999997377</v>
      </c>
      <c r="AV86" s="7">
        <v>4864938.3039000034</v>
      </c>
      <c r="AW86" s="25">
        <f t="shared" si="43"/>
        <v>1420.0418309808692</v>
      </c>
      <c r="AX86" s="6">
        <v>11217</v>
      </c>
      <c r="AY86" s="21">
        <v>0.1629926086544885</v>
      </c>
      <c r="AZ86" s="7">
        <v>-7661.896899998188</v>
      </c>
      <c r="BA86" s="7">
        <v>4864934.6187999994</v>
      </c>
      <c r="BB86" s="25">
        <f t="shared" si="44"/>
        <v>1416.8646260536077</v>
      </c>
      <c r="BC86" s="6">
        <v>8480</v>
      </c>
      <c r="BD86" s="21">
        <v>0.16779474407278319</v>
      </c>
      <c r="BE86" s="7">
        <v>-7661.896899998188</v>
      </c>
      <c r="BF86" s="7">
        <v>4864934.6187999994</v>
      </c>
      <c r="BG86" s="25">
        <f t="shared" si="45"/>
        <v>1261.4980622826943</v>
      </c>
      <c r="BH86" s="6">
        <v>7607</v>
      </c>
      <c r="BI86" s="21">
        <v>0.17722978615585819</v>
      </c>
      <c r="BJ86" s="7">
        <v>-7661.7358999997377</v>
      </c>
      <c r="BK86" s="7">
        <v>4864938.3039000034</v>
      </c>
      <c r="BL86" s="25">
        <f t="shared" si="46"/>
        <v>1013.5685961387411</v>
      </c>
      <c r="BM86" s="6">
        <v>11208</v>
      </c>
      <c r="BN86" s="21">
        <v>0.1796303680540563</v>
      </c>
      <c r="BO86" s="7">
        <v>-7661.7358999997377</v>
      </c>
      <c r="BP86" s="7">
        <v>4864938.3039000034</v>
      </c>
      <c r="BQ86" s="25">
        <f t="shared" si="47"/>
        <v>960.46371182307735</v>
      </c>
      <c r="BR86" s="6">
        <v>8044</v>
      </c>
      <c r="BS86" s="21">
        <v>0.18071458989977759</v>
      </c>
      <c r="BT86" s="7">
        <v>-7643.9937999993563</v>
      </c>
      <c r="BU86" s="7">
        <v>4864930.1979999989</v>
      </c>
      <c r="BV86" s="25">
        <f t="shared" si="48"/>
        <v>937.62058591537357</v>
      </c>
      <c r="BW86" s="6">
        <v>8469</v>
      </c>
      <c r="BX86" s="21">
        <v>0.18268297799490499</v>
      </c>
      <c r="BY86" s="7">
        <v>-7661.7358999997377</v>
      </c>
      <c r="BZ86" s="7">
        <v>4864938.3039000034</v>
      </c>
      <c r="CA86" s="25">
        <f t="shared" si="49"/>
        <v>897.85802672266277</v>
      </c>
      <c r="CB86" s="6">
        <v>7620</v>
      </c>
      <c r="CC86" s="21">
        <v>0.13668572776041971</v>
      </c>
      <c r="CD86" s="7">
        <v>-7643.3850999996066</v>
      </c>
      <c r="CE86" s="7">
        <v>4864928.0747999996</v>
      </c>
      <c r="CF86" s="25">
        <f t="shared" si="50"/>
        <v>2864.8858488956898</v>
      </c>
      <c r="CG86" s="6">
        <v>7162</v>
      </c>
      <c r="CH86" s="21">
        <v>0.14116895175390989</v>
      </c>
      <c r="CI86" s="7">
        <v>-7661.896899998188</v>
      </c>
      <c r="CJ86" s="7">
        <v>4864934.6187999994</v>
      </c>
      <c r="CK86" s="25">
        <f t="shared" si="51"/>
        <v>2517.9276123611085</v>
      </c>
      <c r="CL86" s="6">
        <v>8036</v>
      </c>
      <c r="CM86" s="21">
        <v>0.14547951315125399</v>
      </c>
      <c r="CN86" s="7">
        <v>-7661.7358999997377</v>
      </c>
      <c r="CO86" s="7">
        <v>4864938.3039000034</v>
      </c>
      <c r="CP86" s="25">
        <f t="shared" si="52"/>
        <v>2232.5060472325217</v>
      </c>
      <c r="CQ86" s="6">
        <v>10297</v>
      </c>
      <c r="CR86" s="21">
        <v>0.15011816202749731</v>
      </c>
      <c r="CS86" s="7">
        <v>-7661.7358999997377</v>
      </c>
      <c r="CT86" s="7">
        <v>4864938.3039000034</v>
      </c>
      <c r="CU86" s="25">
        <f t="shared" si="53"/>
        <v>1969.0967077291461</v>
      </c>
      <c r="CV86" s="6">
        <v>8480</v>
      </c>
      <c r="CW86" s="21">
        <v>0.15271100507008639</v>
      </c>
      <c r="CX86" s="7">
        <v>-7661.896899998188</v>
      </c>
      <c r="CY86" s="7">
        <v>4864934.6187999994</v>
      </c>
      <c r="CZ86" s="25">
        <f t="shared" si="54"/>
        <v>1838.7329475072213</v>
      </c>
      <c r="DA86" s="6">
        <v>8044</v>
      </c>
      <c r="DB86" s="21">
        <v>0.15297128574332969</v>
      </c>
      <c r="DC86" s="7">
        <v>-7643.9937999993563</v>
      </c>
      <c r="DD86" s="7">
        <v>4864930.1979999989</v>
      </c>
      <c r="DE86" s="25">
        <f t="shared" si="55"/>
        <v>1826.2504333093227</v>
      </c>
      <c r="DF86" s="6">
        <v>9382</v>
      </c>
      <c r="DG86" s="21">
        <v>0.15645325377501909</v>
      </c>
      <c r="DH86" s="7">
        <v>-7661.7358999997377</v>
      </c>
      <c r="DI86" s="7">
        <v>4864938.3039000034</v>
      </c>
      <c r="DJ86" s="25">
        <f t="shared" si="56"/>
        <v>1669.0202326003769</v>
      </c>
      <c r="DK86" s="6">
        <v>10763</v>
      </c>
      <c r="DL86" s="21">
        <v>0.15654038598999279</v>
      </c>
      <c r="DM86" s="7">
        <v>-7661.896899998188</v>
      </c>
      <c r="DN86" s="7">
        <v>4864934.6187999994</v>
      </c>
      <c r="DO86" s="25">
        <f t="shared" si="57"/>
        <v>1665.3073490379022</v>
      </c>
      <c r="DP86" s="6">
        <v>8927</v>
      </c>
      <c r="DQ86" s="21">
        <v>0.16047369167493969</v>
      </c>
      <c r="DR86" s="7">
        <v>-7667.3398000001907</v>
      </c>
      <c r="DS86" s="7">
        <v>4864936.697800003</v>
      </c>
      <c r="DT86" s="25">
        <f t="shared" si="58"/>
        <v>1507.9419582179726</v>
      </c>
      <c r="DU86" s="6">
        <v>11217</v>
      </c>
      <c r="DV86" s="21">
        <v>0.16644796608458659</v>
      </c>
      <c r="DW86" s="7">
        <v>-7661.896899998188</v>
      </c>
      <c r="DX86" s="7">
        <v>4864934.6187999994</v>
      </c>
      <c r="DY86" s="25">
        <f t="shared" si="59"/>
        <v>1302.8248371437978</v>
      </c>
      <c r="DZ86" s="6">
        <v>11208</v>
      </c>
      <c r="EA86" s="21">
        <v>0.1692781855825333</v>
      </c>
      <c r="EB86" s="7">
        <v>-7661.7358999997377</v>
      </c>
      <c r="EC86" s="7">
        <v>4864938.3039000034</v>
      </c>
      <c r="ED86" s="25">
        <f t="shared" si="60"/>
        <v>1217.8562198933041</v>
      </c>
      <c r="EE86" s="6">
        <v>7607</v>
      </c>
      <c r="EF86" s="21">
        <v>0.171040360755982</v>
      </c>
      <c r="EG86" s="7">
        <v>-7661.7358999997377</v>
      </c>
      <c r="EH86" s="7">
        <v>4864938.3039000034</v>
      </c>
      <c r="EI86" s="25">
        <f t="shared" si="61"/>
        <v>1168.4377627771403</v>
      </c>
    </row>
    <row r="87" spans="1:139" x14ac:dyDescent="0.25">
      <c r="A87" s="6">
        <v>73</v>
      </c>
      <c r="B87" s="6">
        <v>0</v>
      </c>
      <c r="C87" s="6">
        <v>0</v>
      </c>
      <c r="D87" s="6">
        <v>0</v>
      </c>
      <c r="E87" s="6">
        <v>0</v>
      </c>
      <c r="F87" s="20">
        <f t="shared" si="31"/>
        <v>1</v>
      </c>
      <c r="G87" s="20">
        <f t="shared" si="32"/>
        <v>1</v>
      </c>
      <c r="H87" s="20">
        <f t="shared" si="33"/>
        <v>1</v>
      </c>
      <c r="I87" s="7">
        <v>-7667.5438000001013</v>
      </c>
      <c r="J87" s="7">
        <v>4864937.5546000004</v>
      </c>
      <c r="K87" s="6">
        <v>-3</v>
      </c>
      <c r="L87" s="6">
        <v>0</v>
      </c>
      <c r="M87" s="7">
        <v>-7667.9361618114472</v>
      </c>
      <c r="N87" s="7">
        <v>4864936.5267990706</v>
      </c>
      <c r="O87" s="26">
        <f t="shared" si="34"/>
        <v>-7667.9361618114435</v>
      </c>
      <c r="P87" s="26">
        <f t="shared" si="35"/>
        <v>4864936.5267990697</v>
      </c>
      <c r="Q87" s="20">
        <f t="shared" si="36"/>
        <v>1</v>
      </c>
      <c r="R87" s="26">
        <f t="shared" si="37"/>
        <v>1.1001466011734067</v>
      </c>
      <c r="S87" s="26">
        <f>R87*'8_HeSo_Mercator'!$B$7</f>
        <v>0.84285130804709618</v>
      </c>
      <c r="T87" s="6">
        <v>8473</v>
      </c>
      <c r="U87" s="21">
        <v>0.1577354607845822</v>
      </c>
      <c r="V87" s="7">
        <v>-7669.2335000000894</v>
      </c>
      <c r="W87" s="7">
        <v>4864936.1547999978</v>
      </c>
      <c r="X87" s="25">
        <f t="shared" si="38"/>
        <v>1615.4095453598809</v>
      </c>
      <c r="Y87" s="6">
        <v>8034</v>
      </c>
      <c r="Z87" s="21">
        <v>0.1629276663355842</v>
      </c>
      <c r="AA87" s="7">
        <v>-7667.3398000001907</v>
      </c>
      <c r="AB87" s="7">
        <v>4864936.697800003</v>
      </c>
      <c r="AC87" s="25">
        <f t="shared" si="39"/>
        <v>1419.125003458754</v>
      </c>
      <c r="AD87" s="6">
        <v>11213</v>
      </c>
      <c r="AE87" s="21">
        <v>0.16324335550051669</v>
      </c>
      <c r="AF87" s="7">
        <v>-7669.2335000000894</v>
      </c>
      <c r="AG87" s="7">
        <v>4864936.1547999978</v>
      </c>
      <c r="AH87" s="25">
        <f t="shared" si="40"/>
        <v>1408.1792714922219</v>
      </c>
      <c r="AI87" s="6">
        <v>8472</v>
      </c>
      <c r="AJ87" s="21">
        <v>0.17199115019132041</v>
      </c>
      <c r="AK87" s="7">
        <v>-7667.3398000001907</v>
      </c>
      <c r="AL87" s="7">
        <v>4864936.697800003</v>
      </c>
      <c r="AM87" s="25">
        <f t="shared" si="41"/>
        <v>1142.8141172294977</v>
      </c>
      <c r="AN87" s="6">
        <v>8037</v>
      </c>
      <c r="AO87" s="21">
        <v>0.17860643024197981</v>
      </c>
      <c r="AP87" s="7">
        <v>-7669.2335000000894</v>
      </c>
      <c r="AQ87" s="7">
        <v>4864936.1547999978</v>
      </c>
      <c r="AR87" s="25">
        <f t="shared" si="42"/>
        <v>982.67891640256948</v>
      </c>
      <c r="AS87" s="6">
        <v>11209</v>
      </c>
      <c r="AT87" s="21">
        <v>0.181538147431831</v>
      </c>
      <c r="AU87" s="7">
        <v>-7667.3398000001907</v>
      </c>
      <c r="AV87" s="7">
        <v>4864936.697800003</v>
      </c>
      <c r="AW87" s="25">
        <f t="shared" si="43"/>
        <v>920.72175124367914</v>
      </c>
      <c r="AX87" s="6">
        <v>9385</v>
      </c>
      <c r="AY87" s="21">
        <v>0.18439973256544959</v>
      </c>
      <c r="AZ87" s="7">
        <v>-7667.3398000001907</v>
      </c>
      <c r="BA87" s="7">
        <v>4864936.697800003</v>
      </c>
      <c r="BB87" s="25">
        <f t="shared" si="44"/>
        <v>864.88597084213245</v>
      </c>
      <c r="BC87" s="6">
        <v>7155</v>
      </c>
      <c r="BD87" s="21">
        <v>0.1914345799573054</v>
      </c>
      <c r="BE87" s="7">
        <v>-7667.3398000001907</v>
      </c>
      <c r="BF87" s="7">
        <v>4864936.697800003</v>
      </c>
      <c r="BG87" s="25">
        <f t="shared" si="45"/>
        <v>744.59212928827242</v>
      </c>
      <c r="BH87" s="6">
        <v>10754</v>
      </c>
      <c r="BI87" s="21">
        <v>0.19652957224708609</v>
      </c>
      <c r="BJ87" s="7">
        <v>-7667.3398000001907</v>
      </c>
      <c r="BK87" s="7">
        <v>4864936.697800003</v>
      </c>
      <c r="BL87" s="25">
        <f t="shared" si="46"/>
        <v>670.32954951021225</v>
      </c>
      <c r="BM87" s="6">
        <v>8927</v>
      </c>
      <c r="BN87" s="21">
        <v>0.19673668954895901</v>
      </c>
      <c r="BO87" s="7">
        <v>-7667.3398000001907</v>
      </c>
      <c r="BP87" s="7">
        <v>4864936.697800003</v>
      </c>
      <c r="BQ87" s="25">
        <f t="shared" si="47"/>
        <v>667.5112087490262</v>
      </c>
      <c r="BR87" s="6">
        <v>10294</v>
      </c>
      <c r="BS87" s="21">
        <v>0.19857705623022101</v>
      </c>
      <c r="BT87" s="7">
        <v>-7669.2335000000894</v>
      </c>
      <c r="BU87" s="7">
        <v>4864936.1547999978</v>
      </c>
      <c r="BV87" s="25">
        <f t="shared" si="48"/>
        <v>643.10772573884367</v>
      </c>
      <c r="BW87" s="6">
        <v>7609</v>
      </c>
      <c r="BX87" s="21">
        <v>0.20034125578049269</v>
      </c>
      <c r="BY87" s="7">
        <v>-7667.3398000001907</v>
      </c>
      <c r="BZ87" s="7">
        <v>4864936.697800003</v>
      </c>
      <c r="CA87" s="25">
        <f t="shared" si="49"/>
        <v>620.75243700634155</v>
      </c>
      <c r="CB87" s="6">
        <v>8034</v>
      </c>
      <c r="CC87" s="21">
        <v>0.15101293513410691</v>
      </c>
      <c r="CD87" s="7">
        <v>-7667.3398000001907</v>
      </c>
      <c r="CE87" s="7">
        <v>4864936.697800003</v>
      </c>
      <c r="CF87" s="25">
        <f t="shared" si="50"/>
        <v>1922.8411382950408</v>
      </c>
      <c r="CG87" s="6">
        <v>11209</v>
      </c>
      <c r="CH87" s="21">
        <v>0.17554423344140799</v>
      </c>
      <c r="CI87" s="7">
        <v>-7667.3398000001907</v>
      </c>
      <c r="CJ87" s="7">
        <v>4864936.697800003</v>
      </c>
      <c r="CK87" s="25">
        <f t="shared" si="51"/>
        <v>1053.0614860391695</v>
      </c>
      <c r="CL87" s="6">
        <v>8472</v>
      </c>
      <c r="CM87" s="21">
        <v>0.17571462437770591</v>
      </c>
      <c r="CN87" s="7">
        <v>-7667.3398000001907</v>
      </c>
      <c r="CO87" s="7">
        <v>4864936.697800003</v>
      </c>
      <c r="CP87" s="25">
        <f t="shared" si="52"/>
        <v>1048.9827974682537</v>
      </c>
      <c r="CQ87" s="6">
        <v>8927</v>
      </c>
      <c r="CR87" s="21">
        <v>0.180993611990165</v>
      </c>
      <c r="CS87" s="7">
        <v>-7667.3398000001907</v>
      </c>
      <c r="CT87" s="7">
        <v>4864936.697800003</v>
      </c>
      <c r="CU87" s="25">
        <f t="shared" si="53"/>
        <v>931.85215007663737</v>
      </c>
      <c r="CV87" s="6">
        <v>7155</v>
      </c>
      <c r="CW87" s="21">
        <v>0.18470272307547339</v>
      </c>
      <c r="CX87" s="7">
        <v>-7667.3398000001907</v>
      </c>
      <c r="CY87" s="7">
        <v>4864936.697800003</v>
      </c>
      <c r="CZ87" s="25">
        <f t="shared" si="54"/>
        <v>859.22480619117437</v>
      </c>
      <c r="DA87" s="6">
        <v>8473</v>
      </c>
      <c r="DB87" s="21">
        <v>0.18776314264745639</v>
      </c>
      <c r="DC87" s="7">
        <v>-7669.2335000000894</v>
      </c>
      <c r="DD87" s="7">
        <v>4864936.1547999978</v>
      </c>
      <c r="DE87" s="25">
        <f t="shared" si="55"/>
        <v>804.56033459530249</v>
      </c>
      <c r="DF87" s="6">
        <v>9385</v>
      </c>
      <c r="DG87" s="21">
        <v>0.19720283069701719</v>
      </c>
      <c r="DH87" s="7">
        <v>-7667.3398000001907</v>
      </c>
      <c r="DI87" s="7">
        <v>4864936.697800003</v>
      </c>
      <c r="DJ87" s="25">
        <f t="shared" si="56"/>
        <v>661.22219284311211</v>
      </c>
      <c r="DK87" s="6">
        <v>10754</v>
      </c>
      <c r="DL87" s="21">
        <v>0.1996346313939506</v>
      </c>
      <c r="DM87" s="7">
        <v>-7667.3398000001907</v>
      </c>
      <c r="DN87" s="7">
        <v>4864936.697800003</v>
      </c>
      <c r="DO87" s="25">
        <f t="shared" si="57"/>
        <v>629.58804250188837</v>
      </c>
      <c r="DP87" s="6">
        <v>10294</v>
      </c>
      <c r="DQ87" s="21">
        <v>0.20546913254736529</v>
      </c>
      <c r="DR87" s="7">
        <v>-7669.2335000000894</v>
      </c>
      <c r="DS87" s="7">
        <v>4864936.1547999978</v>
      </c>
      <c r="DT87" s="25">
        <f t="shared" si="58"/>
        <v>561.06561060852255</v>
      </c>
      <c r="DU87" s="6">
        <v>7609</v>
      </c>
      <c r="DV87" s="21">
        <v>0.2131471672321624</v>
      </c>
      <c r="DW87" s="7">
        <v>-7667.3398000001907</v>
      </c>
      <c r="DX87" s="7">
        <v>4864936.697800003</v>
      </c>
      <c r="DY87" s="25">
        <f t="shared" si="59"/>
        <v>484.4865660610925</v>
      </c>
      <c r="DZ87" s="6">
        <v>7608</v>
      </c>
      <c r="EA87" s="21">
        <v>0.2149701109122564</v>
      </c>
      <c r="EB87" s="7">
        <v>-7669.2335000000894</v>
      </c>
      <c r="EC87" s="7">
        <v>4864936.1547999978</v>
      </c>
      <c r="ED87" s="25">
        <f t="shared" si="60"/>
        <v>468.26066535848105</v>
      </c>
      <c r="EE87" s="6">
        <v>8037</v>
      </c>
      <c r="EF87" s="21">
        <v>0.21532109067913249</v>
      </c>
      <c r="EG87" s="7">
        <v>-7669.2335000000894</v>
      </c>
      <c r="EH87" s="7">
        <v>4864936.1547999978</v>
      </c>
      <c r="EI87" s="25">
        <f t="shared" si="61"/>
        <v>465.21500713642115</v>
      </c>
    </row>
    <row r="88" spans="1:139" x14ac:dyDescent="0.25">
      <c r="A88" s="6">
        <v>74</v>
      </c>
      <c r="B88" s="6">
        <v>0</v>
      </c>
      <c r="C88" s="6">
        <v>0</v>
      </c>
      <c r="D88" s="6">
        <v>0</v>
      </c>
      <c r="E88" s="6">
        <v>0</v>
      </c>
      <c r="F88" s="20">
        <f t="shared" si="31"/>
        <v>1</v>
      </c>
      <c r="G88" s="20">
        <f t="shared" si="32"/>
        <v>1</v>
      </c>
      <c r="H88" s="20">
        <f t="shared" si="33"/>
        <v>1</v>
      </c>
      <c r="I88" s="7">
        <v>-7643.697516999352</v>
      </c>
      <c r="J88" s="7">
        <v>4864929.9151117913</v>
      </c>
      <c r="K88" s="6">
        <v>3</v>
      </c>
      <c r="L88" s="6">
        <v>3</v>
      </c>
      <c r="M88" s="7">
        <v>-7645.3839734662606</v>
      </c>
      <c r="N88" s="7">
        <v>4864926.6634838535</v>
      </c>
      <c r="O88" s="26">
        <f t="shared" si="34"/>
        <v>-7645.3839734662633</v>
      </c>
      <c r="P88" s="26">
        <f t="shared" si="35"/>
        <v>4864926.6634838535</v>
      </c>
      <c r="Q88" s="20">
        <f t="shared" si="36"/>
        <v>1</v>
      </c>
      <c r="R88" s="26">
        <f t="shared" si="37"/>
        <v>3.6629523149035852</v>
      </c>
      <c r="S88" s="26">
        <f>R88*'8_HeSo_Mercator'!$B$7</f>
        <v>2.8062843139611693</v>
      </c>
      <c r="T88" s="6">
        <v>10766</v>
      </c>
      <c r="U88" s="21">
        <v>0.10384296148721869</v>
      </c>
      <c r="V88" s="7">
        <v>-7646.2446000017226</v>
      </c>
      <c r="W88" s="7">
        <v>4864925.9289999977</v>
      </c>
      <c r="X88" s="25">
        <f t="shared" si="38"/>
        <v>8599.8670848454949</v>
      </c>
      <c r="Y88" s="6">
        <v>10310</v>
      </c>
      <c r="Z88" s="21">
        <v>0.1238821261607191</v>
      </c>
      <c r="AA88" s="7">
        <v>-7646.2446000017226</v>
      </c>
      <c r="AB88" s="7">
        <v>4864925.9289999977</v>
      </c>
      <c r="AC88" s="25">
        <f t="shared" si="39"/>
        <v>4245.8573434506388</v>
      </c>
      <c r="AD88" s="6">
        <v>10764</v>
      </c>
      <c r="AE88" s="21">
        <v>0.14753242988821891</v>
      </c>
      <c r="AF88" s="7">
        <v>-7643.3850999996066</v>
      </c>
      <c r="AG88" s="7">
        <v>4864928.0747999996</v>
      </c>
      <c r="AH88" s="25">
        <f t="shared" si="40"/>
        <v>2110.8142550143539</v>
      </c>
      <c r="AI88" s="6">
        <v>10311</v>
      </c>
      <c r="AJ88" s="21">
        <v>0.1549423918530754</v>
      </c>
      <c r="AK88" s="7">
        <v>-7643.3850999996066</v>
      </c>
      <c r="AL88" s="7">
        <v>4864928.0747999996</v>
      </c>
      <c r="AM88" s="25">
        <f t="shared" si="41"/>
        <v>1735.0778929523169</v>
      </c>
      <c r="AN88" s="6">
        <v>11223</v>
      </c>
      <c r="AO88" s="21">
        <v>0.15802913029264379</v>
      </c>
      <c r="AP88" s="7">
        <v>-7646.2446000017226</v>
      </c>
      <c r="AQ88" s="7">
        <v>4864925.9289999977</v>
      </c>
      <c r="AR88" s="25">
        <f t="shared" si="42"/>
        <v>1603.4351508001819</v>
      </c>
      <c r="AS88" s="6">
        <v>8938</v>
      </c>
      <c r="AT88" s="21">
        <v>0.1590427753487012</v>
      </c>
      <c r="AU88" s="7">
        <v>-7646.2446000017226</v>
      </c>
      <c r="AV88" s="7">
        <v>4864925.9289999977</v>
      </c>
      <c r="AW88" s="25">
        <f t="shared" si="43"/>
        <v>1562.9468775811372</v>
      </c>
      <c r="AX88" s="6">
        <v>8486</v>
      </c>
      <c r="AY88" s="21">
        <v>0.16686984448507139</v>
      </c>
      <c r="AZ88" s="7">
        <v>-7641.771899998188</v>
      </c>
      <c r="BA88" s="7">
        <v>4864922.4459000006</v>
      </c>
      <c r="BB88" s="25">
        <f t="shared" si="44"/>
        <v>1289.6995704462083</v>
      </c>
      <c r="BC88" s="6">
        <v>9850</v>
      </c>
      <c r="BD88" s="21">
        <v>0.16723976446830849</v>
      </c>
      <c r="BE88" s="7">
        <v>-7643.3850999996066</v>
      </c>
      <c r="BF88" s="7">
        <v>4864928.0747999996</v>
      </c>
      <c r="BG88" s="25">
        <f t="shared" si="45"/>
        <v>1278.3265559188819</v>
      </c>
      <c r="BH88" s="6">
        <v>7165</v>
      </c>
      <c r="BI88" s="21">
        <v>0.1691183857355362</v>
      </c>
      <c r="BJ88" s="7">
        <v>-7643.3850999996066</v>
      </c>
      <c r="BK88" s="7">
        <v>4864928.0747999996</v>
      </c>
      <c r="BL88" s="25">
        <f t="shared" si="46"/>
        <v>1222.4657541063211</v>
      </c>
      <c r="BM88" s="6">
        <v>7618</v>
      </c>
      <c r="BN88" s="21">
        <v>0.17117418307002449</v>
      </c>
      <c r="BO88" s="7">
        <v>-7646.3392999991765</v>
      </c>
      <c r="BP88" s="7">
        <v>4864932.2717999956</v>
      </c>
      <c r="BQ88" s="25">
        <f t="shared" si="47"/>
        <v>1164.7881522269342</v>
      </c>
      <c r="BR88" s="6">
        <v>8485</v>
      </c>
      <c r="BS88" s="21">
        <v>0.1752310031132702</v>
      </c>
      <c r="BT88" s="7">
        <v>-7643.3850999996066</v>
      </c>
      <c r="BU88" s="7">
        <v>4864928.0747999996</v>
      </c>
      <c r="BV88" s="25">
        <f t="shared" si="48"/>
        <v>1060.6112065722173</v>
      </c>
      <c r="BW88" s="6">
        <v>7617</v>
      </c>
      <c r="BX88" s="21">
        <v>0.17816710421206899</v>
      </c>
      <c r="BY88" s="7">
        <v>-7643.9937999993563</v>
      </c>
      <c r="BZ88" s="7">
        <v>4864930.1979999989</v>
      </c>
      <c r="CA88" s="25">
        <f t="shared" si="49"/>
        <v>992.40721839838068</v>
      </c>
      <c r="CB88" s="6">
        <v>10766</v>
      </c>
      <c r="CC88" s="21">
        <v>0.10369507323568571</v>
      </c>
      <c r="CD88" s="7">
        <v>-7646.2446000017226</v>
      </c>
      <c r="CE88" s="7">
        <v>4864925.9289999977</v>
      </c>
      <c r="CF88" s="25">
        <f t="shared" si="50"/>
        <v>8649.0321079114728</v>
      </c>
      <c r="CG88" s="6">
        <v>10310</v>
      </c>
      <c r="CH88" s="21">
        <v>0.1195213058700921</v>
      </c>
      <c r="CI88" s="7">
        <v>-7646.2446000017226</v>
      </c>
      <c r="CJ88" s="7">
        <v>4864925.9289999977</v>
      </c>
      <c r="CK88" s="25">
        <f t="shared" si="51"/>
        <v>4900.255015925628</v>
      </c>
      <c r="CL88" s="6">
        <v>10764</v>
      </c>
      <c r="CM88" s="21">
        <v>0.1434792458529463</v>
      </c>
      <c r="CN88" s="7">
        <v>-7643.3850999996066</v>
      </c>
      <c r="CO88" s="7">
        <v>4864928.0747999996</v>
      </c>
      <c r="CP88" s="25">
        <f t="shared" si="52"/>
        <v>2359.6286401714588</v>
      </c>
      <c r="CQ88" s="6">
        <v>8486</v>
      </c>
      <c r="CR88" s="21">
        <v>0.148330955110061</v>
      </c>
      <c r="CS88" s="7">
        <v>-7641.771899998188</v>
      </c>
      <c r="CT88" s="7">
        <v>4864922.4459000006</v>
      </c>
      <c r="CU88" s="25">
        <f t="shared" si="53"/>
        <v>2065.7265305947221</v>
      </c>
      <c r="CV88" s="6">
        <v>11223</v>
      </c>
      <c r="CW88" s="21">
        <v>0.1497235515495052</v>
      </c>
      <c r="CX88" s="7">
        <v>-7646.2446000017226</v>
      </c>
      <c r="CY88" s="7">
        <v>4864925.9289999977</v>
      </c>
      <c r="CZ88" s="25">
        <f t="shared" si="54"/>
        <v>1989.9378773184433</v>
      </c>
      <c r="DA88" s="6">
        <v>8938</v>
      </c>
      <c r="DB88" s="21">
        <v>0.1507140935515188</v>
      </c>
      <c r="DC88" s="7">
        <v>-7646.2446000017226</v>
      </c>
      <c r="DD88" s="7">
        <v>4864925.9289999977</v>
      </c>
      <c r="DE88" s="25">
        <f t="shared" si="55"/>
        <v>1938.1372852554207</v>
      </c>
      <c r="DF88" s="6">
        <v>10311</v>
      </c>
      <c r="DG88" s="21">
        <v>0.15238059542995641</v>
      </c>
      <c r="DH88" s="7">
        <v>-7643.3850999996066</v>
      </c>
      <c r="DI88" s="7">
        <v>4864928.0747999996</v>
      </c>
      <c r="DJ88" s="25">
        <f t="shared" si="56"/>
        <v>1854.7327260071872</v>
      </c>
      <c r="DK88" s="6">
        <v>9850</v>
      </c>
      <c r="DL88" s="21">
        <v>0.1554435386619073</v>
      </c>
      <c r="DM88" s="7">
        <v>-7643.3850999996066</v>
      </c>
      <c r="DN88" s="7">
        <v>4864928.0747999996</v>
      </c>
      <c r="DO88" s="25">
        <f t="shared" si="57"/>
        <v>1712.8104440072987</v>
      </c>
      <c r="DP88" s="6">
        <v>9849</v>
      </c>
      <c r="DQ88" s="21">
        <v>0.16359879343514711</v>
      </c>
      <c r="DR88" s="7">
        <v>-7641.771899998188</v>
      </c>
      <c r="DS88" s="7">
        <v>4864922.4459000006</v>
      </c>
      <c r="DT88" s="25">
        <f t="shared" si="58"/>
        <v>1395.9813445440493</v>
      </c>
      <c r="DU88" s="6">
        <v>8036</v>
      </c>
      <c r="DV88" s="21">
        <v>0.16440386832631351</v>
      </c>
      <c r="DW88" s="7">
        <v>-7661.7358999997377</v>
      </c>
      <c r="DX88" s="7">
        <v>4864938.3039000034</v>
      </c>
      <c r="DY88" s="25">
        <f t="shared" si="59"/>
        <v>1368.8374291266309</v>
      </c>
      <c r="DZ88" s="6">
        <v>8481</v>
      </c>
      <c r="EA88" s="21">
        <v>0.166734279918864</v>
      </c>
      <c r="EB88" s="7">
        <v>-7643.9937999993563</v>
      </c>
      <c r="EC88" s="7">
        <v>4864930.1979999989</v>
      </c>
      <c r="ED88" s="25">
        <f t="shared" si="60"/>
        <v>1293.8990885775736</v>
      </c>
      <c r="EE88" s="6">
        <v>8942</v>
      </c>
      <c r="EF88" s="21">
        <v>0.16869821921721731</v>
      </c>
      <c r="EG88" s="7">
        <v>-7641.771899998188</v>
      </c>
      <c r="EH88" s="7">
        <v>4864922.4459000006</v>
      </c>
      <c r="EI88" s="25">
        <f t="shared" si="61"/>
        <v>1234.6902175454361</v>
      </c>
    </row>
    <row r="89" spans="1:139" x14ac:dyDescent="0.25">
      <c r="A89" s="6">
        <v>75</v>
      </c>
      <c r="B89" s="6">
        <v>0</v>
      </c>
      <c r="C89" s="6">
        <v>0</v>
      </c>
      <c r="D89" s="6">
        <v>0</v>
      </c>
      <c r="E89" s="6">
        <v>0</v>
      </c>
      <c r="F89" s="20">
        <f t="shared" si="31"/>
        <v>1</v>
      </c>
      <c r="G89" s="20">
        <f t="shared" si="32"/>
        <v>1</v>
      </c>
      <c r="H89" s="20">
        <f t="shared" si="33"/>
        <v>1</v>
      </c>
      <c r="I89" s="7">
        <v>-7643.3229841197026</v>
      </c>
      <c r="J89" s="7">
        <v>4864928.0865804655</v>
      </c>
      <c r="K89" s="6">
        <v>6</v>
      </c>
      <c r="L89" s="6">
        <v>6</v>
      </c>
      <c r="M89" s="7">
        <v>-7648.4613011346983</v>
      </c>
      <c r="N89" s="7">
        <v>4864930.5096886456</v>
      </c>
      <c r="O89" s="26">
        <f t="shared" si="34"/>
        <v>-7648.4613011347001</v>
      </c>
      <c r="P89" s="26">
        <f t="shared" si="35"/>
        <v>4864930.5096886475</v>
      </c>
      <c r="Q89" s="20">
        <f t="shared" si="36"/>
        <v>1</v>
      </c>
      <c r="R89" s="26">
        <f t="shared" si="37"/>
        <v>5.6809994726176276</v>
      </c>
      <c r="S89" s="26">
        <f>R89*'8_HeSo_Mercator'!$B$7</f>
        <v>4.3523634317494944</v>
      </c>
      <c r="T89" s="6">
        <v>7617</v>
      </c>
      <c r="U89" s="21">
        <v>0.16747702401042769</v>
      </c>
      <c r="V89" s="7">
        <v>-7643.9937999993563</v>
      </c>
      <c r="W89" s="7">
        <v>4864930.1979999989</v>
      </c>
      <c r="X89" s="25">
        <f t="shared" si="38"/>
        <v>1271.0980711709503</v>
      </c>
      <c r="Y89" s="6">
        <v>7154</v>
      </c>
      <c r="Z89" s="21">
        <v>0.1701245640467037</v>
      </c>
      <c r="AA89" s="7">
        <v>-7661.7358999997377</v>
      </c>
      <c r="AB89" s="7">
        <v>4864938.3039000034</v>
      </c>
      <c r="AC89" s="25">
        <f t="shared" si="39"/>
        <v>1193.8008911819738</v>
      </c>
      <c r="AD89" s="6">
        <v>8940</v>
      </c>
      <c r="AE89" s="21">
        <v>0.171348975068843</v>
      </c>
      <c r="AF89" s="7">
        <v>-7643.9937999993563</v>
      </c>
      <c r="AG89" s="7">
        <v>4864930.1979999989</v>
      </c>
      <c r="AH89" s="25">
        <f t="shared" si="40"/>
        <v>1160.0426477705932</v>
      </c>
      <c r="AI89" s="6">
        <v>8051</v>
      </c>
      <c r="AJ89" s="21">
        <v>0.17459537787637849</v>
      </c>
      <c r="AK89" s="7">
        <v>-7646.2446000017226</v>
      </c>
      <c r="AL89" s="7">
        <v>4864925.9289999977</v>
      </c>
      <c r="AM89" s="25">
        <f t="shared" si="41"/>
        <v>1076.1406354625424</v>
      </c>
      <c r="AN89" s="6">
        <v>8044</v>
      </c>
      <c r="AO89" s="21">
        <v>0.1768928122594611</v>
      </c>
      <c r="AP89" s="7">
        <v>-7643.9937999993563</v>
      </c>
      <c r="AQ89" s="7">
        <v>4864930.1979999989</v>
      </c>
      <c r="AR89" s="25">
        <f t="shared" si="42"/>
        <v>1021.3139271758713</v>
      </c>
      <c r="AS89" s="6">
        <v>8036</v>
      </c>
      <c r="AT89" s="21">
        <v>0.17690391529611099</v>
      </c>
      <c r="AU89" s="7">
        <v>-7661.7358999997377</v>
      </c>
      <c r="AV89" s="7">
        <v>4864938.3039000034</v>
      </c>
      <c r="AW89" s="25">
        <f t="shared" si="43"/>
        <v>1021.0575480353747</v>
      </c>
      <c r="AX89" s="6">
        <v>10310</v>
      </c>
      <c r="AY89" s="21">
        <v>0.1810673716868843</v>
      </c>
      <c r="AZ89" s="7">
        <v>-7646.2446000017226</v>
      </c>
      <c r="BA89" s="7">
        <v>4864925.9289999977</v>
      </c>
      <c r="BB89" s="25">
        <f t="shared" si="44"/>
        <v>930.33467856322056</v>
      </c>
      <c r="BC89" s="6">
        <v>9399</v>
      </c>
      <c r="BD89" s="21">
        <v>0.18359659699313319</v>
      </c>
      <c r="BE89" s="7">
        <v>-7646.2446000017226</v>
      </c>
      <c r="BF89" s="7">
        <v>4864925.9289999977</v>
      </c>
      <c r="BG89" s="25">
        <f t="shared" si="45"/>
        <v>880.11919173450849</v>
      </c>
      <c r="BH89" s="6">
        <v>8938</v>
      </c>
      <c r="BI89" s="21">
        <v>0.1850230489510237</v>
      </c>
      <c r="BJ89" s="7">
        <v>-7646.2446000017226</v>
      </c>
      <c r="BK89" s="7">
        <v>4864925.9289999977</v>
      </c>
      <c r="BL89" s="25">
        <f t="shared" si="46"/>
        <v>853.29002107077997</v>
      </c>
      <c r="BM89" s="6">
        <v>10766</v>
      </c>
      <c r="BN89" s="21">
        <v>0.1853372353397105</v>
      </c>
      <c r="BO89" s="7">
        <v>-7646.2446000017226</v>
      </c>
      <c r="BP89" s="7">
        <v>4864925.9289999977</v>
      </c>
      <c r="BQ89" s="25">
        <f t="shared" si="47"/>
        <v>847.51867848343034</v>
      </c>
      <c r="BR89" s="6">
        <v>8485</v>
      </c>
      <c r="BS89" s="21">
        <v>0.185751623133599</v>
      </c>
      <c r="BT89" s="7">
        <v>-7643.3850999996066</v>
      </c>
      <c r="BU89" s="7">
        <v>4864928.0747999996</v>
      </c>
      <c r="BV89" s="25">
        <f t="shared" si="48"/>
        <v>839.98113110173676</v>
      </c>
      <c r="BW89" s="6">
        <v>8481</v>
      </c>
      <c r="BX89" s="21">
        <v>0.18583661886054709</v>
      </c>
      <c r="BY89" s="7">
        <v>-7643.9937999993563</v>
      </c>
      <c r="BZ89" s="7">
        <v>4864930.1979999989</v>
      </c>
      <c r="CA89" s="25">
        <f t="shared" si="49"/>
        <v>838.4454630148183</v>
      </c>
      <c r="CB89" s="6">
        <v>7617</v>
      </c>
      <c r="CC89" s="21">
        <v>0.15218466611706519</v>
      </c>
      <c r="CD89" s="7">
        <v>-7643.9937999993563</v>
      </c>
      <c r="CE89" s="7">
        <v>4864930.1979999989</v>
      </c>
      <c r="CF89" s="25">
        <f t="shared" si="50"/>
        <v>1864.3026491717644</v>
      </c>
      <c r="CG89" s="6">
        <v>8940</v>
      </c>
      <c r="CH89" s="21">
        <v>0.15519329423451131</v>
      </c>
      <c r="CI89" s="7">
        <v>-7643.9937999993563</v>
      </c>
      <c r="CJ89" s="7">
        <v>4864930.1979999989</v>
      </c>
      <c r="CK89" s="25">
        <f t="shared" si="51"/>
        <v>1723.8846104210734</v>
      </c>
      <c r="CL89" s="6">
        <v>7154</v>
      </c>
      <c r="CM89" s="21">
        <v>0.15564373344048621</v>
      </c>
      <c r="CN89" s="7">
        <v>-7661.7358999997377</v>
      </c>
      <c r="CO89" s="7">
        <v>4864938.3039000034</v>
      </c>
      <c r="CP89" s="25">
        <f t="shared" si="52"/>
        <v>1704.0151086798012</v>
      </c>
      <c r="CQ89" s="6">
        <v>9394</v>
      </c>
      <c r="CR89" s="21">
        <v>0.1612467804360701</v>
      </c>
      <c r="CS89" s="7">
        <v>-7643.9937999993563</v>
      </c>
      <c r="CT89" s="7">
        <v>4864930.1979999989</v>
      </c>
      <c r="CU89" s="25">
        <f t="shared" si="53"/>
        <v>1479.2302929966377</v>
      </c>
      <c r="CV89" s="6">
        <v>8044</v>
      </c>
      <c r="CW89" s="21">
        <v>0.16216181413137259</v>
      </c>
      <c r="CX89" s="7">
        <v>-7643.9937999993563</v>
      </c>
      <c r="CY89" s="7">
        <v>4864930.1979999989</v>
      </c>
      <c r="CZ89" s="25">
        <f t="shared" si="54"/>
        <v>1446.1242973053481</v>
      </c>
      <c r="DA89" s="6">
        <v>8481</v>
      </c>
      <c r="DB89" s="21">
        <v>0.16387582796305081</v>
      </c>
      <c r="DC89" s="7">
        <v>-7643.9937999993563</v>
      </c>
      <c r="DD89" s="7">
        <v>4864930.1979999989</v>
      </c>
      <c r="DE89" s="25">
        <f t="shared" si="55"/>
        <v>1386.5655455136791</v>
      </c>
      <c r="DF89" s="6">
        <v>8036</v>
      </c>
      <c r="DG89" s="21">
        <v>0.16391766888353251</v>
      </c>
      <c r="DH89" s="7">
        <v>-7661.7358999997377</v>
      </c>
      <c r="DI89" s="7">
        <v>4864938.3039000034</v>
      </c>
      <c r="DJ89" s="25">
        <f t="shared" si="56"/>
        <v>1385.1503724002725</v>
      </c>
      <c r="DK89" s="6">
        <v>9850</v>
      </c>
      <c r="DL89" s="21">
        <v>0.164539246050773</v>
      </c>
      <c r="DM89" s="7">
        <v>-7643.3850999996066</v>
      </c>
      <c r="DN89" s="7">
        <v>4864928.0747999996</v>
      </c>
      <c r="DO89" s="25">
        <f t="shared" si="57"/>
        <v>1364.3380400706994</v>
      </c>
      <c r="DP89" s="6">
        <v>8051</v>
      </c>
      <c r="DQ89" s="21">
        <v>0.16525151799377991</v>
      </c>
      <c r="DR89" s="7">
        <v>-7646.2446000017226</v>
      </c>
      <c r="DS89" s="7">
        <v>4864925.9289999977</v>
      </c>
      <c r="DT89" s="25">
        <f t="shared" si="58"/>
        <v>1340.9672447481562</v>
      </c>
      <c r="DU89" s="6">
        <v>9399</v>
      </c>
      <c r="DV89" s="21">
        <v>0.16935041627199751</v>
      </c>
      <c r="DW89" s="7">
        <v>-7646.2446000017226</v>
      </c>
      <c r="DX89" s="7">
        <v>4864925.9289999977</v>
      </c>
      <c r="DY89" s="25">
        <f t="shared" si="59"/>
        <v>1215.7798073610895</v>
      </c>
      <c r="DZ89" s="6">
        <v>10310</v>
      </c>
      <c r="EA89" s="21">
        <v>0.1706134953918787</v>
      </c>
      <c r="EB89" s="7">
        <v>-7646.2446000017226</v>
      </c>
      <c r="EC89" s="7">
        <v>4864925.9289999977</v>
      </c>
      <c r="ED89" s="25">
        <f t="shared" si="60"/>
        <v>1180.1751827089665</v>
      </c>
      <c r="EE89" s="6">
        <v>8469</v>
      </c>
      <c r="EF89" s="21">
        <v>0.1708678429960388</v>
      </c>
      <c r="EG89" s="7">
        <v>-7661.7358999997377</v>
      </c>
      <c r="EH89" s="7">
        <v>4864938.3039000034</v>
      </c>
      <c r="EI89" s="25">
        <f t="shared" si="61"/>
        <v>1173.1637955174458</v>
      </c>
    </row>
    <row r="90" spans="1:139" x14ac:dyDescent="0.25">
      <c r="A90" s="6">
        <v>76</v>
      </c>
      <c r="B90" s="6">
        <v>0</v>
      </c>
      <c r="C90" s="6">
        <v>0</v>
      </c>
      <c r="D90" s="6">
        <v>0</v>
      </c>
      <c r="E90" s="6">
        <v>0</v>
      </c>
      <c r="F90" s="20">
        <f t="shared" si="31"/>
        <v>1</v>
      </c>
      <c r="G90" s="20">
        <f t="shared" si="32"/>
        <v>1</v>
      </c>
      <c r="H90" s="20">
        <f t="shared" si="33"/>
        <v>1</v>
      </c>
      <c r="I90" s="7">
        <v>-7646.6364422181041</v>
      </c>
      <c r="J90" s="7">
        <v>4864925.3634940656</v>
      </c>
      <c r="K90" s="6">
        <v>-3</v>
      </c>
      <c r="L90" s="6">
        <v>0</v>
      </c>
      <c r="M90" s="7">
        <v>-7645.8037463505989</v>
      </c>
      <c r="N90" s="7">
        <v>4864927.6354861446</v>
      </c>
      <c r="O90" s="26">
        <f t="shared" si="34"/>
        <v>-7645.8037463505989</v>
      </c>
      <c r="P90" s="26">
        <f t="shared" si="35"/>
        <v>4864927.6354861446</v>
      </c>
      <c r="Q90" s="20">
        <f t="shared" si="36"/>
        <v>1</v>
      </c>
      <c r="R90" s="26">
        <f t="shared" si="37"/>
        <v>2.4197790012144775</v>
      </c>
      <c r="S90" s="26">
        <f>R90*'8_HeSo_Mercator'!$B$7</f>
        <v>1.853856471658587</v>
      </c>
      <c r="T90" s="6">
        <v>7617</v>
      </c>
      <c r="U90" s="21">
        <v>0.1439997992038887</v>
      </c>
      <c r="V90" s="7">
        <v>-7643.9937999993563</v>
      </c>
      <c r="W90" s="7">
        <v>4864930.1979999989</v>
      </c>
      <c r="X90" s="25">
        <f t="shared" si="38"/>
        <v>2325.6933655361986</v>
      </c>
      <c r="Y90" s="6">
        <v>8938</v>
      </c>
      <c r="Z90" s="21">
        <v>0.14902769749755579</v>
      </c>
      <c r="AA90" s="7">
        <v>-7646.2446000017226</v>
      </c>
      <c r="AB90" s="7">
        <v>4864925.9289999977</v>
      </c>
      <c r="AC90" s="25">
        <f t="shared" si="39"/>
        <v>2027.3654155233169</v>
      </c>
      <c r="AD90" s="6">
        <v>9399</v>
      </c>
      <c r="AE90" s="21">
        <v>0.15082975574527849</v>
      </c>
      <c r="AF90" s="7">
        <v>-7646.2446000017226</v>
      </c>
      <c r="AG90" s="7">
        <v>4864925.9289999977</v>
      </c>
      <c r="AH90" s="25">
        <f t="shared" si="40"/>
        <v>1932.1991601620512</v>
      </c>
      <c r="AI90" s="6">
        <v>10766</v>
      </c>
      <c r="AJ90" s="21">
        <v>0.15296341308118111</v>
      </c>
      <c r="AK90" s="7">
        <v>-7646.2446000017226</v>
      </c>
      <c r="AL90" s="7">
        <v>4864925.9289999977</v>
      </c>
      <c r="AM90" s="25">
        <f t="shared" si="41"/>
        <v>1826.6264333571355</v>
      </c>
      <c r="AN90" s="6">
        <v>10311</v>
      </c>
      <c r="AO90" s="21">
        <v>0.15646041362677379</v>
      </c>
      <c r="AP90" s="7">
        <v>-7643.3850999996066</v>
      </c>
      <c r="AQ90" s="7">
        <v>4864928.0747999996</v>
      </c>
      <c r="AR90" s="25">
        <f t="shared" si="42"/>
        <v>1668.7147465820344</v>
      </c>
      <c r="AS90" s="6">
        <v>10310</v>
      </c>
      <c r="AT90" s="21">
        <v>0.15674258639906999</v>
      </c>
      <c r="AU90" s="7">
        <v>-7646.2446000017226</v>
      </c>
      <c r="AV90" s="7">
        <v>4864925.9289999977</v>
      </c>
      <c r="AW90" s="25">
        <f t="shared" si="43"/>
        <v>1656.7308715745521</v>
      </c>
      <c r="AX90" s="6">
        <v>9850</v>
      </c>
      <c r="AY90" s="21">
        <v>0.15729084426937759</v>
      </c>
      <c r="AZ90" s="7">
        <v>-7643.3850999996066</v>
      </c>
      <c r="BA90" s="7">
        <v>4864928.0747999996</v>
      </c>
      <c r="BB90" s="25">
        <f t="shared" si="44"/>
        <v>1633.7523520272305</v>
      </c>
      <c r="BC90" s="6">
        <v>10764</v>
      </c>
      <c r="BD90" s="21">
        <v>0.1573108673146297</v>
      </c>
      <c r="BE90" s="7">
        <v>-7643.3850999996066</v>
      </c>
      <c r="BF90" s="7">
        <v>4864928.0747999996</v>
      </c>
      <c r="BG90" s="25">
        <f t="shared" si="45"/>
        <v>1632.9207133059165</v>
      </c>
      <c r="BH90" s="6">
        <v>8051</v>
      </c>
      <c r="BI90" s="21">
        <v>0.160778615541074</v>
      </c>
      <c r="BJ90" s="7">
        <v>-7646.2446000017226</v>
      </c>
      <c r="BK90" s="7">
        <v>4864925.9289999977</v>
      </c>
      <c r="BL90" s="25">
        <f t="shared" si="46"/>
        <v>1496.5349418057458</v>
      </c>
      <c r="BM90" s="6">
        <v>8485</v>
      </c>
      <c r="BN90" s="21">
        <v>0.1692971597036205</v>
      </c>
      <c r="BO90" s="7">
        <v>-7643.3850999996066</v>
      </c>
      <c r="BP90" s="7">
        <v>4864928.0747999996</v>
      </c>
      <c r="BQ90" s="25">
        <f t="shared" si="47"/>
        <v>1217.3103426444989</v>
      </c>
      <c r="BR90" s="6">
        <v>7618</v>
      </c>
      <c r="BS90" s="21">
        <v>0.1705901417358123</v>
      </c>
      <c r="BT90" s="7">
        <v>-7646.3392999991765</v>
      </c>
      <c r="BU90" s="7">
        <v>4864932.2717999956</v>
      </c>
      <c r="BV90" s="25">
        <f t="shared" si="48"/>
        <v>1180.8215756424188</v>
      </c>
      <c r="BW90" s="6">
        <v>11223</v>
      </c>
      <c r="BX90" s="21">
        <v>0.1788910433789955</v>
      </c>
      <c r="BY90" s="7">
        <v>-7646.2446000017226</v>
      </c>
      <c r="BZ90" s="7">
        <v>4864925.9289999977</v>
      </c>
      <c r="CA90" s="25">
        <f t="shared" si="49"/>
        <v>976.44011152787448</v>
      </c>
      <c r="CB90" s="6">
        <v>9399</v>
      </c>
      <c r="CC90" s="21">
        <v>0.1239114515856474</v>
      </c>
      <c r="CD90" s="7">
        <v>-7646.2446000017226</v>
      </c>
      <c r="CE90" s="7">
        <v>4864925.9289999977</v>
      </c>
      <c r="CF90" s="25">
        <f t="shared" si="50"/>
        <v>4241.8393975712315</v>
      </c>
      <c r="CG90" s="6">
        <v>8938</v>
      </c>
      <c r="CH90" s="21">
        <v>0.13027813969297</v>
      </c>
      <c r="CI90" s="7">
        <v>-7646.2446000017226</v>
      </c>
      <c r="CJ90" s="7">
        <v>4864925.9289999977</v>
      </c>
      <c r="CK90" s="25">
        <f t="shared" si="51"/>
        <v>3471.4731157859069</v>
      </c>
      <c r="CL90" s="6">
        <v>7617</v>
      </c>
      <c r="CM90" s="21">
        <v>0.13500583697667501</v>
      </c>
      <c r="CN90" s="7">
        <v>-7643.9937999993563</v>
      </c>
      <c r="CO90" s="7">
        <v>4864930.1979999989</v>
      </c>
      <c r="CP90" s="25">
        <f t="shared" si="52"/>
        <v>3010.1616434881334</v>
      </c>
      <c r="CQ90" s="6">
        <v>8051</v>
      </c>
      <c r="CR90" s="21">
        <v>0.1361925924271693</v>
      </c>
      <c r="CS90" s="7">
        <v>-7646.2446000017226</v>
      </c>
      <c r="CT90" s="7">
        <v>4864925.9289999977</v>
      </c>
      <c r="CU90" s="25">
        <f t="shared" si="53"/>
        <v>2906.6052454117785</v>
      </c>
      <c r="CV90" s="6">
        <v>8036</v>
      </c>
      <c r="CW90" s="21">
        <v>0.14116440697276969</v>
      </c>
      <c r="CX90" s="7">
        <v>-7661.7358999997377</v>
      </c>
      <c r="CY90" s="7">
        <v>4864938.3039000034</v>
      </c>
      <c r="CZ90" s="25">
        <f t="shared" si="54"/>
        <v>2518.2518862432662</v>
      </c>
      <c r="DA90" s="6">
        <v>8485</v>
      </c>
      <c r="DB90" s="21">
        <v>0.1434643034769634</v>
      </c>
      <c r="DC90" s="7">
        <v>-7643.3850999996066</v>
      </c>
      <c r="DD90" s="7">
        <v>4864928.0747999996</v>
      </c>
      <c r="DE90" s="25">
        <f t="shared" si="55"/>
        <v>2360.6118524775625</v>
      </c>
      <c r="DF90" s="6">
        <v>9850</v>
      </c>
      <c r="DG90" s="21">
        <v>0.14348394324122479</v>
      </c>
      <c r="DH90" s="7">
        <v>-7643.3850999996066</v>
      </c>
      <c r="DI90" s="7">
        <v>4864928.0747999996</v>
      </c>
      <c r="DJ90" s="25">
        <f t="shared" si="56"/>
        <v>2359.3196565355292</v>
      </c>
      <c r="DK90" s="6">
        <v>10310</v>
      </c>
      <c r="DL90" s="21">
        <v>0.1473160109333001</v>
      </c>
      <c r="DM90" s="7">
        <v>-7646.2446000017226</v>
      </c>
      <c r="DN90" s="7">
        <v>4864925.9289999977</v>
      </c>
      <c r="DO90" s="25">
        <f t="shared" si="57"/>
        <v>2123.2454322202661</v>
      </c>
      <c r="DP90" s="6">
        <v>10766</v>
      </c>
      <c r="DQ90" s="21">
        <v>0.1506376317849086</v>
      </c>
      <c r="DR90" s="7">
        <v>-7646.2446000017226</v>
      </c>
      <c r="DS90" s="7">
        <v>4864925.9289999977</v>
      </c>
      <c r="DT90" s="25">
        <f t="shared" si="58"/>
        <v>1942.0753787809522</v>
      </c>
      <c r="DU90" s="6">
        <v>7623</v>
      </c>
      <c r="DV90" s="21">
        <v>0.15203333657198989</v>
      </c>
      <c r="DW90" s="7">
        <v>-7646.2446000017226</v>
      </c>
      <c r="DX90" s="7">
        <v>4864925.9289999977</v>
      </c>
      <c r="DY90" s="25">
        <f t="shared" si="59"/>
        <v>1871.7364287582216</v>
      </c>
      <c r="DZ90" s="6">
        <v>9397</v>
      </c>
      <c r="EA90" s="21">
        <v>0.15923083786918879</v>
      </c>
      <c r="EB90" s="7">
        <v>-7641.771899998188</v>
      </c>
      <c r="EC90" s="7">
        <v>4864922.4459000006</v>
      </c>
      <c r="ED90" s="25">
        <f t="shared" si="60"/>
        <v>1555.5761593770171</v>
      </c>
      <c r="EE90" s="6">
        <v>8044</v>
      </c>
      <c r="EF90" s="21">
        <v>0.15984034529970059</v>
      </c>
      <c r="EG90" s="7">
        <v>-7643.9937999993563</v>
      </c>
      <c r="EH90" s="7">
        <v>4864930.1979999989</v>
      </c>
      <c r="EI90" s="25">
        <f t="shared" si="61"/>
        <v>1531.9844731096555</v>
      </c>
    </row>
    <row r="91" spans="1:139" x14ac:dyDescent="0.25">
      <c r="A91" s="6">
        <v>77</v>
      </c>
      <c r="B91" s="6">
        <v>0</v>
      </c>
      <c r="C91" s="6">
        <v>0</v>
      </c>
      <c r="D91" s="6">
        <v>0</v>
      </c>
      <c r="E91" s="6">
        <v>0</v>
      </c>
      <c r="F91" s="20">
        <f t="shared" si="31"/>
        <v>1</v>
      </c>
      <c r="G91" s="20">
        <f t="shared" si="32"/>
        <v>1</v>
      </c>
      <c r="H91" s="20">
        <f t="shared" si="33"/>
        <v>1</v>
      </c>
      <c r="I91" s="7">
        <v>-7641.5630927523734</v>
      </c>
      <c r="J91" s="7">
        <v>4864922.3550580246</v>
      </c>
      <c r="K91" s="6">
        <v>6</v>
      </c>
      <c r="L91" s="6">
        <v>6</v>
      </c>
      <c r="M91" s="7">
        <v>-7644.7220371732274</v>
      </c>
      <c r="N91" s="7">
        <v>4864926.9505554903</v>
      </c>
      <c r="O91" s="26">
        <f t="shared" si="34"/>
        <v>-7644.7220371732274</v>
      </c>
      <c r="P91" s="26">
        <f t="shared" si="35"/>
        <v>4864926.9505554903</v>
      </c>
      <c r="Q91" s="20">
        <f t="shared" si="36"/>
        <v>1</v>
      </c>
      <c r="R91" s="26">
        <f t="shared" si="37"/>
        <v>5.5765156514825538</v>
      </c>
      <c r="S91" s="26">
        <f>R91*'8_HeSo_Mercator'!$B$7</f>
        <v>4.2723156224670529</v>
      </c>
      <c r="T91" s="6">
        <v>8485</v>
      </c>
      <c r="U91" s="21">
        <v>0.120246189533553</v>
      </c>
      <c r="V91" s="7">
        <v>-7643.3850999996066</v>
      </c>
      <c r="W91" s="7">
        <v>4864928.0747999996</v>
      </c>
      <c r="X91" s="25">
        <f t="shared" si="38"/>
        <v>4783.1577927955877</v>
      </c>
      <c r="Y91" s="6">
        <v>8052</v>
      </c>
      <c r="Z91" s="21">
        <v>0.13897114133148161</v>
      </c>
      <c r="AA91" s="7">
        <v>-7643.3850999996066</v>
      </c>
      <c r="AB91" s="7">
        <v>4864928.0747999996</v>
      </c>
      <c r="AC91" s="25">
        <f t="shared" si="39"/>
        <v>2681.0289460337144</v>
      </c>
      <c r="AD91" s="6">
        <v>10766</v>
      </c>
      <c r="AE91" s="21">
        <v>0.14060040898129639</v>
      </c>
      <c r="AF91" s="7">
        <v>-7646.2446000017226</v>
      </c>
      <c r="AG91" s="7">
        <v>4864925.9289999977</v>
      </c>
      <c r="AH91" s="25">
        <f t="shared" si="40"/>
        <v>2558.9020611780634</v>
      </c>
      <c r="AI91" s="6">
        <v>10310</v>
      </c>
      <c r="AJ91" s="21">
        <v>0.1546977542252192</v>
      </c>
      <c r="AK91" s="7">
        <v>-7646.2446000017226</v>
      </c>
      <c r="AL91" s="7">
        <v>4864925.9289999977</v>
      </c>
      <c r="AM91" s="25">
        <f t="shared" si="41"/>
        <v>1746.0793007593747</v>
      </c>
      <c r="AN91" s="6">
        <v>8938</v>
      </c>
      <c r="AO91" s="21">
        <v>0.1573013074713068</v>
      </c>
      <c r="AP91" s="7">
        <v>-7646.2446000017226</v>
      </c>
      <c r="AQ91" s="7">
        <v>4864925.9289999977</v>
      </c>
      <c r="AR91" s="25">
        <f t="shared" si="42"/>
        <v>1633.3177065554778</v>
      </c>
      <c r="AS91" s="6">
        <v>8044</v>
      </c>
      <c r="AT91" s="21">
        <v>0.1733110265668637</v>
      </c>
      <c r="AU91" s="7">
        <v>-7643.9937999993563</v>
      </c>
      <c r="AV91" s="7">
        <v>4864930.1979999989</v>
      </c>
      <c r="AW91" s="25">
        <f t="shared" si="43"/>
        <v>1108.3966925069083</v>
      </c>
      <c r="AX91" s="6">
        <v>8486</v>
      </c>
      <c r="AY91" s="21">
        <v>0.17788475111814039</v>
      </c>
      <c r="AZ91" s="7">
        <v>-7641.771899998188</v>
      </c>
      <c r="BA91" s="7">
        <v>4864922.4459000006</v>
      </c>
      <c r="BB91" s="25">
        <f t="shared" si="44"/>
        <v>998.72315294109421</v>
      </c>
      <c r="BC91" s="6">
        <v>8048</v>
      </c>
      <c r="BD91" s="21">
        <v>0.17888382607448611</v>
      </c>
      <c r="BE91" s="7">
        <v>-7641.771899998188</v>
      </c>
      <c r="BF91" s="7">
        <v>4864922.4459000006</v>
      </c>
      <c r="BG91" s="25">
        <f t="shared" si="45"/>
        <v>976.59770413494471</v>
      </c>
      <c r="BH91" s="6">
        <v>7161</v>
      </c>
      <c r="BI91" s="21">
        <v>0.1793834204142758</v>
      </c>
      <c r="BJ91" s="7">
        <v>-7643.9937999993563</v>
      </c>
      <c r="BK91" s="7">
        <v>4864930.1979999989</v>
      </c>
      <c r="BL91" s="25">
        <f t="shared" si="46"/>
        <v>965.76352100931797</v>
      </c>
      <c r="BM91" s="6">
        <v>7617</v>
      </c>
      <c r="BN91" s="21">
        <v>0.18013237993385539</v>
      </c>
      <c r="BO91" s="7">
        <v>-7643.9937999993563</v>
      </c>
      <c r="BP91" s="7">
        <v>4864930.1979999989</v>
      </c>
      <c r="BQ91" s="25">
        <f t="shared" si="47"/>
        <v>949.80150179709949</v>
      </c>
      <c r="BR91" s="6">
        <v>8939</v>
      </c>
      <c r="BS91" s="21">
        <v>0.18089582879316279</v>
      </c>
      <c r="BT91" s="7">
        <v>-7643.3850999996066</v>
      </c>
      <c r="BU91" s="7">
        <v>4864928.0747999996</v>
      </c>
      <c r="BV91" s="25">
        <f t="shared" si="48"/>
        <v>933.8686341830105</v>
      </c>
      <c r="BW91" s="6">
        <v>9399</v>
      </c>
      <c r="BX91" s="21">
        <v>0.1822619933570461</v>
      </c>
      <c r="BY91" s="7">
        <v>-7646.2446000017226</v>
      </c>
      <c r="BZ91" s="7">
        <v>4864925.9289999977</v>
      </c>
      <c r="CA91" s="25">
        <f t="shared" si="49"/>
        <v>906.18222063403448</v>
      </c>
      <c r="CB91" s="6">
        <v>8485</v>
      </c>
      <c r="CC91" s="21">
        <v>0.1200718397022547</v>
      </c>
      <c r="CD91" s="7">
        <v>-7643.3850999996066</v>
      </c>
      <c r="CE91" s="7">
        <v>4864928.0747999996</v>
      </c>
      <c r="CF91" s="25">
        <f t="shared" si="50"/>
        <v>4810.999821371176</v>
      </c>
      <c r="CG91" s="6">
        <v>8052</v>
      </c>
      <c r="CH91" s="21">
        <v>0.1366703380134093</v>
      </c>
      <c r="CI91" s="7">
        <v>-7643.3850999996066</v>
      </c>
      <c r="CJ91" s="7">
        <v>4864928.0747999996</v>
      </c>
      <c r="CK91" s="25">
        <f t="shared" si="51"/>
        <v>2866.1764673789621</v>
      </c>
      <c r="CL91" s="6">
        <v>10766</v>
      </c>
      <c r="CM91" s="21">
        <v>0.13960195499977979</v>
      </c>
      <c r="CN91" s="7">
        <v>-7646.2446000017226</v>
      </c>
      <c r="CO91" s="7">
        <v>4864925.9289999977</v>
      </c>
      <c r="CP91" s="25">
        <f t="shared" si="52"/>
        <v>2632.8977845157219</v>
      </c>
      <c r="CQ91" s="6">
        <v>10310</v>
      </c>
      <c r="CR91" s="21">
        <v>0.1516210613148668</v>
      </c>
      <c r="CS91" s="7">
        <v>-7646.2446000017226</v>
      </c>
      <c r="CT91" s="7">
        <v>4864925.9289999977</v>
      </c>
      <c r="CU91" s="25">
        <f t="shared" si="53"/>
        <v>1892.1774865616505</v>
      </c>
      <c r="CV91" s="6">
        <v>8938</v>
      </c>
      <c r="CW91" s="21">
        <v>0.1547411222553538</v>
      </c>
      <c r="CX91" s="7">
        <v>-7646.2446000017226</v>
      </c>
      <c r="CY91" s="7">
        <v>4864925.9289999977</v>
      </c>
      <c r="CZ91" s="25">
        <f t="shared" si="54"/>
        <v>1744.1226859759631</v>
      </c>
      <c r="DA91" s="6">
        <v>8048</v>
      </c>
      <c r="DB91" s="21">
        <v>0.15739189641942339</v>
      </c>
      <c r="DC91" s="7">
        <v>-7641.771899998188</v>
      </c>
      <c r="DD91" s="7">
        <v>4864922.4459000006</v>
      </c>
      <c r="DE91" s="25">
        <f t="shared" si="55"/>
        <v>1629.5606429596603</v>
      </c>
      <c r="DF91" s="6">
        <v>8486</v>
      </c>
      <c r="DG91" s="21">
        <v>0.1611189417759947</v>
      </c>
      <c r="DH91" s="7">
        <v>-7641.771899998188</v>
      </c>
      <c r="DI91" s="7">
        <v>4864922.4459000006</v>
      </c>
      <c r="DJ91" s="25">
        <f t="shared" si="56"/>
        <v>1483.930621809219</v>
      </c>
      <c r="DK91" s="6">
        <v>8036</v>
      </c>
      <c r="DL91" s="21">
        <v>0.16744794505614299</v>
      </c>
      <c r="DM91" s="7">
        <v>-7661.7358999997377</v>
      </c>
      <c r="DN91" s="7">
        <v>4864938.3039000034</v>
      </c>
      <c r="DO91" s="25">
        <f t="shared" si="57"/>
        <v>1271.9812550660047</v>
      </c>
      <c r="DP91" s="6">
        <v>8939</v>
      </c>
      <c r="DQ91" s="21">
        <v>0.1674885116562099</v>
      </c>
      <c r="DR91" s="7">
        <v>-7643.3850999996066</v>
      </c>
      <c r="DS91" s="7">
        <v>4864928.0747999996</v>
      </c>
      <c r="DT91" s="25">
        <f t="shared" si="58"/>
        <v>1270.7493804565236</v>
      </c>
      <c r="DU91" s="6">
        <v>7623</v>
      </c>
      <c r="DV91" s="21">
        <v>0.1682454887101282</v>
      </c>
      <c r="DW91" s="7">
        <v>-7646.2446000017226</v>
      </c>
      <c r="DX91" s="7">
        <v>4864925.9289999977</v>
      </c>
      <c r="DY91" s="25">
        <f t="shared" si="59"/>
        <v>1248.0336295603693</v>
      </c>
      <c r="DZ91" s="6">
        <v>9397</v>
      </c>
      <c r="EA91" s="21">
        <v>0.1694154845325585</v>
      </c>
      <c r="EB91" s="7">
        <v>-7641.771899998188</v>
      </c>
      <c r="EC91" s="7">
        <v>4864922.4459000006</v>
      </c>
      <c r="ED91" s="25">
        <f t="shared" si="60"/>
        <v>1213.9130803928172</v>
      </c>
      <c r="EE91" s="6">
        <v>8487</v>
      </c>
      <c r="EF91" s="21">
        <v>0.1708609842282168</v>
      </c>
      <c r="EG91" s="7">
        <v>-7646.2446000017226</v>
      </c>
      <c r="EH91" s="7">
        <v>4864925.9289999977</v>
      </c>
      <c r="EI91" s="25">
        <f t="shared" si="61"/>
        <v>1173.3521812427418</v>
      </c>
    </row>
    <row r="92" spans="1:139" x14ac:dyDescent="0.25">
      <c r="A92" s="6">
        <v>78</v>
      </c>
      <c r="B92" s="6">
        <v>0</v>
      </c>
      <c r="C92" s="6">
        <v>0</v>
      </c>
      <c r="D92" s="6">
        <v>0</v>
      </c>
      <c r="E92" s="6">
        <v>0</v>
      </c>
      <c r="F92" s="20">
        <f t="shared" si="31"/>
        <v>1</v>
      </c>
      <c r="G92" s="20">
        <f t="shared" si="32"/>
        <v>1</v>
      </c>
      <c r="H92" s="20">
        <f t="shared" si="33"/>
        <v>1</v>
      </c>
      <c r="I92" s="7">
        <v>-7641.0103391874009</v>
      </c>
      <c r="J92" s="7">
        <v>4864920.6870080354</v>
      </c>
      <c r="K92" s="6">
        <v>0</v>
      </c>
      <c r="L92" s="6">
        <v>0</v>
      </c>
      <c r="M92" s="7">
        <v>-7639.5182907082917</v>
      </c>
      <c r="N92" s="7">
        <v>4864913.9988266416</v>
      </c>
      <c r="O92" s="26">
        <f t="shared" si="34"/>
        <v>-7639.5182907082926</v>
      </c>
      <c r="P92" s="26">
        <f t="shared" si="35"/>
        <v>4864913.9988266416</v>
      </c>
      <c r="Q92" s="20">
        <f t="shared" si="36"/>
        <v>1</v>
      </c>
      <c r="R92" s="26">
        <f t="shared" si="37"/>
        <v>6.852589220149687</v>
      </c>
      <c r="S92" s="26">
        <f>R92*'8_HeSo_Mercator'!$B$7</f>
        <v>5.2499492172700153</v>
      </c>
      <c r="T92" s="6">
        <v>7626</v>
      </c>
      <c r="U92" s="21">
        <v>0.18013234457916921</v>
      </c>
      <c r="V92" s="7">
        <v>-7639.1361999996006</v>
      </c>
      <c r="W92" s="7">
        <v>4864913.2512999997</v>
      </c>
      <c r="X92" s="25">
        <f t="shared" si="38"/>
        <v>949.80224746982094</v>
      </c>
      <c r="Y92" s="6">
        <v>11228</v>
      </c>
      <c r="Z92" s="21">
        <v>0.18741841612784599</v>
      </c>
      <c r="AA92" s="7">
        <v>-7639.6495000012219</v>
      </c>
      <c r="AB92" s="7">
        <v>4864915.0411999971</v>
      </c>
      <c r="AC92" s="25">
        <f t="shared" si="39"/>
        <v>810.49613214799649</v>
      </c>
      <c r="AD92" s="6">
        <v>9401</v>
      </c>
      <c r="AE92" s="21">
        <v>0.188717163868386</v>
      </c>
      <c r="AF92" s="7">
        <v>-7639.1361999996006</v>
      </c>
      <c r="AG92" s="7">
        <v>4864913.2512999997</v>
      </c>
      <c r="AH92" s="25">
        <f t="shared" si="40"/>
        <v>788.41412329531704</v>
      </c>
      <c r="AI92" s="6">
        <v>8945</v>
      </c>
      <c r="AJ92" s="21">
        <v>0.18976032449552599</v>
      </c>
      <c r="AK92" s="7">
        <v>-7639.1361999996006</v>
      </c>
      <c r="AL92" s="7">
        <v>4864913.2512999997</v>
      </c>
      <c r="AM92" s="25">
        <f t="shared" si="41"/>
        <v>771.22010488748072</v>
      </c>
      <c r="AN92" s="6">
        <v>7172</v>
      </c>
      <c r="AO92" s="21">
        <v>0.1929957665343135</v>
      </c>
      <c r="AP92" s="7">
        <v>-7639.1361999996006</v>
      </c>
      <c r="AQ92" s="7">
        <v>4864913.2512999997</v>
      </c>
      <c r="AR92" s="25">
        <f t="shared" si="42"/>
        <v>720.79019372590551</v>
      </c>
      <c r="AS92" s="6">
        <v>10767</v>
      </c>
      <c r="AT92" s="21">
        <v>0.19485800487747049</v>
      </c>
      <c r="AU92" s="7">
        <v>-7639.6495000012219</v>
      </c>
      <c r="AV92" s="7">
        <v>4864915.0411999971</v>
      </c>
      <c r="AW92" s="25">
        <f t="shared" si="43"/>
        <v>693.62860304254889</v>
      </c>
      <c r="AX92" s="6">
        <v>9855</v>
      </c>
      <c r="AY92" s="21">
        <v>0.19642014540500419</v>
      </c>
      <c r="AZ92" s="7">
        <v>-7639.1361999996006</v>
      </c>
      <c r="BA92" s="7">
        <v>4864913.2512999997</v>
      </c>
      <c r="BB92" s="25">
        <f t="shared" si="44"/>
        <v>671.82457672694613</v>
      </c>
      <c r="BC92" s="6">
        <v>9856</v>
      </c>
      <c r="BD92" s="21">
        <v>0.200829235443341</v>
      </c>
      <c r="BE92" s="7">
        <v>-7639.6495000012219</v>
      </c>
      <c r="BF92" s="7">
        <v>4864915.0411999971</v>
      </c>
      <c r="BG92" s="25">
        <f t="shared" si="45"/>
        <v>614.74111483909701</v>
      </c>
      <c r="BH92" s="6">
        <v>7168</v>
      </c>
      <c r="BI92" s="21">
        <v>0.2035136263873728</v>
      </c>
      <c r="BJ92" s="7">
        <v>-7639.6495000012219</v>
      </c>
      <c r="BK92" s="7">
        <v>4864915.0411999971</v>
      </c>
      <c r="BL92" s="25">
        <f t="shared" si="46"/>
        <v>582.94291454669667</v>
      </c>
      <c r="BM92" s="6">
        <v>10309</v>
      </c>
      <c r="BN92" s="21">
        <v>0.20395369659974719</v>
      </c>
      <c r="BO92" s="7">
        <v>-7639.6495000012219</v>
      </c>
      <c r="BP92" s="7">
        <v>4864915.0411999971</v>
      </c>
      <c r="BQ92" s="25">
        <f t="shared" si="47"/>
        <v>577.92791907536355</v>
      </c>
      <c r="BR92" s="6">
        <v>8943</v>
      </c>
      <c r="BS92" s="21">
        <v>0.20478358420120479</v>
      </c>
      <c r="BT92" s="7">
        <v>-7639.6495000012219</v>
      </c>
      <c r="BU92" s="7">
        <v>4864915.0411999971</v>
      </c>
      <c r="BV92" s="25">
        <f t="shared" si="48"/>
        <v>568.61647711297644</v>
      </c>
      <c r="BW92" s="6">
        <v>8948</v>
      </c>
      <c r="BX92" s="21">
        <v>0.21568121188235939</v>
      </c>
      <c r="BY92" s="7">
        <v>-7636.9602000005543</v>
      </c>
      <c r="BZ92" s="7">
        <v>4864905.6596999988</v>
      </c>
      <c r="CA92" s="25">
        <f t="shared" si="49"/>
        <v>462.11571705382136</v>
      </c>
      <c r="CB92" s="6">
        <v>9401</v>
      </c>
      <c r="CC92" s="21">
        <v>0.1835874195075079</v>
      </c>
      <c r="CD92" s="7">
        <v>-7639.1361999996006</v>
      </c>
      <c r="CE92" s="7">
        <v>4864913.2512999997</v>
      </c>
      <c r="CF92" s="25">
        <f t="shared" si="50"/>
        <v>880.29519261614189</v>
      </c>
      <c r="CG92" s="6">
        <v>7626</v>
      </c>
      <c r="CH92" s="21">
        <v>0.18863013509977561</v>
      </c>
      <c r="CI92" s="7">
        <v>-7639.1361999996006</v>
      </c>
      <c r="CJ92" s="7">
        <v>4864913.2512999997</v>
      </c>
      <c r="CK92" s="25">
        <f t="shared" si="51"/>
        <v>789.87014113241219</v>
      </c>
      <c r="CL92" s="6">
        <v>7168</v>
      </c>
      <c r="CM92" s="21">
        <v>0.19256766473955181</v>
      </c>
      <c r="CN92" s="7">
        <v>-7639.6495000012219</v>
      </c>
      <c r="CO92" s="7">
        <v>4864915.0411999971</v>
      </c>
      <c r="CP92" s="25">
        <f t="shared" si="52"/>
        <v>727.22122338400879</v>
      </c>
      <c r="CQ92" s="6">
        <v>9855</v>
      </c>
      <c r="CR92" s="21">
        <v>0.19445159445159441</v>
      </c>
      <c r="CS92" s="7">
        <v>-7639.1361999996006</v>
      </c>
      <c r="CT92" s="7">
        <v>4864913.2512999997</v>
      </c>
      <c r="CU92" s="25">
        <f t="shared" si="53"/>
        <v>699.44563721073246</v>
      </c>
      <c r="CV92" s="6">
        <v>7172</v>
      </c>
      <c r="CW92" s="21">
        <v>0.19826229111164931</v>
      </c>
      <c r="CX92" s="7">
        <v>-7639.1361999996006</v>
      </c>
      <c r="CY92" s="7">
        <v>4864913.2512999997</v>
      </c>
      <c r="CZ92" s="25">
        <f t="shared" si="54"/>
        <v>647.20150386622049</v>
      </c>
      <c r="DA92" s="6">
        <v>10770</v>
      </c>
      <c r="DB92" s="21">
        <v>0.19924114790537001</v>
      </c>
      <c r="DC92" s="7">
        <v>-7640.7039999999106</v>
      </c>
      <c r="DD92" s="7">
        <v>4864913.5625</v>
      </c>
      <c r="DE92" s="25">
        <f t="shared" si="55"/>
        <v>634.57631611939746</v>
      </c>
      <c r="DF92" s="6">
        <v>7166</v>
      </c>
      <c r="DG92" s="21">
        <v>0.19996968318932851</v>
      </c>
      <c r="DH92" s="7">
        <v>-7641.28579999879</v>
      </c>
      <c r="DI92" s="7">
        <v>4864920.7506000027</v>
      </c>
      <c r="DJ92" s="25">
        <f t="shared" si="56"/>
        <v>625.37910378772608</v>
      </c>
      <c r="DK92" s="6">
        <v>10312</v>
      </c>
      <c r="DL92" s="21">
        <v>0.20005974161750431</v>
      </c>
      <c r="DM92" s="7">
        <v>-7639.1361999996006</v>
      </c>
      <c r="DN92" s="7">
        <v>4864913.2512999997</v>
      </c>
      <c r="DO92" s="25">
        <f t="shared" si="57"/>
        <v>624.25378711397127</v>
      </c>
      <c r="DP92" s="6">
        <v>11224</v>
      </c>
      <c r="DQ92" s="21">
        <v>0.20217520211735099</v>
      </c>
      <c r="DR92" s="7">
        <v>-7640.7039999999106</v>
      </c>
      <c r="DS92" s="7">
        <v>4864913.5625</v>
      </c>
      <c r="DT92" s="25">
        <f t="shared" si="58"/>
        <v>598.53349069010926</v>
      </c>
      <c r="DU92" s="6">
        <v>11228</v>
      </c>
      <c r="DV92" s="21">
        <v>0.2028003360403248</v>
      </c>
      <c r="DW92" s="7">
        <v>-7639.6495000012219</v>
      </c>
      <c r="DX92" s="7">
        <v>4864915.0411999971</v>
      </c>
      <c r="DY92" s="25">
        <f t="shared" si="59"/>
        <v>591.18760350407717</v>
      </c>
      <c r="DZ92" s="6">
        <v>8488</v>
      </c>
      <c r="EA92" s="21">
        <v>0.204728355393096</v>
      </c>
      <c r="EB92" s="7">
        <v>-7640.7039999999106</v>
      </c>
      <c r="EC92" s="7">
        <v>4864913.5625</v>
      </c>
      <c r="ED92" s="25">
        <f t="shared" si="60"/>
        <v>569.23029966124113</v>
      </c>
      <c r="EE92" s="6">
        <v>8943</v>
      </c>
      <c r="EF92" s="21">
        <v>0.205860168262257</v>
      </c>
      <c r="EG92" s="7">
        <v>-7639.6495000012219</v>
      </c>
      <c r="EH92" s="7">
        <v>4864915.0411999971</v>
      </c>
      <c r="EI92" s="25">
        <f t="shared" si="61"/>
        <v>556.81471812554435</v>
      </c>
    </row>
    <row r="93" spans="1:139" x14ac:dyDescent="0.25">
      <c r="A93" s="6">
        <v>79</v>
      </c>
      <c r="B93" s="6">
        <v>0</v>
      </c>
      <c r="C93" s="6">
        <v>0</v>
      </c>
      <c r="D93" s="6">
        <v>0</v>
      </c>
      <c r="E93" s="6">
        <v>0</v>
      </c>
      <c r="F93" s="20">
        <f t="shared" si="31"/>
        <v>1</v>
      </c>
      <c r="G93" s="20">
        <f t="shared" si="32"/>
        <v>1</v>
      </c>
      <c r="H93" s="20">
        <f t="shared" si="33"/>
        <v>1</v>
      </c>
      <c r="I93" s="7">
        <v>-7640.030671486139</v>
      </c>
      <c r="J93" s="7">
        <v>4864914.5093524177</v>
      </c>
      <c r="K93" s="6">
        <v>0</v>
      </c>
      <c r="L93" s="6">
        <v>0</v>
      </c>
      <c r="M93" s="7">
        <v>-7639.5182907082917</v>
      </c>
      <c r="N93" s="7">
        <v>4864913.9988266416</v>
      </c>
      <c r="O93" s="26">
        <f t="shared" si="34"/>
        <v>-7639.5182907082926</v>
      </c>
      <c r="P93" s="26">
        <f t="shared" si="35"/>
        <v>4864913.9988266416</v>
      </c>
      <c r="Q93" s="20">
        <f t="shared" si="36"/>
        <v>1</v>
      </c>
      <c r="R93" s="26">
        <f t="shared" si="37"/>
        <v>0.72330535014040798</v>
      </c>
      <c r="S93" s="26">
        <f>R93*'8_HeSo_Mercator'!$B$7</f>
        <v>0.55414329311481791</v>
      </c>
      <c r="T93" s="6">
        <v>7626</v>
      </c>
      <c r="U93" s="21">
        <v>0.18013234457916921</v>
      </c>
      <c r="V93" s="7">
        <v>-7639.1361999996006</v>
      </c>
      <c r="W93" s="7">
        <v>4864913.2512999997</v>
      </c>
      <c r="X93" s="25">
        <f t="shared" si="38"/>
        <v>949.80224746982094</v>
      </c>
      <c r="Y93" s="6">
        <v>11228</v>
      </c>
      <c r="Z93" s="21">
        <v>0.18741841612784599</v>
      </c>
      <c r="AA93" s="7">
        <v>-7639.6495000012219</v>
      </c>
      <c r="AB93" s="7">
        <v>4864915.0411999971</v>
      </c>
      <c r="AC93" s="25">
        <f t="shared" si="39"/>
        <v>810.49613214799649</v>
      </c>
      <c r="AD93" s="6">
        <v>9401</v>
      </c>
      <c r="AE93" s="21">
        <v>0.188717163868386</v>
      </c>
      <c r="AF93" s="7">
        <v>-7639.1361999996006</v>
      </c>
      <c r="AG93" s="7">
        <v>4864913.2512999997</v>
      </c>
      <c r="AH93" s="25">
        <f t="shared" si="40"/>
        <v>788.41412329531704</v>
      </c>
      <c r="AI93" s="6">
        <v>8945</v>
      </c>
      <c r="AJ93" s="21">
        <v>0.18976032449552599</v>
      </c>
      <c r="AK93" s="7">
        <v>-7639.1361999996006</v>
      </c>
      <c r="AL93" s="7">
        <v>4864913.2512999997</v>
      </c>
      <c r="AM93" s="25">
        <f t="shared" si="41"/>
        <v>771.22010488748072</v>
      </c>
      <c r="AN93" s="6">
        <v>7172</v>
      </c>
      <c r="AO93" s="21">
        <v>0.1929957665343135</v>
      </c>
      <c r="AP93" s="7">
        <v>-7639.1361999996006</v>
      </c>
      <c r="AQ93" s="7">
        <v>4864913.2512999997</v>
      </c>
      <c r="AR93" s="25">
        <f t="shared" si="42"/>
        <v>720.79019372590551</v>
      </c>
      <c r="AS93" s="6">
        <v>10767</v>
      </c>
      <c r="AT93" s="21">
        <v>0.19485800487747049</v>
      </c>
      <c r="AU93" s="7">
        <v>-7639.6495000012219</v>
      </c>
      <c r="AV93" s="7">
        <v>4864915.0411999971</v>
      </c>
      <c r="AW93" s="25">
        <f t="shared" si="43"/>
        <v>693.62860304254889</v>
      </c>
      <c r="AX93" s="6">
        <v>9855</v>
      </c>
      <c r="AY93" s="21">
        <v>0.19642014540500419</v>
      </c>
      <c r="AZ93" s="7">
        <v>-7639.1361999996006</v>
      </c>
      <c r="BA93" s="7">
        <v>4864913.2512999997</v>
      </c>
      <c r="BB93" s="25">
        <f t="shared" si="44"/>
        <v>671.82457672694613</v>
      </c>
      <c r="BC93" s="6">
        <v>9856</v>
      </c>
      <c r="BD93" s="21">
        <v>0.200829235443341</v>
      </c>
      <c r="BE93" s="7">
        <v>-7639.6495000012219</v>
      </c>
      <c r="BF93" s="7">
        <v>4864915.0411999971</v>
      </c>
      <c r="BG93" s="25">
        <f t="shared" si="45"/>
        <v>614.74111483909701</v>
      </c>
      <c r="BH93" s="6">
        <v>7168</v>
      </c>
      <c r="BI93" s="21">
        <v>0.2035136263873728</v>
      </c>
      <c r="BJ93" s="7">
        <v>-7639.6495000012219</v>
      </c>
      <c r="BK93" s="7">
        <v>4864915.0411999971</v>
      </c>
      <c r="BL93" s="25">
        <f t="shared" si="46"/>
        <v>582.94291454669667</v>
      </c>
      <c r="BM93" s="6">
        <v>10309</v>
      </c>
      <c r="BN93" s="21">
        <v>0.20395369659974719</v>
      </c>
      <c r="BO93" s="7">
        <v>-7639.6495000012219</v>
      </c>
      <c r="BP93" s="7">
        <v>4864915.0411999971</v>
      </c>
      <c r="BQ93" s="25">
        <f t="shared" si="47"/>
        <v>577.92791907536355</v>
      </c>
      <c r="BR93" s="6">
        <v>8943</v>
      </c>
      <c r="BS93" s="21">
        <v>0.20478358420120479</v>
      </c>
      <c r="BT93" s="7">
        <v>-7639.6495000012219</v>
      </c>
      <c r="BU93" s="7">
        <v>4864915.0411999971</v>
      </c>
      <c r="BV93" s="25">
        <f t="shared" si="48"/>
        <v>568.61647711297644</v>
      </c>
      <c r="BW93" s="6">
        <v>8948</v>
      </c>
      <c r="BX93" s="21">
        <v>0.21568121188235939</v>
      </c>
      <c r="BY93" s="7">
        <v>-7636.9602000005543</v>
      </c>
      <c r="BZ93" s="7">
        <v>4864905.6596999988</v>
      </c>
      <c r="CA93" s="25">
        <f t="shared" si="49"/>
        <v>462.11571705382136</v>
      </c>
      <c r="CB93" s="6">
        <v>9401</v>
      </c>
      <c r="CC93" s="21">
        <v>0.1835874195075079</v>
      </c>
      <c r="CD93" s="7">
        <v>-7639.1361999996006</v>
      </c>
      <c r="CE93" s="7">
        <v>4864913.2512999997</v>
      </c>
      <c r="CF93" s="25">
        <f t="shared" si="50"/>
        <v>880.29519261614189</v>
      </c>
      <c r="CG93" s="6">
        <v>7626</v>
      </c>
      <c r="CH93" s="21">
        <v>0.18863013509977561</v>
      </c>
      <c r="CI93" s="7">
        <v>-7639.1361999996006</v>
      </c>
      <c r="CJ93" s="7">
        <v>4864913.2512999997</v>
      </c>
      <c r="CK93" s="25">
        <f t="shared" si="51"/>
        <v>789.87014113241219</v>
      </c>
      <c r="CL93" s="6">
        <v>7168</v>
      </c>
      <c r="CM93" s="21">
        <v>0.19256766473955181</v>
      </c>
      <c r="CN93" s="7">
        <v>-7639.6495000012219</v>
      </c>
      <c r="CO93" s="7">
        <v>4864915.0411999971</v>
      </c>
      <c r="CP93" s="25">
        <f t="shared" si="52"/>
        <v>727.22122338400879</v>
      </c>
      <c r="CQ93" s="6">
        <v>9855</v>
      </c>
      <c r="CR93" s="21">
        <v>0.19445159445159441</v>
      </c>
      <c r="CS93" s="7">
        <v>-7639.1361999996006</v>
      </c>
      <c r="CT93" s="7">
        <v>4864913.2512999997</v>
      </c>
      <c r="CU93" s="25">
        <f t="shared" si="53"/>
        <v>699.44563721073246</v>
      </c>
      <c r="CV93" s="6">
        <v>7172</v>
      </c>
      <c r="CW93" s="21">
        <v>0.19826229111164931</v>
      </c>
      <c r="CX93" s="7">
        <v>-7639.1361999996006</v>
      </c>
      <c r="CY93" s="7">
        <v>4864913.2512999997</v>
      </c>
      <c r="CZ93" s="25">
        <f t="shared" si="54"/>
        <v>647.20150386622049</v>
      </c>
      <c r="DA93" s="6">
        <v>10770</v>
      </c>
      <c r="DB93" s="21">
        <v>0.19924114790537001</v>
      </c>
      <c r="DC93" s="7">
        <v>-7640.7039999999106</v>
      </c>
      <c r="DD93" s="7">
        <v>4864913.5625</v>
      </c>
      <c r="DE93" s="25">
        <f t="shared" si="55"/>
        <v>634.57631611939746</v>
      </c>
      <c r="DF93" s="6">
        <v>7166</v>
      </c>
      <c r="DG93" s="21">
        <v>0.19996968318932851</v>
      </c>
      <c r="DH93" s="7">
        <v>-7641.28579999879</v>
      </c>
      <c r="DI93" s="7">
        <v>4864920.7506000027</v>
      </c>
      <c r="DJ93" s="25">
        <f t="shared" si="56"/>
        <v>625.37910378772608</v>
      </c>
      <c r="DK93" s="6">
        <v>10312</v>
      </c>
      <c r="DL93" s="21">
        <v>0.20005974161750431</v>
      </c>
      <c r="DM93" s="7">
        <v>-7639.1361999996006</v>
      </c>
      <c r="DN93" s="7">
        <v>4864913.2512999997</v>
      </c>
      <c r="DO93" s="25">
        <f t="shared" si="57"/>
        <v>624.25378711397127</v>
      </c>
      <c r="DP93" s="6">
        <v>11224</v>
      </c>
      <c r="DQ93" s="21">
        <v>0.20217520211735099</v>
      </c>
      <c r="DR93" s="7">
        <v>-7640.7039999999106</v>
      </c>
      <c r="DS93" s="7">
        <v>4864913.5625</v>
      </c>
      <c r="DT93" s="25">
        <f t="shared" si="58"/>
        <v>598.53349069010926</v>
      </c>
      <c r="DU93" s="6">
        <v>11228</v>
      </c>
      <c r="DV93" s="21">
        <v>0.2028003360403248</v>
      </c>
      <c r="DW93" s="7">
        <v>-7639.6495000012219</v>
      </c>
      <c r="DX93" s="7">
        <v>4864915.0411999971</v>
      </c>
      <c r="DY93" s="25">
        <f t="shared" si="59"/>
        <v>591.18760350407717</v>
      </c>
      <c r="DZ93" s="6">
        <v>8488</v>
      </c>
      <c r="EA93" s="21">
        <v>0.204728355393096</v>
      </c>
      <c r="EB93" s="7">
        <v>-7640.7039999999106</v>
      </c>
      <c r="EC93" s="7">
        <v>4864913.5625</v>
      </c>
      <c r="ED93" s="25">
        <f t="shared" si="60"/>
        <v>569.23029966124113</v>
      </c>
      <c r="EE93" s="6">
        <v>8943</v>
      </c>
      <c r="EF93" s="21">
        <v>0.205860168262257</v>
      </c>
      <c r="EG93" s="7">
        <v>-7639.6495000012219</v>
      </c>
      <c r="EH93" s="7">
        <v>4864915.0411999971</v>
      </c>
      <c r="EI93" s="25">
        <f t="shared" si="61"/>
        <v>556.81471812554435</v>
      </c>
    </row>
    <row r="94" spans="1:139" x14ac:dyDescent="0.25">
      <c r="A94" s="6">
        <v>80</v>
      </c>
      <c r="B94" s="6">
        <v>0</v>
      </c>
      <c r="C94" s="6">
        <v>0</v>
      </c>
      <c r="D94" s="6">
        <v>0</v>
      </c>
      <c r="E94" s="6">
        <v>0</v>
      </c>
      <c r="F94" s="20">
        <f t="shared" si="31"/>
        <v>1</v>
      </c>
      <c r="G94" s="20">
        <f t="shared" si="32"/>
        <v>1</v>
      </c>
      <c r="H94" s="20">
        <f t="shared" si="33"/>
        <v>1</v>
      </c>
      <c r="I94" s="7">
        <v>-7638.0226604398822</v>
      </c>
      <c r="J94" s="7">
        <v>4864903.0780290728</v>
      </c>
      <c r="K94" s="6">
        <v>-3</v>
      </c>
      <c r="L94" s="6">
        <v>-3</v>
      </c>
      <c r="M94" s="7">
        <v>-7638.1602097727773</v>
      </c>
      <c r="N94" s="7">
        <v>4864905.812048194</v>
      </c>
      <c r="O94" s="26">
        <f t="shared" si="34"/>
        <v>-7638.1602097727791</v>
      </c>
      <c r="P94" s="26">
        <f t="shared" si="35"/>
        <v>4864905.8120481949</v>
      </c>
      <c r="Q94" s="20">
        <f t="shared" si="36"/>
        <v>1</v>
      </c>
      <c r="R94" s="26">
        <f t="shared" si="37"/>
        <v>2.7374770097509193</v>
      </c>
      <c r="S94" s="26">
        <f>R94*'8_HeSo_Mercator'!$B$7</f>
        <v>2.0972532896583829</v>
      </c>
      <c r="T94" s="6">
        <v>9400</v>
      </c>
      <c r="U94" s="21">
        <v>0.19652444109138609</v>
      </c>
      <c r="V94" s="7">
        <v>-7637.728900000453</v>
      </c>
      <c r="W94" s="7">
        <v>4864903.1833999977</v>
      </c>
      <c r="X94" s="25">
        <f t="shared" si="38"/>
        <v>670.3995601405461</v>
      </c>
      <c r="Y94" s="6">
        <v>8946</v>
      </c>
      <c r="Z94" s="21">
        <v>0.20505005365662271</v>
      </c>
      <c r="AA94" s="7">
        <v>-7637.728900000453</v>
      </c>
      <c r="AB94" s="7">
        <v>4864903.1833999977</v>
      </c>
      <c r="AC94" s="25">
        <f t="shared" si="39"/>
        <v>565.66648865540924</v>
      </c>
      <c r="AD94" s="6">
        <v>8061</v>
      </c>
      <c r="AE94" s="21">
        <v>0.23324867351188541</v>
      </c>
      <c r="AF94" s="7">
        <v>-7637.728900000453</v>
      </c>
      <c r="AG94" s="7">
        <v>4864903.1833999977</v>
      </c>
      <c r="AH94" s="25">
        <f t="shared" si="40"/>
        <v>337.84949153807281</v>
      </c>
      <c r="AI94" s="6">
        <v>8490</v>
      </c>
      <c r="AJ94" s="21">
        <v>0.2357828749296848</v>
      </c>
      <c r="AK94" s="7">
        <v>-7637.728900000453</v>
      </c>
      <c r="AL94" s="7">
        <v>4864903.1833999977</v>
      </c>
      <c r="AM94" s="25">
        <f t="shared" si="41"/>
        <v>323.55712276584865</v>
      </c>
      <c r="AN94" s="6">
        <v>8055</v>
      </c>
      <c r="AO94" s="21">
        <v>0.26097949088736211</v>
      </c>
      <c r="AP94" s="7">
        <v>-7639.1361999996006</v>
      </c>
      <c r="AQ94" s="7">
        <v>4864913.2512999997</v>
      </c>
      <c r="AR94" s="25">
        <f t="shared" si="42"/>
        <v>215.56313034731167</v>
      </c>
      <c r="AS94" s="6">
        <v>11231</v>
      </c>
      <c r="AT94" s="21">
        <v>0.26809202172426949</v>
      </c>
      <c r="AU94" s="7">
        <v>-7637.728900000453</v>
      </c>
      <c r="AV94" s="7">
        <v>4864903.1833999977</v>
      </c>
      <c r="AW94" s="25">
        <f t="shared" si="43"/>
        <v>193.58176300643797</v>
      </c>
      <c r="AX94" s="6">
        <v>11230</v>
      </c>
      <c r="AY94" s="21">
        <v>0.28385718764514889</v>
      </c>
      <c r="AZ94" s="7">
        <v>-7636.9602000005543</v>
      </c>
      <c r="BA94" s="7">
        <v>4864905.6596999988</v>
      </c>
      <c r="BB94" s="25">
        <f t="shared" si="44"/>
        <v>154.02826288591152</v>
      </c>
      <c r="BC94" s="6">
        <v>10312</v>
      </c>
      <c r="BD94" s="21">
        <v>0.28508989152586039</v>
      </c>
      <c r="BE94" s="7">
        <v>-7639.1361999996006</v>
      </c>
      <c r="BF94" s="7">
        <v>4864913.2512999997</v>
      </c>
      <c r="BG94" s="25">
        <f t="shared" si="45"/>
        <v>151.38147239654495</v>
      </c>
      <c r="BH94" s="6">
        <v>11225</v>
      </c>
      <c r="BI94" s="21">
        <v>0.2947942549209705</v>
      </c>
      <c r="BJ94" s="7">
        <v>-7641.28579999879</v>
      </c>
      <c r="BK94" s="7">
        <v>4864920.7506000027</v>
      </c>
      <c r="BL94" s="25">
        <f t="shared" si="46"/>
        <v>132.41096107517268</v>
      </c>
      <c r="BM94" s="6">
        <v>8488</v>
      </c>
      <c r="BN94" s="21">
        <v>0.30095586262993801</v>
      </c>
      <c r="BO94" s="7">
        <v>-7640.7039999999106</v>
      </c>
      <c r="BP94" s="7">
        <v>4864913.5625</v>
      </c>
      <c r="BQ94" s="25">
        <f t="shared" si="47"/>
        <v>121.89580751394043</v>
      </c>
      <c r="BR94" s="6">
        <v>7171</v>
      </c>
      <c r="BS94" s="21">
        <v>0.30303939265318031</v>
      </c>
      <c r="BT94" s="7">
        <v>-7637.728900000453</v>
      </c>
      <c r="BU94" s="7">
        <v>4864903.1833999977</v>
      </c>
      <c r="BV94" s="25">
        <f t="shared" si="48"/>
        <v>118.57787202842194</v>
      </c>
      <c r="BW94" s="6">
        <v>7168</v>
      </c>
      <c r="BX94" s="21">
        <v>0.30474033839866638</v>
      </c>
      <c r="BY94" s="7">
        <v>-7639.6495000012219</v>
      </c>
      <c r="BZ94" s="7">
        <v>4864915.0411999971</v>
      </c>
      <c r="CA94" s="25">
        <f t="shared" si="49"/>
        <v>115.95252707231965</v>
      </c>
      <c r="CB94" s="6">
        <v>9400</v>
      </c>
      <c r="CC94" s="21">
        <v>0.2017542094992858</v>
      </c>
      <c r="CD94" s="7">
        <v>-7637.728900000453</v>
      </c>
      <c r="CE94" s="7">
        <v>4864903.1833999977</v>
      </c>
      <c r="CF94" s="25">
        <f t="shared" si="50"/>
        <v>603.54489479652341</v>
      </c>
      <c r="CG94" s="6">
        <v>8946</v>
      </c>
      <c r="CH94" s="21">
        <v>0.20724410074945829</v>
      </c>
      <c r="CI94" s="7">
        <v>-7637.728900000453</v>
      </c>
      <c r="CJ94" s="7">
        <v>4864903.1833999977</v>
      </c>
      <c r="CK94" s="25">
        <f t="shared" si="51"/>
        <v>542.08986981308101</v>
      </c>
      <c r="CL94" s="6">
        <v>8061</v>
      </c>
      <c r="CM94" s="21">
        <v>0.2113026278609777</v>
      </c>
      <c r="CN94" s="7">
        <v>-7637.728900000453</v>
      </c>
      <c r="CO94" s="7">
        <v>4864903.1833999977</v>
      </c>
      <c r="CP94" s="25">
        <f t="shared" si="52"/>
        <v>501.62642593264798</v>
      </c>
      <c r="CQ94" s="6">
        <v>8490</v>
      </c>
      <c r="CR94" s="21">
        <v>0.2380599633513977</v>
      </c>
      <c r="CS94" s="7">
        <v>-7637.728900000453</v>
      </c>
      <c r="CT94" s="7">
        <v>4864903.1833999977</v>
      </c>
      <c r="CU94" s="25">
        <f t="shared" si="53"/>
        <v>311.35407230991922</v>
      </c>
      <c r="CV94" s="6">
        <v>11231</v>
      </c>
      <c r="CW94" s="21">
        <v>0.23812266052404249</v>
      </c>
      <c r="CX94" s="7">
        <v>-7637.728900000453</v>
      </c>
      <c r="CY94" s="7">
        <v>4864903.1833999977</v>
      </c>
      <c r="CZ94" s="25">
        <f t="shared" si="54"/>
        <v>311.02628642724665</v>
      </c>
      <c r="DA94" s="6">
        <v>11230</v>
      </c>
      <c r="DB94" s="21">
        <v>0.27690867763069937</v>
      </c>
      <c r="DC94" s="7">
        <v>-7636.9602000005543</v>
      </c>
      <c r="DD94" s="7">
        <v>4864905.6596999988</v>
      </c>
      <c r="DE94" s="25">
        <f t="shared" si="55"/>
        <v>170.08019195081363</v>
      </c>
      <c r="DF94" s="6">
        <v>7624</v>
      </c>
      <c r="DG94" s="21">
        <v>0.27791106845809338</v>
      </c>
      <c r="DH94" s="7">
        <v>-7637.728900000453</v>
      </c>
      <c r="DI94" s="7">
        <v>4864903.1833999977</v>
      </c>
      <c r="DJ94" s="25">
        <f t="shared" si="56"/>
        <v>167.6396032557345</v>
      </c>
      <c r="DK94" s="6">
        <v>10312</v>
      </c>
      <c r="DL94" s="21">
        <v>0.27824993200979059</v>
      </c>
      <c r="DM94" s="7">
        <v>-7639.1361999996006</v>
      </c>
      <c r="DN94" s="7">
        <v>4864913.2512999997</v>
      </c>
      <c r="DO94" s="25">
        <f t="shared" si="57"/>
        <v>166.8244618090412</v>
      </c>
      <c r="DP94" s="6">
        <v>8055</v>
      </c>
      <c r="DQ94" s="21">
        <v>0.28675281394475027</v>
      </c>
      <c r="DR94" s="7">
        <v>-7639.1361999996006</v>
      </c>
      <c r="DS94" s="7">
        <v>4864913.2512999997</v>
      </c>
      <c r="DT94" s="25">
        <f t="shared" si="58"/>
        <v>147.90036522942245</v>
      </c>
      <c r="DU94" s="6">
        <v>9855</v>
      </c>
      <c r="DV94" s="21">
        <v>0.29040399954697688</v>
      </c>
      <c r="DW94" s="7">
        <v>-7639.1361999996006</v>
      </c>
      <c r="DX94" s="7">
        <v>4864913.2512999997</v>
      </c>
      <c r="DY94" s="25">
        <f t="shared" si="59"/>
        <v>140.60139404888619</v>
      </c>
      <c r="DZ94" s="6">
        <v>8488</v>
      </c>
      <c r="EA94" s="21">
        <v>0.29233293705942431</v>
      </c>
      <c r="EB94" s="7">
        <v>-7640.7039999999106</v>
      </c>
      <c r="EC94" s="7">
        <v>4864913.5625</v>
      </c>
      <c r="ED94" s="25">
        <f t="shared" si="60"/>
        <v>136.92697072998891</v>
      </c>
      <c r="EE94" s="6">
        <v>8056</v>
      </c>
      <c r="EF94" s="21">
        <v>0.29475449579064478</v>
      </c>
      <c r="EG94" s="7">
        <v>-7640.7039999999106</v>
      </c>
      <c r="EH94" s="7">
        <v>4864913.5625</v>
      </c>
      <c r="EI94" s="25">
        <f t="shared" si="61"/>
        <v>132.4824186444032</v>
      </c>
    </row>
    <row r="95" spans="1:139" x14ac:dyDescent="0.25">
      <c r="A95" s="6">
        <v>81</v>
      </c>
      <c r="B95" s="6">
        <v>0</v>
      </c>
      <c r="C95" s="6">
        <v>0</v>
      </c>
      <c r="D95" s="6">
        <v>0</v>
      </c>
      <c r="E95" s="6">
        <v>0</v>
      </c>
      <c r="F95" s="20">
        <f t="shared" si="31"/>
        <v>1</v>
      </c>
      <c r="G95" s="20">
        <f t="shared" si="32"/>
        <v>1</v>
      </c>
      <c r="H95" s="20">
        <f t="shared" si="33"/>
        <v>1</v>
      </c>
      <c r="I95" s="7">
        <v>-7646.3144969769746</v>
      </c>
      <c r="J95" s="7">
        <v>4864932.3155753314</v>
      </c>
      <c r="K95" s="6">
        <v>6</v>
      </c>
      <c r="L95" s="6">
        <v>6</v>
      </c>
      <c r="M95" s="7">
        <v>-7646.5863075718726</v>
      </c>
      <c r="N95" s="7">
        <v>4864931.9455186641</v>
      </c>
      <c r="O95" s="26">
        <f t="shared" si="34"/>
        <v>-7646.5863075718717</v>
      </c>
      <c r="P95" s="26">
        <f t="shared" si="35"/>
        <v>4864931.9455186632</v>
      </c>
      <c r="Q95" s="20">
        <f t="shared" si="36"/>
        <v>1</v>
      </c>
      <c r="R95" s="26">
        <f t="shared" si="37"/>
        <v>0.45915458970694462</v>
      </c>
      <c r="S95" s="26">
        <f>R95*'8_HeSo_Mercator'!$B$7</f>
        <v>0.35177043324731111</v>
      </c>
      <c r="T95" s="6">
        <v>16850</v>
      </c>
      <c r="U95" s="21">
        <v>0.1186093947112325</v>
      </c>
      <c r="V95" s="7">
        <v>-7646.3392999991765</v>
      </c>
      <c r="W95" s="7">
        <v>4864932.2717999956</v>
      </c>
      <c r="X95" s="25">
        <f t="shared" si="38"/>
        <v>5052.7014940694808</v>
      </c>
      <c r="Y95" s="6">
        <v>17127</v>
      </c>
      <c r="Z95" s="21">
        <v>0.12122381093967011</v>
      </c>
      <c r="AA95" s="7">
        <v>-7646.3392999991765</v>
      </c>
      <c r="AB95" s="7">
        <v>4864932.2717999956</v>
      </c>
      <c r="AC95" s="25">
        <f t="shared" si="39"/>
        <v>4630.717297641635</v>
      </c>
      <c r="AD95" s="6">
        <v>17681</v>
      </c>
      <c r="AE95" s="21">
        <v>0.12369739690886621</v>
      </c>
      <c r="AF95" s="7">
        <v>-7646.3392999991765</v>
      </c>
      <c r="AG95" s="7">
        <v>4864932.2717999956</v>
      </c>
      <c r="AH95" s="25">
        <f t="shared" si="40"/>
        <v>4271.277208462825</v>
      </c>
      <c r="AI95" s="6">
        <v>16576</v>
      </c>
      <c r="AJ95" s="21">
        <v>0.12811049107009931</v>
      </c>
      <c r="AK95" s="7">
        <v>-7646.3392999991765</v>
      </c>
      <c r="AL95" s="7">
        <v>4864932.2717999956</v>
      </c>
      <c r="AM95" s="25">
        <f t="shared" si="41"/>
        <v>3712.4551555339913</v>
      </c>
      <c r="AN95" s="6">
        <v>17402</v>
      </c>
      <c r="AO95" s="21">
        <v>0.1297082876238389</v>
      </c>
      <c r="AP95" s="7">
        <v>-7646.3392999991765</v>
      </c>
      <c r="AQ95" s="7">
        <v>4864932.2717999956</v>
      </c>
      <c r="AR95" s="25">
        <f t="shared" si="42"/>
        <v>3532.8817093803282</v>
      </c>
      <c r="AS95" s="6">
        <v>16309</v>
      </c>
      <c r="AT95" s="21">
        <v>0.1397712657709973</v>
      </c>
      <c r="AU95" s="7">
        <v>-7646.3392999991765</v>
      </c>
      <c r="AV95" s="7">
        <v>4864932.2717999956</v>
      </c>
      <c r="AW95" s="25">
        <f t="shared" si="43"/>
        <v>2620.1635899238959</v>
      </c>
      <c r="AX95" s="6">
        <v>18233</v>
      </c>
      <c r="AY95" s="21">
        <v>0.14552808578656301</v>
      </c>
      <c r="AZ95" s="7">
        <v>-7646.3392999991765</v>
      </c>
      <c r="BA95" s="7">
        <v>4864932.2717999956</v>
      </c>
      <c r="BB95" s="25">
        <f t="shared" si="44"/>
        <v>2229.5269817558187</v>
      </c>
      <c r="BC95" s="6">
        <v>15771</v>
      </c>
      <c r="BD95" s="21">
        <v>0.1593139500519507</v>
      </c>
      <c r="BE95" s="7">
        <v>-7646.3392999991765</v>
      </c>
      <c r="BF95" s="7">
        <v>4864932.2717999956</v>
      </c>
      <c r="BG95" s="25">
        <f t="shared" si="45"/>
        <v>1552.3325967456994</v>
      </c>
      <c r="BH95" s="6">
        <v>11223</v>
      </c>
      <c r="BI95" s="21">
        <v>0.1700783153735555</v>
      </c>
      <c r="BJ95" s="7">
        <v>-7646.2446000017226</v>
      </c>
      <c r="BK95" s="7">
        <v>4864925.9289999977</v>
      </c>
      <c r="BL95" s="25">
        <f t="shared" si="46"/>
        <v>1195.0999217234987</v>
      </c>
      <c r="BM95" s="6">
        <v>17955</v>
      </c>
      <c r="BN95" s="21">
        <v>0.1766313014852986</v>
      </c>
      <c r="BO95" s="7">
        <v>-7646.3392999991765</v>
      </c>
      <c r="BP95" s="7">
        <v>4864932.2717999956</v>
      </c>
      <c r="BQ95" s="25">
        <f t="shared" si="47"/>
        <v>1027.375782028091</v>
      </c>
      <c r="BR95" s="6">
        <v>7623</v>
      </c>
      <c r="BS95" s="21">
        <v>0.1925078401578475</v>
      </c>
      <c r="BT95" s="7">
        <v>-7646.2446000017226</v>
      </c>
      <c r="BU95" s="7">
        <v>4864925.9289999977</v>
      </c>
      <c r="BV95" s="25">
        <f t="shared" si="48"/>
        <v>728.1256226998546</v>
      </c>
      <c r="BW95" s="6">
        <v>16575</v>
      </c>
      <c r="BX95" s="21">
        <v>0.196514767682584</v>
      </c>
      <c r="BY95" s="7">
        <v>-7656.6356999985874</v>
      </c>
      <c r="BZ95" s="7">
        <v>4864938.0260000005</v>
      </c>
      <c r="CA95" s="25">
        <f t="shared" si="49"/>
        <v>670.53157114280236</v>
      </c>
      <c r="CB95" s="6">
        <v>17127</v>
      </c>
      <c r="CC95" s="21">
        <v>0.1140852091881734</v>
      </c>
      <c r="CD95" s="7">
        <v>-7646.3392999991765</v>
      </c>
      <c r="CE95" s="7">
        <v>4864932.2717999956</v>
      </c>
      <c r="CF95" s="25">
        <f t="shared" si="50"/>
        <v>5903.1338097597036</v>
      </c>
      <c r="CG95" s="6">
        <v>16850</v>
      </c>
      <c r="CH95" s="21">
        <v>0.11514360563866841</v>
      </c>
      <c r="CI95" s="7">
        <v>-7646.3392999991765</v>
      </c>
      <c r="CJ95" s="7">
        <v>4864932.2717999956</v>
      </c>
      <c r="CK95" s="25">
        <f t="shared" si="51"/>
        <v>5689.0624378075954</v>
      </c>
      <c r="CL95" s="6">
        <v>17681</v>
      </c>
      <c r="CM95" s="21">
        <v>0.1176583162689223</v>
      </c>
      <c r="CN95" s="7">
        <v>-7646.3392999991765</v>
      </c>
      <c r="CO95" s="7">
        <v>4864932.2717999956</v>
      </c>
      <c r="CP95" s="25">
        <f t="shared" si="52"/>
        <v>5218.0649825400142</v>
      </c>
      <c r="CQ95" s="6">
        <v>17402</v>
      </c>
      <c r="CR95" s="21">
        <v>0.1194815791720826</v>
      </c>
      <c r="CS95" s="7">
        <v>-7646.3392999991765</v>
      </c>
      <c r="CT95" s="7">
        <v>4864932.2717999956</v>
      </c>
      <c r="CU95" s="25">
        <f t="shared" si="53"/>
        <v>4906.7754541029899</v>
      </c>
      <c r="CV95" s="6">
        <v>16576</v>
      </c>
      <c r="CW95" s="21">
        <v>0.1209059200514212</v>
      </c>
      <c r="CX95" s="7">
        <v>-7646.3392999991765</v>
      </c>
      <c r="CY95" s="7">
        <v>4864932.2717999956</v>
      </c>
      <c r="CZ95" s="25">
        <f t="shared" si="54"/>
        <v>4679.6108052809996</v>
      </c>
      <c r="DA95" s="6">
        <v>16309</v>
      </c>
      <c r="DB95" s="21">
        <v>0.13789963280293749</v>
      </c>
      <c r="DC95" s="7">
        <v>-7646.3392999991765</v>
      </c>
      <c r="DD95" s="7">
        <v>4864932.2717999956</v>
      </c>
      <c r="DE95" s="25">
        <f t="shared" si="55"/>
        <v>2765.3337940814977</v>
      </c>
      <c r="DF95" s="6">
        <v>18233</v>
      </c>
      <c r="DG95" s="21">
        <v>0.13856887570814791</v>
      </c>
      <c r="DH95" s="7">
        <v>-7646.3392999991765</v>
      </c>
      <c r="DI95" s="7">
        <v>4864932.2717999956</v>
      </c>
      <c r="DJ95" s="25">
        <f t="shared" si="56"/>
        <v>2712.2968953032523</v>
      </c>
      <c r="DK95" s="6">
        <v>11223</v>
      </c>
      <c r="DL95" s="21">
        <v>0.1459517782296551</v>
      </c>
      <c r="DM95" s="7">
        <v>-7646.2446000017226</v>
      </c>
      <c r="DN95" s="7">
        <v>4864925.9289999977</v>
      </c>
      <c r="DO95" s="25">
        <f t="shared" si="57"/>
        <v>2203.7505685719793</v>
      </c>
      <c r="DP95" s="6">
        <v>15771</v>
      </c>
      <c r="DQ95" s="21">
        <v>0.14655140360661831</v>
      </c>
      <c r="DR95" s="7">
        <v>-7646.3392999991765</v>
      </c>
      <c r="DS95" s="7">
        <v>4864932.2717999956</v>
      </c>
      <c r="DT95" s="25">
        <f t="shared" si="58"/>
        <v>2167.9041207375058</v>
      </c>
      <c r="DU95" s="6">
        <v>17955</v>
      </c>
      <c r="DV95" s="21">
        <v>0.1475059082111978</v>
      </c>
      <c r="DW95" s="7">
        <v>-7646.3392999991765</v>
      </c>
      <c r="DX95" s="7">
        <v>4864932.2717999956</v>
      </c>
      <c r="DY95" s="25">
        <f t="shared" si="59"/>
        <v>2112.3327686769671</v>
      </c>
      <c r="DZ95" s="6">
        <v>7623</v>
      </c>
      <c r="EA95" s="21">
        <v>0.16631221606509911</v>
      </c>
      <c r="EB95" s="7">
        <v>-7646.2446000017226</v>
      </c>
      <c r="EC95" s="7">
        <v>4864925.9289999977</v>
      </c>
      <c r="ED95" s="25">
        <f t="shared" si="60"/>
        <v>1307.0836981339455</v>
      </c>
      <c r="EE95" s="6">
        <v>16306</v>
      </c>
      <c r="EF95" s="21">
        <v>0.1722172102040424</v>
      </c>
      <c r="EG95" s="7">
        <v>-7656.6356999985874</v>
      </c>
      <c r="EH95" s="7">
        <v>4864938.0260000005</v>
      </c>
      <c r="EI95" s="25">
        <f t="shared" si="61"/>
        <v>1136.8254858586465</v>
      </c>
    </row>
    <row r="96" spans="1:139" x14ac:dyDescent="0.25">
      <c r="A96" s="6">
        <v>82</v>
      </c>
      <c r="B96" s="6">
        <v>0</v>
      </c>
      <c r="C96" s="6">
        <v>0</v>
      </c>
      <c r="D96" s="6">
        <v>0</v>
      </c>
      <c r="E96" s="6">
        <v>0</v>
      </c>
      <c r="F96" s="20">
        <f t="shared" si="31"/>
        <v>1</v>
      </c>
      <c r="G96" s="20">
        <f t="shared" si="32"/>
        <v>1</v>
      </c>
      <c r="H96" s="20">
        <f t="shared" si="33"/>
        <v>1</v>
      </c>
      <c r="I96" s="7">
        <v>-7618.4158999994397</v>
      </c>
      <c r="J96" s="7">
        <v>4864974.4412999973</v>
      </c>
      <c r="K96" s="6">
        <v>-3</v>
      </c>
      <c r="L96" s="6">
        <v>-3</v>
      </c>
      <c r="M96" s="7">
        <v>-7617.16765938558</v>
      </c>
      <c r="N96" s="7">
        <v>4864982.2713612374</v>
      </c>
      <c r="O96" s="26">
        <f t="shared" si="34"/>
        <v>-7617.1676593855809</v>
      </c>
      <c r="P96" s="26">
        <f t="shared" si="35"/>
        <v>4864982.2713612374</v>
      </c>
      <c r="Q96" s="20">
        <f t="shared" si="36"/>
        <v>1</v>
      </c>
      <c r="R96" s="26">
        <f t="shared" si="37"/>
        <v>7.9289320626515085</v>
      </c>
      <c r="S96" s="26">
        <f>R96*'8_HeSo_Mercator'!$B$7</f>
        <v>6.0745638383961289</v>
      </c>
      <c r="T96" s="6">
        <v>7592</v>
      </c>
      <c r="U96" s="21">
        <v>6.2999936191473302E-2</v>
      </c>
      <c r="V96" s="7">
        <v>-7615.5276999995112</v>
      </c>
      <c r="W96" s="7">
        <v>4864982.2821000004</v>
      </c>
      <c r="X96" s="25">
        <f t="shared" si="38"/>
        <v>63480.386407691032</v>
      </c>
      <c r="Y96" s="6">
        <v>10275</v>
      </c>
      <c r="Z96" s="21">
        <v>0.1060362882961545</v>
      </c>
      <c r="AA96" s="7">
        <v>-7615.5276999995112</v>
      </c>
      <c r="AB96" s="7">
        <v>4864982.2821000004</v>
      </c>
      <c r="AC96" s="25">
        <f t="shared" si="39"/>
        <v>7910.099218881076</v>
      </c>
      <c r="AD96" s="6">
        <v>7135</v>
      </c>
      <c r="AE96" s="21">
        <v>0.1179221195596498</v>
      </c>
      <c r="AF96" s="7">
        <v>-7615.5276999995112</v>
      </c>
      <c r="AG96" s="7">
        <v>4864982.2821000004</v>
      </c>
      <c r="AH96" s="25">
        <f t="shared" si="40"/>
        <v>5171.5281525255941</v>
      </c>
      <c r="AI96" s="6">
        <v>10738</v>
      </c>
      <c r="AJ96" s="21">
        <v>0.1251747743318285</v>
      </c>
      <c r="AK96" s="7">
        <v>-7615.5276999995112</v>
      </c>
      <c r="AL96" s="7">
        <v>4864982.2821000004</v>
      </c>
      <c r="AM96" s="25">
        <f t="shared" si="41"/>
        <v>4073.1718300873144</v>
      </c>
      <c r="AN96" s="6">
        <v>8907</v>
      </c>
      <c r="AO96" s="21">
        <v>0.1306708797190099</v>
      </c>
      <c r="AP96" s="7">
        <v>-7615.5276999995112</v>
      </c>
      <c r="AQ96" s="7">
        <v>4864982.2821000004</v>
      </c>
      <c r="AR96" s="25">
        <f t="shared" si="42"/>
        <v>3429.9259209228858</v>
      </c>
      <c r="AS96" s="6">
        <v>11190</v>
      </c>
      <c r="AT96" s="21">
        <v>0.1310102485880614</v>
      </c>
      <c r="AU96" s="7">
        <v>-7615.5276999995112</v>
      </c>
      <c r="AV96" s="7">
        <v>4864982.2821000004</v>
      </c>
      <c r="AW96" s="25">
        <f t="shared" si="43"/>
        <v>3394.5242627369566</v>
      </c>
      <c r="AX96" s="6">
        <v>7604</v>
      </c>
      <c r="AY96" s="21">
        <v>0.13221972782555769</v>
      </c>
      <c r="AZ96" s="7">
        <v>-7632.2388000003994</v>
      </c>
      <c r="BA96" s="7">
        <v>4864988.2492000014</v>
      </c>
      <c r="BB96" s="25">
        <f t="shared" si="44"/>
        <v>3272.01257948902</v>
      </c>
      <c r="BC96" s="6">
        <v>10276</v>
      </c>
      <c r="BD96" s="21">
        <v>0.13512324662594649</v>
      </c>
      <c r="BE96" s="7">
        <v>-7634.5003999993196</v>
      </c>
      <c r="BF96" s="7">
        <v>4864984.3192000017</v>
      </c>
      <c r="BG96" s="25">
        <f t="shared" si="45"/>
        <v>2999.7130593503589</v>
      </c>
      <c r="BH96" s="6">
        <v>11183</v>
      </c>
      <c r="BI96" s="21">
        <v>0.13786120761269721</v>
      </c>
      <c r="BJ96" s="7">
        <v>-7618.5868999995291</v>
      </c>
      <c r="BK96" s="7">
        <v>4864975.2961999997</v>
      </c>
      <c r="BL96" s="25">
        <f t="shared" si="46"/>
        <v>2768.4181399203485</v>
      </c>
      <c r="BM96" s="6">
        <v>9821</v>
      </c>
      <c r="BN96" s="21">
        <v>0.1419727930835876</v>
      </c>
      <c r="BO96" s="7">
        <v>-7615.5276999995112</v>
      </c>
      <c r="BP96" s="7">
        <v>4864982.2821000004</v>
      </c>
      <c r="BQ96" s="25">
        <f t="shared" si="47"/>
        <v>2461.3846857727603</v>
      </c>
      <c r="BR96" s="6">
        <v>8455</v>
      </c>
      <c r="BS96" s="21">
        <v>0.14526398317519909</v>
      </c>
      <c r="BT96" s="7">
        <v>-7615.5276999995112</v>
      </c>
      <c r="BU96" s="7">
        <v>4864982.2821000004</v>
      </c>
      <c r="BV96" s="25">
        <f t="shared" si="48"/>
        <v>2245.7851520804206</v>
      </c>
      <c r="BW96" s="6">
        <v>9824</v>
      </c>
      <c r="BX96" s="21">
        <v>0.15534857291610521</v>
      </c>
      <c r="BY96" s="7">
        <v>-7634.5003999993196</v>
      </c>
      <c r="BZ96" s="7">
        <v>4864984.3192000017</v>
      </c>
      <c r="CA96" s="25">
        <f t="shared" si="49"/>
        <v>1717.0025014004334</v>
      </c>
      <c r="CB96" s="6">
        <v>7592</v>
      </c>
      <c r="CC96" s="21">
        <v>6.1044912923923E-2</v>
      </c>
      <c r="CD96" s="7">
        <v>-7615.5276999995112</v>
      </c>
      <c r="CE96" s="7">
        <v>4864982.2821000004</v>
      </c>
      <c r="CF96" s="25">
        <f t="shared" si="50"/>
        <v>72011.537855067931</v>
      </c>
      <c r="CG96" s="6">
        <v>10275</v>
      </c>
      <c r="CH96" s="21">
        <v>0.10112429055255701</v>
      </c>
      <c r="CI96" s="7">
        <v>-7615.5276999995112</v>
      </c>
      <c r="CJ96" s="7">
        <v>4864982.2821000004</v>
      </c>
      <c r="CK96" s="25">
        <f t="shared" si="51"/>
        <v>9562.6453374832763</v>
      </c>
      <c r="CL96" s="6">
        <v>7135</v>
      </c>
      <c r="CM96" s="21">
        <v>0.1130678102711498</v>
      </c>
      <c r="CN96" s="7">
        <v>-7615.5276999995112</v>
      </c>
      <c r="CO96" s="7">
        <v>4864982.2821000004</v>
      </c>
      <c r="CP96" s="25">
        <f t="shared" si="52"/>
        <v>6118.4874571068394</v>
      </c>
      <c r="CQ96" s="6">
        <v>7604</v>
      </c>
      <c r="CR96" s="21">
        <v>0.1160116802530721</v>
      </c>
      <c r="CS96" s="7">
        <v>-7632.2388000003994</v>
      </c>
      <c r="CT96" s="7">
        <v>4864988.2492000014</v>
      </c>
      <c r="CU96" s="25">
        <f t="shared" si="53"/>
        <v>5520.6870904470552</v>
      </c>
      <c r="CV96" s="6">
        <v>10738</v>
      </c>
      <c r="CW96" s="21">
        <v>0.11857824175482749</v>
      </c>
      <c r="CX96" s="7">
        <v>-7615.5276999995112</v>
      </c>
      <c r="CY96" s="7">
        <v>4864982.2821000004</v>
      </c>
      <c r="CZ96" s="25">
        <f t="shared" si="54"/>
        <v>5058.013383632242</v>
      </c>
      <c r="DA96" s="6">
        <v>10276</v>
      </c>
      <c r="DB96" s="21">
        <v>0.1205818706419812</v>
      </c>
      <c r="DC96" s="7">
        <v>-7634.5003999993196</v>
      </c>
      <c r="DD96" s="7">
        <v>4864984.3192000017</v>
      </c>
      <c r="DE96" s="25">
        <f t="shared" si="55"/>
        <v>4730.1175319217655</v>
      </c>
      <c r="DF96" s="6">
        <v>8907</v>
      </c>
      <c r="DG96" s="21">
        <v>0.1262883509108341</v>
      </c>
      <c r="DH96" s="7">
        <v>-7615.5276999995112</v>
      </c>
      <c r="DI96" s="7">
        <v>4864982.2821000004</v>
      </c>
      <c r="DJ96" s="25">
        <f t="shared" si="56"/>
        <v>3931.3963592676837</v>
      </c>
      <c r="DK96" s="6">
        <v>11190</v>
      </c>
      <c r="DL96" s="21">
        <v>0.12925455417066159</v>
      </c>
      <c r="DM96" s="7">
        <v>-7615.5276999995112</v>
      </c>
      <c r="DN96" s="7">
        <v>4864982.2821000004</v>
      </c>
      <c r="DO96" s="25">
        <f t="shared" si="57"/>
        <v>3582.7506537351628</v>
      </c>
      <c r="DP96" s="6">
        <v>7576</v>
      </c>
      <c r="DQ96" s="21">
        <v>0.1320036782192345</v>
      </c>
      <c r="DR96" s="7">
        <v>-7622.0546000003806</v>
      </c>
      <c r="DS96" s="7">
        <v>4864976.2942000031</v>
      </c>
      <c r="DT96" s="25">
        <f t="shared" si="58"/>
        <v>3293.4863579109569</v>
      </c>
      <c r="DU96" s="6">
        <v>9821</v>
      </c>
      <c r="DV96" s="21">
        <v>0.13325864276568489</v>
      </c>
      <c r="DW96" s="7">
        <v>-7615.5276999995112</v>
      </c>
      <c r="DX96" s="7">
        <v>4864982.2821000004</v>
      </c>
      <c r="DY96" s="25">
        <f t="shared" si="59"/>
        <v>3171.1622087142441</v>
      </c>
      <c r="DZ96" s="6">
        <v>11183</v>
      </c>
      <c r="EA96" s="21">
        <v>0.13547442881535079</v>
      </c>
      <c r="EB96" s="7">
        <v>-7618.5868999995291</v>
      </c>
      <c r="EC96" s="7">
        <v>4864975.2961999997</v>
      </c>
      <c r="ED96" s="25">
        <f t="shared" si="60"/>
        <v>2968.7298927939792</v>
      </c>
      <c r="EE96" s="6">
        <v>7578</v>
      </c>
      <c r="EF96" s="21">
        <v>0.14370582812660049</v>
      </c>
      <c r="EG96" s="7">
        <v>-7618.5868999995291</v>
      </c>
      <c r="EH96" s="7">
        <v>4864975.2961999997</v>
      </c>
      <c r="EI96" s="25">
        <f t="shared" si="61"/>
        <v>2344.7820086440943</v>
      </c>
    </row>
    <row r="97" spans="1:139" x14ac:dyDescent="0.25">
      <c r="A97" s="6">
        <v>83</v>
      </c>
      <c r="B97" s="6">
        <v>0</v>
      </c>
      <c r="C97" s="6">
        <v>0</v>
      </c>
      <c r="D97" s="6">
        <v>0</v>
      </c>
      <c r="E97" s="6">
        <v>0</v>
      </c>
      <c r="F97" s="20">
        <f t="shared" si="31"/>
        <v>1</v>
      </c>
      <c r="G97" s="20">
        <f t="shared" si="32"/>
        <v>1</v>
      </c>
      <c r="H97" s="20">
        <f t="shared" si="33"/>
        <v>1</v>
      </c>
      <c r="I97" s="7">
        <v>-7616.6452924897767</v>
      </c>
      <c r="J97" s="7">
        <v>4864976.249028869</v>
      </c>
      <c r="K97" s="6">
        <v>-3</v>
      </c>
      <c r="L97" s="6">
        <v>-3</v>
      </c>
      <c r="M97" s="7">
        <v>-7616.9435131212249</v>
      </c>
      <c r="N97" s="7">
        <v>4864982.3715822399</v>
      </c>
      <c r="O97" s="26">
        <f t="shared" si="34"/>
        <v>-7616.9435131212258</v>
      </c>
      <c r="P97" s="26">
        <f t="shared" si="35"/>
        <v>4864982.3715822399</v>
      </c>
      <c r="Q97" s="20">
        <f t="shared" si="36"/>
        <v>1</v>
      </c>
      <c r="R97" s="26">
        <f t="shared" si="37"/>
        <v>6.1298120137941554</v>
      </c>
      <c r="S97" s="26">
        <f>R97*'8_HeSo_Mercator'!$B$7</f>
        <v>4.6962105490292325</v>
      </c>
      <c r="T97" s="6">
        <v>7592</v>
      </c>
      <c r="U97" s="21">
        <v>7.3684538016087098E-2</v>
      </c>
      <c r="V97" s="7">
        <v>-7615.5276999995112</v>
      </c>
      <c r="W97" s="7">
        <v>4864982.2821000004</v>
      </c>
      <c r="X97" s="25">
        <f t="shared" si="38"/>
        <v>33923.022484615605</v>
      </c>
      <c r="Y97" s="6">
        <v>8907</v>
      </c>
      <c r="Z97" s="21">
        <v>0.106762561565904</v>
      </c>
      <c r="AA97" s="7">
        <v>-7615.5276999995112</v>
      </c>
      <c r="AB97" s="7">
        <v>4864982.2821000004</v>
      </c>
      <c r="AC97" s="25">
        <f t="shared" si="39"/>
        <v>7697.0455868244899</v>
      </c>
      <c r="AD97" s="6">
        <v>10275</v>
      </c>
      <c r="AE97" s="21">
        <v>0.1201221005884161</v>
      </c>
      <c r="AF97" s="7">
        <v>-7615.5276999995112</v>
      </c>
      <c r="AG97" s="7">
        <v>4864982.2821000004</v>
      </c>
      <c r="AH97" s="25">
        <f t="shared" si="40"/>
        <v>4802.9528960121706</v>
      </c>
      <c r="AI97" s="6">
        <v>7135</v>
      </c>
      <c r="AJ97" s="21">
        <v>0.1305712028030023</v>
      </c>
      <c r="AK97" s="7">
        <v>-7615.5276999995112</v>
      </c>
      <c r="AL97" s="7">
        <v>4864982.2821000004</v>
      </c>
      <c r="AM97" s="25">
        <f t="shared" si="41"/>
        <v>3440.411422082489</v>
      </c>
      <c r="AN97" s="6">
        <v>11190</v>
      </c>
      <c r="AO97" s="21">
        <v>0.13902014528529619</v>
      </c>
      <c r="AP97" s="7">
        <v>-7615.5276999995112</v>
      </c>
      <c r="AQ97" s="7">
        <v>4864982.2821000004</v>
      </c>
      <c r="AR97" s="25">
        <f t="shared" si="42"/>
        <v>2677.2507434457461</v>
      </c>
      <c r="AS97" s="6">
        <v>9821</v>
      </c>
      <c r="AT97" s="21">
        <v>0.1405773436061096</v>
      </c>
      <c r="AU97" s="7">
        <v>-7615.5276999995112</v>
      </c>
      <c r="AV97" s="7">
        <v>4864982.2821000004</v>
      </c>
      <c r="AW97" s="25">
        <f t="shared" si="43"/>
        <v>2560.5818927166506</v>
      </c>
      <c r="AX97" s="6">
        <v>10276</v>
      </c>
      <c r="AY97" s="21">
        <v>0.14169352592651099</v>
      </c>
      <c r="AZ97" s="7">
        <v>-7634.5003999993196</v>
      </c>
      <c r="BA97" s="7">
        <v>4864984.3192000017</v>
      </c>
      <c r="BB97" s="25">
        <f t="shared" si="44"/>
        <v>2480.8469369291251</v>
      </c>
      <c r="BC97" s="6">
        <v>7604</v>
      </c>
      <c r="BD97" s="21">
        <v>0.14441200748375049</v>
      </c>
      <c r="BE97" s="7">
        <v>-7632.2388000003994</v>
      </c>
      <c r="BF97" s="7">
        <v>4864988.2492000014</v>
      </c>
      <c r="BG97" s="25">
        <f t="shared" si="45"/>
        <v>2299.2530921736088</v>
      </c>
      <c r="BH97" s="6">
        <v>11183</v>
      </c>
      <c r="BI97" s="21">
        <v>0.14748546799565779</v>
      </c>
      <c r="BJ97" s="7">
        <v>-7618.5868999995291</v>
      </c>
      <c r="BK97" s="7">
        <v>4864975.2961999997</v>
      </c>
      <c r="BL97" s="25">
        <f t="shared" si="46"/>
        <v>2113.5040166472099</v>
      </c>
      <c r="BM97" s="6">
        <v>7585</v>
      </c>
      <c r="BN97" s="21">
        <v>0.15646959703540139</v>
      </c>
      <c r="BO97" s="7">
        <v>-7611.0564999990156</v>
      </c>
      <c r="BP97" s="7">
        <v>4864981.8017000034</v>
      </c>
      <c r="BQ97" s="25">
        <f t="shared" si="47"/>
        <v>1668.3230247236827</v>
      </c>
      <c r="BR97" s="6">
        <v>8455</v>
      </c>
      <c r="BS97" s="21">
        <v>0.1569242482461031</v>
      </c>
      <c r="BT97" s="7">
        <v>-7615.5276999995112</v>
      </c>
      <c r="BU97" s="7">
        <v>4864982.2821000004</v>
      </c>
      <c r="BV97" s="25">
        <f t="shared" si="48"/>
        <v>1649.0725884666811</v>
      </c>
      <c r="BW97" s="6">
        <v>10738</v>
      </c>
      <c r="BX97" s="21">
        <v>0.1569502477110189</v>
      </c>
      <c r="BY97" s="7">
        <v>-7615.5276999995112</v>
      </c>
      <c r="BZ97" s="7">
        <v>4864982.2821000004</v>
      </c>
      <c r="CA97" s="25">
        <f t="shared" si="49"/>
        <v>1647.9801568694513</v>
      </c>
      <c r="CB97" s="6">
        <v>7592</v>
      </c>
      <c r="CC97" s="21">
        <v>5.90580933545575E-2</v>
      </c>
      <c r="CD97" s="7">
        <v>-7615.5276999995112</v>
      </c>
      <c r="CE97" s="7">
        <v>4864982.2821000004</v>
      </c>
      <c r="CF97" s="25">
        <f t="shared" si="50"/>
        <v>82201.986344415986</v>
      </c>
      <c r="CG97" s="6">
        <v>10275</v>
      </c>
      <c r="CH97" s="21">
        <v>0.1038877503702262</v>
      </c>
      <c r="CI97" s="7">
        <v>-7615.5276999995112</v>
      </c>
      <c r="CJ97" s="7">
        <v>4864982.2821000004</v>
      </c>
      <c r="CK97" s="25">
        <f t="shared" si="51"/>
        <v>8585.046110502095</v>
      </c>
      <c r="CL97" s="6">
        <v>8907</v>
      </c>
      <c r="CM97" s="21">
        <v>0.105047867711053</v>
      </c>
      <c r="CN97" s="7">
        <v>-7615.5276999995112</v>
      </c>
      <c r="CO97" s="7">
        <v>4864982.2821000004</v>
      </c>
      <c r="CP97" s="25">
        <f t="shared" si="52"/>
        <v>8212.0395888520543</v>
      </c>
      <c r="CQ97" s="6">
        <v>7135</v>
      </c>
      <c r="CR97" s="21">
        <v>0.1154021635146073</v>
      </c>
      <c r="CS97" s="7">
        <v>-7615.5276999995112</v>
      </c>
      <c r="CT97" s="7">
        <v>4864982.2821000004</v>
      </c>
      <c r="CU97" s="25">
        <f t="shared" si="53"/>
        <v>5638.2482850616225</v>
      </c>
      <c r="CV97" s="6">
        <v>10276</v>
      </c>
      <c r="CW97" s="21">
        <v>0.1168887854274574</v>
      </c>
      <c r="CX97" s="7">
        <v>-7634.5003999993196</v>
      </c>
      <c r="CY97" s="7">
        <v>4864984.3192000017</v>
      </c>
      <c r="CZ97" s="25">
        <f t="shared" si="54"/>
        <v>5356.8392747795087</v>
      </c>
      <c r="DA97" s="6">
        <v>7604</v>
      </c>
      <c r="DB97" s="21">
        <v>0.124080070650574</v>
      </c>
      <c r="DC97" s="7">
        <v>-7632.2388000003994</v>
      </c>
      <c r="DD97" s="7">
        <v>4864988.2492000014</v>
      </c>
      <c r="DE97" s="25">
        <f t="shared" si="55"/>
        <v>4218.8285043013684</v>
      </c>
      <c r="DF97" s="6">
        <v>9821</v>
      </c>
      <c r="DG97" s="21">
        <v>0.1258427661285334</v>
      </c>
      <c r="DH97" s="7">
        <v>-7615.5276999995112</v>
      </c>
      <c r="DI97" s="7">
        <v>4864982.2821000004</v>
      </c>
      <c r="DJ97" s="25">
        <f t="shared" si="56"/>
        <v>3987.3740350557168</v>
      </c>
      <c r="DK97" s="6">
        <v>7585</v>
      </c>
      <c r="DL97" s="21">
        <v>0.12802907915993531</v>
      </c>
      <c r="DM97" s="7">
        <v>-7611.0564999990156</v>
      </c>
      <c r="DN97" s="7">
        <v>4864981.8017000034</v>
      </c>
      <c r="DO97" s="25">
        <f t="shared" si="57"/>
        <v>3721.9069604925612</v>
      </c>
      <c r="DP97" s="6">
        <v>11190</v>
      </c>
      <c r="DQ97" s="21">
        <v>0.12816942268639389</v>
      </c>
      <c r="DR97" s="7">
        <v>-7615.5276999995112</v>
      </c>
      <c r="DS97" s="7">
        <v>4864982.2821000004</v>
      </c>
      <c r="DT97" s="25">
        <f t="shared" si="58"/>
        <v>3705.6319949732283</v>
      </c>
      <c r="DU97" s="6">
        <v>11183</v>
      </c>
      <c r="DV97" s="21">
        <v>0.13408601981690549</v>
      </c>
      <c r="DW97" s="7">
        <v>-7618.5868999995291</v>
      </c>
      <c r="DX97" s="7">
        <v>4864975.2961999997</v>
      </c>
      <c r="DY97" s="25">
        <f t="shared" si="59"/>
        <v>3093.6131290247627</v>
      </c>
      <c r="DZ97" s="6">
        <v>10738</v>
      </c>
      <c r="EA97" s="21">
        <v>0.1356540813413662</v>
      </c>
      <c r="EB97" s="7">
        <v>-7615.5276999995112</v>
      </c>
      <c r="EC97" s="7">
        <v>4864982.2821000004</v>
      </c>
      <c r="ED97" s="25">
        <f t="shared" si="60"/>
        <v>2953.0346400780045</v>
      </c>
      <c r="EE97" s="6">
        <v>9824</v>
      </c>
      <c r="EF97" s="21">
        <v>0.14290001200336089</v>
      </c>
      <c r="EG97" s="7">
        <v>-7634.5003999993196</v>
      </c>
      <c r="EH97" s="7">
        <v>4864984.3192000017</v>
      </c>
      <c r="EI97" s="25">
        <f t="shared" si="61"/>
        <v>2398.120153851718</v>
      </c>
    </row>
    <row r="98" spans="1:139" x14ac:dyDescent="0.25">
      <c r="A98" s="6">
        <v>84</v>
      </c>
      <c r="B98" s="6">
        <v>0</v>
      </c>
      <c r="C98" s="6">
        <v>0</v>
      </c>
      <c r="D98" s="6">
        <v>0</v>
      </c>
      <c r="E98" s="6">
        <v>0</v>
      </c>
      <c r="F98" s="20">
        <f t="shared" si="31"/>
        <v>1</v>
      </c>
      <c r="G98" s="20">
        <f t="shared" si="32"/>
        <v>1</v>
      </c>
      <c r="H98" s="20">
        <f t="shared" si="33"/>
        <v>1</v>
      </c>
      <c r="I98" s="7">
        <v>-7605.2483000010252</v>
      </c>
      <c r="J98" s="7">
        <v>4864978.2158999965</v>
      </c>
      <c r="K98" s="6">
        <v>-3</v>
      </c>
      <c r="L98" s="6">
        <v>-3</v>
      </c>
      <c r="M98" s="7">
        <v>-7607.5949409005943</v>
      </c>
      <c r="N98" s="7">
        <v>4864979.1595018506</v>
      </c>
      <c r="O98" s="26">
        <f t="shared" si="34"/>
        <v>-7607.5949409005952</v>
      </c>
      <c r="P98" s="26">
        <f t="shared" si="35"/>
        <v>4864979.1595018515</v>
      </c>
      <c r="Q98" s="20">
        <f t="shared" si="36"/>
        <v>1</v>
      </c>
      <c r="R98" s="26">
        <f t="shared" si="37"/>
        <v>2.5292504764137922</v>
      </c>
      <c r="S98" s="26">
        <f>R98*'8_HeSo_Mercator'!$B$7</f>
        <v>1.9377254541807118</v>
      </c>
      <c r="T98" s="6">
        <v>11187</v>
      </c>
      <c r="U98" s="21">
        <v>0.1209787198783091</v>
      </c>
      <c r="V98" s="7">
        <v>-7607.2476000003517</v>
      </c>
      <c r="W98" s="7">
        <v>4864978.5467000008</v>
      </c>
      <c r="X98" s="25">
        <f t="shared" si="38"/>
        <v>4668.3570087506796</v>
      </c>
      <c r="Y98" s="6">
        <v>10270</v>
      </c>
      <c r="Z98" s="21">
        <v>0.1310816696931367</v>
      </c>
      <c r="AA98" s="7">
        <v>-7607.2476000003517</v>
      </c>
      <c r="AB98" s="7">
        <v>4864978.5467000008</v>
      </c>
      <c r="AC98" s="25">
        <f t="shared" si="39"/>
        <v>3387.1321505555798</v>
      </c>
      <c r="AD98" s="6">
        <v>7126</v>
      </c>
      <c r="AE98" s="21">
        <v>0.15179424826812229</v>
      </c>
      <c r="AF98" s="7">
        <v>-7605.4193000011146</v>
      </c>
      <c r="AG98" s="7">
        <v>4864979.0707999989</v>
      </c>
      <c r="AH98" s="25">
        <f t="shared" si="40"/>
        <v>1883.5568686376141</v>
      </c>
      <c r="AI98" s="6">
        <v>8447</v>
      </c>
      <c r="AJ98" s="21">
        <v>0.1543070209286608</v>
      </c>
      <c r="AK98" s="7">
        <v>-7605.4193000011146</v>
      </c>
      <c r="AL98" s="7">
        <v>4864979.0707999989</v>
      </c>
      <c r="AM98" s="25">
        <f t="shared" si="41"/>
        <v>1763.8321436338849</v>
      </c>
      <c r="AN98" s="6">
        <v>9359</v>
      </c>
      <c r="AO98" s="21">
        <v>0.16925203646828851</v>
      </c>
      <c r="AP98" s="7">
        <v>-7605.4193000011146</v>
      </c>
      <c r="AQ98" s="7">
        <v>4864979.0707999989</v>
      </c>
      <c r="AR98" s="25">
        <f t="shared" si="42"/>
        <v>1218.6090201086306</v>
      </c>
      <c r="AS98" s="6">
        <v>7127</v>
      </c>
      <c r="AT98" s="21">
        <v>0.17601738793785821</v>
      </c>
      <c r="AU98" s="7">
        <v>-7607.2476000003517</v>
      </c>
      <c r="AV98" s="7">
        <v>4864978.5467000008</v>
      </c>
      <c r="AW98" s="25">
        <f t="shared" si="43"/>
        <v>1041.7840705608114</v>
      </c>
      <c r="AX98" s="6">
        <v>9814</v>
      </c>
      <c r="AY98" s="21">
        <v>0.17682212209429199</v>
      </c>
      <c r="AZ98" s="7">
        <v>-7607.2476000003517</v>
      </c>
      <c r="BA98" s="7">
        <v>4864978.5467000008</v>
      </c>
      <c r="BB98" s="25">
        <f t="shared" si="44"/>
        <v>1022.948115371424</v>
      </c>
      <c r="BC98" s="6">
        <v>7131</v>
      </c>
      <c r="BD98" s="21">
        <v>0.1793161799087846</v>
      </c>
      <c r="BE98" s="7">
        <v>-7611.0564999990156</v>
      </c>
      <c r="BF98" s="7">
        <v>4864981.8017000034</v>
      </c>
      <c r="BG98" s="25">
        <f t="shared" si="45"/>
        <v>967.21291531840313</v>
      </c>
      <c r="BH98" s="6">
        <v>10729</v>
      </c>
      <c r="BI98" s="21">
        <v>0.18238799517500109</v>
      </c>
      <c r="BJ98" s="7">
        <v>-7605.4193000011146</v>
      </c>
      <c r="BK98" s="7">
        <v>4864979.0707999989</v>
      </c>
      <c r="BL98" s="25">
        <f t="shared" si="46"/>
        <v>903.68068888711628</v>
      </c>
      <c r="BM98" s="6">
        <v>8009</v>
      </c>
      <c r="BN98" s="21">
        <v>0.18376947227971899</v>
      </c>
      <c r="BO98" s="7">
        <v>-7618.5868999995291</v>
      </c>
      <c r="BP98" s="7">
        <v>4864975.2961999997</v>
      </c>
      <c r="BQ98" s="25">
        <f t="shared" si="47"/>
        <v>876.81208542115098</v>
      </c>
      <c r="BR98" s="6">
        <v>9812</v>
      </c>
      <c r="BS98" s="21">
        <v>0.18611247641828679</v>
      </c>
      <c r="BT98" s="7">
        <v>-7618.5868999995291</v>
      </c>
      <c r="BU98" s="7">
        <v>4864975.2961999997</v>
      </c>
      <c r="BV98" s="25">
        <f t="shared" si="48"/>
        <v>833.4854990916192</v>
      </c>
      <c r="BW98" s="6">
        <v>10272</v>
      </c>
      <c r="BX98" s="21">
        <v>0.18850792672229419</v>
      </c>
      <c r="BY98" s="7">
        <v>-7605.4193000011146</v>
      </c>
      <c r="BZ98" s="7">
        <v>4864979.0707999989</v>
      </c>
      <c r="CA98" s="25">
        <f t="shared" si="49"/>
        <v>791.92040308158221</v>
      </c>
      <c r="CB98" s="6">
        <v>9359</v>
      </c>
      <c r="CC98" s="21">
        <v>9.9305694639161404E-2</v>
      </c>
      <c r="CD98" s="7">
        <v>-7605.4193000011146</v>
      </c>
      <c r="CE98" s="7">
        <v>4864979.0707999989</v>
      </c>
      <c r="CF98" s="25">
        <f t="shared" si="50"/>
        <v>10282.610505502158</v>
      </c>
      <c r="CG98" s="6">
        <v>10270</v>
      </c>
      <c r="CH98" s="21">
        <v>0.12762720082933429</v>
      </c>
      <c r="CI98" s="7">
        <v>-7607.2476000003517</v>
      </c>
      <c r="CJ98" s="7">
        <v>4864978.5467000008</v>
      </c>
      <c r="CK98" s="25">
        <f t="shared" si="51"/>
        <v>3769.0076861904072</v>
      </c>
      <c r="CL98" s="6">
        <v>11187</v>
      </c>
      <c r="CM98" s="21">
        <v>0.13088807938701161</v>
      </c>
      <c r="CN98" s="7">
        <v>-7607.2476000003517</v>
      </c>
      <c r="CO98" s="7">
        <v>4864978.5467000008</v>
      </c>
      <c r="CP98" s="25">
        <f t="shared" si="52"/>
        <v>3407.215633946023</v>
      </c>
      <c r="CQ98" s="6">
        <v>7126</v>
      </c>
      <c r="CR98" s="21">
        <v>0.137909551270787</v>
      </c>
      <c r="CS98" s="7">
        <v>-7605.4193000011146</v>
      </c>
      <c r="CT98" s="7">
        <v>4864979.0707999989</v>
      </c>
      <c r="CU98" s="25">
        <f t="shared" si="53"/>
        <v>2764.5383476371871</v>
      </c>
      <c r="CV98" s="6">
        <v>8447</v>
      </c>
      <c r="CW98" s="21">
        <v>0.14011764305871949</v>
      </c>
      <c r="CX98" s="7">
        <v>-7605.4193000011146</v>
      </c>
      <c r="CY98" s="7">
        <v>4864979.0707999989</v>
      </c>
      <c r="CZ98" s="25">
        <f t="shared" si="54"/>
        <v>2594.3508409755982</v>
      </c>
      <c r="DA98" s="6">
        <v>9820</v>
      </c>
      <c r="DB98" s="21">
        <v>0.14642774607576481</v>
      </c>
      <c r="DC98" s="7">
        <v>-7611.0564999990156</v>
      </c>
      <c r="DD98" s="7">
        <v>4864981.8017000034</v>
      </c>
      <c r="DE98" s="25">
        <f t="shared" si="55"/>
        <v>2175.2365411177148</v>
      </c>
      <c r="DF98" s="6">
        <v>8018</v>
      </c>
      <c r="DG98" s="21">
        <v>0.15280665280665279</v>
      </c>
      <c r="DH98" s="7">
        <v>-7611.0564999990156</v>
      </c>
      <c r="DI98" s="7">
        <v>4864981.8017000034</v>
      </c>
      <c r="DJ98" s="25">
        <f t="shared" si="56"/>
        <v>1834.1335250699542</v>
      </c>
      <c r="DK98" s="6">
        <v>10729</v>
      </c>
      <c r="DL98" s="21">
        <v>0.15307447568339719</v>
      </c>
      <c r="DM98" s="7">
        <v>-7605.4193000011146</v>
      </c>
      <c r="DN98" s="7">
        <v>4864979.0707999989</v>
      </c>
      <c r="DO98" s="25">
        <f t="shared" si="57"/>
        <v>1821.3309925952947</v>
      </c>
      <c r="DP98" s="6">
        <v>7131</v>
      </c>
      <c r="DQ98" s="21">
        <v>0.15773107628880381</v>
      </c>
      <c r="DR98" s="7">
        <v>-7611.0564999990156</v>
      </c>
      <c r="DS98" s="7">
        <v>4864981.8017000034</v>
      </c>
      <c r="DT98" s="25">
        <f t="shared" si="58"/>
        <v>1615.589168851363</v>
      </c>
      <c r="DU98" s="6">
        <v>10279</v>
      </c>
      <c r="DV98" s="21">
        <v>0.16180496383183149</v>
      </c>
      <c r="DW98" s="7">
        <v>-7611.0564999990156</v>
      </c>
      <c r="DX98" s="7">
        <v>4864981.8017000034</v>
      </c>
      <c r="DY98" s="25">
        <f t="shared" si="59"/>
        <v>1458.9238940397938</v>
      </c>
      <c r="DZ98" s="6">
        <v>10736</v>
      </c>
      <c r="EA98" s="21">
        <v>0.1667842860503411</v>
      </c>
      <c r="EB98" s="7">
        <v>-7611.0564999990156</v>
      </c>
      <c r="EC98" s="7">
        <v>4864981.8017000034</v>
      </c>
      <c r="ED98" s="25">
        <f t="shared" si="60"/>
        <v>1292.3480121313473</v>
      </c>
      <c r="EE98" s="6">
        <v>8909</v>
      </c>
      <c r="EF98" s="21">
        <v>0.1735829586496645</v>
      </c>
      <c r="EG98" s="7">
        <v>-7611.0564999990156</v>
      </c>
      <c r="EH98" s="7">
        <v>4864981.8017000034</v>
      </c>
      <c r="EI98" s="25">
        <f t="shared" si="61"/>
        <v>1101.4674157952459</v>
      </c>
    </row>
    <row r="99" spans="1:139" x14ac:dyDescent="0.25">
      <c r="A99" s="6">
        <v>85</v>
      </c>
      <c r="B99" s="6">
        <v>0</v>
      </c>
      <c r="C99" s="6">
        <v>0</v>
      </c>
      <c r="D99" s="6">
        <v>0</v>
      </c>
      <c r="E99" s="6">
        <v>0</v>
      </c>
      <c r="F99" s="20">
        <f t="shared" si="31"/>
        <v>1</v>
      </c>
      <c r="G99" s="20">
        <f t="shared" si="32"/>
        <v>1</v>
      </c>
      <c r="H99" s="20">
        <f t="shared" si="33"/>
        <v>1</v>
      </c>
      <c r="I99" s="7">
        <v>-7634.4944545526141</v>
      </c>
      <c r="J99" s="7">
        <v>4864983.8634788394</v>
      </c>
      <c r="K99" s="6">
        <v>3</v>
      </c>
      <c r="L99" s="6">
        <v>0</v>
      </c>
      <c r="M99" s="7">
        <v>-7629.6089157829374</v>
      </c>
      <c r="N99" s="7">
        <v>4864983.8258773554</v>
      </c>
      <c r="O99" s="26">
        <f t="shared" si="34"/>
        <v>-7629.6089157829374</v>
      </c>
      <c r="P99" s="26">
        <f t="shared" si="35"/>
        <v>4864983.8258773554</v>
      </c>
      <c r="Q99" s="20">
        <f t="shared" si="36"/>
        <v>1</v>
      </c>
      <c r="R99" s="26">
        <f t="shared" si="37"/>
        <v>4.8856834671939398</v>
      </c>
      <c r="S99" s="26">
        <f>R99*'8_HeSo_Mercator'!$B$7</f>
        <v>3.7430508776160951</v>
      </c>
      <c r="T99" s="6">
        <v>10735</v>
      </c>
      <c r="U99" s="21">
        <v>0.14189635099685399</v>
      </c>
      <c r="V99" s="7">
        <v>-7632.1435999982059</v>
      </c>
      <c r="W99" s="7">
        <v>4864982.2171000019</v>
      </c>
      <c r="X99" s="25">
        <f t="shared" si="38"/>
        <v>2466.6929400663062</v>
      </c>
      <c r="Y99" s="6">
        <v>9824</v>
      </c>
      <c r="Z99" s="21">
        <v>0.14559690056830879</v>
      </c>
      <c r="AA99" s="7">
        <v>-7634.5003999993196</v>
      </c>
      <c r="AB99" s="7">
        <v>4864984.3192000017</v>
      </c>
      <c r="AC99" s="25">
        <f t="shared" si="39"/>
        <v>2225.3149229891283</v>
      </c>
      <c r="AD99" s="6">
        <v>11205</v>
      </c>
      <c r="AE99" s="21">
        <v>0.1619696521472096</v>
      </c>
      <c r="AF99" s="7">
        <v>-7632.2388000003994</v>
      </c>
      <c r="AG99" s="7">
        <v>4864988.2492000014</v>
      </c>
      <c r="AH99" s="25">
        <f t="shared" si="40"/>
        <v>1452.9992899523454</v>
      </c>
      <c r="AI99" s="6">
        <v>8454</v>
      </c>
      <c r="AJ99" s="21">
        <v>0.16988273810720919</v>
      </c>
      <c r="AK99" s="7">
        <v>-7634.5003999993196</v>
      </c>
      <c r="AL99" s="7">
        <v>4864984.3192000017</v>
      </c>
      <c r="AM99" s="25">
        <f t="shared" si="41"/>
        <v>1200.6128612427867</v>
      </c>
      <c r="AN99" s="6">
        <v>9821</v>
      </c>
      <c r="AO99" s="21">
        <v>0.17023292607261239</v>
      </c>
      <c r="AP99" s="7">
        <v>-7615.5276999995112</v>
      </c>
      <c r="AQ99" s="7">
        <v>4864982.2821000004</v>
      </c>
      <c r="AR99" s="25">
        <f t="shared" si="42"/>
        <v>1190.7641292705337</v>
      </c>
      <c r="AS99" s="6">
        <v>7136</v>
      </c>
      <c r="AT99" s="21">
        <v>0.17231865543647901</v>
      </c>
      <c r="AU99" s="7">
        <v>-7632.1435999982059</v>
      </c>
      <c r="AV99" s="7">
        <v>4864982.2171000019</v>
      </c>
      <c r="AW99" s="25">
        <f t="shared" si="43"/>
        <v>1134.1508195348199</v>
      </c>
      <c r="AX99" s="6">
        <v>8031</v>
      </c>
      <c r="AY99" s="21">
        <v>0.18090761320842649</v>
      </c>
      <c r="AZ99" s="7">
        <v>-7632.2388000003994</v>
      </c>
      <c r="BA99" s="7">
        <v>4864988.2492000014</v>
      </c>
      <c r="BB99" s="25">
        <f t="shared" si="44"/>
        <v>933.62532721937157</v>
      </c>
      <c r="BC99" s="6">
        <v>10275</v>
      </c>
      <c r="BD99" s="21">
        <v>0.18215607298610609</v>
      </c>
      <c r="BE99" s="7">
        <v>-7615.5276999995112</v>
      </c>
      <c r="BF99" s="7">
        <v>4864982.2821000004</v>
      </c>
      <c r="BG99" s="25">
        <f t="shared" si="45"/>
        <v>908.29177221725308</v>
      </c>
      <c r="BH99" s="6">
        <v>10276</v>
      </c>
      <c r="BI99" s="21">
        <v>0.18251433595067751</v>
      </c>
      <c r="BJ99" s="7">
        <v>-7634.5003999993196</v>
      </c>
      <c r="BK99" s="7">
        <v>4864984.3192000017</v>
      </c>
      <c r="BL99" s="25">
        <f t="shared" si="46"/>
        <v>901.18108851934448</v>
      </c>
      <c r="BM99" s="6">
        <v>10737</v>
      </c>
      <c r="BN99" s="21">
        <v>0.18401215860130479</v>
      </c>
      <c r="BO99" s="7">
        <v>-7634.5003999993196</v>
      </c>
      <c r="BP99" s="7">
        <v>4864984.3192000017</v>
      </c>
      <c r="BQ99" s="25">
        <f t="shared" si="47"/>
        <v>872.19565767314009</v>
      </c>
      <c r="BR99" s="6">
        <v>8464</v>
      </c>
      <c r="BS99" s="21">
        <v>0.1863856276588626</v>
      </c>
      <c r="BT99" s="7">
        <v>-7632.2388000003994</v>
      </c>
      <c r="BU99" s="7">
        <v>4864988.2492000014</v>
      </c>
      <c r="BV99" s="25">
        <f t="shared" si="48"/>
        <v>828.61028175345143</v>
      </c>
      <c r="BW99" s="6">
        <v>8013</v>
      </c>
      <c r="BX99" s="21">
        <v>0.1880869387891804</v>
      </c>
      <c r="BY99" s="7">
        <v>-7616.5560000017276</v>
      </c>
      <c r="BZ99" s="7">
        <v>4864975.8786000013</v>
      </c>
      <c r="CA99" s="25">
        <f t="shared" si="49"/>
        <v>799.03434570597108</v>
      </c>
      <c r="CB99" s="6">
        <v>9824</v>
      </c>
      <c r="CC99" s="21">
        <v>0.1113835018751185</v>
      </c>
      <c r="CD99" s="7">
        <v>-7634.5003999993196</v>
      </c>
      <c r="CE99" s="7">
        <v>4864984.3192000017</v>
      </c>
      <c r="CF99" s="25">
        <f t="shared" si="50"/>
        <v>6497.0547778770515</v>
      </c>
      <c r="CG99" s="6">
        <v>10735</v>
      </c>
      <c r="CH99" s="21">
        <v>0.14480632001200691</v>
      </c>
      <c r="CI99" s="7">
        <v>-7632.1435999982059</v>
      </c>
      <c r="CJ99" s="7">
        <v>4864982.2171000019</v>
      </c>
      <c r="CK99" s="25">
        <f t="shared" si="51"/>
        <v>2274.3114220968241</v>
      </c>
      <c r="CL99" s="6">
        <v>10275</v>
      </c>
      <c r="CM99" s="21">
        <v>0.14569632776581501</v>
      </c>
      <c r="CN99" s="7">
        <v>-7615.5276999995112</v>
      </c>
      <c r="CO99" s="7">
        <v>4864982.2821000004</v>
      </c>
      <c r="CP99" s="25">
        <f t="shared" si="52"/>
        <v>2219.246672810918</v>
      </c>
      <c r="CQ99" s="6">
        <v>9821</v>
      </c>
      <c r="CR99" s="21">
        <v>0.14757547070579571</v>
      </c>
      <c r="CS99" s="7">
        <v>-7615.5276999995112</v>
      </c>
      <c r="CT99" s="7">
        <v>4864982.2821000004</v>
      </c>
      <c r="CU99" s="25">
        <f t="shared" si="53"/>
        <v>2108.3528314981836</v>
      </c>
      <c r="CV99" s="6">
        <v>7136</v>
      </c>
      <c r="CW99" s="21">
        <v>0.1525566712928946</v>
      </c>
      <c r="CX99" s="7">
        <v>-7632.1435999982059</v>
      </c>
      <c r="CY99" s="7">
        <v>4864982.2171000019</v>
      </c>
      <c r="CZ99" s="25">
        <f t="shared" si="54"/>
        <v>1846.1848541478516</v>
      </c>
      <c r="DA99" s="6">
        <v>7138</v>
      </c>
      <c r="DB99" s="21">
        <v>0.15494633174726119</v>
      </c>
      <c r="DC99" s="7">
        <v>-7636.6330000013113</v>
      </c>
      <c r="DD99" s="7">
        <v>4864991.8306000009</v>
      </c>
      <c r="DE99" s="25">
        <f t="shared" si="55"/>
        <v>1734.9014250748153</v>
      </c>
      <c r="DF99" s="6">
        <v>8464</v>
      </c>
      <c r="DG99" s="21">
        <v>0.15651577503429351</v>
      </c>
      <c r="DH99" s="7">
        <v>-7632.2388000003994</v>
      </c>
      <c r="DI99" s="7">
        <v>4864988.2492000014</v>
      </c>
      <c r="DJ99" s="25">
        <f t="shared" si="56"/>
        <v>1666.3550254970085</v>
      </c>
      <c r="DK99" s="6">
        <v>10737</v>
      </c>
      <c r="DL99" s="21">
        <v>0.15737062782743019</v>
      </c>
      <c r="DM99" s="7">
        <v>-7634.5003999993196</v>
      </c>
      <c r="DN99" s="7">
        <v>4864984.3192000017</v>
      </c>
      <c r="DO99" s="25">
        <f t="shared" si="57"/>
        <v>1630.4417600442227</v>
      </c>
      <c r="DP99" s="6">
        <v>8007</v>
      </c>
      <c r="DQ99" s="21">
        <v>0.16155731329703699</v>
      </c>
      <c r="DR99" s="7">
        <v>-7622.0546000003806</v>
      </c>
      <c r="DS99" s="7">
        <v>4864976.2942000031</v>
      </c>
      <c r="DT99" s="25">
        <f t="shared" si="58"/>
        <v>1467.8899973984244</v>
      </c>
      <c r="DU99" s="6">
        <v>8454</v>
      </c>
      <c r="DV99" s="21">
        <v>0.16642164506021589</v>
      </c>
      <c r="DW99" s="7">
        <v>-7634.5003999993196</v>
      </c>
      <c r="DX99" s="7">
        <v>4864984.3192000017</v>
      </c>
      <c r="DY99" s="25">
        <f t="shared" si="59"/>
        <v>1303.6492448204524</v>
      </c>
      <c r="DZ99" s="6">
        <v>8031</v>
      </c>
      <c r="EA99" s="21">
        <v>0.16709246072729239</v>
      </c>
      <c r="EB99" s="7">
        <v>-7632.2388000003994</v>
      </c>
      <c r="EC99" s="7">
        <v>4864988.2492000014</v>
      </c>
      <c r="ED99" s="25">
        <f t="shared" si="60"/>
        <v>1282.8402588595354</v>
      </c>
      <c r="EE99" s="6">
        <v>9355</v>
      </c>
      <c r="EF99" s="21">
        <v>0.16735659373151979</v>
      </c>
      <c r="EG99" s="7">
        <v>-7622.0546000003806</v>
      </c>
      <c r="EH99" s="7">
        <v>4864976.2942000031</v>
      </c>
      <c r="EI99" s="25">
        <f t="shared" si="61"/>
        <v>1274.7607654189712</v>
      </c>
    </row>
    <row r="100" spans="1:139" x14ac:dyDescent="0.25">
      <c r="A100" s="6">
        <v>86</v>
      </c>
      <c r="B100" s="6">
        <v>0</v>
      </c>
      <c r="C100" s="6">
        <v>0</v>
      </c>
      <c r="D100" s="6">
        <v>0</v>
      </c>
      <c r="E100" s="6">
        <v>0</v>
      </c>
      <c r="F100" s="20">
        <f t="shared" si="31"/>
        <v>1</v>
      </c>
      <c r="G100" s="20">
        <f t="shared" si="32"/>
        <v>1</v>
      </c>
      <c r="H100" s="20">
        <f t="shared" si="33"/>
        <v>1</v>
      </c>
      <c r="I100" s="7">
        <v>-7632.2826035128983</v>
      </c>
      <c r="J100" s="7">
        <v>4864987.9642185122</v>
      </c>
      <c r="K100" s="6">
        <v>0</v>
      </c>
      <c r="L100" s="6">
        <v>-6</v>
      </c>
      <c r="M100" s="7">
        <v>-7627.9088753906126</v>
      </c>
      <c r="N100" s="7">
        <v>4864985.1183053739</v>
      </c>
      <c r="O100" s="26">
        <f t="shared" si="34"/>
        <v>-7627.9088753906126</v>
      </c>
      <c r="P100" s="26">
        <f t="shared" si="35"/>
        <v>4864985.1183053739</v>
      </c>
      <c r="Q100" s="20">
        <f t="shared" si="36"/>
        <v>1</v>
      </c>
      <c r="R100" s="26">
        <f t="shared" si="37"/>
        <v>5.2181145328636642</v>
      </c>
      <c r="S100" s="26">
        <f>R100*'8_HeSo_Mercator'!$B$7</f>
        <v>3.9977350790092272</v>
      </c>
      <c r="T100" s="6">
        <v>10292</v>
      </c>
      <c r="U100" s="21">
        <v>0.13281307709068041</v>
      </c>
      <c r="V100" s="7">
        <v>-7632.2388000003994</v>
      </c>
      <c r="W100" s="7">
        <v>4864988.2492000014</v>
      </c>
      <c r="X100" s="25">
        <f t="shared" si="38"/>
        <v>3213.9317115191216</v>
      </c>
      <c r="Y100" s="6">
        <v>7146</v>
      </c>
      <c r="Z100" s="21">
        <v>0.1381239122255867</v>
      </c>
      <c r="AA100" s="7">
        <v>-7632.2388000003994</v>
      </c>
      <c r="AB100" s="7">
        <v>4864988.2492000014</v>
      </c>
      <c r="AC100" s="25">
        <f t="shared" si="39"/>
        <v>2747.4165922385596</v>
      </c>
      <c r="AD100" s="6">
        <v>11205</v>
      </c>
      <c r="AE100" s="21">
        <v>0.13818378357326641</v>
      </c>
      <c r="AF100" s="7">
        <v>-7632.2388000003994</v>
      </c>
      <c r="AG100" s="7">
        <v>4864988.2492000014</v>
      </c>
      <c r="AH100" s="25">
        <f t="shared" si="40"/>
        <v>2742.6581565973079</v>
      </c>
      <c r="AI100" s="6">
        <v>9824</v>
      </c>
      <c r="AJ100" s="21">
        <v>0.145807717322816</v>
      </c>
      <c r="AK100" s="7">
        <v>-7634.5003999993196</v>
      </c>
      <c r="AL100" s="7">
        <v>4864984.3192000017</v>
      </c>
      <c r="AM100" s="25">
        <f t="shared" si="41"/>
        <v>2212.4728811495766</v>
      </c>
      <c r="AN100" s="6">
        <v>10276</v>
      </c>
      <c r="AO100" s="21">
        <v>0.14859485403350181</v>
      </c>
      <c r="AP100" s="7">
        <v>-7634.5003999993196</v>
      </c>
      <c r="AQ100" s="7">
        <v>4864984.3192000017</v>
      </c>
      <c r="AR100" s="25">
        <f t="shared" si="42"/>
        <v>2051.0909633208889</v>
      </c>
      <c r="AS100" s="6">
        <v>10737</v>
      </c>
      <c r="AT100" s="21">
        <v>0.152923907258119</v>
      </c>
      <c r="AU100" s="7">
        <v>-7634.5003999993196</v>
      </c>
      <c r="AV100" s="7">
        <v>4864984.3192000017</v>
      </c>
      <c r="AW100" s="25">
        <f t="shared" si="43"/>
        <v>1828.5147018443831</v>
      </c>
      <c r="AX100" s="6">
        <v>9835</v>
      </c>
      <c r="AY100" s="21">
        <v>0.15783147008626131</v>
      </c>
      <c r="AZ100" s="7">
        <v>-7632.2388000003994</v>
      </c>
      <c r="BA100" s="7">
        <v>4864988.2492000014</v>
      </c>
      <c r="BB100" s="25">
        <f t="shared" si="44"/>
        <v>1611.4824987899467</v>
      </c>
      <c r="BC100" s="6">
        <v>7137</v>
      </c>
      <c r="BD100" s="21">
        <v>0.15895771740372869</v>
      </c>
      <c r="BE100" s="7">
        <v>-7634.5003999993196</v>
      </c>
      <c r="BF100" s="7">
        <v>4864984.3192000017</v>
      </c>
      <c r="BG100" s="25">
        <f t="shared" si="45"/>
        <v>1566.2948821818902</v>
      </c>
      <c r="BH100" s="6">
        <v>7604</v>
      </c>
      <c r="BI100" s="21">
        <v>0.16047065080410919</v>
      </c>
      <c r="BJ100" s="7">
        <v>-7632.2388000003994</v>
      </c>
      <c r="BK100" s="7">
        <v>4864988.2492000014</v>
      </c>
      <c r="BL100" s="25">
        <f t="shared" si="46"/>
        <v>1508.0562616630709</v>
      </c>
      <c r="BM100" s="6">
        <v>10747</v>
      </c>
      <c r="BN100" s="21">
        <v>0.16189772474257469</v>
      </c>
      <c r="BO100" s="7">
        <v>-7632.2388000003994</v>
      </c>
      <c r="BP100" s="7">
        <v>4864988.2492000014</v>
      </c>
      <c r="BQ100" s="25">
        <f t="shared" si="47"/>
        <v>1455.5831467922251</v>
      </c>
      <c r="BR100" s="6">
        <v>10275</v>
      </c>
      <c r="BS100" s="21">
        <v>0.1674090846113987</v>
      </c>
      <c r="BT100" s="7">
        <v>-7615.5276999995112</v>
      </c>
      <c r="BU100" s="7">
        <v>4864982.2821000004</v>
      </c>
      <c r="BV100" s="25">
        <f t="shared" si="48"/>
        <v>1273.1627195283634</v>
      </c>
      <c r="BW100" s="6">
        <v>10735</v>
      </c>
      <c r="BX100" s="21">
        <v>0.1693765316692461</v>
      </c>
      <c r="BY100" s="7">
        <v>-7632.1435999982059</v>
      </c>
      <c r="BZ100" s="7">
        <v>4864982.2171000019</v>
      </c>
      <c r="CA100" s="25">
        <f t="shared" si="49"/>
        <v>1215.0301585198158</v>
      </c>
      <c r="CB100" s="6">
        <v>10275</v>
      </c>
      <c r="CC100" s="21">
        <v>0.1139357729648991</v>
      </c>
      <c r="CD100" s="7">
        <v>-7615.5276999995112</v>
      </c>
      <c r="CE100" s="7">
        <v>4864982.2821000004</v>
      </c>
      <c r="CF100" s="25">
        <f t="shared" si="50"/>
        <v>5934.1645921290537</v>
      </c>
      <c r="CG100" s="6">
        <v>10737</v>
      </c>
      <c r="CH100" s="21">
        <v>0.1359972851446509</v>
      </c>
      <c r="CI100" s="7">
        <v>-7634.5003999993196</v>
      </c>
      <c r="CJ100" s="7">
        <v>4864984.3192000017</v>
      </c>
      <c r="CK100" s="25">
        <f t="shared" si="51"/>
        <v>2923.3380860046746</v>
      </c>
      <c r="CL100" s="6">
        <v>10276</v>
      </c>
      <c r="CM100" s="21">
        <v>0.13814996149990549</v>
      </c>
      <c r="CN100" s="7">
        <v>-7634.5003999993196</v>
      </c>
      <c r="CO100" s="7">
        <v>4864984.3192000017</v>
      </c>
      <c r="CP100" s="25">
        <f t="shared" si="52"/>
        <v>2745.3449892322546</v>
      </c>
      <c r="CQ100" s="6">
        <v>7592</v>
      </c>
      <c r="CR100" s="21">
        <v>0.14001797983689709</v>
      </c>
      <c r="CS100" s="7">
        <v>-7615.5276999995112</v>
      </c>
      <c r="CT100" s="7">
        <v>4864982.2821000004</v>
      </c>
      <c r="CU100" s="25">
        <f t="shared" si="53"/>
        <v>2601.7452500728882</v>
      </c>
      <c r="CV100" s="6">
        <v>8907</v>
      </c>
      <c r="CW100" s="21">
        <v>0.14361447877286751</v>
      </c>
      <c r="CX100" s="7">
        <v>-7615.5276999995112</v>
      </c>
      <c r="CY100" s="7">
        <v>4864982.2821000004</v>
      </c>
      <c r="CZ100" s="25">
        <f t="shared" si="54"/>
        <v>2350.7535172166222</v>
      </c>
      <c r="DA100" s="6">
        <v>9824</v>
      </c>
      <c r="DB100" s="21">
        <v>0.14402145414775189</v>
      </c>
      <c r="DC100" s="7">
        <v>-7634.5003999993196</v>
      </c>
      <c r="DD100" s="7">
        <v>4864984.3192000017</v>
      </c>
      <c r="DE100" s="25">
        <f t="shared" si="55"/>
        <v>2324.2949238399265</v>
      </c>
      <c r="DF100" s="6">
        <v>11205</v>
      </c>
      <c r="DG100" s="21">
        <v>0.1505376344086021</v>
      </c>
      <c r="DH100" s="7">
        <v>-7632.2388000003994</v>
      </c>
      <c r="DI100" s="7">
        <v>4864988.2492000014</v>
      </c>
      <c r="DJ100" s="25">
        <f t="shared" si="56"/>
        <v>1947.2407590587281</v>
      </c>
      <c r="DK100" s="6">
        <v>11190</v>
      </c>
      <c r="DL100" s="21">
        <v>0.15221831138921471</v>
      </c>
      <c r="DM100" s="7">
        <v>-7615.5276999995112</v>
      </c>
      <c r="DN100" s="7">
        <v>4864982.2821000004</v>
      </c>
      <c r="DO100" s="25">
        <f t="shared" si="57"/>
        <v>1862.6549058468327</v>
      </c>
      <c r="DP100" s="6">
        <v>7604</v>
      </c>
      <c r="DQ100" s="21">
        <v>0.15445553285615601</v>
      </c>
      <c r="DR100" s="7">
        <v>-7632.2388000003994</v>
      </c>
      <c r="DS100" s="7">
        <v>4864988.2492000014</v>
      </c>
      <c r="DT100" s="25">
        <f t="shared" si="58"/>
        <v>1757.0580891548248</v>
      </c>
      <c r="DU100" s="6">
        <v>7135</v>
      </c>
      <c r="DV100" s="21">
        <v>0.15742754688142971</v>
      </c>
      <c r="DW100" s="7">
        <v>-7615.5276999995112</v>
      </c>
      <c r="DX100" s="7">
        <v>4864982.2821000004</v>
      </c>
      <c r="DY100" s="25">
        <f t="shared" si="59"/>
        <v>1628.0850471039585</v>
      </c>
      <c r="DZ100" s="6">
        <v>7146</v>
      </c>
      <c r="EA100" s="21">
        <v>0.1619962260962626</v>
      </c>
      <c r="EB100" s="7">
        <v>-7632.2388000003994</v>
      </c>
      <c r="EC100" s="7">
        <v>4864988.2492000014</v>
      </c>
      <c r="ED100" s="25">
        <f t="shared" si="60"/>
        <v>1452.0461213460962</v>
      </c>
      <c r="EE100" s="6">
        <v>9821</v>
      </c>
      <c r="EF100" s="21">
        <v>0.16386431361650219</v>
      </c>
      <c r="EG100" s="7">
        <v>-7615.5276999995112</v>
      </c>
      <c r="EH100" s="7">
        <v>4864982.2821000004</v>
      </c>
      <c r="EI100" s="25">
        <f t="shared" si="61"/>
        <v>1386.9553089393858</v>
      </c>
    </row>
    <row r="101" spans="1:139" x14ac:dyDescent="0.25">
      <c r="A101" s="6">
        <v>87</v>
      </c>
      <c r="B101" s="6">
        <v>1</v>
      </c>
      <c r="C101" s="6">
        <v>0</v>
      </c>
      <c r="D101" s="6">
        <v>1</v>
      </c>
      <c r="E101" s="6">
        <v>0</v>
      </c>
      <c r="F101" s="20">
        <f t="shared" si="31"/>
        <v>1</v>
      </c>
      <c r="G101" s="20">
        <f t="shared" si="32"/>
        <v>1</v>
      </c>
      <c r="H101" s="20">
        <f t="shared" si="33"/>
        <v>1</v>
      </c>
      <c r="I101" s="7">
        <v>-7497.7557151581887</v>
      </c>
      <c r="J101" s="7">
        <v>4864852.2841957286</v>
      </c>
      <c r="K101" s="6">
        <v>3</v>
      </c>
      <c r="L101" s="6">
        <v>-6</v>
      </c>
      <c r="M101" s="7">
        <v>-7471.7841813757013</v>
      </c>
      <c r="N101" s="7">
        <v>4864863.3651554268</v>
      </c>
      <c r="O101" s="26">
        <f t="shared" si="34"/>
        <v>-7471.7841813757013</v>
      </c>
      <c r="P101" s="26">
        <f t="shared" si="35"/>
        <v>4864863.3651554268</v>
      </c>
      <c r="Q101" s="20">
        <f t="shared" si="36"/>
        <v>1</v>
      </c>
      <c r="R101" s="26">
        <f t="shared" si="37"/>
        <v>28.236647018505707</v>
      </c>
      <c r="S101" s="26">
        <f>R101*'8_HeSo_Mercator'!$B$7</f>
        <v>21.632839522503232</v>
      </c>
      <c r="T101" s="6">
        <v>3253</v>
      </c>
      <c r="U101" s="21">
        <v>0.34256372692105719</v>
      </c>
      <c r="V101" s="7">
        <v>-7466.445299256593</v>
      </c>
      <c r="W101" s="7">
        <v>4864859.3643753529</v>
      </c>
      <c r="X101" s="25">
        <f t="shared" si="38"/>
        <v>72.616364178416489</v>
      </c>
      <c r="Y101" s="6">
        <v>4359</v>
      </c>
      <c r="Z101" s="21">
        <v>0.36078866882334981</v>
      </c>
      <c r="AA101" s="7">
        <v>-7466.445299256593</v>
      </c>
      <c r="AB101" s="7">
        <v>4864859.3643753529</v>
      </c>
      <c r="AC101" s="25">
        <f t="shared" si="39"/>
        <v>59.018537410071289</v>
      </c>
      <c r="AD101" s="6">
        <v>3532</v>
      </c>
      <c r="AE101" s="21">
        <v>0.42122882004113699</v>
      </c>
      <c r="AF101" s="7">
        <v>-7466.445299256593</v>
      </c>
      <c r="AG101" s="7">
        <v>4864859.3643753529</v>
      </c>
      <c r="AH101" s="25">
        <f t="shared" si="40"/>
        <v>31.763451650787232</v>
      </c>
      <c r="AI101" s="6">
        <v>4495</v>
      </c>
      <c r="AJ101" s="21">
        <v>0.43954786256980199</v>
      </c>
      <c r="AK101" s="7">
        <v>-7466.445299256593</v>
      </c>
      <c r="AL101" s="7">
        <v>4864859.3643753529</v>
      </c>
      <c r="AM101" s="25">
        <f t="shared" si="41"/>
        <v>26.790160159332338</v>
      </c>
      <c r="AN101" s="6">
        <v>3669</v>
      </c>
      <c r="AO101" s="21">
        <v>0.44349104920304722</v>
      </c>
      <c r="AP101" s="7">
        <v>-7466.445299256593</v>
      </c>
      <c r="AQ101" s="7">
        <v>4864859.3643753529</v>
      </c>
      <c r="AR101" s="25">
        <f t="shared" si="42"/>
        <v>25.850000969667963</v>
      </c>
      <c r="AS101" s="6">
        <v>4083</v>
      </c>
      <c r="AT101" s="21">
        <v>0.4458242275825065</v>
      </c>
      <c r="AU101" s="7">
        <v>-7466.445299256593</v>
      </c>
      <c r="AV101" s="7">
        <v>4864859.3643753529</v>
      </c>
      <c r="AW101" s="25">
        <f t="shared" si="43"/>
        <v>25.31310011444366</v>
      </c>
      <c r="AX101" s="6">
        <v>3390</v>
      </c>
      <c r="AY101" s="21">
        <v>0.4567111356734771</v>
      </c>
      <c r="AZ101" s="7">
        <v>-7466.445299256593</v>
      </c>
      <c r="BA101" s="7">
        <v>4864859.3643753529</v>
      </c>
      <c r="BB101" s="25">
        <f t="shared" si="44"/>
        <v>22.9844225199069</v>
      </c>
      <c r="BC101" s="6">
        <v>4223</v>
      </c>
      <c r="BD101" s="21">
        <v>0.46179838940141948</v>
      </c>
      <c r="BE101" s="7">
        <v>-7466.445299256593</v>
      </c>
      <c r="BF101" s="7">
        <v>4864859.3643753529</v>
      </c>
      <c r="BG101" s="25">
        <f t="shared" si="45"/>
        <v>21.988233709243779</v>
      </c>
      <c r="BH101" s="6">
        <v>14840</v>
      </c>
      <c r="BI101" s="21">
        <v>0.4641111524254809</v>
      </c>
      <c r="BJ101" s="7">
        <v>-7470.5139999985686</v>
      </c>
      <c r="BK101" s="7">
        <v>4864863.6102000028</v>
      </c>
      <c r="BL101" s="25">
        <f t="shared" si="46"/>
        <v>21.553211074174236</v>
      </c>
      <c r="BM101" s="6">
        <v>3945</v>
      </c>
      <c r="BN101" s="21">
        <v>0.4670893723370747</v>
      </c>
      <c r="BO101" s="7">
        <v>-7466.445299256593</v>
      </c>
      <c r="BP101" s="7">
        <v>4864859.3643753529</v>
      </c>
      <c r="BQ101" s="25">
        <f t="shared" si="47"/>
        <v>21.008742417263207</v>
      </c>
      <c r="BR101" s="6">
        <v>15451</v>
      </c>
      <c r="BS101" s="21">
        <v>0.46866632363904798</v>
      </c>
      <c r="BT101" s="7">
        <v>-7474.6700000017881</v>
      </c>
      <c r="BU101" s="7">
        <v>4864865.9187999964</v>
      </c>
      <c r="BV101" s="25">
        <f t="shared" si="48"/>
        <v>20.727408546344328</v>
      </c>
      <c r="BW101" s="6">
        <v>15552</v>
      </c>
      <c r="BX101" s="21">
        <v>0.468752302186632</v>
      </c>
      <c r="BY101" s="7">
        <v>-7480.4282109253109</v>
      </c>
      <c r="BZ101" s="7">
        <v>4864867.0911479518</v>
      </c>
      <c r="CA101" s="25">
        <f t="shared" si="49"/>
        <v>20.712205444654771</v>
      </c>
      <c r="CB101" s="6">
        <v>3663</v>
      </c>
      <c r="CC101" s="21">
        <v>0.32779545186756209</v>
      </c>
      <c r="CD101" s="7">
        <v>-7474.5538000017395</v>
      </c>
      <c r="CE101" s="7">
        <v>4864866.8563999981</v>
      </c>
      <c r="CF101" s="25">
        <f t="shared" si="50"/>
        <v>86.614041975340626</v>
      </c>
      <c r="CG101" s="6">
        <v>15451</v>
      </c>
      <c r="CH101" s="21">
        <v>0.34143605086013468</v>
      </c>
      <c r="CI101" s="7">
        <v>-7474.6700000017881</v>
      </c>
      <c r="CJ101" s="7">
        <v>4864865.9187999964</v>
      </c>
      <c r="CK101" s="25">
        <f t="shared" si="51"/>
        <v>73.58046050857061</v>
      </c>
      <c r="CL101" s="6">
        <v>15352</v>
      </c>
      <c r="CM101" s="21">
        <v>0.3428902269569245</v>
      </c>
      <c r="CN101" s="7">
        <v>-7474.6700000017881</v>
      </c>
      <c r="CO101" s="7">
        <v>4864865.9187999964</v>
      </c>
      <c r="CP101" s="25">
        <f t="shared" si="52"/>
        <v>72.34017779306258</v>
      </c>
      <c r="CQ101" s="6">
        <v>15657</v>
      </c>
      <c r="CR101" s="21">
        <v>0.34577960604382568</v>
      </c>
      <c r="CS101" s="7">
        <v>-7480.4282109253109</v>
      </c>
      <c r="CT101" s="7">
        <v>4864867.0911479518</v>
      </c>
      <c r="CU101" s="25">
        <f t="shared" si="53"/>
        <v>69.952380678063918</v>
      </c>
      <c r="CV101" s="6">
        <v>4356</v>
      </c>
      <c r="CW101" s="21">
        <v>0.34683089811998208</v>
      </c>
      <c r="CX101" s="7">
        <v>-7469.8715000003576</v>
      </c>
      <c r="CY101" s="7">
        <v>4864864.3647999987</v>
      </c>
      <c r="CZ101" s="25">
        <f t="shared" si="54"/>
        <v>69.108088055080287</v>
      </c>
      <c r="DA101" s="6">
        <v>3389</v>
      </c>
      <c r="DB101" s="21">
        <v>0.34741519774848167</v>
      </c>
      <c r="DC101" s="7">
        <v>-7474.5538000017395</v>
      </c>
      <c r="DD101" s="7">
        <v>4864866.8563999981</v>
      </c>
      <c r="DE101" s="25">
        <f t="shared" si="55"/>
        <v>68.644342364147079</v>
      </c>
      <c r="DF101" s="6">
        <v>15552</v>
      </c>
      <c r="DG101" s="21">
        <v>0.35086342229199369</v>
      </c>
      <c r="DH101" s="7">
        <v>-7480.4282109253109</v>
      </c>
      <c r="DI101" s="7">
        <v>4864867.0911479518</v>
      </c>
      <c r="DJ101" s="25">
        <f t="shared" si="56"/>
        <v>65.985364410121377</v>
      </c>
      <c r="DK101" s="6">
        <v>15555</v>
      </c>
      <c r="DL101" s="21">
        <v>0.3597641651772242</v>
      </c>
      <c r="DM101" s="7">
        <v>-7474.6700000017881</v>
      </c>
      <c r="DN101" s="7">
        <v>4864865.9187999964</v>
      </c>
      <c r="DO101" s="25">
        <f t="shared" si="57"/>
        <v>59.693684989078299</v>
      </c>
      <c r="DP101" s="6">
        <v>15453</v>
      </c>
      <c r="DQ101" s="21">
        <v>0.37051226752594307</v>
      </c>
      <c r="DR101" s="7">
        <v>-7480.4282109253109</v>
      </c>
      <c r="DS101" s="7">
        <v>4864867.0911479518</v>
      </c>
      <c r="DT101" s="25">
        <f t="shared" si="58"/>
        <v>53.062735183064326</v>
      </c>
      <c r="DU101" s="6">
        <v>15659</v>
      </c>
      <c r="DV101" s="21">
        <v>0.38106459661768788</v>
      </c>
      <c r="DW101" s="7">
        <v>-7474.6700000017881</v>
      </c>
      <c r="DX101" s="7">
        <v>4864865.9187999964</v>
      </c>
      <c r="DY101" s="25">
        <f t="shared" si="59"/>
        <v>47.424809227244914</v>
      </c>
      <c r="DZ101" s="6">
        <v>15245</v>
      </c>
      <c r="EA101" s="21">
        <v>0.38596015720287308</v>
      </c>
      <c r="EB101" s="7">
        <v>-7474.5538000017395</v>
      </c>
      <c r="EC101" s="7">
        <v>4864866.8563999981</v>
      </c>
      <c r="ED101" s="25">
        <f t="shared" si="60"/>
        <v>45.064037696664073</v>
      </c>
      <c r="EE101" s="6">
        <v>14734</v>
      </c>
      <c r="EF101" s="21">
        <v>0.39368980405180998</v>
      </c>
      <c r="EG101" s="7">
        <v>-7474.6700000017881</v>
      </c>
      <c r="EH101" s="7">
        <v>4864865.9187999964</v>
      </c>
      <c r="EI101" s="25">
        <f t="shared" si="61"/>
        <v>41.627787645139321</v>
      </c>
    </row>
    <row r="102" spans="1:139" x14ac:dyDescent="0.25">
      <c r="A102" s="6">
        <v>88</v>
      </c>
      <c r="B102" s="6">
        <v>0</v>
      </c>
      <c r="C102" s="6">
        <v>1</v>
      </c>
      <c r="D102" s="6">
        <v>0</v>
      </c>
      <c r="E102" s="6">
        <v>1</v>
      </c>
      <c r="F102" s="20">
        <f t="shared" si="31"/>
        <v>1</v>
      </c>
      <c r="G102" s="20">
        <f t="shared" si="32"/>
        <v>1</v>
      </c>
      <c r="H102" s="20">
        <f t="shared" si="33"/>
        <v>1</v>
      </c>
      <c r="I102" s="7">
        <v>-7619.012816854327</v>
      </c>
      <c r="J102" s="7">
        <v>4864975.716718737</v>
      </c>
      <c r="K102" s="6">
        <v>-3</v>
      </c>
      <c r="L102" s="6">
        <v>-3</v>
      </c>
      <c r="M102" s="7">
        <v>-7614.9098115962242</v>
      </c>
      <c r="N102" s="7">
        <v>4864976.7466586716</v>
      </c>
      <c r="O102" s="26">
        <f t="shared" si="34"/>
        <v>-7614.9098115962242</v>
      </c>
      <c r="P102" s="26">
        <f t="shared" si="35"/>
        <v>4864976.7466586716</v>
      </c>
      <c r="Q102" s="20">
        <f t="shared" si="36"/>
        <v>1</v>
      </c>
      <c r="R102" s="26">
        <f t="shared" si="37"/>
        <v>4.2302988566915314</v>
      </c>
      <c r="S102" s="26">
        <f>R102*'8_HeSo_Mercator'!$B$7</f>
        <v>3.2409434533448978</v>
      </c>
      <c r="T102" s="6">
        <v>10828</v>
      </c>
      <c r="U102" s="21">
        <v>0.1804244065727145</v>
      </c>
      <c r="V102" s="7">
        <v>-7611.1290000006557</v>
      </c>
      <c r="W102" s="7">
        <v>4864977.6220000014</v>
      </c>
      <c r="X102" s="25">
        <f t="shared" si="38"/>
        <v>943.66719500953559</v>
      </c>
      <c r="Y102" s="6">
        <v>8997</v>
      </c>
      <c r="Z102" s="21">
        <v>0.23184829728457931</v>
      </c>
      <c r="AA102" s="7">
        <v>-7618.7633000016212</v>
      </c>
      <c r="AB102" s="7">
        <v>4864975.433799997</v>
      </c>
      <c r="AC102" s="25">
        <f t="shared" si="39"/>
        <v>346.08625948008478</v>
      </c>
      <c r="AD102" s="6">
        <v>9910</v>
      </c>
      <c r="AE102" s="21">
        <v>0.23246399406979751</v>
      </c>
      <c r="AF102" s="7">
        <v>-7616.6889000013471</v>
      </c>
      <c r="AG102" s="7">
        <v>4864976.0280999988</v>
      </c>
      <c r="AH102" s="25">
        <f t="shared" si="40"/>
        <v>342.43426786917826</v>
      </c>
      <c r="AI102" s="6">
        <v>9449</v>
      </c>
      <c r="AJ102" s="21">
        <v>0.23514345812610929</v>
      </c>
      <c r="AK102" s="7">
        <v>-7618.7633000016212</v>
      </c>
      <c r="AL102" s="7">
        <v>4864975.433799997</v>
      </c>
      <c r="AM102" s="25">
        <f t="shared" si="41"/>
        <v>327.09085093915439</v>
      </c>
      <c r="AN102" s="6">
        <v>10368</v>
      </c>
      <c r="AO102" s="21">
        <v>0.2364055149596391</v>
      </c>
      <c r="AP102" s="7">
        <v>-7616.6889000013471</v>
      </c>
      <c r="AQ102" s="7">
        <v>4864976.0280999988</v>
      </c>
      <c r="AR102" s="25">
        <f t="shared" si="42"/>
        <v>320.16185319513676</v>
      </c>
      <c r="AS102" s="6">
        <v>8998</v>
      </c>
      <c r="AT102" s="21">
        <v>0.24496549387096311</v>
      </c>
      <c r="AU102" s="7">
        <v>-7611.1290000006557</v>
      </c>
      <c r="AV102" s="7">
        <v>4864977.6220000014</v>
      </c>
      <c r="AW102" s="25">
        <f t="shared" si="43"/>
        <v>277.70285601622925</v>
      </c>
      <c r="AX102" s="6">
        <v>9908</v>
      </c>
      <c r="AY102" s="21">
        <v>0.2473278675505525</v>
      </c>
      <c r="AZ102" s="7">
        <v>-7618.7633000016212</v>
      </c>
      <c r="BA102" s="7">
        <v>4864975.433799997</v>
      </c>
      <c r="BB102" s="25">
        <f t="shared" si="44"/>
        <v>267.2438919138819</v>
      </c>
      <c r="BC102" s="6">
        <v>8541</v>
      </c>
      <c r="BD102" s="21">
        <v>0.24751567467237559</v>
      </c>
      <c r="BE102" s="7">
        <v>-7616.6889000013471</v>
      </c>
      <c r="BF102" s="7">
        <v>4864976.0280999988</v>
      </c>
      <c r="BG102" s="25">
        <f t="shared" si="45"/>
        <v>266.43370951424839</v>
      </c>
      <c r="BH102" s="6">
        <v>11284</v>
      </c>
      <c r="BI102" s="21">
        <v>0.24939527468567571</v>
      </c>
      <c r="BJ102" s="7">
        <v>-7611.1290000006557</v>
      </c>
      <c r="BK102" s="7">
        <v>4864977.6220000014</v>
      </c>
      <c r="BL102" s="25">
        <f t="shared" si="46"/>
        <v>258.49200643298673</v>
      </c>
      <c r="BM102" s="6">
        <v>9452</v>
      </c>
      <c r="BN102" s="21">
        <v>0.25333559737694</v>
      </c>
      <c r="BO102" s="7">
        <v>-7616.6889000013471</v>
      </c>
      <c r="BP102" s="7">
        <v>4864976.0280999988</v>
      </c>
      <c r="BQ102" s="25">
        <f t="shared" si="47"/>
        <v>242.78123966518547</v>
      </c>
      <c r="BR102" s="6">
        <v>7676</v>
      </c>
      <c r="BS102" s="21">
        <v>0.25360421793653459</v>
      </c>
      <c r="BT102" s="7">
        <v>-7611.1290000006557</v>
      </c>
      <c r="BU102" s="7">
        <v>4864977.6220000014</v>
      </c>
      <c r="BV102" s="25">
        <f t="shared" si="48"/>
        <v>241.75424587529704</v>
      </c>
      <c r="BW102" s="6">
        <v>8103</v>
      </c>
      <c r="BX102" s="21">
        <v>0.2547670987424227</v>
      </c>
      <c r="BY102" s="7">
        <v>-7616.6700999997556</v>
      </c>
      <c r="BZ102" s="7">
        <v>4864979.4992000014</v>
      </c>
      <c r="CA102" s="25">
        <f t="shared" si="49"/>
        <v>237.37043974071065</v>
      </c>
      <c r="CB102" s="6">
        <v>10828</v>
      </c>
      <c r="CC102" s="21">
        <v>0.16872073844136409</v>
      </c>
      <c r="CD102" s="7">
        <v>-7611.1290000006557</v>
      </c>
      <c r="CE102" s="7">
        <v>4864977.6220000014</v>
      </c>
      <c r="CF102" s="25">
        <f t="shared" si="50"/>
        <v>1234.0311711248662</v>
      </c>
      <c r="CG102" s="6">
        <v>8997</v>
      </c>
      <c r="CH102" s="21">
        <v>0.20295009389523591</v>
      </c>
      <c r="CI102" s="7">
        <v>-7618.7633000016212</v>
      </c>
      <c r="CJ102" s="7">
        <v>4864975.433799997</v>
      </c>
      <c r="CK102" s="25">
        <f t="shared" si="51"/>
        <v>589.44457321993752</v>
      </c>
      <c r="CL102" s="6">
        <v>8541</v>
      </c>
      <c r="CM102" s="21">
        <v>0.21594487772916521</v>
      </c>
      <c r="CN102" s="7">
        <v>-7616.6889000013471</v>
      </c>
      <c r="CO102" s="7">
        <v>4864976.0280999988</v>
      </c>
      <c r="CP102" s="25">
        <f t="shared" si="52"/>
        <v>459.86289847136158</v>
      </c>
      <c r="CQ102" s="6">
        <v>9449</v>
      </c>
      <c r="CR102" s="21">
        <v>0.21622231050885299</v>
      </c>
      <c r="CS102" s="7">
        <v>-7618.7633000016212</v>
      </c>
      <c r="CT102" s="7">
        <v>4864975.433799997</v>
      </c>
      <c r="CU102" s="25">
        <f t="shared" si="53"/>
        <v>457.50725432257769</v>
      </c>
      <c r="CV102" s="6">
        <v>9910</v>
      </c>
      <c r="CW102" s="21">
        <v>0.2215972550637432</v>
      </c>
      <c r="CX102" s="7">
        <v>-7616.6889000013471</v>
      </c>
      <c r="CY102" s="7">
        <v>4864976.0280999988</v>
      </c>
      <c r="CZ102" s="25">
        <f t="shared" si="54"/>
        <v>414.70807722225703</v>
      </c>
      <c r="DA102" s="6">
        <v>10368</v>
      </c>
      <c r="DB102" s="21">
        <v>0.2248847825373019</v>
      </c>
      <c r="DC102" s="7">
        <v>-7616.6889000013471</v>
      </c>
      <c r="DD102" s="7">
        <v>4864976.0280999988</v>
      </c>
      <c r="DE102" s="25">
        <f t="shared" si="55"/>
        <v>390.98466614070094</v>
      </c>
      <c r="DF102" s="6">
        <v>8103</v>
      </c>
      <c r="DG102" s="21">
        <v>0.2323737537988807</v>
      </c>
      <c r="DH102" s="7">
        <v>-7616.6700999997556</v>
      </c>
      <c r="DI102" s="7">
        <v>4864979.4992000014</v>
      </c>
      <c r="DJ102" s="25">
        <f t="shared" si="56"/>
        <v>342.96650295442493</v>
      </c>
      <c r="DK102" s="6">
        <v>9452</v>
      </c>
      <c r="DL102" s="21">
        <v>0.23248089264407101</v>
      </c>
      <c r="DM102" s="7">
        <v>-7616.6889000013471</v>
      </c>
      <c r="DN102" s="7">
        <v>4864976.0280999988</v>
      </c>
      <c r="DO102" s="25">
        <f t="shared" si="57"/>
        <v>342.3347152574533</v>
      </c>
      <c r="DP102" s="6">
        <v>9908</v>
      </c>
      <c r="DQ102" s="21">
        <v>0.23261950568223619</v>
      </c>
      <c r="DR102" s="7">
        <v>-7618.7633000016212</v>
      </c>
      <c r="DS102" s="7">
        <v>4864975.433799997</v>
      </c>
      <c r="DT102" s="25">
        <f t="shared" si="58"/>
        <v>341.51948425356466</v>
      </c>
      <c r="DU102" s="6">
        <v>8998</v>
      </c>
      <c r="DV102" s="21">
        <v>0.2354209311441138</v>
      </c>
      <c r="DW102" s="7">
        <v>-7611.1290000006557</v>
      </c>
      <c r="DX102" s="7">
        <v>4864977.6220000014</v>
      </c>
      <c r="DY102" s="25">
        <f t="shared" si="59"/>
        <v>325.55150513634783</v>
      </c>
      <c r="DZ102" s="6">
        <v>7676</v>
      </c>
      <c r="EA102" s="21">
        <v>0.23608245316553961</v>
      </c>
      <c r="EB102" s="7">
        <v>-7611.1290000006557</v>
      </c>
      <c r="EC102" s="7">
        <v>4864977.6220000014</v>
      </c>
      <c r="ED102" s="25">
        <f t="shared" si="60"/>
        <v>321.91792721122198</v>
      </c>
      <c r="EE102" s="6">
        <v>11284</v>
      </c>
      <c r="EF102" s="21">
        <v>0.23785925665847399</v>
      </c>
      <c r="EG102" s="7">
        <v>-7611.1290000006557</v>
      </c>
      <c r="EH102" s="7">
        <v>4864977.6220000014</v>
      </c>
      <c r="EI102" s="25">
        <f t="shared" si="61"/>
        <v>312.40629094782372</v>
      </c>
    </row>
    <row r="103" spans="1:139" x14ac:dyDescent="0.25">
      <c r="A103" s="6">
        <v>89</v>
      </c>
      <c r="B103" s="6">
        <v>0</v>
      </c>
      <c r="C103" s="6">
        <v>1</v>
      </c>
      <c r="D103" s="6">
        <v>0</v>
      </c>
      <c r="E103" s="6">
        <v>1</v>
      </c>
      <c r="F103" s="20">
        <f t="shared" si="31"/>
        <v>1</v>
      </c>
      <c r="G103" s="20">
        <f t="shared" si="32"/>
        <v>1</v>
      </c>
      <c r="H103" s="20">
        <f t="shared" si="33"/>
        <v>1</v>
      </c>
      <c r="I103" s="7">
        <v>-7616.7004386454028</v>
      </c>
      <c r="J103" s="7">
        <v>4864976.4198935181</v>
      </c>
      <c r="K103" s="6">
        <v>3</v>
      </c>
      <c r="L103" s="6">
        <v>3</v>
      </c>
      <c r="M103" s="7">
        <v>-7613.1567804519264</v>
      </c>
      <c r="N103" s="7">
        <v>4864977.1310242377</v>
      </c>
      <c r="O103" s="26">
        <f t="shared" si="34"/>
        <v>-7613.1567804519264</v>
      </c>
      <c r="P103" s="26">
        <f t="shared" si="35"/>
        <v>4864977.1310242377</v>
      </c>
      <c r="Q103" s="20">
        <f t="shared" si="36"/>
        <v>1</v>
      </c>
      <c r="R103" s="26">
        <f t="shared" si="37"/>
        <v>3.614307719688052</v>
      </c>
      <c r="S103" s="26">
        <f>R103*'8_HeSo_Mercator'!$B$7</f>
        <v>2.7690164074266193</v>
      </c>
      <c r="T103" s="6">
        <v>10828</v>
      </c>
      <c r="U103" s="21">
        <v>0.13867938993427639</v>
      </c>
      <c r="V103" s="7">
        <v>-7611.1290000006557</v>
      </c>
      <c r="W103" s="7">
        <v>4864977.6220000014</v>
      </c>
      <c r="X103" s="25">
        <f t="shared" si="38"/>
        <v>2703.6614584782383</v>
      </c>
      <c r="Y103" s="6">
        <v>9910</v>
      </c>
      <c r="Z103" s="21">
        <v>0.14721861944199149</v>
      </c>
      <c r="AA103" s="7">
        <v>-7616.6889000013471</v>
      </c>
      <c r="AB103" s="7">
        <v>4864976.0280999988</v>
      </c>
      <c r="AC103" s="25">
        <f t="shared" si="39"/>
        <v>2128.869485135132</v>
      </c>
      <c r="AD103" s="6">
        <v>9916</v>
      </c>
      <c r="AE103" s="21">
        <v>0.15796793022155939</v>
      </c>
      <c r="AF103" s="7">
        <v>-7611.1290000006557</v>
      </c>
      <c r="AG103" s="7">
        <v>4864977.6220000014</v>
      </c>
      <c r="AH103" s="25">
        <f t="shared" si="40"/>
        <v>1605.9214120663669</v>
      </c>
      <c r="AI103" s="6">
        <v>8999</v>
      </c>
      <c r="AJ103" s="21">
        <v>0.1660262749534597</v>
      </c>
      <c r="AK103" s="7">
        <v>-7616.6889000013471</v>
      </c>
      <c r="AL103" s="7">
        <v>4864976.0280999988</v>
      </c>
      <c r="AM103" s="25">
        <f t="shared" si="41"/>
        <v>1316.1115611404805</v>
      </c>
      <c r="AN103" s="6">
        <v>9455</v>
      </c>
      <c r="AO103" s="21">
        <v>0.16975227690504649</v>
      </c>
      <c r="AP103" s="7">
        <v>-7611.1290000006557</v>
      </c>
      <c r="AQ103" s="7">
        <v>4864977.6220000014</v>
      </c>
      <c r="AR103" s="25">
        <f t="shared" si="42"/>
        <v>1204.3079883033383</v>
      </c>
      <c r="AS103" s="6">
        <v>8545</v>
      </c>
      <c r="AT103" s="21">
        <v>0.1703530433287227</v>
      </c>
      <c r="AU103" s="7">
        <v>-7611.1290000006557</v>
      </c>
      <c r="AV103" s="7">
        <v>4864977.6220000014</v>
      </c>
      <c r="AW103" s="25">
        <f t="shared" si="43"/>
        <v>1187.409211519833</v>
      </c>
      <c r="AX103" s="6">
        <v>11284</v>
      </c>
      <c r="AY103" s="21">
        <v>0.17171258746671039</v>
      </c>
      <c r="AZ103" s="7">
        <v>-7611.1290000006557</v>
      </c>
      <c r="BA103" s="7">
        <v>4864977.6220000014</v>
      </c>
      <c r="BB103" s="25">
        <f t="shared" si="44"/>
        <v>1150.2479557463685</v>
      </c>
      <c r="BC103" s="6">
        <v>10366</v>
      </c>
      <c r="BD103" s="21">
        <v>0.17662353254002311</v>
      </c>
      <c r="BE103" s="7">
        <v>-7611.1290000006557</v>
      </c>
      <c r="BF103" s="7">
        <v>4864977.6220000014</v>
      </c>
      <c r="BG103" s="25">
        <f t="shared" si="45"/>
        <v>1027.5565541539145</v>
      </c>
      <c r="BH103" s="6">
        <v>9452</v>
      </c>
      <c r="BI103" s="21">
        <v>0.1784426669500809</v>
      </c>
      <c r="BJ103" s="7">
        <v>-7616.6889000013471</v>
      </c>
      <c r="BK103" s="7">
        <v>4864976.0280999988</v>
      </c>
      <c r="BL103" s="25">
        <f t="shared" si="46"/>
        <v>986.29124533676577</v>
      </c>
      <c r="BM103" s="6">
        <v>7672</v>
      </c>
      <c r="BN103" s="21">
        <v>0.17857788154284809</v>
      </c>
      <c r="BO103" s="7">
        <v>-7616.6889000013471</v>
      </c>
      <c r="BP103" s="7">
        <v>4864976.0280999988</v>
      </c>
      <c r="BQ103" s="25">
        <f t="shared" si="47"/>
        <v>983.3074585851009</v>
      </c>
      <c r="BR103" s="6">
        <v>8106</v>
      </c>
      <c r="BS103" s="21">
        <v>0.18726418899936839</v>
      </c>
      <c r="BT103" s="7">
        <v>-7611.1290000006557</v>
      </c>
      <c r="BU103" s="7">
        <v>4864977.6220000014</v>
      </c>
      <c r="BV103" s="25">
        <f t="shared" si="48"/>
        <v>813.16946757897313</v>
      </c>
      <c r="BW103" s="6">
        <v>8998</v>
      </c>
      <c r="BX103" s="21">
        <v>0.18855033882401331</v>
      </c>
      <c r="BY103" s="7">
        <v>-7611.1290000006557</v>
      </c>
      <c r="BZ103" s="7">
        <v>4864977.6220000014</v>
      </c>
      <c r="CA103" s="25">
        <f t="shared" si="49"/>
        <v>791.20811206974929</v>
      </c>
      <c r="CB103" s="6">
        <v>10828</v>
      </c>
      <c r="CC103" s="21">
        <v>0.1232022284797287</v>
      </c>
      <c r="CD103" s="7">
        <v>-7611.1290000006557</v>
      </c>
      <c r="CE103" s="7">
        <v>4864977.6220000014</v>
      </c>
      <c r="CF103" s="25">
        <f t="shared" si="50"/>
        <v>4340.3599391663365</v>
      </c>
      <c r="CG103" s="6">
        <v>9916</v>
      </c>
      <c r="CH103" s="21">
        <v>0.134092191709348</v>
      </c>
      <c r="CI103" s="7">
        <v>-7611.1290000006557</v>
      </c>
      <c r="CJ103" s="7">
        <v>4864977.6220000014</v>
      </c>
      <c r="CK103" s="25">
        <f t="shared" si="51"/>
        <v>3093.0436065474173</v>
      </c>
      <c r="CL103" s="6">
        <v>8999</v>
      </c>
      <c r="CM103" s="21">
        <v>0.13586246761866019</v>
      </c>
      <c r="CN103" s="7">
        <v>-7616.6889000013471</v>
      </c>
      <c r="CO103" s="7">
        <v>4864976.0280999988</v>
      </c>
      <c r="CP103" s="25">
        <f t="shared" si="52"/>
        <v>2934.9587854505103</v>
      </c>
      <c r="CQ103" s="6">
        <v>9910</v>
      </c>
      <c r="CR103" s="21">
        <v>0.13674357728575251</v>
      </c>
      <c r="CS103" s="7">
        <v>-7616.6889000013471</v>
      </c>
      <c r="CT103" s="7">
        <v>4864976.0280999988</v>
      </c>
      <c r="CU103" s="25">
        <f t="shared" si="53"/>
        <v>2860.0409516189102</v>
      </c>
      <c r="CV103" s="6">
        <v>8545</v>
      </c>
      <c r="CW103" s="21">
        <v>0.1539413412066083</v>
      </c>
      <c r="CX103" s="7">
        <v>-7611.1290000006557</v>
      </c>
      <c r="CY103" s="7">
        <v>4864977.6220000014</v>
      </c>
      <c r="CZ103" s="25">
        <f t="shared" si="54"/>
        <v>1780.6515249044032</v>
      </c>
      <c r="DA103" s="6">
        <v>11284</v>
      </c>
      <c r="DB103" s="21">
        <v>0.1608521575799515</v>
      </c>
      <c r="DC103" s="7">
        <v>-7611.1290000006557</v>
      </c>
      <c r="DD103" s="7">
        <v>4864977.6220000014</v>
      </c>
      <c r="DE103" s="25">
        <f t="shared" si="55"/>
        <v>1493.799939001897</v>
      </c>
      <c r="DF103" s="6">
        <v>9455</v>
      </c>
      <c r="DG103" s="21">
        <v>0.1614969801553062</v>
      </c>
      <c r="DH103" s="7">
        <v>-7611.1290000006557</v>
      </c>
      <c r="DI103" s="7">
        <v>4864977.6220000014</v>
      </c>
      <c r="DJ103" s="25">
        <f t="shared" si="56"/>
        <v>1470.084764289049</v>
      </c>
      <c r="DK103" s="6">
        <v>10366</v>
      </c>
      <c r="DL103" s="21">
        <v>0.16406124953315901</v>
      </c>
      <c r="DM103" s="7">
        <v>-7611.1290000006557</v>
      </c>
      <c r="DN103" s="7">
        <v>4864977.6220000014</v>
      </c>
      <c r="DO103" s="25">
        <f t="shared" si="57"/>
        <v>1380.307794084629</v>
      </c>
      <c r="DP103" s="6">
        <v>7225</v>
      </c>
      <c r="DQ103" s="21">
        <v>0.167889837168886</v>
      </c>
      <c r="DR103" s="7">
        <v>-7616.6700999997556</v>
      </c>
      <c r="DS103" s="7">
        <v>4864979.4992000014</v>
      </c>
      <c r="DT103" s="25">
        <f t="shared" si="58"/>
        <v>1258.6424307841389</v>
      </c>
      <c r="DU103" s="6">
        <v>7672</v>
      </c>
      <c r="DV103" s="21">
        <v>0.16898595401949501</v>
      </c>
      <c r="DW103" s="7">
        <v>-7616.6889000013471</v>
      </c>
      <c r="DX103" s="7">
        <v>4864976.0280999988</v>
      </c>
      <c r="DY103" s="25">
        <f t="shared" si="59"/>
        <v>1226.3023723128447</v>
      </c>
      <c r="DZ103" s="6">
        <v>8106</v>
      </c>
      <c r="EA103" s="21">
        <v>0.17020166549613719</v>
      </c>
      <c r="EB103" s="7">
        <v>-7611.1290000006557</v>
      </c>
      <c r="EC103" s="7">
        <v>4864977.6220000014</v>
      </c>
      <c r="ED103" s="25">
        <f t="shared" si="60"/>
        <v>1191.6391907347261</v>
      </c>
      <c r="EE103" s="6">
        <v>9452</v>
      </c>
      <c r="EF103" s="21">
        <v>0.17318010095558581</v>
      </c>
      <c r="EG103" s="7">
        <v>-7616.6889000013471</v>
      </c>
      <c r="EH103" s="7">
        <v>4864976.0280999988</v>
      </c>
      <c r="EI103" s="25">
        <f t="shared" si="61"/>
        <v>1111.7523242856369</v>
      </c>
    </row>
    <row r="104" spans="1:139" x14ac:dyDescent="0.25">
      <c r="A104" s="6">
        <v>90</v>
      </c>
      <c r="B104" s="6">
        <v>0</v>
      </c>
      <c r="C104" s="6">
        <v>1</v>
      </c>
      <c r="D104" s="6">
        <v>0</v>
      </c>
      <c r="E104" s="6">
        <v>1</v>
      </c>
      <c r="F104" s="20">
        <f t="shared" si="31"/>
        <v>1</v>
      </c>
      <c r="G104" s="20">
        <f t="shared" si="32"/>
        <v>1</v>
      </c>
      <c r="H104" s="20">
        <f t="shared" si="33"/>
        <v>1</v>
      </c>
      <c r="I104" s="7">
        <v>-7616.5722620203624</v>
      </c>
      <c r="J104" s="7">
        <v>4864979.5597085794</v>
      </c>
      <c r="K104" s="6">
        <v>6</v>
      </c>
      <c r="L104" s="6">
        <v>6</v>
      </c>
      <c r="M104" s="7">
        <v>-7612.9352295826939</v>
      </c>
      <c r="N104" s="7">
        <v>4864977.7392245624</v>
      </c>
      <c r="O104" s="26">
        <f t="shared" si="34"/>
        <v>-7612.9352295826939</v>
      </c>
      <c r="P104" s="26">
        <f t="shared" si="35"/>
        <v>4864977.7392245624</v>
      </c>
      <c r="Q104" s="20">
        <f t="shared" si="36"/>
        <v>1</v>
      </c>
      <c r="R104" s="26">
        <f t="shared" si="37"/>
        <v>4.0672062904265411</v>
      </c>
      <c r="S104" s="26">
        <f>R104*'8_HeSo_Mercator'!$B$7</f>
        <v>3.115993939650461</v>
      </c>
      <c r="T104" s="6">
        <v>8103</v>
      </c>
      <c r="U104" s="21">
        <v>0.1455374499250536</v>
      </c>
      <c r="V104" s="7">
        <v>-7616.6700999997556</v>
      </c>
      <c r="W104" s="7">
        <v>4864979.4992000014</v>
      </c>
      <c r="X104" s="25">
        <f t="shared" si="38"/>
        <v>2228.9532302006005</v>
      </c>
      <c r="Y104" s="6">
        <v>8106</v>
      </c>
      <c r="Z104" s="21">
        <v>0.1471743792953111</v>
      </c>
      <c r="AA104" s="7">
        <v>-7611.1290000006557</v>
      </c>
      <c r="AB104" s="7">
        <v>4864977.6220000014</v>
      </c>
      <c r="AC104" s="25">
        <f t="shared" si="39"/>
        <v>2131.4303649087019</v>
      </c>
      <c r="AD104" s="6">
        <v>10828</v>
      </c>
      <c r="AE104" s="21">
        <v>0.15940364557024059</v>
      </c>
      <c r="AF104" s="7">
        <v>-7611.1290000006557</v>
      </c>
      <c r="AG104" s="7">
        <v>4864977.6220000014</v>
      </c>
      <c r="AH104" s="25">
        <f t="shared" si="40"/>
        <v>1548.8415900405937</v>
      </c>
      <c r="AI104" s="6">
        <v>8998</v>
      </c>
      <c r="AJ104" s="21">
        <v>0.16006107827196439</v>
      </c>
      <c r="AK104" s="7">
        <v>-7611.1290000006557</v>
      </c>
      <c r="AL104" s="7">
        <v>4864977.6220000014</v>
      </c>
      <c r="AM104" s="25">
        <f t="shared" si="41"/>
        <v>1523.5511769671966</v>
      </c>
      <c r="AN104" s="6">
        <v>9914</v>
      </c>
      <c r="AO104" s="21">
        <v>0.16717127657375061</v>
      </c>
      <c r="AP104" s="7">
        <v>-7609.2503999993196</v>
      </c>
      <c r="AQ104" s="7">
        <v>4864978.1607000008</v>
      </c>
      <c r="AR104" s="25">
        <f t="shared" si="42"/>
        <v>1280.4226985802529</v>
      </c>
      <c r="AS104" s="6">
        <v>9455</v>
      </c>
      <c r="AT104" s="21">
        <v>0.17138377172840949</v>
      </c>
      <c r="AU104" s="7">
        <v>-7611.1290000006557</v>
      </c>
      <c r="AV104" s="7">
        <v>4864977.6220000014</v>
      </c>
      <c r="AW104" s="25">
        <f t="shared" si="43"/>
        <v>1159.1008242363523</v>
      </c>
      <c r="AX104" s="6">
        <v>8102</v>
      </c>
      <c r="AY104" s="21">
        <v>0.17140672584813271</v>
      </c>
      <c r="AZ104" s="7">
        <v>-7616.6889000013471</v>
      </c>
      <c r="BA104" s="7">
        <v>4864976.0280999988</v>
      </c>
      <c r="BB104" s="25">
        <f t="shared" si="44"/>
        <v>1158.4800599121788</v>
      </c>
      <c r="BC104" s="6">
        <v>7225</v>
      </c>
      <c r="BD104" s="21">
        <v>0.18464676272287739</v>
      </c>
      <c r="BE104" s="7">
        <v>-7616.6700999997556</v>
      </c>
      <c r="BF104" s="7">
        <v>4864979.4992000014</v>
      </c>
      <c r="BG104" s="25">
        <f t="shared" si="45"/>
        <v>860.26689076747152</v>
      </c>
      <c r="BH104" s="6">
        <v>7676</v>
      </c>
      <c r="BI104" s="21">
        <v>0.1851929807409414</v>
      </c>
      <c r="BJ104" s="7">
        <v>-7611.1290000006557</v>
      </c>
      <c r="BK104" s="7">
        <v>4864977.6220000014</v>
      </c>
      <c r="BL104" s="25">
        <f t="shared" si="46"/>
        <v>850.16243720493424</v>
      </c>
      <c r="BM104" s="6">
        <v>10366</v>
      </c>
      <c r="BN104" s="21">
        <v>0.18555863160486549</v>
      </c>
      <c r="BO104" s="7">
        <v>-7611.1290000006557</v>
      </c>
      <c r="BP104" s="7">
        <v>4864977.6220000014</v>
      </c>
      <c r="BQ104" s="25">
        <f t="shared" si="47"/>
        <v>843.48109918929094</v>
      </c>
      <c r="BR104" s="6">
        <v>11284</v>
      </c>
      <c r="BS104" s="21">
        <v>0.18646636720373419</v>
      </c>
      <c r="BT104" s="7">
        <v>-7611.1290000006557</v>
      </c>
      <c r="BU104" s="7">
        <v>4864977.6220000014</v>
      </c>
      <c r="BV104" s="25">
        <f t="shared" si="48"/>
        <v>827.1760675693082</v>
      </c>
      <c r="BW104" s="6">
        <v>8541</v>
      </c>
      <c r="BX104" s="21">
        <v>0.1873961632145893</v>
      </c>
      <c r="BY104" s="7">
        <v>-7616.6889000013471</v>
      </c>
      <c r="BZ104" s="7">
        <v>4864976.0280999988</v>
      </c>
      <c r="CA104" s="25">
        <f t="shared" si="49"/>
        <v>810.88117979589197</v>
      </c>
      <c r="CB104" s="6">
        <v>8106</v>
      </c>
      <c r="CC104" s="21">
        <v>0.14529315339649679</v>
      </c>
      <c r="CD104" s="7">
        <v>-7611.1290000006557</v>
      </c>
      <c r="CE104" s="7">
        <v>4864977.6220000014</v>
      </c>
      <c r="CF104" s="25">
        <f t="shared" si="50"/>
        <v>2243.9821676314909</v>
      </c>
      <c r="CG104" s="6">
        <v>10828</v>
      </c>
      <c r="CH104" s="21">
        <v>0.14818272342544189</v>
      </c>
      <c r="CI104" s="7">
        <v>-7611.1290000006557</v>
      </c>
      <c r="CJ104" s="7">
        <v>4864977.6220000014</v>
      </c>
      <c r="CK104" s="25">
        <f t="shared" si="51"/>
        <v>2074.0045776958887</v>
      </c>
      <c r="CL104" s="6">
        <v>8103</v>
      </c>
      <c r="CM104" s="21">
        <v>0.15435158239359759</v>
      </c>
      <c r="CN104" s="7">
        <v>-7616.6700999997556</v>
      </c>
      <c r="CO104" s="7">
        <v>4864979.4992000014</v>
      </c>
      <c r="CP104" s="25">
        <f t="shared" si="52"/>
        <v>1761.7961447239206</v>
      </c>
      <c r="CQ104" s="6">
        <v>8998</v>
      </c>
      <c r="CR104" s="21">
        <v>0.15755563155746299</v>
      </c>
      <c r="CS104" s="7">
        <v>-7611.1290000006557</v>
      </c>
      <c r="CT104" s="7">
        <v>4864977.6220000014</v>
      </c>
      <c r="CU104" s="25">
        <f t="shared" si="53"/>
        <v>1622.7972997389024</v>
      </c>
      <c r="CV104" s="6">
        <v>9914</v>
      </c>
      <c r="CW104" s="21">
        <v>0.16246247323788671</v>
      </c>
      <c r="CX104" s="7">
        <v>-7609.2503999993196</v>
      </c>
      <c r="CY104" s="7">
        <v>4864978.1607000008</v>
      </c>
      <c r="CZ104" s="25">
        <f t="shared" si="54"/>
        <v>1435.4489712483137</v>
      </c>
      <c r="DA104" s="6">
        <v>11279</v>
      </c>
      <c r="DB104" s="21">
        <v>0.16295140670317351</v>
      </c>
      <c r="DC104" s="7">
        <v>-7616.6889000013471</v>
      </c>
      <c r="DD104" s="7">
        <v>4864976.0280999988</v>
      </c>
      <c r="DE104" s="25">
        <f t="shared" si="55"/>
        <v>1418.2981756804179</v>
      </c>
      <c r="DF104" s="6">
        <v>8102</v>
      </c>
      <c r="DG104" s="21">
        <v>0.17455644224064451</v>
      </c>
      <c r="DH104" s="7">
        <v>-7616.6889000013471</v>
      </c>
      <c r="DI104" s="7">
        <v>4864976.0280999988</v>
      </c>
      <c r="DJ104" s="25">
        <f t="shared" si="56"/>
        <v>1077.1011096882869</v>
      </c>
      <c r="DK104" s="6">
        <v>9455</v>
      </c>
      <c r="DL104" s="21">
        <v>0.17629682277033101</v>
      </c>
      <c r="DM104" s="7">
        <v>-7611.1290000006557</v>
      </c>
      <c r="DN104" s="7">
        <v>4864977.6220000014</v>
      </c>
      <c r="DO104" s="25">
        <f t="shared" si="57"/>
        <v>1035.1947433774885</v>
      </c>
      <c r="DP104" s="6">
        <v>7226</v>
      </c>
      <c r="DQ104" s="21">
        <v>0.17955563400480989</v>
      </c>
      <c r="DR104" s="7">
        <v>-7616.6889000013471</v>
      </c>
      <c r="DS104" s="7">
        <v>4864976.0280999988</v>
      </c>
      <c r="DT104" s="25">
        <f t="shared" si="58"/>
        <v>962.06375447975927</v>
      </c>
      <c r="DU104" s="6">
        <v>7225</v>
      </c>
      <c r="DV104" s="21">
        <v>0.1832865649168435</v>
      </c>
      <c r="DW104" s="7">
        <v>-7616.6700999997556</v>
      </c>
      <c r="DX104" s="7">
        <v>4864979.4992000014</v>
      </c>
      <c r="DY104" s="25">
        <f t="shared" si="59"/>
        <v>886.08925931967883</v>
      </c>
      <c r="DZ104" s="6">
        <v>11284</v>
      </c>
      <c r="EA104" s="21">
        <v>0.184317946426758</v>
      </c>
      <c r="EB104" s="7">
        <v>-7611.1290000006557</v>
      </c>
      <c r="EC104" s="7">
        <v>4864977.6220000014</v>
      </c>
      <c r="ED104" s="25">
        <f t="shared" si="60"/>
        <v>866.4220725588616</v>
      </c>
      <c r="EE104" s="6">
        <v>10366</v>
      </c>
      <c r="EF104" s="21">
        <v>0.1874739131389907</v>
      </c>
      <c r="EG104" s="7">
        <v>-7611.1290000006557</v>
      </c>
      <c r="EH104" s="7">
        <v>4864977.6220000014</v>
      </c>
      <c r="EI104" s="25">
        <f t="shared" si="61"/>
        <v>809.53684894547098</v>
      </c>
    </row>
    <row r="105" spans="1:139" x14ac:dyDescent="0.25">
      <c r="A105" s="6">
        <v>91</v>
      </c>
      <c r="B105" s="6">
        <v>0</v>
      </c>
      <c r="C105" s="6">
        <v>1</v>
      </c>
      <c r="D105" s="6">
        <v>0</v>
      </c>
      <c r="E105" s="6">
        <v>1</v>
      </c>
      <c r="F105" s="20">
        <f t="shared" si="31"/>
        <v>1</v>
      </c>
      <c r="G105" s="20">
        <f t="shared" si="32"/>
        <v>1</v>
      </c>
      <c r="H105" s="20">
        <f t="shared" si="33"/>
        <v>1</v>
      </c>
      <c r="I105" s="7">
        <v>-7610.8997999988496</v>
      </c>
      <c r="J105" s="7">
        <v>4864976.934299998</v>
      </c>
      <c r="K105" s="6">
        <v>-3</v>
      </c>
      <c r="L105" s="6">
        <v>0</v>
      </c>
      <c r="M105" s="7">
        <v>-7611.792454673091</v>
      </c>
      <c r="N105" s="7">
        <v>4864977.9471686222</v>
      </c>
      <c r="O105" s="26">
        <f t="shared" si="34"/>
        <v>-7611.792454673091</v>
      </c>
      <c r="P105" s="26">
        <f t="shared" si="35"/>
        <v>4864977.9471686231</v>
      </c>
      <c r="Q105" s="20">
        <f t="shared" si="36"/>
        <v>1</v>
      </c>
      <c r="R105" s="26">
        <f t="shared" si="37"/>
        <v>1.3500871154044165</v>
      </c>
      <c r="S105" s="26">
        <f>R105*'8_HeSo_Mercator'!$B$7</f>
        <v>1.0343373237552569</v>
      </c>
      <c r="T105" s="6">
        <v>10369</v>
      </c>
      <c r="U105" s="21">
        <v>0.14005222361032621</v>
      </c>
      <c r="V105" s="7">
        <v>-7609.2503999993196</v>
      </c>
      <c r="W105" s="7">
        <v>4864978.1607000008</v>
      </c>
      <c r="X105" s="25">
        <f t="shared" si="38"/>
        <v>2599.2016016575585</v>
      </c>
      <c r="Y105" s="6">
        <v>7225</v>
      </c>
      <c r="Z105" s="21">
        <v>0.16826435692771921</v>
      </c>
      <c r="AA105" s="7">
        <v>-7616.6700999997556</v>
      </c>
      <c r="AB105" s="7">
        <v>4864979.4992000014</v>
      </c>
      <c r="AC105" s="25">
        <f t="shared" si="39"/>
        <v>1247.4739338536706</v>
      </c>
      <c r="AD105" s="6">
        <v>11283</v>
      </c>
      <c r="AE105" s="21">
        <v>0.1707587108331442</v>
      </c>
      <c r="AF105" s="7">
        <v>-7603.1924000009894</v>
      </c>
      <c r="AG105" s="7">
        <v>4864981.4790000021</v>
      </c>
      <c r="AH105" s="25">
        <f t="shared" si="40"/>
        <v>1176.1657551898279</v>
      </c>
      <c r="AI105" s="6">
        <v>7676</v>
      </c>
      <c r="AJ105" s="21">
        <v>0.17167114820312171</v>
      </c>
      <c r="AK105" s="7">
        <v>-7611.1290000006557</v>
      </c>
      <c r="AL105" s="7">
        <v>4864977.6220000014</v>
      </c>
      <c r="AM105" s="25">
        <f t="shared" si="41"/>
        <v>1151.3589797072984</v>
      </c>
      <c r="AN105" s="6">
        <v>10826</v>
      </c>
      <c r="AO105" s="21">
        <v>0.17416714553916651</v>
      </c>
      <c r="AP105" s="7">
        <v>-7609.2503999993196</v>
      </c>
      <c r="AQ105" s="7">
        <v>4864978.1607000008</v>
      </c>
      <c r="AR105" s="25">
        <f t="shared" si="42"/>
        <v>1086.7635489908048</v>
      </c>
      <c r="AS105" s="6">
        <v>9915</v>
      </c>
      <c r="AT105" s="21">
        <v>0.1797412090148173</v>
      </c>
      <c r="AU105" s="7">
        <v>-7603.1924000009894</v>
      </c>
      <c r="AV105" s="7">
        <v>4864981.4790000021</v>
      </c>
      <c r="AW105" s="25">
        <f t="shared" si="43"/>
        <v>958.0967468549062</v>
      </c>
      <c r="AX105" s="6">
        <v>7224</v>
      </c>
      <c r="AY105" s="21">
        <v>0.1805264070299217</v>
      </c>
      <c r="AZ105" s="7">
        <v>-7611.1290000006557</v>
      </c>
      <c r="BA105" s="7">
        <v>4864977.6220000014</v>
      </c>
      <c r="BB105" s="25">
        <f t="shared" si="44"/>
        <v>941.53625052238704</v>
      </c>
      <c r="BC105" s="6">
        <v>8103</v>
      </c>
      <c r="BD105" s="21">
        <v>0.18413158782388209</v>
      </c>
      <c r="BE105" s="7">
        <v>-7616.6700999997556</v>
      </c>
      <c r="BF105" s="7">
        <v>4864979.4992000014</v>
      </c>
      <c r="BG105" s="25">
        <f t="shared" si="45"/>
        <v>869.93500592155294</v>
      </c>
      <c r="BH105" s="6">
        <v>8545</v>
      </c>
      <c r="BI105" s="21">
        <v>0.1842261428733355</v>
      </c>
      <c r="BJ105" s="7">
        <v>-7611.1290000006557</v>
      </c>
      <c r="BK105" s="7">
        <v>4864977.6220000014</v>
      </c>
      <c r="BL105" s="25">
        <f t="shared" si="46"/>
        <v>868.15038534991243</v>
      </c>
      <c r="BM105" s="6">
        <v>10828</v>
      </c>
      <c r="BN105" s="21">
        <v>0.18906703781713349</v>
      </c>
      <c r="BO105" s="7">
        <v>-7611.1290000006557</v>
      </c>
      <c r="BP105" s="7">
        <v>4864977.6220000014</v>
      </c>
      <c r="BQ105" s="25">
        <f t="shared" si="47"/>
        <v>782.5943713216717</v>
      </c>
      <c r="BR105" s="6">
        <v>8102</v>
      </c>
      <c r="BS105" s="21">
        <v>0.1891906103519195</v>
      </c>
      <c r="BT105" s="7">
        <v>-7616.6889000013471</v>
      </c>
      <c r="BU105" s="7">
        <v>4864976.0280999988</v>
      </c>
      <c r="BV105" s="25">
        <f t="shared" si="48"/>
        <v>780.55172316378366</v>
      </c>
      <c r="BW105" s="6">
        <v>9003</v>
      </c>
      <c r="BX105" s="21">
        <v>0.18965193271924011</v>
      </c>
      <c r="BY105" s="7">
        <v>-7609.2503999993196</v>
      </c>
      <c r="BZ105" s="7">
        <v>4864978.1607000008</v>
      </c>
      <c r="CA105" s="25">
        <f t="shared" si="49"/>
        <v>772.9847187849083</v>
      </c>
      <c r="CB105" s="6">
        <v>7676</v>
      </c>
      <c r="CC105" s="21">
        <v>0.1190209976714843</v>
      </c>
      <c r="CD105" s="7">
        <v>-7611.1290000006557</v>
      </c>
      <c r="CE105" s="7">
        <v>4864977.6220000014</v>
      </c>
      <c r="CF105" s="25">
        <f t="shared" si="50"/>
        <v>4983.169441723926</v>
      </c>
      <c r="CG105" s="6">
        <v>8998</v>
      </c>
      <c r="CH105" s="21">
        <v>0.15185983178939769</v>
      </c>
      <c r="CI105" s="7">
        <v>-7611.1290000006557</v>
      </c>
      <c r="CJ105" s="7">
        <v>4864977.6220000014</v>
      </c>
      <c r="CK105" s="25">
        <f t="shared" si="51"/>
        <v>1880.3051781745244</v>
      </c>
      <c r="CL105" s="6">
        <v>7224</v>
      </c>
      <c r="CM105" s="21">
        <v>0.15427880515162309</v>
      </c>
      <c r="CN105" s="7">
        <v>-7611.1290000006557</v>
      </c>
      <c r="CO105" s="7">
        <v>4864977.6220000014</v>
      </c>
      <c r="CP105" s="25">
        <f t="shared" si="52"/>
        <v>1765.1228341874044</v>
      </c>
      <c r="CQ105" s="6">
        <v>9449</v>
      </c>
      <c r="CR105" s="21">
        <v>0.15509059534081099</v>
      </c>
      <c r="CS105" s="7">
        <v>-7618.7633000016212</v>
      </c>
      <c r="CT105" s="7">
        <v>4864975.433799997</v>
      </c>
      <c r="CU105" s="25">
        <f t="shared" si="53"/>
        <v>1728.4552801224979</v>
      </c>
      <c r="CV105" s="6">
        <v>8545</v>
      </c>
      <c r="CW105" s="21">
        <v>0.15835780375644079</v>
      </c>
      <c r="CX105" s="7">
        <v>-7611.1290000006557</v>
      </c>
      <c r="CY105" s="7">
        <v>4864977.6220000014</v>
      </c>
      <c r="CZ105" s="25">
        <f t="shared" si="54"/>
        <v>1590.1647434287095</v>
      </c>
      <c r="DA105" s="6">
        <v>10828</v>
      </c>
      <c r="DB105" s="21">
        <v>0.16133744855967069</v>
      </c>
      <c r="DC105" s="7">
        <v>-7611.1290000006557</v>
      </c>
      <c r="DD105" s="7">
        <v>4864977.6220000014</v>
      </c>
      <c r="DE105" s="25">
        <f t="shared" si="55"/>
        <v>1475.9079144507327</v>
      </c>
      <c r="DF105" s="6">
        <v>10366</v>
      </c>
      <c r="DG105" s="21">
        <v>0.16418755580721739</v>
      </c>
      <c r="DH105" s="7">
        <v>-7611.1290000006557</v>
      </c>
      <c r="DI105" s="7">
        <v>4864977.6220000014</v>
      </c>
      <c r="DJ105" s="25">
        <f t="shared" si="56"/>
        <v>1376.0653175942332</v>
      </c>
      <c r="DK105" s="6">
        <v>7225</v>
      </c>
      <c r="DL105" s="21">
        <v>0.16597707386556329</v>
      </c>
      <c r="DM105" s="7">
        <v>-7616.6700999997556</v>
      </c>
      <c r="DN105" s="7">
        <v>4864979.4992000014</v>
      </c>
      <c r="DO105" s="25">
        <f t="shared" si="57"/>
        <v>1317.6728109606813</v>
      </c>
      <c r="DP105" s="6">
        <v>10369</v>
      </c>
      <c r="DQ105" s="21">
        <v>0.17157857057630349</v>
      </c>
      <c r="DR105" s="7">
        <v>-7609.2503999993196</v>
      </c>
      <c r="DS105" s="7">
        <v>4864978.1607000008</v>
      </c>
      <c r="DT105" s="25">
        <f t="shared" si="58"/>
        <v>1153.8459192102325</v>
      </c>
      <c r="DU105" s="6">
        <v>8999</v>
      </c>
      <c r="DV105" s="21">
        <v>0.1722909861586025</v>
      </c>
      <c r="DW105" s="7">
        <v>-7616.6889000013471</v>
      </c>
      <c r="DX105" s="7">
        <v>4864976.0280999988</v>
      </c>
      <c r="DY105" s="25">
        <f t="shared" si="59"/>
        <v>1134.8795563126448</v>
      </c>
      <c r="DZ105" s="6">
        <v>8997</v>
      </c>
      <c r="EA105" s="21">
        <v>0.17237746027732109</v>
      </c>
      <c r="EB105" s="7">
        <v>-7618.7633000016212</v>
      </c>
      <c r="EC105" s="7">
        <v>4864975.433799997</v>
      </c>
      <c r="ED105" s="25">
        <f t="shared" si="60"/>
        <v>1132.6039946000519</v>
      </c>
      <c r="EE105" s="6">
        <v>9908</v>
      </c>
      <c r="EF105" s="21">
        <v>0.17284341674585579</v>
      </c>
      <c r="EG105" s="7">
        <v>-7618.7633000016212</v>
      </c>
      <c r="EH105" s="7">
        <v>4864975.433799997</v>
      </c>
      <c r="EI105" s="25">
        <f t="shared" si="61"/>
        <v>1120.4400617766155</v>
      </c>
    </row>
    <row r="106" spans="1:139" x14ac:dyDescent="0.25">
      <c r="A106" s="6">
        <v>92</v>
      </c>
      <c r="B106" s="6">
        <v>0</v>
      </c>
      <c r="C106" s="6">
        <v>1</v>
      </c>
      <c r="D106" s="6">
        <v>0</v>
      </c>
      <c r="E106" s="6">
        <v>1</v>
      </c>
      <c r="F106" s="20">
        <f t="shared" si="31"/>
        <v>1</v>
      </c>
      <c r="G106" s="20">
        <f t="shared" si="32"/>
        <v>1</v>
      </c>
      <c r="H106" s="20">
        <f t="shared" si="33"/>
        <v>1</v>
      </c>
      <c r="I106" s="7">
        <v>-7609.2093701586437</v>
      </c>
      <c r="J106" s="7">
        <v>4864978.2140451111</v>
      </c>
      <c r="K106" s="6">
        <v>6</v>
      </c>
      <c r="L106" s="6">
        <v>6</v>
      </c>
      <c r="M106" s="7">
        <v>-7610.0157148526559</v>
      </c>
      <c r="N106" s="7">
        <v>4864978.3872354776</v>
      </c>
      <c r="O106" s="26">
        <f t="shared" si="34"/>
        <v>-7610.0157148526541</v>
      </c>
      <c r="P106" s="26">
        <f t="shared" si="35"/>
        <v>4864978.3872354776</v>
      </c>
      <c r="Q106" s="20">
        <f t="shared" si="36"/>
        <v>1</v>
      </c>
      <c r="R106" s="26">
        <f t="shared" si="37"/>
        <v>0.82473430182041585</v>
      </c>
      <c r="S106" s="26">
        <f>R106*'8_HeSo_Mercator'!$B$7</f>
        <v>0.63185068638963959</v>
      </c>
      <c r="T106" s="6">
        <v>8998</v>
      </c>
      <c r="U106" s="21">
        <v>9.4001967669932504E-2</v>
      </c>
      <c r="V106" s="7">
        <v>-7611.1290000006557</v>
      </c>
      <c r="W106" s="7">
        <v>4864977.6220000014</v>
      </c>
      <c r="X106" s="25">
        <f t="shared" si="38"/>
        <v>12807.14192364922</v>
      </c>
      <c r="Y106" s="6">
        <v>11284</v>
      </c>
      <c r="Z106" s="21">
        <v>0.1280842166105364</v>
      </c>
      <c r="AA106" s="7">
        <v>-7611.1290000006557</v>
      </c>
      <c r="AB106" s="7">
        <v>4864977.6220000014</v>
      </c>
      <c r="AC106" s="25">
        <f t="shared" si="39"/>
        <v>3715.5022997829569</v>
      </c>
      <c r="AD106" s="6">
        <v>8545</v>
      </c>
      <c r="AE106" s="21">
        <v>0.13510426829191891</v>
      </c>
      <c r="AF106" s="7">
        <v>-7611.1290000006557</v>
      </c>
      <c r="AG106" s="7">
        <v>4864977.6220000014</v>
      </c>
      <c r="AH106" s="25">
        <f t="shared" si="40"/>
        <v>3001.3989143944023</v>
      </c>
      <c r="AI106" s="6">
        <v>9002</v>
      </c>
      <c r="AJ106" s="21">
        <v>0.143383607495537</v>
      </c>
      <c r="AK106" s="7">
        <v>-7601.6162000000477</v>
      </c>
      <c r="AL106" s="7">
        <v>4864980.3488999978</v>
      </c>
      <c r="AM106" s="25">
        <f t="shared" si="41"/>
        <v>2365.9305291800938</v>
      </c>
      <c r="AN106" s="6">
        <v>10372</v>
      </c>
      <c r="AO106" s="21">
        <v>0.15181295457714841</v>
      </c>
      <c r="AP106" s="7">
        <v>-7603.1924000009894</v>
      </c>
      <c r="AQ106" s="7">
        <v>4864981.4790000021</v>
      </c>
      <c r="AR106" s="25">
        <f t="shared" si="42"/>
        <v>1882.628676833654</v>
      </c>
      <c r="AS106" s="6">
        <v>10828</v>
      </c>
      <c r="AT106" s="21">
        <v>0.15419883123454531</v>
      </c>
      <c r="AU106" s="7">
        <v>-7611.1290000006557</v>
      </c>
      <c r="AV106" s="7">
        <v>4864977.6220000014</v>
      </c>
      <c r="AW106" s="25">
        <f t="shared" si="43"/>
        <v>1768.7875479630327</v>
      </c>
      <c r="AX106" s="6">
        <v>8106</v>
      </c>
      <c r="AY106" s="21">
        <v>0.1590092312033542</v>
      </c>
      <c r="AZ106" s="7">
        <v>-7611.1290000006557</v>
      </c>
      <c r="BA106" s="7">
        <v>4864977.6220000014</v>
      </c>
      <c r="BB106" s="25">
        <f t="shared" si="44"/>
        <v>1564.2661546866452</v>
      </c>
      <c r="BC106" s="6">
        <v>10830</v>
      </c>
      <c r="BD106" s="21">
        <v>0.16503323787154131</v>
      </c>
      <c r="BE106" s="7">
        <v>-7603.1924000009894</v>
      </c>
      <c r="BF106" s="7">
        <v>4864981.4790000021</v>
      </c>
      <c r="BG106" s="25">
        <f t="shared" si="45"/>
        <v>1348.0758182592187</v>
      </c>
      <c r="BH106" s="6">
        <v>8103</v>
      </c>
      <c r="BI106" s="21">
        <v>0.16522618121134069</v>
      </c>
      <c r="BJ106" s="7">
        <v>-7616.6700999997556</v>
      </c>
      <c r="BK106" s="7">
        <v>4864979.4992000014</v>
      </c>
      <c r="BL106" s="25">
        <f t="shared" si="46"/>
        <v>1341.7899620915989</v>
      </c>
      <c r="BM106" s="6">
        <v>9449</v>
      </c>
      <c r="BN106" s="21">
        <v>0.1689315794143289</v>
      </c>
      <c r="BO106" s="7">
        <v>-7618.7633000016212</v>
      </c>
      <c r="BP106" s="7">
        <v>4864975.433799997</v>
      </c>
      <c r="BQ106" s="25">
        <f t="shared" si="47"/>
        <v>1227.8819918984491</v>
      </c>
      <c r="BR106" s="6">
        <v>11283</v>
      </c>
      <c r="BS106" s="21">
        <v>0.16897612218473759</v>
      </c>
      <c r="BT106" s="7">
        <v>-7603.1924000009894</v>
      </c>
      <c r="BU106" s="7">
        <v>4864981.4790000021</v>
      </c>
      <c r="BV106" s="25">
        <f t="shared" si="48"/>
        <v>1226.5878056499416</v>
      </c>
      <c r="BW106" s="6">
        <v>11281</v>
      </c>
      <c r="BX106" s="21">
        <v>0.17028191297268039</v>
      </c>
      <c r="BY106" s="7">
        <v>-7618.7633000016212</v>
      </c>
      <c r="BZ106" s="7">
        <v>4864975.433799997</v>
      </c>
      <c r="CA106" s="25">
        <f t="shared" si="49"/>
        <v>1189.3944787714295</v>
      </c>
      <c r="CB106" s="6">
        <v>8998</v>
      </c>
      <c r="CC106" s="21">
        <v>8.02822766716563E-2</v>
      </c>
      <c r="CD106" s="7">
        <v>-7611.1290000006557</v>
      </c>
      <c r="CE106" s="7">
        <v>4864977.6220000014</v>
      </c>
      <c r="CF106" s="25">
        <f t="shared" si="50"/>
        <v>24072.504721945017</v>
      </c>
      <c r="CG106" s="6">
        <v>8545</v>
      </c>
      <c r="CH106" s="21">
        <v>0.11310617036082179</v>
      </c>
      <c r="CI106" s="7">
        <v>-7611.1290000006557</v>
      </c>
      <c r="CJ106" s="7">
        <v>4864977.6220000014</v>
      </c>
      <c r="CK106" s="25">
        <f t="shared" si="51"/>
        <v>6110.1913101265109</v>
      </c>
      <c r="CL106" s="6">
        <v>11284</v>
      </c>
      <c r="CM106" s="21">
        <v>0.1139104354121418</v>
      </c>
      <c r="CN106" s="7">
        <v>-7611.1290000006557</v>
      </c>
      <c r="CO106" s="7">
        <v>4864977.6220000014</v>
      </c>
      <c r="CP106" s="25">
        <f t="shared" si="52"/>
        <v>5939.4461936662583</v>
      </c>
      <c r="CQ106" s="6">
        <v>9002</v>
      </c>
      <c r="CR106" s="21">
        <v>0.12396356065802611</v>
      </c>
      <c r="CS106" s="7">
        <v>-7601.6162000000477</v>
      </c>
      <c r="CT106" s="7">
        <v>4864980.3488999978</v>
      </c>
      <c r="CU106" s="25">
        <f t="shared" si="53"/>
        <v>4234.7115293094103</v>
      </c>
      <c r="CV106" s="6">
        <v>10372</v>
      </c>
      <c r="CW106" s="21">
        <v>0.12847539015606241</v>
      </c>
      <c r="CX106" s="7">
        <v>-7603.1924000009894</v>
      </c>
      <c r="CY106" s="7">
        <v>4864981.4790000021</v>
      </c>
      <c r="CZ106" s="25">
        <f t="shared" si="54"/>
        <v>3670.4576631698742</v>
      </c>
      <c r="DA106" s="6">
        <v>8103</v>
      </c>
      <c r="DB106" s="21">
        <v>0.13217137021908651</v>
      </c>
      <c r="DC106" s="7">
        <v>-7616.6700999997556</v>
      </c>
      <c r="DD106" s="7">
        <v>4864979.4992000014</v>
      </c>
      <c r="DE106" s="25">
        <f t="shared" si="55"/>
        <v>3276.8037397328953</v>
      </c>
      <c r="DF106" s="6">
        <v>8543</v>
      </c>
      <c r="DG106" s="21">
        <v>0.1347133720311631</v>
      </c>
      <c r="DH106" s="7">
        <v>-7609.2503999993196</v>
      </c>
      <c r="DI106" s="7">
        <v>4864978.1607000008</v>
      </c>
      <c r="DJ106" s="25">
        <f t="shared" si="56"/>
        <v>3036.387335429235</v>
      </c>
      <c r="DK106" s="6">
        <v>8106</v>
      </c>
      <c r="DL106" s="21">
        <v>0.13752428969066741</v>
      </c>
      <c r="DM106" s="7">
        <v>-7611.1290000006557</v>
      </c>
      <c r="DN106" s="7">
        <v>4864977.6220000014</v>
      </c>
      <c r="DO106" s="25">
        <f t="shared" si="57"/>
        <v>2795.6471597117015</v>
      </c>
      <c r="DP106" s="6">
        <v>7225</v>
      </c>
      <c r="DQ106" s="21">
        <v>0.13845867200782541</v>
      </c>
      <c r="DR106" s="7">
        <v>-7616.6700999997556</v>
      </c>
      <c r="DS106" s="7">
        <v>4864979.4992000014</v>
      </c>
      <c r="DT106" s="25">
        <f t="shared" si="58"/>
        <v>2720.9424269004871</v>
      </c>
      <c r="DU106" s="6">
        <v>10828</v>
      </c>
      <c r="DV106" s="21">
        <v>0.14261858459457169</v>
      </c>
      <c r="DW106" s="7">
        <v>-7611.1290000006557</v>
      </c>
      <c r="DX106" s="7">
        <v>4864977.6220000014</v>
      </c>
      <c r="DY106" s="25">
        <f t="shared" si="59"/>
        <v>2417.1049732441288</v>
      </c>
      <c r="DZ106" s="6">
        <v>11283</v>
      </c>
      <c r="EA106" s="21">
        <v>0.14273905958481911</v>
      </c>
      <c r="EB106" s="7">
        <v>-7603.1924000009894</v>
      </c>
      <c r="EC106" s="7">
        <v>4864981.4790000021</v>
      </c>
      <c r="ED106" s="25">
        <f t="shared" si="60"/>
        <v>2408.9549339661608</v>
      </c>
      <c r="EE106" s="6">
        <v>9915</v>
      </c>
      <c r="EF106" s="21">
        <v>0.1427550813855184</v>
      </c>
      <c r="EG106" s="7">
        <v>-7603.1924000009894</v>
      </c>
      <c r="EH106" s="7">
        <v>4864981.4790000021</v>
      </c>
      <c r="EI106" s="25">
        <f t="shared" si="61"/>
        <v>2407.8736611067543</v>
      </c>
    </row>
    <row r="107" spans="1:139" x14ac:dyDescent="0.25">
      <c r="A107" s="6">
        <v>93</v>
      </c>
      <c r="B107" s="6">
        <v>0</v>
      </c>
      <c r="C107" s="6">
        <v>1</v>
      </c>
      <c r="D107" s="6">
        <v>0</v>
      </c>
      <c r="E107" s="6">
        <v>1</v>
      </c>
      <c r="F107" s="20">
        <f t="shared" si="31"/>
        <v>1</v>
      </c>
      <c r="G107" s="20">
        <f t="shared" si="32"/>
        <v>1</v>
      </c>
      <c r="H107" s="20">
        <f t="shared" si="33"/>
        <v>1</v>
      </c>
      <c r="I107" s="7">
        <v>-7601.6940757922384</v>
      </c>
      <c r="J107" s="7">
        <v>4864980.076671253</v>
      </c>
      <c r="K107" s="6">
        <v>0</v>
      </c>
      <c r="L107" s="6">
        <v>-6</v>
      </c>
      <c r="M107" s="7">
        <v>-7601.9439983296406</v>
      </c>
      <c r="N107" s="7">
        <v>4864980.734642148</v>
      </c>
      <c r="O107" s="26">
        <f t="shared" si="34"/>
        <v>-7601.9439983296406</v>
      </c>
      <c r="P107" s="26">
        <f t="shared" si="35"/>
        <v>4864980.734642148</v>
      </c>
      <c r="Q107" s="20">
        <f t="shared" si="36"/>
        <v>1</v>
      </c>
      <c r="R107" s="26">
        <f t="shared" si="37"/>
        <v>0.70383732029981927</v>
      </c>
      <c r="S107" s="26">
        <f>R107*'8_HeSo_Mercator'!$B$7</f>
        <v>0.5392283223293437</v>
      </c>
      <c r="T107" s="6">
        <v>8546</v>
      </c>
      <c r="U107" s="21">
        <v>0.19513116919860851</v>
      </c>
      <c r="V107" s="7">
        <v>-7603.5650999993086</v>
      </c>
      <c r="W107" s="7">
        <v>4864979.7901000008</v>
      </c>
      <c r="X107" s="25">
        <f t="shared" si="38"/>
        <v>689.75270582042106</v>
      </c>
      <c r="Y107" s="6">
        <v>8108</v>
      </c>
      <c r="Z107" s="21">
        <v>0.20055263970075971</v>
      </c>
      <c r="AA107" s="7">
        <v>-7603.1924000009894</v>
      </c>
      <c r="AB107" s="7">
        <v>4864981.4790000021</v>
      </c>
      <c r="AC107" s="25">
        <f t="shared" si="39"/>
        <v>618.1394617005194</v>
      </c>
      <c r="AD107" s="6">
        <v>9915</v>
      </c>
      <c r="AE107" s="21">
        <v>0.21993040223892579</v>
      </c>
      <c r="AF107" s="7">
        <v>-7603.1924000009894</v>
      </c>
      <c r="AG107" s="7">
        <v>4864981.4790000021</v>
      </c>
      <c r="AH107" s="25">
        <f t="shared" si="40"/>
        <v>427.42402127005772</v>
      </c>
      <c r="AI107" s="6">
        <v>8105</v>
      </c>
      <c r="AJ107" s="21">
        <v>0.22099052918971659</v>
      </c>
      <c r="AK107" s="7">
        <v>-7603.5650999993086</v>
      </c>
      <c r="AL107" s="7">
        <v>4864979.7901000008</v>
      </c>
      <c r="AM107" s="25">
        <f t="shared" si="41"/>
        <v>419.28116409791028</v>
      </c>
      <c r="AN107" s="6">
        <v>10370</v>
      </c>
      <c r="AO107" s="21">
        <v>0.2233621645648734</v>
      </c>
      <c r="AP107" s="7">
        <v>-7601.6162000000477</v>
      </c>
      <c r="AQ107" s="7">
        <v>4864980.3488999978</v>
      </c>
      <c r="AR107" s="25">
        <f t="shared" si="42"/>
        <v>401.75525070799915</v>
      </c>
      <c r="AS107" s="6">
        <v>9002</v>
      </c>
      <c r="AT107" s="21">
        <v>0.2284062553067561</v>
      </c>
      <c r="AU107" s="7">
        <v>-7601.6162000000477</v>
      </c>
      <c r="AV107" s="7">
        <v>4864980.3488999978</v>
      </c>
      <c r="AW107" s="25">
        <f t="shared" si="43"/>
        <v>367.42442684601377</v>
      </c>
      <c r="AX107" s="6">
        <v>10824</v>
      </c>
      <c r="AY107" s="21">
        <v>0.22845996479523009</v>
      </c>
      <c r="AZ107" s="7">
        <v>-7603.5650999993086</v>
      </c>
      <c r="BA107" s="7">
        <v>4864979.7901000008</v>
      </c>
      <c r="BB107" s="25">
        <f t="shared" si="44"/>
        <v>367.07903206217134</v>
      </c>
      <c r="BC107" s="6">
        <v>7224</v>
      </c>
      <c r="BD107" s="21">
        <v>0.23089355100172099</v>
      </c>
      <c r="BE107" s="7">
        <v>-7611.1290000006557</v>
      </c>
      <c r="BF107" s="7">
        <v>4864977.6220000014</v>
      </c>
      <c r="BG107" s="25">
        <f t="shared" si="45"/>
        <v>351.84613775093658</v>
      </c>
      <c r="BH107" s="6">
        <v>8550</v>
      </c>
      <c r="BI107" s="21">
        <v>0.23709976264924551</v>
      </c>
      <c r="BJ107" s="7">
        <v>-7601.6162000000477</v>
      </c>
      <c r="BK107" s="7">
        <v>4864980.3488999978</v>
      </c>
      <c r="BL107" s="25">
        <f t="shared" si="46"/>
        <v>316.4284494300494</v>
      </c>
      <c r="BM107" s="6">
        <v>11287</v>
      </c>
      <c r="BN107" s="21">
        <v>0.2404877421458203</v>
      </c>
      <c r="BO107" s="7">
        <v>-7603.5650999993086</v>
      </c>
      <c r="BP107" s="7">
        <v>4864979.7901000008</v>
      </c>
      <c r="BQ107" s="25">
        <f t="shared" si="47"/>
        <v>298.97041911643458</v>
      </c>
      <c r="BR107" s="6">
        <v>11283</v>
      </c>
      <c r="BS107" s="21">
        <v>0.24065511215942059</v>
      </c>
      <c r="BT107" s="7">
        <v>-7603.1924000009894</v>
      </c>
      <c r="BU107" s="7">
        <v>4864981.4790000021</v>
      </c>
      <c r="BV107" s="25">
        <f t="shared" si="48"/>
        <v>298.1395785702328</v>
      </c>
      <c r="BW107" s="6">
        <v>9462</v>
      </c>
      <c r="BX107" s="21">
        <v>0.24128803758012779</v>
      </c>
      <c r="BY107" s="7">
        <v>-7601.6162000000477</v>
      </c>
      <c r="BZ107" s="7">
        <v>4864980.3488999978</v>
      </c>
      <c r="CA107" s="25">
        <f t="shared" si="49"/>
        <v>295.02365213720418</v>
      </c>
      <c r="CB107" s="6">
        <v>8546</v>
      </c>
      <c r="CC107" s="21">
        <v>0.1699101796407185</v>
      </c>
      <c r="CD107" s="7">
        <v>-7603.5650999993086</v>
      </c>
      <c r="CE107" s="7">
        <v>4864979.7901000008</v>
      </c>
      <c r="CF107" s="25">
        <f t="shared" si="50"/>
        <v>1199.8374238355113</v>
      </c>
      <c r="CG107" s="6">
        <v>9002</v>
      </c>
      <c r="CH107" s="21">
        <v>0.17901723525716309</v>
      </c>
      <c r="CI107" s="7">
        <v>-7601.6162000000477</v>
      </c>
      <c r="CJ107" s="7">
        <v>4864980.3488999978</v>
      </c>
      <c r="CK107" s="25">
        <f t="shared" si="51"/>
        <v>973.6897934479988</v>
      </c>
      <c r="CL107" s="6">
        <v>9917</v>
      </c>
      <c r="CM107" s="21">
        <v>0.18107033360653249</v>
      </c>
      <c r="CN107" s="7">
        <v>-7596.2032000012696</v>
      </c>
      <c r="CO107" s="7">
        <v>4864981.9002000019</v>
      </c>
      <c r="CP107" s="25">
        <f t="shared" si="52"/>
        <v>930.27380699145613</v>
      </c>
      <c r="CQ107" s="6">
        <v>8544</v>
      </c>
      <c r="CR107" s="21">
        <v>0.18370840811818309</v>
      </c>
      <c r="CS107" s="7">
        <v>-7603.1924000009894</v>
      </c>
      <c r="CT107" s="7">
        <v>4864981.4790000021</v>
      </c>
      <c r="CU107" s="25">
        <f t="shared" si="53"/>
        <v>877.97846636147301</v>
      </c>
      <c r="CV107" s="6">
        <v>7680</v>
      </c>
      <c r="CW107" s="21">
        <v>0.18869073510221829</v>
      </c>
      <c r="CX107" s="7">
        <v>-7596.6486999988556</v>
      </c>
      <c r="CY107" s="7">
        <v>4864983.3546999991</v>
      </c>
      <c r="CZ107" s="25">
        <f t="shared" si="54"/>
        <v>788.85592963274428</v>
      </c>
      <c r="DA107" s="6">
        <v>9915</v>
      </c>
      <c r="DB107" s="21">
        <v>0.1889674529065688</v>
      </c>
      <c r="DC107" s="7">
        <v>-7603.1924000009894</v>
      </c>
      <c r="DD107" s="7">
        <v>4864981.4790000021</v>
      </c>
      <c r="DE107" s="25">
        <f t="shared" si="55"/>
        <v>784.24536926100996</v>
      </c>
      <c r="DF107" s="6">
        <v>10370</v>
      </c>
      <c r="DG107" s="21">
        <v>0.1919623989856947</v>
      </c>
      <c r="DH107" s="7">
        <v>-7601.6162000000477</v>
      </c>
      <c r="DI107" s="7">
        <v>4864980.3488999978</v>
      </c>
      <c r="DJ107" s="25">
        <f t="shared" si="56"/>
        <v>736.4365334441635</v>
      </c>
      <c r="DK107" s="6">
        <v>8111</v>
      </c>
      <c r="DL107" s="21">
        <v>0.1921997469716579</v>
      </c>
      <c r="DM107" s="7">
        <v>-7596.6486999988556</v>
      </c>
      <c r="DN107" s="7">
        <v>4864983.3546999991</v>
      </c>
      <c r="DO107" s="25">
        <f t="shared" si="57"/>
        <v>732.80555637869907</v>
      </c>
      <c r="DP107" s="6">
        <v>7232</v>
      </c>
      <c r="DQ107" s="21">
        <v>0.1942543430849063</v>
      </c>
      <c r="DR107" s="7">
        <v>-7596.2032000012696</v>
      </c>
      <c r="DS107" s="7">
        <v>4864981.9002000019</v>
      </c>
      <c r="DT107" s="25">
        <f t="shared" si="58"/>
        <v>702.29091502062442</v>
      </c>
      <c r="DU107" s="6">
        <v>9462</v>
      </c>
      <c r="DV107" s="21">
        <v>0.19599008185138761</v>
      </c>
      <c r="DW107" s="7">
        <v>-7601.6162000000477</v>
      </c>
      <c r="DX107" s="7">
        <v>4864980.3488999978</v>
      </c>
      <c r="DY107" s="25">
        <f t="shared" si="59"/>
        <v>677.74078736981494</v>
      </c>
      <c r="DZ107" s="6">
        <v>8550</v>
      </c>
      <c r="EA107" s="21">
        <v>0.1992841861654176</v>
      </c>
      <c r="EB107" s="7">
        <v>-7601.6162000000477</v>
      </c>
      <c r="EC107" s="7">
        <v>4864980.3488999978</v>
      </c>
      <c r="ED107" s="25">
        <f t="shared" si="60"/>
        <v>634.02831047995016</v>
      </c>
      <c r="EE107" s="6">
        <v>8107</v>
      </c>
      <c r="EF107" s="21">
        <v>0.20025730826960181</v>
      </c>
      <c r="EG107" s="7">
        <v>-7601.6162000000477</v>
      </c>
      <c r="EH107" s="7">
        <v>4864980.3488999978</v>
      </c>
      <c r="EI107" s="25">
        <f t="shared" si="61"/>
        <v>621.79396500042719</v>
      </c>
    </row>
    <row r="108" spans="1:139" x14ac:dyDescent="0.25">
      <c r="A108" s="6">
        <v>94</v>
      </c>
      <c r="B108" s="6">
        <v>0</v>
      </c>
      <c r="C108" s="6">
        <v>1</v>
      </c>
      <c r="D108" s="6">
        <v>0</v>
      </c>
      <c r="E108" s="6">
        <v>1</v>
      </c>
      <c r="F108" s="20">
        <f t="shared" si="31"/>
        <v>1</v>
      </c>
      <c r="G108" s="20">
        <f t="shared" si="32"/>
        <v>1</v>
      </c>
      <c r="H108" s="20">
        <f t="shared" si="33"/>
        <v>1</v>
      </c>
      <c r="I108" s="7">
        <v>-7589.1794374418414</v>
      </c>
      <c r="J108" s="7">
        <v>4864985.2706653066</v>
      </c>
      <c r="K108" s="6">
        <v>6</v>
      </c>
      <c r="L108" s="6">
        <v>6</v>
      </c>
      <c r="M108" s="7">
        <v>-7595.5140203691481</v>
      </c>
      <c r="N108" s="7">
        <v>4864982.9942046516</v>
      </c>
      <c r="O108" s="26">
        <f t="shared" si="34"/>
        <v>-7595.5140203691481</v>
      </c>
      <c r="P108" s="26">
        <f t="shared" si="35"/>
        <v>4864982.9942046534</v>
      </c>
      <c r="Q108" s="20">
        <f t="shared" si="36"/>
        <v>1</v>
      </c>
      <c r="R108" s="26">
        <f t="shared" si="37"/>
        <v>6.731211924190208</v>
      </c>
      <c r="S108" s="26">
        <f>R108*'8_HeSo_Mercator'!$B$7</f>
        <v>5.1569588716583024</v>
      </c>
      <c r="T108" s="6">
        <v>7681</v>
      </c>
      <c r="U108" s="21">
        <v>7.8125081504635804E-2</v>
      </c>
      <c r="V108" s="7">
        <v>-7594.7369999997318</v>
      </c>
      <c r="W108" s="7">
        <v>4864983.9024000019</v>
      </c>
      <c r="X108" s="25">
        <f t="shared" si="38"/>
        <v>26843.433581173686</v>
      </c>
      <c r="Y108" s="6">
        <v>10829</v>
      </c>
      <c r="Z108" s="21">
        <v>0.1043262543158226</v>
      </c>
      <c r="AA108" s="7">
        <v>-7596.2032000012696</v>
      </c>
      <c r="AB108" s="7">
        <v>4864981.9002000019</v>
      </c>
      <c r="AC108" s="25">
        <f t="shared" si="39"/>
        <v>8441.6149804551897</v>
      </c>
      <c r="AD108" s="6">
        <v>11290</v>
      </c>
      <c r="AE108" s="21">
        <v>0.117469733529927</v>
      </c>
      <c r="AF108" s="7">
        <v>-7596.2032000012696</v>
      </c>
      <c r="AG108" s="7">
        <v>4864981.9002000019</v>
      </c>
      <c r="AH108" s="25">
        <f t="shared" si="40"/>
        <v>5251.6535202421665</v>
      </c>
      <c r="AI108" s="6">
        <v>8548</v>
      </c>
      <c r="AJ108" s="21">
        <v>0.11984857295932</v>
      </c>
      <c r="AK108" s="7">
        <v>-7594.7369999997318</v>
      </c>
      <c r="AL108" s="7">
        <v>4864983.9024000019</v>
      </c>
      <c r="AM108" s="25">
        <f t="shared" si="41"/>
        <v>4846.9499036166526</v>
      </c>
      <c r="AN108" s="6">
        <v>8110</v>
      </c>
      <c r="AO108" s="21">
        <v>0.1289851759406318</v>
      </c>
      <c r="AP108" s="7">
        <v>-7596.2032000012696</v>
      </c>
      <c r="AQ108" s="7">
        <v>4864981.9002000019</v>
      </c>
      <c r="AR108" s="25">
        <f t="shared" si="42"/>
        <v>3612.7740301855583</v>
      </c>
      <c r="AS108" s="6">
        <v>9008</v>
      </c>
      <c r="AT108" s="21">
        <v>0.14500337675941091</v>
      </c>
      <c r="AU108" s="7">
        <v>-7596.6486999988556</v>
      </c>
      <c r="AV108" s="7">
        <v>4864983.3546999991</v>
      </c>
      <c r="AW108" s="25">
        <f t="shared" si="43"/>
        <v>2261.9736222277834</v>
      </c>
      <c r="AX108" s="6">
        <v>9460</v>
      </c>
      <c r="AY108" s="21">
        <v>0.14658391893757419</v>
      </c>
      <c r="AZ108" s="7">
        <v>-7596.6486999988556</v>
      </c>
      <c r="BA108" s="7">
        <v>4864983.3546999991</v>
      </c>
      <c r="BB108" s="25">
        <f t="shared" si="44"/>
        <v>2165.9812176058208</v>
      </c>
      <c r="BC108" s="6">
        <v>9458</v>
      </c>
      <c r="BD108" s="21">
        <v>0.14747275693515119</v>
      </c>
      <c r="BE108" s="7">
        <v>-7596.2032000012696</v>
      </c>
      <c r="BF108" s="7">
        <v>4864981.9002000019</v>
      </c>
      <c r="BG108" s="25">
        <f t="shared" si="45"/>
        <v>2114.2327844962692</v>
      </c>
      <c r="BH108" s="6">
        <v>7674</v>
      </c>
      <c r="BI108" s="21">
        <v>0.15130757778169679</v>
      </c>
      <c r="BJ108" s="7">
        <v>-7596.2032000012696</v>
      </c>
      <c r="BK108" s="7">
        <v>4864981.9002000019</v>
      </c>
      <c r="BL108" s="25">
        <f t="shared" si="46"/>
        <v>1907.9073647336288</v>
      </c>
      <c r="BM108" s="6">
        <v>9917</v>
      </c>
      <c r="BN108" s="21">
        <v>0.1543009930654764</v>
      </c>
      <c r="BO108" s="7">
        <v>-7596.2032000012696</v>
      </c>
      <c r="BP108" s="7">
        <v>4864981.9002000019</v>
      </c>
      <c r="BQ108" s="25">
        <f t="shared" si="47"/>
        <v>1764.1077805348179</v>
      </c>
      <c r="BR108" s="6">
        <v>8109</v>
      </c>
      <c r="BS108" s="21">
        <v>0.15538707436232271</v>
      </c>
      <c r="BT108" s="7">
        <v>-7594.7369999997318</v>
      </c>
      <c r="BU108" s="7">
        <v>4864983.9024000019</v>
      </c>
      <c r="BV108" s="25">
        <f t="shared" si="48"/>
        <v>1715.3013943036954</v>
      </c>
      <c r="BW108" s="6">
        <v>10373</v>
      </c>
      <c r="BX108" s="21">
        <v>0.1596403652739625</v>
      </c>
      <c r="BY108" s="7">
        <v>-7596.2032000012696</v>
      </c>
      <c r="BZ108" s="7">
        <v>4864981.9002000019</v>
      </c>
      <c r="CA108" s="25">
        <f t="shared" si="49"/>
        <v>1539.6753211763132</v>
      </c>
      <c r="CB108" s="6">
        <v>7681</v>
      </c>
      <c r="CC108" s="21">
        <v>8.80413417031259E-2</v>
      </c>
      <c r="CD108" s="7">
        <v>-7594.7369999997318</v>
      </c>
      <c r="CE108" s="7">
        <v>4864983.9024000019</v>
      </c>
      <c r="CF108" s="25">
        <f t="shared" si="50"/>
        <v>16643.834573775712</v>
      </c>
      <c r="CG108" s="6">
        <v>10829</v>
      </c>
      <c r="CH108" s="21">
        <v>0.1028558462186781</v>
      </c>
      <c r="CI108" s="7">
        <v>-7596.2032000012696</v>
      </c>
      <c r="CJ108" s="7">
        <v>4864981.9002000019</v>
      </c>
      <c r="CK108" s="25">
        <f t="shared" si="51"/>
        <v>8934.7843265609281</v>
      </c>
      <c r="CL108" s="6">
        <v>11290</v>
      </c>
      <c r="CM108" s="21">
        <v>0.11481351750605361</v>
      </c>
      <c r="CN108" s="7">
        <v>-7596.2032000012696</v>
      </c>
      <c r="CO108" s="7">
        <v>4864981.9002000019</v>
      </c>
      <c r="CP108" s="25">
        <f t="shared" si="52"/>
        <v>5754.7691929615303</v>
      </c>
      <c r="CQ108" s="6">
        <v>8110</v>
      </c>
      <c r="CR108" s="21">
        <v>0.1299567521471644</v>
      </c>
      <c r="CS108" s="7">
        <v>-7596.2032000012696</v>
      </c>
      <c r="CT108" s="7">
        <v>4864981.9002000019</v>
      </c>
      <c r="CU108" s="25">
        <f t="shared" si="53"/>
        <v>3505.941005681826</v>
      </c>
      <c r="CV108" s="6">
        <v>8548</v>
      </c>
      <c r="CW108" s="21">
        <v>0.1329780190677966</v>
      </c>
      <c r="CX108" s="7">
        <v>-7594.7369999997318</v>
      </c>
      <c r="CY108" s="7">
        <v>4864983.9024000019</v>
      </c>
      <c r="CZ108" s="25">
        <f t="shared" si="54"/>
        <v>3198.0154941872524</v>
      </c>
      <c r="DA108" s="6">
        <v>7674</v>
      </c>
      <c r="DB108" s="21">
        <v>0.13871442738227599</v>
      </c>
      <c r="DC108" s="7">
        <v>-7596.2032000012696</v>
      </c>
      <c r="DD108" s="7">
        <v>4864981.9002000019</v>
      </c>
      <c r="DE108" s="25">
        <f t="shared" si="55"/>
        <v>2700.930855339629</v>
      </c>
      <c r="DF108" s="6">
        <v>10373</v>
      </c>
      <c r="DG108" s="21">
        <v>0.1443499936085901</v>
      </c>
      <c r="DH108" s="7">
        <v>-7596.2032000012696</v>
      </c>
      <c r="DI108" s="7">
        <v>4864981.9002000019</v>
      </c>
      <c r="DJ108" s="25">
        <f t="shared" si="56"/>
        <v>2303.2067467817046</v>
      </c>
      <c r="DK108" s="6">
        <v>8109</v>
      </c>
      <c r="DL108" s="21">
        <v>0.14467598036909859</v>
      </c>
      <c r="DM108" s="7">
        <v>-7594.7369999997318</v>
      </c>
      <c r="DN108" s="7">
        <v>4864983.9024000019</v>
      </c>
      <c r="DO108" s="25">
        <f t="shared" si="57"/>
        <v>2282.5182790027393</v>
      </c>
      <c r="DP108" s="6">
        <v>9458</v>
      </c>
      <c r="DQ108" s="21">
        <v>0.14511977826173031</v>
      </c>
      <c r="DR108" s="7">
        <v>-7596.2032000012696</v>
      </c>
      <c r="DS108" s="7">
        <v>4864981.9002000019</v>
      </c>
      <c r="DT108" s="25">
        <f t="shared" si="58"/>
        <v>2254.724975299473</v>
      </c>
      <c r="DU108" s="6">
        <v>9460</v>
      </c>
      <c r="DV108" s="21">
        <v>0.14532416696819181</v>
      </c>
      <c r="DW108" s="7">
        <v>-7596.6486999988556</v>
      </c>
      <c r="DX108" s="7">
        <v>4864983.3546999991</v>
      </c>
      <c r="DY108" s="25">
        <f t="shared" si="59"/>
        <v>2242.0672314319768</v>
      </c>
      <c r="DZ108" s="6">
        <v>11288</v>
      </c>
      <c r="EA108" s="21">
        <v>0.14693508678986569</v>
      </c>
      <c r="EB108" s="7">
        <v>-7594.7369999997318</v>
      </c>
      <c r="EC108" s="7">
        <v>4864983.9024000019</v>
      </c>
      <c r="ED108" s="25">
        <f t="shared" si="60"/>
        <v>2145.3489628633438</v>
      </c>
      <c r="EE108" s="6">
        <v>9008</v>
      </c>
      <c r="EF108" s="21">
        <v>0.15095662028959569</v>
      </c>
      <c r="EG108" s="7">
        <v>-7596.6486999988556</v>
      </c>
      <c r="EH108" s="7">
        <v>4864983.3546999991</v>
      </c>
      <c r="EI108" s="25">
        <f t="shared" si="61"/>
        <v>1925.7120321557736</v>
      </c>
    </row>
    <row r="109" spans="1:139" x14ac:dyDescent="0.25">
      <c r="A109" s="6">
        <v>95</v>
      </c>
      <c r="B109" s="6">
        <v>0</v>
      </c>
      <c r="C109" s="6">
        <v>1</v>
      </c>
      <c r="D109" s="6">
        <v>0</v>
      </c>
      <c r="E109" s="6">
        <v>1</v>
      </c>
      <c r="F109" s="20">
        <f t="shared" si="31"/>
        <v>1</v>
      </c>
      <c r="G109" s="20">
        <f t="shared" si="32"/>
        <v>1</v>
      </c>
      <c r="H109" s="20">
        <f t="shared" si="33"/>
        <v>1</v>
      </c>
      <c r="I109" s="7">
        <v>-7637.922800000757</v>
      </c>
      <c r="J109" s="7">
        <v>4864993.3408000022</v>
      </c>
      <c r="K109" s="6">
        <v>-6</v>
      </c>
      <c r="L109" s="6">
        <v>-3</v>
      </c>
      <c r="M109" s="7">
        <v>-7637.80765148295</v>
      </c>
      <c r="N109" s="7">
        <v>4864995.7169225449</v>
      </c>
      <c r="O109" s="26">
        <f t="shared" si="34"/>
        <v>-7637.8076514829509</v>
      </c>
      <c r="P109" s="26">
        <f t="shared" si="35"/>
        <v>4864995.7169225458</v>
      </c>
      <c r="Q109" s="20">
        <f t="shared" si="36"/>
        <v>1</v>
      </c>
      <c r="R109" s="26">
        <f t="shared" si="37"/>
        <v>2.3789109952458052</v>
      </c>
      <c r="S109" s="26">
        <f>R109*'8_HeSo_Mercator'!$B$7</f>
        <v>1.822546415115911</v>
      </c>
      <c r="T109" s="6">
        <v>7214</v>
      </c>
      <c r="U109" s="21">
        <v>0.20351464276461209</v>
      </c>
      <c r="V109" s="7">
        <v>-7637.1779999993742</v>
      </c>
      <c r="W109" s="7">
        <v>4864993.5205999995</v>
      </c>
      <c r="X109" s="25">
        <f t="shared" si="38"/>
        <v>582.93126947853511</v>
      </c>
      <c r="Y109" s="6">
        <v>11270</v>
      </c>
      <c r="Z109" s="21">
        <v>0.21822341932980219</v>
      </c>
      <c r="AA109" s="7">
        <v>-7637.1779999993742</v>
      </c>
      <c r="AB109" s="7">
        <v>4864993.5205999995</v>
      </c>
      <c r="AC109" s="25">
        <f t="shared" si="39"/>
        <v>440.95530749706393</v>
      </c>
      <c r="AD109" s="6">
        <v>8531</v>
      </c>
      <c r="AE109" s="21">
        <v>0.21932671238528079</v>
      </c>
      <c r="AF109" s="7">
        <v>-7637.1779999993742</v>
      </c>
      <c r="AG109" s="7">
        <v>4864993.5205999995</v>
      </c>
      <c r="AH109" s="25">
        <f t="shared" si="40"/>
        <v>432.14937065893332</v>
      </c>
      <c r="AI109" s="6">
        <v>8093</v>
      </c>
      <c r="AJ109" s="21">
        <v>0.22286150966929849</v>
      </c>
      <c r="AK109" s="7">
        <v>-7637.1779999993742</v>
      </c>
      <c r="AL109" s="7">
        <v>4864993.5205999995</v>
      </c>
      <c r="AM109" s="25">
        <f t="shared" si="41"/>
        <v>405.37758169410597</v>
      </c>
      <c r="AN109" s="6">
        <v>10359</v>
      </c>
      <c r="AO109" s="21">
        <v>0.2257238827634252</v>
      </c>
      <c r="AP109" s="7">
        <v>-7638.854200001806</v>
      </c>
      <c r="AQ109" s="7">
        <v>4864999.3676000014</v>
      </c>
      <c r="AR109" s="25">
        <f t="shared" si="42"/>
        <v>385.2032578307539</v>
      </c>
      <c r="AS109" s="6">
        <v>10353</v>
      </c>
      <c r="AT109" s="21">
        <v>0.23066788871806701</v>
      </c>
      <c r="AU109" s="7">
        <v>-7637.1779999993742</v>
      </c>
      <c r="AV109" s="7">
        <v>4864993.5205999995</v>
      </c>
      <c r="AW109" s="25">
        <f t="shared" si="43"/>
        <v>353.22500314080332</v>
      </c>
      <c r="AX109" s="6">
        <v>10813</v>
      </c>
      <c r="AY109" s="21">
        <v>0.24010793043047371</v>
      </c>
      <c r="AZ109" s="7">
        <v>-7636.6790000014007</v>
      </c>
      <c r="BA109" s="7">
        <v>4864991.7787000015</v>
      </c>
      <c r="BB109" s="25">
        <f t="shared" si="44"/>
        <v>300.86660278818783</v>
      </c>
      <c r="BC109" s="6">
        <v>9900</v>
      </c>
      <c r="BD109" s="21">
        <v>0.2404419576881415</v>
      </c>
      <c r="BE109" s="7">
        <v>-7637.1779999993742</v>
      </c>
      <c r="BF109" s="7">
        <v>4864993.5205999995</v>
      </c>
      <c r="BG109" s="25">
        <f t="shared" si="45"/>
        <v>299.1982014693433</v>
      </c>
      <c r="BH109" s="6">
        <v>8530</v>
      </c>
      <c r="BI109" s="21">
        <v>0.25161118343683297</v>
      </c>
      <c r="BJ109" s="7">
        <v>-7638.854200001806</v>
      </c>
      <c r="BK109" s="7">
        <v>4864999.3676000014</v>
      </c>
      <c r="BL109" s="25">
        <f t="shared" si="46"/>
        <v>249.50556598174268</v>
      </c>
      <c r="BM109" s="6">
        <v>7660</v>
      </c>
      <c r="BN109" s="21">
        <v>0.26167681041643498</v>
      </c>
      <c r="BO109" s="7">
        <v>-7638.854200001806</v>
      </c>
      <c r="BP109" s="7">
        <v>4864999.3676000014</v>
      </c>
      <c r="BQ109" s="25">
        <f t="shared" si="47"/>
        <v>213.27455766627128</v>
      </c>
      <c r="BR109" s="6">
        <v>10814</v>
      </c>
      <c r="BS109" s="21">
        <v>0.27436623708490582</v>
      </c>
      <c r="BT109" s="7">
        <v>-7637.1779999993742</v>
      </c>
      <c r="BU109" s="7">
        <v>4864993.5205999995</v>
      </c>
      <c r="BV109" s="25">
        <f t="shared" si="48"/>
        <v>176.47261942046427</v>
      </c>
      <c r="BW109" s="6">
        <v>7668</v>
      </c>
      <c r="BX109" s="21">
        <v>0.27636385045521961</v>
      </c>
      <c r="BY109" s="7">
        <v>-7639.3500000014901</v>
      </c>
      <c r="BZ109" s="7">
        <v>4865001.0980999991</v>
      </c>
      <c r="CA109" s="25">
        <f t="shared" si="49"/>
        <v>171.42535616285235</v>
      </c>
      <c r="CB109" s="6">
        <v>7660</v>
      </c>
      <c r="CC109" s="21">
        <v>0.17521655517020329</v>
      </c>
      <c r="CD109" s="7">
        <v>-7638.854200001806</v>
      </c>
      <c r="CE109" s="7">
        <v>4864999.3676000014</v>
      </c>
      <c r="CF109" s="25">
        <f t="shared" si="50"/>
        <v>1060.9610718174497</v>
      </c>
      <c r="CG109" s="6">
        <v>10359</v>
      </c>
      <c r="CH109" s="21">
        <v>0.17526709141902949</v>
      </c>
      <c r="CI109" s="7">
        <v>-7638.854200001806</v>
      </c>
      <c r="CJ109" s="7">
        <v>4864999.3676000014</v>
      </c>
      <c r="CK109" s="25">
        <f t="shared" si="51"/>
        <v>1059.7379372979124</v>
      </c>
      <c r="CL109" s="6">
        <v>8093</v>
      </c>
      <c r="CM109" s="21">
        <v>0.19479899164123651</v>
      </c>
      <c r="CN109" s="7">
        <v>-7637.1779999993742</v>
      </c>
      <c r="CO109" s="7">
        <v>4864993.5205999995</v>
      </c>
      <c r="CP109" s="25">
        <f t="shared" si="52"/>
        <v>694.46950828071294</v>
      </c>
      <c r="CQ109" s="6">
        <v>11270</v>
      </c>
      <c r="CR109" s="21">
        <v>0.19803340447409121</v>
      </c>
      <c r="CS109" s="7">
        <v>-7637.1779999993742</v>
      </c>
      <c r="CT109" s="7">
        <v>4864993.5205999995</v>
      </c>
      <c r="CU109" s="25">
        <f t="shared" si="53"/>
        <v>650.19883246261668</v>
      </c>
      <c r="CV109" s="6">
        <v>8531</v>
      </c>
      <c r="CW109" s="21">
        <v>0.2102829961786162</v>
      </c>
      <c r="CX109" s="7">
        <v>-7637.1779999993742</v>
      </c>
      <c r="CY109" s="7">
        <v>4864993.5205999995</v>
      </c>
      <c r="CZ109" s="25">
        <f t="shared" si="54"/>
        <v>511.42667306722609</v>
      </c>
      <c r="DA109" s="6">
        <v>9900</v>
      </c>
      <c r="DB109" s="21">
        <v>0.21887763857902859</v>
      </c>
      <c r="DC109" s="7">
        <v>-7637.1779999993742</v>
      </c>
      <c r="DD109" s="7">
        <v>4864993.5205999995</v>
      </c>
      <c r="DE109" s="25">
        <f t="shared" si="55"/>
        <v>435.70688408136499</v>
      </c>
      <c r="DF109" s="6">
        <v>8530</v>
      </c>
      <c r="DG109" s="21">
        <v>0.22261218788196249</v>
      </c>
      <c r="DH109" s="7">
        <v>-7638.854200001806</v>
      </c>
      <c r="DI109" s="7">
        <v>4864999.3676000014</v>
      </c>
      <c r="DJ109" s="25">
        <f t="shared" si="56"/>
        <v>407.19669833920256</v>
      </c>
      <c r="DK109" s="6">
        <v>10353</v>
      </c>
      <c r="DL109" s="21">
        <v>0.22461219750570099</v>
      </c>
      <c r="DM109" s="7">
        <v>-7637.1779999993742</v>
      </c>
      <c r="DN109" s="7">
        <v>4864993.5205999995</v>
      </c>
      <c r="DO109" s="25">
        <f t="shared" si="57"/>
        <v>392.88608974410715</v>
      </c>
      <c r="DP109" s="6">
        <v>10813</v>
      </c>
      <c r="DQ109" s="21">
        <v>0.2368316009643785</v>
      </c>
      <c r="DR109" s="7">
        <v>-7636.6790000014007</v>
      </c>
      <c r="DS109" s="7">
        <v>4864991.7787000015</v>
      </c>
      <c r="DT109" s="25">
        <f t="shared" si="58"/>
        <v>317.86403848818031</v>
      </c>
      <c r="DU109" s="6">
        <v>8986</v>
      </c>
      <c r="DV109" s="21">
        <v>0.24663128805849691</v>
      </c>
      <c r="DW109" s="7">
        <v>-7638.854200001806</v>
      </c>
      <c r="DX109" s="7">
        <v>4864999.3676000014</v>
      </c>
      <c r="DY109" s="25">
        <f t="shared" si="59"/>
        <v>270.2758959456022</v>
      </c>
      <c r="DZ109" s="6">
        <v>9902</v>
      </c>
      <c r="EA109" s="21">
        <v>0.25318958656394341</v>
      </c>
      <c r="EB109" s="7">
        <v>-7638.854200001806</v>
      </c>
      <c r="EC109" s="7">
        <v>4864999.3676000014</v>
      </c>
      <c r="ED109" s="25">
        <f t="shared" si="60"/>
        <v>243.34175816962278</v>
      </c>
      <c r="EE109" s="6">
        <v>10815</v>
      </c>
      <c r="EF109" s="21">
        <v>0.25523648356961542</v>
      </c>
      <c r="EG109" s="7">
        <v>-7638.854200001806</v>
      </c>
      <c r="EH109" s="7">
        <v>4864999.3676000014</v>
      </c>
      <c r="EI109" s="25">
        <f t="shared" si="61"/>
        <v>235.62913523887701</v>
      </c>
    </row>
    <row r="110" spans="1:139" x14ac:dyDescent="0.25">
      <c r="A110" s="6">
        <v>96</v>
      </c>
      <c r="B110" s="6">
        <v>0</v>
      </c>
      <c r="C110" s="6">
        <v>1</v>
      </c>
      <c r="D110" s="6">
        <v>0</v>
      </c>
      <c r="E110" s="6">
        <v>1</v>
      </c>
      <c r="F110" s="20">
        <f t="shared" si="31"/>
        <v>1</v>
      </c>
      <c r="G110" s="20">
        <f t="shared" si="32"/>
        <v>1</v>
      </c>
      <c r="H110" s="20">
        <f t="shared" si="33"/>
        <v>1</v>
      </c>
      <c r="I110" s="7">
        <v>-7594.0348999984562</v>
      </c>
      <c r="J110" s="7">
        <v>4864981.7683999985</v>
      </c>
      <c r="K110" s="6">
        <v>6</v>
      </c>
      <c r="L110" s="6">
        <v>6</v>
      </c>
      <c r="M110" s="7">
        <v>-7594.667315024265</v>
      </c>
      <c r="N110" s="7">
        <v>4864982.4195236284</v>
      </c>
      <c r="O110" s="26">
        <f t="shared" si="34"/>
        <v>-7594.6673150242641</v>
      </c>
      <c r="P110" s="26">
        <f t="shared" si="35"/>
        <v>4864982.4195236275</v>
      </c>
      <c r="Q110" s="20">
        <f t="shared" si="36"/>
        <v>1</v>
      </c>
      <c r="R110" s="26">
        <f t="shared" si="37"/>
        <v>0.90769529306186647</v>
      </c>
      <c r="S110" s="26">
        <f>R110*'8_HeSo_Mercator'!$B$7</f>
        <v>0.69540928840700733</v>
      </c>
      <c r="T110" s="6">
        <v>8113</v>
      </c>
      <c r="U110" s="21">
        <v>0.18334857062417809</v>
      </c>
      <c r="V110" s="7">
        <v>-7594.2641000002623</v>
      </c>
      <c r="W110" s="7">
        <v>4864982.4561000019</v>
      </c>
      <c r="X110" s="25">
        <f t="shared" si="38"/>
        <v>884.89121940576752</v>
      </c>
      <c r="Y110" s="6">
        <v>10378</v>
      </c>
      <c r="Z110" s="21">
        <v>0.18775203773370189</v>
      </c>
      <c r="AA110" s="7">
        <v>-7594.2641000002623</v>
      </c>
      <c r="AB110" s="7">
        <v>4864982.4561000019</v>
      </c>
      <c r="AC110" s="25">
        <f t="shared" si="39"/>
        <v>804.75069984386926</v>
      </c>
      <c r="AD110" s="6">
        <v>9920</v>
      </c>
      <c r="AE110" s="21">
        <v>0.19195102609680409</v>
      </c>
      <c r="AF110" s="7">
        <v>-7594.2641000002623</v>
      </c>
      <c r="AG110" s="7">
        <v>4864982.4561000019</v>
      </c>
      <c r="AH110" s="25">
        <f t="shared" si="40"/>
        <v>736.61108120085964</v>
      </c>
      <c r="AI110" s="6">
        <v>7236</v>
      </c>
      <c r="AJ110" s="21">
        <v>0.19319645429215479</v>
      </c>
      <c r="AK110" s="7">
        <v>-7594.2641000002623</v>
      </c>
      <c r="AL110" s="7">
        <v>4864982.4561000019</v>
      </c>
      <c r="AM110" s="25">
        <f t="shared" si="41"/>
        <v>717.79990013631459</v>
      </c>
      <c r="AN110" s="6">
        <v>11291</v>
      </c>
      <c r="AO110" s="21">
        <v>0.21261931223652231</v>
      </c>
      <c r="AP110" s="7">
        <v>-7594.2641000002623</v>
      </c>
      <c r="AQ110" s="7">
        <v>4864982.4561000019</v>
      </c>
      <c r="AR110" s="25">
        <f t="shared" si="42"/>
        <v>489.31571512100021</v>
      </c>
      <c r="AS110" s="6">
        <v>9461</v>
      </c>
      <c r="AT110" s="21">
        <v>0.2130199575792848</v>
      </c>
      <c r="AU110" s="7">
        <v>-7594.2641000002623</v>
      </c>
      <c r="AV110" s="7">
        <v>4864982.4561000019</v>
      </c>
      <c r="AW110" s="25">
        <f t="shared" si="43"/>
        <v>485.64489126985035</v>
      </c>
      <c r="AX110" s="6">
        <v>9006</v>
      </c>
      <c r="AY110" s="21">
        <v>0.21349081330478589</v>
      </c>
      <c r="AZ110" s="7">
        <v>-7594.2641000002623</v>
      </c>
      <c r="BA110" s="7">
        <v>4864982.4561000019</v>
      </c>
      <c r="BB110" s="25">
        <f t="shared" si="44"/>
        <v>481.37466924323161</v>
      </c>
      <c r="BC110" s="6">
        <v>10834</v>
      </c>
      <c r="BD110" s="21">
        <v>0.22054823980223359</v>
      </c>
      <c r="BE110" s="7">
        <v>-7594.2641000002623</v>
      </c>
      <c r="BF110" s="7">
        <v>4864982.4561000019</v>
      </c>
      <c r="BG110" s="25">
        <f t="shared" si="45"/>
        <v>422.65461547456732</v>
      </c>
      <c r="BH110" s="6">
        <v>10832</v>
      </c>
      <c r="BI110" s="21">
        <v>0.23381853923208329</v>
      </c>
      <c r="BJ110" s="7">
        <v>-7596.6486999988556</v>
      </c>
      <c r="BK110" s="7">
        <v>4864983.3546999991</v>
      </c>
      <c r="BL110" s="25">
        <f t="shared" si="46"/>
        <v>334.56786748037632</v>
      </c>
      <c r="BM110" s="6">
        <v>11290</v>
      </c>
      <c r="BN110" s="21">
        <v>0.23806816332896349</v>
      </c>
      <c r="BO110" s="7">
        <v>-7596.2032000012696</v>
      </c>
      <c r="BP110" s="7">
        <v>4864981.9002000019</v>
      </c>
      <c r="BQ110" s="25">
        <f t="shared" si="47"/>
        <v>311.31117762853563</v>
      </c>
      <c r="BR110" s="6">
        <v>9005</v>
      </c>
      <c r="BS110" s="21">
        <v>0.2497332570785202</v>
      </c>
      <c r="BT110" s="7">
        <v>-7596.2032000012696</v>
      </c>
      <c r="BU110" s="7">
        <v>4864981.9002000019</v>
      </c>
      <c r="BV110" s="25">
        <f t="shared" si="48"/>
        <v>257.09549961429036</v>
      </c>
      <c r="BW110" s="6">
        <v>9917</v>
      </c>
      <c r="BX110" s="21">
        <v>0.2518339625702708</v>
      </c>
      <c r="BY110" s="7">
        <v>-7596.2032000012696</v>
      </c>
      <c r="BZ110" s="7">
        <v>4864981.9002000019</v>
      </c>
      <c r="CA110" s="25">
        <f t="shared" si="49"/>
        <v>248.62385933352917</v>
      </c>
      <c r="CB110" s="6">
        <v>7236</v>
      </c>
      <c r="CC110" s="21">
        <v>0.1792907852665426</v>
      </c>
      <c r="CD110" s="7">
        <v>-7594.2641000002623</v>
      </c>
      <c r="CE110" s="7">
        <v>4864982.4561000019</v>
      </c>
      <c r="CF110" s="25">
        <f t="shared" si="50"/>
        <v>967.76101364569081</v>
      </c>
      <c r="CG110" s="6">
        <v>8113</v>
      </c>
      <c r="CH110" s="21">
        <v>0.18242233784967291</v>
      </c>
      <c r="CI110" s="7">
        <v>-7594.2641000002623</v>
      </c>
      <c r="CJ110" s="7">
        <v>4864982.4561000019</v>
      </c>
      <c r="CK110" s="25">
        <f t="shared" si="51"/>
        <v>903.00037638832566</v>
      </c>
      <c r="CL110" s="6">
        <v>10378</v>
      </c>
      <c r="CM110" s="21">
        <v>0.18557727582411829</v>
      </c>
      <c r="CN110" s="7">
        <v>-7594.2641000002623</v>
      </c>
      <c r="CO110" s="7">
        <v>4864982.4561000019</v>
      </c>
      <c r="CP110" s="25">
        <f t="shared" si="52"/>
        <v>843.14218534896895</v>
      </c>
      <c r="CQ110" s="6">
        <v>9920</v>
      </c>
      <c r="CR110" s="21">
        <v>0.1886775378712468</v>
      </c>
      <c r="CS110" s="7">
        <v>-7594.2641000002623</v>
      </c>
      <c r="CT110" s="7">
        <v>4864982.4561000019</v>
      </c>
      <c r="CU110" s="25">
        <f t="shared" si="53"/>
        <v>789.07666192247029</v>
      </c>
      <c r="CV110" s="6">
        <v>9461</v>
      </c>
      <c r="CW110" s="21">
        <v>0.1993919982628522</v>
      </c>
      <c r="CX110" s="7">
        <v>-7594.2641000002623</v>
      </c>
      <c r="CY110" s="7">
        <v>4864982.4561000019</v>
      </c>
      <c r="CZ110" s="25">
        <f t="shared" si="54"/>
        <v>632.65813510564851</v>
      </c>
      <c r="DA110" s="6">
        <v>9006</v>
      </c>
      <c r="DB110" s="21">
        <v>0.2016099254117126</v>
      </c>
      <c r="DC110" s="7">
        <v>-7594.2641000002623</v>
      </c>
      <c r="DD110" s="7">
        <v>4864982.4561000019</v>
      </c>
      <c r="DE110" s="25">
        <f t="shared" si="55"/>
        <v>605.27448128219726</v>
      </c>
      <c r="DF110" s="6">
        <v>11291</v>
      </c>
      <c r="DG110" s="21">
        <v>0.20587657057067801</v>
      </c>
      <c r="DH110" s="7">
        <v>-7594.2641000002623</v>
      </c>
      <c r="DI110" s="7">
        <v>4864982.4561000019</v>
      </c>
      <c r="DJ110" s="25">
        <f t="shared" si="56"/>
        <v>556.63729229569219</v>
      </c>
      <c r="DK110" s="6">
        <v>11290</v>
      </c>
      <c r="DL110" s="21">
        <v>0.20967819985482691</v>
      </c>
      <c r="DM110" s="7">
        <v>-7596.2032000012696</v>
      </c>
      <c r="DN110" s="7">
        <v>4864981.9002000019</v>
      </c>
      <c r="DO110" s="25">
        <f t="shared" si="57"/>
        <v>517.35289342906583</v>
      </c>
      <c r="DP110" s="6">
        <v>10834</v>
      </c>
      <c r="DQ110" s="21">
        <v>0.2120607587848243</v>
      </c>
      <c r="DR110" s="7">
        <v>-7594.2641000002623</v>
      </c>
      <c r="DS110" s="7">
        <v>4864982.4561000019</v>
      </c>
      <c r="DT110" s="25">
        <f t="shared" si="58"/>
        <v>494.49141469248082</v>
      </c>
      <c r="DU110" s="6">
        <v>10832</v>
      </c>
      <c r="DV110" s="21">
        <v>0.23400012660631761</v>
      </c>
      <c r="DW110" s="7">
        <v>-7596.6486999988556</v>
      </c>
      <c r="DX110" s="7">
        <v>4864983.3546999991</v>
      </c>
      <c r="DY110" s="25">
        <f t="shared" si="59"/>
        <v>333.53055831478315</v>
      </c>
      <c r="DZ110" s="6">
        <v>9005</v>
      </c>
      <c r="EA110" s="21">
        <v>0.23407414740385091</v>
      </c>
      <c r="EB110" s="7">
        <v>-7596.2032000012696</v>
      </c>
      <c r="EC110" s="7">
        <v>4864981.9002000019</v>
      </c>
      <c r="ED110" s="25">
        <f t="shared" si="60"/>
        <v>333.10887159676435</v>
      </c>
      <c r="EE110" s="6">
        <v>9917</v>
      </c>
      <c r="EF110" s="21">
        <v>0.2359482816373015</v>
      </c>
      <c r="EG110" s="7">
        <v>-7596.2032000012696</v>
      </c>
      <c r="EH110" s="7">
        <v>4864981.9002000019</v>
      </c>
      <c r="EI110" s="25">
        <f t="shared" si="61"/>
        <v>322.65078401673929</v>
      </c>
    </row>
    <row r="111" spans="1:139" x14ac:dyDescent="0.25">
      <c r="A111" s="6">
        <v>97</v>
      </c>
      <c r="B111" s="6">
        <v>0</v>
      </c>
      <c r="C111" s="6">
        <v>1</v>
      </c>
      <c r="D111" s="6">
        <v>0</v>
      </c>
      <c r="E111" s="6">
        <v>1</v>
      </c>
      <c r="F111" s="20">
        <f t="shared" si="31"/>
        <v>1</v>
      </c>
      <c r="G111" s="20">
        <f t="shared" si="32"/>
        <v>1</v>
      </c>
      <c r="H111" s="20">
        <f t="shared" si="33"/>
        <v>1</v>
      </c>
      <c r="I111" s="7">
        <v>-7593.9219174451846</v>
      </c>
      <c r="J111" s="7">
        <v>4864982.0420424147</v>
      </c>
      <c r="K111" s="6">
        <v>3</v>
      </c>
      <c r="L111" s="6">
        <v>0</v>
      </c>
      <c r="M111" s="7">
        <v>-7601.1873274488789</v>
      </c>
      <c r="N111" s="7">
        <v>4864980.7482072208</v>
      </c>
      <c r="O111" s="26">
        <f t="shared" si="34"/>
        <v>-7601.1873274488817</v>
      </c>
      <c r="P111" s="26">
        <f t="shared" si="35"/>
        <v>4864980.7482072208</v>
      </c>
      <c r="Q111" s="20">
        <f t="shared" si="36"/>
        <v>1</v>
      </c>
      <c r="R111" s="26">
        <f t="shared" si="37"/>
        <v>7.3797149017198889</v>
      </c>
      <c r="S111" s="26">
        <f>R111*'8_HeSo_Mercator'!$B$7</f>
        <v>5.6537940955278652</v>
      </c>
      <c r="T111" s="6">
        <v>9913</v>
      </c>
      <c r="U111" s="21">
        <v>0.15346001589423111</v>
      </c>
      <c r="V111" s="7">
        <v>-7603.5650999993086</v>
      </c>
      <c r="W111" s="7">
        <v>4864979.7901000008</v>
      </c>
      <c r="X111" s="25">
        <f t="shared" si="38"/>
        <v>1803.0968082603144</v>
      </c>
      <c r="Y111" s="6">
        <v>11285</v>
      </c>
      <c r="Z111" s="21">
        <v>0.1986396819716294</v>
      </c>
      <c r="AA111" s="7">
        <v>-7601.6162000000477</v>
      </c>
      <c r="AB111" s="7">
        <v>4864980.3488999978</v>
      </c>
      <c r="AC111" s="25">
        <f t="shared" si="39"/>
        <v>642.29709102068955</v>
      </c>
      <c r="AD111" s="6">
        <v>8109</v>
      </c>
      <c r="AE111" s="21">
        <v>0.2021001468560906</v>
      </c>
      <c r="AF111" s="7">
        <v>-7594.7369999997318</v>
      </c>
      <c r="AG111" s="7">
        <v>4864983.9024000019</v>
      </c>
      <c r="AH111" s="25">
        <f t="shared" si="40"/>
        <v>599.42311139521678</v>
      </c>
      <c r="AI111" s="6">
        <v>10371</v>
      </c>
      <c r="AJ111" s="21">
        <v>0.2030499465089034</v>
      </c>
      <c r="AK111" s="7">
        <v>-7603.5650999993086</v>
      </c>
      <c r="AL111" s="7">
        <v>4864979.7901000008</v>
      </c>
      <c r="AM111" s="25">
        <f t="shared" si="41"/>
        <v>588.28595820034593</v>
      </c>
      <c r="AN111" s="6">
        <v>8549</v>
      </c>
      <c r="AO111" s="21">
        <v>0.20726337079356971</v>
      </c>
      <c r="AP111" s="7">
        <v>-7596.2032000012696</v>
      </c>
      <c r="AQ111" s="7">
        <v>4864981.9002000019</v>
      </c>
      <c r="AR111" s="25">
        <f t="shared" si="42"/>
        <v>541.88829750562343</v>
      </c>
      <c r="AS111" s="6">
        <v>9915</v>
      </c>
      <c r="AT111" s="21">
        <v>0.20787061205397911</v>
      </c>
      <c r="AU111" s="7">
        <v>-7603.1924000009894</v>
      </c>
      <c r="AV111" s="7">
        <v>4864981.4790000021</v>
      </c>
      <c r="AW111" s="25">
        <f t="shared" si="43"/>
        <v>535.58403253952133</v>
      </c>
      <c r="AX111" s="6">
        <v>8107</v>
      </c>
      <c r="AY111" s="21">
        <v>0.20951935324607629</v>
      </c>
      <c r="AZ111" s="7">
        <v>-7601.6162000000477</v>
      </c>
      <c r="BA111" s="7">
        <v>4864980.3488999978</v>
      </c>
      <c r="BB111" s="25">
        <f t="shared" si="44"/>
        <v>518.92359809572895</v>
      </c>
      <c r="BC111" s="6">
        <v>10824</v>
      </c>
      <c r="BD111" s="21">
        <v>0.21000184457973189</v>
      </c>
      <c r="BE111" s="7">
        <v>-7603.5650999993086</v>
      </c>
      <c r="BF111" s="7">
        <v>4864979.7901000008</v>
      </c>
      <c r="BG111" s="25">
        <f t="shared" si="45"/>
        <v>514.17098118555873</v>
      </c>
      <c r="BH111" s="6">
        <v>7674</v>
      </c>
      <c r="BI111" s="21">
        <v>0.21225639074098809</v>
      </c>
      <c r="BJ111" s="7">
        <v>-7596.2032000012696</v>
      </c>
      <c r="BK111" s="7">
        <v>4864981.9002000019</v>
      </c>
      <c r="BL111" s="25">
        <f t="shared" si="46"/>
        <v>492.67088693791112</v>
      </c>
      <c r="BM111" s="6">
        <v>11286</v>
      </c>
      <c r="BN111" s="21">
        <v>0.2127782775635525</v>
      </c>
      <c r="BO111" s="7">
        <v>-7609.2503999993196</v>
      </c>
      <c r="BP111" s="7">
        <v>4864978.1607000008</v>
      </c>
      <c r="BQ111" s="25">
        <f t="shared" si="47"/>
        <v>487.85509406893146</v>
      </c>
      <c r="BR111" s="6">
        <v>11287</v>
      </c>
      <c r="BS111" s="21">
        <v>0.216054894226272</v>
      </c>
      <c r="BT111" s="7">
        <v>-7603.5650999993086</v>
      </c>
      <c r="BU111" s="7">
        <v>4864979.7901000008</v>
      </c>
      <c r="BV111" s="25">
        <f t="shared" si="48"/>
        <v>458.92695345592779</v>
      </c>
      <c r="BW111" s="6">
        <v>10372</v>
      </c>
      <c r="BX111" s="21">
        <v>0.21876342142586369</v>
      </c>
      <c r="BY111" s="7">
        <v>-7603.1924000009894</v>
      </c>
      <c r="BZ111" s="7">
        <v>4864981.4790000021</v>
      </c>
      <c r="CA111" s="25">
        <f t="shared" si="49"/>
        <v>436.61753334871003</v>
      </c>
      <c r="CB111" s="6">
        <v>9913</v>
      </c>
      <c r="CC111" s="21">
        <v>0.14174724003484759</v>
      </c>
      <c r="CD111" s="7">
        <v>-7603.5650999993086</v>
      </c>
      <c r="CE111" s="7">
        <v>4864979.7901000008</v>
      </c>
      <c r="CF111" s="25">
        <f t="shared" si="50"/>
        <v>2477.0886766527624</v>
      </c>
      <c r="CG111" s="6">
        <v>11285</v>
      </c>
      <c r="CH111" s="21">
        <v>0.15962964491587209</v>
      </c>
      <c r="CI111" s="7">
        <v>-7601.6162000000477</v>
      </c>
      <c r="CJ111" s="7">
        <v>4864980.3488999978</v>
      </c>
      <c r="CK111" s="25">
        <f t="shared" si="51"/>
        <v>1540.0889669903684</v>
      </c>
      <c r="CL111" s="6">
        <v>7674</v>
      </c>
      <c r="CM111" s="21">
        <v>0.1746567505720823</v>
      </c>
      <c r="CN111" s="7">
        <v>-7596.2032000012696</v>
      </c>
      <c r="CO111" s="7">
        <v>4864981.9002000019</v>
      </c>
      <c r="CP111" s="25">
        <f t="shared" si="52"/>
        <v>1074.6288508224104</v>
      </c>
      <c r="CQ111" s="6">
        <v>8109</v>
      </c>
      <c r="CR111" s="21">
        <v>0.17590813636566729</v>
      </c>
      <c r="CS111" s="7">
        <v>-7594.7369999997318</v>
      </c>
      <c r="CT111" s="7">
        <v>4864983.9024000019</v>
      </c>
      <c r="CU111" s="25">
        <f t="shared" si="53"/>
        <v>1044.3745732224152</v>
      </c>
      <c r="CV111" s="6">
        <v>10371</v>
      </c>
      <c r="CW111" s="21">
        <v>0.18370278295697809</v>
      </c>
      <c r="CX111" s="7">
        <v>-7603.5650999993086</v>
      </c>
      <c r="CY111" s="7">
        <v>4864979.7901000008</v>
      </c>
      <c r="CZ111" s="25">
        <f t="shared" si="54"/>
        <v>878.08600958271336</v>
      </c>
      <c r="DA111" s="6">
        <v>8110</v>
      </c>
      <c r="DB111" s="21">
        <v>0.1839962916823594</v>
      </c>
      <c r="DC111" s="7">
        <v>-7596.2032000012696</v>
      </c>
      <c r="DD111" s="7">
        <v>4864981.9002000019</v>
      </c>
      <c r="DE111" s="25">
        <f t="shared" si="55"/>
        <v>872.49655173785754</v>
      </c>
      <c r="DF111" s="6">
        <v>11290</v>
      </c>
      <c r="DG111" s="21">
        <v>0.19842385084529679</v>
      </c>
      <c r="DH111" s="7">
        <v>-7596.2032000012696</v>
      </c>
      <c r="DI111" s="7">
        <v>4864981.9002000019</v>
      </c>
      <c r="DJ111" s="25">
        <f t="shared" si="56"/>
        <v>645.09623138340351</v>
      </c>
      <c r="DK111" s="6">
        <v>10372</v>
      </c>
      <c r="DL111" s="21">
        <v>0.2044533595401245</v>
      </c>
      <c r="DM111" s="7">
        <v>-7603.1924000009894</v>
      </c>
      <c r="DN111" s="7">
        <v>4864981.4790000021</v>
      </c>
      <c r="DO111" s="25">
        <f t="shared" si="57"/>
        <v>572.2990107597783</v>
      </c>
      <c r="DP111" s="6">
        <v>8549</v>
      </c>
      <c r="DQ111" s="21">
        <v>0.20519621263974441</v>
      </c>
      <c r="DR111" s="7">
        <v>-7596.2032000012696</v>
      </c>
      <c r="DS111" s="7">
        <v>4864981.9002000019</v>
      </c>
      <c r="DT111" s="25">
        <f t="shared" si="58"/>
        <v>564.05653797403136</v>
      </c>
      <c r="DU111" s="6">
        <v>8107</v>
      </c>
      <c r="DV111" s="21">
        <v>0.20741127790879951</v>
      </c>
      <c r="DW111" s="7">
        <v>-7601.6162000000477</v>
      </c>
      <c r="DX111" s="7">
        <v>4864980.3488999978</v>
      </c>
      <c r="DY111" s="25">
        <f t="shared" si="59"/>
        <v>540.34424563611469</v>
      </c>
      <c r="DZ111" s="6">
        <v>9002</v>
      </c>
      <c r="EA111" s="21">
        <v>0.20761899619320179</v>
      </c>
      <c r="EB111" s="7">
        <v>-7601.6162000000477</v>
      </c>
      <c r="EC111" s="7">
        <v>4864980.3488999978</v>
      </c>
      <c r="ED111" s="25">
        <f t="shared" si="60"/>
        <v>538.18507803621355</v>
      </c>
      <c r="EE111" s="6">
        <v>11286</v>
      </c>
      <c r="EF111" s="21">
        <v>0.2082325128633013</v>
      </c>
      <c r="EG111" s="7">
        <v>-7609.2503999993196</v>
      </c>
      <c r="EH111" s="7">
        <v>4864978.1607000008</v>
      </c>
      <c r="EI111" s="25">
        <f t="shared" si="61"/>
        <v>531.87042264813124</v>
      </c>
    </row>
    <row r="112" spans="1:139" x14ac:dyDescent="0.25">
      <c r="A112" s="6">
        <v>98</v>
      </c>
      <c r="B112" s="6">
        <v>0</v>
      </c>
      <c r="C112" s="6">
        <v>1</v>
      </c>
      <c r="D112" s="6">
        <v>0</v>
      </c>
      <c r="E112" s="6">
        <v>1</v>
      </c>
      <c r="F112" s="20">
        <f t="shared" si="31"/>
        <v>1</v>
      </c>
      <c r="G112" s="20">
        <f t="shared" si="32"/>
        <v>1</v>
      </c>
      <c r="H112" s="20">
        <f t="shared" si="33"/>
        <v>1</v>
      </c>
      <c r="I112" s="7">
        <v>-7609.0212000012398</v>
      </c>
      <c r="J112" s="7">
        <v>4864977.4729999974</v>
      </c>
      <c r="K112" s="6">
        <v>-3</v>
      </c>
      <c r="L112" s="6">
        <v>-3</v>
      </c>
      <c r="M112" s="7">
        <v>-7602.8997519261411</v>
      </c>
      <c r="N112" s="7">
        <v>4864980.6391225699</v>
      </c>
      <c r="O112" s="26">
        <f t="shared" si="34"/>
        <v>-7602.8997519261411</v>
      </c>
      <c r="P112" s="26">
        <f t="shared" si="35"/>
        <v>4864980.6391225699</v>
      </c>
      <c r="Q112" s="20">
        <f t="shared" si="36"/>
        <v>1</v>
      </c>
      <c r="R112" s="26">
        <f t="shared" si="37"/>
        <v>6.891767456915626</v>
      </c>
      <c r="S112" s="26">
        <f>R112*'8_HeSo_Mercator'!$B$7</f>
        <v>5.2799646970887331</v>
      </c>
      <c r="T112" s="6">
        <v>9454</v>
      </c>
      <c r="U112" s="21">
        <v>0.17933781941250121</v>
      </c>
      <c r="V112" s="7">
        <v>-7609.2503999993196</v>
      </c>
      <c r="W112" s="7">
        <v>4864978.1607000008</v>
      </c>
      <c r="X112" s="25">
        <f t="shared" si="38"/>
        <v>966.74617116769241</v>
      </c>
      <c r="Y112" s="6">
        <v>8998</v>
      </c>
      <c r="Z112" s="21">
        <v>0.1932524928262557</v>
      </c>
      <c r="AA112" s="7">
        <v>-7611.1290000006557</v>
      </c>
      <c r="AB112" s="7">
        <v>4864977.6220000014</v>
      </c>
      <c r="AC112" s="25">
        <f t="shared" si="39"/>
        <v>716.9676839863065</v>
      </c>
      <c r="AD112" s="6">
        <v>7227</v>
      </c>
      <c r="AE112" s="21">
        <v>0.2026245007102303</v>
      </c>
      <c r="AF112" s="7">
        <v>-7603.1924000009894</v>
      </c>
      <c r="AG112" s="7">
        <v>4864981.4790000021</v>
      </c>
      <c r="AH112" s="25">
        <f t="shared" si="40"/>
        <v>593.24238083904345</v>
      </c>
      <c r="AI112" s="6">
        <v>9001</v>
      </c>
      <c r="AJ112" s="21">
        <v>0.2052119401884652</v>
      </c>
      <c r="AK112" s="7">
        <v>-7603.1924000009894</v>
      </c>
      <c r="AL112" s="7">
        <v>4864981.4790000021</v>
      </c>
      <c r="AM112" s="25">
        <f t="shared" si="41"/>
        <v>563.88363951825625</v>
      </c>
      <c r="AN112" s="6">
        <v>8544</v>
      </c>
      <c r="AO112" s="21">
        <v>0.2102999371049134</v>
      </c>
      <c r="AP112" s="7">
        <v>-7603.1924000009894</v>
      </c>
      <c r="AQ112" s="7">
        <v>4864981.4790000021</v>
      </c>
      <c r="AR112" s="25">
        <f t="shared" si="42"/>
        <v>511.26189898618247</v>
      </c>
      <c r="AS112" s="6">
        <v>10374</v>
      </c>
      <c r="AT112" s="21">
        <v>0.2105559980201081</v>
      </c>
      <c r="AU112" s="7">
        <v>-7596.6486999988556</v>
      </c>
      <c r="AV112" s="7">
        <v>4864983.3546999991</v>
      </c>
      <c r="AW112" s="25">
        <f t="shared" si="43"/>
        <v>508.77941311237169</v>
      </c>
      <c r="AX112" s="6">
        <v>9458</v>
      </c>
      <c r="AY112" s="21">
        <v>0.21089130842203421</v>
      </c>
      <c r="AZ112" s="7">
        <v>-7596.2032000012696</v>
      </c>
      <c r="BA112" s="7">
        <v>4864981.9002000019</v>
      </c>
      <c r="BB112" s="25">
        <f t="shared" si="44"/>
        <v>505.55135044031294</v>
      </c>
      <c r="BC112" s="6">
        <v>7231</v>
      </c>
      <c r="BD112" s="21">
        <v>0.2132990262937203</v>
      </c>
      <c r="BE112" s="7">
        <v>-7594.7369999997318</v>
      </c>
      <c r="BF112" s="7">
        <v>4864983.9024000019</v>
      </c>
      <c r="BG112" s="25">
        <f t="shared" si="45"/>
        <v>483.10831052506978</v>
      </c>
      <c r="BH112" s="6">
        <v>9002</v>
      </c>
      <c r="BI112" s="21">
        <v>0.2146680362904039</v>
      </c>
      <c r="BJ112" s="7">
        <v>-7601.6162000000477</v>
      </c>
      <c r="BK112" s="7">
        <v>4864980.3488999978</v>
      </c>
      <c r="BL112" s="25">
        <f t="shared" si="46"/>
        <v>470.90192507905277</v>
      </c>
      <c r="BM112" s="6">
        <v>8545</v>
      </c>
      <c r="BN112" s="21">
        <v>0.2165921749345078</v>
      </c>
      <c r="BO112" s="7">
        <v>-7611.1290000006557</v>
      </c>
      <c r="BP112" s="7">
        <v>4864977.6220000014</v>
      </c>
      <c r="BQ112" s="25">
        <f t="shared" si="47"/>
        <v>454.3901941882055</v>
      </c>
      <c r="BR112" s="6">
        <v>10826</v>
      </c>
      <c r="BS112" s="21">
        <v>0.22032339260090869</v>
      </c>
      <c r="BT112" s="7">
        <v>-7609.2503999993196</v>
      </c>
      <c r="BU112" s="7">
        <v>4864978.1607000008</v>
      </c>
      <c r="BV112" s="25">
        <f t="shared" si="48"/>
        <v>424.38258963573645</v>
      </c>
      <c r="BW112" s="6">
        <v>9917</v>
      </c>
      <c r="BX112" s="21">
        <v>0.22064927656095151</v>
      </c>
      <c r="BY112" s="7">
        <v>-7596.2032000012696</v>
      </c>
      <c r="BZ112" s="7">
        <v>4864981.9002000019</v>
      </c>
      <c r="CA112" s="25">
        <f t="shared" si="49"/>
        <v>421.88100169986006</v>
      </c>
      <c r="CB112" s="6">
        <v>9454</v>
      </c>
      <c r="CC112" s="21">
        <v>0.16865388427879571</v>
      </c>
      <c r="CD112" s="7">
        <v>-7609.2503999993196</v>
      </c>
      <c r="CE112" s="7">
        <v>4864978.1607000008</v>
      </c>
      <c r="CF112" s="25">
        <f t="shared" si="50"/>
        <v>1235.9890077497189</v>
      </c>
      <c r="CG112" s="6">
        <v>7227</v>
      </c>
      <c r="CH112" s="21">
        <v>0.17038104076346661</v>
      </c>
      <c r="CI112" s="7">
        <v>-7603.1924000009894</v>
      </c>
      <c r="CJ112" s="7">
        <v>4864981.4790000021</v>
      </c>
      <c r="CK112" s="25">
        <f t="shared" si="51"/>
        <v>1186.628931778464</v>
      </c>
      <c r="CL112" s="6">
        <v>11285</v>
      </c>
      <c r="CM112" s="21">
        <v>0.18607843137254901</v>
      </c>
      <c r="CN112" s="7">
        <v>-7601.6162000000477</v>
      </c>
      <c r="CO112" s="7">
        <v>4864980.3488999978</v>
      </c>
      <c r="CP112" s="25">
        <f t="shared" si="52"/>
        <v>834.0956469789096</v>
      </c>
      <c r="CQ112" s="6">
        <v>9001</v>
      </c>
      <c r="CR112" s="21">
        <v>0.1918508287292818</v>
      </c>
      <c r="CS112" s="7">
        <v>-7603.1924000009894</v>
      </c>
      <c r="CT112" s="7">
        <v>4864981.4790000021</v>
      </c>
      <c r="CU112" s="25">
        <f t="shared" si="53"/>
        <v>738.15111794494749</v>
      </c>
      <c r="CV112" s="6">
        <v>7231</v>
      </c>
      <c r="CW112" s="21">
        <v>0.194442044636429</v>
      </c>
      <c r="CX112" s="7">
        <v>-7594.7369999997318</v>
      </c>
      <c r="CY112" s="7">
        <v>4864983.9024000019</v>
      </c>
      <c r="CZ112" s="25">
        <f t="shared" si="54"/>
        <v>699.58305746205144</v>
      </c>
      <c r="DA112" s="6">
        <v>9458</v>
      </c>
      <c r="DB112" s="21">
        <v>0.19473886215346459</v>
      </c>
      <c r="DC112" s="7">
        <v>-7596.2032000012696</v>
      </c>
      <c r="DD112" s="7">
        <v>4864981.9002000019</v>
      </c>
      <c r="DE112" s="25">
        <f t="shared" si="55"/>
        <v>695.32763058432784</v>
      </c>
      <c r="DF112" s="6">
        <v>10374</v>
      </c>
      <c r="DG112" s="21">
        <v>0.1970856638210185</v>
      </c>
      <c r="DH112" s="7">
        <v>-7596.6486999988556</v>
      </c>
      <c r="DI112" s="7">
        <v>4864983.3546999991</v>
      </c>
      <c r="DJ112" s="25">
        <f t="shared" si="56"/>
        <v>662.79597453951953</v>
      </c>
      <c r="DK112" s="6">
        <v>8107</v>
      </c>
      <c r="DL112" s="21">
        <v>0.19829123755825331</v>
      </c>
      <c r="DM112" s="7">
        <v>-7601.6162000000477</v>
      </c>
      <c r="DN112" s="7">
        <v>4864980.3488999978</v>
      </c>
      <c r="DO112" s="25">
        <f t="shared" si="57"/>
        <v>646.82367412054612</v>
      </c>
      <c r="DP112" s="6">
        <v>8544</v>
      </c>
      <c r="DQ112" s="21">
        <v>0.19834997708301499</v>
      </c>
      <c r="DR112" s="7">
        <v>-7603.1924000009894</v>
      </c>
      <c r="DS112" s="7">
        <v>4864981.4790000021</v>
      </c>
      <c r="DT112" s="25">
        <f t="shared" si="58"/>
        <v>646.05781083787497</v>
      </c>
      <c r="DU112" s="6">
        <v>9002</v>
      </c>
      <c r="DV112" s="21">
        <v>0.19891195340083251</v>
      </c>
      <c r="DW112" s="7">
        <v>-7601.6162000000477</v>
      </c>
      <c r="DX112" s="7">
        <v>4864980.3488999978</v>
      </c>
      <c r="DY112" s="25">
        <f t="shared" si="59"/>
        <v>638.78759028618174</v>
      </c>
      <c r="DZ112" s="6">
        <v>8998</v>
      </c>
      <c r="EA112" s="21">
        <v>0.19947035381892711</v>
      </c>
      <c r="EB112" s="7">
        <v>-7611.1290000006557</v>
      </c>
      <c r="EC112" s="7">
        <v>4864977.6220000014</v>
      </c>
      <c r="ED112" s="25">
        <f t="shared" si="60"/>
        <v>631.66464254193124</v>
      </c>
      <c r="EE112" s="6">
        <v>9917</v>
      </c>
      <c r="EF112" s="21">
        <v>0.20910549232296999</v>
      </c>
      <c r="EG112" s="7">
        <v>-7596.2032000012696</v>
      </c>
      <c r="EH112" s="7">
        <v>4864981.9002000019</v>
      </c>
      <c r="EI112" s="25">
        <f t="shared" si="61"/>
        <v>523.04401834128112</v>
      </c>
    </row>
    <row r="113" spans="1:139" x14ac:dyDescent="0.25">
      <c r="A113" s="6">
        <v>99</v>
      </c>
      <c r="B113" s="6">
        <v>1</v>
      </c>
      <c r="C113" s="6">
        <v>1</v>
      </c>
      <c r="D113" s="6">
        <v>1</v>
      </c>
      <c r="E113" s="6">
        <v>1</v>
      </c>
      <c r="F113" s="20">
        <f t="shared" si="31"/>
        <v>1</v>
      </c>
      <c r="G113" s="20">
        <f t="shared" si="32"/>
        <v>1</v>
      </c>
      <c r="H113" s="20">
        <f t="shared" si="33"/>
        <v>1</v>
      </c>
      <c r="I113" s="7">
        <v>-7543.7692461772494</v>
      </c>
      <c r="J113" s="7">
        <v>4864923.9028282482</v>
      </c>
      <c r="K113" s="6">
        <v>0</v>
      </c>
      <c r="L113" s="6">
        <v>0</v>
      </c>
      <c r="M113" s="7">
        <v>-7545.4748327992857</v>
      </c>
      <c r="N113" s="7">
        <v>4864929.9478135789</v>
      </c>
      <c r="O113" s="26">
        <f t="shared" si="34"/>
        <v>-7545.4748327992857</v>
      </c>
      <c r="P113" s="26">
        <f t="shared" si="35"/>
        <v>4864929.9478135789</v>
      </c>
      <c r="Q113" s="20">
        <f t="shared" si="36"/>
        <v>1</v>
      </c>
      <c r="R113" s="26">
        <f t="shared" si="37"/>
        <v>6.2809930244514094</v>
      </c>
      <c r="S113" s="26">
        <f>R113*'8_HeSo_Mercator'!$B$7</f>
        <v>4.8120343060162023</v>
      </c>
      <c r="T113" s="6">
        <v>13630</v>
      </c>
      <c r="U113" s="21">
        <v>7.1356930663684107E-2</v>
      </c>
      <c r="V113" s="7">
        <v>-7545.4748327992857</v>
      </c>
      <c r="W113" s="7">
        <v>4864929.947813578</v>
      </c>
      <c r="X113" s="25">
        <f t="shared" si="38"/>
        <v>38570.507713334504</v>
      </c>
      <c r="Y113" s="6">
        <v>13787</v>
      </c>
      <c r="Z113" s="21">
        <v>9.4489608919227502E-2</v>
      </c>
      <c r="AA113" s="7">
        <v>-7545.4748327992857</v>
      </c>
      <c r="AB113" s="7">
        <v>4864929.947813578</v>
      </c>
      <c r="AC113" s="25">
        <f t="shared" si="39"/>
        <v>12544.801507298434</v>
      </c>
      <c r="AD113" s="6">
        <v>13949</v>
      </c>
      <c r="AE113" s="21">
        <v>0.1001042807354003</v>
      </c>
      <c r="AF113" s="7">
        <v>-7545.4748327992857</v>
      </c>
      <c r="AG113" s="7">
        <v>4864929.947813578</v>
      </c>
      <c r="AH113" s="25">
        <f t="shared" si="40"/>
        <v>9958.3962241712525</v>
      </c>
      <c r="AI113" s="6">
        <v>13012</v>
      </c>
      <c r="AJ113" s="21">
        <v>0.10615161713964549</v>
      </c>
      <c r="AK113" s="7">
        <v>-7545.4748327992857</v>
      </c>
      <c r="AL113" s="7">
        <v>4864929.947813578</v>
      </c>
      <c r="AM113" s="25">
        <f t="shared" si="41"/>
        <v>7875.7793658657665</v>
      </c>
      <c r="AN113" s="6">
        <v>13631</v>
      </c>
      <c r="AO113" s="21">
        <v>0.1091873152725087</v>
      </c>
      <c r="AP113" s="7">
        <v>-7545.4748327992857</v>
      </c>
      <c r="AQ113" s="7">
        <v>4864929.947813578</v>
      </c>
      <c r="AR113" s="25">
        <f t="shared" si="42"/>
        <v>7035.7637762401209</v>
      </c>
      <c r="AS113" s="6">
        <v>7903</v>
      </c>
      <c r="AT113" s="21">
        <v>0.11599136607193999</v>
      </c>
      <c r="AU113" s="7">
        <v>-7545.4748327992857</v>
      </c>
      <c r="AV113" s="7">
        <v>4864929.947813578</v>
      </c>
      <c r="AW113" s="25">
        <f t="shared" si="43"/>
        <v>5524.5555750227095</v>
      </c>
      <c r="AX113" s="6">
        <v>14444</v>
      </c>
      <c r="AY113" s="21">
        <v>0.1162395886276905</v>
      </c>
      <c r="AZ113" s="7">
        <v>-7545.4748327992857</v>
      </c>
      <c r="BA113" s="7">
        <v>4864929.947813578</v>
      </c>
      <c r="BB113" s="25">
        <f t="shared" si="44"/>
        <v>5477.5171084486637</v>
      </c>
      <c r="BC113" s="6">
        <v>14119</v>
      </c>
      <c r="BD113" s="21">
        <v>0.1165317296576972</v>
      </c>
      <c r="BE113" s="7">
        <v>-7545.4748327992857</v>
      </c>
      <c r="BF113" s="7">
        <v>4864929.947813578</v>
      </c>
      <c r="BG113" s="25">
        <f t="shared" si="45"/>
        <v>5422.7955301150214</v>
      </c>
      <c r="BH113" s="6">
        <v>13167</v>
      </c>
      <c r="BI113" s="21">
        <v>0.12005965796457629</v>
      </c>
      <c r="BJ113" s="7">
        <v>-7545.4748327992857</v>
      </c>
      <c r="BK113" s="7">
        <v>4864929.947813578</v>
      </c>
      <c r="BL113" s="25">
        <f t="shared" si="46"/>
        <v>4812.9526924369575</v>
      </c>
      <c r="BM113" s="6">
        <v>14283</v>
      </c>
      <c r="BN113" s="21">
        <v>0.1249794589495207</v>
      </c>
      <c r="BO113" s="7">
        <v>-7545.4748327992857</v>
      </c>
      <c r="BP113" s="7">
        <v>4864929.947813578</v>
      </c>
      <c r="BQ113" s="25">
        <f t="shared" si="47"/>
        <v>4098.6934630086907</v>
      </c>
      <c r="BR113" s="6">
        <v>13315</v>
      </c>
      <c r="BS113" s="21">
        <v>0.12854921634345901</v>
      </c>
      <c r="BT113" s="7">
        <v>-7545.4748327992857</v>
      </c>
      <c r="BU113" s="7">
        <v>4864929.947813578</v>
      </c>
      <c r="BV113" s="25">
        <f t="shared" si="48"/>
        <v>3662.0331061333568</v>
      </c>
      <c r="BW113" s="6">
        <v>13794</v>
      </c>
      <c r="BX113" s="21">
        <v>0.1322425853227627</v>
      </c>
      <c r="BY113" s="7">
        <v>-7545.4748327992857</v>
      </c>
      <c r="BZ113" s="7">
        <v>4864929.947813578</v>
      </c>
      <c r="CA113" s="25">
        <f t="shared" si="49"/>
        <v>3269.7509591555167</v>
      </c>
      <c r="CB113" s="6">
        <v>13630</v>
      </c>
      <c r="CC113" s="21">
        <v>6.89609070003743E-2</v>
      </c>
      <c r="CD113" s="7">
        <v>-7545.4748327992857</v>
      </c>
      <c r="CE113" s="7">
        <v>4864929.947813578</v>
      </c>
      <c r="CF113" s="25">
        <f t="shared" si="50"/>
        <v>44216.884643187601</v>
      </c>
      <c r="CG113" s="6">
        <v>13787</v>
      </c>
      <c r="CH113" s="21">
        <v>9.0452064963988402E-2</v>
      </c>
      <c r="CI113" s="7">
        <v>-7545.4748327992857</v>
      </c>
      <c r="CJ113" s="7">
        <v>4864929.947813578</v>
      </c>
      <c r="CK113" s="25">
        <f t="shared" si="51"/>
        <v>14939.155784465853</v>
      </c>
      <c r="CL113" s="6">
        <v>13949</v>
      </c>
      <c r="CM113" s="21">
        <v>9.5363670611465404E-2</v>
      </c>
      <c r="CN113" s="7">
        <v>-7545.4748327992857</v>
      </c>
      <c r="CO113" s="7">
        <v>4864929.947813578</v>
      </c>
      <c r="CP113" s="25">
        <f t="shared" si="52"/>
        <v>12091.165452533605</v>
      </c>
      <c r="CQ113" s="6">
        <v>13631</v>
      </c>
      <c r="CR113" s="21">
        <v>0.110728731942215</v>
      </c>
      <c r="CS113" s="7">
        <v>-7545.4748327992857</v>
      </c>
      <c r="CT113" s="7">
        <v>4864929.947813578</v>
      </c>
      <c r="CU113" s="25">
        <f t="shared" si="53"/>
        <v>6652.0988510303605</v>
      </c>
      <c r="CV113" s="6">
        <v>14119</v>
      </c>
      <c r="CW113" s="21">
        <v>0.1155735839458077</v>
      </c>
      <c r="CX113" s="7">
        <v>-7545.4748327992857</v>
      </c>
      <c r="CY113" s="7">
        <v>4864929.947813578</v>
      </c>
      <c r="CZ113" s="25">
        <f t="shared" si="54"/>
        <v>5604.8717043588413</v>
      </c>
      <c r="DA113" s="6">
        <v>13012</v>
      </c>
      <c r="DB113" s="21">
        <v>0.1159972663232046</v>
      </c>
      <c r="DC113" s="7">
        <v>-7545.4748327992857</v>
      </c>
      <c r="DD113" s="7">
        <v>4864929.947813578</v>
      </c>
      <c r="DE113" s="25">
        <f t="shared" si="55"/>
        <v>5523.431625119385</v>
      </c>
      <c r="DF113" s="6">
        <v>13167</v>
      </c>
      <c r="DG113" s="21">
        <v>0.1180336587774949</v>
      </c>
      <c r="DH113" s="7">
        <v>-7545.4748327992857</v>
      </c>
      <c r="DI113" s="7">
        <v>4864929.947813578</v>
      </c>
      <c r="DJ113" s="25">
        <f t="shared" si="56"/>
        <v>5152.0079210546119</v>
      </c>
      <c r="DK113" s="6">
        <v>14444</v>
      </c>
      <c r="DL113" s="21">
        <v>0.1202629039409509</v>
      </c>
      <c r="DM113" s="7">
        <v>-7545.4748327992857</v>
      </c>
      <c r="DN113" s="7">
        <v>4864929.947813578</v>
      </c>
      <c r="DO113" s="25">
        <f t="shared" si="57"/>
        <v>4780.499251218167</v>
      </c>
      <c r="DP113" s="6">
        <v>14283</v>
      </c>
      <c r="DQ113" s="21">
        <v>0.12119625766788809</v>
      </c>
      <c r="DR113" s="7">
        <v>-7545.4748327992857</v>
      </c>
      <c r="DS113" s="7">
        <v>4864929.947813578</v>
      </c>
      <c r="DT113" s="25">
        <f t="shared" si="58"/>
        <v>4634.9298016267794</v>
      </c>
      <c r="DU113" s="6">
        <v>13315</v>
      </c>
      <c r="DV113" s="21">
        <v>0.1241463044468052</v>
      </c>
      <c r="DW113" s="7">
        <v>-7545.4748327992857</v>
      </c>
      <c r="DX113" s="7">
        <v>4864929.947813578</v>
      </c>
      <c r="DY113" s="25">
        <f t="shared" si="59"/>
        <v>4209.8324898233095</v>
      </c>
      <c r="DZ113" s="6">
        <v>7901</v>
      </c>
      <c r="EA113" s="21">
        <v>0.1249105889209738</v>
      </c>
      <c r="EB113" s="7">
        <v>-7545.4748327992857</v>
      </c>
      <c r="EC113" s="7">
        <v>4864929.947813578</v>
      </c>
      <c r="ED113" s="25">
        <f t="shared" si="60"/>
        <v>4107.7402756532592</v>
      </c>
      <c r="EE113" s="6">
        <v>13957</v>
      </c>
      <c r="EF113" s="21">
        <v>0.12752858399296391</v>
      </c>
      <c r="EG113" s="7">
        <v>-7545.4748327992857</v>
      </c>
      <c r="EH113" s="7">
        <v>4864929.947813578</v>
      </c>
      <c r="EI113" s="25">
        <f t="shared" si="61"/>
        <v>3780.6793901965448</v>
      </c>
    </row>
    <row r="114" spans="1:139" x14ac:dyDescent="0.25">
      <c r="A114" s="6">
        <v>100</v>
      </c>
      <c r="B114" s="6">
        <v>0</v>
      </c>
      <c r="C114" s="6">
        <v>1</v>
      </c>
      <c r="D114" s="6">
        <v>0</v>
      </c>
      <c r="E114" s="6">
        <v>1</v>
      </c>
      <c r="F114" s="20">
        <f t="shared" si="31"/>
        <v>1</v>
      </c>
      <c r="G114" s="20">
        <f t="shared" si="32"/>
        <v>1</v>
      </c>
      <c r="H114" s="20">
        <f t="shared" si="33"/>
        <v>1</v>
      </c>
      <c r="I114" s="7">
        <v>-7621.815235900749</v>
      </c>
      <c r="J114" s="7">
        <v>4864976.1042410471</v>
      </c>
      <c r="K114" s="6">
        <v>3</v>
      </c>
      <c r="L114" s="6">
        <v>3</v>
      </c>
      <c r="M114" s="7">
        <v>-7628.4707210642191</v>
      </c>
      <c r="N114" s="7">
        <v>4864980.9374237452</v>
      </c>
      <c r="O114" s="26">
        <f t="shared" si="34"/>
        <v>-7628.4707210642182</v>
      </c>
      <c r="P114" s="26">
        <f t="shared" si="35"/>
        <v>4864980.9374237442</v>
      </c>
      <c r="Q114" s="20">
        <f t="shared" si="36"/>
        <v>1</v>
      </c>
      <c r="R114" s="26">
        <f t="shared" si="37"/>
        <v>8.2252743264599211</v>
      </c>
      <c r="S114" s="26">
        <f>R114*'8_HeSo_Mercator'!$B$7</f>
        <v>6.3015994574801244</v>
      </c>
      <c r="T114" s="6">
        <v>10352</v>
      </c>
      <c r="U114" s="21">
        <v>0.12885647915268569</v>
      </c>
      <c r="V114" s="7">
        <v>-7634.4770000018179</v>
      </c>
      <c r="W114" s="7">
        <v>4864984.0974999964</v>
      </c>
      <c r="X114" s="25">
        <f t="shared" si="38"/>
        <v>3627.2288544842954</v>
      </c>
      <c r="Y114" s="6">
        <v>10368</v>
      </c>
      <c r="Z114" s="21">
        <v>0.15684777190877669</v>
      </c>
      <c r="AA114" s="7">
        <v>-7616.6889000013471</v>
      </c>
      <c r="AB114" s="7">
        <v>4864976.0280999988</v>
      </c>
      <c r="AC114" s="25">
        <f t="shared" si="39"/>
        <v>1652.2911818162925</v>
      </c>
      <c r="AD114" s="6">
        <v>11281</v>
      </c>
      <c r="AE114" s="21">
        <v>0.15778476929138119</v>
      </c>
      <c r="AF114" s="7">
        <v>-7618.7633000016212</v>
      </c>
      <c r="AG114" s="7">
        <v>4864975.433799997</v>
      </c>
      <c r="AH114" s="25">
        <f t="shared" si="40"/>
        <v>1613.3911984038461</v>
      </c>
      <c r="AI114" s="6">
        <v>7657</v>
      </c>
      <c r="AJ114" s="21">
        <v>0.16083593675829039</v>
      </c>
      <c r="AK114" s="7">
        <v>-7632.2586999982605</v>
      </c>
      <c r="AL114" s="7">
        <v>4864982.0603</v>
      </c>
      <c r="AM114" s="25">
        <f t="shared" si="41"/>
        <v>1494.40264829071</v>
      </c>
      <c r="AN114" s="6">
        <v>8984</v>
      </c>
      <c r="AO114" s="21">
        <v>0.1609566408985294</v>
      </c>
      <c r="AP114" s="7">
        <v>-7632.2586999982605</v>
      </c>
      <c r="AQ114" s="7">
        <v>4864982.0603</v>
      </c>
      <c r="AR114" s="25">
        <f t="shared" si="42"/>
        <v>1489.9249757569155</v>
      </c>
      <c r="AS114" s="6">
        <v>7226</v>
      </c>
      <c r="AT114" s="21">
        <v>0.16170700172492031</v>
      </c>
      <c r="AU114" s="7">
        <v>-7616.6889000013471</v>
      </c>
      <c r="AV114" s="7">
        <v>4864976.0280999988</v>
      </c>
      <c r="AW114" s="25">
        <f t="shared" si="43"/>
        <v>1462.4623724025826</v>
      </c>
      <c r="AX114" s="6">
        <v>7208</v>
      </c>
      <c r="AY114" s="21">
        <v>0.16671605013833171</v>
      </c>
      <c r="AZ114" s="7">
        <v>-7632.2586999982605</v>
      </c>
      <c r="BA114" s="7">
        <v>4864982.0603</v>
      </c>
      <c r="BB114" s="25">
        <f t="shared" si="44"/>
        <v>1294.4651136360071</v>
      </c>
      <c r="BC114" s="6">
        <v>8985</v>
      </c>
      <c r="BD114" s="21">
        <v>0.1733311801518734</v>
      </c>
      <c r="BE114" s="7">
        <v>-7634.4770000018179</v>
      </c>
      <c r="BF114" s="7">
        <v>4864984.0974999964</v>
      </c>
      <c r="BG114" s="25">
        <f t="shared" si="45"/>
        <v>1107.8812798433576</v>
      </c>
      <c r="BH114" s="6">
        <v>8997</v>
      </c>
      <c r="BI114" s="21">
        <v>0.183434630280048</v>
      </c>
      <c r="BJ114" s="7">
        <v>-7618.7633000016212</v>
      </c>
      <c r="BK114" s="7">
        <v>4864975.433799997</v>
      </c>
      <c r="BL114" s="25">
        <f t="shared" si="46"/>
        <v>883.23177574272427</v>
      </c>
      <c r="BM114" s="6">
        <v>9895</v>
      </c>
      <c r="BN114" s="21">
        <v>0.1854683931797976</v>
      </c>
      <c r="BO114" s="7">
        <v>-7632.2586999982605</v>
      </c>
      <c r="BP114" s="7">
        <v>4864982.0603</v>
      </c>
      <c r="BQ114" s="25">
        <f t="shared" si="47"/>
        <v>845.12385830579819</v>
      </c>
      <c r="BR114" s="6">
        <v>11279</v>
      </c>
      <c r="BS114" s="21">
        <v>0.18583477077545679</v>
      </c>
      <c r="BT114" s="7">
        <v>-7616.6889000013471</v>
      </c>
      <c r="BU114" s="7">
        <v>4864976.0280999988</v>
      </c>
      <c r="BV114" s="25">
        <f t="shared" si="48"/>
        <v>838.47881612021058</v>
      </c>
      <c r="BW114" s="6">
        <v>10812</v>
      </c>
      <c r="BX114" s="21">
        <v>0.18705112108480171</v>
      </c>
      <c r="BY114" s="7">
        <v>-7634.4770000018179</v>
      </c>
      <c r="BZ114" s="7">
        <v>4864984.0974999964</v>
      </c>
      <c r="CA114" s="25">
        <f t="shared" si="49"/>
        <v>816.88089331030312</v>
      </c>
      <c r="CB114" s="6">
        <v>10352</v>
      </c>
      <c r="CC114" s="21">
        <v>0.1198314655763453</v>
      </c>
      <c r="CD114" s="7">
        <v>-7634.4770000018179</v>
      </c>
      <c r="CE114" s="7">
        <v>4864984.0974999964</v>
      </c>
      <c r="CF114" s="25">
        <f t="shared" si="50"/>
        <v>4849.7183379673033</v>
      </c>
      <c r="CG114" s="6">
        <v>10368</v>
      </c>
      <c r="CH114" s="21">
        <v>0.14017075279817789</v>
      </c>
      <c r="CI114" s="7">
        <v>-7616.6889000013471</v>
      </c>
      <c r="CJ114" s="7">
        <v>4864976.0280999988</v>
      </c>
      <c r="CK114" s="25">
        <f t="shared" si="51"/>
        <v>2590.4211479291534</v>
      </c>
      <c r="CL114" s="6">
        <v>8985</v>
      </c>
      <c r="CM114" s="21">
        <v>0.1444823663253697</v>
      </c>
      <c r="CN114" s="7">
        <v>-7634.4770000018179</v>
      </c>
      <c r="CO114" s="7">
        <v>4864984.0974999964</v>
      </c>
      <c r="CP114" s="25">
        <f t="shared" si="52"/>
        <v>2294.7776767040941</v>
      </c>
      <c r="CQ114" s="6">
        <v>8984</v>
      </c>
      <c r="CR114" s="21">
        <v>0.15312750457552299</v>
      </c>
      <c r="CS114" s="7">
        <v>-7632.2586999982605</v>
      </c>
      <c r="CT114" s="7">
        <v>4864982.0603</v>
      </c>
      <c r="CU114" s="25">
        <f t="shared" si="53"/>
        <v>1818.8093553319125</v>
      </c>
      <c r="CV114" s="6">
        <v>7657</v>
      </c>
      <c r="CW114" s="21">
        <v>0.1558604514805042</v>
      </c>
      <c r="CX114" s="7">
        <v>-7632.2586999982605</v>
      </c>
      <c r="CY114" s="7">
        <v>4864982.0603</v>
      </c>
      <c r="CZ114" s="25">
        <f t="shared" si="54"/>
        <v>1694.5573842227693</v>
      </c>
      <c r="DA114" s="6">
        <v>11281</v>
      </c>
      <c r="DB114" s="21">
        <v>0.1608300303100956</v>
      </c>
      <c r="DC114" s="7">
        <v>-7618.7633000016212</v>
      </c>
      <c r="DD114" s="7">
        <v>4864975.433799997</v>
      </c>
      <c r="DE114" s="25">
        <f t="shared" si="55"/>
        <v>1494.6221868446053</v>
      </c>
      <c r="DF114" s="6">
        <v>7208</v>
      </c>
      <c r="DG114" s="21">
        <v>0.1661506210618893</v>
      </c>
      <c r="DH114" s="7">
        <v>-7632.2586999982605</v>
      </c>
      <c r="DI114" s="7">
        <v>4864982.0603</v>
      </c>
      <c r="DJ114" s="25">
        <f t="shared" si="56"/>
        <v>1312.1761024407485</v>
      </c>
      <c r="DK114" s="6">
        <v>7226</v>
      </c>
      <c r="DL114" s="21">
        <v>0.16694711101964721</v>
      </c>
      <c r="DM114" s="7">
        <v>-7616.6889000013471</v>
      </c>
      <c r="DN114" s="7">
        <v>4864976.0280999988</v>
      </c>
      <c r="DO114" s="25">
        <f t="shared" si="57"/>
        <v>1287.3136302122132</v>
      </c>
      <c r="DP114" s="6">
        <v>8529</v>
      </c>
      <c r="DQ114" s="21">
        <v>0.1700587584092651</v>
      </c>
      <c r="DR114" s="7">
        <v>-7635.0408000014722</v>
      </c>
      <c r="DS114" s="7">
        <v>4864986.0639000013</v>
      </c>
      <c r="DT114" s="25">
        <f t="shared" si="58"/>
        <v>1195.6497683488392</v>
      </c>
      <c r="DU114" s="6">
        <v>7661</v>
      </c>
      <c r="DV114" s="21">
        <v>0.17607092551164141</v>
      </c>
      <c r="DW114" s="7">
        <v>-7634.4770000018179</v>
      </c>
      <c r="DX114" s="7">
        <v>4864984.0974999964</v>
      </c>
      <c r="DY114" s="25">
        <f t="shared" si="59"/>
        <v>1040.517554635672</v>
      </c>
      <c r="DZ114" s="6">
        <v>9895</v>
      </c>
      <c r="EA114" s="21">
        <v>0.176515003897116</v>
      </c>
      <c r="EB114" s="7">
        <v>-7632.2586999982605</v>
      </c>
      <c r="EC114" s="7">
        <v>4864982.0603</v>
      </c>
      <c r="ED114" s="25">
        <f t="shared" si="60"/>
        <v>1030.0860209525083</v>
      </c>
      <c r="EE114" s="6">
        <v>10354</v>
      </c>
      <c r="EF114" s="21">
        <v>0.1779572134399838</v>
      </c>
      <c r="EG114" s="7">
        <v>-7632.2586999982605</v>
      </c>
      <c r="EH114" s="7">
        <v>4864982.0603</v>
      </c>
      <c r="EI114" s="25">
        <f t="shared" si="61"/>
        <v>997.09746760247549</v>
      </c>
    </row>
    <row r="115" spans="1:139" x14ac:dyDescent="0.25">
      <c r="A115" s="6">
        <v>101</v>
      </c>
      <c r="B115" s="6">
        <v>0</v>
      </c>
      <c r="C115" s="6">
        <v>1</v>
      </c>
      <c r="D115" s="6">
        <v>0</v>
      </c>
      <c r="E115" s="6">
        <v>1</v>
      </c>
      <c r="F115" s="20">
        <f t="shared" si="31"/>
        <v>1</v>
      </c>
      <c r="G115" s="20">
        <f t="shared" si="32"/>
        <v>1</v>
      </c>
      <c r="H115" s="20">
        <f t="shared" si="33"/>
        <v>1</v>
      </c>
      <c r="I115" s="7">
        <v>-7689.284200001508</v>
      </c>
      <c r="J115" s="7">
        <v>4864928.0483999997</v>
      </c>
      <c r="K115" s="6">
        <v>-3</v>
      </c>
      <c r="L115" s="6">
        <v>-3</v>
      </c>
      <c r="M115" s="7">
        <v>-7690.1297953336807</v>
      </c>
      <c r="N115" s="7">
        <v>4864928.6046205154</v>
      </c>
      <c r="O115" s="26">
        <f t="shared" si="34"/>
        <v>-7690.1297953336816</v>
      </c>
      <c r="P115" s="26">
        <f t="shared" si="35"/>
        <v>4864928.6046205163</v>
      </c>
      <c r="Q115" s="20">
        <f t="shared" si="36"/>
        <v>1</v>
      </c>
      <c r="R115" s="26">
        <f t="shared" si="37"/>
        <v>1.0121327624569911</v>
      </c>
      <c r="S115" s="26">
        <f>R115*'8_HeSo_Mercator'!$B$7</f>
        <v>0.77542158639976799</v>
      </c>
      <c r="T115" s="6">
        <v>8084</v>
      </c>
      <c r="U115" s="21">
        <v>0.26717199941149161</v>
      </c>
      <c r="V115" s="7">
        <v>-7689.5133999995887</v>
      </c>
      <c r="W115" s="7">
        <v>4864928.7361000031</v>
      </c>
      <c r="X115" s="25">
        <f t="shared" si="38"/>
        <v>196.2620079367957</v>
      </c>
      <c r="Y115" s="6">
        <v>7204</v>
      </c>
      <c r="Z115" s="21">
        <v>0.29965646258618661</v>
      </c>
      <c r="AA115" s="7">
        <v>-7691.3383999988437</v>
      </c>
      <c r="AB115" s="7">
        <v>4864928.2128999978</v>
      </c>
      <c r="AC115" s="25">
        <f t="shared" si="39"/>
        <v>124.02390642586413</v>
      </c>
      <c r="AD115" s="6">
        <v>8523</v>
      </c>
      <c r="AE115" s="21">
        <v>0.32020669474981062</v>
      </c>
      <c r="AF115" s="7">
        <v>-7691.3383999988437</v>
      </c>
      <c r="AG115" s="7">
        <v>4864928.2128999978</v>
      </c>
      <c r="AH115" s="25">
        <f t="shared" si="40"/>
        <v>95.121429670743197</v>
      </c>
      <c r="AI115" s="6">
        <v>10803</v>
      </c>
      <c r="AJ115" s="21">
        <v>0.32070764517437661</v>
      </c>
      <c r="AK115" s="7">
        <v>-7691.3383999988437</v>
      </c>
      <c r="AL115" s="7">
        <v>4864928.2128999978</v>
      </c>
      <c r="AM115" s="25">
        <f t="shared" si="41"/>
        <v>94.528496015382856</v>
      </c>
      <c r="AN115" s="6">
        <v>8974</v>
      </c>
      <c r="AO115" s="21">
        <v>0.32512218838692492</v>
      </c>
      <c r="AP115" s="7">
        <v>-7691.3383999988437</v>
      </c>
      <c r="AQ115" s="7">
        <v>4864928.2128999978</v>
      </c>
      <c r="AR115" s="25">
        <f t="shared" si="42"/>
        <v>89.498047747622365</v>
      </c>
      <c r="AS115" s="6">
        <v>9888</v>
      </c>
      <c r="AT115" s="21">
        <v>0.34260869937793897</v>
      </c>
      <c r="AU115" s="7">
        <v>-7689.5133999995887</v>
      </c>
      <c r="AV115" s="7">
        <v>4864928.7361000031</v>
      </c>
      <c r="AW115" s="25">
        <f t="shared" si="43"/>
        <v>72.578243799630243</v>
      </c>
      <c r="AX115" s="6">
        <v>11262</v>
      </c>
      <c r="AY115" s="21">
        <v>0.34937873470338571</v>
      </c>
      <c r="AZ115" s="7">
        <v>-7689.5133999995887</v>
      </c>
      <c r="BA115" s="7">
        <v>4864928.7361000031</v>
      </c>
      <c r="BB115" s="25">
        <f t="shared" si="44"/>
        <v>67.1141554234989</v>
      </c>
      <c r="BC115" s="6">
        <v>8521</v>
      </c>
      <c r="BD115" s="21">
        <v>0.35632216964614227</v>
      </c>
      <c r="BE115" s="7">
        <v>-7689.5133999995887</v>
      </c>
      <c r="BF115" s="7">
        <v>4864928.7361000031</v>
      </c>
      <c r="BG115" s="25">
        <f t="shared" si="45"/>
        <v>62.033833996027759</v>
      </c>
      <c r="BH115" s="6">
        <v>8087</v>
      </c>
      <c r="BI115" s="21">
        <v>0.37051737053807071</v>
      </c>
      <c r="BJ115" s="7">
        <v>-7691.3383999988437</v>
      </c>
      <c r="BK115" s="7">
        <v>4864928.2128999978</v>
      </c>
      <c r="BL115" s="25">
        <f t="shared" si="46"/>
        <v>53.059811982062605</v>
      </c>
      <c r="BM115" s="6">
        <v>18062</v>
      </c>
      <c r="BN115" s="21">
        <v>0.37890075335118317</v>
      </c>
      <c r="BO115" s="7">
        <v>-7691.3383999988437</v>
      </c>
      <c r="BP115" s="7">
        <v>4864928.2128999978</v>
      </c>
      <c r="BQ115" s="25">
        <f t="shared" si="47"/>
        <v>48.517467648528438</v>
      </c>
      <c r="BR115" s="6">
        <v>7205</v>
      </c>
      <c r="BS115" s="21">
        <v>0.39065600916099991</v>
      </c>
      <c r="BT115" s="7">
        <v>-7689.5133999995887</v>
      </c>
      <c r="BU115" s="7">
        <v>4864928.7361000031</v>
      </c>
      <c r="BV115" s="25">
        <f t="shared" si="48"/>
        <v>42.936037692909046</v>
      </c>
      <c r="BW115" s="6">
        <v>17782</v>
      </c>
      <c r="BX115" s="21">
        <v>0.39523564971671687</v>
      </c>
      <c r="BY115" s="7">
        <v>-7691.3383999988437</v>
      </c>
      <c r="BZ115" s="7">
        <v>4864928.2128999978</v>
      </c>
      <c r="CA115" s="25">
        <f t="shared" si="49"/>
        <v>40.980340086407786</v>
      </c>
      <c r="CB115" s="6">
        <v>8084</v>
      </c>
      <c r="CC115" s="21">
        <v>0.26566596042661689</v>
      </c>
      <c r="CD115" s="7">
        <v>-7689.5133999995887</v>
      </c>
      <c r="CE115" s="7">
        <v>4864928.7361000031</v>
      </c>
      <c r="CF115" s="25">
        <f t="shared" si="50"/>
        <v>200.7503685981506</v>
      </c>
      <c r="CG115" s="6">
        <v>7204</v>
      </c>
      <c r="CH115" s="21">
        <v>0.2959405717715915</v>
      </c>
      <c r="CI115" s="7">
        <v>-7691.3383999988437</v>
      </c>
      <c r="CJ115" s="7">
        <v>4864928.2128999978</v>
      </c>
      <c r="CK115" s="25">
        <f t="shared" si="51"/>
        <v>130.37129089807524</v>
      </c>
      <c r="CL115" s="6">
        <v>8523</v>
      </c>
      <c r="CM115" s="21">
        <v>0.30153543224617202</v>
      </c>
      <c r="CN115" s="7">
        <v>-7691.3383999988437</v>
      </c>
      <c r="CO115" s="7">
        <v>4864928.2128999978</v>
      </c>
      <c r="CP115" s="25">
        <f t="shared" si="52"/>
        <v>120.96134107847655</v>
      </c>
      <c r="CQ115" s="6">
        <v>11262</v>
      </c>
      <c r="CR115" s="21">
        <v>0.31686940377883921</v>
      </c>
      <c r="CS115" s="7">
        <v>-7689.5133999995887</v>
      </c>
      <c r="CT115" s="7">
        <v>4864928.7361000031</v>
      </c>
      <c r="CU115" s="25">
        <f t="shared" si="53"/>
        <v>99.192485637980226</v>
      </c>
      <c r="CV115" s="6">
        <v>10803</v>
      </c>
      <c r="CW115" s="21">
        <v>0.3180786767044852</v>
      </c>
      <c r="CX115" s="7">
        <v>-7691.3383999988437</v>
      </c>
      <c r="CY115" s="7">
        <v>4864928.2128999978</v>
      </c>
      <c r="CZ115" s="25">
        <f t="shared" si="54"/>
        <v>97.692624327208634</v>
      </c>
      <c r="DA115" s="6">
        <v>8974</v>
      </c>
      <c r="DB115" s="21">
        <v>0.31891891891891888</v>
      </c>
      <c r="DC115" s="7">
        <v>-7691.3383999988437</v>
      </c>
      <c r="DD115" s="7">
        <v>4864928.2128999978</v>
      </c>
      <c r="DE115" s="25">
        <f t="shared" si="55"/>
        <v>96.667139404363738</v>
      </c>
      <c r="DF115" s="6">
        <v>9888</v>
      </c>
      <c r="DG115" s="21">
        <v>0.3335252350796391</v>
      </c>
      <c r="DH115" s="7">
        <v>-7689.5133999995887</v>
      </c>
      <c r="DI115" s="7">
        <v>4864928.7361000031</v>
      </c>
      <c r="DJ115" s="25">
        <f t="shared" si="56"/>
        <v>80.813739657373063</v>
      </c>
      <c r="DK115" s="6">
        <v>8521</v>
      </c>
      <c r="DL115" s="21">
        <v>0.3396784328220292</v>
      </c>
      <c r="DM115" s="7">
        <v>-7689.5133999995887</v>
      </c>
      <c r="DN115" s="7">
        <v>4864928.7361000031</v>
      </c>
      <c r="DO115" s="25">
        <f t="shared" si="57"/>
        <v>75.115248360197754</v>
      </c>
      <c r="DP115" s="6">
        <v>11256</v>
      </c>
      <c r="DQ115" s="21">
        <v>0.35208075191151139</v>
      </c>
      <c r="DR115" s="7">
        <v>-7682.5590999983251</v>
      </c>
      <c r="DS115" s="7">
        <v>4864932.3115999997</v>
      </c>
      <c r="DT115" s="25">
        <f t="shared" si="58"/>
        <v>65.077501045482705</v>
      </c>
      <c r="DU115" s="6">
        <v>8087</v>
      </c>
      <c r="DV115" s="21">
        <v>0.35525267180252151</v>
      </c>
      <c r="DW115" s="7">
        <v>-7691.3383999988437</v>
      </c>
      <c r="DX115" s="7">
        <v>4864928.2128999978</v>
      </c>
      <c r="DY115" s="25">
        <f t="shared" si="59"/>
        <v>62.784232336291602</v>
      </c>
      <c r="DZ115" s="6">
        <v>9429</v>
      </c>
      <c r="EA115" s="21">
        <v>0.3655352480417754</v>
      </c>
      <c r="EB115" s="7">
        <v>-7683.8559000007808</v>
      </c>
      <c r="EC115" s="7">
        <v>4864930.3579000011</v>
      </c>
      <c r="ED115" s="25">
        <f t="shared" si="60"/>
        <v>56.012241568617291</v>
      </c>
      <c r="EE115" s="6">
        <v>9432</v>
      </c>
      <c r="EF115" s="21">
        <v>0.37166940789473679</v>
      </c>
      <c r="EG115" s="7">
        <v>-7691.3383999988437</v>
      </c>
      <c r="EH115" s="7">
        <v>4864928.2128999978</v>
      </c>
      <c r="EI115" s="25">
        <f t="shared" si="61"/>
        <v>52.405001388975109</v>
      </c>
    </row>
    <row r="116" spans="1:139" x14ac:dyDescent="0.25">
      <c r="A116" s="6">
        <v>102</v>
      </c>
      <c r="B116" s="6">
        <v>0</v>
      </c>
      <c r="C116" s="6">
        <v>1</v>
      </c>
      <c r="D116" s="6">
        <v>0</v>
      </c>
      <c r="E116" s="6">
        <v>1</v>
      </c>
      <c r="F116" s="20">
        <f t="shared" si="31"/>
        <v>1</v>
      </c>
      <c r="G116" s="20">
        <f t="shared" si="32"/>
        <v>1</v>
      </c>
      <c r="H116" s="20">
        <f t="shared" si="33"/>
        <v>1</v>
      </c>
      <c r="I116" s="7">
        <v>-7662.306618734784</v>
      </c>
      <c r="J116" s="7">
        <v>4864934.3671510052</v>
      </c>
      <c r="K116" s="6">
        <v>3</v>
      </c>
      <c r="L116" s="6">
        <v>3</v>
      </c>
      <c r="M116" s="7">
        <v>-7661.4646706375406</v>
      </c>
      <c r="N116" s="7">
        <v>4864935.6141024427</v>
      </c>
      <c r="O116" s="26">
        <f t="shared" si="34"/>
        <v>-7661.4646706375415</v>
      </c>
      <c r="P116" s="26">
        <f t="shared" si="35"/>
        <v>4864935.6141024427</v>
      </c>
      <c r="Q116" s="20">
        <f t="shared" si="36"/>
        <v>1</v>
      </c>
      <c r="R116" s="26">
        <f t="shared" si="37"/>
        <v>1.5045811663288122</v>
      </c>
      <c r="S116" s="26">
        <f>R116*'8_HeSo_Mercator'!$B$7</f>
        <v>1.1526992882136617</v>
      </c>
      <c r="T116" s="6">
        <v>16682</v>
      </c>
      <c r="U116" s="21">
        <v>0.21990778212289039</v>
      </c>
      <c r="V116" s="7">
        <v>-7662.0082000009716</v>
      </c>
      <c r="W116" s="7">
        <v>4864934.443599999</v>
      </c>
      <c r="X116" s="25">
        <f t="shared" si="38"/>
        <v>427.59991086754957</v>
      </c>
      <c r="Y116" s="6">
        <v>10332</v>
      </c>
      <c r="Z116" s="21">
        <v>0.23184230716326329</v>
      </c>
      <c r="AA116" s="7">
        <v>-7661.7531000003219</v>
      </c>
      <c r="AB116" s="7">
        <v>4864938.2753999978</v>
      </c>
      <c r="AC116" s="25">
        <f t="shared" si="39"/>
        <v>346.12202825845787</v>
      </c>
      <c r="AD116" s="6">
        <v>10790</v>
      </c>
      <c r="AE116" s="21">
        <v>0.23952851415038171</v>
      </c>
      <c r="AF116" s="7">
        <v>-7661.7531000003219</v>
      </c>
      <c r="AG116" s="7">
        <v>4864938.2753999978</v>
      </c>
      <c r="AH116" s="25">
        <f t="shared" si="40"/>
        <v>303.78835214503459</v>
      </c>
      <c r="AI116" s="6">
        <v>16957</v>
      </c>
      <c r="AJ116" s="21">
        <v>0.25177046077953491</v>
      </c>
      <c r="AK116" s="7">
        <v>-7662.0082000009716</v>
      </c>
      <c r="AL116" s="7">
        <v>4864934.443599999</v>
      </c>
      <c r="AM116" s="25">
        <f t="shared" si="41"/>
        <v>248.87478685477657</v>
      </c>
      <c r="AN116" s="6">
        <v>17239</v>
      </c>
      <c r="AO116" s="21">
        <v>0.26815245167240609</v>
      </c>
      <c r="AP116" s="7">
        <v>-7662.0082000009716</v>
      </c>
      <c r="AQ116" s="7">
        <v>4864934.443599999</v>
      </c>
      <c r="AR116" s="25">
        <f t="shared" si="42"/>
        <v>193.40732220546718</v>
      </c>
      <c r="AS116" s="6">
        <v>18068</v>
      </c>
      <c r="AT116" s="21">
        <v>0.2702793844227504</v>
      </c>
      <c r="AU116" s="7">
        <v>-7662.0082000009716</v>
      </c>
      <c r="AV116" s="7">
        <v>4864934.443599999</v>
      </c>
      <c r="AW116" s="25">
        <f t="shared" si="43"/>
        <v>187.39082167524117</v>
      </c>
      <c r="AX116" s="6">
        <v>16138</v>
      </c>
      <c r="AY116" s="21">
        <v>0.27277648454685122</v>
      </c>
      <c r="AZ116" s="7">
        <v>-7659.9353000000119</v>
      </c>
      <c r="BA116" s="7">
        <v>4864938.7961999997</v>
      </c>
      <c r="BB116" s="25">
        <f t="shared" si="44"/>
        <v>180.62268248996298</v>
      </c>
      <c r="BC116" s="6">
        <v>17786</v>
      </c>
      <c r="BD116" s="21">
        <v>0.27487491473816961</v>
      </c>
      <c r="BE116" s="7">
        <v>-7662.0082000009716</v>
      </c>
      <c r="BF116" s="7">
        <v>4864934.443599999</v>
      </c>
      <c r="BG116" s="25">
        <f t="shared" si="45"/>
        <v>175.16993522241455</v>
      </c>
      <c r="BH116" s="6">
        <v>18339</v>
      </c>
      <c r="BI116" s="21">
        <v>0.27571961663665728</v>
      </c>
      <c r="BJ116" s="7">
        <v>-7662.0082000009716</v>
      </c>
      <c r="BK116" s="7">
        <v>4864934.443599999</v>
      </c>
      <c r="BL116" s="25">
        <f t="shared" si="46"/>
        <v>173.03315879993175</v>
      </c>
      <c r="BM116" s="6">
        <v>17508</v>
      </c>
      <c r="BN116" s="21">
        <v>0.28126570674761231</v>
      </c>
      <c r="BO116" s="7">
        <v>-7662.0082000009716</v>
      </c>
      <c r="BP116" s="7">
        <v>4864934.443599999</v>
      </c>
      <c r="BQ116" s="25">
        <f t="shared" si="47"/>
        <v>159.78384342351592</v>
      </c>
      <c r="BR116" s="6">
        <v>15878</v>
      </c>
      <c r="BS116" s="21">
        <v>0.28568602059435733</v>
      </c>
      <c r="BT116" s="7">
        <v>-7662.0082000009716</v>
      </c>
      <c r="BU116" s="7">
        <v>4864934.443599999</v>
      </c>
      <c r="BV116" s="25">
        <f t="shared" si="48"/>
        <v>150.12189617295243</v>
      </c>
      <c r="BW116" s="6">
        <v>18332</v>
      </c>
      <c r="BX116" s="21">
        <v>0.29431426477636641</v>
      </c>
      <c r="BY116" s="7">
        <v>-7669.2478000000119</v>
      </c>
      <c r="BZ116" s="7">
        <v>4864936.1268000007</v>
      </c>
      <c r="CA116" s="25">
        <f t="shared" si="49"/>
        <v>133.27686002660928</v>
      </c>
      <c r="CB116" s="6">
        <v>16682</v>
      </c>
      <c r="CC116" s="21">
        <v>0.20768160741885619</v>
      </c>
      <c r="CD116" s="7">
        <v>-7662.0082000009716</v>
      </c>
      <c r="CE116" s="7">
        <v>4864934.443599999</v>
      </c>
      <c r="CF116" s="25">
        <f t="shared" si="50"/>
        <v>537.53636979864632</v>
      </c>
      <c r="CG116" s="6">
        <v>10332</v>
      </c>
      <c r="CH116" s="21">
        <v>0.21704423183179691</v>
      </c>
      <c r="CI116" s="7">
        <v>-7661.7531000003219</v>
      </c>
      <c r="CJ116" s="7">
        <v>4864938.2753999978</v>
      </c>
      <c r="CK116" s="25">
        <f t="shared" si="51"/>
        <v>450.61641274977353</v>
      </c>
      <c r="CL116" s="6">
        <v>10790</v>
      </c>
      <c r="CM116" s="21">
        <v>0.22802604651162789</v>
      </c>
      <c r="CN116" s="7">
        <v>-7661.7531000003219</v>
      </c>
      <c r="CO116" s="7">
        <v>4864938.2753999978</v>
      </c>
      <c r="CP116" s="25">
        <f t="shared" si="52"/>
        <v>369.88112486454656</v>
      </c>
      <c r="CQ116" s="6">
        <v>16957</v>
      </c>
      <c r="CR116" s="21">
        <v>0.2375574445078544</v>
      </c>
      <c r="CS116" s="7">
        <v>-7662.0082000009716</v>
      </c>
      <c r="CT116" s="7">
        <v>4864934.443599999</v>
      </c>
      <c r="CU116" s="25">
        <f t="shared" si="53"/>
        <v>313.99694374558857</v>
      </c>
      <c r="CV116" s="6">
        <v>16138</v>
      </c>
      <c r="CW116" s="21">
        <v>0.24361928652685</v>
      </c>
      <c r="CX116" s="7">
        <v>-7659.9353000000119</v>
      </c>
      <c r="CY116" s="7">
        <v>4864938.7961999997</v>
      </c>
      <c r="CZ116" s="25">
        <f t="shared" si="54"/>
        <v>283.89211617938514</v>
      </c>
      <c r="DA116" s="6">
        <v>18068</v>
      </c>
      <c r="DB116" s="21">
        <v>0.2574920739667465</v>
      </c>
      <c r="DC116" s="7">
        <v>-7662.0082000009716</v>
      </c>
      <c r="DD116" s="7">
        <v>4864934.443599999</v>
      </c>
      <c r="DE116" s="25">
        <f t="shared" si="55"/>
        <v>227.48069104352101</v>
      </c>
      <c r="DF116" s="6">
        <v>17239</v>
      </c>
      <c r="DG116" s="21">
        <v>0.25917452778964278</v>
      </c>
      <c r="DH116" s="7">
        <v>-7662.0082000009716</v>
      </c>
      <c r="DI116" s="7">
        <v>4864934.443599999</v>
      </c>
      <c r="DJ116" s="25">
        <f t="shared" si="56"/>
        <v>221.63111751151976</v>
      </c>
      <c r="DK116" s="6">
        <v>17786</v>
      </c>
      <c r="DL116" s="21">
        <v>0.26009382734291298</v>
      </c>
      <c r="DM116" s="7">
        <v>-7662.0082000009716</v>
      </c>
      <c r="DN116" s="7">
        <v>4864934.443599999</v>
      </c>
      <c r="DO116" s="25">
        <f t="shared" si="57"/>
        <v>218.51427728823313</v>
      </c>
      <c r="DP116" s="6">
        <v>18339</v>
      </c>
      <c r="DQ116" s="21">
        <v>0.26113755733364202</v>
      </c>
      <c r="DR116" s="7">
        <v>-7662.0082000009716</v>
      </c>
      <c r="DS116" s="7">
        <v>4864934.443599999</v>
      </c>
      <c r="DT116" s="25">
        <f t="shared" si="58"/>
        <v>215.0416829696957</v>
      </c>
      <c r="DU116" s="6">
        <v>17508</v>
      </c>
      <c r="DV116" s="21">
        <v>0.2653769588076158</v>
      </c>
      <c r="DW116" s="7">
        <v>-7662.0082000009716</v>
      </c>
      <c r="DX116" s="7">
        <v>4864934.443599999</v>
      </c>
      <c r="DY116" s="25">
        <f t="shared" si="59"/>
        <v>201.62628523682901</v>
      </c>
      <c r="DZ116" s="6">
        <v>16382</v>
      </c>
      <c r="EA116" s="21">
        <v>0.2684403426997331</v>
      </c>
      <c r="EB116" s="7">
        <v>-7644.0348999984562</v>
      </c>
      <c r="EC116" s="7">
        <v>4864930.0667999983</v>
      </c>
      <c r="ED116" s="25">
        <f t="shared" si="60"/>
        <v>192.57897093649697</v>
      </c>
      <c r="EE116" s="6">
        <v>15878</v>
      </c>
      <c r="EF116" s="21">
        <v>0.27056773299622189</v>
      </c>
      <c r="EG116" s="7">
        <v>-7662.0082000009716</v>
      </c>
      <c r="EH116" s="7">
        <v>4864934.443599999</v>
      </c>
      <c r="EI116" s="25">
        <f t="shared" si="61"/>
        <v>186.59327557239632</v>
      </c>
    </row>
    <row r="117" spans="1:139" x14ac:dyDescent="0.25">
      <c r="A117" s="6">
        <v>103</v>
      </c>
      <c r="B117" s="6">
        <v>0</v>
      </c>
      <c r="C117" s="6">
        <v>1</v>
      </c>
      <c r="D117" s="6">
        <v>0</v>
      </c>
      <c r="E117" s="6">
        <v>1</v>
      </c>
      <c r="F117" s="20">
        <f t="shared" si="31"/>
        <v>1</v>
      </c>
      <c r="G117" s="20">
        <f t="shared" si="32"/>
        <v>1</v>
      </c>
      <c r="H117" s="20">
        <f t="shared" si="33"/>
        <v>1</v>
      </c>
      <c r="I117" s="7">
        <v>-7661.8171938967917</v>
      </c>
      <c r="J117" s="7">
        <v>4864938.3725473238</v>
      </c>
      <c r="K117" s="6">
        <v>0</v>
      </c>
      <c r="L117" s="6">
        <v>0</v>
      </c>
      <c r="M117" s="7">
        <v>-7658.4789125043189</v>
      </c>
      <c r="N117" s="7">
        <v>4864937.1453672126</v>
      </c>
      <c r="O117" s="26">
        <f t="shared" si="34"/>
        <v>-7658.4789125043171</v>
      </c>
      <c r="P117" s="26">
        <f t="shared" si="35"/>
        <v>4864937.1453672107</v>
      </c>
      <c r="Q117" s="20">
        <f t="shared" si="36"/>
        <v>1</v>
      </c>
      <c r="R117" s="26">
        <f t="shared" si="37"/>
        <v>3.556697019046188</v>
      </c>
      <c r="S117" s="26">
        <f>R117*'8_HeSo_Mercator'!$B$7</f>
        <v>2.7248793312026738</v>
      </c>
      <c r="T117" s="6">
        <v>9421</v>
      </c>
      <c r="U117" s="21">
        <v>0.21681808864094179</v>
      </c>
      <c r="V117" s="7">
        <v>-7661.7531000003219</v>
      </c>
      <c r="W117" s="7">
        <v>4864938.2753999978</v>
      </c>
      <c r="X117" s="25">
        <f t="shared" si="38"/>
        <v>452.49934373328233</v>
      </c>
      <c r="Y117" s="6">
        <v>9880</v>
      </c>
      <c r="Z117" s="21">
        <v>0.2347278302284862</v>
      </c>
      <c r="AA117" s="7">
        <v>-7656.5590999983251</v>
      </c>
      <c r="AB117" s="7">
        <v>4864938.0289999992</v>
      </c>
      <c r="AC117" s="25">
        <f t="shared" si="39"/>
        <v>329.41370443035697</v>
      </c>
      <c r="AD117" s="6">
        <v>7190</v>
      </c>
      <c r="AE117" s="21">
        <v>0.23524080475204259</v>
      </c>
      <c r="AF117" s="7">
        <v>-7661.7531000003219</v>
      </c>
      <c r="AG117" s="7">
        <v>4864938.2753999978</v>
      </c>
      <c r="AH117" s="25">
        <f t="shared" si="40"/>
        <v>326.5497640037845</v>
      </c>
      <c r="AI117" s="6">
        <v>7645</v>
      </c>
      <c r="AJ117" s="21">
        <v>0.2382936379578548</v>
      </c>
      <c r="AK117" s="7">
        <v>-7661.7531000003219</v>
      </c>
      <c r="AL117" s="7">
        <v>4864938.2753999978</v>
      </c>
      <c r="AM117" s="25">
        <f t="shared" si="41"/>
        <v>310.13459212590379</v>
      </c>
      <c r="AN117" s="6">
        <v>7191</v>
      </c>
      <c r="AO117" s="21">
        <v>0.2499540797319493</v>
      </c>
      <c r="AP117" s="7">
        <v>-7659.9353000000119</v>
      </c>
      <c r="AQ117" s="7">
        <v>4864938.7961999997</v>
      </c>
      <c r="AR117" s="25">
        <f t="shared" si="42"/>
        <v>256.18817582084029</v>
      </c>
      <c r="AS117" s="6">
        <v>10790</v>
      </c>
      <c r="AT117" s="21">
        <v>0.25288445943216592</v>
      </c>
      <c r="AU117" s="7">
        <v>-7661.7531000003219</v>
      </c>
      <c r="AV117" s="7">
        <v>4864938.2753999978</v>
      </c>
      <c r="AW117" s="25">
        <f t="shared" si="43"/>
        <v>244.51833762352959</v>
      </c>
      <c r="AX117" s="6">
        <v>11243</v>
      </c>
      <c r="AY117" s="21">
        <v>0.25336613310362521</v>
      </c>
      <c r="AZ117" s="7">
        <v>-7646.2063999995589</v>
      </c>
      <c r="BA117" s="7">
        <v>4864932.4318000004</v>
      </c>
      <c r="BB117" s="25">
        <f t="shared" si="44"/>
        <v>242.66422068745533</v>
      </c>
      <c r="BC117" s="6">
        <v>10796</v>
      </c>
      <c r="BD117" s="21">
        <v>0.26835009943705701</v>
      </c>
      <c r="BE117" s="7">
        <v>-7667.3517999984324</v>
      </c>
      <c r="BF117" s="7">
        <v>4864936.6705000028</v>
      </c>
      <c r="BG117" s="25">
        <f t="shared" si="45"/>
        <v>192.83815061552772</v>
      </c>
      <c r="BH117" s="6">
        <v>10333</v>
      </c>
      <c r="BI117" s="21">
        <v>0.27019553866724011</v>
      </c>
      <c r="BJ117" s="7">
        <v>-7646.2063999995589</v>
      </c>
      <c r="BK117" s="7">
        <v>4864932.4318000004</v>
      </c>
      <c r="BL117" s="25">
        <f t="shared" si="46"/>
        <v>187.6235307729718</v>
      </c>
      <c r="BM117" s="6">
        <v>8075</v>
      </c>
      <c r="BN117" s="21">
        <v>0.27240595943508578</v>
      </c>
      <c r="BO117" s="7">
        <v>-7661.7531000003219</v>
      </c>
      <c r="BP117" s="7">
        <v>4864938.2753999978</v>
      </c>
      <c r="BQ117" s="25">
        <f t="shared" si="47"/>
        <v>181.60741734145574</v>
      </c>
      <c r="BR117" s="6">
        <v>10331</v>
      </c>
      <c r="BS117" s="21">
        <v>0.27403657150120819</v>
      </c>
      <c r="BT117" s="7">
        <v>-7659.9353000000119</v>
      </c>
      <c r="BU117" s="7">
        <v>4864938.7961999997</v>
      </c>
      <c r="BV117" s="25">
        <f t="shared" si="48"/>
        <v>177.32333818637821</v>
      </c>
      <c r="BW117" s="6">
        <v>10337</v>
      </c>
      <c r="BX117" s="21">
        <v>0.27435657104409339</v>
      </c>
      <c r="BY117" s="7">
        <v>-7667.3517999984324</v>
      </c>
      <c r="BZ117" s="7">
        <v>4864936.6705000028</v>
      </c>
      <c r="CA117" s="25">
        <f t="shared" si="49"/>
        <v>176.49749043680703</v>
      </c>
      <c r="CB117" s="6">
        <v>9421</v>
      </c>
      <c r="CC117" s="21">
        <v>0.21147473444748949</v>
      </c>
      <c r="CD117" s="7">
        <v>-7661.7531000003219</v>
      </c>
      <c r="CE117" s="7">
        <v>4864938.2753999978</v>
      </c>
      <c r="CF117" s="25">
        <f t="shared" si="50"/>
        <v>499.99544382706813</v>
      </c>
      <c r="CG117" s="6">
        <v>7190</v>
      </c>
      <c r="CH117" s="21">
        <v>0.2170133096059022</v>
      </c>
      <c r="CI117" s="7">
        <v>-7661.7531000003219</v>
      </c>
      <c r="CJ117" s="7">
        <v>4864938.2753999978</v>
      </c>
      <c r="CK117" s="25">
        <f t="shared" si="51"/>
        <v>450.87330097495993</v>
      </c>
      <c r="CL117" s="6">
        <v>9880</v>
      </c>
      <c r="CM117" s="21">
        <v>0.2200010605016173</v>
      </c>
      <c r="CN117" s="7">
        <v>-7656.5590999983251</v>
      </c>
      <c r="CO117" s="7">
        <v>4864938.0289999992</v>
      </c>
      <c r="CP117" s="25">
        <f t="shared" si="52"/>
        <v>426.87517860152104</v>
      </c>
      <c r="CQ117" s="6">
        <v>7645</v>
      </c>
      <c r="CR117" s="21">
        <v>0.22528492140829559</v>
      </c>
      <c r="CS117" s="7">
        <v>-7661.7531000003219</v>
      </c>
      <c r="CT117" s="7">
        <v>4864938.2753999978</v>
      </c>
      <c r="CU117" s="25">
        <f t="shared" si="53"/>
        <v>388.21427488483556</v>
      </c>
      <c r="CV117" s="6">
        <v>11243</v>
      </c>
      <c r="CW117" s="21">
        <v>0.228579349539965</v>
      </c>
      <c r="CX117" s="7">
        <v>-7646.2063999995589</v>
      </c>
      <c r="CY117" s="7">
        <v>4864932.4318000004</v>
      </c>
      <c r="CZ117" s="25">
        <f t="shared" si="54"/>
        <v>366.31274559578236</v>
      </c>
      <c r="DA117" s="6">
        <v>7191</v>
      </c>
      <c r="DB117" s="21">
        <v>0.23126434259487821</v>
      </c>
      <c r="DC117" s="7">
        <v>-7659.9353000000119</v>
      </c>
      <c r="DD117" s="7">
        <v>4864938.7961999997</v>
      </c>
      <c r="DE117" s="25">
        <f t="shared" si="55"/>
        <v>349.59506583025671</v>
      </c>
      <c r="DF117" s="6">
        <v>10331</v>
      </c>
      <c r="DG117" s="21">
        <v>0.24010774751295791</v>
      </c>
      <c r="DH117" s="7">
        <v>-7659.9353000000119</v>
      </c>
      <c r="DI117" s="7">
        <v>4864938.7961999997</v>
      </c>
      <c r="DJ117" s="25">
        <f t="shared" si="56"/>
        <v>300.8675196071581</v>
      </c>
      <c r="DK117" s="6">
        <v>10333</v>
      </c>
      <c r="DL117" s="21">
        <v>0.2473471471727014</v>
      </c>
      <c r="DM117" s="7">
        <v>-7646.2063999995589</v>
      </c>
      <c r="DN117" s="7">
        <v>4864932.4318000004</v>
      </c>
      <c r="DO117" s="25">
        <f t="shared" si="57"/>
        <v>267.1605797117071</v>
      </c>
      <c r="DP117" s="6">
        <v>10790</v>
      </c>
      <c r="DQ117" s="21">
        <v>0.2533979052815763</v>
      </c>
      <c r="DR117" s="7">
        <v>-7661.7531000003219</v>
      </c>
      <c r="DS117" s="7">
        <v>4864938.2753999978</v>
      </c>
      <c r="DT117" s="25">
        <f t="shared" si="58"/>
        <v>242.54253821580187</v>
      </c>
      <c r="DU117" s="6">
        <v>8071</v>
      </c>
      <c r="DV117" s="21">
        <v>0.25390664427744292</v>
      </c>
      <c r="DW117" s="7">
        <v>-7656.5590999983251</v>
      </c>
      <c r="DX117" s="7">
        <v>4864938.0289999992</v>
      </c>
      <c r="DY117" s="25">
        <f t="shared" si="59"/>
        <v>240.60449527134591</v>
      </c>
      <c r="DZ117" s="6">
        <v>7192</v>
      </c>
      <c r="EA117" s="21">
        <v>0.26005802369883602</v>
      </c>
      <c r="EB117" s="7">
        <v>-7646.2063999995589</v>
      </c>
      <c r="EC117" s="7">
        <v>4864932.4318000004</v>
      </c>
      <c r="ED117" s="25">
        <f t="shared" si="60"/>
        <v>218.63463847727104</v>
      </c>
      <c r="EE117" s="6">
        <v>10796</v>
      </c>
      <c r="EF117" s="21">
        <v>0.2645020001236279</v>
      </c>
      <c r="EG117" s="7">
        <v>-7667.3517999984324</v>
      </c>
      <c r="EH117" s="7">
        <v>4864936.6705000028</v>
      </c>
      <c r="EI117" s="25">
        <f t="shared" si="61"/>
        <v>204.30742877104461</v>
      </c>
    </row>
    <row r="118" spans="1:139" x14ac:dyDescent="0.25">
      <c r="A118" s="6">
        <v>104</v>
      </c>
      <c r="B118" s="6">
        <v>0</v>
      </c>
      <c r="C118" s="6">
        <v>0</v>
      </c>
      <c r="D118" s="6">
        <v>0</v>
      </c>
      <c r="E118" s="6">
        <v>0</v>
      </c>
      <c r="F118" s="20">
        <f t="shared" si="31"/>
        <v>1</v>
      </c>
      <c r="G118" s="20">
        <f t="shared" si="32"/>
        <v>1</v>
      </c>
      <c r="H118" s="20">
        <f t="shared" si="33"/>
        <v>1</v>
      </c>
      <c r="I118" s="7">
        <v>-7637.0834439556902</v>
      </c>
      <c r="J118" s="7">
        <v>4864949.5631917352</v>
      </c>
      <c r="K118" s="6">
        <v>-3</v>
      </c>
      <c r="L118" s="6">
        <v>-3</v>
      </c>
      <c r="M118" s="7">
        <v>-7637.9165152745227</v>
      </c>
      <c r="N118" s="7">
        <v>4864952.7798372544</v>
      </c>
      <c r="O118" s="26">
        <f t="shared" si="34"/>
        <v>-7637.9165152745209</v>
      </c>
      <c r="P118" s="26">
        <f t="shared" si="35"/>
        <v>4864952.7798372526</v>
      </c>
      <c r="Q118" s="20">
        <f t="shared" si="36"/>
        <v>1</v>
      </c>
      <c r="R118" s="26">
        <f t="shared" si="37"/>
        <v>3.3227723675841681</v>
      </c>
      <c r="S118" s="26">
        <f>R118*'8_HeSo_Mercator'!$B$7</f>
        <v>2.545663490096651</v>
      </c>
      <c r="T118" s="6">
        <v>9805</v>
      </c>
      <c r="U118" s="21">
        <v>0.26900055697629599</v>
      </c>
      <c r="V118" s="7">
        <v>-7637.2569999992847</v>
      </c>
      <c r="W118" s="7">
        <v>4864949.8143000007</v>
      </c>
      <c r="X118" s="25">
        <f t="shared" si="38"/>
        <v>190.97973355105941</v>
      </c>
      <c r="Y118" s="6">
        <v>9810</v>
      </c>
      <c r="Z118" s="21">
        <v>0.33244370036908438</v>
      </c>
      <c r="AA118" s="7">
        <v>-7636.2056999988854</v>
      </c>
      <c r="AB118" s="7">
        <v>4864967.3302000016</v>
      </c>
      <c r="AC118" s="25">
        <f t="shared" si="39"/>
        <v>81.870523830170399</v>
      </c>
      <c r="AD118" s="6">
        <v>8922</v>
      </c>
      <c r="AE118" s="21">
        <v>0.34639506837864958</v>
      </c>
      <c r="AF118" s="7">
        <v>-7645.0887000001967</v>
      </c>
      <c r="AG118" s="7">
        <v>4864948.9594999999</v>
      </c>
      <c r="AH118" s="25">
        <f t="shared" si="40"/>
        <v>69.456548576234141</v>
      </c>
      <c r="AI118" s="6">
        <v>8441</v>
      </c>
      <c r="AJ118" s="21">
        <v>0.3488139630194928</v>
      </c>
      <c r="AK118" s="7">
        <v>-7637.2569999992847</v>
      </c>
      <c r="AL118" s="7">
        <v>4864949.8143000007</v>
      </c>
      <c r="AM118" s="25">
        <f t="shared" si="41"/>
        <v>67.549875722818811</v>
      </c>
      <c r="AN118" s="6">
        <v>7121</v>
      </c>
      <c r="AO118" s="21">
        <v>0.3613864918500212</v>
      </c>
      <c r="AP118" s="7">
        <v>-7637.2569999992847</v>
      </c>
      <c r="AQ118" s="7">
        <v>4864949.8143000007</v>
      </c>
      <c r="AR118" s="25">
        <f t="shared" si="42"/>
        <v>58.628980095756923</v>
      </c>
      <c r="AS118" s="6">
        <v>8895</v>
      </c>
      <c r="AT118" s="21">
        <v>0.364468593096268</v>
      </c>
      <c r="AU118" s="7">
        <v>-7637.2569999992847</v>
      </c>
      <c r="AV118" s="7">
        <v>4864949.8143000007</v>
      </c>
      <c r="AW118" s="25">
        <f t="shared" si="43"/>
        <v>56.670828078369141</v>
      </c>
      <c r="AX118" s="6">
        <v>8002</v>
      </c>
      <c r="AY118" s="21">
        <v>0.3839631341940562</v>
      </c>
      <c r="AZ118" s="7">
        <v>-7637.2569999992847</v>
      </c>
      <c r="BA118" s="7">
        <v>4864949.8143000007</v>
      </c>
      <c r="BB118" s="25">
        <f t="shared" si="44"/>
        <v>46.008903993070355</v>
      </c>
      <c r="BC118" s="6">
        <v>7574</v>
      </c>
      <c r="BD118" s="21">
        <v>0.39131944574265398</v>
      </c>
      <c r="BE118" s="7">
        <v>-7637.2569999992847</v>
      </c>
      <c r="BF118" s="7">
        <v>4864949.8143000007</v>
      </c>
      <c r="BG118" s="25">
        <f t="shared" si="45"/>
        <v>42.645605107832232</v>
      </c>
      <c r="BH118" s="6">
        <v>10721</v>
      </c>
      <c r="BI118" s="21">
        <v>0.3947905763093244</v>
      </c>
      <c r="BJ118" s="7">
        <v>-7637.2569999992847</v>
      </c>
      <c r="BK118" s="7">
        <v>4864949.8143000007</v>
      </c>
      <c r="BL118" s="25">
        <f t="shared" si="46"/>
        <v>41.165452167188576</v>
      </c>
      <c r="BM118" s="6">
        <v>10263</v>
      </c>
      <c r="BN118" s="21">
        <v>0.40269670085131548</v>
      </c>
      <c r="BO118" s="7">
        <v>-7637.2569999992847</v>
      </c>
      <c r="BP118" s="7">
        <v>4864949.8143000007</v>
      </c>
      <c r="BQ118" s="25">
        <f t="shared" si="47"/>
        <v>38.026619016342984</v>
      </c>
      <c r="BR118" s="6">
        <v>10264</v>
      </c>
      <c r="BS118" s="21">
        <v>0.41055942558087188</v>
      </c>
      <c r="BT118" s="7">
        <v>-7636.2056999988854</v>
      </c>
      <c r="BU118" s="7">
        <v>4864967.3302000016</v>
      </c>
      <c r="BV118" s="25">
        <f t="shared" si="48"/>
        <v>35.196209307193584</v>
      </c>
      <c r="BW118" s="6">
        <v>8006</v>
      </c>
      <c r="BX118" s="21">
        <v>0.41513909538855731</v>
      </c>
      <c r="BY118" s="7">
        <v>-7636.2056999988854</v>
      </c>
      <c r="BZ118" s="7">
        <v>4864967.3302000016</v>
      </c>
      <c r="CA118" s="25">
        <f t="shared" si="49"/>
        <v>33.66863127551931</v>
      </c>
      <c r="CB118" s="6">
        <v>9805</v>
      </c>
      <c r="CC118" s="21">
        <v>0.29637885941970471</v>
      </c>
      <c r="CD118" s="7">
        <v>-7637.2569999992847</v>
      </c>
      <c r="CE118" s="7">
        <v>4864949.8143000007</v>
      </c>
      <c r="CF118" s="25">
        <f t="shared" si="50"/>
        <v>129.60182302826573</v>
      </c>
      <c r="CG118" s="6">
        <v>8922</v>
      </c>
      <c r="CH118" s="21">
        <v>0.33244103602951819</v>
      </c>
      <c r="CI118" s="7">
        <v>-7645.0887000001967</v>
      </c>
      <c r="CJ118" s="7">
        <v>4864948.9594999999</v>
      </c>
      <c r="CK118" s="25">
        <f t="shared" si="51"/>
        <v>81.87314845799456</v>
      </c>
      <c r="CL118" s="6">
        <v>8441</v>
      </c>
      <c r="CM118" s="21">
        <v>0.35037904624559069</v>
      </c>
      <c r="CN118" s="7">
        <v>-7637.2569999992847</v>
      </c>
      <c r="CO118" s="7">
        <v>4864949.8143000007</v>
      </c>
      <c r="CP118" s="25">
        <f t="shared" si="52"/>
        <v>66.35100349582568</v>
      </c>
      <c r="CQ118" s="6">
        <v>9810</v>
      </c>
      <c r="CR118" s="21">
        <v>0.35132997544020311</v>
      </c>
      <c r="CS118" s="7">
        <v>-7636.2056999988854</v>
      </c>
      <c r="CT118" s="7">
        <v>4864967.3302000016</v>
      </c>
      <c r="CU118" s="25">
        <f t="shared" si="53"/>
        <v>65.635557532666283</v>
      </c>
      <c r="CV118" s="6">
        <v>8895</v>
      </c>
      <c r="CW118" s="21">
        <v>0.36669771935272399</v>
      </c>
      <c r="CX118" s="7">
        <v>-7637.2569999992847</v>
      </c>
      <c r="CY118" s="7">
        <v>4864949.8143000007</v>
      </c>
      <c r="CZ118" s="25">
        <f t="shared" si="54"/>
        <v>55.305352452667627</v>
      </c>
      <c r="DA118" s="6">
        <v>7121</v>
      </c>
      <c r="DB118" s="21">
        <v>0.39412443177963219</v>
      </c>
      <c r="DC118" s="7">
        <v>-7637.2569999992847</v>
      </c>
      <c r="DD118" s="7">
        <v>4864949.8143000007</v>
      </c>
      <c r="DE118" s="25">
        <f t="shared" si="55"/>
        <v>41.444468029212409</v>
      </c>
      <c r="DF118" s="6">
        <v>8002</v>
      </c>
      <c r="DG118" s="21">
        <v>0.3950071326676175</v>
      </c>
      <c r="DH118" s="7">
        <v>-7637.2569999992847</v>
      </c>
      <c r="DI118" s="7">
        <v>4864949.8143000007</v>
      </c>
      <c r="DJ118" s="25">
        <f t="shared" si="56"/>
        <v>41.075253166845251</v>
      </c>
      <c r="DK118" s="6">
        <v>7574</v>
      </c>
      <c r="DL118" s="21">
        <v>0.39730031150251888</v>
      </c>
      <c r="DM118" s="7">
        <v>-7637.2569999992847</v>
      </c>
      <c r="DN118" s="7">
        <v>4864949.8143000007</v>
      </c>
      <c r="DO118" s="25">
        <f t="shared" si="57"/>
        <v>40.135102620089498</v>
      </c>
      <c r="DP118" s="6">
        <v>10721</v>
      </c>
      <c r="DQ118" s="21">
        <v>0.4017873561104775</v>
      </c>
      <c r="DR118" s="7">
        <v>-7637.2569999992847</v>
      </c>
      <c r="DS118" s="7">
        <v>4864949.8143000007</v>
      </c>
      <c r="DT118" s="25">
        <f t="shared" si="58"/>
        <v>38.372044277443777</v>
      </c>
      <c r="DU118" s="6">
        <v>10264</v>
      </c>
      <c r="DV118" s="21">
        <v>0.4136843983583478</v>
      </c>
      <c r="DW118" s="7">
        <v>-7636.2056999988854</v>
      </c>
      <c r="DX118" s="7">
        <v>4864967.3302000016</v>
      </c>
      <c r="DY118" s="25">
        <f t="shared" si="59"/>
        <v>34.144710188750089</v>
      </c>
      <c r="DZ118" s="6">
        <v>10263</v>
      </c>
      <c r="EA118" s="21">
        <v>0.4164670236753098</v>
      </c>
      <c r="EB118" s="7">
        <v>-7637.2569999992847</v>
      </c>
      <c r="EC118" s="7">
        <v>4864949.8143000007</v>
      </c>
      <c r="ED118" s="25">
        <f t="shared" si="60"/>
        <v>33.241263524561226</v>
      </c>
      <c r="EE118" s="6">
        <v>9352</v>
      </c>
      <c r="EF118" s="21">
        <v>0.41898762157382829</v>
      </c>
      <c r="EG118" s="7">
        <v>-7637.2569999992847</v>
      </c>
      <c r="EH118" s="7">
        <v>4864949.8143000007</v>
      </c>
      <c r="EI118" s="25">
        <f t="shared" si="61"/>
        <v>32.448545168287453</v>
      </c>
    </row>
    <row r="119" spans="1:139" x14ac:dyDescent="0.25">
      <c r="A119" s="6">
        <v>105</v>
      </c>
      <c r="B119" s="6">
        <v>0</v>
      </c>
      <c r="C119" s="6">
        <v>0</v>
      </c>
      <c r="D119" s="6">
        <v>0</v>
      </c>
      <c r="E119" s="6">
        <v>0</v>
      </c>
      <c r="F119" s="20">
        <f t="shared" si="31"/>
        <v>1</v>
      </c>
      <c r="G119" s="20">
        <f t="shared" si="32"/>
        <v>1</v>
      </c>
      <c r="H119" s="20">
        <f t="shared" si="33"/>
        <v>1</v>
      </c>
      <c r="I119" s="7">
        <v>-7636.8956266626283</v>
      </c>
      <c r="J119" s="7">
        <v>4864905.4227396874</v>
      </c>
      <c r="K119" s="6">
        <v>3</v>
      </c>
      <c r="L119" s="6">
        <v>0</v>
      </c>
      <c r="M119" s="7">
        <v>-7638.1254503042856</v>
      </c>
      <c r="N119" s="7">
        <v>4864906.2366483808</v>
      </c>
      <c r="O119" s="26">
        <f t="shared" si="34"/>
        <v>-7638.1254503042856</v>
      </c>
      <c r="P119" s="26">
        <f t="shared" si="35"/>
        <v>4864906.2366483808</v>
      </c>
      <c r="Q119" s="20">
        <f t="shared" si="36"/>
        <v>1</v>
      </c>
      <c r="R119" s="26">
        <f t="shared" si="37"/>
        <v>1.4747588110398824</v>
      </c>
      <c r="S119" s="26">
        <f>R119*'8_HeSo_Mercator'!$B$7</f>
        <v>1.1298515957902064</v>
      </c>
      <c r="T119" s="6">
        <v>11231</v>
      </c>
      <c r="U119" s="21">
        <v>0.14268518438651329</v>
      </c>
      <c r="V119" s="7">
        <v>-7637.728900000453</v>
      </c>
      <c r="W119" s="7">
        <v>4864903.1833999977</v>
      </c>
      <c r="X119" s="25">
        <f t="shared" si="38"/>
        <v>2412.5952964653966</v>
      </c>
      <c r="Y119" s="6">
        <v>8061</v>
      </c>
      <c r="Z119" s="21">
        <v>0.1867324339679996</v>
      </c>
      <c r="AA119" s="7">
        <v>-7637.728900000453</v>
      </c>
      <c r="AB119" s="7">
        <v>4864903.1833999977</v>
      </c>
      <c r="AC119" s="25">
        <f t="shared" si="39"/>
        <v>822.471708080334</v>
      </c>
      <c r="AD119" s="6">
        <v>7172</v>
      </c>
      <c r="AE119" s="21">
        <v>0.1944848470073868</v>
      </c>
      <c r="AF119" s="7">
        <v>-7639.1361999996006</v>
      </c>
      <c r="AG119" s="7">
        <v>4864913.2512999997</v>
      </c>
      <c r="AH119" s="25">
        <f t="shared" si="40"/>
        <v>698.96740168492011</v>
      </c>
      <c r="AI119" s="6">
        <v>8946</v>
      </c>
      <c r="AJ119" s="21">
        <v>0.19721815161265549</v>
      </c>
      <c r="AK119" s="7">
        <v>-7637.728900000453</v>
      </c>
      <c r="AL119" s="7">
        <v>4864903.1833999977</v>
      </c>
      <c r="AM119" s="25">
        <f t="shared" si="41"/>
        <v>661.01674828487137</v>
      </c>
      <c r="AN119" s="6">
        <v>8948</v>
      </c>
      <c r="AO119" s="21">
        <v>0.19734386410119439</v>
      </c>
      <c r="AP119" s="7">
        <v>-7636.9602000005543</v>
      </c>
      <c r="AQ119" s="7">
        <v>4864905.6596999988</v>
      </c>
      <c r="AR119" s="25">
        <f t="shared" si="42"/>
        <v>659.33402677780214</v>
      </c>
      <c r="AS119" s="6">
        <v>8943</v>
      </c>
      <c r="AT119" s="21">
        <v>0.209115268067672</v>
      </c>
      <c r="AU119" s="7">
        <v>-7639.6495000012219</v>
      </c>
      <c r="AV119" s="7">
        <v>4864915.0411999971</v>
      </c>
      <c r="AW119" s="25">
        <f t="shared" si="43"/>
        <v>522.94621991068709</v>
      </c>
      <c r="AX119" s="6">
        <v>11230</v>
      </c>
      <c r="AY119" s="21">
        <v>0.2206693628462558</v>
      </c>
      <c r="AZ119" s="7">
        <v>-7636.9602000005543</v>
      </c>
      <c r="BA119" s="7">
        <v>4864905.6596999988</v>
      </c>
      <c r="BB119" s="25">
        <f t="shared" si="44"/>
        <v>421.72741689566283</v>
      </c>
      <c r="BC119" s="6">
        <v>9400</v>
      </c>
      <c r="BD119" s="21">
        <v>0.22074751382486821</v>
      </c>
      <c r="BE119" s="7">
        <v>-7637.728900000453</v>
      </c>
      <c r="BF119" s="7">
        <v>4864903.1833999977</v>
      </c>
      <c r="BG119" s="25">
        <f t="shared" si="45"/>
        <v>421.13051935316503</v>
      </c>
      <c r="BH119" s="6">
        <v>7168</v>
      </c>
      <c r="BI119" s="21">
        <v>0.22230842721005889</v>
      </c>
      <c r="BJ119" s="7">
        <v>-7639.6495000012219</v>
      </c>
      <c r="BK119" s="7">
        <v>4864915.0411999971</v>
      </c>
      <c r="BL119" s="25">
        <f t="shared" si="46"/>
        <v>409.42682680845127</v>
      </c>
      <c r="BM119" s="6">
        <v>10767</v>
      </c>
      <c r="BN119" s="21">
        <v>0.22652557350706029</v>
      </c>
      <c r="BO119" s="7">
        <v>-7639.6495000012219</v>
      </c>
      <c r="BP119" s="7">
        <v>4864915.0411999971</v>
      </c>
      <c r="BQ119" s="25">
        <f t="shared" si="47"/>
        <v>379.77908654260983</v>
      </c>
      <c r="BR119" s="6">
        <v>9856</v>
      </c>
      <c r="BS119" s="21">
        <v>0.2292257809112053</v>
      </c>
      <c r="BT119" s="7">
        <v>-7639.6495000012219</v>
      </c>
      <c r="BU119" s="7">
        <v>4864915.0411999971</v>
      </c>
      <c r="BV119" s="25">
        <f t="shared" si="48"/>
        <v>362.19809040591628</v>
      </c>
      <c r="BW119" s="6">
        <v>10774</v>
      </c>
      <c r="BX119" s="21">
        <v>0.2303270010733322</v>
      </c>
      <c r="BY119" s="7">
        <v>-7639.1361999996006</v>
      </c>
      <c r="BZ119" s="7">
        <v>4864913.2512999997</v>
      </c>
      <c r="CA119" s="25">
        <f t="shared" si="49"/>
        <v>355.32076465977116</v>
      </c>
      <c r="CB119" s="6">
        <v>11231</v>
      </c>
      <c r="CC119" s="21">
        <v>0.16047509731510129</v>
      </c>
      <c r="CD119" s="7">
        <v>-7637.728900000453</v>
      </c>
      <c r="CE119" s="7">
        <v>4864903.1833999977</v>
      </c>
      <c r="CF119" s="25">
        <f t="shared" si="50"/>
        <v>1507.8891251999153</v>
      </c>
      <c r="CG119" s="6">
        <v>8946</v>
      </c>
      <c r="CH119" s="21">
        <v>0.1621224354594952</v>
      </c>
      <c r="CI119" s="7">
        <v>-7637.728900000453</v>
      </c>
      <c r="CJ119" s="7">
        <v>4864903.1833999977</v>
      </c>
      <c r="CK119" s="25">
        <f t="shared" si="51"/>
        <v>1447.5298327052917</v>
      </c>
      <c r="CL119" s="6">
        <v>9400</v>
      </c>
      <c r="CM119" s="21">
        <v>0.19319206019828539</v>
      </c>
      <c r="CN119" s="7">
        <v>-7637.728900000453</v>
      </c>
      <c r="CO119" s="7">
        <v>4864903.1833999977</v>
      </c>
      <c r="CP119" s="25">
        <f t="shared" si="52"/>
        <v>717.86520691438648</v>
      </c>
      <c r="CQ119" s="6">
        <v>8061</v>
      </c>
      <c r="CR119" s="21">
        <v>0.2038758931193109</v>
      </c>
      <c r="CS119" s="7">
        <v>-7637.728900000453</v>
      </c>
      <c r="CT119" s="7">
        <v>4864903.1833999977</v>
      </c>
      <c r="CU119" s="25">
        <f t="shared" si="53"/>
        <v>578.81062371941709</v>
      </c>
      <c r="CV119" s="6">
        <v>8948</v>
      </c>
      <c r="CW119" s="21">
        <v>0.22088275701929211</v>
      </c>
      <c r="CX119" s="7">
        <v>-7636.9602000005543</v>
      </c>
      <c r="CY119" s="7">
        <v>4864905.6596999988</v>
      </c>
      <c r="CZ119" s="25">
        <f t="shared" si="54"/>
        <v>420.10005867342488</v>
      </c>
      <c r="DA119" s="6">
        <v>7171</v>
      </c>
      <c r="DB119" s="21">
        <v>0.2370306193605646</v>
      </c>
      <c r="DC119" s="7">
        <v>-7637.728900000453</v>
      </c>
      <c r="DD119" s="7">
        <v>4864903.1833999977</v>
      </c>
      <c r="DE119" s="25">
        <f t="shared" si="55"/>
        <v>316.79782751061492</v>
      </c>
      <c r="DF119" s="6">
        <v>8490</v>
      </c>
      <c r="DG119" s="21">
        <v>0.24751511217493599</v>
      </c>
      <c r="DH119" s="7">
        <v>-7637.728900000453</v>
      </c>
      <c r="DI119" s="7">
        <v>4864903.1833999977</v>
      </c>
      <c r="DJ119" s="25">
        <f t="shared" si="56"/>
        <v>266.43613148822789</v>
      </c>
      <c r="DK119" s="6">
        <v>7172</v>
      </c>
      <c r="DL119" s="21">
        <v>0.24820793335835969</v>
      </c>
      <c r="DM119" s="7">
        <v>-7639.1361999996006</v>
      </c>
      <c r="DN119" s="7">
        <v>4864913.2512999997</v>
      </c>
      <c r="DO119" s="25">
        <f t="shared" si="57"/>
        <v>263.47375792518653</v>
      </c>
      <c r="DP119" s="6">
        <v>10312</v>
      </c>
      <c r="DQ119" s="21">
        <v>0.25651041666666669</v>
      </c>
      <c r="DR119" s="7">
        <v>-7639.1361999996006</v>
      </c>
      <c r="DS119" s="7">
        <v>4864913.2512999997</v>
      </c>
      <c r="DT119" s="25">
        <f t="shared" si="58"/>
        <v>230.982977571237</v>
      </c>
      <c r="DU119" s="6">
        <v>9856</v>
      </c>
      <c r="DV119" s="21">
        <v>0.25776053215077599</v>
      </c>
      <c r="DW119" s="7">
        <v>-7639.6495000012219</v>
      </c>
      <c r="DX119" s="7">
        <v>4864915.0411999971</v>
      </c>
      <c r="DY119" s="25">
        <f t="shared" si="59"/>
        <v>226.53448390158883</v>
      </c>
      <c r="DZ119" s="6">
        <v>8056</v>
      </c>
      <c r="EA119" s="21">
        <v>0.26407089981622389</v>
      </c>
      <c r="EB119" s="7">
        <v>-7640.7039999999106</v>
      </c>
      <c r="EC119" s="7">
        <v>4864913.5625</v>
      </c>
      <c r="ED119" s="25">
        <f t="shared" si="60"/>
        <v>205.64484097459987</v>
      </c>
      <c r="EE119" s="6">
        <v>7174</v>
      </c>
      <c r="EF119" s="21">
        <v>0.26481380563124429</v>
      </c>
      <c r="EG119" s="7">
        <v>-7640.7039999999106</v>
      </c>
      <c r="EH119" s="7">
        <v>4864913.5625</v>
      </c>
      <c r="EI119" s="25">
        <f t="shared" si="61"/>
        <v>203.34687829266198</v>
      </c>
    </row>
    <row r="120" spans="1:139" x14ac:dyDescent="0.25">
      <c r="A120" s="6">
        <v>106</v>
      </c>
      <c r="B120" s="6">
        <v>0</v>
      </c>
      <c r="C120" s="6">
        <v>0</v>
      </c>
      <c r="D120" s="6">
        <v>0</v>
      </c>
      <c r="E120" s="6">
        <v>0</v>
      </c>
      <c r="F120" s="20">
        <f t="shared" si="31"/>
        <v>1</v>
      </c>
      <c r="G120" s="20">
        <f t="shared" si="32"/>
        <v>1</v>
      </c>
      <c r="H120" s="20">
        <f t="shared" si="33"/>
        <v>1</v>
      </c>
      <c r="I120" s="7">
        <v>-7592.5623000003397</v>
      </c>
      <c r="J120" s="7">
        <v>4864981.8519999981</v>
      </c>
      <c r="K120" s="6">
        <v>3</v>
      </c>
      <c r="L120" s="6">
        <v>3</v>
      </c>
      <c r="M120" s="7">
        <v>-7590.1974042245238</v>
      </c>
      <c r="N120" s="7">
        <v>4864984.5617346074</v>
      </c>
      <c r="O120" s="26">
        <f t="shared" si="34"/>
        <v>-7590.197404224522</v>
      </c>
      <c r="P120" s="26">
        <f t="shared" si="35"/>
        <v>4864984.5617346074</v>
      </c>
      <c r="Q120" s="20">
        <f t="shared" si="36"/>
        <v>1</v>
      </c>
      <c r="R120" s="26">
        <f t="shared" si="37"/>
        <v>3.596580832345222</v>
      </c>
      <c r="S120" s="26">
        <f>R120*'8_HeSo_Mercator'!$B$7</f>
        <v>2.7554353718004836</v>
      </c>
      <c r="T120" s="6">
        <v>7581</v>
      </c>
      <c r="U120" s="21">
        <v>0.19331135504040561</v>
      </c>
      <c r="V120" s="7">
        <v>-7592.7333000004292</v>
      </c>
      <c r="W120" s="7">
        <v>4864982.7069000006</v>
      </c>
      <c r="X120" s="25">
        <f t="shared" si="38"/>
        <v>716.09483233799585</v>
      </c>
      <c r="Y120" s="6">
        <v>8448</v>
      </c>
      <c r="Z120" s="21">
        <v>0.19354380325641909</v>
      </c>
      <c r="AA120" s="7">
        <v>-7589.0014999993145</v>
      </c>
      <c r="AB120" s="7">
        <v>4864985.4958999977</v>
      </c>
      <c r="AC120" s="25">
        <f t="shared" si="39"/>
        <v>712.66087408847636</v>
      </c>
      <c r="AD120" s="6">
        <v>9815</v>
      </c>
      <c r="AE120" s="21">
        <v>0.21193463003649671</v>
      </c>
      <c r="AF120" s="7">
        <v>-7592.7333000004292</v>
      </c>
      <c r="AG120" s="7">
        <v>4864982.7069000006</v>
      </c>
      <c r="AH120" s="25">
        <f t="shared" si="40"/>
        <v>495.66961350467443</v>
      </c>
      <c r="AI120" s="6">
        <v>8905</v>
      </c>
      <c r="AJ120" s="21">
        <v>0.2133818727496381</v>
      </c>
      <c r="AK120" s="7">
        <v>-7589.0014999993145</v>
      </c>
      <c r="AL120" s="7">
        <v>4864985.4958999977</v>
      </c>
      <c r="AM120" s="25">
        <f t="shared" si="41"/>
        <v>482.35847160509087</v>
      </c>
      <c r="AN120" s="6">
        <v>9360</v>
      </c>
      <c r="AO120" s="21">
        <v>0.23305143580723711</v>
      </c>
      <c r="AP120" s="7">
        <v>-7592.7333000004292</v>
      </c>
      <c r="AQ120" s="7">
        <v>4864982.7069000006</v>
      </c>
      <c r="AR120" s="25">
        <f t="shared" si="42"/>
        <v>338.9946687876058</v>
      </c>
      <c r="AS120" s="6">
        <v>8450</v>
      </c>
      <c r="AT120" s="21">
        <v>0.2363337635556714</v>
      </c>
      <c r="AU120" s="7">
        <v>-7587.041400000453</v>
      </c>
      <c r="AV120" s="7">
        <v>4864986.0578000024</v>
      </c>
      <c r="AW120" s="25">
        <f t="shared" si="43"/>
        <v>320.55083741443286</v>
      </c>
      <c r="AX120" s="6">
        <v>10273</v>
      </c>
      <c r="AY120" s="21">
        <v>0.2382744466245153</v>
      </c>
      <c r="AZ120" s="7">
        <v>-7589.0014999993145</v>
      </c>
      <c r="BA120" s="7">
        <v>4864985.4958999977</v>
      </c>
      <c r="BB120" s="25">
        <f t="shared" si="44"/>
        <v>310.23452085155134</v>
      </c>
      <c r="BC120" s="6">
        <v>7134</v>
      </c>
      <c r="BD120" s="21">
        <v>0.25295221015460811</v>
      </c>
      <c r="BE120" s="7">
        <v>-7589.0014999993145</v>
      </c>
      <c r="BF120" s="7">
        <v>4864985.4958999977</v>
      </c>
      <c r="BG120" s="25">
        <f t="shared" si="45"/>
        <v>244.25647567691018</v>
      </c>
      <c r="BH120" s="6">
        <v>9818</v>
      </c>
      <c r="BI120" s="21">
        <v>0.25846618488718459</v>
      </c>
      <c r="BJ120" s="7">
        <v>-7589.0014999993145</v>
      </c>
      <c r="BK120" s="7">
        <v>4864985.4958999977</v>
      </c>
      <c r="BL120" s="25">
        <f t="shared" si="46"/>
        <v>224.0706996790791</v>
      </c>
      <c r="BM120" s="6">
        <v>7587</v>
      </c>
      <c r="BN120" s="21">
        <v>0.25962302758077732</v>
      </c>
      <c r="BO120" s="7">
        <v>-7592.7186000011861</v>
      </c>
      <c r="BP120" s="7">
        <v>4864984.4302999973</v>
      </c>
      <c r="BQ120" s="25">
        <f t="shared" si="47"/>
        <v>220.1036069111496</v>
      </c>
      <c r="BR120" s="6">
        <v>8906</v>
      </c>
      <c r="BS120" s="21">
        <v>0.2603750588562167</v>
      </c>
      <c r="BT120" s="7">
        <v>-7587.041400000453</v>
      </c>
      <c r="BU120" s="7">
        <v>4864986.0578000024</v>
      </c>
      <c r="BV120" s="25">
        <f t="shared" si="48"/>
        <v>217.57173525774155</v>
      </c>
      <c r="BW120" s="6">
        <v>8011</v>
      </c>
      <c r="BX120" s="21">
        <v>0.26803881655015671</v>
      </c>
      <c r="BY120" s="7">
        <v>-7589.0014999993145</v>
      </c>
      <c r="BZ120" s="7">
        <v>4864985.4958999977</v>
      </c>
      <c r="CA120" s="25">
        <f t="shared" si="49"/>
        <v>193.73551116284432</v>
      </c>
      <c r="CB120" s="6">
        <v>8448</v>
      </c>
      <c r="CC120" s="21">
        <v>0.18967110952082769</v>
      </c>
      <c r="CD120" s="7">
        <v>-7589.0014999993145</v>
      </c>
      <c r="CE120" s="7">
        <v>4864985.4958999977</v>
      </c>
      <c r="CF120" s="25">
        <f t="shared" si="50"/>
        <v>772.67215401564624</v>
      </c>
      <c r="CG120" s="6">
        <v>10273</v>
      </c>
      <c r="CH120" s="21">
        <v>0.19872734422478819</v>
      </c>
      <c r="CI120" s="7">
        <v>-7589.0014999993145</v>
      </c>
      <c r="CJ120" s="7">
        <v>4864985.4958999977</v>
      </c>
      <c r="CK120" s="25">
        <f t="shared" si="51"/>
        <v>641.1645248811044</v>
      </c>
      <c r="CL120" s="6">
        <v>7581</v>
      </c>
      <c r="CM120" s="21">
        <v>0.20254993091320181</v>
      </c>
      <c r="CN120" s="7">
        <v>-7592.7333000004292</v>
      </c>
      <c r="CO120" s="7">
        <v>4864982.7069000006</v>
      </c>
      <c r="CP120" s="25">
        <f t="shared" si="52"/>
        <v>594.1164843131869</v>
      </c>
      <c r="CQ120" s="6">
        <v>9815</v>
      </c>
      <c r="CR120" s="21">
        <v>0.20791058717428409</v>
      </c>
      <c r="CS120" s="7">
        <v>-7592.7333000004292</v>
      </c>
      <c r="CT120" s="7">
        <v>4864982.7069000006</v>
      </c>
      <c r="CU120" s="25">
        <f t="shared" si="53"/>
        <v>535.17224279025174</v>
      </c>
      <c r="CV120" s="6">
        <v>8905</v>
      </c>
      <c r="CW120" s="21">
        <v>0.215376051097243</v>
      </c>
      <c r="CX120" s="7">
        <v>-7589.0014999993145</v>
      </c>
      <c r="CY120" s="7">
        <v>4864985.4958999977</v>
      </c>
      <c r="CZ120" s="25">
        <f t="shared" si="54"/>
        <v>464.74032806449082</v>
      </c>
      <c r="DA120" s="6">
        <v>9360</v>
      </c>
      <c r="DB120" s="21">
        <v>0.2348713481223359</v>
      </c>
      <c r="DC120" s="7">
        <v>-7592.7333000004292</v>
      </c>
      <c r="DD120" s="7">
        <v>4864982.7069000006</v>
      </c>
      <c r="DE120" s="25">
        <f t="shared" si="55"/>
        <v>328.60929049960833</v>
      </c>
      <c r="DF120" s="6">
        <v>8450</v>
      </c>
      <c r="DG120" s="21">
        <v>0.23894869445716899</v>
      </c>
      <c r="DH120" s="7">
        <v>-7587.041400000453</v>
      </c>
      <c r="DI120" s="7">
        <v>4864986.0578000024</v>
      </c>
      <c r="DJ120" s="25">
        <f t="shared" si="56"/>
        <v>306.74772605898784</v>
      </c>
      <c r="DK120" s="6">
        <v>8011</v>
      </c>
      <c r="DL120" s="21">
        <v>0.2405257191875248</v>
      </c>
      <c r="DM120" s="7">
        <v>-7589.0014999993145</v>
      </c>
      <c r="DN120" s="7">
        <v>4864985.4958999977</v>
      </c>
      <c r="DO120" s="25">
        <f t="shared" si="57"/>
        <v>298.78164390622811</v>
      </c>
      <c r="DP120" s="6">
        <v>7134</v>
      </c>
      <c r="DQ120" s="21">
        <v>0.24731369652735541</v>
      </c>
      <c r="DR120" s="7">
        <v>-7589.0014999993145</v>
      </c>
      <c r="DS120" s="7">
        <v>4864985.4958999977</v>
      </c>
      <c r="DT120" s="25">
        <f t="shared" si="58"/>
        <v>267.30514925561329</v>
      </c>
      <c r="DU120" s="6">
        <v>9818</v>
      </c>
      <c r="DV120" s="21">
        <v>0.25308572075642621</v>
      </c>
      <c r="DW120" s="7">
        <v>-7589.0014999993145</v>
      </c>
      <c r="DX120" s="7">
        <v>4864985.4958999977</v>
      </c>
      <c r="DY120" s="25">
        <f t="shared" si="59"/>
        <v>243.74147177704728</v>
      </c>
      <c r="DZ120" s="6">
        <v>11189</v>
      </c>
      <c r="EA120" s="21">
        <v>0.2548430507307608</v>
      </c>
      <c r="EB120" s="7">
        <v>-7589.0014999993145</v>
      </c>
      <c r="EC120" s="7">
        <v>4864985.4958999977</v>
      </c>
      <c r="ED120" s="25">
        <f t="shared" si="60"/>
        <v>237.08758802257626</v>
      </c>
      <c r="EE120" s="6">
        <v>8449</v>
      </c>
      <c r="EF120" s="21">
        <v>0.26018866761206</v>
      </c>
      <c r="EG120" s="7">
        <v>-7592.7333000004292</v>
      </c>
      <c r="EH120" s="7">
        <v>4864982.7069000006</v>
      </c>
      <c r="EI120" s="25">
        <f t="shared" si="61"/>
        <v>218.19585258798185</v>
      </c>
    </row>
    <row r="121" spans="1:139" x14ac:dyDescent="0.25">
      <c r="A121" s="6">
        <v>107</v>
      </c>
      <c r="B121" s="6">
        <v>0</v>
      </c>
      <c r="C121" s="6">
        <v>0</v>
      </c>
      <c r="D121" s="6">
        <v>0</v>
      </c>
      <c r="E121" s="6">
        <v>0</v>
      </c>
      <c r="F121" s="20">
        <f t="shared" si="31"/>
        <v>1</v>
      </c>
      <c r="G121" s="20">
        <f t="shared" si="32"/>
        <v>1</v>
      </c>
      <c r="H121" s="20">
        <f t="shared" si="33"/>
        <v>1</v>
      </c>
      <c r="I121" s="7">
        <v>-7636.8206964486562</v>
      </c>
      <c r="J121" s="7">
        <v>4864991.6468368173</v>
      </c>
      <c r="K121" s="6">
        <v>3</v>
      </c>
      <c r="L121" s="6">
        <v>3</v>
      </c>
      <c r="M121" s="7">
        <v>-7627.8365779234791</v>
      </c>
      <c r="N121" s="7">
        <v>4864985.1807896439</v>
      </c>
      <c r="O121" s="26">
        <f t="shared" si="34"/>
        <v>-7627.8365779234791</v>
      </c>
      <c r="P121" s="26">
        <f t="shared" si="35"/>
        <v>4864985.1807896439</v>
      </c>
      <c r="Q121" s="20">
        <f t="shared" si="36"/>
        <v>1</v>
      </c>
      <c r="R121" s="26">
        <f t="shared" si="37"/>
        <v>11.069062820429934</v>
      </c>
      <c r="S121" s="26">
        <f>R121*'8_HeSo_Mercator'!$B$7</f>
        <v>8.4803007772818724</v>
      </c>
      <c r="T121" s="6">
        <v>10742</v>
      </c>
      <c r="U121" s="21">
        <v>0.1229466953390814</v>
      </c>
      <c r="V121" s="7">
        <v>-7637.2256999984384</v>
      </c>
      <c r="W121" s="7">
        <v>4864993.8062999994</v>
      </c>
      <c r="X121" s="25">
        <f t="shared" si="38"/>
        <v>4376.5567106347444</v>
      </c>
      <c r="Y121" s="6">
        <v>10280</v>
      </c>
      <c r="Z121" s="21">
        <v>0.1251871383351274</v>
      </c>
      <c r="AA121" s="7">
        <v>-7636.6330000013113</v>
      </c>
      <c r="AB121" s="7">
        <v>4864991.8306000009</v>
      </c>
      <c r="AC121" s="25">
        <f t="shared" si="39"/>
        <v>4071.5629347852932</v>
      </c>
      <c r="AD121" s="6">
        <v>11196</v>
      </c>
      <c r="AE121" s="21">
        <v>0.13287505771757191</v>
      </c>
      <c r="AF121" s="7">
        <v>-7637.2256999984384</v>
      </c>
      <c r="AG121" s="7">
        <v>4864993.8062999994</v>
      </c>
      <c r="AH121" s="25">
        <f t="shared" si="40"/>
        <v>3207.9392500192034</v>
      </c>
      <c r="AI121" s="6">
        <v>8458</v>
      </c>
      <c r="AJ121" s="21">
        <v>0.13937288376464729</v>
      </c>
      <c r="AK121" s="7">
        <v>-7637.2256999984384</v>
      </c>
      <c r="AL121" s="7">
        <v>4864993.8062999994</v>
      </c>
      <c r="AM121" s="25">
        <f t="shared" si="41"/>
        <v>2650.250075226139</v>
      </c>
      <c r="AN121" s="6">
        <v>8443</v>
      </c>
      <c r="AO121" s="21">
        <v>0.143859632215701</v>
      </c>
      <c r="AP121" s="7">
        <v>-7616.5560000017276</v>
      </c>
      <c r="AQ121" s="7">
        <v>4864975.8786000013</v>
      </c>
      <c r="AR121" s="25">
        <f t="shared" si="42"/>
        <v>2334.77060745268</v>
      </c>
      <c r="AS121" s="6">
        <v>9813</v>
      </c>
      <c r="AT121" s="21">
        <v>0.1480332702888266</v>
      </c>
      <c r="AU121" s="7">
        <v>-7616.5560000017276</v>
      </c>
      <c r="AV121" s="7">
        <v>4864975.8786000013</v>
      </c>
      <c r="AW121" s="25">
        <f t="shared" si="43"/>
        <v>2082.3928599846554</v>
      </c>
      <c r="AX121" s="6">
        <v>7584</v>
      </c>
      <c r="AY121" s="21">
        <v>0.14861716233635699</v>
      </c>
      <c r="AZ121" s="7">
        <v>-7616.5560000017276</v>
      </c>
      <c r="BA121" s="7">
        <v>4864975.8786000013</v>
      </c>
      <c r="BB121" s="25">
        <f t="shared" si="44"/>
        <v>2049.8597177161237</v>
      </c>
      <c r="BC121" s="6">
        <v>9370</v>
      </c>
      <c r="BD121" s="21">
        <v>0.15238077728294919</v>
      </c>
      <c r="BE121" s="7">
        <v>-7636.6330000013113</v>
      </c>
      <c r="BF121" s="7">
        <v>4864991.8306000009</v>
      </c>
      <c r="BG121" s="25">
        <f t="shared" si="45"/>
        <v>1854.7238721845656</v>
      </c>
      <c r="BH121" s="6">
        <v>7595</v>
      </c>
      <c r="BI121" s="21">
        <v>0.15689874212541741</v>
      </c>
      <c r="BJ121" s="7">
        <v>-7636.6330000013113</v>
      </c>
      <c r="BK121" s="7">
        <v>4864991.8306000009</v>
      </c>
      <c r="BL121" s="25">
        <f t="shared" si="46"/>
        <v>1650.1451707329525</v>
      </c>
      <c r="BM121" s="6">
        <v>10268</v>
      </c>
      <c r="BN121" s="21">
        <v>0.1596078321982293</v>
      </c>
      <c r="BO121" s="7">
        <v>-7616.5560000017276</v>
      </c>
      <c r="BP121" s="7">
        <v>4864975.8786000013</v>
      </c>
      <c r="BQ121" s="25">
        <f t="shared" si="47"/>
        <v>1540.9310412797777</v>
      </c>
      <c r="BR121" s="6">
        <v>10727</v>
      </c>
      <c r="BS121" s="21">
        <v>0.15975053776020801</v>
      </c>
      <c r="BT121" s="7">
        <v>-7616.5560000017276</v>
      </c>
      <c r="BU121" s="7">
        <v>4864975.8786000013</v>
      </c>
      <c r="BV121" s="25">
        <f t="shared" si="48"/>
        <v>1535.4323442825109</v>
      </c>
      <c r="BW121" s="6">
        <v>10737</v>
      </c>
      <c r="BX121" s="21">
        <v>0.16067128268856259</v>
      </c>
      <c r="BY121" s="7">
        <v>-7634.5003999993196</v>
      </c>
      <c r="BZ121" s="7">
        <v>4864984.3192000017</v>
      </c>
      <c r="CA121" s="25">
        <f t="shared" si="49"/>
        <v>1500.5378572853706</v>
      </c>
      <c r="CB121" s="6">
        <v>10742</v>
      </c>
      <c r="CC121" s="21">
        <v>0.104500741140008</v>
      </c>
      <c r="CD121" s="7">
        <v>-7637.2256999984384</v>
      </c>
      <c r="CE121" s="7">
        <v>4864993.8062999994</v>
      </c>
      <c r="CF121" s="25">
        <f t="shared" si="50"/>
        <v>8385.3755487200397</v>
      </c>
      <c r="CG121" s="6">
        <v>8443</v>
      </c>
      <c r="CH121" s="21">
        <v>0.1105514872372621</v>
      </c>
      <c r="CI121" s="7">
        <v>-7616.5560000017276</v>
      </c>
      <c r="CJ121" s="7">
        <v>4864975.8786000013</v>
      </c>
      <c r="CK121" s="25">
        <f t="shared" si="51"/>
        <v>6694.8621959429011</v>
      </c>
      <c r="CL121" s="6">
        <v>10280</v>
      </c>
      <c r="CM121" s="21">
        <v>0.1118069626082151</v>
      </c>
      <c r="CN121" s="7">
        <v>-7636.6330000013113</v>
      </c>
      <c r="CO121" s="7">
        <v>4864991.8306000009</v>
      </c>
      <c r="CP121" s="25">
        <f t="shared" si="52"/>
        <v>6399.1840650468448</v>
      </c>
      <c r="CQ121" s="6">
        <v>9813</v>
      </c>
      <c r="CR121" s="21">
        <v>0.112936435893462</v>
      </c>
      <c r="CS121" s="7">
        <v>-7616.5560000017276</v>
      </c>
      <c r="CT121" s="7">
        <v>4864975.8786000013</v>
      </c>
      <c r="CU121" s="25">
        <f t="shared" si="53"/>
        <v>6147.006725575854</v>
      </c>
      <c r="CV121" s="6">
        <v>11196</v>
      </c>
      <c r="CW121" s="21">
        <v>0.1168451470338263</v>
      </c>
      <c r="CX121" s="7">
        <v>-7637.2256999984384</v>
      </c>
      <c r="CY121" s="7">
        <v>4864993.8062999994</v>
      </c>
      <c r="CZ121" s="25">
        <f t="shared" si="54"/>
        <v>5364.8462774092723</v>
      </c>
      <c r="DA121" s="6">
        <v>8458</v>
      </c>
      <c r="DB121" s="21">
        <v>0.117771565043181</v>
      </c>
      <c r="DC121" s="7">
        <v>-7637.2256999984384</v>
      </c>
      <c r="DD121" s="7">
        <v>4864993.8062999994</v>
      </c>
      <c r="DE121" s="25">
        <f t="shared" si="55"/>
        <v>5198.023213000879</v>
      </c>
      <c r="DF121" s="6">
        <v>7584</v>
      </c>
      <c r="DG121" s="21">
        <v>0.1207679447770047</v>
      </c>
      <c r="DH121" s="7">
        <v>-7616.5560000017276</v>
      </c>
      <c r="DI121" s="7">
        <v>4864975.8786000013</v>
      </c>
      <c r="DJ121" s="25">
        <f t="shared" si="56"/>
        <v>4701.0329775414357</v>
      </c>
      <c r="DK121" s="6">
        <v>10727</v>
      </c>
      <c r="DL121" s="21">
        <v>0.1227532546564951</v>
      </c>
      <c r="DM121" s="7">
        <v>-7616.5560000017276</v>
      </c>
      <c r="DN121" s="7">
        <v>4864975.8786000013</v>
      </c>
      <c r="DO121" s="25">
        <f t="shared" si="57"/>
        <v>4404.2091718051879</v>
      </c>
      <c r="DP121" s="6">
        <v>7128</v>
      </c>
      <c r="DQ121" s="21">
        <v>0.1227803712224431</v>
      </c>
      <c r="DR121" s="7">
        <v>-7616.5560000017276</v>
      </c>
      <c r="DS121" s="7">
        <v>4864975.8786000013</v>
      </c>
      <c r="DT121" s="25">
        <f t="shared" si="58"/>
        <v>4400.319707417897</v>
      </c>
      <c r="DU121" s="6">
        <v>10268</v>
      </c>
      <c r="DV121" s="21">
        <v>0.123430713070982</v>
      </c>
      <c r="DW121" s="7">
        <v>-7616.5560000017276</v>
      </c>
      <c r="DX121" s="7">
        <v>4864975.8786000013</v>
      </c>
      <c r="DY121" s="25">
        <f t="shared" si="59"/>
        <v>4308.3110237599822</v>
      </c>
      <c r="DZ121" s="6">
        <v>8901</v>
      </c>
      <c r="EA121" s="21">
        <v>0.1261359988487806</v>
      </c>
      <c r="EB121" s="7">
        <v>-7616.5560000017276</v>
      </c>
      <c r="EC121" s="7">
        <v>4864975.8786000013</v>
      </c>
      <c r="ED121" s="25">
        <f t="shared" si="60"/>
        <v>3950.4247852988015</v>
      </c>
      <c r="EE121" s="6">
        <v>10292</v>
      </c>
      <c r="EF121" s="21">
        <v>0.1335174953959484</v>
      </c>
      <c r="EG121" s="7">
        <v>-7632.2388000003994</v>
      </c>
      <c r="EH121" s="7">
        <v>4864988.2492000014</v>
      </c>
      <c r="EI121" s="25">
        <f t="shared" si="61"/>
        <v>3146.6416879650415</v>
      </c>
    </row>
    <row r="122" spans="1:139" x14ac:dyDescent="0.25">
      <c r="A122" s="6">
        <v>108</v>
      </c>
      <c r="B122" s="6">
        <v>0</v>
      </c>
      <c r="C122" s="6">
        <v>0</v>
      </c>
      <c r="D122" s="6">
        <v>0</v>
      </c>
      <c r="E122" s="6">
        <v>0</v>
      </c>
      <c r="F122" s="20">
        <f t="shared" si="31"/>
        <v>1</v>
      </c>
      <c r="G122" s="20">
        <f t="shared" si="32"/>
        <v>1</v>
      </c>
      <c r="H122" s="20">
        <f t="shared" si="33"/>
        <v>1</v>
      </c>
      <c r="I122" s="7">
        <v>-7638.1937999986112</v>
      </c>
      <c r="J122" s="7">
        <v>4864993.2705999995</v>
      </c>
      <c r="K122" s="6">
        <v>0</v>
      </c>
      <c r="L122" s="6">
        <v>0</v>
      </c>
      <c r="M122" s="7">
        <v>-7636.3527102629396</v>
      </c>
      <c r="N122" s="7">
        <v>4864992.1899116496</v>
      </c>
      <c r="O122" s="26">
        <f t="shared" si="34"/>
        <v>-7636.3527102629414</v>
      </c>
      <c r="P122" s="26">
        <f t="shared" si="35"/>
        <v>4864992.1899116524</v>
      </c>
      <c r="Q122" s="20">
        <f t="shared" si="36"/>
        <v>1</v>
      </c>
      <c r="R122" s="26">
        <f t="shared" si="37"/>
        <v>2.1348299038483578</v>
      </c>
      <c r="S122" s="26">
        <f>R122*'8_HeSo_Mercator'!$B$7</f>
        <v>1.6355494576790768</v>
      </c>
      <c r="T122" s="6">
        <v>10742</v>
      </c>
      <c r="U122" s="21">
        <v>0.14460672655116191</v>
      </c>
      <c r="V122" s="7">
        <v>-7637.2256999984384</v>
      </c>
      <c r="W122" s="7">
        <v>4864993.8062999994</v>
      </c>
      <c r="X122" s="25">
        <f t="shared" si="38"/>
        <v>2286.8939176716958</v>
      </c>
      <c r="Y122" s="6">
        <v>8910</v>
      </c>
      <c r="Z122" s="21">
        <v>0.18008641491344851</v>
      </c>
      <c r="AA122" s="7">
        <v>-7636.6330000013113</v>
      </c>
      <c r="AB122" s="7">
        <v>4864991.8306000009</v>
      </c>
      <c r="AC122" s="25">
        <f t="shared" si="39"/>
        <v>950.77157747900253</v>
      </c>
      <c r="AD122" s="6">
        <v>10282</v>
      </c>
      <c r="AE122" s="21">
        <v>0.1886339771851088</v>
      </c>
      <c r="AF122" s="7">
        <v>-7637.2256999984384</v>
      </c>
      <c r="AG122" s="7">
        <v>4864993.8062999994</v>
      </c>
      <c r="AH122" s="25">
        <f t="shared" si="40"/>
        <v>789.80579099117961</v>
      </c>
      <c r="AI122" s="6">
        <v>10280</v>
      </c>
      <c r="AJ122" s="21">
        <v>0.1937013136735049</v>
      </c>
      <c r="AK122" s="7">
        <v>-7636.6330000013113</v>
      </c>
      <c r="AL122" s="7">
        <v>4864991.8306000009</v>
      </c>
      <c r="AM122" s="25">
        <f t="shared" si="41"/>
        <v>710.34566691265775</v>
      </c>
      <c r="AN122" s="6">
        <v>8458</v>
      </c>
      <c r="AO122" s="21">
        <v>0.19699829740433439</v>
      </c>
      <c r="AP122" s="7">
        <v>-7637.2256999984384</v>
      </c>
      <c r="AQ122" s="7">
        <v>4864993.8062999994</v>
      </c>
      <c r="AR122" s="25">
        <f t="shared" si="42"/>
        <v>663.97252565604492</v>
      </c>
      <c r="AS122" s="6">
        <v>8027</v>
      </c>
      <c r="AT122" s="21">
        <v>0.21421477512787179</v>
      </c>
      <c r="AU122" s="7">
        <v>-7638.0676999986172</v>
      </c>
      <c r="AV122" s="7">
        <v>4865000.6202000007</v>
      </c>
      <c r="AW122" s="25">
        <f t="shared" si="43"/>
        <v>474.90015438164767</v>
      </c>
      <c r="AX122" s="6">
        <v>9823</v>
      </c>
      <c r="AY122" s="21">
        <v>0.22138339053776229</v>
      </c>
      <c r="AZ122" s="7">
        <v>-7636.6330000013113</v>
      </c>
      <c r="BA122" s="7">
        <v>4864991.8306000009</v>
      </c>
      <c r="BB122" s="25">
        <f t="shared" si="44"/>
        <v>416.31289405336537</v>
      </c>
      <c r="BC122" s="6">
        <v>10734</v>
      </c>
      <c r="BD122" s="21">
        <v>0.2230193264842599</v>
      </c>
      <c r="BE122" s="7">
        <v>-7636.6330000013113</v>
      </c>
      <c r="BF122" s="7">
        <v>4864991.8306000009</v>
      </c>
      <c r="BG122" s="25">
        <f t="shared" si="45"/>
        <v>404.23135773655889</v>
      </c>
      <c r="BH122" s="6">
        <v>8913</v>
      </c>
      <c r="BI122" s="21">
        <v>0.2289967216822163</v>
      </c>
      <c r="BJ122" s="7">
        <v>-7634.5003999993196</v>
      </c>
      <c r="BK122" s="7">
        <v>4864984.3192000017</v>
      </c>
      <c r="BL122" s="25">
        <f t="shared" si="46"/>
        <v>363.64945405763092</v>
      </c>
      <c r="BM122" s="6">
        <v>7604</v>
      </c>
      <c r="BN122" s="21">
        <v>0.23156943910046951</v>
      </c>
      <c r="BO122" s="7">
        <v>-7632.2388000003994</v>
      </c>
      <c r="BP122" s="7">
        <v>4864988.2492000014</v>
      </c>
      <c r="BQ122" s="25">
        <f t="shared" si="47"/>
        <v>347.75631493867797</v>
      </c>
      <c r="BR122" s="6">
        <v>7139</v>
      </c>
      <c r="BS122" s="21">
        <v>0.231955792357734</v>
      </c>
      <c r="BT122" s="7">
        <v>-7637.2256999984384</v>
      </c>
      <c r="BU122" s="7">
        <v>4864993.8062999994</v>
      </c>
      <c r="BV122" s="25">
        <f t="shared" si="48"/>
        <v>345.44515947976538</v>
      </c>
      <c r="BW122" s="6">
        <v>11196</v>
      </c>
      <c r="BX122" s="21">
        <v>0.2373096610796695</v>
      </c>
      <c r="BY122" s="7">
        <v>-7637.2256999984384</v>
      </c>
      <c r="BZ122" s="7">
        <v>4864993.8062999994</v>
      </c>
      <c r="CA122" s="25">
        <f t="shared" si="49"/>
        <v>315.31042048025597</v>
      </c>
      <c r="CB122" s="6">
        <v>10742</v>
      </c>
      <c r="CC122" s="21">
        <v>0.14913340400877689</v>
      </c>
      <c r="CD122" s="7">
        <v>-7637.2256999984384</v>
      </c>
      <c r="CE122" s="7">
        <v>4864993.8062999994</v>
      </c>
      <c r="CF122" s="25">
        <f t="shared" si="50"/>
        <v>2021.6234965308777</v>
      </c>
      <c r="CG122" s="6">
        <v>8910</v>
      </c>
      <c r="CH122" s="21">
        <v>0.16564683086023141</v>
      </c>
      <c r="CI122" s="7">
        <v>-7636.6330000013113</v>
      </c>
      <c r="CJ122" s="7">
        <v>4864991.8306000009</v>
      </c>
      <c r="CK122" s="25">
        <f t="shared" si="51"/>
        <v>1328.2122284409265</v>
      </c>
      <c r="CL122" s="6">
        <v>10280</v>
      </c>
      <c r="CM122" s="21">
        <v>0.17584310943319731</v>
      </c>
      <c r="CN122" s="7">
        <v>-7636.6330000013113</v>
      </c>
      <c r="CO122" s="7">
        <v>4864991.8306000009</v>
      </c>
      <c r="CP122" s="25">
        <f t="shared" si="52"/>
        <v>1045.9202728063326</v>
      </c>
      <c r="CQ122" s="6">
        <v>7604</v>
      </c>
      <c r="CR122" s="21">
        <v>0.17700136960549989</v>
      </c>
      <c r="CS122" s="7">
        <v>-7632.2388000003994</v>
      </c>
      <c r="CT122" s="7">
        <v>4864988.2492000014</v>
      </c>
      <c r="CU122" s="25">
        <f t="shared" si="53"/>
        <v>1018.8106883999105</v>
      </c>
      <c r="CV122" s="6">
        <v>10282</v>
      </c>
      <c r="CW122" s="21">
        <v>0.18189920802668769</v>
      </c>
      <c r="CX122" s="7">
        <v>-7637.2256999984384</v>
      </c>
      <c r="CY122" s="7">
        <v>4864993.8062999994</v>
      </c>
      <c r="CZ122" s="25">
        <f t="shared" si="54"/>
        <v>913.43314669554229</v>
      </c>
      <c r="DA122" s="6">
        <v>8913</v>
      </c>
      <c r="DB122" s="21">
        <v>0.19080048842508079</v>
      </c>
      <c r="DC122" s="7">
        <v>-7634.5003999993196</v>
      </c>
      <c r="DD122" s="7">
        <v>4864984.3192000017</v>
      </c>
      <c r="DE122" s="25">
        <f t="shared" si="55"/>
        <v>754.53965919010511</v>
      </c>
      <c r="DF122" s="6">
        <v>9835</v>
      </c>
      <c r="DG122" s="21">
        <v>0.20088787385006221</v>
      </c>
      <c r="DH122" s="7">
        <v>-7632.2388000003994</v>
      </c>
      <c r="DI122" s="7">
        <v>4864988.2492000014</v>
      </c>
      <c r="DJ122" s="25">
        <f t="shared" si="56"/>
        <v>614.02366666793716</v>
      </c>
      <c r="DK122" s="6">
        <v>8458</v>
      </c>
      <c r="DL122" s="21">
        <v>0.20103458138002209</v>
      </c>
      <c r="DM122" s="7">
        <v>-7637.2256999984384</v>
      </c>
      <c r="DN122" s="7">
        <v>4864993.8062999994</v>
      </c>
      <c r="DO122" s="25">
        <f t="shared" si="57"/>
        <v>612.23326155025336</v>
      </c>
      <c r="DP122" s="6">
        <v>10734</v>
      </c>
      <c r="DQ122" s="21">
        <v>0.2032909954707259</v>
      </c>
      <c r="DR122" s="7">
        <v>-7636.6330000013113</v>
      </c>
      <c r="DS122" s="7">
        <v>4864991.8306000009</v>
      </c>
      <c r="DT122" s="25">
        <f t="shared" si="58"/>
        <v>585.50071524831787</v>
      </c>
      <c r="DU122" s="6">
        <v>10737</v>
      </c>
      <c r="DV122" s="21">
        <v>0.21588449524994491</v>
      </c>
      <c r="DW122" s="7">
        <v>-7634.5003999993196</v>
      </c>
      <c r="DX122" s="7">
        <v>4864984.3192000017</v>
      </c>
      <c r="DY122" s="25">
        <f t="shared" si="59"/>
        <v>460.37760544731327</v>
      </c>
      <c r="DZ122" s="6">
        <v>8027</v>
      </c>
      <c r="EA122" s="21">
        <v>0.2160909580264419</v>
      </c>
      <c r="EB122" s="7">
        <v>-7638.0676999986172</v>
      </c>
      <c r="EC122" s="7">
        <v>4865000.6202000007</v>
      </c>
      <c r="ED122" s="25">
        <f t="shared" si="60"/>
        <v>458.62066563521631</v>
      </c>
      <c r="EE122" s="6">
        <v>9823</v>
      </c>
      <c r="EF122" s="21">
        <v>0.2175710594315246</v>
      </c>
      <c r="EG122" s="7">
        <v>-7636.6330000013113</v>
      </c>
      <c r="EH122" s="7">
        <v>4864991.8306000009</v>
      </c>
      <c r="EI122" s="25">
        <f t="shared" si="61"/>
        <v>446.26774058947603</v>
      </c>
    </row>
    <row r="123" spans="1:139" x14ac:dyDescent="0.25">
      <c r="A123" s="6">
        <v>109</v>
      </c>
      <c r="B123" s="6">
        <v>0</v>
      </c>
      <c r="C123" s="6">
        <v>0</v>
      </c>
      <c r="D123" s="6">
        <v>0</v>
      </c>
      <c r="E123" s="6">
        <v>0</v>
      </c>
      <c r="F123" s="20">
        <f t="shared" si="31"/>
        <v>1</v>
      </c>
      <c r="G123" s="20">
        <f t="shared" si="32"/>
        <v>1</v>
      </c>
      <c r="H123" s="20">
        <f t="shared" si="33"/>
        <v>1</v>
      </c>
      <c r="I123" s="7">
        <v>-7639.1096328826898</v>
      </c>
      <c r="J123" s="7">
        <v>4864999.1426483802</v>
      </c>
      <c r="K123" s="6">
        <v>3</v>
      </c>
      <c r="L123" s="6">
        <v>0</v>
      </c>
      <c r="M123" s="7">
        <v>-7639.3629710689574</v>
      </c>
      <c r="N123" s="7">
        <v>4865002.0108387452</v>
      </c>
      <c r="O123" s="26">
        <f t="shared" si="34"/>
        <v>-7639.3629710689565</v>
      </c>
      <c r="P123" s="26">
        <f t="shared" si="35"/>
        <v>4865002.010838747</v>
      </c>
      <c r="Q123" s="20">
        <f t="shared" si="36"/>
        <v>1</v>
      </c>
      <c r="R123" s="26">
        <f t="shared" si="37"/>
        <v>2.8793569102632421</v>
      </c>
      <c r="S123" s="26">
        <f>R123*'8_HeSo_Mercator'!$B$7</f>
        <v>2.2059512210112189</v>
      </c>
      <c r="T123" s="6">
        <v>7142</v>
      </c>
      <c r="U123" s="21">
        <v>0.1211068044774703</v>
      </c>
      <c r="V123" s="7">
        <v>-7639.417199999094</v>
      </c>
      <c r="W123" s="7">
        <v>4865001.2770999968</v>
      </c>
      <c r="X123" s="25">
        <f t="shared" si="38"/>
        <v>4648.6389850462401</v>
      </c>
      <c r="Y123" s="6">
        <v>10284</v>
      </c>
      <c r="Z123" s="21">
        <v>0.15200209126491049</v>
      </c>
      <c r="AA123" s="7">
        <v>-7639.417199999094</v>
      </c>
      <c r="AB123" s="7">
        <v>4865001.2770999968</v>
      </c>
      <c r="AC123" s="25">
        <f t="shared" si="39"/>
        <v>1873.2759079581317</v>
      </c>
      <c r="AD123" s="6">
        <v>11199</v>
      </c>
      <c r="AE123" s="21">
        <v>0.1547249286258244</v>
      </c>
      <c r="AF123" s="7">
        <v>-7639.417199999094</v>
      </c>
      <c r="AG123" s="7">
        <v>4865001.2770999968</v>
      </c>
      <c r="AH123" s="25">
        <f t="shared" si="40"/>
        <v>1744.8529654777349</v>
      </c>
      <c r="AI123" s="6">
        <v>9372</v>
      </c>
      <c r="AJ123" s="21">
        <v>0.15887831463521199</v>
      </c>
      <c r="AK123" s="7">
        <v>-7639.417199999094</v>
      </c>
      <c r="AL123" s="7">
        <v>4865001.2770999968</v>
      </c>
      <c r="AM123" s="25">
        <f t="shared" si="41"/>
        <v>1569.4283850692375</v>
      </c>
      <c r="AN123" s="6">
        <v>8023</v>
      </c>
      <c r="AO123" s="21">
        <v>0.15925312258615479</v>
      </c>
      <c r="AP123" s="7">
        <v>-7638.8431999981403</v>
      </c>
      <c r="AQ123" s="7">
        <v>4864999.3684</v>
      </c>
      <c r="AR123" s="25">
        <f t="shared" si="42"/>
        <v>1554.70563832785</v>
      </c>
      <c r="AS123" s="6">
        <v>9828</v>
      </c>
      <c r="AT123" s="21">
        <v>0.1665049580951051</v>
      </c>
      <c r="AU123" s="7">
        <v>-7641.0300999991596</v>
      </c>
      <c r="AV123" s="7">
        <v>4865006.826700002</v>
      </c>
      <c r="AW123" s="25">
        <f t="shared" si="43"/>
        <v>1301.0420075113536</v>
      </c>
      <c r="AX123" s="6">
        <v>7141</v>
      </c>
      <c r="AY123" s="21">
        <v>0.17924884566957749</v>
      </c>
      <c r="AZ123" s="7">
        <v>-7638.8431999981403</v>
      </c>
      <c r="BA123" s="7">
        <v>4864999.3684</v>
      </c>
      <c r="BB123" s="25">
        <f t="shared" si="44"/>
        <v>968.66705582593647</v>
      </c>
      <c r="BC123" s="6">
        <v>11201</v>
      </c>
      <c r="BD123" s="21">
        <v>0.18678539947981629</v>
      </c>
      <c r="BE123" s="7">
        <v>-7641.0300999991596</v>
      </c>
      <c r="BF123" s="7">
        <v>4865006.826700002</v>
      </c>
      <c r="BG123" s="25">
        <f t="shared" si="45"/>
        <v>821.53921315427237</v>
      </c>
      <c r="BH123" s="6">
        <v>10286</v>
      </c>
      <c r="BI123" s="21">
        <v>0.1903376522532515</v>
      </c>
      <c r="BJ123" s="7">
        <v>-7638.0676999986172</v>
      </c>
      <c r="BK123" s="7">
        <v>4865000.6202000007</v>
      </c>
      <c r="BL123" s="25">
        <f t="shared" si="46"/>
        <v>761.90560313639116</v>
      </c>
      <c r="BM123" s="6">
        <v>10740</v>
      </c>
      <c r="BN123" s="21">
        <v>0.19530321923976851</v>
      </c>
      <c r="BO123" s="7">
        <v>-7639.417199999094</v>
      </c>
      <c r="BP123" s="7">
        <v>4865001.2770999968</v>
      </c>
      <c r="BQ123" s="25">
        <f t="shared" si="47"/>
        <v>687.32539796622916</v>
      </c>
      <c r="BR123" s="6">
        <v>10281</v>
      </c>
      <c r="BS123" s="21">
        <v>0.20139776806387741</v>
      </c>
      <c r="BT123" s="7">
        <v>-7641.0300999991596</v>
      </c>
      <c r="BU123" s="7">
        <v>4865006.826700002</v>
      </c>
      <c r="BV123" s="25">
        <f t="shared" si="48"/>
        <v>607.8289580913148</v>
      </c>
      <c r="BW123" s="6">
        <v>8914</v>
      </c>
      <c r="BX123" s="21">
        <v>0.2018404744637321</v>
      </c>
      <c r="BY123" s="7">
        <v>-7638.8431999981403</v>
      </c>
      <c r="BZ123" s="7">
        <v>4864999.3684</v>
      </c>
      <c r="CA123" s="25">
        <f t="shared" si="49"/>
        <v>602.51375551785679</v>
      </c>
      <c r="CB123" s="6">
        <v>7142</v>
      </c>
      <c r="CC123" s="21">
        <v>0.1438834695491695</v>
      </c>
      <c r="CD123" s="7">
        <v>-7639.417199999094</v>
      </c>
      <c r="CE123" s="7">
        <v>4865001.2770999968</v>
      </c>
      <c r="CF123" s="25">
        <f t="shared" si="50"/>
        <v>2333.2237757928865</v>
      </c>
      <c r="CG123" s="6">
        <v>10286</v>
      </c>
      <c r="CH123" s="21">
        <v>0.1515687567341556</v>
      </c>
      <c r="CI123" s="7">
        <v>-7638.0676999986172</v>
      </c>
      <c r="CJ123" s="7">
        <v>4865000.6202000007</v>
      </c>
      <c r="CK123" s="25">
        <f t="shared" si="51"/>
        <v>1894.7907109177395</v>
      </c>
      <c r="CL123" s="6">
        <v>9832</v>
      </c>
      <c r="CM123" s="21">
        <v>0.1614780936541759</v>
      </c>
      <c r="CN123" s="7">
        <v>-7640.9761999994516</v>
      </c>
      <c r="CO123" s="7">
        <v>4865010.6595000029</v>
      </c>
      <c r="CP123" s="25">
        <f t="shared" si="52"/>
        <v>1470.7726502646353</v>
      </c>
      <c r="CQ123" s="6">
        <v>8027</v>
      </c>
      <c r="CR123" s="21">
        <v>0.17131609504658871</v>
      </c>
      <c r="CS123" s="7">
        <v>-7638.0676999986172</v>
      </c>
      <c r="CT123" s="7">
        <v>4865000.6202000007</v>
      </c>
      <c r="CU123" s="25">
        <f t="shared" si="53"/>
        <v>1160.9334738240439</v>
      </c>
      <c r="CV123" s="6">
        <v>7599</v>
      </c>
      <c r="CW123" s="21">
        <v>0.17292770466586899</v>
      </c>
      <c r="CX123" s="7">
        <v>-7638.0676999986172</v>
      </c>
      <c r="CY123" s="7">
        <v>4865000.6202000007</v>
      </c>
      <c r="CZ123" s="25">
        <f t="shared" si="54"/>
        <v>1118.2571718172167</v>
      </c>
      <c r="DA123" s="6">
        <v>10284</v>
      </c>
      <c r="DB123" s="21">
        <v>0.17844469065626151</v>
      </c>
      <c r="DC123" s="7">
        <v>-7639.417199999094</v>
      </c>
      <c r="DD123" s="7">
        <v>4865001.2770999968</v>
      </c>
      <c r="DE123" s="25">
        <f t="shared" si="55"/>
        <v>986.24650475685291</v>
      </c>
      <c r="DF123" s="6">
        <v>8023</v>
      </c>
      <c r="DG123" s="21">
        <v>0.1799443581979433</v>
      </c>
      <c r="DH123" s="7">
        <v>-7638.8431999981403</v>
      </c>
      <c r="DI123" s="7">
        <v>4864999.3684</v>
      </c>
      <c r="DJ123" s="25">
        <f t="shared" si="56"/>
        <v>953.77747355578356</v>
      </c>
      <c r="DK123" s="6">
        <v>9828</v>
      </c>
      <c r="DL123" s="21">
        <v>0.1800687405132857</v>
      </c>
      <c r="DM123" s="7">
        <v>-7641.0300999991596</v>
      </c>
      <c r="DN123" s="7">
        <v>4865006.826700002</v>
      </c>
      <c r="DO123" s="25">
        <f t="shared" si="57"/>
        <v>951.1449191605152</v>
      </c>
      <c r="DP123" s="6">
        <v>9372</v>
      </c>
      <c r="DQ123" s="21">
        <v>0.1909706096994625</v>
      </c>
      <c r="DR123" s="7">
        <v>-7639.417199999094</v>
      </c>
      <c r="DS123" s="7">
        <v>4865001.2770999968</v>
      </c>
      <c r="DT123" s="25">
        <f t="shared" si="58"/>
        <v>751.85460044162346</v>
      </c>
      <c r="DU123" s="6">
        <v>8456</v>
      </c>
      <c r="DV123" s="21">
        <v>0.19138698834649959</v>
      </c>
      <c r="DW123" s="7">
        <v>-7639.417199999094</v>
      </c>
      <c r="DX123" s="7">
        <v>4865001.2770999968</v>
      </c>
      <c r="DY123" s="25">
        <f t="shared" si="59"/>
        <v>745.33302727911371</v>
      </c>
      <c r="DZ123" s="6">
        <v>7141</v>
      </c>
      <c r="EA123" s="21">
        <v>0.19453635893173579</v>
      </c>
      <c r="EB123" s="7">
        <v>-7638.8431999981403</v>
      </c>
      <c r="EC123" s="7">
        <v>4864999.3684</v>
      </c>
      <c r="ED123" s="25">
        <f t="shared" si="60"/>
        <v>698.22736814560767</v>
      </c>
      <c r="EE123" s="6">
        <v>11199</v>
      </c>
      <c r="EF123" s="21">
        <v>0.1975586885353775</v>
      </c>
      <c r="EG123" s="7">
        <v>-7639.417199999094</v>
      </c>
      <c r="EH123" s="7">
        <v>4865001.2770999968</v>
      </c>
      <c r="EI123" s="25">
        <f t="shared" si="61"/>
        <v>656.47087359649254</v>
      </c>
    </row>
    <row r="124" spans="1:139" x14ac:dyDescent="0.25">
      <c r="A124" s="6">
        <v>110</v>
      </c>
      <c r="B124" s="6">
        <v>0</v>
      </c>
      <c r="C124" s="6">
        <v>0</v>
      </c>
      <c r="D124" s="6">
        <v>0</v>
      </c>
      <c r="E124" s="6">
        <v>0</v>
      </c>
      <c r="F124" s="20">
        <f t="shared" si="31"/>
        <v>1</v>
      </c>
      <c r="G124" s="20">
        <f t="shared" si="32"/>
        <v>1</v>
      </c>
      <c r="H124" s="20">
        <f t="shared" si="33"/>
        <v>1</v>
      </c>
      <c r="I124" s="7">
        <v>-7638.0189050504796</v>
      </c>
      <c r="J124" s="7">
        <v>4865000.2343677618</v>
      </c>
      <c r="K124" s="6">
        <v>0</v>
      </c>
      <c r="L124" s="6">
        <v>3</v>
      </c>
      <c r="M124" s="7">
        <v>-7638.3807745436752</v>
      </c>
      <c r="N124" s="7">
        <v>4865000.8570909519</v>
      </c>
      <c r="O124" s="26">
        <f t="shared" si="34"/>
        <v>-7638.3807745436752</v>
      </c>
      <c r="P124" s="26">
        <f t="shared" si="35"/>
        <v>4865000.8570909509</v>
      </c>
      <c r="Q124" s="20">
        <f t="shared" si="36"/>
        <v>1</v>
      </c>
      <c r="R124" s="26">
        <f t="shared" si="37"/>
        <v>0.72023169914367324</v>
      </c>
      <c r="S124" s="26">
        <f>R124*'8_HeSo_Mercator'!$B$7</f>
        <v>0.55178848807309444</v>
      </c>
      <c r="T124" s="6">
        <v>8919</v>
      </c>
      <c r="U124" s="21">
        <v>0.1469746263694387</v>
      </c>
      <c r="V124" s="7">
        <v>-7638.0676999986172</v>
      </c>
      <c r="W124" s="7">
        <v>4865000.6202000007</v>
      </c>
      <c r="X124" s="25">
        <f t="shared" si="38"/>
        <v>2143.0412999981445</v>
      </c>
      <c r="Y124" s="6">
        <v>8462</v>
      </c>
      <c r="Z124" s="21">
        <v>0.16743339314588029</v>
      </c>
      <c r="AA124" s="7">
        <v>-7638.0676999986172</v>
      </c>
      <c r="AB124" s="7">
        <v>4865000.6202000007</v>
      </c>
      <c r="AC124" s="25">
        <f t="shared" si="39"/>
        <v>1272.4235126095325</v>
      </c>
      <c r="AD124" s="6">
        <v>10286</v>
      </c>
      <c r="AE124" s="21">
        <v>0.19206534990221591</v>
      </c>
      <c r="AF124" s="7">
        <v>-7638.0676999986172</v>
      </c>
      <c r="AG124" s="7">
        <v>4865000.6202000007</v>
      </c>
      <c r="AH124" s="25">
        <f t="shared" si="40"/>
        <v>734.85882296439001</v>
      </c>
      <c r="AI124" s="6">
        <v>10743</v>
      </c>
      <c r="AJ124" s="21">
        <v>0.2030413022711777</v>
      </c>
      <c r="AK124" s="7">
        <v>-7638.0676999986172</v>
      </c>
      <c r="AL124" s="7">
        <v>4865000.6202000007</v>
      </c>
      <c r="AM124" s="25">
        <f t="shared" si="41"/>
        <v>588.38614684916581</v>
      </c>
      <c r="AN124" s="6">
        <v>7599</v>
      </c>
      <c r="AO124" s="21">
        <v>0.20922801293091309</v>
      </c>
      <c r="AP124" s="7">
        <v>-7638.0676999986172</v>
      </c>
      <c r="AQ124" s="7">
        <v>4865000.6202000007</v>
      </c>
      <c r="AR124" s="25">
        <f t="shared" si="42"/>
        <v>521.81994891367685</v>
      </c>
      <c r="AS124" s="6">
        <v>8027</v>
      </c>
      <c r="AT124" s="21">
        <v>0.21732984923371521</v>
      </c>
      <c r="AU124" s="7">
        <v>-7638.0676999986172</v>
      </c>
      <c r="AV124" s="7">
        <v>4865000.6202000007</v>
      </c>
      <c r="AW124" s="25">
        <f t="shared" si="43"/>
        <v>448.25225714882669</v>
      </c>
      <c r="AX124" s="6">
        <v>8020</v>
      </c>
      <c r="AY124" s="21">
        <v>0.2247058091625958</v>
      </c>
      <c r="AZ124" s="7">
        <v>-7639.417199999094</v>
      </c>
      <c r="BA124" s="7">
        <v>4865001.2770999968</v>
      </c>
      <c r="BB124" s="25">
        <f t="shared" si="44"/>
        <v>392.23179884664012</v>
      </c>
      <c r="BC124" s="6">
        <v>9832</v>
      </c>
      <c r="BD124" s="21">
        <v>0.22476698654375901</v>
      </c>
      <c r="BE124" s="7">
        <v>-7640.9761999994516</v>
      </c>
      <c r="BF124" s="7">
        <v>4865010.6595000029</v>
      </c>
      <c r="BG124" s="25">
        <f t="shared" si="45"/>
        <v>391.80494044309961</v>
      </c>
      <c r="BH124" s="6">
        <v>9831</v>
      </c>
      <c r="BI124" s="21">
        <v>0.2248234524807507</v>
      </c>
      <c r="BJ124" s="7">
        <v>-7638.0676999986172</v>
      </c>
      <c r="BK124" s="7">
        <v>4865000.6202000007</v>
      </c>
      <c r="BL124" s="25">
        <f t="shared" si="46"/>
        <v>391.41147082094977</v>
      </c>
      <c r="BM124" s="6">
        <v>11203</v>
      </c>
      <c r="BN124" s="21">
        <v>0.23239466582026011</v>
      </c>
      <c r="BO124" s="7">
        <v>-7638.0676999986172</v>
      </c>
      <c r="BP124" s="7">
        <v>4865000.6202000007</v>
      </c>
      <c r="BQ124" s="25">
        <f t="shared" si="47"/>
        <v>342.84307232747238</v>
      </c>
      <c r="BR124" s="6">
        <v>8917</v>
      </c>
      <c r="BS124" s="21">
        <v>0.24061390374509031</v>
      </c>
      <c r="BT124" s="7">
        <v>-7639.417199999094</v>
      </c>
      <c r="BU124" s="7">
        <v>4865001.2770999968</v>
      </c>
      <c r="BV124" s="25">
        <f t="shared" si="48"/>
        <v>298.34387292949719</v>
      </c>
      <c r="BW124" s="6">
        <v>10744</v>
      </c>
      <c r="BX124" s="21">
        <v>0.24206883106950361</v>
      </c>
      <c r="BY124" s="7">
        <v>-7641.6246000006786</v>
      </c>
      <c r="BZ124" s="7">
        <v>4865008.9015000015</v>
      </c>
      <c r="CA124" s="25">
        <f t="shared" si="49"/>
        <v>291.23563140732603</v>
      </c>
      <c r="CB124" s="6">
        <v>8919</v>
      </c>
      <c r="CC124" s="21">
        <v>0.15190660298688499</v>
      </c>
      <c r="CD124" s="7">
        <v>-7638.0676999986172</v>
      </c>
      <c r="CE124" s="7">
        <v>4865000.6202000007</v>
      </c>
      <c r="CF124" s="25">
        <f t="shared" si="50"/>
        <v>1877.9905054697697</v>
      </c>
      <c r="CG124" s="6">
        <v>8462</v>
      </c>
      <c r="CH124" s="21">
        <v>0.19259131687307221</v>
      </c>
      <c r="CI124" s="7">
        <v>-7638.0676999986172</v>
      </c>
      <c r="CJ124" s="7">
        <v>4865000.6202000007</v>
      </c>
      <c r="CK124" s="25">
        <f t="shared" si="51"/>
        <v>726.86404912601313</v>
      </c>
      <c r="CL124" s="6">
        <v>10743</v>
      </c>
      <c r="CM124" s="21">
        <v>0.2090620786570197</v>
      </c>
      <c r="CN124" s="7">
        <v>-7638.0676999986172</v>
      </c>
      <c r="CO124" s="7">
        <v>4865000.6202000007</v>
      </c>
      <c r="CP124" s="25">
        <f t="shared" si="52"/>
        <v>523.47861331846059</v>
      </c>
      <c r="CQ124" s="6">
        <v>10286</v>
      </c>
      <c r="CR124" s="21">
        <v>0.21117602402878169</v>
      </c>
      <c r="CS124" s="7">
        <v>-7638.0676999986172</v>
      </c>
      <c r="CT124" s="7">
        <v>4865000.6202000007</v>
      </c>
      <c r="CU124" s="25">
        <f t="shared" si="53"/>
        <v>502.83044446849692</v>
      </c>
      <c r="CV124" s="6">
        <v>8020</v>
      </c>
      <c r="CW124" s="21">
        <v>0.21728370288619109</v>
      </c>
      <c r="CX124" s="7">
        <v>-7639.417199999094</v>
      </c>
      <c r="CY124" s="7">
        <v>4865001.2770999968</v>
      </c>
      <c r="CZ124" s="25">
        <f t="shared" si="54"/>
        <v>448.63317471840912</v>
      </c>
      <c r="DA124" s="6">
        <v>9822</v>
      </c>
      <c r="DB124" s="21">
        <v>0.2181599369216084</v>
      </c>
      <c r="DC124" s="7">
        <v>-7637.2256999984384</v>
      </c>
      <c r="DD124" s="7">
        <v>4864993.8062999994</v>
      </c>
      <c r="DE124" s="25">
        <f t="shared" si="55"/>
        <v>441.46878629768571</v>
      </c>
      <c r="DF124" s="6">
        <v>8917</v>
      </c>
      <c r="DG124" s="21">
        <v>0.2190796318527411</v>
      </c>
      <c r="DH124" s="7">
        <v>-7639.417199999094</v>
      </c>
      <c r="DI124" s="7">
        <v>4865001.2770999968</v>
      </c>
      <c r="DJ124" s="25">
        <f t="shared" si="56"/>
        <v>434.10220335046563</v>
      </c>
      <c r="DK124" s="6">
        <v>7142</v>
      </c>
      <c r="DL124" s="21">
        <v>0.2349447537183369</v>
      </c>
      <c r="DM124" s="7">
        <v>-7639.417199999094</v>
      </c>
      <c r="DN124" s="7">
        <v>4865001.2770999968</v>
      </c>
      <c r="DO124" s="25">
        <f t="shared" si="57"/>
        <v>328.19880321742477</v>
      </c>
      <c r="DP124" s="6">
        <v>7599</v>
      </c>
      <c r="DQ124" s="21">
        <v>0.23697756539765641</v>
      </c>
      <c r="DR124" s="7">
        <v>-7638.0676999986172</v>
      </c>
      <c r="DS124" s="7">
        <v>4865000.6202000007</v>
      </c>
      <c r="DT124" s="25">
        <f t="shared" si="58"/>
        <v>317.08161851332346</v>
      </c>
      <c r="DU124" s="6">
        <v>9831</v>
      </c>
      <c r="DV124" s="21">
        <v>0.23992631821321661</v>
      </c>
      <c r="DW124" s="7">
        <v>-7638.0676999986172</v>
      </c>
      <c r="DX124" s="7">
        <v>4865000.6202000007</v>
      </c>
      <c r="DY124" s="25">
        <f t="shared" si="59"/>
        <v>301.77860149452567</v>
      </c>
      <c r="DZ124" s="6">
        <v>8027</v>
      </c>
      <c r="EA124" s="21">
        <v>0.2414492459690854</v>
      </c>
      <c r="EB124" s="7">
        <v>-7638.0676999986172</v>
      </c>
      <c r="EC124" s="7">
        <v>4865000.6202000007</v>
      </c>
      <c r="ED124" s="25">
        <f t="shared" si="60"/>
        <v>294.23652726024778</v>
      </c>
      <c r="EE124" s="6">
        <v>10741</v>
      </c>
      <c r="EF124" s="21">
        <v>0.24403316987341361</v>
      </c>
      <c r="EG124" s="7">
        <v>-7638.8431999981403</v>
      </c>
      <c r="EH124" s="7">
        <v>4864999.3684</v>
      </c>
      <c r="EI124" s="25">
        <f t="shared" si="61"/>
        <v>281.97107176886959</v>
      </c>
    </row>
    <row r="125" spans="1:139" x14ac:dyDescent="0.25">
      <c r="A125" s="6">
        <v>111</v>
      </c>
      <c r="B125" s="6">
        <v>0</v>
      </c>
      <c r="C125" s="6">
        <v>0</v>
      </c>
      <c r="D125" s="6">
        <v>0</v>
      </c>
      <c r="E125" s="6">
        <v>0</v>
      </c>
      <c r="F125" s="20">
        <f t="shared" si="31"/>
        <v>1</v>
      </c>
      <c r="G125" s="20">
        <f t="shared" si="32"/>
        <v>1</v>
      </c>
      <c r="H125" s="20">
        <f t="shared" si="33"/>
        <v>1</v>
      </c>
      <c r="I125" s="7">
        <v>-7639.4455987106539</v>
      </c>
      <c r="J125" s="7">
        <v>4865001.2150628325</v>
      </c>
      <c r="K125" s="6">
        <v>0</v>
      </c>
      <c r="L125" s="6">
        <v>0</v>
      </c>
      <c r="M125" s="7">
        <v>-7640.7549123905756</v>
      </c>
      <c r="N125" s="7">
        <v>4865006.301703576</v>
      </c>
      <c r="O125" s="26">
        <f t="shared" si="34"/>
        <v>-7640.7549123905774</v>
      </c>
      <c r="P125" s="26">
        <f t="shared" si="35"/>
        <v>4865006.3017035769</v>
      </c>
      <c r="Q125" s="20">
        <f t="shared" si="36"/>
        <v>1</v>
      </c>
      <c r="R125" s="26">
        <f t="shared" si="37"/>
        <v>5.252448607624598</v>
      </c>
      <c r="S125" s="26">
        <f>R125*'8_HeSo_Mercator'!$B$7</f>
        <v>4.0240393186369046</v>
      </c>
      <c r="T125" s="6">
        <v>9369</v>
      </c>
      <c r="U125" s="21">
        <v>0.103546859933952</v>
      </c>
      <c r="V125" s="7">
        <v>-7641.0300999991596</v>
      </c>
      <c r="W125" s="7">
        <v>4865006.826700002</v>
      </c>
      <c r="X125" s="25">
        <f t="shared" si="38"/>
        <v>8698.6582013095176</v>
      </c>
      <c r="Y125" s="6">
        <v>7597</v>
      </c>
      <c r="Z125" s="21">
        <v>0.1656997271816818</v>
      </c>
      <c r="AA125" s="7">
        <v>-7639.417199999094</v>
      </c>
      <c r="AB125" s="7">
        <v>4865001.2770999968</v>
      </c>
      <c r="AC125" s="25">
        <f t="shared" si="39"/>
        <v>1326.5170197191517</v>
      </c>
      <c r="AD125" s="6">
        <v>9828</v>
      </c>
      <c r="AE125" s="21">
        <v>0.17762830663826351</v>
      </c>
      <c r="AF125" s="7">
        <v>-7641.0300999991596</v>
      </c>
      <c r="AG125" s="7">
        <v>4865006.826700002</v>
      </c>
      <c r="AH125" s="25">
        <f t="shared" si="40"/>
        <v>1004.5031374046686</v>
      </c>
      <c r="AI125" s="6">
        <v>16330</v>
      </c>
      <c r="AJ125" s="21">
        <v>0.18194115509266631</v>
      </c>
      <c r="AK125" s="7">
        <v>-7641.6246000006786</v>
      </c>
      <c r="AL125" s="7">
        <v>4865008.9015000015</v>
      </c>
      <c r="AM125" s="25">
        <f t="shared" si="41"/>
        <v>912.59105922512401</v>
      </c>
      <c r="AN125" s="6">
        <v>10284</v>
      </c>
      <c r="AO125" s="21">
        <v>0.18263756907052939</v>
      </c>
      <c r="AP125" s="7">
        <v>-7639.417199999094</v>
      </c>
      <c r="AQ125" s="7">
        <v>4865001.2770999968</v>
      </c>
      <c r="AR125" s="25">
        <f t="shared" si="42"/>
        <v>898.75129255251557</v>
      </c>
      <c r="AS125" s="6">
        <v>16068</v>
      </c>
      <c r="AT125" s="21">
        <v>0.1899532602729212</v>
      </c>
      <c r="AU125" s="7">
        <v>-7641.6246000006786</v>
      </c>
      <c r="AV125" s="7">
        <v>4865008.9015000015</v>
      </c>
      <c r="AW125" s="25">
        <f t="shared" si="43"/>
        <v>768.09155830993086</v>
      </c>
      <c r="AX125" s="6">
        <v>10287</v>
      </c>
      <c r="AY125" s="21">
        <v>0.1899668272183565</v>
      </c>
      <c r="AZ125" s="7">
        <v>-7641.6246000006786</v>
      </c>
      <c r="BA125" s="7">
        <v>4865008.9015000015</v>
      </c>
      <c r="BB125" s="25">
        <f t="shared" si="44"/>
        <v>767.87216126800183</v>
      </c>
      <c r="BC125" s="6">
        <v>10281</v>
      </c>
      <c r="BD125" s="21">
        <v>0.1921969518854007</v>
      </c>
      <c r="BE125" s="7">
        <v>-7641.0300999991596</v>
      </c>
      <c r="BF125" s="7">
        <v>4865006.826700002</v>
      </c>
      <c r="BG125" s="25">
        <f t="shared" si="45"/>
        <v>732.84818555468303</v>
      </c>
      <c r="BH125" s="6">
        <v>16598</v>
      </c>
      <c r="BI125" s="21">
        <v>0.1973310164840866</v>
      </c>
      <c r="BJ125" s="7">
        <v>-7641.6246000006786</v>
      </c>
      <c r="BK125" s="7">
        <v>4865008.9015000015</v>
      </c>
      <c r="BL125" s="25">
        <f t="shared" si="46"/>
        <v>659.50575241075489</v>
      </c>
      <c r="BM125" s="6">
        <v>10739</v>
      </c>
      <c r="BN125" s="21">
        <v>0.19943260529739759</v>
      </c>
      <c r="BO125" s="7">
        <v>-7641.0300999991596</v>
      </c>
      <c r="BP125" s="7">
        <v>4865006.826700002</v>
      </c>
      <c r="BQ125" s="25">
        <f t="shared" si="47"/>
        <v>632.14302323733102</v>
      </c>
      <c r="BR125" s="6">
        <v>16334</v>
      </c>
      <c r="BS125" s="21">
        <v>0.2018504530889447</v>
      </c>
      <c r="BT125" s="7">
        <v>-7638.0676999986172</v>
      </c>
      <c r="BU125" s="7">
        <v>4865000.6202000007</v>
      </c>
      <c r="BV125" s="25">
        <f t="shared" si="48"/>
        <v>602.3946215145628</v>
      </c>
      <c r="BW125" s="6">
        <v>8456</v>
      </c>
      <c r="BX125" s="21">
        <v>0.20238712148895591</v>
      </c>
      <c r="BY125" s="7">
        <v>-7639.417199999094</v>
      </c>
      <c r="BZ125" s="7">
        <v>4865001.2770999968</v>
      </c>
      <c r="CA125" s="25">
        <f t="shared" si="49"/>
        <v>596.03052989025457</v>
      </c>
      <c r="CB125" s="6">
        <v>9369</v>
      </c>
      <c r="CC125" s="21">
        <v>0.11717196819085481</v>
      </c>
      <c r="CD125" s="7">
        <v>-7641.0300999991596</v>
      </c>
      <c r="CE125" s="7">
        <v>4865006.826700002</v>
      </c>
      <c r="CF125" s="25">
        <f t="shared" si="50"/>
        <v>5305.24078761695</v>
      </c>
      <c r="CG125" s="6">
        <v>16330</v>
      </c>
      <c r="CH125" s="21">
        <v>0.1584322790795418</v>
      </c>
      <c r="CI125" s="7">
        <v>-7641.6246000006786</v>
      </c>
      <c r="CJ125" s="7">
        <v>4865008.9015000015</v>
      </c>
      <c r="CK125" s="25">
        <f t="shared" si="51"/>
        <v>1587.1768534730561</v>
      </c>
      <c r="CL125" s="6">
        <v>7597</v>
      </c>
      <c r="CM125" s="21">
        <v>0.1632026312139645</v>
      </c>
      <c r="CN125" s="7">
        <v>-7639.417199999094</v>
      </c>
      <c r="CO125" s="7">
        <v>4865001.2770999968</v>
      </c>
      <c r="CP125" s="25">
        <f t="shared" si="52"/>
        <v>1409.5853410934478</v>
      </c>
      <c r="CQ125" s="6">
        <v>16068</v>
      </c>
      <c r="CR125" s="21">
        <v>0.17605780877991731</v>
      </c>
      <c r="CS125" s="7">
        <v>-7641.6246000006786</v>
      </c>
      <c r="CT125" s="7">
        <v>4865008.9015000015</v>
      </c>
      <c r="CU125" s="25">
        <f t="shared" si="53"/>
        <v>1040.8276735681598</v>
      </c>
      <c r="CV125" s="6">
        <v>16600</v>
      </c>
      <c r="CW125" s="21">
        <v>0.1862004878615402</v>
      </c>
      <c r="CX125" s="7">
        <v>-7641.0300999991596</v>
      </c>
      <c r="CY125" s="7">
        <v>4865006.826700002</v>
      </c>
      <c r="CZ125" s="25">
        <f t="shared" si="54"/>
        <v>831.91076061603644</v>
      </c>
      <c r="DA125" s="6">
        <v>11198</v>
      </c>
      <c r="DB125" s="21">
        <v>0.19609013272970471</v>
      </c>
      <c r="DC125" s="7">
        <v>-7639.0777999982238</v>
      </c>
      <c r="DD125" s="7">
        <v>4865011.7639999986</v>
      </c>
      <c r="DE125" s="25">
        <f t="shared" si="55"/>
        <v>676.35863354268417</v>
      </c>
      <c r="DF125" s="6">
        <v>10284</v>
      </c>
      <c r="DG125" s="21">
        <v>0.19941738264685269</v>
      </c>
      <c r="DH125" s="7">
        <v>-7639.417199999094</v>
      </c>
      <c r="DI125" s="7">
        <v>4865001.2770999968</v>
      </c>
      <c r="DJ125" s="25">
        <f t="shared" si="56"/>
        <v>632.33606547105649</v>
      </c>
      <c r="DK125" s="6">
        <v>16598</v>
      </c>
      <c r="DL125" s="21">
        <v>0.2001198442025367</v>
      </c>
      <c r="DM125" s="7">
        <v>-7641.6246000006786</v>
      </c>
      <c r="DN125" s="7">
        <v>4865008.9015000015</v>
      </c>
      <c r="DO125" s="25">
        <f t="shared" si="57"/>
        <v>623.50418894299935</v>
      </c>
      <c r="DP125" s="6">
        <v>16335</v>
      </c>
      <c r="DQ125" s="21">
        <v>0.2030032421363972</v>
      </c>
      <c r="DR125" s="7">
        <v>-7641.0300999991596</v>
      </c>
      <c r="DS125" s="7">
        <v>4865006.826700002</v>
      </c>
      <c r="DT125" s="25">
        <f t="shared" si="58"/>
        <v>588.8275260988728</v>
      </c>
      <c r="DU125" s="6">
        <v>9828</v>
      </c>
      <c r="DV125" s="21">
        <v>0.20341734648321769</v>
      </c>
      <c r="DW125" s="7">
        <v>-7641.0300999991596</v>
      </c>
      <c r="DX125" s="7">
        <v>4865006.826700002</v>
      </c>
      <c r="DY125" s="25">
        <f t="shared" si="59"/>
        <v>584.04735424060846</v>
      </c>
      <c r="DZ125" s="6">
        <v>10281</v>
      </c>
      <c r="EA125" s="21">
        <v>0.20711189739053509</v>
      </c>
      <c r="EB125" s="7">
        <v>-7641.0300999991596</v>
      </c>
      <c r="EC125" s="7">
        <v>4865006.826700002</v>
      </c>
      <c r="ED125" s="25">
        <f t="shared" si="60"/>
        <v>543.47529963021475</v>
      </c>
      <c r="EE125" s="6">
        <v>10286</v>
      </c>
      <c r="EF125" s="21">
        <v>0.20881353427895979</v>
      </c>
      <c r="EG125" s="7">
        <v>-7638.0676999986172</v>
      </c>
      <c r="EH125" s="7">
        <v>4865000.6202000007</v>
      </c>
      <c r="EI125" s="25">
        <f t="shared" si="61"/>
        <v>525.97538913304481</v>
      </c>
    </row>
    <row r="126" spans="1:139" x14ac:dyDescent="0.25">
      <c r="A126" s="6">
        <v>112</v>
      </c>
      <c r="B126" s="6">
        <v>0</v>
      </c>
      <c r="C126" s="6">
        <v>0</v>
      </c>
      <c r="D126" s="6">
        <v>0</v>
      </c>
      <c r="E126" s="6">
        <v>0</v>
      </c>
      <c r="F126" s="20">
        <f t="shared" si="31"/>
        <v>1</v>
      </c>
      <c r="G126" s="20">
        <f t="shared" si="32"/>
        <v>1</v>
      </c>
      <c r="H126" s="20">
        <f t="shared" si="33"/>
        <v>1</v>
      </c>
      <c r="I126" s="7">
        <v>-7640.8425874420782</v>
      </c>
      <c r="J126" s="7">
        <v>4865006.6146125654</v>
      </c>
      <c r="K126" s="6">
        <v>3</v>
      </c>
      <c r="L126" s="6">
        <v>0</v>
      </c>
      <c r="M126" s="7">
        <v>-7640.7751833550228</v>
      </c>
      <c r="N126" s="7">
        <v>4865006.5353510054</v>
      </c>
      <c r="O126" s="26">
        <f t="shared" si="34"/>
        <v>-7640.7751833550219</v>
      </c>
      <c r="P126" s="26">
        <f t="shared" si="35"/>
        <v>4865006.5353510063</v>
      </c>
      <c r="Q126" s="20">
        <f t="shared" si="36"/>
        <v>1</v>
      </c>
      <c r="R126" s="26">
        <f t="shared" si="37"/>
        <v>0.10404665154046142</v>
      </c>
      <c r="S126" s="26">
        <f>R126*'8_HeSo_Mercator'!$B$7</f>
        <v>7.9712882133401761E-2</v>
      </c>
      <c r="T126" s="6">
        <v>8028</v>
      </c>
      <c r="U126" s="21">
        <v>9.0241585039630395E-2</v>
      </c>
      <c r="V126" s="7">
        <v>-7641.0300999991596</v>
      </c>
      <c r="W126" s="7">
        <v>4865006.826700002</v>
      </c>
      <c r="X126" s="25">
        <f t="shared" si="38"/>
        <v>15079.020814039437</v>
      </c>
      <c r="Y126" s="6">
        <v>11201</v>
      </c>
      <c r="Z126" s="21">
        <v>9.0667576001823305E-2</v>
      </c>
      <c r="AA126" s="7">
        <v>-7641.0300999991596</v>
      </c>
      <c r="AB126" s="7">
        <v>4865006.826700002</v>
      </c>
      <c r="AC126" s="25">
        <f t="shared" si="39"/>
        <v>14797.623727235736</v>
      </c>
      <c r="AD126" s="6">
        <v>10281</v>
      </c>
      <c r="AE126" s="21">
        <v>0.1035865426227386</v>
      </c>
      <c r="AF126" s="7">
        <v>-7641.0300999991596</v>
      </c>
      <c r="AG126" s="7">
        <v>4865006.826700002</v>
      </c>
      <c r="AH126" s="25">
        <f t="shared" si="40"/>
        <v>8685.3364769411019</v>
      </c>
      <c r="AI126" s="6">
        <v>10739</v>
      </c>
      <c r="AJ126" s="21">
        <v>0.1228772162301637</v>
      </c>
      <c r="AK126" s="7">
        <v>-7641.0300999991596</v>
      </c>
      <c r="AL126" s="7">
        <v>4865006.826700002</v>
      </c>
      <c r="AM126" s="25">
        <f t="shared" si="41"/>
        <v>4386.4637470292691</v>
      </c>
      <c r="AN126" s="6">
        <v>11199</v>
      </c>
      <c r="AO126" s="21">
        <v>0.15763263768831631</v>
      </c>
      <c r="AP126" s="7">
        <v>-7639.417199999094</v>
      </c>
      <c r="AQ126" s="7">
        <v>4865001.2770999968</v>
      </c>
      <c r="AR126" s="25">
        <f t="shared" si="42"/>
        <v>1619.6285701805568</v>
      </c>
      <c r="AS126" s="6">
        <v>9372</v>
      </c>
      <c r="AT126" s="21">
        <v>0.1668047355843133</v>
      </c>
      <c r="AU126" s="7">
        <v>-7639.417199999094</v>
      </c>
      <c r="AV126" s="7">
        <v>4865001.2770999968</v>
      </c>
      <c r="AW126" s="25">
        <f t="shared" si="43"/>
        <v>1291.714383716379</v>
      </c>
      <c r="AX126" s="6">
        <v>10286</v>
      </c>
      <c r="AY126" s="21">
        <v>0.1682082827558887</v>
      </c>
      <c r="AZ126" s="7">
        <v>-7638.0676999986172</v>
      </c>
      <c r="BA126" s="7">
        <v>4865000.6202000007</v>
      </c>
      <c r="BB126" s="25">
        <f t="shared" si="44"/>
        <v>1249.1382051449989</v>
      </c>
      <c r="BC126" s="6">
        <v>8916</v>
      </c>
      <c r="BD126" s="21">
        <v>0.16851197993522149</v>
      </c>
      <c r="BE126" s="7">
        <v>-7641.0300999991596</v>
      </c>
      <c r="BF126" s="7">
        <v>4865006.826700002</v>
      </c>
      <c r="BG126" s="25">
        <f t="shared" si="45"/>
        <v>1240.1575868758241</v>
      </c>
      <c r="BH126" s="6">
        <v>7142</v>
      </c>
      <c r="BI126" s="21">
        <v>0.17237111213840611</v>
      </c>
      <c r="BJ126" s="7">
        <v>-7639.417199999094</v>
      </c>
      <c r="BK126" s="7">
        <v>4865001.2770999968</v>
      </c>
      <c r="BL126" s="25">
        <f t="shared" si="46"/>
        <v>1132.770851438263</v>
      </c>
      <c r="BM126" s="6">
        <v>8459</v>
      </c>
      <c r="BN126" s="21">
        <v>0.17313183936800691</v>
      </c>
      <c r="BO126" s="7">
        <v>-7641.0300999991596</v>
      </c>
      <c r="BP126" s="7">
        <v>4865006.826700002</v>
      </c>
      <c r="BQ126" s="25">
        <f t="shared" si="47"/>
        <v>1112.9924744857165</v>
      </c>
      <c r="BR126" s="6">
        <v>9828</v>
      </c>
      <c r="BS126" s="21">
        <v>0.17515963710013871</v>
      </c>
      <c r="BT126" s="7">
        <v>-7641.0300999991596</v>
      </c>
      <c r="BU126" s="7">
        <v>4865006.826700002</v>
      </c>
      <c r="BV126" s="25">
        <f t="shared" si="48"/>
        <v>1062.3407800315529</v>
      </c>
      <c r="BW126" s="6">
        <v>10284</v>
      </c>
      <c r="BX126" s="21">
        <v>0.17592515289728239</v>
      </c>
      <c r="BY126" s="7">
        <v>-7639.417199999094</v>
      </c>
      <c r="BZ126" s="7">
        <v>4865001.2770999968</v>
      </c>
      <c r="CA126" s="25">
        <f t="shared" si="49"/>
        <v>1043.9705592574048</v>
      </c>
      <c r="CB126" s="6">
        <v>8028</v>
      </c>
      <c r="CC126" s="21">
        <v>9.9476630742017194E-2</v>
      </c>
      <c r="CD126" s="7">
        <v>-7641.0300999991596</v>
      </c>
      <c r="CE126" s="7">
        <v>4865006.826700002</v>
      </c>
      <c r="CF126" s="25">
        <f t="shared" si="50"/>
        <v>10212.11579359313</v>
      </c>
      <c r="CG126" s="6">
        <v>11201</v>
      </c>
      <c r="CH126" s="21">
        <v>0.113135328107173</v>
      </c>
      <c r="CI126" s="7">
        <v>-7641.0300999991596</v>
      </c>
      <c r="CJ126" s="7">
        <v>4865006.826700002</v>
      </c>
      <c r="CK126" s="25">
        <f t="shared" si="51"/>
        <v>6103.8947607065311</v>
      </c>
      <c r="CL126" s="6">
        <v>10281</v>
      </c>
      <c r="CM126" s="21">
        <v>0.13577402714478889</v>
      </c>
      <c r="CN126" s="7">
        <v>-7641.0300999991596</v>
      </c>
      <c r="CO126" s="7">
        <v>4865006.826700002</v>
      </c>
      <c r="CP126" s="25">
        <f t="shared" si="52"/>
        <v>2942.6133532227095</v>
      </c>
      <c r="CQ126" s="6">
        <v>9375</v>
      </c>
      <c r="CR126" s="21">
        <v>0.13895280206478461</v>
      </c>
      <c r="CS126" s="7">
        <v>-7640.9761999994516</v>
      </c>
      <c r="CT126" s="7">
        <v>4865010.6595000029</v>
      </c>
      <c r="CU126" s="25">
        <f t="shared" si="53"/>
        <v>2682.4446163604898</v>
      </c>
      <c r="CV126" s="6">
        <v>10286</v>
      </c>
      <c r="CW126" s="21">
        <v>0.14130737134909599</v>
      </c>
      <c r="CX126" s="7">
        <v>-7638.0676999986172</v>
      </c>
      <c r="CY126" s="7">
        <v>4865000.6202000007</v>
      </c>
      <c r="CZ126" s="25">
        <f t="shared" si="54"/>
        <v>2508.0762156510887</v>
      </c>
      <c r="DA126" s="6">
        <v>9832</v>
      </c>
      <c r="DB126" s="21">
        <v>0.1476818695816057</v>
      </c>
      <c r="DC126" s="7">
        <v>-7640.9761999994516</v>
      </c>
      <c r="DD126" s="7">
        <v>4865010.6595000029</v>
      </c>
      <c r="DE126" s="25">
        <f t="shared" si="55"/>
        <v>2102.2834592488061</v>
      </c>
      <c r="DF126" s="6">
        <v>10739</v>
      </c>
      <c r="DG126" s="21">
        <v>0.15274054343878099</v>
      </c>
      <c r="DH126" s="7">
        <v>-7641.0300999991596</v>
      </c>
      <c r="DI126" s="7">
        <v>4865006.826700002</v>
      </c>
      <c r="DJ126" s="25">
        <f t="shared" si="56"/>
        <v>1837.3109958191274</v>
      </c>
      <c r="DK126" s="6">
        <v>7594</v>
      </c>
      <c r="DL126" s="21">
        <v>0.1595815123824659</v>
      </c>
      <c r="DM126" s="7">
        <v>-7641.0300999991596</v>
      </c>
      <c r="DN126" s="7">
        <v>4865006.826700002</v>
      </c>
      <c r="DO126" s="25">
        <f t="shared" si="57"/>
        <v>1541.9478772584953</v>
      </c>
      <c r="DP126" s="6">
        <v>7140</v>
      </c>
      <c r="DQ126" s="21">
        <v>0.16236681887366819</v>
      </c>
      <c r="DR126" s="7">
        <v>-7641.0300999991596</v>
      </c>
      <c r="DS126" s="7">
        <v>4865006.826700002</v>
      </c>
      <c r="DT126" s="25">
        <f t="shared" si="58"/>
        <v>1438.8345975428115</v>
      </c>
      <c r="DU126" s="6">
        <v>7597</v>
      </c>
      <c r="DV126" s="21">
        <v>0.16767879361895741</v>
      </c>
      <c r="DW126" s="7">
        <v>-7639.417199999094</v>
      </c>
      <c r="DX126" s="7">
        <v>4865001.2770999968</v>
      </c>
      <c r="DY126" s="25">
        <f t="shared" si="59"/>
        <v>1264.9910040015238</v>
      </c>
      <c r="DZ126" s="6">
        <v>8025</v>
      </c>
      <c r="EA126" s="21">
        <v>0.1770626009238048</v>
      </c>
      <c r="EB126" s="7">
        <v>-7640.9761999994516</v>
      </c>
      <c r="EC126" s="7">
        <v>4865010.6595000029</v>
      </c>
      <c r="ED126" s="25">
        <f t="shared" si="60"/>
        <v>1017.4021296429464</v>
      </c>
      <c r="EE126" s="6">
        <v>8461</v>
      </c>
      <c r="EF126" s="21">
        <v>0.17797655768044421</v>
      </c>
      <c r="EG126" s="7">
        <v>-7640.9761999994516</v>
      </c>
      <c r="EH126" s="7">
        <v>4865010.6595000029</v>
      </c>
      <c r="EI126" s="25">
        <f t="shared" si="61"/>
        <v>996.66404088547802</v>
      </c>
    </row>
    <row r="127" spans="1:139" x14ac:dyDescent="0.25">
      <c r="A127" s="6">
        <v>113</v>
      </c>
      <c r="B127" s="6">
        <v>0</v>
      </c>
      <c r="C127" s="6">
        <v>0</v>
      </c>
      <c r="D127" s="6">
        <v>0</v>
      </c>
      <c r="E127" s="6">
        <v>0</v>
      </c>
      <c r="F127" s="20">
        <f t="shared" si="31"/>
        <v>1</v>
      </c>
      <c r="G127" s="20">
        <f t="shared" si="32"/>
        <v>1</v>
      </c>
      <c r="H127" s="20">
        <f t="shared" si="33"/>
        <v>1</v>
      </c>
      <c r="I127" s="7">
        <v>-7641.9609147621877</v>
      </c>
      <c r="J127" s="7">
        <v>4865008.7698306581</v>
      </c>
      <c r="K127" s="6">
        <v>3</v>
      </c>
      <c r="L127" s="6">
        <v>3</v>
      </c>
      <c r="M127" s="7">
        <v>-7640.465446193858</v>
      </c>
      <c r="N127" s="7">
        <v>4865004.8886586428</v>
      </c>
      <c r="O127" s="26">
        <f t="shared" si="34"/>
        <v>-7640.465446193858</v>
      </c>
      <c r="P127" s="26">
        <f t="shared" si="35"/>
        <v>4865004.8886586428</v>
      </c>
      <c r="Q127" s="20">
        <f t="shared" si="36"/>
        <v>1</v>
      </c>
      <c r="R127" s="26">
        <f t="shared" si="37"/>
        <v>4.1593175463597163</v>
      </c>
      <c r="S127" s="26">
        <f>R127*'8_HeSo_Mercator'!$B$7</f>
        <v>3.1865628006243818</v>
      </c>
      <c r="T127" s="6">
        <v>9828</v>
      </c>
      <c r="U127" s="21">
        <v>0.1396007362463105</v>
      </c>
      <c r="V127" s="7">
        <v>-7641.0300999991596</v>
      </c>
      <c r="W127" s="7">
        <v>4865006.826700002</v>
      </c>
      <c r="X127" s="25">
        <f t="shared" si="38"/>
        <v>2632.989729455755</v>
      </c>
      <c r="Y127" s="6">
        <v>9369</v>
      </c>
      <c r="Z127" s="21">
        <v>0.16006775577707419</v>
      </c>
      <c r="AA127" s="7">
        <v>-7641.0300999991596</v>
      </c>
      <c r="AB127" s="7">
        <v>4865006.826700002</v>
      </c>
      <c r="AC127" s="25">
        <f t="shared" si="39"/>
        <v>1523.2969625158637</v>
      </c>
      <c r="AD127" s="6">
        <v>8916</v>
      </c>
      <c r="AE127" s="21">
        <v>0.16154486438359089</v>
      </c>
      <c r="AF127" s="7">
        <v>-7641.0300999991596</v>
      </c>
      <c r="AG127" s="7">
        <v>4865006.826700002</v>
      </c>
      <c r="AH127" s="25">
        <f t="shared" si="40"/>
        <v>1468.3425217915449</v>
      </c>
      <c r="AI127" s="6">
        <v>8020</v>
      </c>
      <c r="AJ127" s="21">
        <v>0.17397079182672959</v>
      </c>
      <c r="AK127" s="7">
        <v>-7639.417199999094</v>
      </c>
      <c r="AL127" s="7">
        <v>4865001.2770999968</v>
      </c>
      <c r="AM127" s="25">
        <f t="shared" si="41"/>
        <v>1091.6782037782064</v>
      </c>
      <c r="AN127" s="6">
        <v>11199</v>
      </c>
      <c r="AO127" s="21">
        <v>0.1792605863129372</v>
      </c>
      <c r="AP127" s="7">
        <v>-7639.417199999094</v>
      </c>
      <c r="AQ127" s="7">
        <v>4865001.2770999968</v>
      </c>
      <c r="AR127" s="25">
        <f t="shared" si="42"/>
        <v>968.41330998180251</v>
      </c>
      <c r="AS127" s="6">
        <v>9372</v>
      </c>
      <c r="AT127" s="21">
        <v>0.18534107705561789</v>
      </c>
      <c r="AU127" s="7">
        <v>-7639.417199999094</v>
      </c>
      <c r="AV127" s="7">
        <v>4865001.2770999968</v>
      </c>
      <c r="AW127" s="25">
        <f t="shared" si="43"/>
        <v>847.44841182026619</v>
      </c>
      <c r="AX127" s="6">
        <v>10740</v>
      </c>
      <c r="AY127" s="21">
        <v>0.18631018634539309</v>
      </c>
      <c r="AZ127" s="7">
        <v>-7639.417199999094</v>
      </c>
      <c r="BA127" s="7">
        <v>4865001.2770999968</v>
      </c>
      <c r="BB127" s="25">
        <f t="shared" si="44"/>
        <v>829.95319118828183</v>
      </c>
      <c r="BC127" s="6">
        <v>7142</v>
      </c>
      <c r="BD127" s="21">
        <v>0.187675174171271</v>
      </c>
      <c r="BE127" s="7">
        <v>-7639.417199999094</v>
      </c>
      <c r="BF127" s="7">
        <v>4865001.2770999968</v>
      </c>
      <c r="BG127" s="25">
        <f t="shared" si="45"/>
        <v>806.06987307154861</v>
      </c>
      <c r="BH127" s="6">
        <v>10744</v>
      </c>
      <c r="BI127" s="21">
        <v>0.19047574108639009</v>
      </c>
      <c r="BJ127" s="7">
        <v>-7641.6246000006786</v>
      </c>
      <c r="BK127" s="7">
        <v>4865008.9015000015</v>
      </c>
      <c r="BL127" s="25">
        <f t="shared" si="46"/>
        <v>759.69857564124425</v>
      </c>
      <c r="BM127" s="6">
        <v>10739</v>
      </c>
      <c r="BN127" s="21">
        <v>0.19558661195796631</v>
      </c>
      <c r="BO127" s="7">
        <v>-7641.0300999991596</v>
      </c>
      <c r="BP127" s="7">
        <v>4865006.826700002</v>
      </c>
      <c r="BQ127" s="25">
        <f t="shared" si="47"/>
        <v>683.35048215531299</v>
      </c>
      <c r="BR127" s="6">
        <v>8917</v>
      </c>
      <c r="BS127" s="21">
        <v>0.1988616093261828</v>
      </c>
      <c r="BT127" s="7">
        <v>-7639.417199999094</v>
      </c>
      <c r="BU127" s="7">
        <v>4865001.2770999968</v>
      </c>
      <c r="BV127" s="25">
        <f t="shared" si="48"/>
        <v>639.43470129950595</v>
      </c>
      <c r="BW127" s="6">
        <v>16068</v>
      </c>
      <c r="BX127" s="21">
        <v>0.20336997796170209</v>
      </c>
      <c r="BY127" s="7">
        <v>-7641.6246000006786</v>
      </c>
      <c r="BZ127" s="7">
        <v>4865008.9015000015</v>
      </c>
      <c r="CA127" s="25">
        <f t="shared" si="49"/>
        <v>584.59168486635122</v>
      </c>
      <c r="CB127" s="6">
        <v>9828</v>
      </c>
      <c r="CC127" s="21">
        <v>0.17402450518378881</v>
      </c>
      <c r="CD127" s="7">
        <v>-7641.0300999991596</v>
      </c>
      <c r="CE127" s="7">
        <v>4865006.826700002</v>
      </c>
      <c r="CF127" s="25">
        <f t="shared" si="50"/>
        <v>1090.3310243442063</v>
      </c>
      <c r="CG127" s="6">
        <v>8020</v>
      </c>
      <c r="CH127" s="21">
        <v>0.18752188222113289</v>
      </c>
      <c r="CI127" s="7">
        <v>-7639.417199999094</v>
      </c>
      <c r="CJ127" s="7">
        <v>4865001.2770999968</v>
      </c>
      <c r="CK127" s="25">
        <f t="shared" si="51"/>
        <v>808.70883162275072</v>
      </c>
      <c r="CL127" s="6">
        <v>10744</v>
      </c>
      <c r="CM127" s="21">
        <v>0.18837626907935631</v>
      </c>
      <c r="CN127" s="7">
        <v>-7641.6246000006786</v>
      </c>
      <c r="CO127" s="7">
        <v>4865008.9015000015</v>
      </c>
      <c r="CP127" s="25">
        <f t="shared" si="52"/>
        <v>794.13664252174055</v>
      </c>
      <c r="CQ127" s="6">
        <v>9369</v>
      </c>
      <c r="CR127" s="21">
        <v>0.188743757203227</v>
      </c>
      <c r="CS127" s="7">
        <v>-7641.0300999991596</v>
      </c>
      <c r="CT127" s="7">
        <v>4865006.826700002</v>
      </c>
      <c r="CU127" s="25">
        <f t="shared" si="53"/>
        <v>787.96987803224818</v>
      </c>
      <c r="CV127" s="6">
        <v>8916</v>
      </c>
      <c r="CW127" s="21">
        <v>0.1963153301658101</v>
      </c>
      <c r="CX127" s="7">
        <v>-7641.0300999991596</v>
      </c>
      <c r="CY127" s="7">
        <v>4865006.826700002</v>
      </c>
      <c r="CZ127" s="25">
        <f t="shared" si="54"/>
        <v>673.26050878334092</v>
      </c>
      <c r="DA127" s="6">
        <v>10740</v>
      </c>
      <c r="DB127" s="21">
        <v>0.2167409025968568</v>
      </c>
      <c r="DC127" s="7">
        <v>-7639.417199999094</v>
      </c>
      <c r="DD127" s="7">
        <v>4865001.2770999968</v>
      </c>
      <c r="DE127" s="25">
        <f t="shared" si="55"/>
        <v>453.14426668932265</v>
      </c>
      <c r="DF127" s="6">
        <v>9372</v>
      </c>
      <c r="DG127" s="21">
        <v>0.21788487282463179</v>
      </c>
      <c r="DH127" s="7">
        <v>-7639.417199999094</v>
      </c>
      <c r="DI127" s="7">
        <v>4865001.2770999968</v>
      </c>
      <c r="DJ127" s="25">
        <f t="shared" si="56"/>
        <v>443.70230263701899</v>
      </c>
      <c r="DK127" s="6">
        <v>8456</v>
      </c>
      <c r="DL127" s="21">
        <v>0.2191674947554377</v>
      </c>
      <c r="DM127" s="7">
        <v>-7639.417199999094</v>
      </c>
      <c r="DN127" s="7">
        <v>4865001.2770999968</v>
      </c>
      <c r="DO127" s="25">
        <f t="shared" si="57"/>
        <v>433.40650621165798</v>
      </c>
      <c r="DP127" s="6">
        <v>11199</v>
      </c>
      <c r="DQ127" s="21">
        <v>0.22123142250530781</v>
      </c>
      <c r="DR127" s="7">
        <v>-7639.417199999094</v>
      </c>
      <c r="DS127" s="7">
        <v>4865001.2770999968</v>
      </c>
      <c r="DT127" s="25">
        <f t="shared" si="58"/>
        <v>417.45796591893469</v>
      </c>
      <c r="DU127" s="6">
        <v>11200</v>
      </c>
      <c r="DV127" s="21">
        <v>0.22309073432597609</v>
      </c>
      <c r="DW127" s="7">
        <v>-7641.6246000006786</v>
      </c>
      <c r="DX127" s="7">
        <v>4865008.9015000015</v>
      </c>
      <c r="DY127" s="25">
        <f t="shared" si="59"/>
        <v>403.71405372811421</v>
      </c>
      <c r="DZ127" s="6">
        <v>7142</v>
      </c>
      <c r="EA127" s="21">
        <v>0.2233742755357048</v>
      </c>
      <c r="EB127" s="7">
        <v>-7639.417199999094</v>
      </c>
      <c r="EC127" s="7">
        <v>4865001.2770999968</v>
      </c>
      <c r="ED127" s="25">
        <f t="shared" si="60"/>
        <v>401.66812786603685</v>
      </c>
      <c r="EE127" s="6">
        <v>7145</v>
      </c>
      <c r="EF127" s="21">
        <v>0.2259813489481674</v>
      </c>
      <c r="EG127" s="7">
        <v>-7641.6246000006786</v>
      </c>
      <c r="EH127" s="7">
        <v>4865008.9015000015</v>
      </c>
      <c r="EI127" s="25">
        <f t="shared" si="61"/>
        <v>383.45076895710042</v>
      </c>
    </row>
    <row r="128" spans="1:139" x14ac:dyDescent="0.25">
      <c r="A128" s="6">
        <v>114</v>
      </c>
      <c r="B128" s="6">
        <v>0</v>
      </c>
      <c r="C128" s="6">
        <v>0</v>
      </c>
      <c r="D128" s="6">
        <v>0</v>
      </c>
      <c r="E128" s="6">
        <v>0</v>
      </c>
      <c r="F128" s="20">
        <f t="shared" si="31"/>
        <v>1</v>
      </c>
      <c r="G128" s="20">
        <f t="shared" si="32"/>
        <v>1</v>
      </c>
      <c r="H128" s="20">
        <f t="shared" si="33"/>
        <v>1</v>
      </c>
      <c r="I128" s="7">
        <v>-7640.4168666305268</v>
      </c>
      <c r="J128" s="7">
        <v>4865010.6492452603</v>
      </c>
      <c r="K128" s="6">
        <v>6</v>
      </c>
      <c r="L128" s="6">
        <v>6</v>
      </c>
      <c r="M128" s="7">
        <v>-7640.6254648611657</v>
      </c>
      <c r="N128" s="7">
        <v>4865008.0881330278</v>
      </c>
      <c r="O128" s="26">
        <f t="shared" si="34"/>
        <v>-7640.6254648611666</v>
      </c>
      <c r="P128" s="26">
        <f t="shared" si="35"/>
        <v>4865008.0881330296</v>
      </c>
      <c r="Q128" s="20">
        <f t="shared" si="36"/>
        <v>1</v>
      </c>
      <c r="R128" s="26">
        <f t="shared" si="37"/>
        <v>2.5695931739826952</v>
      </c>
      <c r="S128" s="26">
        <f>R128*'8_HeSo_Mercator'!$B$7</f>
        <v>1.9686330581126161</v>
      </c>
      <c r="T128" s="6">
        <v>7598</v>
      </c>
      <c r="U128" s="21">
        <v>0.13085761420901831</v>
      </c>
      <c r="V128" s="7">
        <v>-7641.6246000006786</v>
      </c>
      <c r="W128" s="7">
        <v>4865008.9015000015</v>
      </c>
      <c r="X128" s="25">
        <f t="shared" si="38"/>
        <v>3410.3897002402468</v>
      </c>
      <c r="Y128" s="6">
        <v>9374</v>
      </c>
      <c r="Z128" s="21">
        <v>0.13634873197148459</v>
      </c>
      <c r="AA128" s="7">
        <v>-7641.6246000006786</v>
      </c>
      <c r="AB128" s="7">
        <v>4865008.9015000015</v>
      </c>
      <c r="AC128" s="25">
        <f t="shared" si="39"/>
        <v>2893.3141192677913</v>
      </c>
      <c r="AD128" s="6">
        <v>7599</v>
      </c>
      <c r="AE128" s="21">
        <v>0.1610784542120908</v>
      </c>
      <c r="AF128" s="7">
        <v>-7638.0676999986172</v>
      </c>
      <c r="AG128" s="7">
        <v>4865000.6202000007</v>
      </c>
      <c r="AH128" s="25">
        <f t="shared" si="40"/>
        <v>1485.4231464844918</v>
      </c>
      <c r="AI128" s="6">
        <v>9832</v>
      </c>
      <c r="AJ128" s="21">
        <v>0.16623645502352291</v>
      </c>
      <c r="AK128" s="7">
        <v>-7640.9761999994516</v>
      </c>
      <c r="AL128" s="7">
        <v>4865010.6595000029</v>
      </c>
      <c r="AM128" s="25">
        <f t="shared" si="41"/>
        <v>1309.4681026504156</v>
      </c>
      <c r="AN128" s="6">
        <v>7601</v>
      </c>
      <c r="AO128" s="21">
        <v>0.16745809779294191</v>
      </c>
      <c r="AP128" s="7">
        <v>-7640.9761999994516</v>
      </c>
      <c r="AQ128" s="7">
        <v>4865010.6595000029</v>
      </c>
      <c r="AR128" s="25">
        <f t="shared" si="42"/>
        <v>1271.6728097493517</v>
      </c>
      <c r="AS128" s="6">
        <v>10285</v>
      </c>
      <c r="AT128" s="21">
        <v>0.1684462106585366</v>
      </c>
      <c r="AU128" s="7">
        <v>-7640.9761999994516</v>
      </c>
      <c r="AV128" s="7">
        <v>4865010.6595000029</v>
      </c>
      <c r="AW128" s="25">
        <f t="shared" si="43"/>
        <v>1242.0955835653594</v>
      </c>
      <c r="AX128" s="6">
        <v>7143</v>
      </c>
      <c r="AY128" s="21">
        <v>0.17251575682892731</v>
      </c>
      <c r="AZ128" s="7">
        <v>-7638.0676999986172</v>
      </c>
      <c r="BA128" s="7">
        <v>4865000.6202000007</v>
      </c>
      <c r="BB128" s="25">
        <f t="shared" si="44"/>
        <v>1128.9765699214199</v>
      </c>
      <c r="BC128" s="6">
        <v>9376</v>
      </c>
      <c r="BD128" s="21">
        <v>0.1805391119907285</v>
      </c>
      <c r="BE128" s="7">
        <v>-7639.0777999982238</v>
      </c>
      <c r="BF128" s="7">
        <v>4865011.7639999986</v>
      </c>
      <c r="BG128" s="25">
        <f t="shared" si="45"/>
        <v>941.27124603935181</v>
      </c>
      <c r="BH128" s="6">
        <v>8463</v>
      </c>
      <c r="BI128" s="21">
        <v>0.18336621686607699</v>
      </c>
      <c r="BJ128" s="7">
        <v>-7639.0777999982238</v>
      </c>
      <c r="BK128" s="7">
        <v>4865011.7639999986</v>
      </c>
      <c r="BL128" s="25">
        <f t="shared" si="46"/>
        <v>884.55063866283422</v>
      </c>
      <c r="BM128" s="6">
        <v>10746</v>
      </c>
      <c r="BN128" s="21">
        <v>0.18607561370820899</v>
      </c>
      <c r="BO128" s="7">
        <v>-7640.9761999994516</v>
      </c>
      <c r="BP128" s="7">
        <v>4865010.6595000029</v>
      </c>
      <c r="BQ128" s="25">
        <f t="shared" si="47"/>
        <v>834.14616955726399</v>
      </c>
      <c r="BR128" s="6">
        <v>11202</v>
      </c>
      <c r="BS128" s="21">
        <v>0.19349674166157541</v>
      </c>
      <c r="BT128" s="7">
        <v>-7640.9761999994516</v>
      </c>
      <c r="BU128" s="7">
        <v>4865010.6595000029</v>
      </c>
      <c r="BV128" s="25">
        <f t="shared" si="48"/>
        <v>713.35445052503212</v>
      </c>
      <c r="BW128" s="6">
        <v>8460</v>
      </c>
      <c r="BX128" s="21">
        <v>0.19432297924507869</v>
      </c>
      <c r="BY128" s="7">
        <v>-7641.6246000006786</v>
      </c>
      <c r="BZ128" s="7">
        <v>4865008.9015000015</v>
      </c>
      <c r="CA128" s="25">
        <f t="shared" si="49"/>
        <v>701.29922541723374</v>
      </c>
      <c r="CB128" s="6">
        <v>7598</v>
      </c>
      <c r="CC128" s="21">
        <v>0.1246321784527764</v>
      </c>
      <c r="CD128" s="7">
        <v>-7641.6246000006786</v>
      </c>
      <c r="CE128" s="7">
        <v>4865008.9015000015</v>
      </c>
      <c r="CF128" s="25">
        <f t="shared" si="50"/>
        <v>4144.5678655428655</v>
      </c>
      <c r="CG128" s="6">
        <v>9374</v>
      </c>
      <c r="CH128" s="21">
        <v>0.1255072123841913</v>
      </c>
      <c r="CI128" s="7">
        <v>-7641.6246000006786</v>
      </c>
      <c r="CJ128" s="7">
        <v>4865008.9015000015</v>
      </c>
      <c r="CK128" s="25">
        <f t="shared" si="51"/>
        <v>4030.1876271377819</v>
      </c>
      <c r="CL128" s="6">
        <v>9828</v>
      </c>
      <c r="CM128" s="21">
        <v>0.1388595322336075</v>
      </c>
      <c r="CN128" s="7">
        <v>-7641.0300999991596</v>
      </c>
      <c r="CO128" s="7">
        <v>4865006.826700002</v>
      </c>
      <c r="CP128" s="25">
        <f t="shared" si="52"/>
        <v>2689.658909531609</v>
      </c>
      <c r="CQ128" s="6">
        <v>7599</v>
      </c>
      <c r="CR128" s="21">
        <v>0.1529774816073704</v>
      </c>
      <c r="CS128" s="7">
        <v>-7638.0676999986172</v>
      </c>
      <c r="CT128" s="7">
        <v>4865000.6202000007</v>
      </c>
      <c r="CU128" s="25">
        <f t="shared" si="53"/>
        <v>1825.9545855319957</v>
      </c>
      <c r="CV128" s="6">
        <v>7597</v>
      </c>
      <c r="CW128" s="21">
        <v>0.16183277801381959</v>
      </c>
      <c r="CX128" s="7">
        <v>-7639.417199999094</v>
      </c>
      <c r="CY128" s="7">
        <v>4865001.2770999968</v>
      </c>
      <c r="CZ128" s="25">
        <f t="shared" si="54"/>
        <v>1457.9211722182265</v>
      </c>
      <c r="DA128" s="6">
        <v>10285</v>
      </c>
      <c r="DB128" s="21">
        <v>0.16210349415307049</v>
      </c>
      <c r="DC128" s="7">
        <v>-7640.9761999994516</v>
      </c>
      <c r="DD128" s="7">
        <v>4865010.6595000029</v>
      </c>
      <c r="DE128" s="25">
        <f t="shared" si="55"/>
        <v>1448.2065093487618</v>
      </c>
      <c r="DF128" s="6">
        <v>8463</v>
      </c>
      <c r="DG128" s="21">
        <v>0.16369085413862289</v>
      </c>
      <c r="DH128" s="7">
        <v>-7639.0777999982238</v>
      </c>
      <c r="DI128" s="7">
        <v>4865011.7639999986</v>
      </c>
      <c r="DJ128" s="25">
        <f t="shared" si="56"/>
        <v>1392.843560224371</v>
      </c>
      <c r="DK128" s="6">
        <v>9832</v>
      </c>
      <c r="DL128" s="21">
        <v>0.16484567058180821</v>
      </c>
      <c r="DM128" s="7">
        <v>-7640.9761999994516</v>
      </c>
      <c r="DN128" s="7">
        <v>4865010.6595000029</v>
      </c>
      <c r="DO128" s="25">
        <f t="shared" si="57"/>
        <v>1354.2218532796235</v>
      </c>
      <c r="DP128" s="6">
        <v>7601</v>
      </c>
      <c r="DQ128" s="21">
        <v>0.16791789894087611</v>
      </c>
      <c r="DR128" s="7">
        <v>-7640.9761999994516</v>
      </c>
      <c r="DS128" s="7">
        <v>4865010.6595000029</v>
      </c>
      <c r="DT128" s="25">
        <f t="shared" si="58"/>
        <v>1257.8012843815766</v>
      </c>
      <c r="DU128" s="6">
        <v>8026</v>
      </c>
      <c r="DV128" s="21">
        <v>0.1739559355475172</v>
      </c>
      <c r="DW128" s="7">
        <v>-7641.6246000006786</v>
      </c>
      <c r="DX128" s="7">
        <v>4865008.9015000015</v>
      </c>
      <c r="DY128" s="25">
        <f t="shared" si="59"/>
        <v>1092.0511799320968</v>
      </c>
      <c r="DZ128" s="6">
        <v>7143</v>
      </c>
      <c r="EA128" s="21">
        <v>0.1755704935432513</v>
      </c>
      <c r="EB128" s="7">
        <v>-7638.0676999986172</v>
      </c>
      <c r="EC128" s="7">
        <v>4865000.6202000007</v>
      </c>
      <c r="ED128" s="25">
        <f t="shared" si="60"/>
        <v>1052.4316011940693</v>
      </c>
      <c r="EE128" s="6">
        <v>10746</v>
      </c>
      <c r="EF128" s="21">
        <v>0.17645604667259959</v>
      </c>
      <c r="EG128" s="7">
        <v>-7640.9761999994516</v>
      </c>
      <c r="EH128" s="7">
        <v>4865010.6595000029</v>
      </c>
      <c r="EI128" s="25">
        <f t="shared" si="61"/>
        <v>1031.4633941344257</v>
      </c>
    </row>
    <row r="129" spans="1:139" x14ac:dyDescent="0.25">
      <c r="A129" s="6">
        <v>115</v>
      </c>
      <c r="B129" s="6">
        <v>0</v>
      </c>
      <c r="C129" s="6">
        <v>0</v>
      </c>
      <c r="D129" s="6">
        <v>0</v>
      </c>
      <c r="E129" s="6">
        <v>0</v>
      </c>
      <c r="F129" s="20">
        <f t="shared" si="31"/>
        <v>1</v>
      </c>
      <c r="G129" s="20">
        <f t="shared" si="32"/>
        <v>1</v>
      </c>
      <c r="H129" s="20">
        <f t="shared" si="33"/>
        <v>1</v>
      </c>
      <c r="I129" s="7">
        <v>-7636.3929217368504</v>
      </c>
      <c r="J129" s="7">
        <v>4864951.4569293885</v>
      </c>
      <c r="K129" s="6">
        <v>-6</v>
      </c>
      <c r="L129" s="6">
        <v>-3</v>
      </c>
      <c r="M129" s="7">
        <v>-7637.5357552541454</v>
      </c>
      <c r="N129" s="7">
        <v>4864949.9423967525</v>
      </c>
      <c r="O129" s="26">
        <f t="shared" si="34"/>
        <v>-7637.5357552541427</v>
      </c>
      <c r="P129" s="26">
        <f t="shared" si="35"/>
        <v>4864949.9423967525</v>
      </c>
      <c r="Q129" s="20">
        <f t="shared" si="36"/>
        <v>1</v>
      </c>
      <c r="R129" s="26">
        <f t="shared" si="37"/>
        <v>1.8973343283440207</v>
      </c>
      <c r="S129" s="26">
        <f>R129*'8_HeSo_Mercator'!$B$7</f>
        <v>1.4535978375443375</v>
      </c>
      <c r="T129" s="6">
        <v>10721</v>
      </c>
      <c r="U129" s="21">
        <v>0.17365637986625121</v>
      </c>
      <c r="V129" s="7">
        <v>-7637.2569999992847</v>
      </c>
      <c r="W129" s="7">
        <v>4864949.8143000007</v>
      </c>
      <c r="X129" s="25">
        <f t="shared" si="38"/>
        <v>1099.6058129156436</v>
      </c>
      <c r="Y129" s="6">
        <v>8441</v>
      </c>
      <c r="Z129" s="21">
        <v>0.26428901537804378</v>
      </c>
      <c r="AA129" s="7">
        <v>-7637.2569999992847</v>
      </c>
      <c r="AB129" s="7">
        <v>4864949.8143000007</v>
      </c>
      <c r="AC129" s="25">
        <f t="shared" si="39"/>
        <v>204.96681289045807</v>
      </c>
      <c r="AD129" s="6">
        <v>10263</v>
      </c>
      <c r="AE129" s="21">
        <v>0.2851262713546675</v>
      </c>
      <c r="AF129" s="7">
        <v>-7637.2569999992847</v>
      </c>
      <c r="AG129" s="7">
        <v>4864949.8143000007</v>
      </c>
      <c r="AH129" s="25">
        <f t="shared" si="40"/>
        <v>151.30422692778072</v>
      </c>
      <c r="AI129" s="6">
        <v>11177</v>
      </c>
      <c r="AJ129" s="21">
        <v>0.29096390953210921</v>
      </c>
      <c r="AK129" s="7">
        <v>-7637.2569999992847</v>
      </c>
      <c r="AL129" s="7">
        <v>4864949.8143000007</v>
      </c>
      <c r="AM129" s="25">
        <f t="shared" si="41"/>
        <v>139.52226118452867</v>
      </c>
      <c r="AN129" s="6">
        <v>8895</v>
      </c>
      <c r="AO129" s="21">
        <v>0.30685364638243129</v>
      </c>
      <c r="AP129" s="7">
        <v>-7637.2569999992847</v>
      </c>
      <c r="AQ129" s="7">
        <v>4864949.8143000007</v>
      </c>
      <c r="AR129" s="25">
        <f t="shared" si="42"/>
        <v>112.79110366967906</v>
      </c>
      <c r="AS129" s="6">
        <v>7574</v>
      </c>
      <c r="AT129" s="21">
        <v>0.31343611067701049</v>
      </c>
      <c r="AU129" s="7">
        <v>-7637.2569999992847</v>
      </c>
      <c r="AV129" s="7">
        <v>4864949.8143000007</v>
      </c>
      <c r="AW129" s="25">
        <f t="shared" si="43"/>
        <v>103.61052667407344</v>
      </c>
      <c r="AX129" s="6">
        <v>8002</v>
      </c>
      <c r="AY129" s="21">
        <v>0.31764181872486469</v>
      </c>
      <c r="AZ129" s="7">
        <v>-7637.2569999992847</v>
      </c>
      <c r="BA129" s="7">
        <v>4864949.8143000007</v>
      </c>
      <c r="BB129" s="25">
        <f t="shared" si="44"/>
        <v>98.231167100066131</v>
      </c>
      <c r="BC129" s="6">
        <v>7121</v>
      </c>
      <c r="BD129" s="21">
        <v>0.32250455689046648</v>
      </c>
      <c r="BE129" s="7">
        <v>-7637.2569999992847</v>
      </c>
      <c r="BF129" s="7">
        <v>4864949.8143000007</v>
      </c>
      <c r="BG129" s="25">
        <f t="shared" si="45"/>
        <v>92.43928510939844</v>
      </c>
      <c r="BH129" s="6">
        <v>9805</v>
      </c>
      <c r="BI129" s="21">
        <v>0.32605547096524501</v>
      </c>
      <c r="BJ129" s="7">
        <v>-7637.2569999992847</v>
      </c>
      <c r="BK129" s="7">
        <v>4864949.8143000007</v>
      </c>
      <c r="BL129" s="25">
        <f t="shared" si="46"/>
        <v>88.477742483459295</v>
      </c>
      <c r="BM129" s="6">
        <v>9833</v>
      </c>
      <c r="BN129" s="21">
        <v>0.3485096237332509</v>
      </c>
      <c r="BO129" s="7">
        <v>-7645.0887000001967</v>
      </c>
      <c r="BP129" s="7">
        <v>4864948.9594999999</v>
      </c>
      <c r="BQ129" s="25">
        <f t="shared" si="47"/>
        <v>67.786139217959814</v>
      </c>
      <c r="BR129" s="6">
        <v>9352</v>
      </c>
      <c r="BS129" s="21">
        <v>0.35758955107674029</v>
      </c>
      <c r="BT129" s="7">
        <v>-7637.2569999992847</v>
      </c>
      <c r="BU129" s="7">
        <v>4864949.8143000007</v>
      </c>
      <c r="BV129" s="25">
        <f t="shared" si="48"/>
        <v>61.159048462635923</v>
      </c>
      <c r="BW129" s="6">
        <v>9350</v>
      </c>
      <c r="BX129" s="21">
        <v>0.3808110329274132</v>
      </c>
      <c r="BY129" s="7">
        <v>-7633.7294999994338</v>
      </c>
      <c r="BZ129" s="7">
        <v>4864965.3172999993</v>
      </c>
      <c r="CA129" s="25">
        <f t="shared" si="49"/>
        <v>47.551247008086236</v>
      </c>
      <c r="CB129" s="6">
        <v>10721</v>
      </c>
      <c r="CC129" s="21">
        <v>0.17659847811048521</v>
      </c>
      <c r="CD129" s="7">
        <v>-7637.2569999992847</v>
      </c>
      <c r="CE129" s="7">
        <v>4864949.8143000007</v>
      </c>
      <c r="CF129" s="25">
        <f t="shared" si="50"/>
        <v>1028.1398054434062</v>
      </c>
      <c r="CG129" s="6">
        <v>11177</v>
      </c>
      <c r="CH129" s="21">
        <v>0.25173136413531572</v>
      </c>
      <c r="CI129" s="7">
        <v>-7637.2569999992847</v>
      </c>
      <c r="CJ129" s="7">
        <v>4864949.8143000007</v>
      </c>
      <c r="CK129" s="25">
        <f t="shared" si="51"/>
        <v>249.02943482354311</v>
      </c>
      <c r="CL129" s="6">
        <v>10263</v>
      </c>
      <c r="CM129" s="21">
        <v>0.28132726826598209</v>
      </c>
      <c r="CN129" s="7">
        <v>-7637.2569999992847</v>
      </c>
      <c r="CO129" s="7">
        <v>4864949.8143000007</v>
      </c>
      <c r="CP129" s="25">
        <f t="shared" si="52"/>
        <v>159.64403034646034</v>
      </c>
      <c r="CQ129" s="6">
        <v>8441</v>
      </c>
      <c r="CR129" s="21">
        <v>0.2863274839035474</v>
      </c>
      <c r="CS129" s="7">
        <v>-7637.2569999992847</v>
      </c>
      <c r="CT129" s="7">
        <v>4864949.8143000007</v>
      </c>
      <c r="CU129" s="25">
        <f t="shared" si="53"/>
        <v>148.78112979547473</v>
      </c>
      <c r="CV129" s="6">
        <v>7121</v>
      </c>
      <c r="CW129" s="21">
        <v>0.32418568398919678</v>
      </c>
      <c r="CX129" s="7">
        <v>-7637.2569999992847</v>
      </c>
      <c r="CY129" s="7">
        <v>4864949.8143000007</v>
      </c>
      <c r="CZ129" s="25">
        <f t="shared" si="54"/>
        <v>90.536701910283512</v>
      </c>
      <c r="DA129" s="6">
        <v>7574</v>
      </c>
      <c r="DB129" s="21">
        <v>0.32553557726207499</v>
      </c>
      <c r="DC129" s="7">
        <v>-7637.2569999992847</v>
      </c>
      <c r="DD129" s="7">
        <v>4864949.8143000007</v>
      </c>
      <c r="DE129" s="25">
        <f t="shared" si="55"/>
        <v>89.044308294021491</v>
      </c>
      <c r="DF129" s="6">
        <v>9805</v>
      </c>
      <c r="DG129" s="21">
        <v>0.33246841155234658</v>
      </c>
      <c r="DH129" s="7">
        <v>-7637.2569999992847</v>
      </c>
      <c r="DI129" s="7">
        <v>4864949.8143000007</v>
      </c>
      <c r="DJ129" s="25">
        <f t="shared" si="56"/>
        <v>81.846185975475805</v>
      </c>
      <c r="DK129" s="6">
        <v>8895</v>
      </c>
      <c r="DL129" s="21">
        <v>0.3408885361486923</v>
      </c>
      <c r="DM129" s="7">
        <v>-7637.2569999992847</v>
      </c>
      <c r="DN129" s="7">
        <v>4864949.8143000007</v>
      </c>
      <c r="DO129" s="25">
        <f t="shared" si="57"/>
        <v>74.054322696928466</v>
      </c>
      <c r="DP129" s="6">
        <v>8002</v>
      </c>
      <c r="DQ129" s="21">
        <v>0.3438127474040501</v>
      </c>
      <c r="DR129" s="7">
        <v>-7637.2569999992847</v>
      </c>
      <c r="DS129" s="7">
        <v>4864949.8143000007</v>
      </c>
      <c r="DT129" s="25">
        <f t="shared" si="58"/>
        <v>71.56688271316871</v>
      </c>
      <c r="DU129" s="6">
        <v>8467</v>
      </c>
      <c r="DV129" s="21">
        <v>0.36294163251744371</v>
      </c>
      <c r="DW129" s="7">
        <v>-7645.0887000001967</v>
      </c>
      <c r="DX129" s="7">
        <v>4864948.9594999999</v>
      </c>
      <c r="DY129" s="25">
        <f t="shared" si="59"/>
        <v>57.630560914717705</v>
      </c>
      <c r="DZ129" s="6">
        <v>9352</v>
      </c>
      <c r="EA129" s="21">
        <v>0.37169560998792112</v>
      </c>
      <c r="EB129" s="7">
        <v>-7637.2569999992847</v>
      </c>
      <c r="EC129" s="7">
        <v>4864949.8143000007</v>
      </c>
      <c r="ED129" s="25">
        <f t="shared" si="60"/>
        <v>52.390226121194807</v>
      </c>
      <c r="EE129" s="6">
        <v>9833</v>
      </c>
      <c r="EF129" s="21">
        <v>0.37297779761240651</v>
      </c>
      <c r="EG129" s="7">
        <v>-7645.0887000001967</v>
      </c>
      <c r="EH129" s="7">
        <v>4864948.9594999999</v>
      </c>
      <c r="EI129" s="25">
        <f t="shared" si="61"/>
        <v>51.673523882397944</v>
      </c>
    </row>
    <row r="130" spans="1:139" x14ac:dyDescent="0.25">
      <c r="A130" s="6">
        <v>116</v>
      </c>
      <c r="B130" s="6">
        <v>0</v>
      </c>
      <c r="C130" s="6">
        <v>1</v>
      </c>
      <c r="D130" s="6">
        <v>0</v>
      </c>
      <c r="E130" s="6">
        <v>1</v>
      </c>
      <c r="F130" s="20">
        <f t="shared" si="31"/>
        <v>1</v>
      </c>
      <c r="G130" s="20">
        <f t="shared" si="32"/>
        <v>1</v>
      </c>
      <c r="H130" s="20">
        <f t="shared" si="33"/>
        <v>1</v>
      </c>
      <c r="I130" s="7">
        <v>-7642.673226161186</v>
      </c>
      <c r="J130" s="7">
        <v>4864947.6859746668</v>
      </c>
      <c r="K130" s="6">
        <v>3</v>
      </c>
      <c r="L130" s="6">
        <v>3</v>
      </c>
      <c r="M130" s="7">
        <v>-7644.65249545404</v>
      </c>
      <c r="N130" s="7">
        <v>4864947.8492914913</v>
      </c>
      <c r="O130" s="26">
        <f t="shared" si="34"/>
        <v>-7644.6524954540391</v>
      </c>
      <c r="P130" s="26">
        <f t="shared" si="35"/>
        <v>4864947.8492914904</v>
      </c>
      <c r="Q130" s="20">
        <f t="shared" si="36"/>
        <v>1</v>
      </c>
      <c r="R130" s="26">
        <f t="shared" si="37"/>
        <v>1.9859958002179223</v>
      </c>
      <c r="S130" s="26">
        <f>R130*'8_HeSo_Mercator'!$B$7</f>
        <v>1.5215237280234737</v>
      </c>
      <c r="T130" s="6">
        <v>11264</v>
      </c>
      <c r="U130" s="21">
        <v>0.26137864465386718</v>
      </c>
      <c r="V130" s="7">
        <v>-7643.0923999994993</v>
      </c>
      <c r="W130" s="7">
        <v>4864947.8137999997</v>
      </c>
      <c r="X130" s="25">
        <f t="shared" si="38"/>
        <v>214.24938964952423</v>
      </c>
      <c r="Y130" s="6">
        <v>8981</v>
      </c>
      <c r="Z130" s="21">
        <v>0.28077529697009013</v>
      </c>
      <c r="AA130" s="7">
        <v>-7643.0923999994993</v>
      </c>
      <c r="AB130" s="7">
        <v>4864947.8137999997</v>
      </c>
      <c r="AC130" s="25">
        <f t="shared" si="39"/>
        <v>160.90310279594627</v>
      </c>
      <c r="AD130" s="6">
        <v>11261</v>
      </c>
      <c r="AE130" s="21">
        <v>0.29266375748498069</v>
      </c>
      <c r="AF130" s="7">
        <v>-7645.0419000014663</v>
      </c>
      <c r="AG130" s="7">
        <v>4864948.9179999977</v>
      </c>
      <c r="AH130" s="25">
        <f t="shared" si="40"/>
        <v>136.3089032133561</v>
      </c>
      <c r="AI130" s="6">
        <v>8525</v>
      </c>
      <c r="AJ130" s="21">
        <v>0.29811675384271602</v>
      </c>
      <c r="AK130" s="7">
        <v>-7643.0923999994993</v>
      </c>
      <c r="AL130" s="7">
        <v>4864947.8137999997</v>
      </c>
      <c r="AM130" s="25">
        <f t="shared" si="41"/>
        <v>126.60605180741156</v>
      </c>
      <c r="AN130" s="6">
        <v>7202</v>
      </c>
      <c r="AO130" s="21">
        <v>0.30139435463605718</v>
      </c>
      <c r="AP130" s="7">
        <v>-7647.6262999996543</v>
      </c>
      <c r="AQ130" s="7">
        <v>4864944.4576999992</v>
      </c>
      <c r="AR130" s="25">
        <f t="shared" si="42"/>
        <v>121.18797999331677</v>
      </c>
      <c r="AS130" s="6">
        <v>8085</v>
      </c>
      <c r="AT130" s="21">
        <v>0.30522572061957431</v>
      </c>
      <c r="AU130" s="7">
        <v>-7645.0419000014663</v>
      </c>
      <c r="AV130" s="7">
        <v>4864948.9179999977</v>
      </c>
      <c r="AW130" s="25">
        <f t="shared" si="43"/>
        <v>115.21671508245582</v>
      </c>
      <c r="AX130" s="6">
        <v>10347</v>
      </c>
      <c r="AY130" s="21">
        <v>0.30704440570788882</v>
      </c>
      <c r="AZ130" s="7">
        <v>-7645.0419000014663</v>
      </c>
      <c r="BA130" s="7">
        <v>4864948.9179999977</v>
      </c>
      <c r="BB130" s="25">
        <f t="shared" si="44"/>
        <v>112.51106714418044</v>
      </c>
      <c r="BC130" s="6">
        <v>8978</v>
      </c>
      <c r="BD130" s="21">
        <v>0.31884731986534059</v>
      </c>
      <c r="BE130" s="7">
        <v>-7645.0419000014663</v>
      </c>
      <c r="BF130" s="7">
        <v>4864948.9179999977</v>
      </c>
      <c r="BG130" s="25">
        <f t="shared" si="45"/>
        <v>96.753997369681827</v>
      </c>
      <c r="BH130" s="6">
        <v>8520</v>
      </c>
      <c r="BI130" s="21">
        <v>0.32717566312356899</v>
      </c>
      <c r="BJ130" s="7">
        <v>-7645.0419000014663</v>
      </c>
      <c r="BK130" s="7">
        <v>4864948.9179999977</v>
      </c>
      <c r="BL130" s="25">
        <f t="shared" si="46"/>
        <v>87.272222248082485</v>
      </c>
      <c r="BM130" s="6">
        <v>7206</v>
      </c>
      <c r="BN130" s="21">
        <v>0.34552395924856</v>
      </c>
      <c r="BO130" s="7">
        <v>-7643.0923999994993</v>
      </c>
      <c r="BP130" s="7">
        <v>4864947.8137999997</v>
      </c>
      <c r="BQ130" s="25">
        <f t="shared" si="47"/>
        <v>70.159636450857917</v>
      </c>
      <c r="BR130" s="6">
        <v>10807</v>
      </c>
      <c r="BS130" s="21">
        <v>0.34610630110533969</v>
      </c>
      <c r="BT130" s="7">
        <v>-7645.0419000014663</v>
      </c>
      <c r="BU130" s="7">
        <v>4864948.9179999977</v>
      </c>
      <c r="BV130" s="25">
        <f t="shared" si="48"/>
        <v>69.68863788566253</v>
      </c>
      <c r="BW130" s="6">
        <v>11260</v>
      </c>
      <c r="BX130" s="21">
        <v>0.3519067276004757</v>
      </c>
      <c r="BY130" s="7">
        <v>-7647.6262999996543</v>
      </c>
      <c r="BZ130" s="7">
        <v>4864944.4576999992</v>
      </c>
      <c r="CA130" s="25">
        <f t="shared" si="49"/>
        <v>65.206324621090587</v>
      </c>
      <c r="CB130" s="6">
        <v>11264</v>
      </c>
      <c r="CC130" s="21">
        <v>0.27621558289396608</v>
      </c>
      <c r="CD130" s="7">
        <v>-7643.0923999994993</v>
      </c>
      <c r="CE130" s="7">
        <v>4864947.8137999997</v>
      </c>
      <c r="CF130" s="25">
        <f t="shared" si="50"/>
        <v>171.79372483331136</v>
      </c>
      <c r="CG130" s="6">
        <v>11261</v>
      </c>
      <c r="CH130" s="21">
        <v>0.28011978806726551</v>
      </c>
      <c r="CI130" s="7">
        <v>-7645.0419000014663</v>
      </c>
      <c r="CJ130" s="7">
        <v>4864948.9179999977</v>
      </c>
      <c r="CK130" s="25">
        <f t="shared" si="51"/>
        <v>162.41451650745253</v>
      </c>
      <c r="CL130" s="6">
        <v>10347</v>
      </c>
      <c r="CM130" s="21">
        <v>0.29196668962494532</v>
      </c>
      <c r="CN130" s="7">
        <v>-7645.0419000014663</v>
      </c>
      <c r="CO130" s="7">
        <v>4864948.9179999977</v>
      </c>
      <c r="CP130" s="25">
        <f t="shared" si="52"/>
        <v>137.61531764415432</v>
      </c>
      <c r="CQ130" s="6">
        <v>8981</v>
      </c>
      <c r="CR130" s="21">
        <v>0.29594549255426228</v>
      </c>
      <c r="CS130" s="7">
        <v>-7643.0923999994993</v>
      </c>
      <c r="CT130" s="7">
        <v>4864947.8137999997</v>
      </c>
      <c r="CU130" s="25">
        <f t="shared" si="53"/>
        <v>130.36262020965492</v>
      </c>
      <c r="CV130" s="6">
        <v>7202</v>
      </c>
      <c r="CW130" s="21">
        <v>0.29727406519842131</v>
      </c>
      <c r="CX130" s="7">
        <v>-7647.6262999996543</v>
      </c>
      <c r="CY130" s="7">
        <v>4864944.4576999992</v>
      </c>
      <c r="CZ130" s="25">
        <f t="shared" si="54"/>
        <v>128.04773818087631</v>
      </c>
      <c r="DA130" s="6">
        <v>8978</v>
      </c>
      <c r="DB130" s="21">
        <v>0.31213639493743039</v>
      </c>
      <c r="DC130" s="7">
        <v>-7645.0419000014663</v>
      </c>
      <c r="DD130" s="7">
        <v>4864948.9179999977</v>
      </c>
      <c r="DE130" s="25">
        <f t="shared" si="55"/>
        <v>105.34704534355616</v>
      </c>
      <c r="DF130" s="6">
        <v>8525</v>
      </c>
      <c r="DG130" s="21">
        <v>0.3133048302539827</v>
      </c>
      <c r="DH130" s="7">
        <v>-7643.0923999994993</v>
      </c>
      <c r="DI130" s="7">
        <v>4864947.8137999997</v>
      </c>
      <c r="DJ130" s="25">
        <f t="shared" si="56"/>
        <v>103.78429463543787</v>
      </c>
      <c r="DK130" s="6">
        <v>8085</v>
      </c>
      <c r="DL130" s="21">
        <v>0.32284337765072629</v>
      </c>
      <c r="DM130" s="7">
        <v>-7645.0419000014663</v>
      </c>
      <c r="DN130" s="7">
        <v>4864948.9179999977</v>
      </c>
      <c r="DO130" s="25">
        <f t="shared" si="57"/>
        <v>92.051839308221489</v>
      </c>
      <c r="DP130" s="6">
        <v>8520</v>
      </c>
      <c r="DQ130" s="21">
        <v>0.34520246530940579</v>
      </c>
      <c r="DR130" s="7">
        <v>-7645.0419000014663</v>
      </c>
      <c r="DS130" s="7">
        <v>4864948.9179999977</v>
      </c>
      <c r="DT130" s="25">
        <f t="shared" si="58"/>
        <v>70.421366071783197</v>
      </c>
      <c r="DU130" s="6">
        <v>9893</v>
      </c>
      <c r="DV130" s="21">
        <v>0.34703319582064229</v>
      </c>
      <c r="DW130" s="7">
        <v>-7647.6262999996543</v>
      </c>
      <c r="DX130" s="7">
        <v>4864944.4576999992</v>
      </c>
      <c r="DY130" s="25">
        <f t="shared" si="59"/>
        <v>68.947086885953254</v>
      </c>
      <c r="DZ130" s="6">
        <v>7206</v>
      </c>
      <c r="EA130" s="21">
        <v>0.34747032690139917</v>
      </c>
      <c r="EB130" s="7">
        <v>-7643.0923999994993</v>
      </c>
      <c r="EC130" s="7">
        <v>4864947.8137999997</v>
      </c>
      <c r="ED130" s="25">
        <f t="shared" si="60"/>
        <v>68.600788671865075</v>
      </c>
      <c r="EE130" s="6">
        <v>7210</v>
      </c>
      <c r="EF130" s="21">
        <v>0.3505487259196457</v>
      </c>
      <c r="EG130" s="7">
        <v>-7645.0419000014663</v>
      </c>
      <c r="EH130" s="7">
        <v>4864948.9179999977</v>
      </c>
      <c r="EI130" s="25">
        <f t="shared" si="61"/>
        <v>66.222630528957268</v>
      </c>
    </row>
    <row r="131" spans="1:139" x14ac:dyDescent="0.25">
      <c r="A131" s="6">
        <v>117</v>
      </c>
      <c r="B131" s="6">
        <v>0</v>
      </c>
      <c r="C131" s="6">
        <v>1</v>
      </c>
      <c r="D131" s="6">
        <v>0</v>
      </c>
      <c r="E131" s="6">
        <v>1</v>
      </c>
      <c r="F131" s="20">
        <f t="shared" si="31"/>
        <v>1</v>
      </c>
      <c r="G131" s="20">
        <f t="shared" si="32"/>
        <v>1</v>
      </c>
      <c r="H131" s="20">
        <f t="shared" si="33"/>
        <v>1</v>
      </c>
      <c r="I131" s="7">
        <v>-7650.2559759123424</v>
      </c>
      <c r="J131" s="7">
        <v>4864937.1190539636</v>
      </c>
      <c r="K131" s="6">
        <v>3</v>
      </c>
      <c r="L131" s="6">
        <v>3</v>
      </c>
      <c r="M131" s="7">
        <v>-7649.6018900090176</v>
      </c>
      <c r="N131" s="7">
        <v>4864935.551133588</v>
      </c>
      <c r="O131" s="26">
        <f t="shared" si="34"/>
        <v>-7649.6018900090185</v>
      </c>
      <c r="P131" s="26">
        <f t="shared" si="35"/>
        <v>4864935.551133588</v>
      </c>
      <c r="Q131" s="20">
        <f t="shared" si="36"/>
        <v>1</v>
      </c>
      <c r="R131" s="26">
        <f t="shared" si="37"/>
        <v>1.6988827720584057</v>
      </c>
      <c r="S131" s="26">
        <f>R131*'8_HeSo_Mercator'!$B$7</f>
        <v>1.3015588696277807</v>
      </c>
      <c r="T131" s="6">
        <v>9890</v>
      </c>
      <c r="U131" s="21">
        <v>0.19072729650175149</v>
      </c>
      <c r="V131" s="7">
        <v>-7650.165600001812</v>
      </c>
      <c r="W131" s="7">
        <v>4864937.0569000021</v>
      </c>
      <c r="X131" s="25">
        <f t="shared" si="38"/>
        <v>755.69854955888775</v>
      </c>
      <c r="Y131" s="6">
        <v>9434</v>
      </c>
      <c r="Z131" s="21">
        <v>0.21478587232530749</v>
      </c>
      <c r="AA131" s="7">
        <v>-7650.165600001812</v>
      </c>
      <c r="AB131" s="7">
        <v>4864937.0569000021</v>
      </c>
      <c r="AC131" s="25">
        <f t="shared" si="39"/>
        <v>469.86938847956088</v>
      </c>
      <c r="AD131" s="6">
        <v>11263</v>
      </c>
      <c r="AE131" s="21">
        <v>0.2221833166920601</v>
      </c>
      <c r="AF131" s="7">
        <v>-7650.165600001812</v>
      </c>
      <c r="AG131" s="7">
        <v>4864937.0569000021</v>
      </c>
      <c r="AH131" s="25">
        <f t="shared" si="40"/>
        <v>410.34979231448239</v>
      </c>
      <c r="AI131" s="6">
        <v>10802</v>
      </c>
      <c r="AJ131" s="21">
        <v>0.22524003507490839</v>
      </c>
      <c r="AK131" s="7">
        <v>-7650.165600001812</v>
      </c>
      <c r="AL131" s="7">
        <v>4864937.0569000021</v>
      </c>
      <c r="AM131" s="25">
        <f t="shared" si="41"/>
        <v>388.5238242053619</v>
      </c>
      <c r="AN131" s="6">
        <v>7203</v>
      </c>
      <c r="AO131" s="21">
        <v>0.2323590933754959</v>
      </c>
      <c r="AP131" s="7">
        <v>-7650.165600001812</v>
      </c>
      <c r="AQ131" s="7">
        <v>4864937.0569000021</v>
      </c>
      <c r="AR131" s="25">
        <f t="shared" si="42"/>
        <v>343.05306741710939</v>
      </c>
      <c r="AS131" s="6">
        <v>11248</v>
      </c>
      <c r="AT131" s="21">
        <v>0.25069547537997178</v>
      </c>
      <c r="AU131" s="7">
        <v>-7656.5590999983251</v>
      </c>
      <c r="AV131" s="7">
        <v>4864938.0289999992</v>
      </c>
      <c r="AW131" s="25">
        <f t="shared" si="43"/>
        <v>253.17103492778213</v>
      </c>
      <c r="AX131" s="6">
        <v>8961</v>
      </c>
      <c r="AY131" s="21">
        <v>0.25279238824300981</v>
      </c>
      <c r="AZ131" s="7">
        <v>-7646.2063999995589</v>
      </c>
      <c r="BA131" s="7">
        <v>4864932.4318000004</v>
      </c>
      <c r="BB131" s="25">
        <f t="shared" si="44"/>
        <v>244.87476285805994</v>
      </c>
      <c r="BC131" s="6">
        <v>8073</v>
      </c>
      <c r="BD131" s="21">
        <v>0.25889404433676078</v>
      </c>
      <c r="BE131" s="7">
        <v>-7646.2063999995589</v>
      </c>
      <c r="BF131" s="7">
        <v>4864932.4318000004</v>
      </c>
      <c r="BG131" s="25">
        <f t="shared" si="45"/>
        <v>222.59313200500148</v>
      </c>
      <c r="BH131" s="6">
        <v>8977</v>
      </c>
      <c r="BI131" s="21">
        <v>0.2703407509328124</v>
      </c>
      <c r="BJ131" s="7">
        <v>-7650.165600001812</v>
      </c>
      <c r="BK131" s="7">
        <v>4864937.0569000021</v>
      </c>
      <c r="BL131" s="25">
        <f t="shared" si="46"/>
        <v>187.22073106531997</v>
      </c>
      <c r="BM131" s="6">
        <v>10345</v>
      </c>
      <c r="BN131" s="21">
        <v>0.27305447454268789</v>
      </c>
      <c r="BO131" s="7">
        <v>-7650.165600001812</v>
      </c>
      <c r="BP131" s="7">
        <v>4864937.0569000021</v>
      </c>
      <c r="BQ131" s="25">
        <f t="shared" si="47"/>
        <v>179.88825508242098</v>
      </c>
      <c r="BR131" s="6">
        <v>10333</v>
      </c>
      <c r="BS131" s="21">
        <v>0.27333959313823503</v>
      </c>
      <c r="BT131" s="7">
        <v>-7646.2063999995589</v>
      </c>
      <c r="BU131" s="7">
        <v>4864932.4318000004</v>
      </c>
      <c r="BV131" s="25">
        <f t="shared" si="48"/>
        <v>179.13886795856854</v>
      </c>
      <c r="BW131" s="6">
        <v>8067</v>
      </c>
      <c r="BX131" s="21">
        <v>0.27339748436179312</v>
      </c>
      <c r="BY131" s="7">
        <v>-7641.8123000003397</v>
      </c>
      <c r="BZ131" s="7">
        <v>4864922.3139000013</v>
      </c>
      <c r="CA131" s="25">
        <f t="shared" si="49"/>
        <v>178.98718734117256</v>
      </c>
      <c r="CB131" s="6">
        <v>9890</v>
      </c>
      <c r="CC131" s="21">
        <v>0.19525957402344091</v>
      </c>
      <c r="CD131" s="7">
        <v>-7650.165600001812</v>
      </c>
      <c r="CE131" s="7">
        <v>4864937.0569000021</v>
      </c>
      <c r="CF131" s="25">
        <f t="shared" si="50"/>
        <v>687.94013914652248</v>
      </c>
      <c r="CG131" s="6">
        <v>11263</v>
      </c>
      <c r="CH131" s="21">
        <v>0.2130835758494897</v>
      </c>
      <c r="CI131" s="7">
        <v>-7650.165600001812</v>
      </c>
      <c r="CJ131" s="7">
        <v>4864937.0569000021</v>
      </c>
      <c r="CK131" s="25">
        <f t="shared" si="51"/>
        <v>485.06517405561726</v>
      </c>
      <c r="CL131" s="6">
        <v>9434</v>
      </c>
      <c r="CM131" s="21">
        <v>0.2171731408919208</v>
      </c>
      <c r="CN131" s="7">
        <v>-7650.165600001812</v>
      </c>
      <c r="CO131" s="7">
        <v>4864937.0569000021</v>
      </c>
      <c r="CP131" s="25">
        <f t="shared" si="52"/>
        <v>449.54746217131452</v>
      </c>
      <c r="CQ131" s="6">
        <v>10802</v>
      </c>
      <c r="CR131" s="21">
        <v>0.2206308169596691</v>
      </c>
      <c r="CS131" s="7">
        <v>-7650.165600001812</v>
      </c>
      <c r="CT131" s="7">
        <v>4864937.0569000021</v>
      </c>
      <c r="CU131" s="25">
        <f t="shared" si="53"/>
        <v>422.02221012420239</v>
      </c>
      <c r="CV131" s="6">
        <v>7203</v>
      </c>
      <c r="CW131" s="21">
        <v>0.22065828780579699</v>
      </c>
      <c r="CX131" s="7">
        <v>-7650.165600001812</v>
      </c>
      <c r="CY131" s="7">
        <v>4864937.0569000021</v>
      </c>
      <c r="CZ131" s="25">
        <f t="shared" si="54"/>
        <v>421.81209080297987</v>
      </c>
      <c r="DA131" s="6">
        <v>8961</v>
      </c>
      <c r="DB131" s="21">
        <v>0.2297607001703724</v>
      </c>
      <c r="DC131" s="7">
        <v>-7646.2063999995589</v>
      </c>
      <c r="DD131" s="7">
        <v>4864932.4318000004</v>
      </c>
      <c r="DE131" s="25">
        <f t="shared" si="55"/>
        <v>358.83683368910641</v>
      </c>
      <c r="DF131" s="6">
        <v>11248</v>
      </c>
      <c r="DG131" s="21">
        <v>0.24383707045243461</v>
      </c>
      <c r="DH131" s="7">
        <v>-7656.5590999983251</v>
      </c>
      <c r="DI131" s="7">
        <v>4864938.0289999992</v>
      </c>
      <c r="DJ131" s="25">
        <f t="shared" si="56"/>
        <v>282.87923725965163</v>
      </c>
      <c r="DK131" s="6">
        <v>8977</v>
      </c>
      <c r="DL131" s="21">
        <v>0.2458968574984442</v>
      </c>
      <c r="DM131" s="7">
        <v>-7650.165600001812</v>
      </c>
      <c r="DN131" s="7">
        <v>4864937.0569000021</v>
      </c>
      <c r="DO131" s="25">
        <f t="shared" si="57"/>
        <v>273.51936882642764</v>
      </c>
      <c r="DP131" s="6">
        <v>8073</v>
      </c>
      <c r="DQ131" s="21">
        <v>0.2493458453723354</v>
      </c>
      <c r="DR131" s="7">
        <v>-7646.2063999995589</v>
      </c>
      <c r="DS131" s="7">
        <v>4864932.4318000004</v>
      </c>
      <c r="DT131" s="25">
        <f t="shared" si="58"/>
        <v>258.69703703505354</v>
      </c>
      <c r="DU131" s="6">
        <v>11243</v>
      </c>
      <c r="DV131" s="21">
        <v>0.2517093721942123</v>
      </c>
      <c r="DW131" s="7">
        <v>-7646.2063999995589</v>
      </c>
      <c r="DX131" s="7">
        <v>4864932.4318000004</v>
      </c>
      <c r="DY131" s="25">
        <f t="shared" si="59"/>
        <v>249.11647740605645</v>
      </c>
      <c r="DZ131" s="6">
        <v>8067</v>
      </c>
      <c r="EA131" s="21">
        <v>0.25573921427268548</v>
      </c>
      <c r="EB131" s="7">
        <v>-7641.8123000003397</v>
      </c>
      <c r="EC131" s="7">
        <v>4864922.3139000013</v>
      </c>
      <c r="ED131" s="25">
        <f t="shared" si="60"/>
        <v>233.78179770649686</v>
      </c>
      <c r="EE131" s="6">
        <v>9880</v>
      </c>
      <c r="EF131" s="21">
        <v>0.25766114829165199</v>
      </c>
      <c r="EG131" s="7">
        <v>-7656.5590999983251</v>
      </c>
      <c r="EH131" s="7">
        <v>4864938.0289999992</v>
      </c>
      <c r="EI131" s="25">
        <f t="shared" si="61"/>
        <v>226.8841974793244</v>
      </c>
    </row>
    <row r="132" spans="1:139" x14ac:dyDescent="0.25">
      <c r="A132" s="6">
        <v>118</v>
      </c>
      <c r="B132" s="6">
        <v>0</v>
      </c>
      <c r="C132" s="6">
        <v>1</v>
      </c>
      <c r="D132" s="6">
        <v>0</v>
      </c>
      <c r="E132" s="6">
        <v>1</v>
      </c>
      <c r="F132" s="20">
        <f t="shared" si="31"/>
        <v>1</v>
      </c>
      <c r="G132" s="20">
        <f t="shared" si="32"/>
        <v>1</v>
      </c>
      <c r="H132" s="20">
        <f t="shared" si="33"/>
        <v>1</v>
      </c>
      <c r="I132" s="7">
        <v>-7616.8919141666111</v>
      </c>
      <c r="J132" s="7">
        <v>4864979.1618752657</v>
      </c>
      <c r="K132" s="6">
        <v>6</v>
      </c>
      <c r="L132" s="6">
        <v>6</v>
      </c>
      <c r="M132" s="7">
        <v>-7613.0549676317678</v>
      </c>
      <c r="N132" s="7">
        <v>4864977.2671469459</v>
      </c>
      <c r="O132" s="26">
        <f t="shared" si="34"/>
        <v>-7613.0549676317642</v>
      </c>
      <c r="P132" s="26">
        <f t="shared" si="35"/>
        <v>4864977.267146945</v>
      </c>
      <c r="Q132" s="20">
        <f t="shared" si="36"/>
        <v>1</v>
      </c>
      <c r="R132" s="26">
        <f t="shared" si="37"/>
        <v>4.2792702789552433</v>
      </c>
      <c r="S132" s="26">
        <f>R132*'8_HeSo_Mercator'!$B$7</f>
        <v>3.2784617506953349</v>
      </c>
      <c r="T132" s="6">
        <v>10828</v>
      </c>
      <c r="U132" s="21">
        <v>0.17853054512741501</v>
      </c>
      <c r="V132" s="7">
        <v>-7611.1290000006557</v>
      </c>
      <c r="W132" s="7">
        <v>4864977.6220000014</v>
      </c>
      <c r="X132" s="25">
        <f t="shared" si="38"/>
        <v>984.35074819875956</v>
      </c>
      <c r="Y132" s="6">
        <v>10826</v>
      </c>
      <c r="Z132" s="21">
        <v>0.19032937384244861</v>
      </c>
      <c r="AA132" s="7">
        <v>-7609.2503999993196</v>
      </c>
      <c r="AB132" s="7">
        <v>4864978.1607000008</v>
      </c>
      <c r="AC132" s="25">
        <f t="shared" si="39"/>
        <v>762.03816867728563</v>
      </c>
      <c r="AD132" s="6">
        <v>8999</v>
      </c>
      <c r="AE132" s="21">
        <v>0.19034689891864881</v>
      </c>
      <c r="AF132" s="7">
        <v>-7616.6889000013471</v>
      </c>
      <c r="AG132" s="7">
        <v>4864976.0280999988</v>
      </c>
      <c r="AH132" s="25">
        <f t="shared" si="40"/>
        <v>761.7575666224426</v>
      </c>
      <c r="AI132" s="6">
        <v>9916</v>
      </c>
      <c r="AJ132" s="21">
        <v>0.1925323504768551</v>
      </c>
      <c r="AK132" s="7">
        <v>-7611.1290000006557</v>
      </c>
      <c r="AL132" s="7">
        <v>4864977.6220000014</v>
      </c>
      <c r="AM132" s="25">
        <f t="shared" si="41"/>
        <v>727.75491754622817</v>
      </c>
      <c r="AN132" s="6">
        <v>10368</v>
      </c>
      <c r="AO132" s="21">
        <v>0.19269226710904841</v>
      </c>
      <c r="AP132" s="7">
        <v>-7616.6889000013471</v>
      </c>
      <c r="AQ132" s="7">
        <v>4864976.0280999988</v>
      </c>
      <c r="AR132" s="25">
        <f t="shared" si="42"/>
        <v>725.34204814825443</v>
      </c>
      <c r="AS132" s="6">
        <v>9455</v>
      </c>
      <c r="AT132" s="21">
        <v>0.20157626759098021</v>
      </c>
      <c r="AU132" s="7">
        <v>-7611.1290000006557</v>
      </c>
      <c r="AV132" s="7">
        <v>4864977.6220000014</v>
      </c>
      <c r="AW132" s="25">
        <f t="shared" si="43"/>
        <v>605.6788408472687</v>
      </c>
      <c r="AX132" s="6">
        <v>10830</v>
      </c>
      <c r="AY132" s="21">
        <v>0.20322682524115929</v>
      </c>
      <c r="AZ132" s="7">
        <v>-7603.1924000009894</v>
      </c>
      <c r="BA132" s="7">
        <v>4864981.4790000021</v>
      </c>
      <c r="BB132" s="25">
        <f t="shared" si="44"/>
        <v>586.24056864692818</v>
      </c>
      <c r="BC132" s="6">
        <v>9914</v>
      </c>
      <c r="BD132" s="21">
        <v>0.20525197354245761</v>
      </c>
      <c r="BE132" s="7">
        <v>-7609.2503999993196</v>
      </c>
      <c r="BF132" s="7">
        <v>4864978.1607000008</v>
      </c>
      <c r="BG132" s="25">
        <f t="shared" si="45"/>
        <v>563.44383766183898</v>
      </c>
      <c r="BH132" s="6">
        <v>7672</v>
      </c>
      <c r="BI132" s="21">
        <v>0.20586321712628289</v>
      </c>
      <c r="BJ132" s="7">
        <v>-7616.6889000013471</v>
      </c>
      <c r="BK132" s="7">
        <v>4864976.0280999988</v>
      </c>
      <c r="BL132" s="25">
        <f t="shared" si="46"/>
        <v>556.781732832231</v>
      </c>
      <c r="BM132" s="6">
        <v>8545</v>
      </c>
      <c r="BN132" s="21">
        <v>0.2076263425778479</v>
      </c>
      <c r="BO132" s="7">
        <v>-7611.1290000006557</v>
      </c>
      <c r="BP132" s="7">
        <v>4864977.6220000014</v>
      </c>
      <c r="BQ132" s="25">
        <f t="shared" si="47"/>
        <v>538.10891227207867</v>
      </c>
      <c r="BR132" s="6">
        <v>8541</v>
      </c>
      <c r="BS132" s="21">
        <v>0.20764910900667319</v>
      </c>
      <c r="BT132" s="7">
        <v>-7616.6889000013471</v>
      </c>
      <c r="BU132" s="7">
        <v>4864976.0280999988</v>
      </c>
      <c r="BV132" s="25">
        <f t="shared" si="48"/>
        <v>537.87296031047958</v>
      </c>
      <c r="BW132" s="6">
        <v>8998</v>
      </c>
      <c r="BX132" s="21">
        <v>0.20929809113665609</v>
      </c>
      <c r="BY132" s="7">
        <v>-7611.1290000006557</v>
      </c>
      <c r="BZ132" s="7">
        <v>4864977.6220000014</v>
      </c>
      <c r="CA132" s="25">
        <f t="shared" si="49"/>
        <v>521.12142665340161</v>
      </c>
      <c r="CB132" s="6">
        <v>8999</v>
      </c>
      <c r="CC132" s="21">
        <v>0.16531064226599829</v>
      </c>
      <c r="CD132" s="7">
        <v>-7616.6889000013471</v>
      </c>
      <c r="CE132" s="7">
        <v>4864976.0280999988</v>
      </c>
      <c r="CF132" s="25">
        <f t="shared" si="50"/>
        <v>1339.0498560773026</v>
      </c>
      <c r="CG132" s="6">
        <v>10828</v>
      </c>
      <c r="CH132" s="21">
        <v>0.17142138584846861</v>
      </c>
      <c r="CI132" s="7">
        <v>-7611.1290000006557</v>
      </c>
      <c r="CJ132" s="7">
        <v>4864977.6220000014</v>
      </c>
      <c r="CK132" s="25">
        <f t="shared" si="51"/>
        <v>1158.0838167134409</v>
      </c>
      <c r="CL132" s="6">
        <v>9916</v>
      </c>
      <c r="CM132" s="21">
        <v>0.1815726951382047</v>
      </c>
      <c r="CN132" s="7">
        <v>-7611.1290000006557</v>
      </c>
      <c r="CO132" s="7">
        <v>4864977.6220000014</v>
      </c>
      <c r="CP132" s="25">
        <f t="shared" si="52"/>
        <v>920.0212109454194</v>
      </c>
      <c r="CQ132" s="6">
        <v>10368</v>
      </c>
      <c r="CR132" s="21">
        <v>0.1828010001056449</v>
      </c>
      <c r="CS132" s="7">
        <v>-7616.6889000013471</v>
      </c>
      <c r="CT132" s="7">
        <v>4864976.0280999988</v>
      </c>
      <c r="CU132" s="25">
        <f t="shared" si="53"/>
        <v>895.54152911067547</v>
      </c>
      <c r="CV132" s="6">
        <v>10826</v>
      </c>
      <c r="CW132" s="21">
        <v>0.1852553194211651</v>
      </c>
      <c r="CX132" s="7">
        <v>-7609.2503999993196</v>
      </c>
      <c r="CY132" s="7">
        <v>4864978.1607000008</v>
      </c>
      <c r="CZ132" s="25">
        <f t="shared" si="54"/>
        <v>849.01869116577564</v>
      </c>
      <c r="DA132" s="6">
        <v>7225</v>
      </c>
      <c r="DB132" s="21">
        <v>0.187024700463058</v>
      </c>
      <c r="DC132" s="7">
        <v>-7616.6700999997556</v>
      </c>
      <c r="DD132" s="7">
        <v>4864979.4992000014</v>
      </c>
      <c r="DE132" s="25">
        <f t="shared" si="55"/>
        <v>817.34258793881099</v>
      </c>
      <c r="DF132" s="6">
        <v>8541</v>
      </c>
      <c r="DG132" s="21">
        <v>0.18833928652168011</v>
      </c>
      <c r="DH132" s="7">
        <v>-7616.6889000013471</v>
      </c>
      <c r="DI132" s="7">
        <v>4864976.0280999988</v>
      </c>
      <c r="DJ132" s="25">
        <f t="shared" si="56"/>
        <v>794.76057725835358</v>
      </c>
      <c r="DK132" s="6">
        <v>9452</v>
      </c>
      <c r="DL132" s="21">
        <v>0.18946920075055529</v>
      </c>
      <c r="DM132" s="7">
        <v>-7616.6889000013471</v>
      </c>
      <c r="DN132" s="7">
        <v>4864976.0280999988</v>
      </c>
      <c r="DO132" s="25">
        <f t="shared" si="57"/>
        <v>775.97102980357249</v>
      </c>
      <c r="DP132" s="6">
        <v>7677</v>
      </c>
      <c r="DQ132" s="21">
        <v>0.19352121959257401</v>
      </c>
      <c r="DR132" s="7">
        <v>-7609.2503999993196</v>
      </c>
      <c r="DS132" s="7">
        <v>4864978.1607000008</v>
      </c>
      <c r="DT132" s="25">
        <f t="shared" si="58"/>
        <v>712.99359855512444</v>
      </c>
      <c r="DU132" s="6">
        <v>7672</v>
      </c>
      <c r="DV132" s="21">
        <v>0.1971880991266064</v>
      </c>
      <c r="DW132" s="7">
        <v>-7616.6889000013471</v>
      </c>
      <c r="DX132" s="7">
        <v>4864976.0280999988</v>
      </c>
      <c r="DY132" s="25">
        <f t="shared" si="59"/>
        <v>661.41980989951298</v>
      </c>
      <c r="DZ132" s="6">
        <v>8545</v>
      </c>
      <c r="EA132" s="21">
        <v>0.1971880991266064</v>
      </c>
      <c r="EB132" s="7">
        <v>-7611.1290000006557</v>
      </c>
      <c r="EC132" s="7">
        <v>4864977.6220000014</v>
      </c>
      <c r="ED132" s="25">
        <f t="shared" si="60"/>
        <v>661.41980989951298</v>
      </c>
      <c r="EE132" s="6">
        <v>9910</v>
      </c>
      <c r="EF132" s="21">
        <v>0.19789755966747111</v>
      </c>
      <c r="EG132" s="7">
        <v>-7616.6889000013471</v>
      </c>
      <c r="EH132" s="7">
        <v>4864976.0280999988</v>
      </c>
      <c r="EI132" s="25">
        <f t="shared" si="61"/>
        <v>651.9859615677384</v>
      </c>
    </row>
    <row r="133" spans="1:139" x14ac:dyDescent="0.25">
      <c r="A133" s="6">
        <v>119</v>
      </c>
      <c r="B133" s="6">
        <v>0</v>
      </c>
      <c r="C133" s="6">
        <v>1</v>
      </c>
      <c r="D133" s="6">
        <v>0</v>
      </c>
      <c r="E133" s="6">
        <v>1</v>
      </c>
      <c r="F133" s="20">
        <f t="shared" si="31"/>
        <v>1</v>
      </c>
      <c r="G133" s="20">
        <f t="shared" si="32"/>
        <v>1</v>
      </c>
      <c r="H133" s="20">
        <f t="shared" si="33"/>
        <v>1</v>
      </c>
      <c r="I133" s="7">
        <v>-7603.3359000012279</v>
      </c>
      <c r="J133" s="7">
        <v>4864979.1023999974</v>
      </c>
      <c r="K133" s="6">
        <v>-3</v>
      </c>
      <c r="L133" s="6">
        <v>-6</v>
      </c>
      <c r="M133" s="7">
        <v>-7605.604512941145</v>
      </c>
      <c r="N133" s="7">
        <v>4864979.4446034078</v>
      </c>
      <c r="O133" s="26">
        <f t="shared" si="34"/>
        <v>-7605.6045129411432</v>
      </c>
      <c r="P133" s="26">
        <f t="shared" si="35"/>
        <v>4864979.4446034078</v>
      </c>
      <c r="Q133" s="20">
        <f t="shared" si="36"/>
        <v>1</v>
      </c>
      <c r="R133" s="26">
        <f t="shared" si="37"/>
        <v>2.2942771944996525</v>
      </c>
      <c r="S133" s="26">
        <f>R133*'8_HeSo_Mercator'!$B$7</f>
        <v>1.757706229646258</v>
      </c>
      <c r="T133" s="6">
        <v>8543</v>
      </c>
      <c r="U133" s="21">
        <v>9.8628931302840797E-2</v>
      </c>
      <c r="V133" s="7">
        <v>-7609.2503999993196</v>
      </c>
      <c r="W133" s="7">
        <v>4864978.1607000008</v>
      </c>
      <c r="X133" s="25">
        <f t="shared" si="38"/>
        <v>10567.753892796136</v>
      </c>
      <c r="Y133" s="6">
        <v>8546</v>
      </c>
      <c r="Z133" s="21">
        <v>0.1193738237292671</v>
      </c>
      <c r="AA133" s="7">
        <v>-7603.5650999993086</v>
      </c>
      <c r="AB133" s="7">
        <v>4864979.7901000008</v>
      </c>
      <c r="AC133" s="25">
        <f t="shared" si="39"/>
        <v>4924.516298234319</v>
      </c>
      <c r="AD133" s="6">
        <v>8104</v>
      </c>
      <c r="AE133" s="21">
        <v>0.13428576330307099</v>
      </c>
      <c r="AF133" s="7">
        <v>-7609.2503999993196</v>
      </c>
      <c r="AG133" s="7">
        <v>4864978.1607000008</v>
      </c>
      <c r="AH133" s="25">
        <f t="shared" si="40"/>
        <v>3075.2477650736346</v>
      </c>
      <c r="AI133" s="6">
        <v>7228</v>
      </c>
      <c r="AJ133" s="21">
        <v>0.1366027830754501</v>
      </c>
      <c r="AK133" s="7">
        <v>-7603.5650999993086</v>
      </c>
      <c r="AL133" s="7">
        <v>4864979.7901000008</v>
      </c>
      <c r="AM133" s="25">
        <f t="shared" si="41"/>
        <v>2871.8503796564969</v>
      </c>
      <c r="AN133" s="6">
        <v>9915</v>
      </c>
      <c r="AO133" s="21">
        <v>0.1478352913997483</v>
      </c>
      <c r="AP133" s="7">
        <v>-7603.1924000009894</v>
      </c>
      <c r="AQ133" s="7">
        <v>4864981.4790000021</v>
      </c>
      <c r="AR133" s="25">
        <f t="shared" si="42"/>
        <v>2093.5701294838132</v>
      </c>
      <c r="AS133" s="6">
        <v>8105</v>
      </c>
      <c r="AT133" s="21">
        <v>0.1548569987696185</v>
      </c>
      <c r="AU133" s="7">
        <v>-7603.5650999993086</v>
      </c>
      <c r="AV133" s="7">
        <v>4864979.7901000008</v>
      </c>
      <c r="AW133" s="25">
        <f t="shared" si="43"/>
        <v>1738.9081686464667</v>
      </c>
      <c r="AX133" s="6">
        <v>11287</v>
      </c>
      <c r="AY133" s="21">
        <v>0.16194882256378151</v>
      </c>
      <c r="AZ133" s="7">
        <v>-7603.5650999993086</v>
      </c>
      <c r="BA133" s="7">
        <v>4864979.7901000008</v>
      </c>
      <c r="BB133" s="25">
        <f t="shared" si="44"/>
        <v>1453.7469634203819</v>
      </c>
      <c r="BC133" s="6">
        <v>10824</v>
      </c>
      <c r="BD133" s="21">
        <v>0.16278189185052219</v>
      </c>
      <c r="BE133" s="7">
        <v>-7603.5650999993086</v>
      </c>
      <c r="BF133" s="7">
        <v>4864979.7901000008</v>
      </c>
      <c r="BG133" s="25">
        <f t="shared" si="45"/>
        <v>1424.2152568671652</v>
      </c>
      <c r="BH133" s="6">
        <v>9003</v>
      </c>
      <c r="BI133" s="21">
        <v>0.16792445788845109</v>
      </c>
      <c r="BJ133" s="7">
        <v>-7609.2503999993196</v>
      </c>
      <c r="BK133" s="7">
        <v>4864978.1607000008</v>
      </c>
      <c r="BL133" s="25">
        <f t="shared" si="46"/>
        <v>1257.6047824674458</v>
      </c>
      <c r="BM133" s="6">
        <v>9002</v>
      </c>
      <c r="BN133" s="21">
        <v>0.1783103682048427</v>
      </c>
      <c r="BO133" s="7">
        <v>-7601.6162000000477</v>
      </c>
      <c r="BP133" s="7">
        <v>4864980.3488999978</v>
      </c>
      <c r="BQ133" s="25">
        <f t="shared" si="47"/>
        <v>989.2216500907399</v>
      </c>
      <c r="BR133" s="6">
        <v>10370</v>
      </c>
      <c r="BS133" s="21">
        <v>0.1855982508709865</v>
      </c>
      <c r="BT133" s="7">
        <v>-7601.6162000000477</v>
      </c>
      <c r="BU133" s="7">
        <v>4864980.3488999978</v>
      </c>
      <c r="BV133" s="25">
        <f t="shared" si="48"/>
        <v>842.76110526768025</v>
      </c>
      <c r="BW133" s="6">
        <v>10831</v>
      </c>
      <c r="BX133" s="21">
        <v>0.18635717216898631</v>
      </c>
      <c r="BY133" s="7">
        <v>-7601.6162000000477</v>
      </c>
      <c r="BZ133" s="7">
        <v>4864980.3488999978</v>
      </c>
      <c r="CA133" s="25">
        <f t="shared" si="49"/>
        <v>829.11649060347543</v>
      </c>
      <c r="CB133" s="6">
        <v>8543</v>
      </c>
      <c r="CC133" s="21">
        <v>8.8054164116272898E-2</v>
      </c>
      <c r="CD133" s="7">
        <v>-7609.2503999993196</v>
      </c>
      <c r="CE133" s="7">
        <v>4864978.1607000008</v>
      </c>
      <c r="CF133" s="25">
        <f t="shared" si="50"/>
        <v>16634.142016291371</v>
      </c>
      <c r="CG133" s="6">
        <v>9915</v>
      </c>
      <c r="CH133" s="21">
        <v>9.3833780160857902E-2</v>
      </c>
      <c r="CI133" s="7">
        <v>-7603.1924000009894</v>
      </c>
      <c r="CJ133" s="7">
        <v>4864981.4790000021</v>
      </c>
      <c r="CK133" s="25">
        <f t="shared" si="51"/>
        <v>12899.211089379427</v>
      </c>
      <c r="CL133" s="6">
        <v>8546</v>
      </c>
      <c r="CM133" s="21">
        <v>9.9117980962361393E-2</v>
      </c>
      <c r="CN133" s="7">
        <v>-7603.5650999993086</v>
      </c>
      <c r="CO133" s="7">
        <v>4864979.7901000008</v>
      </c>
      <c r="CP133" s="25">
        <f t="shared" si="52"/>
        <v>10360.726574119824</v>
      </c>
      <c r="CQ133" s="6">
        <v>8104</v>
      </c>
      <c r="CR133" s="21">
        <v>0.106324915012998</v>
      </c>
      <c r="CS133" s="7">
        <v>-7609.2503999993196</v>
      </c>
      <c r="CT133" s="7">
        <v>4864978.1607000008</v>
      </c>
      <c r="CU133" s="25">
        <f t="shared" si="53"/>
        <v>7824.5581598935751</v>
      </c>
      <c r="CV133" s="6">
        <v>9002</v>
      </c>
      <c r="CW133" s="21">
        <v>0.10868984127388211</v>
      </c>
      <c r="CX133" s="7">
        <v>-7601.6162000000477</v>
      </c>
      <c r="CY133" s="7">
        <v>4864980.3488999978</v>
      </c>
      <c r="CZ133" s="25">
        <f t="shared" si="54"/>
        <v>7165.4617475045334</v>
      </c>
      <c r="DA133" s="6">
        <v>8544</v>
      </c>
      <c r="DB133" s="21">
        <v>0.1097967108562317</v>
      </c>
      <c r="DC133" s="7">
        <v>-7603.1924000009894</v>
      </c>
      <c r="DD133" s="7">
        <v>4864981.4790000021</v>
      </c>
      <c r="DE133" s="25">
        <f t="shared" si="55"/>
        <v>6880.8593215067613</v>
      </c>
      <c r="DF133" s="6">
        <v>9003</v>
      </c>
      <c r="DG133" s="21">
        <v>0.1113453682962182</v>
      </c>
      <c r="DH133" s="7">
        <v>-7609.2503999993196</v>
      </c>
      <c r="DI133" s="7">
        <v>4864978.1607000008</v>
      </c>
      <c r="DJ133" s="25">
        <f t="shared" si="56"/>
        <v>6505.959800549901</v>
      </c>
      <c r="DK133" s="6">
        <v>10831</v>
      </c>
      <c r="DL133" s="21">
        <v>0.130882190027203</v>
      </c>
      <c r="DM133" s="7">
        <v>-7601.6162000000477</v>
      </c>
      <c r="DN133" s="7">
        <v>4864980.3488999978</v>
      </c>
      <c r="DO133" s="25">
        <f t="shared" si="57"/>
        <v>3407.8289388807561</v>
      </c>
      <c r="DP133" s="6">
        <v>10370</v>
      </c>
      <c r="DQ133" s="21">
        <v>0.13202435749904101</v>
      </c>
      <c r="DR133" s="7">
        <v>-7601.6162000000477</v>
      </c>
      <c r="DS133" s="7">
        <v>4864980.3488999978</v>
      </c>
      <c r="DT133" s="25">
        <f t="shared" si="58"/>
        <v>3291.423377192024</v>
      </c>
      <c r="DU133" s="6">
        <v>9912</v>
      </c>
      <c r="DV133" s="21">
        <v>0.1339022881880024</v>
      </c>
      <c r="DW133" s="7">
        <v>-7601.6162000000477</v>
      </c>
      <c r="DX133" s="7">
        <v>4864980.3488999978</v>
      </c>
      <c r="DY133" s="25">
        <f t="shared" si="59"/>
        <v>3110.6274915509725</v>
      </c>
      <c r="DZ133" s="6">
        <v>11287</v>
      </c>
      <c r="EA133" s="21">
        <v>0.13609601164994911</v>
      </c>
      <c r="EB133" s="7">
        <v>-7603.5650999993086</v>
      </c>
      <c r="EC133" s="7">
        <v>4864979.7901000008</v>
      </c>
      <c r="ED133" s="25">
        <f t="shared" si="60"/>
        <v>2914.8647426350444</v>
      </c>
      <c r="EE133" s="6">
        <v>10371</v>
      </c>
      <c r="EF133" s="21">
        <v>0.14092859929769791</v>
      </c>
      <c r="EG133" s="7">
        <v>-7603.5650999993086</v>
      </c>
      <c r="EH133" s="7">
        <v>4864979.7901000008</v>
      </c>
      <c r="EI133" s="25">
        <f t="shared" si="61"/>
        <v>2535.1488171312776</v>
      </c>
    </row>
    <row r="134" spans="1:139" x14ac:dyDescent="0.25">
      <c r="A134" s="6">
        <v>120</v>
      </c>
      <c r="B134" s="6">
        <v>0</v>
      </c>
      <c r="C134" s="6">
        <v>1</v>
      </c>
      <c r="D134" s="6">
        <v>0</v>
      </c>
      <c r="E134" s="6">
        <v>1</v>
      </c>
      <c r="F134" s="20">
        <f t="shared" si="31"/>
        <v>1</v>
      </c>
      <c r="G134" s="20">
        <f t="shared" si="32"/>
        <v>1</v>
      </c>
      <c r="H134" s="20">
        <f t="shared" si="33"/>
        <v>1</v>
      </c>
      <c r="I134" s="7">
        <v>-7603.3359000012279</v>
      </c>
      <c r="J134" s="7">
        <v>4864979.1023999974</v>
      </c>
      <c r="K134" s="6">
        <v>-3</v>
      </c>
      <c r="L134" s="6">
        <v>0</v>
      </c>
      <c r="M134" s="7">
        <v>-7602.212462712132</v>
      </c>
      <c r="N134" s="7">
        <v>4864980.6125896806</v>
      </c>
      <c r="O134" s="26">
        <f t="shared" si="34"/>
        <v>-7602.2124627121311</v>
      </c>
      <c r="P134" s="26">
        <f t="shared" si="35"/>
        <v>4864980.6125896806</v>
      </c>
      <c r="Q134" s="20">
        <f t="shared" si="36"/>
        <v>1</v>
      </c>
      <c r="R134" s="26">
        <f t="shared" si="37"/>
        <v>1.8822285253671978</v>
      </c>
      <c r="S134" s="26">
        <f>R134*'8_HeSo_Mercator'!$B$7</f>
        <v>1.442024883735693</v>
      </c>
      <c r="T134" s="6">
        <v>9462</v>
      </c>
      <c r="U134" s="21">
        <v>9.5446552121682599E-2</v>
      </c>
      <c r="V134" s="7">
        <v>-7601.6162000000477</v>
      </c>
      <c r="W134" s="7">
        <v>4864980.3488999978</v>
      </c>
      <c r="X134" s="25">
        <f t="shared" si="38"/>
        <v>12049.222418500389</v>
      </c>
      <c r="Y134" s="6">
        <v>8550</v>
      </c>
      <c r="Z134" s="21">
        <v>0.1113331187821372</v>
      </c>
      <c r="AA134" s="7">
        <v>-7601.6162000000477</v>
      </c>
      <c r="AB134" s="7">
        <v>4864980.3488999978</v>
      </c>
      <c r="AC134" s="25">
        <f t="shared" si="39"/>
        <v>6508.8235665435714</v>
      </c>
      <c r="AD134" s="6">
        <v>8108</v>
      </c>
      <c r="AE134" s="21">
        <v>0.1169334504001678</v>
      </c>
      <c r="AF134" s="7">
        <v>-7603.1924000009894</v>
      </c>
      <c r="AG134" s="7">
        <v>4864981.4790000021</v>
      </c>
      <c r="AH134" s="25">
        <f t="shared" si="40"/>
        <v>5348.6593732225238</v>
      </c>
      <c r="AI134" s="6">
        <v>9915</v>
      </c>
      <c r="AJ134" s="21">
        <v>0.123861560324887</v>
      </c>
      <c r="AK134" s="7">
        <v>-7603.1924000009894</v>
      </c>
      <c r="AL134" s="7">
        <v>4864981.4790000021</v>
      </c>
      <c r="AM134" s="25">
        <f t="shared" si="41"/>
        <v>4248.6779555903695</v>
      </c>
      <c r="AN134" s="6">
        <v>8546</v>
      </c>
      <c r="AO134" s="21">
        <v>0.12552506919221129</v>
      </c>
      <c r="AP134" s="7">
        <v>-7603.5650999993086</v>
      </c>
      <c r="AQ134" s="7">
        <v>4864979.7901000008</v>
      </c>
      <c r="AR134" s="25">
        <f t="shared" si="42"/>
        <v>4027.8948283491491</v>
      </c>
      <c r="AS134" s="6">
        <v>10831</v>
      </c>
      <c r="AT134" s="21">
        <v>0.1350785824383938</v>
      </c>
      <c r="AU134" s="7">
        <v>-7601.6162000000477</v>
      </c>
      <c r="AV134" s="7">
        <v>4864980.3488999978</v>
      </c>
      <c r="AW134" s="25">
        <f t="shared" si="43"/>
        <v>3003.6824884100211</v>
      </c>
      <c r="AX134" s="6">
        <v>11283</v>
      </c>
      <c r="AY134" s="21">
        <v>0.1352779453398148</v>
      </c>
      <c r="AZ134" s="7">
        <v>-7603.1924000009894</v>
      </c>
      <c r="BA134" s="7">
        <v>4864981.4790000021</v>
      </c>
      <c r="BB134" s="25">
        <f t="shared" si="44"/>
        <v>2986.015147251841</v>
      </c>
      <c r="BC134" s="6">
        <v>9456</v>
      </c>
      <c r="BD134" s="21">
        <v>0.13542754861292339</v>
      </c>
      <c r="BE134" s="7">
        <v>-7603.1924000009894</v>
      </c>
      <c r="BF134" s="7">
        <v>4864981.4790000021</v>
      </c>
      <c r="BG134" s="25">
        <f t="shared" si="45"/>
        <v>2972.8427027033149</v>
      </c>
      <c r="BH134" s="6">
        <v>9002</v>
      </c>
      <c r="BI134" s="21">
        <v>0.1365319318640825</v>
      </c>
      <c r="BJ134" s="7">
        <v>-7601.6162000000477</v>
      </c>
      <c r="BK134" s="7">
        <v>4864980.3488999978</v>
      </c>
      <c r="BL134" s="25">
        <f t="shared" si="46"/>
        <v>2877.8162373147684</v>
      </c>
      <c r="BM134" s="6">
        <v>8107</v>
      </c>
      <c r="BN134" s="21">
        <v>0.13671358032402181</v>
      </c>
      <c r="BO134" s="7">
        <v>-7601.6162000000477</v>
      </c>
      <c r="BP134" s="7">
        <v>4864980.3488999978</v>
      </c>
      <c r="BQ134" s="25">
        <f t="shared" si="47"/>
        <v>2862.5519173652629</v>
      </c>
      <c r="BR134" s="6">
        <v>8105</v>
      </c>
      <c r="BS134" s="21">
        <v>0.14094508684541421</v>
      </c>
      <c r="BT134" s="7">
        <v>-7603.5650999993086</v>
      </c>
      <c r="BU134" s="7">
        <v>4864979.7901000008</v>
      </c>
      <c r="BV134" s="25">
        <f t="shared" si="48"/>
        <v>2533.9627934300629</v>
      </c>
      <c r="BW134" s="6">
        <v>11289</v>
      </c>
      <c r="BX134" s="21">
        <v>0.14371624311785031</v>
      </c>
      <c r="BY134" s="7">
        <v>-7596.6486999988556</v>
      </c>
      <c r="BZ134" s="7">
        <v>4864983.3546999991</v>
      </c>
      <c r="CA134" s="25">
        <f t="shared" si="49"/>
        <v>2344.1023852678941</v>
      </c>
      <c r="CB134" s="6">
        <v>9462</v>
      </c>
      <c r="CC134" s="21">
        <v>7.2921572178953106E-2</v>
      </c>
      <c r="CD134" s="7">
        <v>-7601.6162000000477</v>
      </c>
      <c r="CE134" s="7">
        <v>4864980.3488999978</v>
      </c>
      <c r="CF134" s="25">
        <f t="shared" si="50"/>
        <v>35365.182725886159</v>
      </c>
      <c r="CG134" s="6">
        <v>8546</v>
      </c>
      <c r="CH134" s="21">
        <v>9.4786787222968599E-2</v>
      </c>
      <c r="CI134" s="7">
        <v>-7603.5650999993086</v>
      </c>
      <c r="CJ134" s="7">
        <v>4864979.7901000008</v>
      </c>
      <c r="CK134" s="25">
        <f t="shared" si="51"/>
        <v>12388.216516713333</v>
      </c>
      <c r="CL134" s="6">
        <v>8105</v>
      </c>
      <c r="CM134" s="21">
        <v>9.7333288720848496E-2</v>
      </c>
      <c r="CN134" s="7">
        <v>-7603.5650999993086</v>
      </c>
      <c r="CO134" s="7">
        <v>4864979.7901000008</v>
      </c>
      <c r="CP134" s="25">
        <f t="shared" si="52"/>
        <v>11141.775650704994</v>
      </c>
      <c r="CQ134" s="6">
        <v>8108</v>
      </c>
      <c r="CR134" s="21">
        <v>9.9052397541227202E-2</v>
      </c>
      <c r="CS134" s="7">
        <v>-7603.1924000009894</v>
      </c>
      <c r="CT134" s="7">
        <v>4864981.4790000021</v>
      </c>
      <c r="CU134" s="25">
        <f t="shared" si="53"/>
        <v>10388.193533219563</v>
      </c>
      <c r="CV134" s="6">
        <v>10831</v>
      </c>
      <c r="CW134" s="21">
        <v>0.1018984241526385</v>
      </c>
      <c r="CX134" s="7">
        <v>-7601.6162000000477</v>
      </c>
      <c r="CY134" s="7">
        <v>4864980.3488999978</v>
      </c>
      <c r="CZ134" s="25">
        <f t="shared" si="54"/>
        <v>9275.3462106571424</v>
      </c>
      <c r="DA134" s="6">
        <v>9912</v>
      </c>
      <c r="DB134" s="21">
        <v>0.1023166486616252</v>
      </c>
      <c r="DC134" s="7">
        <v>-7601.6162000000477</v>
      </c>
      <c r="DD134" s="7">
        <v>4864980.3488999978</v>
      </c>
      <c r="DE134" s="25">
        <f t="shared" si="55"/>
        <v>9124.6197194530105</v>
      </c>
      <c r="DF134" s="6">
        <v>8550</v>
      </c>
      <c r="DG134" s="21">
        <v>0.1037967901414968</v>
      </c>
      <c r="DH134" s="7">
        <v>-7601.6162000000477</v>
      </c>
      <c r="DI134" s="7">
        <v>4864980.3488999978</v>
      </c>
      <c r="DJ134" s="25">
        <f t="shared" si="56"/>
        <v>8615.17902088136</v>
      </c>
      <c r="DK134" s="6">
        <v>10370</v>
      </c>
      <c r="DL134" s="21">
        <v>0.1107773275581016</v>
      </c>
      <c r="DM134" s="7">
        <v>-7601.6162000000477</v>
      </c>
      <c r="DN134" s="7">
        <v>4864980.3488999978</v>
      </c>
      <c r="DO134" s="25">
        <f t="shared" si="57"/>
        <v>6640.4340023718878</v>
      </c>
      <c r="DP134" s="6">
        <v>9915</v>
      </c>
      <c r="DQ134" s="21">
        <v>0.11379701864264</v>
      </c>
      <c r="DR134" s="7">
        <v>-7603.1924000009894</v>
      </c>
      <c r="DS134" s="7">
        <v>4864981.4790000021</v>
      </c>
      <c r="DT134" s="25">
        <f t="shared" si="58"/>
        <v>5963.1600149977294</v>
      </c>
      <c r="DU134" s="6">
        <v>9002</v>
      </c>
      <c r="DV134" s="21">
        <v>0.12108907347296451</v>
      </c>
      <c r="DW134" s="7">
        <v>-7601.6162000000477</v>
      </c>
      <c r="DX134" s="7">
        <v>4864980.3488999978</v>
      </c>
      <c r="DY134" s="25">
        <f t="shared" si="59"/>
        <v>4651.362373453474</v>
      </c>
      <c r="DZ134" s="6">
        <v>11283</v>
      </c>
      <c r="EA134" s="21">
        <v>0.12121725657289489</v>
      </c>
      <c r="EB134" s="7">
        <v>-7603.1924000009894</v>
      </c>
      <c r="EC134" s="7">
        <v>4864981.4790000021</v>
      </c>
      <c r="ED134" s="25">
        <f t="shared" si="60"/>
        <v>4631.7189332917433</v>
      </c>
      <c r="EE134" s="6">
        <v>9456</v>
      </c>
      <c r="EF134" s="21">
        <v>0.12669132561746799</v>
      </c>
      <c r="EG134" s="7">
        <v>-7603.1924000009894</v>
      </c>
      <c r="EH134" s="7">
        <v>4864981.4790000021</v>
      </c>
      <c r="EI134" s="25">
        <f t="shared" si="61"/>
        <v>3881.6151889153289</v>
      </c>
    </row>
    <row r="135" spans="1:139" x14ac:dyDescent="0.25">
      <c r="A135" s="6">
        <v>121</v>
      </c>
      <c r="B135" s="6">
        <v>0</v>
      </c>
      <c r="C135" s="6">
        <v>1</v>
      </c>
      <c r="D135" s="6">
        <v>0</v>
      </c>
      <c r="E135" s="6">
        <v>1</v>
      </c>
      <c r="F135" s="20">
        <f t="shared" si="31"/>
        <v>1</v>
      </c>
      <c r="G135" s="20">
        <f t="shared" si="32"/>
        <v>1</v>
      </c>
      <c r="H135" s="20">
        <f t="shared" si="33"/>
        <v>1</v>
      </c>
      <c r="I135" s="7">
        <v>-7603.7603021980294</v>
      </c>
      <c r="J135" s="7">
        <v>4864979.7872127304</v>
      </c>
      <c r="K135" s="6">
        <v>0</v>
      </c>
      <c r="L135" s="6">
        <v>0</v>
      </c>
      <c r="M135" s="7">
        <v>-7601.5550594960059</v>
      </c>
      <c r="N135" s="7">
        <v>4864980.6997124972</v>
      </c>
      <c r="O135" s="26">
        <f t="shared" si="34"/>
        <v>-7601.555059496005</v>
      </c>
      <c r="P135" s="26">
        <f t="shared" si="35"/>
        <v>4864980.6997124953</v>
      </c>
      <c r="Q135" s="20">
        <f t="shared" si="36"/>
        <v>1</v>
      </c>
      <c r="R135" s="26">
        <f t="shared" si="37"/>
        <v>2.3865772972683796</v>
      </c>
      <c r="S135" s="26">
        <f>R135*'8_HeSo_Mercator'!$B$7</f>
        <v>1.8284197711583867</v>
      </c>
      <c r="T135" s="6">
        <v>9462</v>
      </c>
      <c r="U135" s="21">
        <v>9.3259232638754602E-2</v>
      </c>
      <c r="V135" s="7">
        <v>-7601.6162000000477</v>
      </c>
      <c r="W135" s="7">
        <v>4864980.3488999978</v>
      </c>
      <c r="X135" s="25">
        <f t="shared" si="38"/>
        <v>13220.036353835461</v>
      </c>
      <c r="Y135" s="6">
        <v>8550</v>
      </c>
      <c r="Z135" s="21">
        <v>0.1121941890353557</v>
      </c>
      <c r="AA135" s="7">
        <v>-7601.6162000000477</v>
      </c>
      <c r="AB135" s="7">
        <v>4864980.3488999978</v>
      </c>
      <c r="AC135" s="25">
        <f t="shared" si="39"/>
        <v>6311.2959415282494</v>
      </c>
      <c r="AD135" s="6">
        <v>9002</v>
      </c>
      <c r="AE135" s="21">
        <v>0.11409396465773711</v>
      </c>
      <c r="AF135" s="7">
        <v>-7601.6162000000477</v>
      </c>
      <c r="AG135" s="7">
        <v>4864980.3488999978</v>
      </c>
      <c r="AH135" s="25">
        <f t="shared" si="40"/>
        <v>5901.3220133337209</v>
      </c>
      <c r="AI135" s="6">
        <v>10370</v>
      </c>
      <c r="AJ135" s="21">
        <v>0.11968078961734691</v>
      </c>
      <c r="AK135" s="7">
        <v>-7601.6162000000477</v>
      </c>
      <c r="AL135" s="7">
        <v>4864980.3488999978</v>
      </c>
      <c r="AM135" s="25">
        <f t="shared" si="41"/>
        <v>4874.1873307778787</v>
      </c>
      <c r="AN135" s="6">
        <v>11283</v>
      </c>
      <c r="AO135" s="21">
        <v>0.1247820479975365</v>
      </c>
      <c r="AP135" s="7">
        <v>-7603.1924000009894</v>
      </c>
      <c r="AQ135" s="7">
        <v>4864981.4790000021</v>
      </c>
      <c r="AR135" s="25">
        <f t="shared" si="42"/>
        <v>4124.6923669102353</v>
      </c>
      <c r="AS135" s="6">
        <v>10831</v>
      </c>
      <c r="AT135" s="21">
        <v>0.12891196285331341</v>
      </c>
      <c r="AU135" s="7">
        <v>-7601.6162000000477</v>
      </c>
      <c r="AV135" s="7">
        <v>4864980.3488999978</v>
      </c>
      <c r="AW135" s="25">
        <f t="shared" si="43"/>
        <v>3620.9882485894832</v>
      </c>
      <c r="AX135" s="6">
        <v>9915</v>
      </c>
      <c r="AY135" s="21">
        <v>0.1344139854020219</v>
      </c>
      <c r="AZ135" s="7">
        <v>-7603.1924000009894</v>
      </c>
      <c r="BA135" s="7">
        <v>4864981.4790000021</v>
      </c>
      <c r="BB135" s="25">
        <f t="shared" si="44"/>
        <v>3063.5302088882318</v>
      </c>
      <c r="BC135" s="6">
        <v>9912</v>
      </c>
      <c r="BD135" s="21">
        <v>0.14001085572724881</v>
      </c>
      <c r="BE135" s="7">
        <v>-7601.6162000000477</v>
      </c>
      <c r="BF135" s="7">
        <v>4864980.3488999978</v>
      </c>
      <c r="BG135" s="25">
        <f t="shared" si="45"/>
        <v>2602.2748242423013</v>
      </c>
      <c r="BH135" s="6">
        <v>11285</v>
      </c>
      <c r="BI135" s="21">
        <v>0.14893324808038791</v>
      </c>
      <c r="BJ135" s="7">
        <v>-7601.6162000000477</v>
      </c>
      <c r="BK135" s="7">
        <v>4864980.3488999978</v>
      </c>
      <c r="BL135" s="25">
        <f t="shared" si="46"/>
        <v>2032.5131098576062</v>
      </c>
      <c r="BM135" s="6">
        <v>8107</v>
      </c>
      <c r="BN135" s="21">
        <v>0.15145979838583179</v>
      </c>
      <c r="BO135" s="7">
        <v>-7601.6162000000477</v>
      </c>
      <c r="BP135" s="7">
        <v>4864980.3488999978</v>
      </c>
      <c r="BQ135" s="25">
        <f t="shared" si="47"/>
        <v>1900.2489554241467</v>
      </c>
      <c r="BR135" s="6">
        <v>9456</v>
      </c>
      <c r="BS135" s="21">
        <v>0.15456137591986699</v>
      </c>
      <c r="BT135" s="7">
        <v>-7603.1924000009894</v>
      </c>
      <c r="BU135" s="7">
        <v>4864981.4790000021</v>
      </c>
      <c r="BV135" s="25">
        <f t="shared" si="48"/>
        <v>1752.2501229336046</v>
      </c>
      <c r="BW135" s="6">
        <v>7680</v>
      </c>
      <c r="BX135" s="21">
        <v>0.1587579714652898</v>
      </c>
      <c r="BY135" s="7">
        <v>-7596.6486999988556</v>
      </c>
      <c r="BZ135" s="7">
        <v>4864983.3546999991</v>
      </c>
      <c r="CA135" s="25">
        <f t="shared" si="49"/>
        <v>1574.1924884918153</v>
      </c>
      <c r="CB135" s="6">
        <v>9462</v>
      </c>
      <c r="CC135" s="21">
        <v>8.4685799109351798E-2</v>
      </c>
      <c r="CD135" s="7">
        <v>-7601.6162000000477</v>
      </c>
      <c r="CE135" s="7">
        <v>4864980.3488999978</v>
      </c>
      <c r="CF135" s="25">
        <f t="shared" si="50"/>
        <v>19442.74768231891</v>
      </c>
      <c r="CG135" s="6">
        <v>9002</v>
      </c>
      <c r="CH135" s="21">
        <v>0.1041392571602064</v>
      </c>
      <c r="CI135" s="7">
        <v>-7601.6162000000477</v>
      </c>
      <c r="CJ135" s="7">
        <v>4864980.3488999978</v>
      </c>
      <c r="CK135" s="25">
        <f t="shared" si="51"/>
        <v>8502.411069096077</v>
      </c>
      <c r="CL135" s="6">
        <v>8550</v>
      </c>
      <c r="CM135" s="21">
        <v>0.1090121901006899</v>
      </c>
      <c r="CN135" s="7">
        <v>-7601.6162000000477</v>
      </c>
      <c r="CO135" s="7">
        <v>4864980.3488999978</v>
      </c>
      <c r="CP135" s="25">
        <f t="shared" si="52"/>
        <v>7081.0839048822518</v>
      </c>
      <c r="CQ135" s="6">
        <v>10370</v>
      </c>
      <c r="CR135" s="21">
        <v>0.113444326591903</v>
      </c>
      <c r="CS135" s="7">
        <v>-7601.6162000000477</v>
      </c>
      <c r="CT135" s="7">
        <v>4864980.3488999978</v>
      </c>
      <c r="CU135" s="25">
        <f t="shared" si="53"/>
        <v>6037.663075582117</v>
      </c>
      <c r="CV135" s="6">
        <v>11283</v>
      </c>
      <c r="CW135" s="21">
        <v>0.1216687128737428</v>
      </c>
      <c r="CX135" s="7">
        <v>-7603.1924000009894</v>
      </c>
      <c r="CY135" s="7">
        <v>4864981.4790000021</v>
      </c>
      <c r="CZ135" s="25">
        <f t="shared" si="54"/>
        <v>4563.3559431586882</v>
      </c>
      <c r="DA135" s="6">
        <v>9912</v>
      </c>
      <c r="DB135" s="21">
        <v>0.12202618798795099</v>
      </c>
      <c r="DC135" s="7">
        <v>-7601.6162000000477</v>
      </c>
      <c r="DD135" s="7">
        <v>4864980.3488999978</v>
      </c>
      <c r="DE135" s="25">
        <f t="shared" si="55"/>
        <v>4510.1171446398748</v>
      </c>
      <c r="DF135" s="6">
        <v>9915</v>
      </c>
      <c r="DG135" s="21">
        <v>0.1241023844671854</v>
      </c>
      <c r="DH135" s="7">
        <v>-7603.1924000009894</v>
      </c>
      <c r="DI135" s="7">
        <v>4864981.4790000021</v>
      </c>
      <c r="DJ135" s="25">
        <f t="shared" si="56"/>
        <v>4215.7951128090954</v>
      </c>
      <c r="DK135" s="6">
        <v>10831</v>
      </c>
      <c r="DL135" s="21">
        <v>0.12877174950444159</v>
      </c>
      <c r="DM135" s="7">
        <v>-7601.6162000000477</v>
      </c>
      <c r="DN135" s="7">
        <v>4864980.3488999978</v>
      </c>
      <c r="DO135" s="25">
        <f t="shared" si="57"/>
        <v>3636.7849035384329</v>
      </c>
      <c r="DP135" s="6">
        <v>7680</v>
      </c>
      <c r="DQ135" s="21">
        <v>0.12998021284560671</v>
      </c>
      <c r="DR135" s="7">
        <v>-7596.6486999988556</v>
      </c>
      <c r="DS135" s="7">
        <v>4864983.3546999991</v>
      </c>
      <c r="DT135" s="25">
        <f t="shared" si="58"/>
        <v>3503.4104802554875</v>
      </c>
      <c r="DU135" s="6">
        <v>11285</v>
      </c>
      <c r="DV135" s="21">
        <v>0.13679384987831089</v>
      </c>
      <c r="DW135" s="7">
        <v>-7601.6162000000477</v>
      </c>
      <c r="DX135" s="7">
        <v>4864980.3488999978</v>
      </c>
      <c r="DY135" s="25">
        <f t="shared" si="59"/>
        <v>2855.8389372150637</v>
      </c>
      <c r="DZ135" s="6">
        <v>8111</v>
      </c>
      <c r="EA135" s="21">
        <v>0.13836418966927189</v>
      </c>
      <c r="EB135" s="7">
        <v>-7596.6486999988556</v>
      </c>
      <c r="EC135" s="7">
        <v>4864983.3546999991</v>
      </c>
      <c r="ED135" s="25">
        <f t="shared" si="60"/>
        <v>2728.3820526214854</v>
      </c>
      <c r="EE135" s="6">
        <v>8107</v>
      </c>
      <c r="EF135" s="21">
        <v>0.13867592140510149</v>
      </c>
      <c r="EG135" s="7">
        <v>-7601.6162000000477</v>
      </c>
      <c r="EH135" s="7">
        <v>4864980.3488999978</v>
      </c>
      <c r="EI135" s="25">
        <f t="shared" si="61"/>
        <v>2703.9319619770131</v>
      </c>
    </row>
    <row r="136" spans="1:139" x14ac:dyDescent="0.25">
      <c r="A136" s="6">
        <v>122</v>
      </c>
      <c r="B136" s="6">
        <v>0</v>
      </c>
      <c r="C136" s="6">
        <v>1</v>
      </c>
      <c r="D136" s="6">
        <v>0</v>
      </c>
      <c r="E136" s="6">
        <v>1</v>
      </c>
      <c r="F136" s="20">
        <f t="shared" si="31"/>
        <v>1</v>
      </c>
      <c r="G136" s="20">
        <f t="shared" si="32"/>
        <v>1</v>
      </c>
      <c r="H136" s="20">
        <f t="shared" si="33"/>
        <v>1</v>
      </c>
      <c r="I136" s="7">
        <v>-7595.9739999994636</v>
      </c>
      <c r="J136" s="7">
        <v>4864981.2124999994</v>
      </c>
      <c r="K136" s="6">
        <v>3</v>
      </c>
      <c r="L136" s="6">
        <v>-3</v>
      </c>
      <c r="M136" s="7">
        <v>-7593.1965702510406</v>
      </c>
      <c r="N136" s="7">
        <v>4864984.0917255487</v>
      </c>
      <c r="O136" s="26">
        <f t="shared" si="34"/>
        <v>-7593.1965702510424</v>
      </c>
      <c r="P136" s="26">
        <f t="shared" si="35"/>
        <v>4864984.0917255497</v>
      </c>
      <c r="Q136" s="20">
        <f t="shared" si="36"/>
        <v>1</v>
      </c>
      <c r="R136" s="26">
        <f t="shared" si="37"/>
        <v>4.0005069399328566</v>
      </c>
      <c r="S136" s="26">
        <f>R136*'8_HeSo_Mercator'!$B$7</f>
        <v>3.0648938092228137</v>
      </c>
      <c r="T136" s="6">
        <v>8109</v>
      </c>
      <c r="U136" s="21">
        <v>0.12649835716850499</v>
      </c>
      <c r="V136" s="7">
        <v>-7594.7369999997318</v>
      </c>
      <c r="W136" s="7">
        <v>4864983.9024000019</v>
      </c>
      <c r="X136" s="25">
        <f t="shared" si="38"/>
        <v>3905.3544673244551</v>
      </c>
      <c r="Y136" s="6">
        <v>8549</v>
      </c>
      <c r="Z136" s="21">
        <v>0.1764002055694617</v>
      </c>
      <c r="AA136" s="7">
        <v>-7596.2032000012696</v>
      </c>
      <c r="AB136" s="7">
        <v>4864981.9002000019</v>
      </c>
      <c r="AC136" s="25">
        <f t="shared" si="39"/>
        <v>1032.7700912360422</v>
      </c>
      <c r="AD136" s="6">
        <v>8548</v>
      </c>
      <c r="AE136" s="21">
        <v>0.18127609422243271</v>
      </c>
      <c r="AF136" s="7">
        <v>-7594.7369999997318</v>
      </c>
      <c r="AG136" s="7">
        <v>4864983.9024000019</v>
      </c>
      <c r="AH136" s="25">
        <f t="shared" si="40"/>
        <v>926.05729829844574</v>
      </c>
      <c r="AI136" s="6">
        <v>11283</v>
      </c>
      <c r="AJ136" s="21">
        <v>0.1821718261272304</v>
      </c>
      <c r="AK136" s="7">
        <v>-7603.1924000009894</v>
      </c>
      <c r="AL136" s="7">
        <v>4864981.4790000021</v>
      </c>
      <c r="AM136" s="25">
        <f t="shared" si="41"/>
        <v>907.97763818421333</v>
      </c>
      <c r="AN136" s="6">
        <v>7674</v>
      </c>
      <c r="AO136" s="21">
        <v>0.1901439329807702</v>
      </c>
      <c r="AP136" s="7">
        <v>-7596.2032000012696</v>
      </c>
      <c r="AQ136" s="7">
        <v>4864981.9002000019</v>
      </c>
      <c r="AR136" s="25">
        <f t="shared" si="42"/>
        <v>765.01527919488478</v>
      </c>
      <c r="AS136" s="6">
        <v>8110</v>
      </c>
      <c r="AT136" s="21">
        <v>0.19048841339015171</v>
      </c>
      <c r="AU136" s="7">
        <v>-7596.2032000012696</v>
      </c>
      <c r="AV136" s="7">
        <v>4864981.9002000019</v>
      </c>
      <c r="AW136" s="25">
        <f t="shared" si="43"/>
        <v>759.49643903215542</v>
      </c>
      <c r="AX136" s="6">
        <v>9913</v>
      </c>
      <c r="AY136" s="21">
        <v>0.1920211416419251</v>
      </c>
      <c r="AZ136" s="7">
        <v>-7603.5650999993086</v>
      </c>
      <c r="BA136" s="7">
        <v>4864979.7901000008</v>
      </c>
      <c r="BB136" s="25">
        <f t="shared" si="44"/>
        <v>735.53579114688102</v>
      </c>
      <c r="BC136" s="6">
        <v>9456</v>
      </c>
      <c r="BD136" s="21">
        <v>0.1925871489075231</v>
      </c>
      <c r="BE136" s="7">
        <v>-7603.1924000009894</v>
      </c>
      <c r="BF136" s="7">
        <v>4864981.4790000021</v>
      </c>
      <c r="BG136" s="25">
        <f t="shared" si="45"/>
        <v>726.92697425226822</v>
      </c>
      <c r="BH136" s="6">
        <v>7229</v>
      </c>
      <c r="BI136" s="21">
        <v>0.1934149532999786</v>
      </c>
      <c r="BJ136" s="7">
        <v>-7596.6486999988556</v>
      </c>
      <c r="BK136" s="7">
        <v>4864983.3546999991</v>
      </c>
      <c r="BL136" s="25">
        <f t="shared" si="46"/>
        <v>714.56182583230304</v>
      </c>
      <c r="BM136" s="6">
        <v>11288</v>
      </c>
      <c r="BN136" s="21">
        <v>0.19429191163290971</v>
      </c>
      <c r="BO136" s="7">
        <v>-7594.7369999997318</v>
      </c>
      <c r="BP136" s="7">
        <v>4864983.9024000019</v>
      </c>
      <c r="BQ136" s="25">
        <f t="shared" si="47"/>
        <v>701.74788884450788</v>
      </c>
      <c r="BR136" s="6">
        <v>10829</v>
      </c>
      <c r="BS136" s="21">
        <v>0.19478735278314691</v>
      </c>
      <c r="BT136" s="7">
        <v>-7596.2032000012696</v>
      </c>
      <c r="BU136" s="7">
        <v>4864981.9002000019</v>
      </c>
      <c r="BV136" s="25">
        <f t="shared" si="48"/>
        <v>694.63550584495226</v>
      </c>
      <c r="BW136" s="6">
        <v>7227</v>
      </c>
      <c r="BX136" s="21">
        <v>0.19964725865747879</v>
      </c>
      <c r="BY136" s="7">
        <v>-7603.1924000009894</v>
      </c>
      <c r="BZ136" s="7">
        <v>4864981.4790000021</v>
      </c>
      <c r="CA136" s="25">
        <f t="shared" si="49"/>
        <v>629.42877720601109</v>
      </c>
      <c r="CB136" s="6">
        <v>9007</v>
      </c>
      <c r="CC136" s="21">
        <v>0.1154915628690054</v>
      </c>
      <c r="CD136" s="7">
        <v>-7589.0623999983072</v>
      </c>
      <c r="CE136" s="7">
        <v>4864985.5291000009</v>
      </c>
      <c r="CF136" s="25">
        <f t="shared" si="50"/>
        <v>5620.8107933805277</v>
      </c>
      <c r="CG136" s="6">
        <v>9009</v>
      </c>
      <c r="CH136" s="21">
        <v>0.13160023532872481</v>
      </c>
      <c r="CI136" s="7">
        <v>-7587.1022999994457</v>
      </c>
      <c r="CJ136" s="7">
        <v>4864986.0909999982</v>
      </c>
      <c r="CK136" s="25">
        <f t="shared" si="51"/>
        <v>3334.0594264476163</v>
      </c>
      <c r="CL136" s="6">
        <v>8115</v>
      </c>
      <c r="CM136" s="21">
        <v>0.1346457131194686</v>
      </c>
      <c r="CN136" s="7">
        <v>-7589.0623999983072</v>
      </c>
      <c r="CO136" s="7">
        <v>4864985.5291000009</v>
      </c>
      <c r="CP136" s="25">
        <f t="shared" si="52"/>
        <v>3042.4950252420731</v>
      </c>
      <c r="CQ136" s="6">
        <v>8548</v>
      </c>
      <c r="CR136" s="21">
        <v>0.1408500674093521</v>
      </c>
      <c r="CS136" s="7">
        <v>-7594.7369999997318</v>
      </c>
      <c r="CT136" s="7">
        <v>4864983.9024000019</v>
      </c>
      <c r="CU136" s="25">
        <f t="shared" si="53"/>
        <v>2540.8075035729507</v>
      </c>
      <c r="CV136" s="6">
        <v>9466</v>
      </c>
      <c r="CW136" s="21">
        <v>0.14551537478385079</v>
      </c>
      <c r="CX136" s="7">
        <v>-7589.0623999983072</v>
      </c>
      <c r="CY136" s="7">
        <v>4864985.5291000009</v>
      </c>
      <c r="CZ136" s="25">
        <f t="shared" si="54"/>
        <v>2230.3060949464366</v>
      </c>
      <c r="DA136" s="6">
        <v>10836</v>
      </c>
      <c r="DB136" s="21">
        <v>0.14889871141744079</v>
      </c>
      <c r="DC136" s="7">
        <v>-7587.1022999994457</v>
      </c>
      <c r="DD136" s="7">
        <v>4864986.0909999982</v>
      </c>
      <c r="DE136" s="25">
        <f t="shared" si="55"/>
        <v>2034.3995102451158</v>
      </c>
      <c r="DF136" s="6">
        <v>8552</v>
      </c>
      <c r="DG136" s="21">
        <v>0.15136486117077361</v>
      </c>
      <c r="DH136" s="7">
        <v>-7589.0623999983072</v>
      </c>
      <c r="DI136" s="7">
        <v>4864985.5291000009</v>
      </c>
      <c r="DJ136" s="25">
        <f t="shared" si="56"/>
        <v>1905.0208460686329</v>
      </c>
      <c r="DK136" s="6">
        <v>10833</v>
      </c>
      <c r="DL136" s="21">
        <v>0.15905773597145631</v>
      </c>
      <c r="DM136" s="7">
        <v>-7589.0623999983072</v>
      </c>
      <c r="DN136" s="7">
        <v>4864985.5291000009</v>
      </c>
      <c r="DO136" s="25">
        <f t="shared" si="57"/>
        <v>1562.3589310797424</v>
      </c>
      <c r="DP136" s="6">
        <v>11295</v>
      </c>
      <c r="DQ136" s="21">
        <v>0.15946450434538259</v>
      </c>
      <c r="DR136" s="7">
        <v>-7589.0623999983072</v>
      </c>
      <c r="DS136" s="7">
        <v>4864985.5291000009</v>
      </c>
      <c r="DT136" s="25">
        <f t="shared" si="58"/>
        <v>1546.4785148197675</v>
      </c>
      <c r="DU136" s="6">
        <v>9922</v>
      </c>
      <c r="DV136" s="21">
        <v>0.1599075925530469</v>
      </c>
      <c r="DW136" s="7">
        <v>-7589.0623999983072</v>
      </c>
      <c r="DX136" s="7">
        <v>4864985.5291000009</v>
      </c>
      <c r="DY136" s="25">
        <f t="shared" si="59"/>
        <v>1529.4090662090339</v>
      </c>
      <c r="DZ136" s="6">
        <v>8554</v>
      </c>
      <c r="EA136" s="21">
        <v>0.16806406737601981</v>
      </c>
      <c r="EB136" s="7">
        <v>-7587.1022999994457</v>
      </c>
      <c r="EC136" s="7">
        <v>4864986.0909999982</v>
      </c>
      <c r="ED136" s="25">
        <f t="shared" si="60"/>
        <v>1253.4312571739795</v>
      </c>
      <c r="EE136" s="6">
        <v>7233</v>
      </c>
      <c r="EF136" s="21">
        <v>0.1706287629569859</v>
      </c>
      <c r="EG136" s="7">
        <v>-7589.0623999983072</v>
      </c>
      <c r="EH136" s="7">
        <v>4864985.5291000009</v>
      </c>
      <c r="EI136" s="25">
        <f t="shared" si="61"/>
        <v>1179.7528393035736</v>
      </c>
    </row>
    <row r="137" spans="1:139" x14ac:dyDescent="0.25">
      <c r="A137" s="6">
        <v>123</v>
      </c>
      <c r="B137" s="6">
        <v>0</v>
      </c>
      <c r="C137" s="6">
        <v>1</v>
      </c>
      <c r="D137" s="6">
        <v>0</v>
      </c>
      <c r="E137" s="6">
        <v>1</v>
      </c>
      <c r="F137" s="20">
        <f t="shared" si="31"/>
        <v>1</v>
      </c>
      <c r="G137" s="20">
        <f t="shared" si="32"/>
        <v>1</v>
      </c>
      <c r="H137" s="20">
        <f t="shared" si="33"/>
        <v>1</v>
      </c>
      <c r="I137" s="7">
        <v>-7594.0348999984562</v>
      </c>
      <c r="J137" s="7">
        <v>4864981.7683999985</v>
      </c>
      <c r="K137" s="6">
        <v>6</v>
      </c>
      <c r="L137" s="6">
        <v>0</v>
      </c>
      <c r="M137" s="7">
        <v>-7596.66743687301</v>
      </c>
      <c r="N137" s="7">
        <v>4864982.4169684909</v>
      </c>
      <c r="O137" s="26">
        <f t="shared" si="34"/>
        <v>-7596.6674368730091</v>
      </c>
      <c r="P137" s="26">
        <f t="shared" si="35"/>
        <v>4864982.4169684909</v>
      </c>
      <c r="Q137" s="20">
        <f t="shared" si="36"/>
        <v>1</v>
      </c>
      <c r="R137" s="26">
        <f t="shared" si="37"/>
        <v>2.7112527519935119</v>
      </c>
      <c r="S137" s="26">
        <f>R137*'8_HeSo_Mercator'!$B$7</f>
        <v>2.0771621945899437</v>
      </c>
      <c r="T137" s="6">
        <v>11289</v>
      </c>
      <c r="U137" s="21">
        <v>0.15089134521263201</v>
      </c>
      <c r="V137" s="7">
        <v>-7596.6486999988556</v>
      </c>
      <c r="W137" s="7">
        <v>4864983.3546999991</v>
      </c>
      <c r="X137" s="25">
        <f t="shared" si="38"/>
        <v>1929.0464206507249</v>
      </c>
      <c r="Y137" s="6">
        <v>11290</v>
      </c>
      <c r="Z137" s="21">
        <v>0.165814374531983</v>
      </c>
      <c r="AA137" s="7">
        <v>-7596.2032000012696</v>
      </c>
      <c r="AB137" s="7">
        <v>4864981.9002000019</v>
      </c>
      <c r="AC137" s="25">
        <f t="shared" si="39"/>
        <v>1322.8521020992871</v>
      </c>
      <c r="AD137" s="6">
        <v>8108</v>
      </c>
      <c r="AE137" s="21">
        <v>0.19091029907272111</v>
      </c>
      <c r="AF137" s="7">
        <v>-7603.1924000009894</v>
      </c>
      <c r="AG137" s="7">
        <v>4864981.4790000021</v>
      </c>
      <c r="AH137" s="25">
        <f t="shared" si="40"/>
        <v>752.80512672116367</v>
      </c>
      <c r="AI137" s="6">
        <v>9001</v>
      </c>
      <c r="AJ137" s="21">
        <v>0.19331889126650051</v>
      </c>
      <c r="AK137" s="7">
        <v>-7603.1924000009894</v>
      </c>
      <c r="AL137" s="7">
        <v>4864981.4790000021</v>
      </c>
      <c r="AM137" s="25">
        <f t="shared" si="41"/>
        <v>715.98317564547096</v>
      </c>
      <c r="AN137" s="6">
        <v>9458</v>
      </c>
      <c r="AO137" s="21">
        <v>0.19551034486477131</v>
      </c>
      <c r="AP137" s="7">
        <v>-7596.2032000012696</v>
      </c>
      <c r="AQ137" s="7">
        <v>4864981.9002000019</v>
      </c>
      <c r="AR137" s="25">
        <f t="shared" si="42"/>
        <v>684.41738546687907</v>
      </c>
      <c r="AS137" s="6">
        <v>10374</v>
      </c>
      <c r="AT137" s="21">
        <v>0.1957270427253496</v>
      </c>
      <c r="AU137" s="7">
        <v>-7596.6486999988556</v>
      </c>
      <c r="AV137" s="7">
        <v>4864983.3546999991</v>
      </c>
      <c r="AW137" s="25">
        <f t="shared" si="43"/>
        <v>681.39142320253768</v>
      </c>
      <c r="AX137" s="6">
        <v>9008</v>
      </c>
      <c r="AY137" s="21">
        <v>0.1964992328352281</v>
      </c>
      <c r="AZ137" s="7">
        <v>-7596.6486999988556</v>
      </c>
      <c r="BA137" s="7">
        <v>4864983.3546999991</v>
      </c>
      <c r="BB137" s="25">
        <f t="shared" si="44"/>
        <v>670.74363997980868</v>
      </c>
      <c r="BC137" s="6">
        <v>8550</v>
      </c>
      <c r="BD137" s="21">
        <v>0.19809961612654819</v>
      </c>
      <c r="BE137" s="7">
        <v>-7601.6162000000477</v>
      </c>
      <c r="BF137" s="7">
        <v>4864980.3488999978</v>
      </c>
      <c r="BG137" s="25">
        <f t="shared" si="45"/>
        <v>649.32999361812358</v>
      </c>
      <c r="BH137" s="6">
        <v>7227</v>
      </c>
      <c r="BI137" s="21">
        <v>0.2012477665943021</v>
      </c>
      <c r="BJ137" s="7">
        <v>-7603.1924000009894</v>
      </c>
      <c r="BK137" s="7">
        <v>4864981.4790000021</v>
      </c>
      <c r="BL137" s="25">
        <f t="shared" si="46"/>
        <v>609.64318393538338</v>
      </c>
      <c r="BM137" s="6">
        <v>7675</v>
      </c>
      <c r="BN137" s="21">
        <v>0.20554626781658389</v>
      </c>
      <c r="BO137" s="7">
        <v>-7601.6162000000477</v>
      </c>
      <c r="BP137" s="7">
        <v>4864980.3488999978</v>
      </c>
      <c r="BQ137" s="25">
        <f t="shared" si="47"/>
        <v>560.22388106257995</v>
      </c>
      <c r="BR137" s="6">
        <v>8111</v>
      </c>
      <c r="BS137" s="21">
        <v>0.21183024340565551</v>
      </c>
      <c r="BT137" s="7">
        <v>-7596.6486999988556</v>
      </c>
      <c r="BU137" s="7">
        <v>4864983.3546999991</v>
      </c>
      <c r="BV137" s="25">
        <f t="shared" si="48"/>
        <v>496.647368874047</v>
      </c>
      <c r="BW137" s="6">
        <v>8107</v>
      </c>
      <c r="BX137" s="21">
        <v>0.213831585873307</v>
      </c>
      <c r="BY137" s="7">
        <v>-7601.6162000000477</v>
      </c>
      <c r="BZ137" s="7">
        <v>4864980.3488999978</v>
      </c>
      <c r="CA137" s="25">
        <f t="shared" si="49"/>
        <v>478.31342706811233</v>
      </c>
      <c r="CB137" s="6">
        <v>8113</v>
      </c>
      <c r="CC137" s="21">
        <v>0.1292970337261275</v>
      </c>
      <c r="CD137" s="7">
        <v>-7594.2641000002623</v>
      </c>
      <c r="CE137" s="7">
        <v>4864982.4561000019</v>
      </c>
      <c r="CF137" s="25">
        <f t="shared" si="50"/>
        <v>3578.0446318239251</v>
      </c>
      <c r="CG137" s="6">
        <v>10378</v>
      </c>
      <c r="CH137" s="21">
        <v>0.14776575534814571</v>
      </c>
      <c r="CI137" s="7">
        <v>-7594.2641000002623</v>
      </c>
      <c r="CJ137" s="7">
        <v>4864982.4561000019</v>
      </c>
      <c r="CK137" s="25">
        <f t="shared" si="51"/>
        <v>2097.5137060635629</v>
      </c>
      <c r="CL137" s="6">
        <v>11290</v>
      </c>
      <c r="CM137" s="21">
        <v>0.152174246021413</v>
      </c>
      <c r="CN137" s="7">
        <v>-7596.2032000012696</v>
      </c>
      <c r="CO137" s="7">
        <v>4864981.9002000019</v>
      </c>
      <c r="CP137" s="25">
        <f t="shared" si="52"/>
        <v>1864.8133323612262</v>
      </c>
      <c r="CQ137" s="6">
        <v>11291</v>
      </c>
      <c r="CR137" s="21">
        <v>0.16945461911111859</v>
      </c>
      <c r="CS137" s="7">
        <v>-7594.2641000002623</v>
      </c>
      <c r="CT137" s="7">
        <v>4864982.4561000019</v>
      </c>
      <c r="CU137" s="25">
        <f t="shared" si="53"/>
        <v>1212.7920835680495</v>
      </c>
      <c r="CV137" s="6">
        <v>7236</v>
      </c>
      <c r="CW137" s="21">
        <v>0.17454688059472451</v>
      </c>
      <c r="CX137" s="7">
        <v>-7594.2641000002623</v>
      </c>
      <c r="CY137" s="7">
        <v>4864982.4561000019</v>
      </c>
      <c r="CZ137" s="25">
        <f t="shared" si="54"/>
        <v>1077.3371426825433</v>
      </c>
      <c r="DA137" s="6">
        <v>9461</v>
      </c>
      <c r="DB137" s="21">
        <v>0.17998462983519761</v>
      </c>
      <c r="DC137" s="7">
        <v>-7594.2641000002623</v>
      </c>
      <c r="DD137" s="7">
        <v>4864982.4561000019</v>
      </c>
      <c r="DE137" s="25">
        <f t="shared" si="55"/>
        <v>952.92412755722432</v>
      </c>
      <c r="DF137" s="6">
        <v>8548</v>
      </c>
      <c r="DG137" s="21">
        <v>0.18031312458361079</v>
      </c>
      <c r="DH137" s="7">
        <v>-7594.7369999997318</v>
      </c>
      <c r="DI137" s="7">
        <v>4864983.9024000019</v>
      </c>
      <c r="DJ137" s="25">
        <f t="shared" si="56"/>
        <v>945.99892582709333</v>
      </c>
      <c r="DK137" s="6">
        <v>8551</v>
      </c>
      <c r="DL137" s="21">
        <v>0.18137099333544901</v>
      </c>
      <c r="DM137" s="7">
        <v>-7594.2641000002623</v>
      </c>
      <c r="DN137" s="7">
        <v>4864982.4561000019</v>
      </c>
      <c r="DO137" s="25">
        <f t="shared" si="57"/>
        <v>924.12064757775966</v>
      </c>
      <c r="DP137" s="6">
        <v>9006</v>
      </c>
      <c r="DQ137" s="21">
        <v>0.18515037593984959</v>
      </c>
      <c r="DR137" s="7">
        <v>-7594.2641000002623</v>
      </c>
      <c r="DS137" s="7">
        <v>4864982.4561000019</v>
      </c>
      <c r="DT137" s="25">
        <f t="shared" si="58"/>
        <v>850.94522806764462</v>
      </c>
      <c r="DU137" s="6">
        <v>8115</v>
      </c>
      <c r="DV137" s="21">
        <v>0.18634586988621549</v>
      </c>
      <c r="DW137" s="7">
        <v>-7589.0623999983072</v>
      </c>
      <c r="DX137" s="7">
        <v>4864985.5291000009</v>
      </c>
      <c r="DY137" s="25">
        <f t="shared" si="59"/>
        <v>829.31765978669398</v>
      </c>
      <c r="DZ137" s="6">
        <v>11289</v>
      </c>
      <c r="EA137" s="21">
        <v>0.187151624345476</v>
      </c>
      <c r="EB137" s="7">
        <v>-7596.6486999988556</v>
      </c>
      <c r="EC137" s="7">
        <v>4864983.3546999991</v>
      </c>
      <c r="ED137" s="25">
        <f t="shared" si="60"/>
        <v>815.12759654780552</v>
      </c>
      <c r="EE137" s="6">
        <v>9008</v>
      </c>
      <c r="EF137" s="21">
        <v>0.1935275857414932</v>
      </c>
      <c r="EG137" s="7">
        <v>-7596.6486999988556</v>
      </c>
      <c r="EH137" s="7">
        <v>4864983.3546999991</v>
      </c>
      <c r="EI137" s="25">
        <f t="shared" si="61"/>
        <v>712.89978661724479</v>
      </c>
    </row>
    <row r="138" spans="1:139" x14ac:dyDescent="0.25">
      <c r="A138" s="6">
        <v>124</v>
      </c>
      <c r="B138" s="6">
        <v>0</v>
      </c>
      <c r="C138" s="6">
        <v>1</v>
      </c>
      <c r="D138" s="6">
        <v>0</v>
      </c>
      <c r="E138" s="6">
        <v>1</v>
      </c>
      <c r="F138" s="20">
        <f t="shared" si="31"/>
        <v>1</v>
      </c>
      <c r="G138" s="20">
        <f t="shared" si="32"/>
        <v>1</v>
      </c>
      <c r="H138" s="20">
        <f t="shared" si="33"/>
        <v>1</v>
      </c>
      <c r="I138" s="7">
        <v>-7587.1353311010826</v>
      </c>
      <c r="J138" s="7">
        <v>4864985.996058492</v>
      </c>
      <c r="K138" s="6">
        <v>0</v>
      </c>
      <c r="L138" s="6">
        <v>0</v>
      </c>
      <c r="M138" s="7">
        <v>-7589.4255282169088</v>
      </c>
      <c r="N138" s="7">
        <v>4864985.4250074811</v>
      </c>
      <c r="O138" s="26">
        <f t="shared" si="34"/>
        <v>-7589.4255282169106</v>
      </c>
      <c r="P138" s="26">
        <f t="shared" si="35"/>
        <v>4864985.4250074811</v>
      </c>
      <c r="Q138" s="20">
        <f t="shared" si="36"/>
        <v>1</v>
      </c>
      <c r="R138" s="26">
        <f t="shared" si="37"/>
        <v>2.3603182171803923</v>
      </c>
      <c r="S138" s="26">
        <f>R138*'8_HeSo_Mercator'!$B$7</f>
        <v>1.8083019977846679</v>
      </c>
      <c r="T138" s="6">
        <v>8115</v>
      </c>
      <c r="U138" s="21">
        <v>0.14558980914804071</v>
      </c>
      <c r="V138" s="7">
        <v>-7589.0623999983072</v>
      </c>
      <c r="W138" s="7">
        <v>4864985.5291000009</v>
      </c>
      <c r="X138" s="25">
        <f t="shared" si="38"/>
        <v>2225.7485191713913</v>
      </c>
      <c r="Y138" s="6">
        <v>10833</v>
      </c>
      <c r="Z138" s="21">
        <v>0.1809218984722194</v>
      </c>
      <c r="AA138" s="7">
        <v>-7589.0623999983072</v>
      </c>
      <c r="AB138" s="7">
        <v>4864985.5291000009</v>
      </c>
      <c r="AC138" s="25">
        <f t="shared" si="39"/>
        <v>933.33049271517928</v>
      </c>
      <c r="AD138" s="6">
        <v>11295</v>
      </c>
      <c r="AE138" s="21">
        <v>0.1853802784358265</v>
      </c>
      <c r="AF138" s="7">
        <v>-7589.0623999983072</v>
      </c>
      <c r="AG138" s="7">
        <v>4864985.5291000009</v>
      </c>
      <c r="AH138" s="25">
        <f t="shared" si="40"/>
        <v>846.73181755218206</v>
      </c>
      <c r="AI138" s="6">
        <v>9459</v>
      </c>
      <c r="AJ138" s="21">
        <v>0.1994737162496085</v>
      </c>
      <c r="AK138" s="7">
        <v>-7594.7369999997318</v>
      </c>
      <c r="AL138" s="7">
        <v>4864983.9024000019</v>
      </c>
      <c r="AM138" s="25">
        <f t="shared" si="41"/>
        <v>631.62205297350238</v>
      </c>
      <c r="AN138" s="6">
        <v>9923</v>
      </c>
      <c r="AO138" s="21">
        <v>0.20978891554834961</v>
      </c>
      <c r="AP138" s="7">
        <v>-7587.1022999994457</v>
      </c>
      <c r="AQ138" s="7">
        <v>4864986.0909999982</v>
      </c>
      <c r="AR138" s="25">
        <f t="shared" si="42"/>
        <v>516.26162973088833</v>
      </c>
      <c r="AS138" s="6">
        <v>8114</v>
      </c>
      <c r="AT138" s="21">
        <v>0.21099595966085341</v>
      </c>
      <c r="AU138" s="7">
        <v>-7587.1022999994457</v>
      </c>
      <c r="AV138" s="7">
        <v>4864986.0909999982</v>
      </c>
      <c r="AW138" s="25">
        <f t="shared" si="43"/>
        <v>504.54910894234337</v>
      </c>
      <c r="AX138" s="6">
        <v>10375</v>
      </c>
      <c r="AY138" s="21">
        <v>0.21187494738042029</v>
      </c>
      <c r="AZ138" s="7">
        <v>-7594.7369999997318</v>
      </c>
      <c r="BA138" s="7">
        <v>4864983.9024000019</v>
      </c>
      <c r="BB138" s="25">
        <f t="shared" si="44"/>
        <v>496.22834650264787</v>
      </c>
      <c r="BC138" s="6">
        <v>7233</v>
      </c>
      <c r="BD138" s="21">
        <v>0.2215165201671902</v>
      </c>
      <c r="BE138" s="7">
        <v>-7589.0623999983072</v>
      </c>
      <c r="BF138" s="7">
        <v>4864985.5291000009</v>
      </c>
      <c r="BG138" s="25">
        <f t="shared" si="45"/>
        <v>415.31299323148932</v>
      </c>
      <c r="BH138" s="6">
        <v>8554</v>
      </c>
      <c r="BI138" s="21">
        <v>0.2236846413254816</v>
      </c>
      <c r="BJ138" s="7">
        <v>-7587.1022999994457</v>
      </c>
      <c r="BK138" s="7">
        <v>4864986.0909999982</v>
      </c>
      <c r="BL138" s="25">
        <f t="shared" si="46"/>
        <v>399.44348114786862</v>
      </c>
      <c r="BM138" s="6">
        <v>7234</v>
      </c>
      <c r="BN138" s="21">
        <v>0.2321387844884806</v>
      </c>
      <c r="BO138" s="7">
        <v>-7587.1022999994457</v>
      </c>
      <c r="BP138" s="7">
        <v>4864986.0909999982</v>
      </c>
      <c r="BQ138" s="25">
        <f t="shared" si="47"/>
        <v>344.35720618008082</v>
      </c>
      <c r="BR138" s="6">
        <v>9007</v>
      </c>
      <c r="BS138" s="21">
        <v>0.23306008790751401</v>
      </c>
      <c r="BT138" s="7">
        <v>-7589.0623999983072</v>
      </c>
      <c r="BU138" s="7">
        <v>4864985.5291000009</v>
      </c>
      <c r="BV138" s="25">
        <f t="shared" si="48"/>
        <v>338.94433236886414</v>
      </c>
      <c r="BW138" s="6">
        <v>8548</v>
      </c>
      <c r="BX138" s="21">
        <v>0.2362119406953174</v>
      </c>
      <c r="BY138" s="7">
        <v>-7594.7369999997318</v>
      </c>
      <c r="BZ138" s="7">
        <v>4864983.9024000019</v>
      </c>
      <c r="CA138" s="25">
        <f t="shared" si="49"/>
        <v>321.21262681765774</v>
      </c>
      <c r="CB138" s="6">
        <v>8115</v>
      </c>
      <c r="CC138" s="21">
        <v>0.1552799549017112</v>
      </c>
      <c r="CD138" s="7">
        <v>-7589.0623999983072</v>
      </c>
      <c r="CE138" s="7">
        <v>4864985.5291000009</v>
      </c>
      <c r="CF138" s="25">
        <f t="shared" si="50"/>
        <v>1720.0394785920719</v>
      </c>
      <c r="CG138" s="6">
        <v>10833</v>
      </c>
      <c r="CH138" s="21">
        <v>0.1812304152949108</v>
      </c>
      <c r="CI138" s="7">
        <v>-7589.0623999983072</v>
      </c>
      <c r="CJ138" s="7">
        <v>4864985.5291000009</v>
      </c>
      <c r="CK138" s="25">
        <f t="shared" si="51"/>
        <v>926.99129825258819</v>
      </c>
      <c r="CL138" s="6">
        <v>11295</v>
      </c>
      <c r="CM138" s="21">
        <v>0.1814128876406701</v>
      </c>
      <c r="CN138" s="7">
        <v>-7589.0623999983072</v>
      </c>
      <c r="CO138" s="7">
        <v>4864985.5291000009</v>
      </c>
      <c r="CP138" s="25">
        <f t="shared" si="52"/>
        <v>923.26730173183819</v>
      </c>
      <c r="CQ138" s="6">
        <v>8114</v>
      </c>
      <c r="CR138" s="21">
        <v>0.19126663675788841</v>
      </c>
      <c r="CS138" s="7">
        <v>-7587.1022999994457</v>
      </c>
      <c r="CT138" s="7">
        <v>4864986.0909999982</v>
      </c>
      <c r="CU138" s="25">
        <f t="shared" si="53"/>
        <v>747.21075601088899</v>
      </c>
      <c r="CV138" s="6">
        <v>8554</v>
      </c>
      <c r="CW138" s="21">
        <v>0.19577070439139399</v>
      </c>
      <c r="CX138" s="7">
        <v>-7587.1022999994457</v>
      </c>
      <c r="CY138" s="7">
        <v>4864986.0909999982</v>
      </c>
      <c r="CZ138" s="25">
        <f t="shared" si="54"/>
        <v>680.78375856467335</v>
      </c>
      <c r="DA138" s="6">
        <v>9459</v>
      </c>
      <c r="DB138" s="21">
        <v>0.20059986182957851</v>
      </c>
      <c r="DC138" s="7">
        <v>-7594.7369999997318</v>
      </c>
      <c r="DD138" s="7">
        <v>4864983.9024000019</v>
      </c>
      <c r="DE138" s="25">
        <f t="shared" si="55"/>
        <v>617.55761572119286</v>
      </c>
      <c r="DF138" s="6">
        <v>7233</v>
      </c>
      <c r="DG138" s="21">
        <v>0.20500940781354321</v>
      </c>
      <c r="DH138" s="7">
        <v>-7589.0623999983072</v>
      </c>
      <c r="DI138" s="7">
        <v>4864985.5291000009</v>
      </c>
      <c r="DJ138" s="25">
        <f t="shared" si="56"/>
        <v>566.11522571942339</v>
      </c>
      <c r="DK138" s="6">
        <v>9923</v>
      </c>
      <c r="DL138" s="21">
        <v>0.206861946869142</v>
      </c>
      <c r="DM138" s="7">
        <v>-7587.1022999994457</v>
      </c>
      <c r="DN138" s="7">
        <v>4864986.0909999982</v>
      </c>
      <c r="DO138" s="25">
        <f t="shared" si="57"/>
        <v>546.1067809811284</v>
      </c>
      <c r="DP138" s="6">
        <v>10375</v>
      </c>
      <c r="DQ138" s="21">
        <v>0.2081671286593198</v>
      </c>
      <c r="DR138" s="7">
        <v>-7594.7369999997318</v>
      </c>
      <c r="DS138" s="7">
        <v>4864983.9024000019</v>
      </c>
      <c r="DT138" s="25">
        <f t="shared" si="58"/>
        <v>532.53896839336198</v>
      </c>
      <c r="DU138" s="6">
        <v>9007</v>
      </c>
      <c r="DV138" s="21">
        <v>0.21869402985074621</v>
      </c>
      <c r="DW138" s="7">
        <v>-7589.0623999983072</v>
      </c>
      <c r="DX138" s="7">
        <v>4864985.5291000009</v>
      </c>
      <c r="DY138" s="25">
        <f t="shared" si="59"/>
        <v>437.17195180372198</v>
      </c>
      <c r="DZ138" s="6">
        <v>9464</v>
      </c>
      <c r="EA138" s="21">
        <v>0.21922671016022249</v>
      </c>
      <c r="EB138" s="7">
        <v>-7587.1022999994457</v>
      </c>
      <c r="EC138" s="7">
        <v>4864986.0909999982</v>
      </c>
      <c r="ED138" s="25">
        <f t="shared" si="60"/>
        <v>432.93842556129289</v>
      </c>
      <c r="EE138" s="6">
        <v>11294</v>
      </c>
      <c r="EF138" s="21">
        <v>0.22888272737923221</v>
      </c>
      <c r="EG138" s="7">
        <v>-7587.1022999994457</v>
      </c>
      <c r="EH138" s="7">
        <v>4864986.0909999982</v>
      </c>
      <c r="EI138" s="25">
        <f t="shared" si="61"/>
        <v>364.37445320152671</v>
      </c>
    </row>
    <row r="139" spans="1:139" x14ac:dyDescent="0.25">
      <c r="A139" s="6">
        <v>125</v>
      </c>
      <c r="B139" s="6">
        <v>0</v>
      </c>
      <c r="C139" s="6">
        <v>1</v>
      </c>
      <c r="D139" s="6">
        <v>0</v>
      </c>
      <c r="E139" s="6">
        <v>1</v>
      </c>
      <c r="F139" s="20">
        <f t="shared" si="31"/>
        <v>1</v>
      </c>
      <c r="G139" s="20">
        <f t="shared" si="32"/>
        <v>1</v>
      </c>
      <c r="H139" s="20">
        <f t="shared" si="33"/>
        <v>1</v>
      </c>
      <c r="I139" s="7">
        <v>-7586.9436860979604</v>
      </c>
      <c r="J139" s="7">
        <v>4864985.9220184358</v>
      </c>
      <c r="K139" s="6">
        <v>0</v>
      </c>
      <c r="L139" s="6">
        <v>-3</v>
      </c>
      <c r="M139" s="7">
        <v>-7588.0893453738363</v>
      </c>
      <c r="N139" s="7">
        <v>4864985.8080456946</v>
      </c>
      <c r="O139" s="26">
        <f t="shared" si="34"/>
        <v>-7588.089345373839</v>
      </c>
      <c r="P139" s="26">
        <f t="shared" si="35"/>
        <v>4864985.8080456946</v>
      </c>
      <c r="Q139" s="20">
        <f t="shared" si="36"/>
        <v>1</v>
      </c>
      <c r="R139" s="26">
        <f t="shared" si="37"/>
        <v>1.1513144497219991</v>
      </c>
      <c r="S139" s="26">
        <f>R139*'8_HeSo_Mercator'!$B$7</f>
        <v>0.88205234546623479</v>
      </c>
      <c r="T139" s="6">
        <v>9923</v>
      </c>
      <c r="U139" s="21">
        <v>0.19235826651084589</v>
      </c>
      <c r="V139" s="7">
        <v>-7587.1022999994457</v>
      </c>
      <c r="W139" s="7">
        <v>4864986.0909999982</v>
      </c>
      <c r="X139" s="25">
        <f t="shared" si="38"/>
        <v>730.39296477875382</v>
      </c>
      <c r="Y139" s="6">
        <v>8114</v>
      </c>
      <c r="Z139" s="21">
        <v>0.22365095764759449</v>
      </c>
      <c r="AA139" s="7">
        <v>-7587.1022999994457</v>
      </c>
      <c r="AB139" s="7">
        <v>4864986.0909999982</v>
      </c>
      <c r="AC139" s="25">
        <f t="shared" si="39"/>
        <v>399.68417344069348</v>
      </c>
      <c r="AD139" s="6">
        <v>11295</v>
      </c>
      <c r="AE139" s="21">
        <v>0.22603088045275491</v>
      </c>
      <c r="AF139" s="7">
        <v>-7589.0623999983072</v>
      </c>
      <c r="AG139" s="7">
        <v>4864985.5291000009</v>
      </c>
      <c r="AH139" s="25">
        <f t="shared" si="40"/>
        <v>383.11476794068398</v>
      </c>
      <c r="AI139" s="6">
        <v>9464</v>
      </c>
      <c r="AJ139" s="21">
        <v>0.22741375958079721</v>
      </c>
      <c r="AK139" s="7">
        <v>-7587.1022999994457</v>
      </c>
      <c r="AL139" s="7">
        <v>4864986.0909999982</v>
      </c>
      <c r="AM139" s="25">
        <f t="shared" si="41"/>
        <v>373.8807008712912</v>
      </c>
      <c r="AN139" s="6">
        <v>10833</v>
      </c>
      <c r="AO139" s="21">
        <v>0.22849537682225071</v>
      </c>
      <c r="AP139" s="7">
        <v>-7589.0623999983072</v>
      </c>
      <c r="AQ139" s="7">
        <v>4864985.5291000009</v>
      </c>
      <c r="AR139" s="25">
        <f t="shared" si="42"/>
        <v>366.85152652170069</v>
      </c>
      <c r="AS139" s="6">
        <v>8115</v>
      </c>
      <c r="AT139" s="21">
        <v>0.24019271467020911</v>
      </c>
      <c r="AU139" s="7">
        <v>-7589.0623999983072</v>
      </c>
      <c r="AV139" s="7">
        <v>4864985.5291000009</v>
      </c>
      <c r="AW139" s="25">
        <f t="shared" si="43"/>
        <v>300.4420229983362</v>
      </c>
      <c r="AX139" s="6">
        <v>9466</v>
      </c>
      <c r="AY139" s="21">
        <v>0.242234851514918</v>
      </c>
      <c r="AZ139" s="7">
        <v>-7589.0623999983072</v>
      </c>
      <c r="BA139" s="7">
        <v>4864985.5291000009</v>
      </c>
      <c r="BB139" s="25">
        <f t="shared" si="44"/>
        <v>290.43803545264393</v>
      </c>
      <c r="BC139" s="6">
        <v>10376</v>
      </c>
      <c r="BD139" s="21">
        <v>0.25037620896752327</v>
      </c>
      <c r="BE139" s="7">
        <v>-7587.1022999994457</v>
      </c>
      <c r="BF139" s="7">
        <v>4864986.0909999982</v>
      </c>
      <c r="BG139" s="25">
        <f t="shared" si="45"/>
        <v>254.46482786654465</v>
      </c>
      <c r="BH139" s="6">
        <v>9459</v>
      </c>
      <c r="BI139" s="21">
        <v>0.25054801998813248</v>
      </c>
      <c r="BJ139" s="7">
        <v>-7594.7369999997318</v>
      </c>
      <c r="BK139" s="7">
        <v>4864983.9024000019</v>
      </c>
      <c r="BL139" s="25">
        <f t="shared" si="46"/>
        <v>253.76755775285835</v>
      </c>
      <c r="BM139" s="6">
        <v>7233</v>
      </c>
      <c r="BN139" s="21">
        <v>0.27040840839416969</v>
      </c>
      <c r="BO139" s="7">
        <v>-7589.0623999983072</v>
      </c>
      <c r="BP139" s="7">
        <v>4864985.5291000009</v>
      </c>
      <c r="BQ139" s="25">
        <f t="shared" si="47"/>
        <v>187.03342733056033</v>
      </c>
      <c r="BR139" s="6">
        <v>8554</v>
      </c>
      <c r="BS139" s="21">
        <v>0.27645908244775619</v>
      </c>
      <c r="BT139" s="7">
        <v>-7587.1022999994457</v>
      </c>
      <c r="BU139" s="7">
        <v>4864986.0909999982</v>
      </c>
      <c r="BV139" s="25">
        <f t="shared" si="48"/>
        <v>171.18927428457596</v>
      </c>
      <c r="BW139" s="6">
        <v>7234</v>
      </c>
      <c r="BX139" s="21">
        <v>0.2790198805951763</v>
      </c>
      <c r="BY139" s="7">
        <v>-7587.1022999994457</v>
      </c>
      <c r="BZ139" s="7">
        <v>4864986.0909999982</v>
      </c>
      <c r="CA139" s="25">
        <f t="shared" si="49"/>
        <v>164.99067750644741</v>
      </c>
      <c r="CB139" s="6">
        <v>9923</v>
      </c>
      <c r="CC139" s="21">
        <v>0.19670473220681811</v>
      </c>
      <c r="CD139" s="7">
        <v>-7587.1022999994457</v>
      </c>
      <c r="CE139" s="7">
        <v>4864986.0909999982</v>
      </c>
      <c r="CF139" s="25">
        <f t="shared" si="50"/>
        <v>667.94509933994073</v>
      </c>
      <c r="CG139" s="6">
        <v>8114</v>
      </c>
      <c r="CH139" s="21">
        <v>0.2000830823553848</v>
      </c>
      <c r="CI139" s="7">
        <v>-7587.1022999994457</v>
      </c>
      <c r="CJ139" s="7">
        <v>4864986.0909999982</v>
      </c>
      <c r="CK139" s="25">
        <f t="shared" si="51"/>
        <v>623.96254820566435</v>
      </c>
      <c r="CL139" s="6">
        <v>9464</v>
      </c>
      <c r="CM139" s="21">
        <v>0.20609870840817721</v>
      </c>
      <c r="CN139" s="7">
        <v>-7587.1022999994457</v>
      </c>
      <c r="CO139" s="7">
        <v>4864986.0909999982</v>
      </c>
      <c r="CP139" s="25">
        <f t="shared" si="52"/>
        <v>554.24134446134372</v>
      </c>
      <c r="CQ139" s="6">
        <v>10376</v>
      </c>
      <c r="CR139" s="21">
        <v>0.22987228057439699</v>
      </c>
      <c r="CS139" s="7">
        <v>-7587.1022999994457</v>
      </c>
      <c r="CT139" s="7">
        <v>4864986.0909999982</v>
      </c>
      <c r="CU139" s="25">
        <f t="shared" si="53"/>
        <v>358.14062072077814</v>
      </c>
      <c r="CV139" s="6">
        <v>11295</v>
      </c>
      <c r="CW139" s="21">
        <v>0.23324408550234821</v>
      </c>
      <c r="CX139" s="7">
        <v>-7589.0623999983072</v>
      </c>
      <c r="CY139" s="7">
        <v>4864985.5291000009</v>
      </c>
      <c r="CZ139" s="25">
        <f t="shared" si="54"/>
        <v>337.87607489039209</v>
      </c>
      <c r="DA139" s="6">
        <v>10833</v>
      </c>
      <c r="DB139" s="21">
        <v>0.238002263096004</v>
      </c>
      <c r="DC139" s="7">
        <v>-7589.0623999983072</v>
      </c>
      <c r="DD139" s="7">
        <v>4864985.5291000009</v>
      </c>
      <c r="DE139" s="25">
        <f t="shared" si="55"/>
        <v>311.65611554977238</v>
      </c>
      <c r="DF139" s="6">
        <v>9466</v>
      </c>
      <c r="DG139" s="21">
        <v>0.25343739146423688</v>
      </c>
      <c r="DH139" s="7">
        <v>-7589.0623999983072</v>
      </c>
      <c r="DI139" s="7">
        <v>4864985.5291000009</v>
      </c>
      <c r="DJ139" s="25">
        <f t="shared" si="56"/>
        <v>242.39141858906271</v>
      </c>
      <c r="DK139" s="6">
        <v>7234</v>
      </c>
      <c r="DL139" s="21">
        <v>0.25682266736235559</v>
      </c>
      <c r="DM139" s="7">
        <v>-7587.1022999994457</v>
      </c>
      <c r="DN139" s="7">
        <v>4864986.0909999982</v>
      </c>
      <c r="DO139" s="25">
        <f t="shared" si="57"/>
        <v>229.86168766738649</v>
      </c>
      <c r="DP139" s="6">
        <v>8554</v>
      </c>
      <c r="DQ139" s="21">
        <v>0.2577395426773198</v>
      </c>
      <c r="DR139" s="7">
        <v>-7587.1022999994457</v>
      </c>
      <c r="DS139" s="7">
        <v>4864986.0909999982</v>
      </c>
      <c r="DT139" s="25">
        <f t="shared" si="58"/>
        <v>226.60828585447496</v>
      </c>
      <c r="DU139" s="6">
        <v>8115</v>
      </c>
      <c r="DV139" s="21">
        <v>0.26007252215954879</v>
      </c>
      <c r="DW139" s="7">
        <v>-7589.0623999983072</v>
      </c>
      <c r="DX139" s="7">
        <v>4864985.5291000009</v>
      </c>
      <c r="DY139" s="25">
        <f t="shared" si="59"/>
        <v>218.58588898800443</v>
      </c>
      <c r="DZ139" s="6">
        <v>7233</v>
      </c>
      <c r="EA139" s="21">
        <v>0.26145748253017509</v>
      </c>
      <c r="EB139" s="7">
        <v>-7589.0623999983072</v>
      </c>
      <c r="EC139" s="7">
        <v>4864985.5291000009</v>
      </c>
      <c r="ED139" s="25">
        <f t="shared" si="60"/>
        <v>213.99109405982711</v>
      </c>
      <c r="EE139" s="6">
        <v>9922</v>
      </c>
      <c r="EF139" s="21">
        <v>0.28158462775638038</v>
      </c>
      <c r="EG139" s="7">
        <v>-7589.0623999983072</v>
      </c>
      <c r="EH139" s="7">
        <v>4864985.5291000009</v>
      </c>
      <c r="EI139" s="25">
        <f t="shared" si="61"/>
        <v>159.06119151614095</v>
      </c>
    </row>
    <row r="140" spans="1:139" x14ac:dyDescent="0.25">
      <c r="A140" s="6">
        <v>126</v>
      </c>
      <c r="B140" s="6">
        <v>0</v>
      </c>
      <c r="C140" s="6">
        <v>1</v>
      </c>
      <c r="D140" s="6">
        <v>0</v>
      </c>
      <c r="E140" s="6">
        <v>1</v>
      </c>
      <c r="F140" s="20">
        <f t="shared" si="31"/>
        <v>1</v>
      </c>
      <c r="G140" s="20">
        <f t="shared" si="32"/>
        <v>1</v>
      </c>
      <c r="H140" s="20">
        <f t="shared" si="33"/>
        <v>1</v>
      </c>
      <c r="I140" s="7">
        <v>-7594.2655412254917</v>
      </c>
      <c r="J140" s="7">
        <v>4864983.8259752393</v>
      </c>
      <c r="K140" s="6">
        <v>3</v>
      </c>
      <c r="L140" s="6">
        <v>3</v>
      </c>
      <c r="M140" s="7">
        <v>-7603.3360486345273</v>
      </c>
      <c r="N140" s="7">
        <v>4864981.0004651826</v>
      </c>
      <c r="O140" s="26">
        <f t="shared" si="34"/>
        <v>-7603.3360486345264</v>
      </c>
      <c r="P140" s="26">
        <f t="shared" si="35"/>
        <v>4864981.0004651807</v>
      </c>
      <c r="Q140" s="20">
        <f t="shared" si="36"/>
        <v>1</v>
      </c>
      <c r="R140" s="26">
        <f t="shared" si="37"/>
        <v>9.5004006098865048</v>
      </c>
      <c r="S140" s="26">
        <f>R140*'8_HeSo_Mercator'!$B$7</f>
        <v>7.2785073120924269</v>
      </c>
      <c r="T140" s="6">
        <v>11283</v>
      </c>
      <c r="U140" s="21">
        <v>0.181315932372831</v>
      </c>
      <c r="V140" s="7">
        <v>-7603.1924000009894</v>
      </c>
      <c r="W140" s="7">
        <v>4864981.4790000021</v>
      </c>
      <c r="X140" s="25">
        <f t="shared" si="38"/>
        <v>925.24368523303474</v>
      </c>
      <c r="Y140" s="6">
        <v>10372</v>
      </c>
      <c r="Z140" s="21">
        <v>0.18472972165597279</v>
      </c>
      <c r="AA140" s="7">
        <v>-7603.1924000009894</v>
      </c>
      <c r="AB140" s="7">
        <v>4864981.4790000021</v>
      </c>
      <c r="AC140" s="25">
        <f t="shared" si="39"/>
        <v>858.72260730788764</v>
      </c>
      <c r="AD140" s="6">
        <v>9915</v>
      </c>
      <c r="AE140" s="21">
        <v>0.1899183880725924</v>
      </c>
      <c r="AF140" s="7">
        <v>-7603.1924000009894</v>
      </c>
      <c r="AG140" s="7">
        <v>4864981.4790000021</v>
      </c>
      <c r="AH140" s="25">
        <f t="shared" si="40"/>
        <v>768.65585166017786</v>
      </c>
      <c r="AI140" s="6">
        <v>9456</v>
      </c>
      <c r="AJ140" s="21">
        <v>0.2025856803584517</v>
      </c>
      <c r="AK140" s="7">
        <v>-7603.1924000009894</v>
      </c>
      <c r="AL140" s="7">
        <v>4864981.4790000021</v>
      </c>
      <c r="AM140" s="25">
        <f t="shared" si="41"/>
        <v>593.69723032983836</v>
      </c>
      <c r="AN140" s="6">
        <v>7227</v>
      </c>
      <c r="AO140" s="21">
        <v>0.2116631748895996</v>
      </c>
      <c r="AP140" s="7">
        <v>-7603.1924000009894</v>
      </c>
      <c r="AQ140" s="7">
        <v>4864981.4790000021</v>
      </c>
      <c r="AR140" s="25">
        <f t="shared" si="42"/>
        <v>498.21726745523114</v>
      </c>
      <c r="AS140" s="6">
        <v>9003</v>
      </c>
      <c r="AT140" s="21">
        <v>0.22135260767401899</v>
      </c>
      <c r="AU140" s="7">
        <v>-7609.2503999993196</v>
      </c>
      <c r="AV140" s="7">
        <v>4864978.1607000008</v>
      </c>
      <c r="AW140" s="25">
        <f t="shared" si="43"/>
        <v>416.54452406224925</v>
      </c>
      <c r="AX140" s="6">
        <v>8108</v>
      </c>
      <c r="AY140" s="21">
        <v>0.22354585972999011</v>
      </c>
      <c r="AZ140" s="7">
        <v>-7603.1924000009894</v>
      </c>
      <c r="BA140" s="7">
        <v>4864981.4790000021</v>
      </c>
      <c r="BB140" s="25">
        <f t="shared" si="44"/>
        <v>400.43633421372937</v>
      </c>
      <c r="BC140" s="6">
        <v>8107</v>
      </c>
      <c r="BD140" s="21">
        <v>0.22676908121604999</v>
      </c>
      <c r="BE140" s="7">
        <v>-7601.6162000000477</v>
      </c>
      <c r="BF140" s="7">
        <v>4864980.3488999978</v>
      </c>
      <c r="BG140" s="25">
        <f t="shared" si="45"/>
        <v>378.15046445044538</v>
      </c>
      <c r="BH140" s="6">
        <v>9000</v>
      </c>
      <c r="BI140" s="21">
        <v>0.22751915146785351</v>
      </c>
      <c r="BJ140" s="7">
        <v>-7603.5650999993086</v>
      </c>
      <c r="BK140" s="7">
        <v>4864979.7901000008</v>
      </c>
      <c r="BL140" s="25">
        <f t="shared" si="46"/>
        <v>373.18842294037114</v>
      </c>
      <c r="BM140" s="6">
        <v>9002</v>
      </c>
      <c r="BN140" s="21">
        <v>0.22803270866697661</v>
      </c>
      <c r="BO140" s="7">
        <v>-7601.6162000000477</v>
      </c>
      <c r="BP140" s="7">
        <v>4864980.3488999978</v>
      </c>
      <c r="BQ140" s="25">
        <f t="shared" si="47"/>
        <v>369.83790128420395</v>
      </c>
      <c r="BR140" s="6">
        <v>8543</v>
      </c>
      <c r="BS140" s="21">
        <v>0.22856852128230751</v>
      </c>
      <c r="BT140" s="7">
        <v>-7609.2503999993196</v>
      </c>
      <c r="BU140" s="7">
        <v>4864978.1607000008</v>
      </c>
      <c r="BV140" s="25">
        <f t="shared" si="48"/>
        <v>366.38216566545873</v>
      </c>
      <c r="BW140" s="6">
        <v>8111</v>
      </c>
      <c r="BX140" s="21">
        <v>0.23058710968363569</v>
      </c>
      <c r="BY140" s="7">
        <v>-7596.6486999988556</v>
      </c>
      <c r="BZ140" s="7">
        <v>4864983.3546999991</v>
      </c>
      <c r="CA140" s="25">
        <f t="shared" si="49"/>
        <v>353.72022894591663</v>
      </c>
      <c r="CB140" s="6">
        <v>10372</v>
      </c>
      <c r="CC140" s="21">
        <v>0.17612706723387109</v>
      </c>
      <c r="CD140" s="7">
        <v>-7603.1924000009894</v>
      </c>
      <c r="CE140" s="7">
        <v>4864981.4790000021</v>
      </c>
      <c r="CF140" s="25">
        <f t="shared" si="50"/>
        <v>1039.1915001362986</v>
      </c>
      <c r="CG140" s="6">
        <v>11283</v>
      </c>
      <c r="CH140" s="21">
        <v>0.18535378525482429</v>
      </c>
      <c r="CI140" s="7">
        <v>-7603.1924000009894</v>
      </c>
      <c r="CJ140" s="7">
        <v>4864981.4790000021</v>
      </c>
      <c r="CK140" s="25">
        <f t="shared" si="51"/>
        <v>847.21602518299096</v>
      </c>
      <c r="CL140" s="6">
        <v>9915</v>
      </c>
      <c r="CM140" s="21">
        <v>0.19809825673534079</v>
      </c>
      <c r="CN140" s="7">
        <v>-7603.1924000009894</v>
      </c>
      <c r="CO140" s="7">
        <v>4864981.4790000021</v>
      </c>
      <c r="CP140" s="25">
        <f t="shared" si="52"/>
        <v>649.34781714841517</v>
      </c>
      <c r="CQ140" s="6">
        <v>8111</v>
      </c>
      <c r="CR140" s="21">
        <v>0.20701641799026679</v>
      </c>
      <c r="CS140" s="7">
        <v>-7596.6486999988556</v>
      </c>
      <c r="CT140" s="7">
        <v>4864983.3546999991</v>
      </c>
      <c r="CU140" s="25">
        <f t="shared" si="53"/>
        <v>544.47863272785412</v>
      </c>
      <c r="CV140" s="6">
        <v>9456</v>
      </c>
      <c r="CW140" s="21">
        <v>0.2117311489797411</v>
      </c>
      <c r="CX140" s="7">
        <v>-7603.1924000009894</v>
      </c>
      <c r="CY140" s="7">
        <v>4864981.4790000021</v>
      </c>
      <c r="CZ140" s="25">
        <f t="shared" si="54"/>
        <v>497.57778553348544</v>
      </c>
      <c r="DA140" s="6">
        <v>9002</v>
      </c>
      <c r="DB140" s="21">
        <v>0.21661556321055889</v>
      </c>
      <c r="DC140" s="7">
        <v>-7601.6162000000477</v>
      </c>
      <c r="DD140" s="7">
        <v>4864980.3488999978</v>
      </c>
      <c r="DE140" s="25">
        <f t="shared" si="55"/>
        <v>454.19398146774773</v>
      </c>
      <c r="DF140" s="6">
        <v>7227</v>
      </c>
      <c r="DG140" s="21">
        <v>0.22076865377525201</v>
      </c>
      <c r="DH140" s="7">
        <v>-7603.1924000009894</v>
      </c>
      <c r="DI140" s="7">
        <v>4864981.4790000021</v>
      </c>
      <c r="DJ140" s="25">
        <f t="shared" si="56"/>
        <v>420.96923921697345</v>
      </c>
      <c r="DK140" s="6">
        <v>9003</v>
      </c>
      <c r="DL140" s="21">
        <v>0.2254694559795242</v>
      </c>
      <c r="DM140" s="7">
        <v>-7609.2503999993196</v>
      </c>
      <c r="DN140" s="7">
        <v>4864978.1607000008</v>
      </c>
      <c r="DO140" s="25">
        <f t="shared" si="57"/>
        <v>386.94490465452725</v>
      </c>
      <c r="DP140" s="6">
        <v>9000</v>
      </c>
      <c r="DQ140" s="21">
        <v>0.2272068309681195</v>
      </c>
      <c r="DR140" s="7">
        <v>-7603.5650999993086</v>
      </c>
      <c r="DS140" s="7">
        <v>4864979.7901000008</v>
      </c>
      <c r="DT140" s="25">
        <f t="shared" si="58"/>
        <v>375.24461006465242</v>
      </c>
      <c r="DU140" s="6">
        <v>8543</v>
      </c>
      <c r="DV140" s="21">
        <v>0.22861990810121249</v>
      </c>
      <c r="DW140" s="7">
        <v>-7609.2503999993196</v>
      </c>
      <c r="DX140" s="7">
        <v>4864978.1607000008</v>
      </c>
      <c r="DY140" s="25">
        <f t="shared" si="59"/>
        <v>366.05287033112342</v>
      </c>
      <c r="DZ140" s="6">
        <v>8544</v>
      </c>
      <c r="EA140" s="21">
        <v>0.2288966211651946</v>
      </c>
      <c r="EB140" s="7">
        <v>-7603.1924000009894</v>
      </c>
      <c r="EC140" s="7">
        <v>4864981.4790000021</v>
      </c>
      <c r="ED140" s="25">
        <f t="shared" si="60"/>
        <v>364.2859926603544</v>
      </c>
      <c r="EE140" s="6">
        <v>8108</v>
      </c>
      <c r="EF140" s="21">
        <v>0.22912491649966599</v>
      </c>
      <c r="EG140" s="7">
        <v>-7603.1924000009894</v>
      </c>
      <c r="EH140" s="7">
        <v>4864981.4790000021</v>
      </c>
      <c r="EI140" s="25">
        <f t="shared" si="61"/>
        <v>362.83629297990188</v>
      </c>
    </row>
    <row r="141" spans="1:139" x14ac:dyDescent="0.25">
      <c r="A141" s="6">
        <v>127</v>
      </c>
      <c r="B141" s="6">
        <v>0</v>
      </c>
      <c r="C141" s="6">
        <v>1</v>
      </c>
      <c r="D141" s="6">
        <v>0</v>
      </c>
      <c r="E141" s="6">
        <v>1</v>
      </c>
      <c r="F141" s="20">
        <f t="shared" si="31"/>
        <v>1</v>
      </c>
      <c r="G141" s="20">
        <f t="shared" si="32"/>
        <v>1</v>
      </c>
      <c r="H141" s="20">
        <f t="shared" si="33"/>
        <v>1</v>
      </c>
      <c r="I141" s="7">
        <v>-7596.9070316276984</v>
      </c>
      <c r="J141" s="7">
        <v>4864983.1250926163</v>
      </c>
      <c r="K141" s="6">
        <v>0</v>
      </c>
      <c r="L141" s="6">
        <v>0</v>
      </c>
      <c r="M141" s="7">
        <v>-7598.4719559257628</v>
      </c>
      <c r="N141" s="7">
        <v>4864982.492433209</v>
      </c>
      <c r="O141" s="26">
        <f t="shared" si="34"/>
        <v>-7598.4719559257628</v>
      </c>
      <c r="P141" s="26">
        <f t="shared" si="35"/>
        <v>4864982.4924332108</v>
      </c>
      <c r="Q141" s="20">
        <f t="shared" si="36"/>
        <v>1</v>
      </c>
      <c r="R141" s="26">
        <f t="shared" si="37"/>
        <v>1.6879709659830846</v>
      </c>
      <c r="S141" s="26">
        <f>R141*'8_HeSo_Mercator'!$B$7</f>
        <v>1.293199047387789</v>
      </c>
      <c r="T141" s="6">
        <v>11289</v>
      </c>
      <c r="U141" s="21">
        <v>0.11706546067018769</v>
      </c>
      <c r="V141" s="7">
        <v>-7596.6486999988556</v>
      </c>
      <c r="W141" s="7">
        <v>4864983.3546999991</v>
      </c>
      <c r="X141" s="25">
        <f t="shared" si="38"/>
        <v>5324.5742319433803</v>
      </c>
      <c r="Y141" s="6">
        <v>7680</v>
      </c>
      <c r="Z141" s="21">
        <v>0.11850779714404749</v>
      </c>
      <c r="AA141" s="7">
        <v>-7596.6486999988556</v>
      </c>
      <c r="AB141" s="7">
        <v>4864983.3546999991</v>
      </c>
      <c r="AC141" s="25">
        <f t="shared" si="39"/>
        <v>5070.0506544473637</v>
      </c>
      <c r="AD141" s="6">
        <v>9458</v>
      </c>
      <c r="AE141" s="21">
        <v>0.14559219645952029</v>
      </c>
      <c r="AF141" s="7">
        <v>-7596.2032000012696</v>
      </c>
      <c r="AG141" s="7">
        <v>4864981.9002000019</v>
      </c>
      <c r="AH141" s="25">
        <f t="shared" si="40"/>
        <v>2225.6025381523641</v>
      </c>
      <c r="AI141" s="6">
        <v>11283</v>
      </c>
      <c r="AJ141" s="21">
        <v>0.1481518503612754</v>
      </c>
      <c r="AK141" s="7">
        <v>-7603.1924000009894</v>
      </c>
      <c r="AL141" s="7">
        <v>4864981.4790000021</v>
      </c>
      <c r="AM141" s="25">
        <f t="shared" si="41"/>
        <v>2075.7339086203528</v>
      </c>
      <c r="AN141" s="6">
        <v>8111</v>
      </c>
      <c r="AO141" s="21">
        <v>0.1553116073371347</v>
      </c>
      <c r="AP141" s="7">
        <v>-7596.6486999988556</v>
      </c>
      <c r="AQ141" s="7">
        <v>4864983.3546999991</v>
      </c>
      <c r="AR141" s="25">
        <f t="shared" si="42"/>
        <v>1718.637734101907</v>
      </c>
      <c r="AS141" s="6">
        <v>10830</v>
      </c>
      <c r="AT141" s="21">
        <v>0.15842160704918529</v>
      </c>
      <c r="AU141" s="7">
        <v>-7603.1924000009894</v>
      </c>
      <c r="AV141" s="7">
        <v>4864981.4790000021</v>
      </c>
      <c r="AW141" s="25">
        <f t="shared" si="43"/>
        <v>1587.6045757144889</v>
      </c>
      <c r="AX141" s="6">
        <v>9918</v>
      </c>
      <c r="AY141" s="21">
        <v>0.1607004044676198</v>
      </c>
      <c r="AZ141" s="7">
        <v>-7596.6486999988556</v>
      </c>
      <c r="BA141" s="7">
        <v>4864983.3546999991</v>
      </c>
      <c r="BB141" s="25">
        <f t="shared" si="44"/>
        <v>1499.4504560395303</v>
      </c>
      <c r="BC141" s="6">
        <v>8108</v>
      </c>
      <c r="BD141" s="21">
        <v>0.16233457279117061</v>
      </c>
      <c r="BE141" s="7">
        <v>-7603.1924000009894</v>
      </c>
      <c r="BF141" s="7">
        <v>4864981.4790000021</v>
      </c>
      <c r="BG141" s="25">
        <f t="shared" si="45"/>
        <v>1439.9781766221265</v>
      </c>
      <c r="BH141" s="6">
        <v>9008</v>
      </c>
      <c r="BI141" s="21">
        <v>0.16612530797405059</v>
      </c>
      <c r="BJ141" s="7">
        <v>-7596.6486999988556</v>
      </c>
      <c r="BK141" s="7">
        <v>4864983.3546999991</v>
      </c>
      <c r="BL141" s="25">
        <f t="shared" si="46"/>
        <v>1312.9760485006548</v>
      </c>
      <c r="BM141" s="6">
        <v>7232</v>
      </c>
      <c r="BN141" s="21">
        <v>0.16672494066636209</v>
      </c>
      <c r="BO141" s="7">
        <v>-7596.2032000012696</v>
      </c>
      <c r="BP141" s="7">
        <v>4864981.9002000019</v>
      </c>
      <c r="BQ141" s="25">
        <f t="shared" si="47"/>
        <v>1294.1890287782128</v>
      </c>
      <c r="BR141" s="6">
        <v>11288</v>
      </c>
      <c r="BS141" s="21">
        <v>0.1690814924386819</v>
      </c>
      <c r="BT141" s="7">
        <v>-7594.7369999997318</v>
      </c>
      <c r="BU141" s="7">
        <v>4864983.9024000019</v>
      </c>
      <c r="BV141" s="25">
        <f t="shared" si="48"/>
        <v>1223.5330632442381</v>
      </c>
      <c r="BW141" s="6">
        <v>9462</v>
      </c>
      <c r="BX141" s="21">
        <v>0.16971018698703511</v>
      </c>
      <c r="BY141" s="7">
        <v>-7601.6162000000477</v>
      </c>
      <c r="BZ141" s="7">
        <v>4864980.3488999978</v>
      </c>
      <c r="CA141" s="25">
        <f t="shared" si="49"/>
        <v>1205.5031572133644</v>
      </c>
      <c r="CB141" s="6">
        <v>11289</v>
      </c>
      <c r="CC141" s="21">
        <v>0.1151666042228157</v>
      </c>
      <c r="CD141" s="7">
        <v>-7596.6486999988556</v>
      </c>
      <c r="CE141" s="7">
        <v>4864983.3546999991</v>
      </c>
      <c r="CF141" s="25">
        <f t="shared" si="50"/>
        <v>5684.519412704879</v>
      </c>
      <c r="CG141" s="6">
        <v>7680</v>
      </c>
      <c r="CH141" s="21">
        <v>0.12505624766973941</v>
      </c>
      <c r="CI141" s="7">
        <v>-7596.6486999988556</v>
      </c>
      <c r="CJ141" s="7">
        <v>4864983.3546999991</v>
      </c>
      <c r="CK141" s="25">
        <f t="shared" si="51"/>
        <v>4088.6357916865495</v>
      </c>
      <c r="CL141" s="6">
        <v>8108</v>
      </c>
      <c r="CM141" s="21">
        <v>0.1398663016788656</v>
      </c>
      <c r="CN141" s="7">
        <v>-7603.1924000009894</v>
      </c>
      <c r="CO141" s="7">
        <v>4864981.4790000021</v>
      </c>
      <c r="CP141" s="25">
        <f t="shared" si="52"/>
        <v>2613.0494832922341</v>
      </c>
      <c r="CQ141" s="6">
        <v>11283</v>
      </c>
      <c r="CR141" s="21">
        <v>0.14118294228791459</v>
      </c>
      <c r="CS141" s="7">
        <v>-7603.1924000009894</v>
      </c>
      <c r="CT141" s="7">
        <v>4864981.4790000021</v>
      </c>
      <c r="CU141" s="25">
        <f t="shared" si="53"/>
        <v>2516.9297038205596</v>
      </c>
      <c r="CV141" s="6">
        <v>10824</v>
      </c>
      <c r="CW141" s="21">
        <v>0.14759903678171779</v>
      </c>
      <c r="CX141" s="7">
        <v>-7603.5650999993086</v>
      </c>
      <c r="CY141" s="7">
        <v>4864979.7901000008</v>
      </c>
      <c r="CZ141" s="25">
        <f t="shared" si="54"/>
        <v>2107.0066518527515</v>
      </c>
      <c r="DA141" s="6">
        <v>10830</v>
      </c>
      <c r="DB141" s="21">
        <v>0.1502911033055862</v>
      </c>
      <c r="DC141" s="7">
        <v>-7603.1924000009894</v>
      </c>
      <c r="DD141" s="7">
        <v>4864981.4790000021</v>
      </c>
      <c r="DE141" s="25">
        <f t="shared" si="55"/>
        <v>1960.0489130320955</v>
      </c>
      <c r="DF141" s="6">
        <v>9458</v>
      </c>
      <c r="DG141" s="21">
        <v>0.15213550867712769</v>
      </c>
      <c r="DH141" s="7">
        <v>-7596.2032000012696</v>
      </c>
      <c r="DI141" s="7">
        <v>4864981.9002000019</v>
      </c>
      <c r="DJ141" s="25">
        <f t="shared" si="56"/>
        <v>1866.7133624502167</v>
      </c>
      <c r="DK141" s="6">
        <v>8111</v>
      </c>
      <c r="DL141" s="21">
        <v>0.15352290597849899</v>
      </c>
      <c r="DM141" s="7">
        <v>-7596.6486999988556</v>
      </c>
      <c r="DN141" s="7">
        <v>4864983.3546999991</v>
      </c>
      <c r="DO141" s="25">
        <f t="shared" si="57"/>
        <v>1800.1440957751188</v>
      </c>
      <c r="DP141" s="6">
        <v>9462</v>
      </c>
      <c r="DQ141" s="21">
        <v>0.15743513271696979</v>
      </c>
      <c r="DR141" s="7">
        <v>-7601.6162000000477</v>
      </c>
      <c r="DS141" s="7">
        <v>4864980.3488999978</v>
      </c>
      <c r="DT141" s="25">
        <f t="shared" si="58"/>
        <v>1627.7712799645933</v>
      </c>
      <c r="DU141" s="6">
        <v>7232</v>
      </c>
      <c r="DV141" s="21">
        <v>0.1621865703357416</v>
      </c>
      <c r="DW141" s="7">
        <v>-7596.2032000012696</v>
      </c>
      <c r="DX141" s="7">
        <v>4864981.9002000019</v>
      </c>
      <c r="DY141" s="25">
        <f t="shared" si="59"/>
        <v>1445.2415521434486</v>
      </c>
      <c r="DZ141" s="6">
        <v>9918</v>
      </c>
      <c r="EA141" s="21">
        <v>0.16360059277428579</v>
      </c>
      <c r="EB141" s="7">
        <v>-7596.6486999988556</v>
      </c>
      <c r="EC141" s="7">
        <v>4864983.3546999991</v>
      </c>
      <c r="ED141" s="25">
        <f t="shared" si="60"/>
        <v>1395.9199315041926</v>
      </c>
      <c r="EE141" s="6">
        <v>11288</v>
      </c>
      <c r="EF141" s="21">
        <v>0.16430681201075509</v>
      </c>
      <c r="EG141" s="7">
        <v>-7594.7369999997318</v>
      </c>
      <c r="EH141" s="7">
        <v>4864983.9024000019</v>
      </c>
      <c r="EI141" s="25">
        <f t="shared" si="61"/>
        <v>1372.0745944788248</v>
      </c>
    </row>
    <row r="142" spans="1:139" x14ac:dyDescent="0.25">
      <c r="A142" s="6">
        <v>128</v>
      </c>
      <c r="B142" s="6">
        <v>0</v>
      </c>
      <c r="C142" s="6">
        <v>1</v>
      </c>
      <c r="D142" s="6">
        <v>0</v>
      </c>
      <c r="E142" s="6">
        <v>1</v>
      </c>
      <c r="F142" s="20">
        <f t="shared" si="31"/>
        <v>1</v>
      </c>
      <c r="G142" s="20">
        <f t="shared" si="32"/>
        <v>1</v>
      </c>
      <c r="H142" s="20">
        <f t="shared" si="33"/>
        <v>1</v>
      </c>
      <c r="I142" s="7">
        <v>-7603.0212026458967</v>
      </c>
      <c r="J142" s="7">
        <v>4864981.0219697431</v>
      </c>
      <c r="K142" s="6">
        <v>0</v>
      </c>
      <c r="L142" s="6">
        <v>-6</v>
      </c>
      <c r="M142" s="7">
        <v>-7599.0325126821463</v>
      </c>
      <c r="N142" s="7">
        <v>4864981.8785020905</v>
      </c>
      <c r="O142" s="26">
        <f t="shared" si="34"/>
        <v>-7599.0325126821463</v>
      </c>
      <c r="P142" s="26">
        <f t="shared" si="35"/>
        <v>4864981.8785020895</v>
      </c>
      <c r="Q142" s="20">
        <f t="shared" si="36"/>
        <v>1</v>
      </c>
      <c r="R142" s="26">
        <f t="shared" si="37"/>
        <v>4.0796195027785052</v>
      </c>
      <c r="S142" s="26">
        <f>R142*'8_HeSo_Mercator'!$B$7</f>
        <v>3.1255040288119966</v>
      </c>
      <c r="T142" s="6">
        <v>9002</v>
      </c>
      <c r="U142" s="21">
        <v>0.13286318378071421</v>
      </c>
      <c r="V142" s="7">
        <v>-7601.6162000000477</v>
      </c>
      <c r="W142" s="7">
        <v>4864980.3488999978</v>
      </c>
      <c r="X142" s="25">
        <f t="shared" si="38"/>
        <v>3209.0861734503555</v>
      </c>
      <c r="Y142" s="6">
        <v>7675</v>
      </c>
      <c r="Z142" s="21">
        <v>0.1333621084572886</v>
      </c>
      <c r="AA142" s="7">
        <v>-7601.6162000000477</v>
      </c>
      <c r="AB142" s="7">
        <v>4864980.3488999978</v>
      </c>
      <c r="AC142" s="25">
        <f t="shared" si="39"/>
        <v>3161.3325843208877</v>
      </c>
      <c r="AD142" s="6">
        <v>8544</v>
      </c>
      <c r="AE142" s="21">
        <v>0.13409497303674489</v>
      </c>
      <c r="AF142" s="7">
        <v>-7603.1924000009894</v>
      </c>
      <c r="AG142" s="7">
        <v>4864981.4790000021</v>
      </c>
      <c r="AH142" s="25">
        <f t="shared" si="40"/>
        <v>3092.7869973970382</v>
      </c>
      <c r="AI142" s="6">
        <v>9915</v>
      </c>
      <c r="AJ142" s="21">
        <v>0.14477075942967799</v>
      </c>
      <c r="AK142" s="7">
        <v>-7603.1924000009894</v>
      </c>
      <c r="AL142" s="7">
        <v>4864981.4790000021</v>
      </c>
      <c r="AM142" s="25">
        <f t="shared" si="41"/>
        <v>2276.5468360027053</v>
      </c>
      <c r="AN142" s="6">
        <v>11289</v>
      </c>
      <c r="AO142" s="21">
        <v>0.1527359710203422</v>
      </c>
      <c r="AP142" s="7">
        <v>-7596.6486999988556</v>
      </c>
      <c r="AQ142" s="7">
        <v>4864983.3546999991</v>
      </c>
      <c r="AR142" s="25">
        <f t="shared" si="42"/>
        <v>1837.5310181720122</v>
      </c>
      <c r="AS142" s="6">
        <v>11283</v>
      </c>
      <c r="AT142" s="21">
        <v>0.1536302689602046</v>
      </c>
      <c r="AU142" s="7">
        <v>-7603.1924000009894</v>
      </c>
      <c r="AV142" s="7">
        <v>4864981.4790000021</v>
      </c>
      <c r="AW142" s="25">
        <f t="shared" si="43"/>
        <v>1795.1173172034166</v>
      </c>
      <c r="AX142" s="6">
        <v>10370</v>
      </c>
      <c r="AY142" s="21">
        <v>0.15511607280151229</v>
      </c>
      <c r="AZ142" s="7">
        <v>-7601.6162000000477</v>
      </c>
      <c r="BA142" s="7">
        <v>4864980.3488999978</v>
      </c>
      <c r="BB142" s="25">
        <f t="shared" si="44"/>
        <v>1727.3199805371762</v>
      </c>
      <c r="BC142" s="6">
        <v>9462</v>
      </c>
      <c r="BD142" s="21">
        <v>0.15813619569366999</v>
      </c>
      <c r="BE142" s="7">
        <v>-7601.6162000000477</v>
      </c>
      <c r="BF142" s="7">
        <v>4864980.3488999978</v>
      </c>
      <c r="BG142" s="25">
        <f t="shared" si="45"/>
        <v>1599.0971645397065</v>
      </c>
      <c r="BH142" s="6">
        <v>9917</v>
      </c>
      <c r="BI142" s="21">
        <v>0.16776078374360251</v>
      </c>
      <c r="BJ142" s="7">
        <v>-7596.2032000012696</v>
      </c>
      <c r="BK142" s="7">
        <v>4864981.9002000019</v>
      </c>
      <c r="BL142" s="25">
        <f t="shared" si="46"/>
        <v>1262.5198481583668</v>
      </c>
      <c r="BM142" s="6">
        <v>10372</v>
      </c>
      <c r="BN142" s="21">
        <v>0.1714888759997146</v>
      </c>
      <c r="BO142" s="7">
        <v>-7603.1924000009894</v>
      </c>
      <c r="BP142" s="7">
        <v>4864981.4790000021</v>
      </c>
      <c r="BQ142" s="25">
        <f t="shared" si="47"/>
        <v>1156.261818085183</v>
      </c>
      <c r="BR142" s="6">
        <v>9001</v>
      </c>
      <c r="BS142" s="21">
        <v>0.17262813763420409</v>
      </c>
      <c r="BT142" s="7">
        <v>-7603.1924000009894</v>
      </c>
      <c r="BU142" s="7">
        <v>4864981.4790000021</v>
      </c>
      <c r="BV142" s="25">
        <f t="shared" si="48"/>
        <v>1126.0395873886368</v>
      </c>
      <c r="BW142" s="6">
        <v>7227</v>
      </c>
      <c r="BX142" s="21">
        <v>0.17421293648894451</v>
      </c>
      <c r="BY142" s="7">
        <v>-7603.1924000009894</v>
      </c>
      <c r="BZ142" s="7">
        <v>4864981.4790000021</v>
      </c>
      <c r="CA142" s="25">
        <f t="shared" si="49"/>
        <v>1085.6213991768657</v>
      </c>
      <c r="CB142" s="6">
        <v>9917</v>
      </c>
      <c r="CC142" s="21">
        <v>0.1057582445101813</v>
      </c>
      <c r="CD142" s="7">
        <v>-7596.2032000012696</v>
      </c>
      <c r="CE142" s="7">
        <v>4864981.9002000019</v>
      </c>
      <c r="CF142" s="25">
        <f t="shared" si="50"/>
        <v>7993.6120447857193</v>
      </c>
      <c r="CG142" s="6">
        <v>7232</v>
      </c>
      <c r="CH142" s="21">
        <v>0.10792370910218629</v>
      </c>
      <c r="CI142" s="7">
        <v>-7596.2032000012696</v>
      </c>
      <c r="CJ142" s="7">
        <v>4864981.9002000019</v>
      </c>
      <c r="CK142" s="25">
        <f t="shared" si="51"/>
        <v>7371.1041788719203</v>
      </c>
      <c r="CL142" s="6">
        <v>9460</v>
      </c>
      <c r="CM142" s="21">
        <v>0.1392599116068953</v>
      </c>
      <c r="CN142" s="7">
        <v>-7596.6486999988556</v>
      </c>
      <c r="CO142" s="7">
        <v>4864983.3546999991</v>
      </c>
      <c r="CP142" s="25">
        <f t="shared" si="52"/>
        <v>2658.8604209638693</v>
      </c>
      <c r="CQ142" s="6">
        <v>8110</v>
      </c>
      <c r="CR142" s="21">
        <v>0.14555097230406591</v>
      </c>
      <c r="CS142" s="7">
        <v>-7596.2032000012696</v>
      </c>
      <c r="CT142" s="7">
        <v>4864981.9002000019</v>
      </c>
      <c r="CU142" s="25">
        <f t="shared" si="53"/>
        <v>2228.1250241135226</v>
      </c>
      <c r="CV142" s="6">
        <v>7231</v>
      </c>
      <c r="CW142" s="21">
        <v>0.14627463689125891</v>
      </c>
      <c r="CX142" s="7">
        <v>-7594.7369999997318</v>
      </c>
      <c r="CY142" s="7">
        <v>4864983.9024000019</v>
      </c>
      <c r="CZ142" s="25">
        <f t="shared" si="54"/>
        <v>2184.3583404981305</v>
      </c>
      <c r="DA142" s="6">
        <v>9918</v>
      </c>
      <c r="DB142" s="21">
        <v>0.14732473692011261</v>
      </c>
      <c r="DC142" s="7">
        <v>-7596.6486999988556</v>
      </c>
      <c r="DD142" s="7">
        <v>4864983.3546999991</v>
      </c>
      <c r="DE142" s="25">
        <f t="shared" si="55"/>
        <v>2122.742440909059</v>
      </c>
      <c r="DF142" s="6">
        <v>8111</v>
      </c>
      <c r="DG142" s="21">
        <v>0.14745701791169949</v>
      </c>
      <c r="DH142" s="7">
        <v>-7596.6486999988556</v>
      </c>
      <c r="DI142" s="7">
        <v>4864983.3546999991</v>
      </c>
      <c r="DJ142" s="25">
        <f t="shared" si="56"/>
        <v>2115.1355909644735</v>
      </c>
      <c r="DK142" s="6">
        <v>7681</v>
      </c>
      <c r="DL142" s="21">
        <v>0.1485086243494394</v>
      </c>
      <c r="DM142" s="7">
        <v>-7594.7369999997318</v>
      </c>
      <c r="DN142" s="7">
        <v>4864983.9024000019</v>
      </c>
      <c r="DO142" s="25">
        <f t="shared" si="57"/>
        <v>2055.8588756973991</v>
      </c>
      <c r="DP142" s="6">
        <v>8547</v>
      </c>
      <c r="DQ142" s="21">
        <v>0.1490746573082575</v>
      </c>
      <c r="DR142" s="7">
        <v>-7596.6486999988556</v>
      </c>
      <c r="DS142" s="7">
        <v>4864983.3546999991</v>
      </c>
      <c r="DT142" s="25">
        <f t="shared" si="58"/>
        <v>2024.812071531986</v>
      </c>
      <c r="DU142" s="6">
        <v>11288</v>
      </c>
      <c r="DV142" s="21">
        <v>0.1503562982084615</v>
      </c>
      <c r="DW142" s="7">
        <v>-7594.7369999997318</v>
      </c>
      <c r="DX142" s="7">
        <v>4864983.9024000019</v>
      </c>
      <c r="DY142" s="25">
        <f t="shared" si="59"/>
        <v>1956.6515931448223</v>
      </c>
      <c r="DZ142" s="6">
        <v>8544</v>
      </c>
      <c r="EA142" s="21">
        <v>0.1521544686590473</v>
      </c>
      <c r="EB142" s="7">
        <v>-7603.1924000009894</v>
      </c>
      <c r="EC142" s="7">
        <v>4864981.4790000021</v>
      </c>
      <c r="ED142" s="25">
        <f t="shared" si="60"/>
        <v>1865.7830910752657</v>
      </c>
      <c r="EE142" s="6">
        <v>9458</v>
      </c>
      <c r="EF142" s="21">
        <v>0.15446220798452659</v>
      </c>
      <c r="EG142" s="7">
        <v>-7596.2032000012696</v>
      </c>
      <c r="EH142" s="7">
        <v>4864981.9002000019</v>
      </c>
      <c r="EI142" s="25">
        <f t="shared" si="61"/>
        <v>1756.754381776997</v>
      </c>
    </row>
    <row r="143" spans="1:139" x14ac:dyDescent="0.25">
      <c r="A143" s="6">
        <v>129</v>
      </c>
      <c r="B143" s="6">
        <v>0</v>
      </c>
      <c r="C143" s="6">
        <v>1</v>
      </c>
      <c r="D143" s="6">
        <v>0</v>
      </c>
      <c r="E143" s="6">
        <v>1</v>
      </c>
      <c r="F143" s="20">
        <f t="shared" si="31"/>
        <v>1</v>
      </c>
      <c r="G143" s="20">
        <f t="shared" si="32"/>
        <v>1</v>
      </c>
      <c r="H143" s="20">
        <f t="shared" si="33"/>
        <v>1</v>
      </c>
      <c r="I143" s="7">
        <v>-7594.3924630044376</v>
      </c>
      <c r="J143" s="7">
        <v>4864982.3287703944</v>
      </c>
      <c r="K143" s="6">
        <v>-3</v>
      </c>
      <c r="L143" s="6">
        <v>-3</v>
      </c>
      <c r="M143" s="7">
        <v>-7595.3028992961063</v>
      </c>
      <c r="N143" s="7">
        <v>4864982.5926505718</v>
      </c>
      <c r="O143" s="26">
        <f t="shared" si="34"/>
        <v>-7595.3028992961072</v>
      </c>
      <c r="P143" s="26">
        <f t="shared" si="35"/>
        <v>4864982.5926505718</v>
      </c>
      <c r="Q143" s="20">
        <f t="shared" si="36"/>
        <v>1</v>
      </c>
      <c r="R143" s="26">
        <f t="shared" si="37"/>
        <v>0.94790663528340224</v>
      </c>
      <c r="S143" s="26">
        <f>R143*'8_HeSo_Mercator'!$B$7</f>
        <v>0.72621625754512198</v>
      </c>
      <c r="T143" s="6">
        <v>8110</v>
      </c>
      <c r="U143" s="21">
        <v>0.17282245729160101</v>
      </c>
      <c r="V143" s="7">
        <v>-7596.2032000012696</v>
      </c>
      <c r="W143" s="7">
        <v>4864981.9002000019</v>
      </c>
      <c r="X143" s="25">
        <f t="shared" si="38"/>
        <v>1120.9836967883207</v>
      </c>
      <c r="Y143" s="6">
        <v>9009</v>
      </c>
      <c r="Z143" s="21">
        <v>0.19888996187746141</v>
      </c>
      <c r="AA143" s="7">
        <v>-7587.1022999994457</v>
      </c>
      <c r="AB143" s="7">
        <v>4864986.0909999982</v>
      </c>
      <c r="AC143" s="25">
        <f t="shared" si="39"/>
        <v>639.07016346793773</v>
      </c>
      <c r="AD143" s="6">
        <v>11290</v>
      </c>
      <c r="AE143" s="21">
        <v>0.20128549092286549</v>
      </c>
      <c r="AF143" s="7">
        <v>-7596.2032000012696</v>
      </c>
      <c r="AG143" s="7">
        <v>4864981.9002000019</v>
      </c>
      <c r="AH143" s="25">
        <f t="shared" si="40"/>
        <v>609.18628234654875</v>
      </c>
      <c r="AI143" s="6">
        <v>9005</v>
      </c>
      <c r="AJ143" s="21">
        <v>0.2188692056863254</v>
      </c>
      <c r="AK143" s="7">
        <v>-7596.2032000012696</v>
      </c>
      <c r="AL143" s="7">
        <v>4864981.9002000019</v>
      </c>
      <c r="AM143" s="25">
        <f t="shared" si="41"/>
        <v>435.77403801009359</v>
      </c>
      <c r="AN143" s="6">
        <v>7681</v>
      </c>
      <c r="AO143" s="21">
        <v>0.2203559727304657</v>
      </c>
      <c r="AP143" s="7">
        <v>-7594.7369999997318</v>
      </c>
      <c r="AQ143" s="7">
        <v>4864983.9024000019</v>
      </c>
      <c r="AR143" s="25">
        <f t="shared" si="42"/>
        <v>424.1316615855024</v>
      </c>
      <c r="AS143" s="6">
        <v>9458</v>
      </c>
      <c r="AT143" s="21">
        <v>0.22514522564459641</v>
      </c>
      <c r="AU143" s="7">
        <v>-7596.2032000012696</v>
      </c>
      <c r="AV143" s="7">
        <v>4864981.9002000019</v>
      </c>
      <c r="AW143" s="25">
        <f t="shared" si="43"/>
        <v>389.17867258310883</v>
      </c>
      <c r="AX143" s="6">
        <v>9919</v>
      </c>
      <c r="AY143" s="21">
        <v>0.22811109110643091</v>
      </c>
      <c r="AZ143" s="7">
        <v>-7594.7369999997318</v>
      </c>
      <c r="BA143" s="7">
        <v>4864983.9024000019</v>
      </c>
      <c r="BB143" s="25">
        <f t="shared" si="44"/>
        <v>369.32983552203302</v>
      </c>
      <c r="BC143" s="6">
        <v>7232</v>
      </c>
      <c r="BD143" s="21">
        <v>0.22823090607229679</v>
      </c>
      <c r="BE143" s="7">
        <v>-7596.2032000012696</v>
      </c>
      <c r="BF143" s="7">
        <v>4864981.9002000019</v>
      </c>
      <c r="BG143" s="25">
        <f t="shared" si="45"/>
        <v>368.55489388842341</v>
      </c>
      <c r="BH143" s="6">
        <v>9913</v>
      </c>
      <c r="BI143" s="21">
        <v>0.2348946787497708</v>
      </c>
      <c r="BJ143" s="7">
        <v>-7603.5650999993086</v>
      </c>
      <c r="BK143" s="7">
        <v>4864979.7901000008</v>
      </c>
      <c r="BL143" s="25">
        <f t="shared" si="46"/>
        <v>328.47875508140118</v>
      </c>
      <c r="BM143" s="6">
        <v>7674</v>
      </c>
      <c r="BN143" s="21">
        <v>0.2369193283064262</v>
      </c>
      <c r="BO143" s="7">
        <v>-7596.2032000012696</v>
      </c>
      <c r="BP143" s="7">
        <v>4864981.9002000019</v>
      </c>
      <c r="BQ143" s="25">
        <f t="shared" si="47"/>
        <v>317.39350055427587</v>
      </c>
      <c r="BR143" s="6">
        <v>10373</v>
      </c>
      <c r="BS143" s="21">
        <v>0.23720058782956319</v>
      </c>
      <c r="BT143" s="7">
        <v>-7596.2032000012696</v>
      </c>
      <c r="BU143" s="7">
        <v>4864981.9002000019</v>
      </c>
      <c r="BV143" s="25">
        <f t="shared" si="48"/>
        <v>315.89078432992409</v>
      </c>
      <c r="BW143" s="6">
        <v>9917</v>
      </c>
      <c r="BX143" s="21">
        <v>0.23959026384535109</v>
      </c>
      <c r="BY143" s="7">
        <v>-7596.2032000012696</v>
      </c>
      <c r="BZ143" s="7">
        <v>4864981.9002000019</v>
      </c>
      <c r="CA143" s="25">
        <f t="shared" si="49"/>
        <v>303.47529122275984</v>
      </c>
      <c r="CB143" s="6">
        <v>8110</v>
      </c>
      <c r="CC143" s="21">
        <v>0.16288741158971551</v>
      </c>
      <c r="CD143" s="7">
        <v>-7596.2032000012696</v>
      </c>
      <c r="CE143" s="7">
        <v>4864981.9002000019</v>
      </c>
      <c r="CF143" s="25">
        <f t="shared" si="50"/>
        <v>1420.5283702632328</v>
      </c>
      <c r="CG143" s="6">
        <v>11290</v>
      </c>
      <c r="CH143" s="21">
        <v>0.19002443800185179</v>
      </c>
      <c r="CI143" s="7">
        <v>-7596.2032000012696</v>
      </c>
      <c r="CJ143" s="7">
        <v>4864981.9002000019</v>
      </c>
      <c r="CK143" s="25">
        <f t="shared" si="51"/>
        <v>766.94138407602645</v>
      </c>
      <c r="CL143" s="6">
        <v>9009</v>
      </c>
      <c r="CM143" s="21">
        <v>0.1913253998022299</v>
      </c>
      <c r="CN143" s="7">
        <v>-7587.1022999994457</v>
      </c>
      <c r="CO143" s="7">
        <v>4864986.0909999982</v>
      </c>
      <c r="CP143" s="25">
        <f t="shared" si="52"/>
        <v>746.29319557896031</v>
      </c>
      <c r="CQ143" s="6">
        <v>9913</v>
      </c>
      <c r="CR143" s="21">
        <v>0.19313304721030039</v>
      </c>
      <c r="CS143" s="7">
        <v>-7603.5650999993086</v>
      </c>
      <c r="CT143" s="7">
        <v>4864979.7901000008</v>
      </c>
      <c r="CU143" s="25">
        <f t="shared" si="53"/>
        <v>718.74300161560791</v>
      </c>
      <c r="CV143" s="6">
        <v>7681</v>
      </c>
      <c r="CW143" s="21">
        <v>0.2009731130138068</v>
      </c>
      <c r="CX143" s="7">
        <v>-7594.7369999997318</v>
      </c>
      <c r="CY143" s="7">
        <v>4864983.9024000019</v>
      </c>
      <c r="CZ143" s="25">
        <f t="shared" si="54"/>
        <v>612.9826204383877</v>
      </c>
      <c r="DA143" s="6">
        <v>9458</v>
      </c>
      <c r="DB143" s="21">
        <v>0.2021979022783503</v>
      </c>
      <c r="DC143" s="7">
        <v>-7596.2032000012696</v>
      </c>
      <c r="DD143" s="7">
        <v>4864981.9002000019</v>
      </c>
      <c r="DE143" s="25">
        <f t="shared" si="55"/>
        <v>598.26475360442475</v>
      </c>
      <c r="DF143" s="6">
        <v>7232</v>
      </c>
      <c r="DG143" s="21">
        <v>0.202810275263658</v>
      </c>
      <c r="DH143" s="7">
        <v>-7596.2032000012696</v>
      </c>
      <c r="DI143" s="7">
        <v>4864981.9002000019</v>
      </c>
      <c r="DJ143" s="25">
        <f t="shared" si="56"/>
        <v>591.07172153150043</v>
      </c>
      <c r="DK143" s="6">
        <v>8549</v>
      </c>
      <c r="DL143" s="21">
        <v>0.20331442221558671</v>
      </c>
      <c r="DM143" s="7">
        <v>-7596.2032000012696</v>
      </c>
      <c r="DN143" s="7">
        <v>4864981.9002000019</v>
      </c>
      <c r="DO143" s="25">
        <f t="shared" si="57"/>
        <v>585.23090644249646</v>
      </c>
      <c r="DP143" s="6">
        <v>10373</v>
      </c>
      <c r="DQ143" s="21">
        <v>0.2042291646762841</v>
      </c>
      <c r="DR143" s="7">
        <v>-7596.2032000012696</v>
      </c>
      <c r="DS143" s="7">
        <v>4864981.9002000019</v>
      </c>
      <c r="DT143" s="25">
        <f t="shared" si="58"/>
        <v>574.816142502709</v>
      </c>
      <c r="DU143" s="6">
        <v>9007</v>
      </c>
      <c r="DV143" s="21">
        <v>0.20631341600901909</v>
      </c>
      <c r="DW143" s="7">
        <v>-7589.0623999983072</v>
      </c>
      <c r="DX143" s="7">
        <v>4864985.5291000009</v>
      </c>
      <c r="DY143" s="25">
        <f t="shared" si="59"/>
        <v>551.93777742792986</v>
      </c>
      <c r="DZ143" s="6">
        <v>8113</v>
      </c>
      <c r="EA143" s="21">
        <v>0.2079074035319306</v>
      </c>
      <c r="EB143" s="7">
        <v>-7594.2641000002623</v>
      </c>
      <c r="EC143" s="7">
        <v>4864982.4561000019</v>
      </c>
      <c r="ED143" s="25">
        <f t="shared" si="60"/>
        <v>535.2050234632793</v>
      </c>
      <c r="EE143" s="6">
        <v>9919</v>
      </c>
      <c r="EF143" s="21">
        <v>0.21106693174287611</v>
      </c>
      <c r="EG143" s="7">
        <v>-7594.7369999997318</v>
      </c>
      <c r="EH143" s="7">
        <v>4864983.9024000019</v>
      </c>
      <c r="EI143" s="25">
        <f t="shared" si="61"/>
        <v>503.87082470003833</v>
      </c>
    </row>
    <row r="144" spans="1:139" x14ac:dyDescent="0.25">
      <c r="A144" s="6">
        <v>130</v>
      </c>
      <c r="B144" s="6">
        <v>0</v>
      </c>
      <c r="C144" s="6">
        <v>1</v>
      </c>
      <c r="D144" s="6">
        <v>0</v>
      </c>
      <c r="E144" s="6">
        <v>1</v>
      </c>
      <c r="F144" s="20">
        <f t="shared" ref="F144:F207" si="62">IF(B144=D144,1,0)</f>
        <v>1</v>
      </c>
      <c r="G144" s="20">
        <f t="shared" ref="G144:G207" si="63">IF(C144=E144,1,0)</f>
        <v>1</v>
      </c>
      <c r="H144" s="20">
        <f t="shared" ref="H144:H207" si="64">F144*G144</f>
        <v>1</v>
      </c>
      <c r="I144" s="7">
        <v>-7592.2349352960618</v>
      </c>
      <c r="J144" s="7">
        <v>4864978.2598082591</v>
      </c>
      <c r="K144" s="6">
        <v>3</v>
      </c>
      <c r="L144" s="6">
        <v>3</v>
      </c>
      <c r="M144" s="7">
        <v>-7590.1911508660996</v>
      </c>
      <c r="N144" s="7">
        <v>4864984.6806318238</v>
      </c>
      <c r="O144" s="26">
        <f t="shared" ref="O144:O207" si="65">((X144*V144+AC144*AA144+AH144*AF144+AM144*AK144+AR144*AP144+AW144*AU144+BB144*AZ144+BG144*BE144+BL144*BJ144+BQ144*BO144+BV144*BT144+CA144*BY144)/(X144+AC144+AH144+AM144+AR144+AW144+BB144+BG144+BL144+BQ144+BV144+CA144)+(CF144*CD144+CK144*CI144+CP144*CN144+CU144*CS144+CZ144*CX144+DE144*DC144+DJ144*DH144+DO144*DM144+DT144*DR144+DY144*DW144+ED144*EB144+EI144*EG144)/(CF144+CK144+CP144+CU144+CZ144+DE144+DJ144+DO144+DT144+DY144+ED144+EI144))/2</f>
        <v>-7590.1911508660978</v>
      </c>
      <c r="P144" s="26">
        <f t="shared" ref="P144:P207" si="66">((X144*W144+AC144*AB144+AH144*AG144+AM144*AL144+AR144*AQ144+AW144*AV144+BB144*BA144+BG144*BF144+BL144*BK144+BQ144*BP144+BV144*BU144+CA144*BZ144)/(X144+AC144+AH144+AM144+AR144+AW144+BB144+BG144+BL144+BQ144+BV144+CA144)+(CF144*CE144+CK144*CJ144+CP144*CO144+CU144*CT144+CZ144*CY144+DE144*DD144+DJ144*DI144+DO144*DN144+DT144*DS144+DY144*DX144+ED144*EC144+EI144*EH144)/(CF144+CK144+CP144+CU144+CZ144+DE144+DJ144+DO144+DT144+DY144+ED144+EI144))/2</f>
        <v>4864984.6806318238</v>
      </c>
      <c r="Q144" s="20">
        <f t="shared" ref="Q144:Q207" si="67">IF(AND(ABS(O144-M144)&lt;0.000001,ABS(P144-N144)&lt;0.000001),1,0)</f>
        <v>1</v>
      </c>
      <c r="R144" s="26">
        <f t="shared" ref="R144:R207" si="68">SQRT((I144-O144)^2+(J144-P144)^2)</f>
        <v>6.738251260219525</v>
      </c>
      <c r="S144" s="26">
        <f>R144*'8_HeSo_Mercator'!$B$7</f>
        <v>5.1623518925282168</v>
      </c>
      <c r="T144" s="6">
        <v>11294</v>
      </c>
      <c r="U144" s="21">
        <v>0.18274495103385119</v>
      </c>
      <c r="V144" s="7">
        <v>-7587.1022999994457</v>
      </c>
      <c r="W144" s="7">
        <v>4864986.0909999982</v>
      </c>
      <c r="X144" s="25">
        <f t="shared" ref="X144:X207" si="69">1/MAX(U144,0.000000001)^4</f>
        <v>896.64070844809441</v>
      </c>
      <c r="Y144" s="6">
        <v>7233</v>
      </c>
      <c r="Z144" s="21">
        <v>0.2016942297064071</v>
      </c>
      <c r="AA144" s="7">
        <v>-7589.0623999983072</v>
      </c>
      <c r="AB144" s="7">
        <v>4864985.5291000009</v>
      </c>
      <c r="AC144" s="25">
        <f t="shared" ref="AC144:AC207" si="70">1/MAX(Z144,0.000000001)^4</f>
        <v>604.26314338466125</v>
      </c>
      <c r="AD144" s="6">
        <v>9006</v>
      </c>
      <c r="AE144" s="21">
        <v>0.224156398961564</v>
      </c>
      <c r="AF144" s="7">
        <v>-7594.2641000002623</v>
      </c>
      <c r="AG144" s="7">
        <v>4864982.4561000019</v>
      </c>
      <c r="AH144" s="25">
        <f t="shared" ref="AH144:AH207" si="71">1/MAX(AE144,0.000000001)^4</f>
        <v>396.09142049601331</v>
      </c>
      <c r="AI144" s="6">
        <v>9920</v>
      </c>
      <c r="AJ144" s="21">
        <v>0.23964565911655419</v>
      </c>
      <c r="AK144" s="7">
        <v>-7594.2641000002623</v>
      </c>
      <c r="AL144" s="7">
        <v>4864982.4561000019</v>
      </c>
      <c r="AM144" s="25">
        <f t="shared" ref="AM144:AM207" si="72">1/MAX(AJ144,0.000000001)^4</f>
        <v>303.19478928385985</v>
      </c>
      <c r="AN144" s="6">
        <v>10376</v>
      </c>
      <c r="AO144" s="21">
        <v>0.24308563115256759</v>
      </c>
      <c r="AP144" s="7">
        <v>-7587.1022999994457</v>
      </c>
      <c r="AQ144" s="7">
        <v>4864986.0909999982</v>
      </c>
      <c r="AR144" s="25">
        <f t="shared" ref="AR144:AR207" si="73">1/MAX(AO144,0.000000001)^4</f>
        <v>286.39329530663133</v>
      </c>
      <c r="AS144" s="6">
        <v>10833</v>
      </c>
      <c r="AT144" s="21">
        <v>0.246303316912446</v>
      </c>
      <c r="AU144" s="7">
        <v>-7589.0623999983072</v>
      </c>
      <c r="AV144" s="7">
        <v>4864985.5291000009</v>
      </c>
      <c r="AW144" s="25">
        <f t="shared" ref="AW144:AW207" si="74">1/MAX(AT144,0.000000001)^4</f>
        <v>271.71834349639789</v>
      </c>
      <c r="AX144" s="6">
        <v>10379</v>
      </c>
      <c r="AY144" s="21">
        <v>0.24858562754962049</v>
      </c>
      <c r="AZ144" s="7">
        <v>-7589.0623999983072</v>
      </c>
      <c r="BA144" s="7">
        <v>4864985.5291000009</v>
      </c>
      <c r="BB144" s="25">
        <f t="shared" ref="BB144:BB207" si="75">1/MAX(AY144,0.000000001)^4</f>
        <v>261.87614435972779</v>
      </c>
      <c r="BC144" s="6">
        <v>9461</v>
      </c>
      <c r="BD144" s="21">
        <v>0.25214540157100201</v>
      </c>
      <c r="BE144" s="7">
        <v>-7594.2641000002623</v>
      </c>
      <c r="BF144" s="7">
        <v>4864982.4561000019</v>
      </c>
      <c r="BG144" s="25">
        <f t="shared" ref="BG144:BG207" si="76">1/MAX(BD144,0.000000001)^4</f>
        <v>247.39777589877571</v>
      </c>
      <c r="BH144" s="6">
        <v>11295</v>
      </c>
      <c r="BI144" s="21">
        <v>0.25447175475573791</v>
      </c>
      <c r="BJ144" s="7">
        <v>-7589.0623999983072</v>
      </c>
      <c r="BK144" s="7">
        <v>4864985.5291000009</v>
      </c>
      <c r="BL144" s="25">
        <f t="shared" ref="BL144:BL207" si="77">1/MAX(BI144,0.000000001)^4</f>
        <v>238.47434340376103</v>
      </c>
      <c r="BM144" s="6">
        <v>11291</v>
      </c>
      <c r="BN144" s="21">
        <v>0.25650525053304668</v>
      </c>
      <c r="BO144" s="7">
        <v>-7594.2641000002623</v>
      </c>
      <c r="BP144" s="7">
        <v>4864982.4561000019</v>
      </c>
      <c r="BQ144" s="25">
        <f t="shared" ref="BQ144:BQ207" si="78">1/MAX(BN144,0.000000001)^4</f>
        <v>231.00158654667376</v>
      </c>
      <c r="BR144" s="6">
        <v>7236</v>
      </c>
      <c r="BS144" s="21">
        <v>0.25916533714590451</v>
      </c>
      <c r="BT144" s="7">
        <v>-7594.2641000002623</v>
      </c>
      <c r="BU144" s="7">
        <v>4864982.4561000019</v>
      </c>
      <c r="BV144" s="25">
        <f t="shared" ref="BV144:BV207" si="79">1/MAX(BS144,0.000000001)^4</f>
        <v>221.66255753385235</v>
      </c>
      <c r="BW144" s="6">
        <v>9007</v>
      </c>
      <c r="BX144" s="21">
        <v>0.25998235357102312</v>
      </c>
      <c r="BY144" s="7">
        <v>-7589.0623999983072</v>
      </c>
      <c r="BZ144" s="7">
        <v>4864985.5291000009</v>
      </c>
      <c r="CA144" s="25">
        <f t="shared" ref="CA144:CA207" si="80">1/MAX(BX144,0.000000001)^4</f>
        <v>218.88929169005362</v>
      </c>
      <c r="CB144" s="6">
        <v>11294</v>
      </c>
      <c r="CC144" s="21">
        <v>0.170646625798343</v>
      </c>
      <c r="CD144" s="7">
        <v>-7587.1022999994457</v>
      </c>
      <c r="CE144" s="7">
        <v>4864986.0909999982</v>
      </c>
      <c r="CF144" s="25">
        <f t="shared" ref="CF144:CF207" si="81">1/MAX(CC144,0.000000001)^4</f>
        <v>1179.2589431242388</v>
      </c>
      <c r="CG144" s="6">
        <v>7233</v>
      </c>
      <c r="CH144" s="21">
        <v>0.1893548387096774</v>
      </c>
      <c r="CI144" s="7">
        <v>-7589.0623999983072</v>
      </c>
      <c r="CJ144" s="7">
        <v>4864985.5291000009</v>
      </c>
      <c r="CK144" s="25">
        <f t="shared" ref="CK144:CK207" si="82">1/MAX(CH144,0.000000001)^4</f>
        <v>777.84733901659854</v>
      </c>
      <c r="CL144" s="6">
        <v>9006</v>
      </c>
      <c r="CM144" s="21">
        <v>0.21411323408744579</v>
      </c>
      <c r="CN144" s="7">
        <v>-7594.2641000002623</v>
      </c>
      <c r="CO144" s="7">
        <v>4864982.4561000019</v>
      </c>
      <c r="CP144" s="25">
        <f t="shared" ref="CP144:CP207" si="83">1/MAX(CM144,0.000000001)^4</f>
        <v>475.80166184650415</v>
      </c>
      <c r="CQ144" s="6">
        <v>10833</v>
      </c>
      <c r="CR144" s="21">
        <v>0.2208404241392852</v>
      </c>
      <c r="CS144" s="7">
        <v>-7589.0623999983072</v>
      </c>
      <c r="CT144" s="7">
        <v>4864985.5291000009</v>
      </c>
      <c r="CU144" s="25">
        <f t="shared" ref="CU144:CU207" si="84">1/MAX(CR144,0.000000001)^4</f>
        <v>420.42226706675723</v>
      </c>
      <c r="CV144" s="6">
        <v>9920</v>
      </c>
      <c r="CW144" s="21">
        <v>0.22915142648134601</v>
      </c>
      <c r="CX144" s="7">
        <v>-7594.2641000002623</v>
      </c>
      <c r="CY144" s="7">
        <v>4864982.4561000019</v>
      </c>
      <c r="CZ144" s="25">
        <f t="shared" ref="CZ144:CZ207" si="85">1/MAX(CW144,0.000000001)^4</f>
        <v>362.66841945460908</v>
      </c>
      <c r="DA144" s="6">
        <v>9461</v>
      </c>
      <c r="DB144" s="21">
        <v>0.23385290487726831</v>
      </c>
      <c r="DC144" s="7">
        <v>-7594.2641000002623</v>
      </c>
      <c r="DD144" s="7">
        <v>4864982.4561000019</v>
      </c>
      <c r="DE144" s="25">
        <f t="shared" ref="DE144:DE207" si="86">1/MAX(DB144,0.000000001)^4</f>
        <v>334.37124633615457</v>
      </c>
      <c r="DF144" s="6">
        <v>11295</v>
      </c>
      <c r="DG144" s="21">
        <v>0.2359265960196433</v>
      </c>
      <c r="DH144" s="7">
        <v>-7589.0623999983072</v>
      </c>
      <c r="DI144" s="7">
        <v>4864985.5291000009</v>
      </c>
      <c r="DJ144" s="25">
        <f t="shared" ref="DJ144:DJ207" si="87">1/MAX(DG144,0.000000001)^4</f>
        <v>322.76942848350012</v>
      </c>
      <c r="DK144" s="6">
        <v>10376</v>
      </c>
      <c r="DL144" s="21">
        <v>0.23736056981588491</v>
      </c>
      <c r="DM144" s="7">
        <v>-7587.1022999994457</v>
      </c>
      <c r="DN144" s="7">
        <v>4864986.0909999982</v>
      </c>
      <c r="DO144" s="25">
        <f t="shared" ref="DO144:DO207" si="88">1/MAX(DL144,0.000000001)^4</f>
        <v>315.03999828600064</v>
      </c>
      <c r="DP144" s="6">
        <v>9007</v>
      </c>
      <c r="DQ144" s="21">
        <v>0.2376187368573707</v>
      </c>
      <c r="DR144" s="7">
        <v>-7589.0623999983072</v>
      </c>
      <c r="DS144" s="7">
        <v>4864985.5291000009</v>
      </c>
      <c r="DT144" s="25">
        <f t="shared" ref="DT144:DT207" si="89">1/MAX(DQ144,0.000000001)^4</f>
        <v>313.67309444783228</v>
      </c>
      <c r="DU144" s="6">
        <v>11291</v>
      </c>
      <c r="DV144" s="21">
        <v>0.2412582692048062</v>
      </c>
      <c r="DW144" s="7">
        <v>-7594.2641000002623</v>
      </c>
      <c r="DX144" s="7">
        <v>4864982.4561000019</v>
      </c>
      <c r="DY144" s="25">
        <f t="shared" ref="DY144:DY207" si="90">1/MAX(DV144,0.000000001)^4</f>
        <v>295.16928860268541</v>
      </c>
      <c r="DZ144" s="6">
        <v>7236</v>
      </c>
      <c r="EA144" s="21">
        <v>0.2445265462506841</v>
      </c>
      <c r="EB144" s="7">
        <v>-7594.2641000002623</v>
      </c>
      <c r="EC144" s="7">
        <v>4864982.4561000019</v>
      </c>
      <c r="ED144" s="25">
        <f t="shared" ref="ED144:ED207" si="91">1/MAX(EA144,0.000000001)^4</f>
        <v>279.70224016709716</v>
      </c>
      <c r="EE144" s="6">
        <v>9464</v>
      </c>
      <c r="EF144" s="21">
        <v>0.2539109506618531</v>
      </c>
      <c r="EG144" s="7">
        <v>-7587.1022999994457</v>
      </c>
      <c r="EH144" s="7">
        <v>4864986.0909999982</v>
      </c>
      <c r="EI144" s="25">
        <f t="shared" ref="EI144:EI207" si="92">1/MAX(EF144,0.000000001)^4</f>
        <v>240.58817287035561</v>
      </c>
    </row>
    <row r="145" spans="1:139" x14ac:dyDescent="0.25">
      <c r="A145" s="6">
        <v>131</v>
      </c>
      <c r="B145" s="6">
        <v>0</v>
      </c>
      <c r="C145" s="6">
        <v>1</v>
      </c>
      <c r="D145" s="6">
        <v>0</v>
      </c>
      <c r="E145" s="6">
        <v>1</v>
      </c>
      <c r="F145" s="20">
        <f t="shared" si="62"/>
        <v>1</v>
      </c>
      <c r="G145" s="20">
        <f t="shared" si="63"/>
        <v>1</v>
      </c>
      <c r="H145" s="20">
        <f t="shared" si="64"/>
        <v>1</v>
      </c>
      <c r="I145" s="7">
        <v>-7637.0092112403663</v>
      </c>
      <c r="J145" s="7">
        <v>4864993.7061159192</v>
      </c>
      <c r="K145" s="6">
        <v>0</v>
      </c>
      <c r="L145" s="6">
        <v>0</v>
      </c>
      <c r="M145" s="7">
        <v>-7638.3726179561127</v>
      </c>
      <c r="N145" s="7">
        <v>4864997.687748678</v>
      </c>
      <c r="O145" s="26">
        <f t="shared" si="65"/>
        <v>-7638.3726179561127</v>
      </c>
      <c r="P145" s="26">
        <f t="shared" si="66"/>
        <v>4864997.6877486762</v>
      </c>
      <c r="Q145" s="20">
        <f t="shared" si="67"/>
        <v>1</v>
      </c>
      <c r="R145" s="26">
        <f t="shared" si="68"/>
        <v>4.2085956427486177</v>
      </c>
      <c r="S145" s="26">
        <f>R145*'8_HeSo_Mercator'!$B$7</f>
        <v>3.2243160491052265</v>
      </c>
      <c r="T145" s="6">
        <v>10359</v>
      </c>
      <c r="U145" s="21">
        <v>0.1703439757253527</v>
      </c>
      <c r="V145" s="7">
        <v>-7638.854200001806</v>
      </c>
      <c r="W145" s="7">
        <v>4864999.3676000014</v>
      </c>
      <c r="X145" s="25">
        <f t="shared" si="69"/>
        <v>1187.6620602738562</v>
      </c>
      <c r="Y145" s="6">
        <v>11270</v>
      </c>
      <c r="Z145" s="21">
        <v>0.1974165655432589</v>
      </c>
      <c r="AA145" s="7">
        <v>-7637.1779999993742</v>
      </c>
      <c r="AB145" s="7">
        <v>4864993.5205999995</v>
      </c>
      <c r="AC145" s="25">
        <f t="shared" si="70"/>
        <v>658.36332683553564</v>
      </c>
      <c r="AD145" s="6">
        <v>10815</v>
      </c>
      <c r="AE145" s="21">
        <v>0.237796363588238</v>
      </c>
      <c r="AF145" s="7">
        <v>-7638.854200001806</v>
      </c>
      <c r="AG145" s="7">
        <v>4864999.3676000014</v>
      </c>
      <c r="AH145" s="25">
        <f t="shared" si="71"/>
        <v>312.73692656885976</v>
      </c>
      <c r="AI145" s="6">
        <v>9902</v>
      </c>
      <c r="AJ145" s="21">
        <v>0.2386800051260326</v>
      </c>
      <c r="AK145" s="7">
        <v>-7638.854200001806</v>
      </c>
      <c r="AL145" s="7">
        <v>4864999.3676000014</v>
      </c>
      <c r="AM145" s="25">
        <f t="shared" si="72"/>
        <v>308.13132112895391</v>
      </c>
      <c r="AN145" s="6">
        <v>8986</v>
      </c>
      <c r="AO145" s="21">
        <v>0.23907852122906559</v>
      </c>
      <c r="AP145" s="7">
        <v>-7638.854200001806</v>
      </c>
      <c r="AQ145" s="7">
        <v>4864999.3676000014</v>
      </c>
      <c r="AR145" s="25">
        <f t="shared" si="73"/>
        <v>306.08197590940944</v>
      </c>
      <c r="AS145" s="6">
        <v>8530</v>
      </c>
      <c r="AT145" s="21">
        <v>0.23992723680114431</v>
      </c>
      <c r="AU145" s="7">
        <v>-7638.854200001806</v>
      </c>
      <c r="AV145" s="7">
        <v>4864999.3676000014</v>
      </c>
      <c r="AW145" s="25">
        <f t="shared" si="74"/>
        <v>301.77397995022966</v>
      </c>
      <c r="AX145" s="6">
        <v>8093</v>
      </c>
      <c r="AY145" s="21">
        <v>0.24587828167704279</v>
      </c>
      <c r="AZ145" s="7">
        <v>-7637.1779999993742</v>
      </c>
      <c r="BA145" s="7">
        <v>4864993.5205999995</v>
      </c>
      <c r="BB145" s="25">
        <f t="shared" si="75"/>
        <v>273.60203448876604</v>
      </c>
      <c r="BC145" s="6">
        <v>9443</v>
      </c>
      <c r="BD145" s="21">
        <v>0.24615655932181749</v>
      </c>
      <c r="BE145" s="7">
        <v>-7638.854200001806</v>
      </c>
      <c r="BF145" s="7">
        <v>4864999.3676000014</v>
      </c>
      <c r="BG145" s="25">
        <f t="shared" si="76"/>
        <v>272.36691293099864</v>
      </c>
      <c r="BH145" s="6">
        <v>7668</v>
      </c>
      <c r="BI145" s="21">
        <v>0.25496526683565618</v>
      </c>
      <c r="BJ145" s="7">
        <v>-7639.3500000014901</v>
      </c>
      <c r="BK145" s="7">
        <v>4865001.0980999991</v>
      </c>
      <c r="BL145" s="25">
        <f t="shared" si="77"/>
        <v>236.63332859521901</v>
      </c>
      <c r="BM145" s="6">
        <v>7660</v>
      </c>
      <c r="BN145" s="21">
        <v>0.26543658322035257</v>
      </c>
      <c r="BO145" s="7">
        <v>-7638.854200001806</v>
      </c>
      <c r="BP145" s="7">
        <v>4864999.3676000014</v>
      </c>
      <c r="BQ145" s="25">
        <f t="shared" si="78"/>
        <v>201.4451828635288</v>
      </c>
      <c r="BR145" s="6">
        <v>11272</v>
      </c>
      <c r="BS145" s="21">
        <v>0.27707818692519132</v>
      </c>
      <c r="BT145" s="7">
        <v>-7636.6790000014007</v>
      </c>
      <c r="BU145" s="7">
        <v>4864991.7787000015</v>
      </c>
      <c r="BV145" s="25">
        <f t="shared" si="79"/>
        <v>169.66437101424441</v>
      </c>
      <c r="BW145" s="6">
        <v>9900</v>
      </c>
      <c r="BX145" s="21">
        <v>0.27763952996792052</v>
      </c>
      <c r="BY145" s="7">
        <v>-7637.1779999993742</v>
      </c>
      <c r="BZ145" s="7">
        <v>4864993.5205999995</v>
      </c>
      <c r="CA145" s="25">
        <f t="shared" si="80"/>
        <v>168.29638910716142</v>
      </c>
      <c r="CB145" s="6">
        <v>10359</v>
      </c>
      <c r="CC145" s="21">
        <v>0.15940579587503559</v>
      </c>
      <c r="CD145" s="7">
        <v>-7638.854200001806</v>
      </c>
      <c r="CE145" s="7">
        <v>4864999.3676000014</v>
      </c>
      <c r="CF145" s="25">
        <f t="shared" si="81"/>
        <v>1548.7580193249798</v>
      </c>
      <c r="CG145" s="6">
        <v>11270</v>
      </c>
      <c r="CH145" s="21">
        <v>0.19613259668508279</v>
      </c>
      <c r="CI145" s="7">
        <v>-7637.1779999993742</v>
      </c>
      <c r="CJ145" s="7">
        <v>4864993.5205999995</v>
      </c>
      <c r="CK145" s="25">
        <f t="shared" si="82"/>
        <v>675.77307994697514</v>
      </c>
      <c r="CL145" s="6">
        <v>8093</v>
      </c>
      <c r="CM145" s="21">
        <v>0.21785123414495561</v>
      </c>
      <c r="CN145" s="7">
        <v>-7637.1779999993742</v>
      </c>
      <c r="CO145" s="7">
        <v>4864993.5205999995</v>
      </c>
      <c r="CP145" s="25">
        <f t="shared" si="83"/>
        <v>443.97641661311411</v>
      </c>
      <c r="CQ145" s="6">
        <v>7660</v>
      </c>
      <c r="CR145" s="21">
        <v>0.2333808777795964</v>
      </c>
      <c r="CS145" s="7">
        <v>-7638.854200001806</v>
      </c>
      <c r="CT145" s="7">
        <v>4864999.3676000014</v>
      </c>
      <c r="CU145" s="25">
        <f t="shared" si="84"/>
        <v>337.08460956665704</v>
      </c>
      <c r="CV145" s="6">
        <v>8986</v>
      </c>
      <c r="CW145" s="21">
        <v>0.23621767108031189</v>
      </c>
      <c r="CX145" s="7">
        <v>-7638.854200001806</v>
      </c>
      <c r="CY145" s="7">
        <v>4864999.3676000014</v>
      </c>
      <c r="CZ145" s="25">
        <f t="shared" si="85"/>
        <v>321.18145886937754</v>
      </c>
      <c r="DA145" s="6">
        <v>8530</v>
      </c>
      <c r="DB145" s="21">
        <v>0.23732492592623161</v>
      </c>
      <c r="DC145" s="7">
        <v>-7638.854200001806</v>
      </c>
      <c r="DD145" s="7">
        <v>4864999.3676000014</v>
      </c>
      <c r="DE145" s="25">
        <f t="shared" si="86"/>
        <v>315.22930467142544</v>
      </c>
      <c r="DF145" s="6">
        <v>10815</v>
      </c>
      <c r="DG145" s="21">
        <v>0.2437747560129038</v>
      </c>
      <c r="DH145" s="7">
        <v>-7638.854200001806</v>
      </c>
      <c r="DI145" s="7">
        <v>4864999.3676000014</v>
      </c>
      <c r="DJ145" s="25">
        <f t="shared" si="87"/>
        <v>283.16858996445757</v>
      </c>
      <c r="DK145" s="6">
        <v>9902</v>
      </c>
      <c r="DL145" s="21">
        <v>0.24545539438461059</v>
      </c>
      <c r="DM145" s="7">
        <v>-7638.854200001806</v>
      </c>
      <c r="DN145" s="7">
        <v>4864999.3676000014</v>
      </c>
      <c r="DO145" s="25">
        <f t="shared" si="88"/>
        <v>275.49243381802478</v>
      </c>
      <c r="DP145" s="6">
        <v>9443</v>
      </c>
      <c r="DQ145" s="21">
        <v>0.24966908391057549</v>
      </c>
      <c r="DR145" s="7">
        <v>-7638.854200001806</v>
      </c>
      <c r="DS145" s="7">
        <v>4864999.3676000014</v>
      </c>
      <c r="DT145" s="25">
        <f t="shared" si="89"/>
        <v>257.35992954759496</v>
      </c>
      <c r="DU145" s="6">
        <v>9900</v>
      </c>
      <c r="DV145" s="21">
        <v>0.25766666937310728</v>
      </c>
      <c r="DW145" s="7">
        <v>-7637.1779999993742</v>
      </c>
      <c r="DX145" s="7">
        <v>4864993.5205999995</v>
      </c>
      <c r="DY145" s="25">
        <f t="shared" si="90"/>
        <v>226.86475211019325</v>
      </c>
      <c r="DZ145" s="6">
        <v>7668</v>
      </c>
      <c r="EA145" s="21">
        <v>0.25795524619660248</v>
      </c>
      <c r="EB145" s="7">
        <v>-7639.3500000014901</v>
      </c>
      <c r="EC145" s="7">
        <v>4865001.0980999991</v>
      </c>
      <c r="ED145" s="25">
        <f t="shared" si="91"/>
        <v>225.85127193323632</v>
      </c>
      <c r="EE145" s="6">
        <v>8531</v>
      </c>
      <c r="EF145" s="21">
        <v>0.26435408710865871</v>
      </c>
      <c r="EG145" s="7">
        <v>-7637.1779999993742</v>
      </c>
      <c r="EH145" s="7">
        <v>4864993.5205999995</v>
      </c>
      <c r="EI145" s="25">
        <f t="shared" si="92"/>
        <v>204.76507405511612</v>
      </c>
    </row>
    <row r="146" spans="1:139" x14ac:dyDescent="0.25">
      <c r="A146" s="6">
        <v>132</v>
      </c>
      <c r="B146" s="6">
        <v>0</v>
      </c>
      <c r="C146" s="6">
        <v>1</v>
      </c>
      <c r="D146" s="6">
        <v>0</v>
      </c>
      <c r="E146" s="6">
        <v>1</v>
      </c>
      <c r="F146" s="20">
        <f t="shared" si="62"/>
        <v>1</v>
      </c>
      <c r="G146" s="20">
        <f t="shared" si="63"/>
        <v>1</v>
      </c>
      <c r="H146" s="20">
        <f t="shared" si="64"/>
        <v>1</v>
      </c>
      <c r="I146" s="7">
        <v>-7596.4740793468691</v>
      </c>
      <c r="J146" s="7">
        <v>4864983.2484565396</v>
      </c>
      <c r="K146" s="6">
        <v>0</v>
      </c>
      <c r="L146" s="6">
        <v>0</v>
      </c>
      <c r="M146" s="7">
        <v>-7597.3669181975838</v>
      </c>
      <c r="N146" s="7">
        <v>4864981.9931160472</v>
      </c>
      <c r="O146" s="26">
        <f t="shared" si="65"/>
        <v>-7597.3669181975838</v>
      </c>
      <c r="P146" s="26">
        <f t="shared" si="66"/>
        <v>4864981.9931160472</v>
      </c>
      <c r="Q146" s="20">
        <f t="shared" si="67"/>
        <v>1</v>
      </c>
      <c r="R146" s="26">
        <f t="shared" si="68"/>
        <v>1.5404677747639739</v>
      </c>
      <c r="S146" s="26">
        <f>R146*'8_HeSo_Mercator'!$B$7</f>
        <v>1.1801929648097522</v>
      </c>
      <c r="T146" s="6">
        <v>8110</v>
      </c>
      <c r="U146" s="21">
        <v>0.16165327962640791</v>
      </c>
      <c r="V146" s="7">
        <v>-7596.2032000012696</v>
      </c>
      <c r="W146" s="7">
        <v>4864981.9002000019</v>
      </c>
      <c r="X146" s="25">
        <f t="shared" si="69"/>
        <v>1464.4074172895766</v>
      </c>
      <c r="Y146" s="6">
        <v>7232</v>
      </c>
      <c r="Z146" s="21">
        <v>0.18034277841874541</v>
      </c>
      <c r="AA146" s="7">
        <v>-7596.2032000012696</v>
      </c>
      <c r="AB146" s="7">
        <v>4864981.9002000019</v>
      </c>
      <c r="AC146" s="25">
        <f t="shared" si="70"/>
        <v>945.37687534825329</v>
      </c>
      <c r="AD146" s="6">
        <v>9917</v>
      </c>
      <c r="AE146" s="21">
        <v>0.18718693323851851</v>
      </c>
      <c r="AF146" s="7">
        <v>-7596.2032000012696</v>
      </c>
      <c r="AG146" s="7">
        <v>4864981.9002000019</v>
      </c>
      <c r="AH146" s="25">
        <f t="shared" si="71"/>
        <v>814.51274357322779</v>
      </c>
      <c r="AI146" s="6">
        <v>9918</v>
      </c>
      <c r="AJ146" s="21">
        <v>0.19515292485718971</v>
      </c>
      <c r="AK146" s="7">
        <v>-7596.6486999988556</v>
      </c>
      <c r="AL146" s="7">
        <v>4864983.3546999991</v>
      </c>
      <c r="AM146" s="25">
        <f t="shared" si="72"/>
        <v>689.44518257397942</v>
      </c>
      <c r="AN146" s="6">
        <v>9458</v>
      </c>
      <c r="AO146" s="21">
        <v>0.2136264314416858</v>
      </c>
      <c r="AP146" s="7">
        <v>-7596.2032000012696</v>
      </c>
      <c r="AQ146" s="7">
        <v>4864981.9002000019</v>
      </c>
      <c r="AR146" s="25">
        <f t="shared" si="73"/>
        <v>480.15345339733278</v>
      </c>
      <c r="AS146" s="6">
        <v>9002</v>
      </c>
      <c r="AT146" s="21">
        <v>0.21449897318529429</v>
      </c>
      <c r="AU146" s="7">
        <v>-7601.6162000000477</v>
      </c>
      <c r="AV146" s="7">
        <v>4864980.3488999978</v>
      </c>
      <c r="AW146" s="25">
        <f t="shared" si="74"/>
        <v>472.38829702010963</v>
      </c>
      <c r="AX146" s="6">
        <v>9460</v>
      </c>
      <c r="AY146" s="21">
        <v>0.2166668394263763</v>
      </c>
      <c r="AZ146" s="7">
        <v>-7596.6486999988556</v>
      </c>
      <c r="BA146" s="7">
        <v>4864983.3546999991</v>
      </c>
      <c r="BB146" s="25">
        <f t="shared" si="75"/>
        <v>453.764177211179</v>
      </c>
      <c r="BC146" s="6">
        <v>7680</v>
      </c>
      <c r="BD146" s="21">
        <v>0.21870523034194289</v>
      </c>
      <c r="BE146" s="7">
        <v>-7596.6486999988556</v>
      </c>
      <c r="BF146" s="7">
        <v>4864983.3546999991</v>
      </c>
      <c r="BG146" s="25">
        <f t="shared" si="76"/>
        <v>437.08240361221306</v>
      </c>
      <c r="BH146" s="6">
        <v>10373</v>
      </c>
      <c r="BI146" s="21">
        <v>0.22223189612168659</v>
      </c>
      <c r="BJ146" s="7">
        <v>-7596.2032000012696</v>
      </c>
      <c r="BK146" s="7">
        <v>4864981.9002000019</v>
      </c>
      <c r="BL146" s="25">
        <f t="shared" si="77"/>
        <v>409.991103509163</v>
      </c>
      <c r="BM146" s="6">
        <v>7681</v>
      </c>
      <c r="BN146" s="21">
        <v>0.2238470486336005</v>
      </c>
      <c r="BO146" s="7">
        <v>-7594.7369999997318</v>
      </c>
      <c r="BP146" s="7">
        <v>4864983.9024000019</v>
      </c>
      <c r="BQ146" s="25">
        <f t="shared" si="78"/>
        <v>398.2855123511066</v>
      </c>
      <c r="BR146" s="6">
        <v>9462</v>
      </c>
      <c r="BS146" s="21">
        <v>0.22755382492745119</v>
      </c>
      <c r="BT146" s="7">
        <v>-7601.6162000000477</v>
      </c>
      <c r="BU146" s="7">
        <v>4864980.3488999978</v>
      </c>
      <c r="BV146" s="25">
        <f t="shared" si="79"/>
        <v>372.96101693695272</v>
      </c>
      <c r="BW146" s="6">
        <v>7674</v>
      </c>
      <c r="BX146" s="21">
        <v>0.22818725580909141</v>
      </c>
      <c r="BY146" s="7">
        <v>-7596.2032000012696</v>
      </c>
      <c r="BZ146" s="7">
        <v>4864981.9002000019</v>
      </c>
      <c r="CA146" s="25">
        <f t="shared" si="80"/>
        <v>368.83698036624514</v>
      </c>
      <c r="CB146" s="6">
        <v>8110</v>
      </c>
      <c r="CC146" s="21">
        <v>0.1637575932426151</v>
      </c>
      <c r="CD146" s="7">
        <v>-7596.2032000012696</v>
      </c>
      <c r="CE146" s="7">
        <v>4864981.9002000019</v>
      </c>
      <c r="CF146" s="25">
        <f t="shared" si="81"/>
        <v>1390.5743446588701</v>
      </c>
      <c r="CG146" s="6">
        <v>7232</v>
      </c>
      <c r="CH146" s="21">
        <v>0.17648027941612571</v>
      </c>
      <c r="CI146" s="7">
        <v>-7596.2032000012696</v>
      </c>
      <c r="CJ146" s="7">
        <v>4864981.9002000019</v>
      </c>
      <c r="CK146" s="25">
        <f t="shared" si="82"/>
        <v>1030.8969843291718</v>
      </c>
      <c r="CL146" s="6">
        <v>9918</v>
      </c>
      <c r="CM146" s="21">
        <v>0.19325355695844709</v>
      </c>
      <c r="CN146" s="7">
        <v>-7596.6486999988556</v>
      </c>
      <c r="CO146" s="7">
        <v>4864983.3546999991</v>
      </c>
      <c r="CP146" s="25">
        <f t="shared" si="83"/>
        <v>716.95189246136692</v>
      </c>
      <c r="CQ146" s="6">
        <v>9917</v>
      </c>
      <c r="CR146" s="21">
        <v>0.19479525449674689</v>
      </c>
      <c r="CS146" s="7">
        <v>-7596.2032000012696</v>
      </c>
      <c r="CT146" s="7">
        <v>4864981.9002000019</v>
      </c>
      <c r="CU146" s="25">
        <f t="shared" si="84"/>
        <v>694.52280336925878</v>
      </c>
      <c r="CV146" s="6">
        <v>9002</v>
      </c>
      <c r="CW146" s="21">
        <v>0.20590197968414031</v>
      </c>
      <c r="CX146" s="7">
        <v>-7601.6162000000477</v>
      </c>
      <c r="CY146" s="7">
        <v>4864980.3488999978</v>
      </c>
      <c r="CZ146" s="25">
        <f t="shared" si="85"/>
        <v>556.36257823457447</v>
      </c>
      <c r="DA146" s="6">
        <v>8546</v>
      </c>
      <c r="DB146" s="21">
        <v>0.20989728954497389</v>
      </c>
      <c r="DC146" s="7">
        <v>-7603.5650999993086</v>
      </c>
      <c r="DD146" s="7">
        <v>4864979.7901000008</v>
      </c>
      <c r="DE146" s="25">
        <f t="shared" si="86"/>
        <v>515.19623208656128</v>
      </c>
      <c r="DF146" s="6">
        <v>7680</v>
      </c>
      <c r="DG146" s="21">
        <v>0.21200322871658511</v>
      </c>
      <c r="DH146" s="7">
        <v>-7596.6486999988556</v>
      </c>
      <c r="DI146" s="7">
        <v>4864983.3546999991</v>
      </c>
      <c r="DJ146" s="25">
        <f t="shared" si="87"/>
        <v>495.02838211129841</v>
      </c>
      <c r="DK146" s="6">
        <v>10371</v>
      </c>
      <c r="DL146" s="21">
        <v>0.2158085216386362</v>
      </c>
      <c r="DM146" s="7">
        <v>-7603.5650999993086</v>
      </c>
      <c r="DN146" s="7">
        <v>4864979.7901000008</v>
      </c>
      <c r="DO146" s="25">
        <f t="shared" si="88"/>
        <v>461.02623643055227</v>
      </c>
      <c r="DP146" s="6">
        <v>9462</v>
      </c>
      <c r="DQ146" s="21">
        <v>0.217877417770523</v>
      </c>
      <c r="DR146" s="7">
        <v>-7601.6162000000477</v>
      </c>
      <c r="DS146" s="7">
        <v>4864980.3488999978</v>
      </c>
      <c r="DT146" s="25">
        <f t="shared" si="89"/>
        <v>443.76303393237805</v>
      </c>
      <c r="DU146" s="6">
        <v>7681</v>
      </c>
      <c r="DV146" s="21">
        <v>0.22065978898791111</v>
      </c>
      <c r="DW146" s="7">
        <v>-7594.7369999997318</v>
      </c>
      <c r="DX146" s="7">
        <v>4864983.9024000019</v>
      </c>
      <c r="DY146" s="25">
        <f t="shared" si="90"/>
        <v>421.80061231281434</v>
      </c>
      <c r="DZ146" s="6">
        <v>10373</v>
      </c>
      <c r="EA146" s="21">
        <v>0.2207665199723472</v>
      </c>
      <c r="EB146" s="7">
        <v>-7596.2032000012696</v>
      </c>
      <c r="EC146" s="7">
        <v>4864981.9002000019</v>
      </c>
      <c r="ED146" s="25">
        <f t="shared" si="91"/>
        <v>420.98551484443453</v>
      </c>
      <c r="EE146" s="6">
        <v>8111</v>
      </c>
      <c r="EF146" s="21">
        <v>0.22534137821530639</v>
      </c>
      <c r="EG146" s="7">
        <v>-7596.6486999988556</v>
      </c>
      <c r="EH146" s="7">
        <v>4864983.3546999991</v>
      </c>
      <c r="EI146" s="25">
        <f t="shared" si="92"/>
        <v>387.8253697805423</v>
      </c>
    </row>
    <row r="147" spans="1:139" x14ac:dyDescent="0.25">
      <c r="A147" s="6">
        <v>133</v>
      </c>
      <c r="B147" s="6">
        <v>0</v>
      </c>
      <c r="C147" s="6">
        <v>1</v>
      </c>
      <c r="D147" s="6">
        <v>0</v>
      </c>
      <c r="E147" s="6">
        <v>1</v>
      </c>
      <c r="F147" s="20">
        <f t="shared" si="62"/>
        <v>1</v>
      </c>
      <c r="G147" s="20">
        <f t="shared" si="63"/>
        <v>1</v>
      </c>
      <c r="H147" s="20">
        <f t="shared" si="64"/>
        <v>1</v>
      </c>
      <c r="I147" s="7">
        <v>-7601.3869999982417</v>
      </c>
      <c r="J147" s="7">
        <v>4864979.6612000018</v>
      </c>
      <c r="K147" s="6">
        <v>0</v>
      </c>
      <c r="L147" s="6">
        <v>0</v>
      </c>
      <c r="M147" s="7">
        <v>-7596.9940498942606</v>
      </c>
      <c r="N147" s="7">
        <v>4864982.2829180919</v>
      </c>
      <c r="O147" s="26">
        <f t="shared" si="65"/>
        <v>-7596.9940498942615</v>
      </c>
      <c r="P147" s="26">
        <f t="shared" si="66"/>
        <v>4864982.2829180937</v>
      </c>
      <c r="Q147" s="20">
        <f t="shared" si="67"/>
        <v>1</v>
      </c>
      <c r="R147" s="26">
        <f t="shared" si="68"/>
        <v>5.1158006577078412</v>
      </c>
      <c r="S147" s="26">
        <f>R147*'8_HeSo_Mercator'!$B$7</f>
        <v>3.9193497225353946</v>
      </c>
      <c r="T147" s="6">
        <v>10373</v>
      </c>
      <c r="U147" s="21">
        <v>0.1861018089214726</v>
      </c>
      <c r="V147" s="7">
        <v>-7596.2032000012696</v>
      </c>
      <c r="W147" s="7">
        <v>4864981.9002000019</v>
      </c>
      <c r="X147" s="25">
        <f t="shared" si="69"/>
        <v>833.67661960705755</v>
      </c>
      <c r="Y147" s="6">
        <v>9917</v>
      </c>
      <c r="Z147" s="21">
        <v>0.1961873819877353</v>
      </c>
      <c r="AA147" s="7">
        <v>-7596.2032000012696</v>
      </c>
      <c r="AB147" s="7">
        <v>4864981.9002000019</v>
      </c>
      <c r="AC147" s="25">
        <f t="shared" si="70"/>
        <v>675.01855786800297</v>
      </c>
      <c r="AD147" s="6">
        <v>7674</v>
      </c>
      <c r="AE147" s="21">
        <v>0.21313118808953149</v>
      </c>
      <c r="AF147" s="7">
        <v>-7596.2032000012696</v>
      </c>
      <c r="AG147" s="7">
        <v>4864981.9002000019</v>
      </c>
      <c r="AH147" s="25">
        <f t="shared" si="71"/>
        <v>484.63187657492944</v>
      </c>
      <c r="AI147" s="6">
        <v>10374</v>
      </c>
      <c r="AJ147" s="21">
        <v>0.22264777839947369</v>
      </c>
      <c r="AK147" s="7">
        <v>-7596.6486999988556</v>
      </c>
      <c r="AL147" s="7">
        <v>4864983.3546999991</v>
      </c>
      <c r="AM147" s="25">
        <f t="shared" si="72"/>
        <v>406.9363972166006</v>
      </c>
      <c r="AN147" s="6">
        <v>9918</v>
      </c>
      <c r="AO147" s="21">
        <v>0.2249170250678334</v>
      </c>
      <c r="AP147" s="7">
        <v>-7596.6486999988556</v>
      </c>
      <c r="AQ147" s="7">
        <v>4864983.3546999991</v>
      </c>
      <c r="AR147" s="25">
        <f t="shared" si="73"/>
        <v>390.76051904366903</v>
      </c>
      <c r="AS147" s="6">
        <v>9458</v>
      </c>
      <c r="AT147" s="21">
        <v>0.2252691369814589</v>
      </c>
      <c r="AU147" s="7">
        <v>-7596.2032000012696</v>
      </c>
      <c r="AV147" s="7">
        <v>4864981.9002000019</v>
      </c>
      <c r="AW147" s="25">
        <f t="shared" si="74"/>
        <v>388.32309376663648</v>
      </c>
      <c r="AX147" s="6">
        <v>7681</v>
      </c>
      <c r="AY147" s="21">
        <v>0.22614161471335259</v>
      </c>
      <c r="AZ147" s="7">
        <v>-7594.7369999997318</v>
      </c>
      <c r="BA147" s="7">
        <v>4864983.9024000019</v>
      </c>
      <c r="BB147" s="25">
        <f t="shared" si="75"/>
        <v>382.36492310864253</v>
      </c>
      <c r="BC147" s="6">
        <v>7232</v>
      </c>
      <c r="BD147" s="21">
        <v>0.22809414660494931</v>
      </c>
      <c r="BE147" s="7">
        <v>-7596.2032000012696</v>
      </c>
      <c r="BF147" s="7">
        <v>4864981.9002000019</v>
      </c>
      <c r="BG147" s="25">
        <f t="shared" si="76"/>
        <v>369.43959383753855</v>
      </c>
      <c r="BH147" s="6">
        <v>8111</v>
      </c>
      <c r="BI147" s="21">
        <v>0.22848345556116939</v>
      </c>
      <c r="BJ147" s="7">
        <v>-7596.6486999988556</v>
      </c>
      <c r="BK147" s="7">
        <v>4864983.3546999991</v>
      </c>
      <c r="BL147" s="25">
        <f t="shared" si="77"/>
        <v>366.92809530605831</v>
      </c>
      <c r="BM147" s="6">
        <v>10831</v>
      </c>
      <c r="BN147" s="21">
        <v>0.2297507277397057</v>
      </c>
      <c r="BO147" s="7">
        <v>-7601.6162000000477</v>
      </c>
      <c r="BP147" s="7">
        <v>4864980.3488999978</v>
      </c>
      <c r="BQ147" s="25">
        <f t="shared" si="78"/>
        <v>358.89913962344679</v>
      </c>
      <c r="BR147" s="6">
        <v>9462</v>
      </c>
      <c r="BS147" s="21">
        <v>0.23081225108201781</v>
      </c>
      <c r="BT147" s="7">
        <v>-7601.6162000000477</v>
      </c>
      <c r="BU147" s="7">
        <v>4864980.3488999978</v>
      </c>
      <c r="BV147" s="25">
        <f t="shared" si="79"/>
        <v>352.3421284043817</v>
      </c>
      <c r="BW147" s="6">
        <v>9915</v>
      </c>
      <c r="BX147" s="21">
        <v>0.2342012149181659</v>
      </c>
      <c r="BY147" s="7">
        <v>-7603.1924000009894</v>
      </c>
      <c r="BZ147" s="7">
        <v>4864981.4790000021</v>
      </c>
      <c r="CA147" s="25">
        <f t="shared" si="80"/>
        <v>332.38653749087547</v>
      </c>
      <c r="CB147" s="6">
        <v>10373</v>
      </c>
      <c r="CC147" s="21">
        <v>0.16904886106764039</v>
      </c>
      <c r="CD147" s="7">
        <v>-7596.2032000012696</v>
      </c>
      <c r="CE147" s="7">
        <v>4864981.9002000019</v>
      </c>
      <c r="CF147" s="25">
        <f t="shared" si="81"/>
        <v>1224.4780473820588</v>
      </c>
      <c r="CG147" s="6">
        <v>9917</v>
      </c>
      <c r="CH147" s="21">
        <v>0.19052519639120441</v>
      </c>
      <c r="CI147" s="7">
        <v>-7596.2032000012696</v>
      </c>
      <c r="CJ147" s="7">
        <v>4864981.9002000019</v>
      </c>
      <c r="CK147" s="25">
        <f t="shared" si="82"/>
        <v>758.91009203567864</v>
      </c>
      <c r="CL147" s="6">
        <v>7674</v>
      </c>
      <c r="CM147" s="21">
        <v>0.20338321405335069</v>
      </c>
      <c r="CN147" s="7">
        <v>-7596.2032000012696</v>
      </c>
      <c r="CO147" s="7">
        <v>4864981.9002000019</v>
      </c>
      <c r="CP147" s="25">
        <f t="shared" si="83"/>
        <v>584.43951982487465</v>
      </c>
      <c r="CQ147" s="6">
        <v>10374</v>
      </c>
      <c r="CR147" s="21">
        <v>0.2040732393439387</v>
      </c>
      <c r="CS147" s="7">
        <v>-7596.6486999988556</v>
      </c>
      <c r="CT147" s="7">
        <v>4864983.3546999991</v>
      </c>
      <c r="CU147" s="25">
        <f t="shared" si="84"/>
        <v>576.57494583503467</v>
      </c>
      <c r="CV147" s="6">
        <v>7232</v>
      </c>
      <c r="CW147" s="21">
        <v>0.20884195514507389</v>
      </c>
      <c r="CX147" s="7">
        <v>-7596.2032000012696</v>
      </c>
      <c r="CY147" s="7">
        <v>4864981.9002000019</v>
      </c>
      <c r="CZ147" s="25">
        <f t="shared" si="85"/>
        <v>525.68913199895348</v>
      </c>
      <c r="DA147" s="6">
        <v>7681</v>
      </c>
      <c r="DB147" s="21">
        <v>0.21034304430270639</v>
      </c>
      <c r="DC147" s="7">
        <v>-7594.7369999997318</v>
      </c>
      <c r="DD147" s="7">
        <v>4864983.9024000019</v>
      </c>
      <c r="DE147" s="25">
        <f t="shared" si="86"/>
        <v>510.84292066718206</v>
      </c>
      <c r="DF147" s="6">
        <v>9000</v>
      </c>
      <c r="DG147" s="21">
        <v>0.21424627277747099</v>
      </c>
      <c r="DH147" s="7">
        <v>-7603.5650999993086</v>
      </c>
      <c r="DI147" s="7">
        <v>4864979.7901000008</v>
      </c>
      <c r="DJ147" s="25">
        <f t="shared" si="87"/>
        <v>474.62094410397867</v>
      </c>
      <c r="DK147" s="6">
        <v>9918</v>
      </c>
      <c r="DL147" s="21">
        <v>0.21494481343223279</v>
      </c>
      <c r="DM147" s="7">
        <v>-7596.6486999988556</v>
      </c>
      <c r="DN147" s="7">
        <v>4864983.3546999991</v>
      </c>
      <c r="DO147" s="25">
        <f t="shared" si="88"/>
        <v>468.48114811505906</v>
      </c>
      <c r="DP147" s="6">
        <v>8111</v>
      </c>
      <c r="DQ147" s="21">
        <v>0.21569717078273379</v>
      </c>
      <c r="DR147" s="7">
        <v>-7596.6486999988556</v>
      </c>
      <c r="DS147" s="7">
        <v>4864983.3546999991</v>
      </c>
      <c r="DT147" s="25">
        <f t="shared" si="89"/>
        <v>461.9789690337675</v>
      </c>
      <c r="DU147" s="6">
        <v>8109</v>
      </c>
      <c r="DV147" s="21">
        <v>0.21966509377714941</v>
      </c>
      <c r="DW147" s="7">
        <v>-7594.7369999997318</v>
      </c>
      <c r="DX147" s="7">
        <v>4864983.9024000019</v>
      </c>
      <c r="DY147" s="25">
        <f t="shared" si="90"/>
        <v>429.49271258777111</v>
      </c>
      <c r="DZ147" s="6">
        <v>9460</v>
      </c>
      <c r="EA147" s="21">
        <v>0.22064312374389891</v>
      </c>
      <c r="EB147" s="7">
        <v>-7596.6486999988556</v>
      </c>
      <c r="EC147" s="7">
        <v>4864983.3546999991</v>
      </c>
      <c r="ED147" s="25">
        <f t="shared" si="91"/>
        <v>421.9280616790092</v>
      </c>
      <c r="EE147" s="6">
        <v>9458</v>
      </c>
      <c r="EF147" s="21">
        <v>0.22107973394510549</v>
      </c>
      <c r="EG147" s="7">
        <v>-7596.2032000012696</v>
      </c>
      <c r="EH147" s="7">
        <v>4864981.9002000019</v>
      </c>
      <c r="EI147" s="25">
        <f t="shared" si="92"/>
        <v>418.60486072350358</v>
      </c>
    </row>
    <row r="148" spans="1:139" x14ac:dyDescent="0.25">
      <c r="A148" s="6">
        <v>134</v>
      </c>
      <c r="B148" s="6">
        <v>1</v>
      </c>
      <c r="C148" s="6">
        <v>1</v>
      </c>
      <c r="D148" s="6">
        <v>1</v>
      </c>
      <c r="E148" s="6">
        <v>1</v>
      </c>
      <c r="F148" s="20">
        <f t="shared" si="62"/>
        <v>1</v>
      </c>
      <c r="G148" s="20">
        <f t="shared" si="63"/>
        <v>1</v>
      </c>
      <c r="H148" s="20">
        <f t="shared" si="64"/>
        <v>1</v>
      </c>
      <c r="I148" s="7">
        <v>-7543.9603870025658</v>
      </c>
      <c r="J148" s="7">
        <v>4864927.2163060186</v>
      </c>
      <c r="K148" s="6">
        <v>3</v>
      </c>
      <c r="L148" s="6">
        <v>3</v>
      </c>
      <c r="M148" s="7">
        <v>-7539.8239267521749</v>
      </c>
      <c r="N148" s="7">
        <v>4864928.4649579693</v>
      </c>
      <c r="O148" s="26">
        <f t="shared" si="65"/>
        <v>-7539.8239267521722</v>
      </c>
      <c r="P148" s="26">
        <f t="shared" si="66"/>
        <v>4864928.4649579693</v>
      </c>
      <c r="Q148" s="20">
        <f t="shared" si="67"/>
        <v>1</v>
      </c>
      <c r="R148" s="26">
        <f t="shared" si="68"/>
        <v>4.3208141706018548</v>
      </c>
      <c r="S148" s="26">
        <f>R148*'8_HeSo_Mercator'!$B$7</f>
        <v>3.3102896210703978</v>
      </c>
      <c r="T148" s="6">
        <v>11078</v>
      </c>
      <c r="U148" s="21">
        <v>8.14537812665347E-2</v>
      </c>
      <c r="V148" s="7">
        <v>-7545.4748327992857</v>
      </c>
      <c r="W148" s="7">
        <v>4864929.947813578</v>
      </c>
      <c r="X148" s="25">
        <f t="shared" si="69"/>
        <v>22717.210374590817</v>
      </c>
      <c r="Y148" s="6">
        <v>10620</v>
      </c>
      <c r="Z148" s="21">
        <v>8.5147425049432193E-2</v>
      </c>
      <c r="AA148" s="7">
        <v>-7545.4748327992857</v>
      </c>
      <c r="AB148" s="7">
        <v>4864929.947813578</v>
      </c>
      <c r="AC148" s="25">
        <f t="shared" si="70"/>
        <v>19024.529465767198</v>
      </c>
      <c r="AD148" s="6">
        <v>10137</v>
      </c>
      <c r="AE148" s="21">
        <v>9.0279694140929803E-2</v>
      </c>
      <c r="AF148" s="7">
        <v>-7526.3914556130767</v>
      </c>
      <c r="AG148" s="7">
        <v>4864919.3478511795</v>
      </c>
      <c r="AH148" s="25">
        <f t="shared" si="71"/>
        <v>15053.576147585538</v>
      </c>
      <c r="AI148" s="6">
        <v>11534</v>
      </c>
      <c r="AJ148" s="21">
        <v>0.1055249811476401</v>
      </c>
      <c r="AK148" s="7">
        <v>-7545.4748327992857</v>
      </c>
      <c r="AL148" s="7">
        <v>4864929.947813578</v>
      </c>
      <c r="AM148" s="25">
        <f t="shared" si="72"/>
        <v>8064.5263831291295</v>
      </c>
      <c r="AN148" s="6">
        <v>9251</v>
      </c>
      <c r="AO148" s="21">
        <v>0.10609454340464999</v>
      </c>
      <c r="AP148" s="7">
        <v>-7545.4748327992857</v>
      </c>
      <c r="AQ148" s="7">
        <v>4864929.947813578</v>
      </c>
      <c r="AR148" s="25">
        <f t="shared" si="73"/>
        <v>7892.7402000082911</v>
      </c>
      <c r="AS148" s="6">
        <v>7907</v>
      </c>
      <c r="AT148" s="21">
        <v>0.1171381626053732</v>
      </c>
      <c r="AU148" s="7">
        <v>-7545.4748327992857</v>
      </c>
      <c r="AV148" s="7">
        <v>4864929.947813578</v>
      </c>
      <c r="AW148" s="25">
        <f t="shared" si="74"/>
        <v>5311.3677208038744</v>
      </c>
      <c r="AX148" s="6">
        <v>8793</v>
      </c>
      <c r="AY148" s="21">
        <v>0.1205976409961512</v>
      </c>
      <c r="AZ148" s="7">
        <v>-7545.4748327992857</v>
      </c>
      <c r="BA148" s="7">
        <v>4864929.947813578</v>
      </c>
      <c r="BB148" s="25">
        <f t="shared" si="75"/>
        <v>4727.6438185959314</v>
      </c>
      <c r="BC148" s="6">
        <v>9232</v>
      </c>
      <c r="BD148" s="21">
        <v>0.1252331256194199</v>
      </c>
      <c r="BE148" s="7">
        <v>-7524.5142999999216</v>
      </c>
      <c r="BF148" s="7">
        <v>4864934.194600001</v>
      </c>
      <c r="BG148" s="25">
        <f t="shared" si="76"/>
        <v>4065.5856979834789</v>
      </c>
      <c r="BH148" s="6">
        <v>10160</v>
      </c>
      <c r="BI148" s="21">
        <v>0.12959124831380239</v>
      </c>
      <c r="BJ148" s="7">
        <v>-7545.4748327992857</v>
      </c>
      <c r="BK148" s="7">
        <v>4864929.947813578</v>
      </c>
      <c r="BL148" s="25">
        <f t="shared" si="77"/>
        <v>3545.6617862882658</v>
      </c>
      <c r="BM148" s="6">
        <v>10144</v>
      </c>
      <c r="BN148" s="21">
        <v>0.13499113304875041</v>
      </c>
      <c r="BO148" s="7">
        <v>-7524.5142999999216</v>
      </c>
      <c r="BP148" s="7">
        <v>4864934.194600001</v>
      </c>
      <c r="BQ148" s="25">
        <f t="shared" si="78"/>
        <v>3011.4733868925664</v>
      </c>
      <c r="BR148" s="6">
        <v>8335</v>
      </c>
      <c r="BS148" s="21">
        <v>0.1357893013228452</v>
      </c>
      <c r="BT148" s="7">
        <v>-7536.5657999999821</v>
      </c>
      <c r="BU148" s="7">
        <v>4864934.3280000016</v>
      </c>
      <c r="BV148" s="25">
        <f t="shared" si="79"/>
        <v>2941.2895842113653</v>
      </c>
      <c r="BW148" s="6">
        <v>13151</v>
      </c>
      <c r="BX148" s="21">
        <v>0.13613048013506149</v>
      </c>
      <c r="BY148" s="7">
        <v>-7527.4026000015438</v>
      </c>
      <c r="BZ148" s="7">
        <v>4864929.2383000031</v>
      </c>
      <c r="CA148" s="25">
        <f t="shared" si="80"/>
        <v>2911.9136674848464</v>
      </c>
      <c r="CB148" s="6">
        <v>10137</v>
      </c>
      <c r="CC148" s="21">
        <v>7.9808634840748405E-2</v>
      </c>
      <c r="CD148" s="7">
        <v>-7526.3914556130767</v>
      </c>
      <c r="CE148" s="7">
        <v>4864919.3478511795</v>
      </c>
      <c r="CF148" s="25">
        <f t="shared" si="81"/>
        <v>24649.066225213264</v>
      </c>
      <c r="CG148" s="6">
        <v>11078</v>
      </c>
      <c r="CH148" s="21">
        <v>8.2089331638534893E-2</v>
      </c>
      <c r="CI148" s="7">
        <v>-7545.4748327992857</v>
      </c>
      <c r="CJ148" s="7">
        <v>4864929.947813578</v>
      </c>
      <c r="CK148" s="25">
        <f t="shared" si="82"/>
        <v>22021.815570940835</v>
      </c>
      <c r="CL148" s="6">
        <v>10620</v>
      </c>
      <c r="CM148" s="21">
        <v>8.4832747823430504E-2</v>
      </c>
      <c r="CN148" s="7">
        <v>-7545.4748327992857</v>
      </c>
      <c r="CO148" s="7">
        <v>4864929.947813578</v>
      </c>
      <c r="CP148" s="25">
        <f t="shared" si="83"/>
        <v>19308.381095279405</v>
      </c>
      <c r="CQ148" s="6">
        <v>11534</v>
      </c>
      <c r="CR148" s="21">
        <v>9.8766517242389607E-2</v>
      </c>
      <c r="CS148" s="7">
        <v>-7545.4748327992857</v>
      </c>
      <c r="CT148" s="7">
        <v>4864929.947813578</v>
      </c>
      <c r="CU148" s="25">
        <f t="shared" si="84"/>
        <v>10508.991509041087</v>
      </c>
      <c r="CV148" s="6">
        <v>9251</v>
      </c>
      <c r="CW148" s="21">
        <v>0.1025433629909229</v>
      </c>
      <c r="CX148" s="7">
        <v>-7545.4748327992857</v>
      </c>
      <c r="CY148" s="7">
        <v>4864929.947813578</v>
      </c>
      <c r="CZ148" s="25">
        <f t="shared" si="85"/>
        <v>9044.1920222987865</v>
      </c>
      <c r="DA148" s="6">
        <v>7907</v>
      </c>
      <c r="DB148" s="21">
        <v>0.11238964096527369</v>
      </c>
      <c r="DC148" s="7">
        <v>-7545.4748327992857</v>
      </c>
      <c r="DD148" s="7">
        <v>4864929.947813578</v>
      </c>
      <c r="DE148" s="25">
        <f t="shared" si="86"/>
        <v>6267.5075333463556</v>
      </c>
      <c r="DF148" s="6">
        <v>9232</v>
      </c>
      <c r="DG148" s="21">
        <v>0.1202087611225188</v>
      </c>
      <c r="DH148" s="7">
        <v>-7524.5142999999216</v>
      </c>
      <c r="DI148" s="7">
        <v>4864934.194600001</v>
      </c>
      <c r="DJ148" s="25">
        <f t="shared" si="87"/>
        <v>4789.1177452771781</v>
      </c>
      <c r="DK148" s="6">
        <v>10160</v>
      </c>
      <c r="DL148" s="21">
        <v>0.1218676570908815</v>
      </c>
      <c r="DM148" s="7">
        <v>-7545.4748327992857</v>
      </c>
      <c r="DN148" s="7">
        <v>4864929.947813578</v>
      </c>
      <c r="DO148" s="25">
        <f t="shared" si="88"/>
        <v>4533.6308245238442</v>
      </c>
      <c r="DP148" s="6">
        <v>13163</v>
      </c>
      <c r="DQ148" s="21">
        <v>0.1229413006756756</v>
      </c>
      <c r="DR148" s="7">
        <v>-7536.5657999999821</v>
      </c>
      <c r="DS148" s="7">
        <v>4864934.3280000016</v>
      </c>
      <c r="DT148" s="25">
        <f t="shared" si="89"/>
        <v>4377.3249343076423</v>
      </c>
      <c r="DU148" s="6">
        <v>9677</v>
      </c>
      <c r="DV148" s="21">
        <v>0.1251848535417259</v>
      </c>
      <c r="DW148" s="7">
        <v>-7527.4026000015438</v>
      </c>
      <c r="DX148" s="7">
        <v>4864929.2383000031</v>
      </c>
      <c r="DY148" s="25">
        <f t="shared" si="90"/>
        <v>4071.8601891110975</v>
      </c>
      <c r="DZ148" s="6">
        <v>13310</v>
      </c>
      <c r="EA148" s="21">
        <v>0.12669522240527181</v>
      </c>
      <c r="EB148" s="7">
        <v>-7536.5657999999821</v>
      </c>
      <c r="EC148" s="7">
        <v>4864934.3280000016</v>
      </c>
      <c r="ED148" s="25">
        <f t="shared" si="91"/>
        <v>3881.1376607935076</v>
      </c>
      <c r="EE148" s="6">
        <v>10162</v>
      </c>
      <c r="EF148" s="21">
        <v>0.12681207904009989</v>
      </c>
      <c r="EG148" s="7">
        <v>-7545.4748327992857</v>
      </c>
      <c r="EH148" s="7">
        <v>4864929.947813578</v>
      </c>
      <c r="EI148" s="25">
        <f t="shared" si="92"/>
        <v>3866.8516344952172</v>
      </c>
    </row>
    <row r="149" spans="1:139" x14ac:dyDescent="0.25">
      <c r="A149" s="6">
        <v>135</v>
      </c>
      <c r="B149" s="6">
        <v>1</v>
      </c>
      <c r="C149" s="6">
        <v>1</v>
      </c>
      <c r="D149" s="6">
        <v>1</v>
      </c>
      <c r="E149" s="6">
        <v>1</v>
      </c>
      <c r="F149" s="20">
        <f t="shared" si="62"/>
        <v>1</v>
      </c>
      <c r="G149" s="20">
        <f t="shared" si="63"/>
        <v>1</v>
      </c>
      <c r="H149" s="20">
        <f t="shared" si="64"/>
        <v>1</v>
      </c>
      <c r="I149" s="7">
        <v>-7516.4136212356389</v>
      </c>
      <c r="J149" s="7">
        <v>4864937.6503900364</v>
      </c>
      <c r="K149" s="6">
        <v>6</v>
      </c>
      <c r="L149" s="6">
        <v>6</v>
      </c>
      <c r="M149" s="7">
        <v>-7516.8048841340369</v>
      </c>
      <c r="N149" s="7">
        <v>4864939.4298675321</v>
      </c>
      <c r="O149" s="26">
        <f t="shared" si="65"/>
        <v>-7516.8048841340369</v>
      </c>
      <c r="P149" s="26">
        <f t="shared" si="66"/>
        <v>4864939.4298675321</v>
      </c>
      <c r="Q149" s="20">
        <f t="shared" si="67"/>
        <v>1</v>
      </c>
      <c r="R149" s="26">
        <f t="shared" si="68"/>
        <v>1.8219843065641426</v>
      </c>
      <c r="S149" s="26">
        <f>R149*'8_HeSo_Mercator'!$B$7</f>
        <v>1.3958701998360452</v>
      </c>
      <c r="T149" s="6">
        <v>10603</v>
      </c>
      <c r="U149" s="21">
        <v>9.6046154051909902E-2</v>
      </c>
      <c r="V149" s="7">
        <v>-7516.4136212356389</v>
      </c>
      <c r="W149" s="7">
        <v>4864937.6503900364</v>
      </c>
      <c r="X149" s="25">
        <f t="shared" si="69"/>
        <v>11751.142239208495</v>
      </c>
      <c r="Y149" s="6">
        <v>7456</v>
      </c>
      <c r="Z149" s="21">
        <v>0.1263990861366357</v>
      </c>
      <c r="AA149" s="7">
        <v>-7516.4136212356389</v>
      </c>
      <c r="AB149" s="7">
        <v>4864937.6503900364</v>
      </c>
      <c r="AC149" s="25">
        <f t="shared" si="70"/>
        <v>3917.6376425214421</v>
      </c>
      <c r="AD149" s="6">
        <v>11059</v>
      </c>
      <c r="AE149" s="21">
        <v>0.13969236487858261</v>
      </c>
      <c r="AF149" s="7">
        <v>-7516.4136212356389</v>
      </c>
      <c r="AG149" s="7">
        <v>4864937.6503900364</v>
      </c>
      <c r="AH149" s="25">
        <f t="shared" si="71"/>
        <v>2626.0882791346585</v>
      </c>
      <c r="AI149" s="6">
        <v>10598</v>
      </c>
      <c r="AJ149" s="21">
        <v>0.1482520707153803</v>
      </c>
      <c r="AK149" s="7">
        <v>-7516.4136212356389</v>
      </c>
      <c r="AL149" s="7">
        <v>4864937.6503900364</v>
      </c>
      <c r="AM149" s="25">
        <f t="shared" si="72"/>
        <v>2070.1267037005828</v>
      </c>
      <c r="AN149" s="6">
        <v>9687</v>
      </c>
      <c r="AO149" s="21">
        <v>0.1579126909332268</v>
      </c>
      <c r="AP149" s="7">
        <v>-7516.4136212356389</v>
      </c>
      <c r="AQ149" s="7">
        <v>4864937.6503900364</v>
      </c>
      <c r="AR149" s="25">
        <f t="shared" si="73"/>
        <v>1608.169654777455</v>
      </c>
      <c r="AS149" s="6">
        <v>10602</v>
      </c>
      <c r="AT149" s="21">
        <v>0.1580061801085077</v>
      </c>
      <c r="AU149" s="7">
        <v>-7519.0086999982605</v>
      </c>
      <c r="AV149" s="7">
        <v>4864949.4528999999</v>
      </c>
      <c r="AW149" s="25">
        <f t="shared" si="74"/>
        <v>1604.3669409427837</v>
      </c>
      <c r="AX149" s="6">
        <v>11057</v>
      </c>
      <c r="AY149" s="21">
        <v>0.16002647446837531</v>
      </c>
      <c r="AZ149" s="7">
        <v>-7516.4136212356389</v>
      </c>
      <c r="BA149" s="7">
        <v>4864937.6503900364</v>
      </c>
      <c r="BB149" s="25">
        <f t="shared" si="75"/>
        <v>1524.8694030580368</v>
      </c>
      <c r="BC149" s="6">
        <v>14271</v>
      </c>
      <c r="BD149" s="21">
        <v>0.1613392858157012</v>
      </c>
      <c r="BE149" s="7">
        <v>-7519.0086999982605</v>
      </c>
      <c r="BF149" s="7">
        <v>4864949.4528999999</v>
      </c>
      <c r="BG149" s="25">
        <f t="shared" si="76"/>
        <v>1475.8406878137748</v>
      </c>
      <c r="BH149" s="6">
        <v>7887</v>
      </c>
      <c r="BI149" s="21">
        <v>0.16225468080987709</v>
      </c>
      <c r="BJ149" s="7">
        <v>-7516.4136212356389</v>
      </c>
      <c r="BK149" s="7">
        <v>4864937.6503900364</v>
      </c>
      <c r="BL149" s="25">
        <f t="shared" si="77"/>
        <v>1442.8163740793696</v>
      </c>
      <c r="BM149" s="6">
        <v>7889</v>
      </c>
      <c r="BN149" s="21">
        <v>0.16595572015978521</v>
      </c>
      <c r="BO149" s="7">
        <v>-7516.4136212356389</v>
      </c>
      <c r="BP149" s="7">
        <v>4864937.6503900364</v>
      </c>
      <c r="BQ149" s="25">
        <f t="shared" si="78"/>
        <v>1318.3511275290336</v>
      </c>
      <c r="BR149" s="6">
        <v>11518</v>
      </c>
      <c r="BS149" s="21">
        <v>0.17906798276122801</v>
      </c>
      <c r="BT149" s="7">
        <v>-7516.4136212356389</v>
      </c>
      <c r="BU149" s="7">
        <v>4864937.6503900364</v>
      </c>
      <c r="BV149" s="25">
        <f t="shared" si="79"/>
        <v>972.58649569644263</v>
      </c>
      <c r="BW149" s="6">
        <v>14107</v>
      </c>
      <c r="BX149" s="21">
        <v>0.18262954462970249</v>
      </c>
      <c r="BY149" s="7">
        <v>-7519.0086999982605</v>
      </c>
      <c r="BZ149" s="7">
        <v>4864949.4528999999</v>
      </c>
      <c r="CA149" s="25">
        <f t="shared" si="80"/>
        <v>898.90926155840145</v>
      </c>
      <c r="CB149" s="6">
        <v>10603</v>
      </c>
      <c r="CC149" s="21">
        <v>0.10067648229208109</v>
      </c>
      <c r="CD149" s="7">
        <v>-7516.4136212356389</v>
      </c>
      <c r="CE149" s="7">
        <v>4864937.6503900364</v>
      </c>
      <c r="CF149" s="25">
        <f t="shared" si="81"/>
        <v>9733.9221757243668</v>
      </c>
      <c r="CG149" s="6">
        <v>11059</v>
      </c>
      <c r="CH149" s="21">
        <v>0.1314576713452999</v>
      </c>
      <c r="CI149" s="7">
        <v>-7516.4136212356389</v>
      </c>
      <c r="CJ149" s="7">
        <v>4864937.6503900364</v>
      </c>
      <c r="CK149" s="25">
        <f t="shared" si="82"/>
        <v>3348.5459317572659</v>
      </c>
      <c r="CL149" s="6">
        <v>7456</v>
      </c>
      <c r="CM149" s="21">
        <v>0.1319908527785795</v>
      </c>
      <c r="CN149" s="7">
        <v>-7516.4136212356389</v>
      </c>
      <c r="CO149" s="7">
        <v>4864937.6503900364</v>
      </c>
      <c r="CP149" s="25">
        <f t="shared" si="83"/>
        <v>3294.766645750286</v>
      </c>
      <c r="CQ149" s="6">
        <v>10598</v>
      </c>
      <c r="CR149" s="21">
        <v>0.13517309757911261</v>
      </c>
      <c r="CS149" s="7">
        <v>-7516.4136212356389</v>
      </c>
      <c r="CT149" s="7">
        <v>4864937.6503900364</v>
      </c>
      <c r="CU149" s="25">
        <f t="shared" si="84"/>
        <v>2995.2904085422615</v>
      </c>
      <c r="CV149" s="6">
        <v>10602</v>
      </c>
      <c r="CW149" s="21">
        <v>0.13841075218108931</v>
      </c>
      <c r="CX149" s="7">
        <v>-7519.0086999982605</v>
      </c>
      <c r="CY149" s="7">
        <v>4864949.4528999999</v>
      </c>
      <c r="CZ149" s="25">
        <f t="shared" si="85"/>
        <v>2724.7125044734075</v>
      </c>
      <c r="DA149" s="6">
        <v>11057</v>
      </c>
      <c r="DB149" s="21">
        <v>0.14285714285714279</v>
      </c>
      <c r="DC149" s="7">
        <v>-7516.4136212356389</v>
      </c>
      <c r="DD149" s="7">
        <v>4864937.6503900364</v>
      </c>
      <c r="DE149" s="25">
        <f t="shared" si="86"/>
        <v>2401.0000000000045</v>
      </c>
      <c r="DF149" s="6">
        <v>14271</v>
      </c>
      <c r="DG149" s="21">
        <v>0.1494176372712146</v>
      </c>
      <c r="DH149" s="7">
        <v>-7519.0086999982605</v>
      </c>
      <c r="DI149" s="7">
        <v>4864949.4528999999</v>
      </c>
      <c r="DJ149" s="25">
        <f t="shared" si="87"/>
        <v>2006.2846081709613</v>
      </c>
      <c r="DK149" s="6">
        <v>9687</v>
      </c>
      <c r="DL149" s="21">
        <v>0.15099916185098591</v>
      </c>
      <c r="DM149" s="7">
        <v>-7516.4136212356389</v>
      </c>
      <c r="DN149" s="7">
        <v>4864937.6503900364</v>
      </c>
      <c r="DO149" s="25">
        <f t="shared" si="88"/>
        <v>1923.5427967372977</v>
      </c>
      <c r="DP149" s="6">
        <v>11518</v>
      </c>
      <c r="DQ149" s="21">
        <v>0.15129121651471941</v>
      </c>
      <c r="DR149" s="7">
        <v>-7516.4136212356389</v>
      </c>
      <c r="DS149" s="7">
        <v>4864937.6503900364</v>
      </c>
      <c r="DT149" s="25">
        <f t="shared" si="89"/>
        <v>1908.7328150553396</v>
      </c>
      <c r="DU149" s="6">
        <v>7889</v>
      </c>
      <c r="DV149" s="21">
        <v>0.15169817741009339</v>
      </c>
      <c r="DW149" s="7">
        <v>-7516.4136212356389</v>
      </c>
      <c r="DX149" s="7">
        <v>4864937.6503900364</v>
      </c>
      <c r="DY149" s="25">
        <f t="shared" si="90"/>
        <v>1888.3328494449354</v>
      </c>
      <c r="DZ149" s="6">
        <v>7887</v>
      </c>
      <c r="EA149" s="21">
        <v>0.1527334282306774</v>
      </c>
      <c r="EB149" s="7">
        <v>-7516.4136212356389</v>
      </c>
      <c r="EC149" s="7">
        <v>4864937.6503900364</v>
      </c>
      <c r="ED149" s="25">
        <f t="shared" si="91"/>
        <v>1837.6533901143321</v>
      </c>
      <c r="EE149" s="6">
        <v>8779</v>
      </c>
      <c r="EF149" s="21">
        <v>0.16205207140577779</v>
      </c>
      <c r="EG149" s="7">
        <v>-7519.0086999982605</v>
      </c>
      <c r="EH149" s="7">
        <v>4864949.4528999999</v>
      </c>
      <c r="EI149" s="25">
        <f t="shared" si="92"/>
        <v>1450.045577768354</v>
      </c>
    </row>
    <row r="150" spans="1:139" x14ac:dyDescent="0.25">
      <c r="A150" s="6">
        <v>136</v>
      </c>
      <c r="B150" s="6">
        <v>1</v>
      </c>
      <c r="C150" s="6">
        <v>1</v>
      </c>
      <c r="D150" s="6">
        <v>1</v>
      </c>
      <c r="E150" s="6">
        <v>1</v>
      </c>
      <c r="F150" s="20">
        <f t="shared" si="62"/>
        <v>1</v>
      </c>
      <c r="G150" s="20">
        <f t="shared" si="63"/>
        <v>1</v>
      </c>
      <c r="H150" s="20">
        <f t="shared" si="64"/>
        <v>1</v>
      </c>
      <c r="I150" s="7">
        <v>-7519.6728037820731</v>
      </c>
      <c r="J150" s="7">
        <v>4864937.7623789934</v>
      </c>
      <c r="K150" s="6">
        <v>6</v>
      </c>
      <c r="L150" s="6">
        <v>6</v>
      </c>
      <c r="M150" s="7">
        <v>-7521.5461783471528</v>
      </c>
      <c r="N150" s="7">
        <v>4864934.5108866002</v>
      </c>
      <c r="O150" s="26">
        <f t="shared" si="65"/>
        <v>-7521.5461783471537</v>
      </c>
      <c r="P150" s="26">
        <f t="shared" si="66"/>
        <v>4864934.5108866002</v>
      </c>
      <c r="Q150" s="20">
        <f t="shared" si="67"/>
        <v>1</v>
      </c>
      <c r="R150" s="26">
        <f t="shared" si="68"/>
        <v>3.7525637961463985</v>
      </c>
      <c r="S150" s="26">
        <f>R150*'8_HeSo_Mercator'!$B$7</f>
        <v>2.8749380316575057</v>
      </c>
      <c r="T150" s="6">
        <v>9690</v>
      </c>
      <c r="U150" s="21">
        <v>0.1467895416384998</v>
      </c>
      <c r="V150" s="7">
        <v>-7516.4136212356389</v>
      </c>
      <c r="W150" s="7">
        <v>4864937.6503900364</v>
      </c>
      <c r="X150" s="25">
        <f t="shared" si="69"/>
        <v>2153.8702741303828</v>
      </c>
      <c r="Y150" s="6">
        <v>13003</v>
      </c>
      <c r="Z150" s="21">
        <v>0.15866238332499399</v>
      </c>
      <c r="AA150" s="7">
        <v>-7516.4136212356389</v>
      </c>
      <c r="AB150" s="7">
        <v>4864937.6503900364</v>
      </c>
      <c r="AC150" s="25">
        <f t="shared" si="70"/>
        <v>1577.989486027079</v>
      </c>
      <c r="AD150" s="6">
        <v>9232</v>
      </c>
      <c r="AE150" s="21">
        <v>0.16211224385004969</v>
      </c>
      <c r="AF150" s="7">
        <v>-7524.5142999999216</v>
      </c>
      <c r="AG150" s="7">
        <v>4864934.194600001</v>
      </c>
      <c r="AH150" s="25">
        <f t="shared" si="71"/>
        <v>1447.8938780018138</v>
      </c>
      <c r="AI150" s="6">
        <v>10599</v>
      </c>
      <c r="AJ150" s="21">
        <v>0.16553882304135689</v>
      </c>
      <c r="AK150" s="7">
        <v>-7524.5142999999216</v>
      </c>
      <c r="AL150" s="7">
        <v>4864934.194600001</v>
      </c>
      <c r="AM150" s="25">
        <f t="shared" si="72"/>
        <v>1331.6820553959653</v>
      </c>
      <c r="AN150" s="6">
        <v>10593</v>
      </c>
      <c r="AO150" s="21">
        <v>0.1664985289742506</v>
      </c>
      <c r="AP150" s="7">
        <v>-7527.4026000015438</v>
      </c>
      <c r="AQ150" s="7">
        <v>4864929.2383000031</v>
      </c>
      <c r="AR150" s="25">
        <f t="shared" si="73"/>
        <v>1301.2429712278865</v>
      </c>
      <c r="AS150" s="6">
        <v>8322</v>
      </c>
      <c r="AT150" s="21">
        <v>0.17184615075697021</v>
      </c>
      <c r="AU150" s="7">
        <v>-7516.4136212356389</v>
      </c>
      <c r="AV150" s="7">
        <v>4864937.6503900364</v>
      </c>
      <c r="AW150" s="25">
        <f t="shared" si="74"/>
        <v>1146.6761123316153</v>
      </c>
      <c r="AX150" s="6">
        <v>9682</v>
      </c>
      <c r="AY150" s="21">
        <v>0.17518147903032719</v>
      </c>
      <c r="AZ150" s="7">
        <v>-7526.3914556130767</v>
      </c>
      <c r="BA150" s="7">
        <v>4864919.3478511795</v>
      </c>
      <c r="BB150" s="25">
        <f t="shared" si="75"/>
        <v>1061.8110611582929</v>
      </c>
      <c r="BC150" s="6">
        <v>8335</v>
      </c>
      <c r="BD150" s="21">
        <v>0.17732160459683891</v>
      </c>
      <c r="BE150" s="7">
        <v>-7536.5657999999821</v>
      </c>
      <c r="BF150" s="7">
        <v>4864934.3280000016</v>
      </c>
      <c r="BG150" s="25">
        <f t="shared" si="76"/>
        <v>1011.4708928291368</v>
      </c>
      <c r="BH150" s="6">
        <v>14110</v>
      </c>
      <c r="BI150" s="21">
        <v>0.18065867325530119</v>
      </c>
      <c r="BJ150" s="7">
        <v>-7516.4136212356389</v>
      </c>
      <c r="BK150" s="7">
        <v>4864937.6503900364</v>
      </c>
      <c r="BL150" s="25">
        <f t="shared" si="77"/>
        <v>938.7819570739855</v>
      </c>
      <c r="BM150" s="6">
        <v>7886</v>
      </c>
      <c r="BN150" s="21">
        <v>0.18383232981341011</v>
      </c>
      <c r="BO150" s="7">
        <v>-7516.4136212356389</v>
      </c>
      <c r="BP150" s="7">
        <v>4864937.6503900364</v>
      </c>
      <c r="BQ150" s="25">
        <f t="shared" si="78"/>
        <v>875.6134717933304</v>
      </c>
      <c r="BR150" s="6">
        <v>14437</v>
      </c>
      <c r="BS150" s="21">
        <v>0.1848557254656564</v>
      </c>
      <c r="BT150" s="7">
        <v>-7516.4136212356389</v>
      </c>
      <c r="BU150" s="7">
        <v>4864937.6503900364</v>
      </c>
      <c r="BV150" s="25">
        <f t="shared" si="79"/>
        <v>856.38366457780853</v>
      </c>
      <c r="BW150" s="6">
        <v>7458</v>
      </c>
      <c r="BX150" s="21">
        <v>0.18568581880374979</v>
      </c>
      <c r="BY150" s="7">
        <v>-7516.4136212356389</v>
      </c>
      <c r="BZ150" s="7">
        <v>4864937.6503900364</v>
      </c>
      <c r="CA150" s="25">
        <f t="shared" si="80"/>
        <v>841.17247216093074</v>
      </c>
      <c r="CB150" s="6">
        <v>9690</v>
      </c>
      <c r="CC150" s="21">
        <v>0.1326593459418047</v>
      </c>
      <c r="CD150" s="7">
        <v>-7516.4136212356389</v>
      </c>
      <c r="CE150" s="7">
        <v>4864937.6503900364</v>
      </c>
      <c r="CF150" s="25">
        <f t="shared" si="81"/>
        <v>3228.8553768708948</v>
      </c>
      <c r="CG150" s="6">
        <v>13003</v>
      </c>
      <c r="CH150" s="21">
        <v>0.15207268597387849</v>
      </c>
      <c r="CI150" s="7">
        <v>-7516.4136212356389</v>
      </c>
      <c r="CJ150" s="7">
        <v>4864937.6503900364</v>
      </c>
      <c r="CK150" s="25">
        <f t="shared" si="82"/>
        <v>1869.7999040779916</v>
      </c>
      <c r="CL150" s="6">
        <v>9232</v>
      </c>
      <c r="CM150" s="21">
        <v>0.1565710237336167</v>
      </c>
      <c r="CN150" s="7">
        <v>-7524.5142999999216</v>
      </c>
      <c r="CO150" s="7">
        <v>4864934.194600001</v>
      </c>
      <c r="CP150" s="25">
        <f t="shared" si="83"/>
        <v>1664.0042653732942</v>
      </c>
      <c r="CQ150" s="6">
        <v>10599</v>
      </c>
      <c r="CR150" s="21">
        <v>0.15954583817698301</v>
      </c>
      <c r="CS150" s="7">
        <v>-7524.5142999999216</v>
      </c>
      <c r="CT150" s="7">
        <v>4864934.194600001</v>
      </c>
      <c r="CU150" s="25">
        <f t="shared" si="84"/>
        <v>1543.3274486286964</v>
      </c>
      <c r="CV150" s="6">
        <v>14110</v>
      </c>
      <c r="CW150" s="21">
        <v>0.16240329775820189</v>
      </c>
      <c r="CX150" s="7">
        <v>-7516.4136212356389</v>
      </c>
      <c r="CY150" s="7">
        <v>4864937.6503900364</v>
      </c>
      <c r="CZ150" s="25">
        <f t="shared" si="85"/>
        <v>1437.5422740465074</v>
      </c>
      <c r="DA150" s="6">
        <v>8335</v>
      </c>
      <c r="DB150" s="21">
        <v>0.1634278711484593</v>
      </c>
      <c r="DC150" s="7">
        <v>-7536.5657999999821</v>
      </c>
      <c r="DD150" s="7">
        <v>4864934.3280000016</v>
      </c>
      <c r="DE150" s="25">
        <f t="shared" si="86"/>
        <v>1401.8305036181209</v>
      </c>
      <c r="DF150" s="6">
        <v>10593</v>
      </c>
      <c r="DG150" s="21">
        <v>0.16659167941449951</v>
      </c>
      <c r="DH150" s="7">
        <v>-7527.4026000015438</v>
      </c>
      <c r="DI150" s="7">
        <v>4864929.2383000031</v>
      </c>
      <c r="DJ150" s="25">
        <f t="shared" si="87"/>
        <v>1298.3350293619544</v>
      </c>
      <c r="DK150" s="6">
        <v>11049</v>
      </c>
      <c r="DL150" s="21">
        <v>0.1723512610883593</v>
      </c>
      <c r="DM150" s="7">
        <v>-7527.4026000015438</v>
      </c>
      <c r="DN150" s="7">
        <v>4864929.2383000031</v>
      </c>
      <c r="DO150" s="25">
        <f t="shared" si="88"/>
        <v>1133.2928221154323</v>
      </c>
      <c r="DP150" s="6">
        <v>8322</v>
      </c>
      <c r="DQ150" s="21">
        <v>0.1725514820718414</v>
      </c>
      <c r="DR150" s="7">
        <v>-7516.4136212356389</v>
      </c>
      <c r="DS150" s="7">
        <v>4864937.6503900364</v>
      </c>
      <c r="DT150" s="25">
        <f t="shared" si="89"/>
        <v>1128.0418821962223</v>
      </c>
      <c r="DU150" s="6">
        <v>11056</v>
      </c>
      <c r="DV150" s="21">
        <v>0.1742933755329904</v>
      </c>
      <c r="DW150" s="7">
        <v>-7524.5142999999216</v>
      </c>
      <c r="DX150" s="7">
        <v>4864934.194600001</v>
      </c>
      <c r="DY150" s="25">
        <f t="shared" si="90"/>
        <v>1083.6186629920824</v>
      </c>
      <c r="DZ150" s="6">
        <v>9682</v>
      </c>
      <c r="EA150" s="21">
        <v>0.17625618328560269</v>
      </c>
      <c r="EB150" s="7">
        <v>-7526.3914556130767</v>
      </c>
      <c r="EC150" s="7">
        <v>4864919.3478511795</v>
      </c>
      <c r="ED150" s="25">
        <f t="shared" si="91"/>
        <v>1036.1498153073389</v>
      </c>
      <c r="EE150" s="6">
        <v>14437</v>
      </c>
      <c r="EF150" s="21">
        <v>0.1764381446141966</v>
      </c>
      <c r="EG150" s="7">
        <v>-7516.4136212356389</v>
      </c>
      <c r="EH150" s="7">
        <v>4864937.6503900364</v>
      </c>
      <c r="EI150" s="25">
        <f t="shared" si="92"/>
        <v>1031.882082020556</v>
      </c>
    </row>
    <row r="151" spans="1:139" x14ac:dyDescent="0.25">
      <c r="A151" s="6">
        <v>137</v>
      </c>
      <c r="B151" s="6">
        <v>0</v>
      </c>
      <c r="C151" s="6">
        <v>1</v>
      </c>
      <c r="D151" s="6">
        <v>0</v>
      </c>
      <c r="E151" s="6">
        <v>1</v>
      </c>
      <c r="F151" s="20">
        <f t="shared" si="62"/>
        <v>1</v>
      </c>
      <c r="G151" s="20">
        <f t="shared" si="63"/>
        <v>1</v>
      </c>
      <c r="H151" s="20">
        <f t="shared" si="64"/>
        <v>1</v>
      </c>
      <c r="I151" s="7">
        <v>-7634.2114658449391</v>
      </c>
      <c r="J151" s="7">
        <v>4864984.2441047467</v>
      </c>
      <c r="K151" s="6">
        <v>0</v>
      </c>
      <c r="L151" s="6">
        <v>0</v>
      </c>
      <c r="M151" s="7">
        <v>-7635.0892569036496</v>
      </c>
      <c r="N151" s="7">
        <v>4864980.4126108699</v>
      </c>
      <c r="O151" s="26">
        <f t="shared" si="65"/>
        <v>-7635.0892569036496</v>
      </c>
      <c r="P151" s="26">
        <f t="shared" si="66"/>
        <v>4864980.4126108699</v>
      </c>
      <c r="Q151" s="20">
        <f t="shared" si="67"/>
        <v>1</v>
      </c>
      <c r="R151" s="26">
        <f t="shared" si="68"/>
        <v>3.9307585109337966</v>
      </c>
      <c r="S151" s="26">
        <f>R151*'8_HeSo_Mercator'!$B$7</f>
        <v>3.0114576993867379</v>
      </c>
      <c r="T151" s="6">
        <v>8985</v>
      </c>
      <c r="U151" s="21">
        <v>0.11845993527837111</v>
      </c>
      <c r="V151" s="7">
        <v>-7634.4770000018179</v>
      </c>
      <c r="W151" s="7">
        <v>4864984.0974999964</v>
      </c>
      <c r="X151" s="25">
        <f t="shared" si="69"/>
        <v>5078.2495172312983</v>
      </c>
      <c r="Y151" s="6">
        <v>16357</v>
      </c>
      <c r="Z151" s="21">
        <v>0.1555826839279868</v>
      </c>
      <c r="AA151" s="7">
        <v>-7637.2569999992847</v>
      </c>
      <c r="AB151" s="7">
        <v>4864949.8143000007</v>
      </c>
      <c r="AC151" s="25">
        <f t="shared" si="70"/>
        <v>1706.6912558080755</v>
      </c>
      <c r="AD151" s="6">
        <v>9444</v>
      </c>
      <c r="AE151" s="21">
        <v>0.16112037739190579</v>
      </c>
      <c r="AF151" s="7">
        <v>-7636.6790000014007</v>
      </c>
      <c r="AG151" s="7">
        <v>4864991.7787000015</v>
      </c>
      <c r="AH151" s="25">
        <f t="shared" si="71"/>
        <v>1483.8777340001552</v>
      </c>
      <c r="AI151" s="6">
        <v>7661</v>
      </c>
      <c r="AJ151" s="21">
        <v>0.18371567097876901</v>
      </c>
      <c r="AK151" s="7">
        <v>-7634.4770000018179</v>
      </c>
      <c r="AL151" s="7">
        <v>4864984.0974999964</v>
      </c>
      <c r="AM151" s="25">
        <f t="shared" si="72"/>
        <v>877.83963754971558</v>
      </c>
      <c r="AN151" s="6">
        <v>9901</v>
      </c>
      <c r="AO151" s="21">
        <v>0.19119426940598089</v>
      </c>
      <c r="AP151" s="7">
        <v>-7636.6790000014007</v>
      </c>
      <c r="AQ151" s="7">
        <v>4864991.7787000015</v>
      </c>
      <c r="AR151" s="25">
        <f t="shared" si="73"/>
        <v>748.34268056288886</v>
      </c>
      <c r="AS151" s="6">
        <v>16625</v>
      </c>
      <c r="AT151" s="21">
        <v>0.19145841053581969</v>
      </c>
      <c r="AU151" s="7">
        <v>-7637.2569999992847</v>
      </c>
      <c r="AV151" s="7">
        <v>4864949.8143000007</v>
      </c>
      <c r="AW151" s="25">
        <f t="shared" si="74"/>
        <v>744.22148485320895</v>
      </c>
      <c r="AX151" s="6">
        <v>7657</v>
      </c>
      <c r="AY151" s="21">
        <v>0.2043923475063727</v>
      </c>
      <c r="AZ151" s="7">
        <v>-7632.2586999982605</v>
      </c>
      <c r="BA151" s="7">
        <v>4864982.0603</v>
      </c>
      <c r="BB151" s="25">
        <f t="shared" si="75"/>
        <v>572.98265208934811</v>
      </c>
      <c r="BC151" s="6">
        <v>8529</v>
      </c>
      <c r="BD151" s="21">
        <v>0.2074045445423594</v>
      </c>
      <c r="BE151" s="7">
        <v>-7635.0408000014722</v>
      </c>
      <c r="BF151" s="7">
        <v>4864986.0639000013</v>
      </c>
      <c r="BG151" s="25">
        <f t="shared" si="76"/>
        <v>540.41441792667479</v>
      </c>
      <c r="BH151" s="6">
        <v>16902</v>
      </c>
      <c r="BI151" s="21">
        <v>0.20806980582129669</v>
      </c>
      <c r="BJ151" s="7">
        <v>-7637.2569999992847</v>
      </c>
      <c r="BK151" s="7">
        <v>4864949.8143000007</v>
      </c>
      <c r="BL151" s="25">
        <f t="shared" si="77"/>
        <v>533.53602951298842</v>
      </c>
      <c r="BM151" s="6">
        <v>7211</v>
      </c>
      <c r="BN151" s="21">
        <v>0.21404714569864969</v>
      </c>
      <c r="BO151" s="7">
        <v>-7635.0408000014722</v>
      </c>
      <c r="BP151" s="7">
        <v>4864986.0639000013</v>
      </c>
      <c r="BQ151" s="25">
        <f t="shared" si="78"/>
        <v>476.38956095361561</v>
      </c>
      <c r="BR151" s="6">
        <v>7213</v>
      </c>
      <c r="BS151" s="21">
        <v>0.2152874345113634</v>
      </c>
      <c r="BT151" s="7">
        <v>-7634.4770000018179</v>
      </c>
      <c r="BU151" s="7">
        <v>4864984.0974999964</v>
      </c>
      <c r="BV151" s="25">
        <f t="shared" si="79"/>
        <v>465.50598605675231</v>
      </c>
      <c r="BW151" s="6">
        <v>8526</v>
      </c>
      <c r="BX151" s="21">
        <v>0.21550624188038431</v>
      </c>
      <c r="BY151" s="7">
        <v>-7634.4770000018179</v>
      </c>
      <c r="BZ151" s="7">
        <v>4864984.0974999964</v>
      </c>
      <c r="CA151" s="25">
        <f t="shared" si="80"/>
        <v>463.61831691828831</v>
      </c>
      <c r="CB151" s="6">
        <v>8985</v>
      </c>
      <c r="CC151" s="21">
        <v>0.1122081178498668</v>
      </c>
      <c r="CD151" s="7">
        <v>-7634.4770000018179</v>
      </c>
      <c r="CE151" s="7">
        <v>4864984.0974999964</v>
      </c>
      <c r="CF151" s="25">
        <f t="shared" si="81"/>
        <v>6308.1627456473743</v>
      </c>
      <c r="CG151" s="6">
        <v>9444</v>
      </c>
      <c r="CH151" s="21">
        <v>0.1618434465368313</v>
      </c>
      <c r="CI151" s="7">
        <v>-7636.6790000014007</v>
      </c>
      <c r="CJ151" s="7">
        <v>4864991.7787000015</v>
      </c>
      <c r="CK151" s="25">
        <f t="shared" si="82"/>
        <v>1457.5367926702716</v>
      </c>
      <c r="CL151" s="6">
        <v>16357</v>
      </c>
      <c r="CM151" s="21">
        <v>0.1697120602694247</v>
      </c>
      <c r="CN151" s="7">
        <v>-7637.2569999992847</v>
      </c>
      <c r="CO151" s="7">
        <v>4864949.8143000007</v>
      </c>
      <c r="CP151" s="25">
        <f t="shared" si="83"/>
        <v>1205.4499327002241</v>
      </c>
      <c r="CQ151" s="6">
        <v>8529</v>
      </c>
      <c r="CR151" s="21">
        <v>0.17187410356737151</v>
      </c>
      <c r="CS151" s="7">
        <v>-7635.0408000014722</v>
      </c>
      <c r="CT151" s="7">
        <v>4864986.0639000013</v>
      </c>
      <c r="CU151" s="25">
        <f t="shared" si="84"/>
        <v>1145.9303338633422</v>
      </c>
      <c r="CV151" s="6">
        <v>7661</v>
      </c>
      <c r="CW151" s="21">
        <v>0.17307928840584569</v>
      </c>
      <c r="CX151" s="7">
        <v>-7634.4770000018179</v>
      </c>
      <c r="CY151" s="7">
        <v>4864984.0974999964</v>
      </c>
      <c r="CZ151" s="25">
        <f t="shared" si="85"/>
        <v>1114.3448135027788</v>
      </c>
      <c r="DA151" s="6">
        <v>10354</v>
      </c>
      <c r="DB151" s="21">
        <v>0.17454541130020099</v>
      </c>
      <c r="DC151" s="7">
        <v>-7632.2586999982605</v>
      </c>
      <c r="DD151" s="7">
        <v>4864982.0603</v>
      </c>
      <c r="DE151" s="25">
        <f t="shared" si="86"/>
        <v>1077.373418527076</v>
      </c>
      <c r="DF151" s="6">
        <v>9901</v>
      </c>
      <c r="DG151" s="21">
        <v>0.1860784187621925</v>
      </c>
      <c r="DH151" s="7">
        <v>-7636.6790000014007</v>
      </c>
      <c r="DI151" s="7">
        <v>4864991.7787000015</v>
      </c>
      <c r="DJ151" s="25">
        <f t="shared" si="87"/>
        <v>834.09587308239009</v>
      </c>
      <c r="DK151" s="6">
        <v>10809</v>
      </c>
      <c r="DL151" s="21">
        <v>0.19030807973828509</v>
      </c>
      <c r="DM151" s="7">
        <v>-7632.2586999982605</v>
      </c>
      <c r="DN151" s="7">
        <v>4864982.0603</v>
      </c>
      <c r="DO151" s="25">
        <f t="shared" si="88"/>
        <v>762.37929226760718</v>
      </c>
      <c r="DP151" s="6">
        <v>7657</v>
      </c>
      <c r="DQ151" s="21">
        <v>0.19131061235799379</v>
      </c>
      <c r="DR151" s="7">
        <v>-7632.2586999982605</v>
      </c>
      <c r="DS151" s="7">
        <v>4864982.0603</v>
      </c>
      <c r="DT151" s="25">
        <f t="shared" si="89"/>
        <v>746.52396267474853</v>
      </c>
      <c r="DU151" s="6">
        <v>7662</v>
      </c>
      <c r="DV151" s="21">
        <v>0.1947910185458078</v>
      </c>
      <c r="DW151" s="7">
        <v>-7637.1779999993742</v>
      </c>
      <c r="DX151" s="7">
        <v>4864993.5205999995</v>
      </c>
      <c r="DY151" s="25">
        <f t="shared" si="90"/>
        <v>694.58321807439313</v>
      </c>
      <c r="DZ151" s="6">
        <v>7213</v>
      </c>
      <c r="EA151" s="21">
        <v>0.19604187258513789</v>
      </c>
      <c r="EB151" s="7">
        <v>-7634.4770000018179</v>
      </c>
      <c r="EC151" s="7">
        <v>4864984.0974999964</v>
      </c>
      <c r="ED151" s="25">
        <f t="shared" si="91"/>
        <v>677.02488346213306</v>
      </c>
      <c r="EE151" s="6">
        <v>10352</v>
      </c>
      <c r="EF151" s="21">
        <v>0.1967923354193328</v>
      </c>
      <c r="EG151" s="7">
        <v>-7634.4770000018179</v>
      </c>
      <c r="EH151" s="7">
        <v>4864984.0974999964</v>
      </c>
      <c r="EI151" s="25">
        <f t="shared" si="92"/>
        <v>666.75653524041456</v>
      </c>
    </row>
    <row r="152" spans="1:139" x14ac:dyDescent="0.25">
      <c r="A152" s="6">
        <v>138</v>
      </c>
      <c r="B152" s="6">
        <v>0</v>
      </c>
      <c r="C152" s="6">
        <v>1</v>
      </c>
      <c r="D152" s="6">
        <v>0</v>
      </c>
      <c r="E152" s="6">
        <v>1</v>
      </c>
      <c r="F152" s="20">
        <f t="shared" si="62"/>
        <v>1</v>
      </c>
      <c r="G152" s="20">
        <f t="shared" si="63"/>
        <v>1</v>
      </c>
      <c r="H152" s="20">
        <f t="shared" si="64"/>
        <v>1</v>
      </c>
      <c r="I152" s="7">
        <v>-7637.4237999990582</v>
      </c>
      <c r="J152" s="7">
        <v>4864991.5988999978</v>
      </c>
      <c r="K152" s="6">
        <v>-3</v>
      </c>
      <c r="L152" s="6">
        <v>-6</v>
      </c>
      <c r="M152" s="7">
        <v>-7635.4481401536314</v>
      </c>
      <c r="N152" s="7">
        <v>4864989.6704489682</v>
      </c>
      <c r="O152" s="26">
        <f t="shared" si="65"/>
        <v>-7635.4481401536323</v>
      </c>
      <c r="P152" s="26">
        <f t="shared" si="66"/>
        <v>4864989.6704489682</v>
      </c>
      <c r="Q152" s="20">
        <f t="shared" si="67"/>
        <v>1</v>
      </c>
      <c r="R152" s="26">
        <f t="shared" si="68"/>
        <v>2.7608250937593768</v>
      </c>
      <c r="S152" s="26">
        <f>R152*'8_HeSo_Mercator'!$B$7</f>
        <v>2.1151408722095923</v>
      </c>
      <c r="T152" s="6">
        <v>10356</v>
      </c>
      <c r="U152" s="21">
        <v>0.1588387632919312</v>
      </c>
      <c r="V152" s="7">
        <v>-7636.6790000014007</v>
      </c>
      <c r="W152" s="7">
        <v>4864991.7787000015</v>
      </c>
      <c r="X152" s="25">
        <f t="shared" si="69"/>
        <v>1570.992139103284</v>
      </c>
      <c r="Y152" s="6">
        <v>7212</v>
      </c>
      <c r="Z152" s="21">
        <v>0.1607878969400138</v>
      </c>
      <c r="AA152" s="7">
        <v>-7636.6790000014007</v>
      </c>
      <c r="AB152" s="7">
        <v>4864991.7787000015</v>
      </c>
      <c r="AC152" s="25">
        <f t="shared" si="70"/>
        <v>1496.1894248744709</v>
      </c>
      <c r="AD152" s="6">
        <v>9901</v>
      </c>
      <c r="AE152" s="21">
        <v>0.1814525523911811</v>
      </c>
      <c r="AF152" s="7">
        <v>-7636.6790000014007</v>
      </c>
      <c r="AG152" s="7">
        <v>4864991.7787000015</v>
      </c>
      <c r="AH152" s="25">
        <f t="shared" si="71"/>
        <v>922.46027729266234</v>
      </c>
      <c r="AI152" s="6">
        <v>8987</v>
      </c>
      <c r="AJ152" s="21">
        <v>0.18152803891404279</v>
      </c>
      <c r="AK152" s="7">
        <v>-7637.1779999993742</v>
      </c>
      <c r="AL152" s="7">
        <v>4864993.5205999995</v>
      </c>
      <c r="AM152" s="25">
        <f t="shared" si="72"/>
        <v>920.92685255356753</v>
      </c>
      <c r="AN152" s="6">
        <v>8532</v>
      </c>
      <c r="AO152" s="21">
        <v>0.1836887434781948</v>
      </c>
      <c r="AP152" s="7">
        <v>-7636.6790000014007</v>
      </c>
      <c r="AQ152" s="7">
        <v>4864991.7787000015</v>
      </c>
      <c r="AR152" s="25">
        <f t="shared" si="73"/>
        <v>878.35449164826707</v>
      </c>
      <c r="AS152" s="6">
        <v>11265</v>
      </c>
      <c r="AT152" s="21">
        <v>0.190996481311624</v>
      </c>
      <c r="AU152" s="7">
        <v>-7632.2586999982605</v>
      </c>
      <c r="AV152" s="7">
        <v>4864982.0603</v>
      </c>
      <c r="AW152" s="25">
        <f t="shared" si="74"/>
        <v>751.44731045226661</v>
      </c>
      <c r="AX152" s="6">
        <v>8989</v>
      </c>
      <c r="AY152" s="21">
        <v>0.1917942460523</v>
      </c>
      <c r="AZ152" s="7">
        <v>-7636.6790000014007</v>
      </c>
      <c r="BA152" s="7">
        <v>4864991.7787000015</v>
      </c>
      <c r="BB152" s="25">
        <f t="shared" si="75"/>
        <v>739.0225737591602</v>
      </c>
      <c r="BC152" s="6">
        <v>7662</v>
      </c>
      <c r="BD152" s="21">
        <v>0.1990747197631493</v>
      </c>
      <c r="BE152" s="7">
        <v>-7637.1779999993742</v>
      </c>
      <c r="BF152" s="7">
        <v>4864993.5205999995</v>
      </c>
      <c r="BG152" s="25">
        <f t="shared" si="76"/>
        <v>636.70102325085736</v>
      </c>
      <c r="BH152" s="6">
        <v>7211</v>
      </c>
      <c r="BI152" s="21">
        <v>0.2031808245362649</v>
      </c>
      <c r="BJ152" s="7">
        <v>-7635.0408000014722</v>
      </c>
      <c r="BK152" s="7">
        <v>4864986.0639000013</v>
      </c>
      <c r="BL152" s="25">
        <f t="shared" si="77"/>
        <v>586.77165496588805</v>
      </c>
      <c r="BM152" s="6">
        <v>11272</v>
      </c>
      <c r="BN152" s="21">
        <v>0.20762894726488551</v>
      </c>
      <c r="BO152" s="7">
        <v>-7636.6790000014007</v>
      </c>
      <c r="BP152" s="7">
        <v>4864991.7787000015</v>
      </c>
      <c r="BQ152" s="25">
        <f t="shared" si="78"/>
        <v>538.08191066266397</v>
      </c>
      <c r="BR152" s="6">
        <v>8093</v>
      </c>
      <c r="BS152" s="21">
        <v>0.2106024123236229</v>
      </c>
      <c r="BT152" s="7">
        <v>-7637.1779999993742</v>
      </c>
      <c r="BU152" s="7">
        <v>4864993.5205999995</v>
      </c>
      <c r="BV152" s="25">
        <f t="shared" si="79"/>
        <v>508.3310452821425</v>
      </c>
      <c r="BW152" s="6">
        <v>11270</v>
      </c>
      <c r="BX152" s="21">
        <v>0.2118232230804202</v>
      </c>
      <c r="BY152" s="7">
        <v>-7637.1779999993742</v>
      </c>
      <c r="BZ152" s="7">
        <v>4864993.5205999995</v>
      </c>
      <c r="CA152" s="25">
        <f t="shared" si="80"/>
        <v>496.71321244572886</v>
      </c>
      <c r="CB152" s="6">
        <v>11265</v>
      </c>
      <c r="CC152" s="21">
        <v>0.1402315830635876</v>
      </c>
      <c r="CD152" s="7">
        <v>-7632.2586999982605</v>
      </c>
      <c r="CE152" s="7">
        <v>4864982.0603</v>
      </c>
      <c r="CF152" s="25">
        <f t="shared" si="81"/>
        <v>2585.9293351391361</v>
      </c>
      <c r="CG152" s="6">
        <v>8987</v>
      </c>
      <c r="CH152" s="21">
        <v>0.15508478106903301</v>
      </c>
      <c r="CI152" s="7">
        <v>-7637.1779999993742</v>
      </c>
      <c r="CJ152" s="7">
        <v>4864993.5205999995</v>
      </c>
      <c r="CK152" s="25">
        <f t="shared" si="82"/>
        <v>1728.7145002434891</v>
      </c>
      <c r="CL152" s="6">
        <v>8093</v>
      </c>
      <c r="CM152" s="21">
        <v>0.17153957523930549</v>
      </c>
      <c r="CN152" s="7">
        <v>-7637.1779999993742</v>
      </c>
      <c r="CO152" s="7">
        <v>4864993.5205999995</v>
      </c>
      <c r="CP152" s="25">
        <f t="shared" si="83"/>
        <v>1154.895471894881</v>
      </c>
      <c r="CQ152" s="6">
        <v>11270</v>
      </c>
      <c r="CR152" s="21">
        <v>0.18198307746871359</v>
      </c>
      <c r="CS152" s="7">
        <v>-7637.1779999993742</v>
      </c>
      <c r="CT152" s="7">
        <v>4864993.5205999995</v>
      </c>
      <c r="CU152" s="25">
        <f t="shared" si="84"/>
        <v>911.7504367184132</v>
      </c>
      <c r="CV152" s="6">
        <v>7662</v>
      </c>
      <c r="CW152" s="21">
        <v>0.1827981603645974</v>
      </c>
      <c r="CX152" s="7">
        <v>-7637.1779999993742</v>
      </c>
      <c r="CY152" s="7">
        <v>4864993.5205999995</v>
      </c>
      <c r="CZ152" s="25">
        <f t="shared" si="85"/>
        <v>895.59717880202118</v>
      </c>
      <c r="DA152" s="6">
        <v>7211</v>
      </c>
      <c r="DB152" s="21">
        <v>0.1844965084087434</v>
      </c>
      <c r="DC152" s="7">
        <v>-7635.0408000014722</v>
      </c>
      <c r="DD152" s="7">
        <v>4864986.0639000013</v>
      </c>
      <c r="DE152" s="25">
        <f t="shared" si="86"/>
        <v>863.07272815592478</v>
      </c>
      <c r="DF152" s="6">
        <v>10356</v>
      </c>
      <c r="DG152" s="21">
        <v>0.18554140568567501</v>
      </c>
      <c r="DH152" s="7">
        <v>-7636.6790000014007</v>
      </c>
      <c r="DI152" s="7">
        <v>4864991.7787000015</v>
      </c>
      <c r="DJ152" s="25">
        <f t="shared" si="87"/>
        <v>843.79438259395283</v>
      </c>
      <c r="DK152" s="6">
        <v>7212</v>
      </c>
      <c r="DL152" s="21">
        <v>0.18808396449301421</v>
      </c>
      <c r="DM152" s="7">
        <v>-7636.6790000014007</v>
      </c>
      <c r="DN152" s="7">
        <v>4864991.7787000015</v>
      </c>
      <c r="DO152" s="25">
        <f t="shared" si="88"/>
        <v>799.08488953986728</v>
      </c>
      <c r="DP152" s="6">
        <v>7208</v>
      </c>
      <c r="DQ152" s="21">
        <v>0.193297853928695</v>
      </c>
      <c r="DR152" s="7">
        <v>-7632.2586999982605</v>
      </c>
      <c r="DS152" s="7">
        <v>4864982.0603</v>
      </c>
      <c r="DT152" s="25">
        <f t="shared" si="89"/>
        <v>716.29491918002475</v>
      </c>
      <c r="DU152" s="6">
        <v>7657</v>
      </c>
      <c r="DV152" s="21">
        <v>0.2</v>
      </c>
      <c r="DW152" s="7">
        <v>-7632.2586999982605</v>
      </c>
      <c r="DX152" s="7">
        <v>4864982.0603</v>
      </c>
      <c r="DY152" s="25">
        <f t="shared" si="90"/>
        <v>624.99999999999977</v>
      </c>
      <c r="DZ152" s="6">
        <v>9901</v>
      </c>
      <c r="EA152" s="21">
        <v>0.20496170325905769</v>
      </c>
      <c r="EB152" s="7">
        <v>-7636.6790000014007</v>
      </c>
      <c r="EC152" s="7">
        <v>4864991.7787000015</v>
      </c>
      <c r="ED152" s="25">
        <f t="shared" si="91"/>
        <v>566.6424599133984</v>
      </c>
      <c r="EE152" s="6">
        <v>10820</v>
      </c>
      <c r="EF152" s="21">
        <v>0.2053972091879597</v>
      </c>
      <c r="EG152" s="7">
        <v>-7618.7633000016212</v>
      </c>
      <c r="EH152" s="7">
        <v>4864975.433799997</v>
      </c>
      <c r="EI152" s="25">
        <f t="shared" si="92"/>
        <v>561.85189050967188</v>
      </c>
    </row>
    <row r="153" spans="1:139" x14ac:dyDescent="0.25">
      <c r="A153" s="6">
        <v>139</v>
      </c>
      <c r="B153" s="6">
        <v>0</v>
      </c>
      <c r="C153" s="6">
        <v>1</v>
      </c>
      <c r="D153" s="6">
        <v>0</v>
      </c>
      <c r="E153" s="6">
        <v>1</v>
      </c>
      <c r="F153" s="20">
        <f t="shared" si="62"/>
        <v>1</v>
      </c>
      <c r="G153" s="20">
        <f t="shared" si="63"/>
        <v>1</v>
      </c>
      <c r="H153" s="20">
        <f t="shared" si="64"/>
        <v>1</v>
      </c>
      <c r="I153" s="7">
        <v>-7639.5989999994636</v>
      </c>
      <c r="J153" s="7">
        <v>4864999.1877999976</v>
      </c>
      <c r="K153" s="6">
        <v>0</v>
      </c>
      <c r="L153" s="6">
        <v>0</v>
      </c>
      <c r="M153" s="7">
        <v>-7639.1032844444126</v>
      </c>
      <c r="N153" s="7">
        <v>4865000.2369206548</v>
      </c>
      <c r="O153" s="26">
        <f t="shared" si="65"/>
        <v>-7639.1032844444153</v>
      </c>
      <c r="P153" s="26">
        <f t="shared" si="66"/>
        <v>4865000.2369206548</v>
      </c>
      <c r="Q153" s="20">
        <f t="shared" si="67"/>
        <v>1</v>
      </c>
      <c r="R153" s="26">
        <f t="shared" si="68"/>
        <v>1.1603396333691334</v>
      </c>
      <c r="S153" s="26">
        <f>R153*'8_HeSo_Mercator'!$B$7</f>
        <v>0.88896677653772915</v>
      </c>
      <c r="T153" s="6">
        <v>10815</v>
      </c>
      <c r="U153" s="21">
        <v>0.13904141070648779</v>
      </c>
      <c r="V153" s="7">
        <v>-7638.854200001806</v>
      </c>
      <c r="W153" s="7">
        <v>4864999.3676000014</v>
      </c>
      <c r="X153" s="25">
        <f t="shared" si="69"/>
        <v>2675.6132512912541</v>
      </c>
      <c r="Y153" s="6">
        <v>9443</v>
      </c>
      <c r="Z153" s="21">
        <v>0.1530592849443547</v>
      </c>
      <c r="AA153" s="7">
        <v>-7638.854200001806</v>
      </c>
      <c r="AB153" s="7">
        <v>4864999.3676000014</v>
      </c>
      <c r="AC153" s="25">
        <f t="shared" si="70"/>
        <v>1822.0541498470172</v>
      </c>
      <c r="AD153" s="6">
        <v>8530</v>
      </c>
      <c r="AE153" s="21">
        <v>0.17497680881357841</v>
      </c>
      <c r="AF153" s="7">
        <v>-7638.854200001806</v>
      </c>
      <c r="AG153" s="7">
        <v>4864999.3676000014</v>
      </c>
      <c r="AH153" s="25">
        <f t="shared" si="71"/>
        <v>1066.7877823450353</v>
      </c>
      <c r="AI153" s="6">
        <v>7668</v>
      </c>
      <c r="AJ153" s="21">
        <v>0.17849152679119901</v>
      </c>
      <c r="AK153" s="7">
        <v>-7639.3500000014901</v>
      </c>
      <c r="AL153" s="7">
        <v>4865001.0980999991</v>
      </c>
      <c r="AM153" s="25">
        <f t="shared" si="72"/>
        <v>985.21174871562562</v>
      </c>
      <c r="AN153" s="6">
        <v>8095</v>
      </c>
      <c r="AO153" s="21">
        <v>0.1790530653314738</v>
      </c>
      <c r="AP153" s="7">
        <v>-7639.3500000014901</v>
      </c>
      <c r="AQ153" s="7">
        <v>4865001.0980999991</v>
      </c>
      <c r="AR153" s="25">
        <f t="shared" si="73"/>
        <v>972.91065220099381</v>
      </c>
      <c r="AS153" s="6">
        <v>9902</v>
      </c>
      <c r="AT153" s="21">
        <v>0.1864763116078243</v>
      </c>
      <c r="AU153" s="7">
        <v>-7638.854200001806</v>
      </c>
      <c r="AV153" s="7">
        <v>4864999.3676000014</v>
      </c>
      <c r="AW153" s="25">
        <f t="shared" si="74"/>
        <v>826.99963518438358</v>
      </c>
      <c r="AX153" s="6">
        <v>11269</v>
      </c>
      <c r="AY153" s="21">
        <v>0.1987154278632409</v>
      </c>
      <c r="AZ153" s="7">
        <v>-7638.854200001806</v>
      </c>
      <c r="BA153" s="7">
        <v>4864999.3676000014</v>
      </c>
      <c r="BB153" s="25">
        <f t="shared" si="75"/>
        <v>641.31833348373175</v>
      </c>
      <c r="BC153" s="6">
        <v>7216</v>
      </c>
      <c r="BD153" s="21">
        <v>0.20657197453187109</v>
      </c>
      <c r="BE153" s="7">
        <v>-7639.3500000014901</v>
      </c>
      <c r="BF153" s="7">
        <v>4865001.0980999991</v>
      </c>
      <c r="BG153" s="25">
        <f t="shared" si="76"/>
        <v>549.17960064527051</v>
      </c>
      <c r="BH153" s="6">
        <v>10359</v>
      </c>
      <c r="BI153" s="21">
        <v>0.20755895180815481</v>
      </c>
      <c r="BJ153" s="7">
        <v>-7638.854200001806</v>
      </c>
      <c r="BK153" s="7">
        <v>4864999.3676000014</v>
      </c>
      <c r="BL153" s="25">
        <f t="shared" si="77"/>
        <v>538.80811100108019</v>
      </c>
      <c r="BM153" s="6">
        <v>10817</v>
      </c>
      <c r="BN153" s="21">
        <v>0.21369431594963501</v>
      </c>
      <c r="BO153" s="7">
        <v>-7639.3500000014901</v>
      </c>
      <c r="BP153" s="7">
        <v>4865001.0980999991</v>
      </c>
      <c r="BQ153" s="25">
        <f t="shared" si="78"/>
        <v>479.54362056498616</v>
      </c>
      <c r="BR153" s="6">
        <v>8986</v>
      </c>
      <c r="BS153" s="21">
        <v>0.21889111642317691</v>
      </c>
      <c r="BT153" s="7">
        <v>-7638.854200001806</v>
      </c>
      <c r="BU153" s="7">
        <v>4864999.3676000014</v>
      </c>
      <c r="BV153" s="25">
        <f t="shared" si="79"/>
        <v>435.59958238319138</v>
      </c>
      <c r="BW153" s="6">
        <v>9905</v>
      </c>
      <c r="BX153" s="21">
        <v>0.22117957316007361</v>
      </c>
      <c r="BY153" s="7">
        <v>-7640.9805000014603</v>
      </c>
      <c r="BZ153" s="7">
        <v>4865006.7855999991</v>
      </c>
      <c r="CA153" s="25">
        <f t="shared" si="80"/>
        <v>417.84954881500306</v>
      </c>
      <c r="CB153" s="6">
        <v>10815</v>
      </c>
      <c r="CC153" s="21">
        <v>0.14578691013783979</v>
      </c>
      <c r="CD153" s="7">
        <v>-7638.854200001806</v>
      </c>
      <c r="CE153" s="7">
        <v>4864999.3676000014</v>
      </c>
      <c r="CF153" s="25">
        <f t="shared" si="81"/>
        <v>2213.7362370669812</v>
      </c>
      <c r="CG153" s="6">
        <v>8095</v>
      </c>
      <c r="CH153" s="21">
        <v>0.14690402951365819</v>
      </c>
      <c r="CI153" s="7">
        <v>-7639.3500000014901</v>
      </c>
      <c r="CJ153" s="7">
        <v>4865001.0980999991</v>
      </c>
      <c r="CK153" s="25">
        <f t="shared" si="82"/>
        <v>2147.1637484116923</v>
      </c>
      <c r="CL153" s="6">
        <v>9443</v>
      </c>
      <c r="CM153" s="21">
        <v>0.16519780650215429</v>
      </c>
      <c r="CN153" s="7">
        <v>-7638.854200001806</v>
      </c>
      <c r="CO153" s="7">
        <v>4864999.3676000014</v>
      </c>
      <c r="CP153" s="25">
        <f t="shared" si="83"/>
        <v>1342.7120738583494</v>
      </c>
      <c r="CQ153" s="6">
        <v>8530</v>
      </c>
      <c r="CR153" s="21">
        <v>0.1664869183143598</v>
      </c>
      <c r="CS153" s="7">
        <v>-7638.854200001806</v>
      </c>
      <c r="CT153" s="7">
        <v>4864999.3676000014</v>
      </c>
      <c r="CU153" s="25">
        <f t="shared" si="84"/>
        <v>1301.6059996330034</v>
      </c>
      <c r="CV153" s="6">
        <v>7216</v>
      </c>
      <c r="CW153" s="21">
        <v>0.1685395545783967</v>
      </c>
      <c r="CX153" s="7">
        <v>-7639.3500000014901</v>
      </c>
      <c r="CY153" s="7">
        <v>4865001.0980999991</v>
      </c>
      <c r="CZ153" s="25">
        <f t="shared" si="85"/>
        <v>1239.3461806384796</v>
      </c>
      <c r="DA153" s="6">
        <v>7668</v>
      </c>
      <c r="DB153" s="21">
        <v>0.1711415600156124</v>
      </c>
      <c r="DC153" s="7">
        <v>-7639.3500000014901</v>
      </c>
      <c r="DD153" s="7">
        <v>4865001.0980999991</v>
      </c>
      <c r="DE153" s="25">
        <f t="shared" si="86"/>
        <v>1165.6765352404284</v>
      </c>
      <c r="DF153" s="6">
        <v>11269</v>
      </c>
      <c r="DG153" s="21">
        <v>0.1909491636349637</v>
      </c>
      <c r="DH153" s="7">
        <v>-7638.854200001806</v>
      </c>
      <c r="DI153" s="7">
        <v>4864999.3676000014</v>
      </c>
      <c r="DJ153" s="25">
        <f t="shared" si="87"/>
        <v>752.19242939267144</v>
      </c>
      <c r="DK153" s="6">
        <v>9899</v>
      </c>
      <c r="DL153" s="21">
        <v>0.19211025666633369</v>
      </c>
      <c r="DM153" s="7">
        <v>-7639.3500000014901</v>
      </c>
      <c r="DN153" s="7">
        <v>4865001.0980999991</v>
      </c>
      <c r="DO153" s="25">
        <f t="shared" si="88"/>
        <v>734.17195567741589</v>
      </c>
      <c r="DP153" s="6">
        <v>10817</v>
      </c>
      <c r="DQ153" s="21">
        <v>0.19342796071748711</v>
      </c>
      <c r="DR153" s="7">
        <v>-7639.3500000014901</v>
      </c>
      <c r="DS153" s="7">
        <v>4865001.0980999991</v>
      </c>
      <c r="DT153" s="25">
        <f t="shared" si="89"/>
        <v>714.36963714432227</v>
      </c>
      <c r="DU153" s="6">
        <v>11271</v>
      </c>
      <c r="DV153" s="21">
        <v>0.19392466820905491</v>
      </c>
      <c r="DW153" s="7">
        <v>-7639.3500000014901</v>
      </c>
      <c r="DX153" s="7">
        <v>4865001.0980999991</v>
      </c>
      <c r="DY153" s="25">
        <f t="shared" si="90"/>
        <v>707.07872757897405</v>
      </c>
      <c r="DZ153" s="6">
        <v>10358</v>
      </c>
      <c r="EA153" s="21">
        <v>0.2004866466513609</v>
      </c>
      <c r="EB153" s="7">
        <v>-7639.3500000014901</v>
      </c>
      <c r="EC153" s="7">
        <v>4865001.0980999991</v>
      </c>
      <c r="ED153" s="25">
        <f t="shared" si="91"/>
        <v>618.95374144408584</v>
      </c>
      <c r="EE153" s="6">
        <v>8533</v>
      </c>
      <c r="EF153" s="21">
        <v>0.2008182267052267</v>
      </c>
      <c r="EG153" s="7">
        <v>-7639.3500000014901</v>
      </c>
      <c r="EH153" s="7">
        <v>4865001.0980999991</v>
      </c>
      <c r="EI153" s="25">
        <f t="shared" si="92"/>
        <v>614.8759249220326</v>
      </c>
    </row>
    <row r="154" spans="1:139" x14ac:dyDescent="0.25">
      <c r="A154" s="6">
        <v>140</v>
      </c>
      <c r="B154" s="6">
        <v>0</v>
      </c>
      <c r="C154" s="6">
        <v>1</v>
      </c>
      <c r="D154" s="6">
        <v>0</v>
      </c>
      <c r="E154" s="6">
        <v>1</v>
      </c>
      <c r="F154" s="20">
        <f t="shared" si="62"/>
        <v>1</v>
      </c>
      <c r="G154" s="20">
        <f t="shared" si="63"/>
        <v>1</v>
      </c>
      <c r="H154" s="20">
        <f t="shared" si="64"/>
        <v>1</v>
      </c>
      <c r="I154" s="7">
        <v>-7639.5948699536293</v>
      </c>
      <c r="J154" s="7">
        <v>4865007.1046212902</v>
      </c>
      <c r="K154" s="6">
        <v>3</v>
      </c>
      <c r="L154" s="6">
        <v>3</v>
      </c>
      <c r="M154" s="7">
        <v>-7640.3995074895256</v>
      </c>
      <c r="N154" s="7">
        <v>4865007.050378317</v>
      </c>
      <c r="O154" s="26">
        <f t="shared" si="65"/>
        <v>-7640.3995074895247</v>
      </c>
      <c r="P154" s="26">
        <f t="shared" si="66"/>
        <v>4865007.050378317</v>
      </c>
      <c r="Q154" s="20">
        <f t="shared" si="67"/>
        <v>1</v>
      </c>
      <c r="R154" s="26">
        <f t="shared" si="68"/>
        <v>0.80646380223484859</v>
      </c>
      <c r="S154" s="26">
        <f>R154*'8_HeSo_Mercator'!$B$7</f>
        <v>0.6178531750961952</v>
      </c>
      <c r="T154" s="6">
        <v>9905</v>
      </c>
      <c r="U154" s="21">
        <v>0.1358648660961583</v>
      </c>
      <c r="V154" s="7">
        <v>-7640.9805000014603</v>
      </c>
      <c r="W154" s="7">
        <v>4865006.7855999991</v>
      </c>
      <c r="X154" s="25">
        <f t="shared" si="69"/>
        <v>2934.7515428747274</v>
      </c>
      <c r="Y154" s="6">
        <v>9448</v>
      </c>
      <c r="Z154" s="21">
        <v>0.13609020978474301</v>
      </c>
      <c r="AA154" s="7">
        <v>-7640.2895999997854</v>
      </c>
      <c r="AB154" s="7">
        <v>4865009.1648000032</v>
      </c>
      <c r="AC154" s="25">
        <f t="shared" si="70"/>
        <v>2915.3618462508648</v>
      </c>
      <c r="AD154" s="6">
        <v>10819</v>
      </c>
      <c r="AE154" s="21">
        <v>0.1507245839341872</v>
      </c>
      <c r="AF154" s="7">
        <v>-7640.9805000014603</v>
      </c>
      <c r="AG154" s="7">
        <v>4865006.7855999991</v>
      </c>
      <c r="AH154" s="25">
        <f t="shared" si="71"/>
        <v>1937.5977666520519</v>
      </c>
      <c r="AI154" s="6">
        <v>9904</v>
      </c>
      <c r="AJ154" s="21">
        <v>0.15132117149695631</v>
      </c>
      <c r="AK154" s="7">
        <v>-7640.2895999997854</v>
      </c>
      <c r="AL154" s="7">
        <v>4865009.1648000032</v>
      </c>
      <c r="AM154" s="25">
        <f t="shared" si="72"/>
        <v>1907.2218808826253</v>
      </c>
      <c r="AN154" s="6">
        <v>9447</v>
      </c>
      <c r="AO154" s="21">
        <v>0.15756972495471031</v>
      </c>
      <c r="AP154" s="7">
        <v>-7640.9805000014603</v>
      </c>
      <c r="AQ154" s="7">
        <v>4865006.7855999991</v>
      </c>
      <c r="AR154" s="25">
        <f t="shared" si="73"/>
        <v>1622.216790792243</v>
      </c>
      <c r="AS154" s="6">
        <v>11277</v>
      </c>
      <c r="AT154" s="21">
        <v>0.15803788860557119</v>
      </c>
      <c r="AU154" s="7">
        <v>-7640.9805000014603</v>
      </c>
      <c r="AV154" s="7">
        <v>4865006.7855999991</v>
      </c>
      <c r="AW154" s="25">
        <f t="shared" si="74"/>
        <v>1603.0797368024535</v>
      </c>
      <c r="AX154" s="6">
        <v>8096</v>
      </c>
      <c r="AY154" s="21">
        <v>0.1630796681636652</v>
      </c>
      <c r="AZ154" s="7">
        <v>-7640.2895999997854</v>
      </c>
      <c r="BA154" s="7">
        <v>4865009.1648000032</v>
      </c>
      <c r="BB154" s="25">
        <f t="shared" si="75"/>
        <v>1413.8414951073287</v>
      </c>
      <c r="BC154" s="6">
        <v>11276</v>
      </c>
      <c r="BD154" s="21">
        <v>0.1663484024689425</v>
      </c>
      <c r="BE154" s="7">
        <v>-7639.7153999991706</v>
      </c>
      <c r="BF154" s="7">
        <v>4865007.1604000032</v>
      </c>
      <c r="BG154" s="25">
        <f t="shared" si="76"/>
        <v>1305.9467295425522</v>
      </c>
      <c r="BH154" s="6">
        <v>10363</v>
      </c>
      <c r="BI154" s="21">
        <v>0.1687320760319862</v>
      </c>
      <c r="BJ154" s="7">
        <v>-7640.2895999997854</v>
      </c>
      <c r="BK154" s="7">
        <v>4865009.1648000032</v>
      </c>
      <c r="BL154" s="25">
        <f t="shared" si="77"/>
        <v>1233.6995322216212</v>
      </c>
      <c r="BM154" s="6">
        <v>7215</v>
      </c>
      <c r="BN154" s="21">
        <v>0.16912266126998529</v>
      </c>
      <c r="BO154" s="7">
        <v>-7640.9805000014603</v>
      </c>
      <c r="BP154" s="7">
        <v>4865006.7855999991</v>
      </c>
      <c r="BQ154" s="25">
        <f t="shared" si="78"/>
        <v>1222.3421397732193</v>
      </c>
      <c r="BR154" s="6">
        <v>7668</v>
      </c>
      <c r="BS154" s="21">
        <v>0.16968287081918201</v>
      </c>
      <c r="BT154" s="7">
        <v>-7639.3500000014901</v>
      </c>
      <c r="BU154" s="7">
        <v>4865001.0980999991</v>
      </c>
      <c r="BV154" s="25">
        <f t="shared" si="79"/>
        <v>1206.2796098748652</v>
      </c>
      <c r="BW154" s="6">
        <v>7217</v>
      </c>
      <c r="BX154" s="21">
        <v>0.17212130249927071</v>
      </c>
      <c r="BY154" s="7">
        <v>-7639.7153999991706</v>
      </c>
      <c r="BZ154" s="7">
        <v>4865007.1604000032</v>
      </c>
      <c r="CA154" s="25">
        <f t="shared" si="80"/>
        <v>1139.3614063872631</v>
      </c>
      <c r="CB154" s="6">
        <v>11277</v>
      </c>
      <c r="CC154" s="21">
        <v>0.1282084437835391</v>
      </c>
      <c r="CD154" s="7">
        <v>-7640.9805000014603</v>
      </c>
      <c r="CE154" s="7">
        <v>4865006.7855999991</v>
      </c>
      <c r="CF154" s="25">
        <f t="shared" si="81"/>
        <v>3701.1227186349265</v>
      </c>
      <c r="CG154" s="6">
        <v>9448</v>
      </c>
      <c r="CH154" s="21">
        <v>0.13409827450293421</v>
      </c>
      <c r="CI154" s="7">
        <v>-7640.2895999997854</v>
      </c>
      <c r="CJ154" s="7">
        <v>4865009.1648000032</v>
      </c>
      <c r="CK154" s="25">
        <f t="shared" si="82"/>
        <v>3092.4824340559153</v>
      </c>
      <c r="CL154" s="6">
        <v>9905</v>
      </c>
      <c r="CM154" s="21">
        <v>0.1407972544226756</v>
      </c>
      <c r="CN154" s="7">
        <v>-7640.9805000014603</v>
      </c>
      <c r="CO154" s="7">
        <v>4865006.7855999991</v>
      </c>
      <c r="CP154" s="25">
        <f t="shared" si="83"/>
        <v>2544.6218720518559</v>
      </c>
      <c r="CQ154" s="6">
        <v>10819</v>
      </c>
      <c r="CR154" s="21">
        <v>0.148497601315289</v>
      </c>
      <c r="CS154" s="7">
        <v>-7640.9805000014603</v>
      </c>
      <c r="CT154" s="7">
        <v>4865006.7855999991</v>
      </c>
      <c r="CU154" s="25">
        <f t="shared" si="84"/>
        <v>2056.4693724545414</v>
      </c>
      <c r="CV154" s="6">
        <v>8992</v>
      </c>
      <c r="CW154" s="21">
        <v>0.15015518005813089</v>
      </c>
      <c r="CX154" s="7">
        <v>-7639.7153999991706</v>
      </c>
      <c r="CY154" s="7">
        <v>4865007.1604000032</v>
      </c>
      <c r="CZ154" s="25">
        <f t="shared" si="85"/>
        <v>1967.1556456539831</v>
      </c>
      <c r="DA154" s="6">
        <v>7668</v>
      </c>
      <c r="DB154" s="21">
        <v>0.15468067116811349</v>
      </c>
      <c r="DC154" s="7">
        <v>-7639.3500000014901</v>
      </c>
      <c r="DD154" s="7">
        <v>4865001.0980999991</v>
      </c>
      <c r="DE154" s="25">
        <f t="shared" si="86"/>
        <v>1746.8507821331882</v>
      </c>
      <c r="DF154" s="6">
        <v>10357</v>
      </c>
      <c r="DG154" s="21">
        <v>0.15498082887635239</v>
      </c>
      <c r="DH154" s="7">
        <v>-7639.7153999991706</v>
      </c>
      <c r="DI154" s="7">
        <v>4865007.1604000032</v>
      </c>
      <c r="DJ154" s="25">
        <f t="shared" si="87"/>
        <v>1733.3572563120495</v>
      </c>
      <c r="DK154" s="6">
        <v>11276</v>
      </c>
      <c r="DL154" s="21">
        <v>0.1560468475905479</v>
      </c>
      <c r="DM154" s="7">
        <v>-7639.7153999991706</v>
      </c>
      <c r="DN154" s="7">
        <v>4865007.1604000032</v>
      </c>
      <c r="DO154" s="25">
        <f t="shared" si="88"/>
        <v>1686.4753646116203</v>
      </c>
      <c r="DP154" s="6">
        <v>8096</v>
      </c>
      <c r="DQ154" s="21">
        <v>0.158735672108371</v>
      </c>
      <c r="DR154" s="7">
        <v>-7640.2895999997854</v>
      </c>
      <c r="DS154" s="7">
        <v>4865009.1648000032</v>
      </c>
      <c r="DT154" s="25">
        <f t="shared" si="89"/>
        <v>1575.0772518836313</v>
      </c>
      <c r="DU154" s="6">
        <v>9904</v>
      </c>
      <c r="DV154" s="21">
        <v>0.1624487045260358</v>
      </c>
      <c r="DW154" s="7">
        <v>-7640.2895999997854</v>
      </c>
      <c r="DX154" s="7">
        <v>4865009.1648000032</v>
      </c>
      <c r="DY154" s="25">
        <f t="shared" si="90"/>
        <v>1435.9356921787651</v>
      </c>
      <c r="DZ154" s="6">
        <v>9447</v>
      </c>
      <c r="EA154" s="21">
        <v>0.16245105041499391</v>
      </c>
      <c r="EB154" s="7">
        <v>-7640.9805000014603</v>
      </c>
      <c r="EC154" s="7">
        <v>4865006.7855999991</v>
      </c>
      <c r="ED154" s="25">
        <f t="shared" si="91"/>
        <v>1435.8527509429589</v>
      </c>
      <c r="EE154" s="6">
        <v>8095</v>
      </c>
      <c r="EF154" s="21">
        <v>0.1643225837003362</v>
      </c>
      <c r="EG154" s="7">
        <v>-7639.3500000014901</v>
      </c>
      <c r="EH154" s="7">
        <v>4865001.0980999991</v>
      </c>
      <c r="EI154" s="25">
        <f t="shared" si="92"/>
        <v>1371.5479031672496</v>
      </c>
    </row>
    <row r="155" spans="1:139" x14ac:dyDescent="0.25">
      <c r="A155" s="6">
        <v>141</v>
      </c>
      <c r="B155" s="6">
        <v>0</v>
      </c>
      <c r="C155" s="6">
        <v>1</v>
      </c>
      <c r="D155" s="6">
        <v>0</v>
      </c>
      <c r="E155" s="6">
        <v>1</v>
      </c>
      <c r="F155" s="20">
        <f t="shared" si="62"/>
        <v>1</v>
      </c>
      <c r="G155" s="20">
        <f t="shared" si="63"/>
        <v>1</v>
      </c>
      <c r="H155" s="20">
        <f t="shared" si="64"/>
        <v>1</v>
      </c>
      <c r="I155" s="7">
        <v>-7641.1337999999523</v>
      </c>
      <c r="J155" s="7">
        <v>4865014.9501999989</v>
      </c>
      <c r="K155" s="6">
        <v>6</v>
      </c>
      <c r="L155" s="6">
        <v>6</v>
      </c>
      <c r="M155" s="7">
        <v>-7641.4673427915568</v>
      </c>
      <c r="N155" s="7">
        <v>4865012.5595213799</v>
      </c>
      <c r="O155" s="26">
        <f t="shared" si="65"/>
        <v>-7641.4673427915586</v>
      </c>
      <c r="P155" s="26">
        <f t="shared" si="66"/>
        <v>4865012.5595213808</v>
      </c>
      <c r="Q155" s="20">
        <f t="shared" si="67"/>
        <v>1</v>
      </c>
      <c r="R155" s="26">
        <f t="shared" si="68"/>
        <v>2.4138340972172605</v>
      </c>
      <c r="S155" s="26">
        <f>R155*'8_HeSo_Mercator'!$B$7</f>
        <v>1.8493019240147326</v>
      </c>
      <c r="T155" s="6">
        <v>10821</v>
      </c>
      <c r="U155" s="21">
        <v>0.26728484805809671</v>
      </c>
      <c r="V155" s="7">
        <v>-7642.4459999985993</v>
      </c>
      <c r="W155" s="7">
        <v>4865016.6877999976</v>
      </c>
      <c r="X155" s="25">
        <f t="shared" si="69"/>
        <v>195.93076761852907</v>
      </c>
      <c r="Y155" s="6">
        <v>8538</v>
      </c>
      <c r="Z155" s="21">
        <v>0.31343896296458529</v>
      </c>
      <c r="AA155" s="7">
        <v>-7641.8993999995291</v>
      </c>
      <c r="AB155" s="7">
        <v>4865014.7801000029</v>
      </c>
      <c r="AC155" s="25">
        <f t="shared" si="70"/>
        <v>103.60675531162194</v>
      </c>
      <c r="AD155" s="6">
        <v>8099</v>
      </c>
      <c r="AE155" s="21">
        <v>0.31784228821442501</v>
      </c>
      <c r="AF155" s="7">
        <v>-7641.8993999995291</v>
      </c>
      <c r="AG155" s="7">
        <v>4865014.7801000029</v>
      </c>
      <c r="AH155" s="25">
        <f t="shared" si="71"/>
        <v>97.983576015442779</v>
      </c>
      <c r="AI155" s="6">
        <v>10365</v>
      </c>
      <c r="AJ155" s="21">
        <v>0.32044872218472642</v>
      </c>
      <c r="AK155" s="7">
        <v>-7641.8993999995291</v>
      </c>
      <c r="AL155" s="7">
        <v>4865014.7801000029</v>
      </c>
      <c r="AM155" s="25">
        <f t="shared" si="72"/>
        <v>94.834383098812793</v>
      </c>
      <c r="AN155" s="6">
        <v>9904</v>
      </c>
      <c r="AO155" s="21">
        <v>0.3220882037208847</v>
      </c>
      <c r="AP155" s="7">
        <v>-7640.2895999997854</v>
      </c>
      <c r="AQ155" s="7">
        <v>4865009.1648000032</v>
      </c>
      <c r="AR155" s="25">
        <f t="shared" si="73"/>
        <v>92.918185986504952</v>
      </c>
      <c r="AS155" s="6">
        <v>10822</v>
      </c>
      <c r="AT155" s="21">
        <v>0.32270657810567399</v>
      </c>
      <c r="AU155" s="7">
        <v>-7641.8993999995291</v>
      </c>
      <c r="AV155" s="7">
        <v>4865014.7801000029</v>
      </c>
      <c r="AW155" s="25">
        <f t="shared" si="74"/>
        <v>92.208026509107938</v>
      </c>
      <c r="AX155" s="6">
        <v>9906</v>
      </c>
      <c r="AY155" s="21">
        <v>0.32443262708313531</v>
      </c>
      <c r="AZ155" s="7">
        <v>-7641.8993999995291</v>
      </c>
      <c r="BA155" s="7">
        <v>4865014.7801000029</v>
      </c>
      <c r="BB155" s="25">
        <f t="shared" si="75"/>
        <v>90.261367085987985</v>
      </c>
      <c r="BC155" s="6">
        <v>10819</v>
      </c>
      <c r="BD155" s="21">
        <v>0.3254501187722782</v>
      </c>
      <c r="BE155" s="7">
        <v>-7640.9805000014603</v>
      </c>
      <c r="BF155" s="7">
        <v>4865006.7855999991</v>
      </c>
      <c r="BG155" s="25">
        <f t="shared" si="76"/>
        <v>89.137872123936091</v>
      </c>
      <c r="BH155" s="6">
        <v>9450</v>
      </c>
      <c r="BI155" s="21">
        <v>0.33180694443449887</v>
      </c>
      <c r="BJ155" s="7">
        <v>-7641.8993999995291</v>
      </c>
      <c r="BK155" s="7">
        <v>4865014.7801000029</v>
      </c>
      <c r="BL155" s="25">
        <f t="shared" si="77"/>
        <v>82.50079151872734</v>
      </c>
      <c r="BM155" s="6">
        <v>9905</v>
      </c>
      <c r="BN155" s="21">
        <v>0.33378083818202048</v>
      </c>
      <c r="BO155" s="7">
        <v>-7640.9805000014603</v>
      </c>
      <c r="BP155" s="7">
        <v>4865006.7855999991</v>
      </c>
      <c r="BQ155" s="25">
        <f t="shared" si="78"/>
        <v>80.566481276090713</v>
      </c>
      <c r="BR155" s="6">
        <v>7223</v>
      </c>
      <c r="BS155" s="21">
        <v>0.33418425520335759</v>
      </c>
      <c r="BT155" s="7">
        <v>-7641.8993999995291</v>
      </c>
      <c r="BU155" s="7">
        <v>4865014.7801000029</v>
      </c>
      <c r="BV155" s="25">
        <f t="shared" si="79"/>
        <v>80.178155568847359</v>
      </c>
      <c r="BW155" s="6">
        <v>9448</v>
      </c>
      <c r="BX155" s="21">
        <v>0.33770769151988678</v>
      </c>
      <c r="BY155" s="7">
        <v>-7640.2895999997854</v>
      </c>
      <c r="BZ155" s="7">
        <v>4865009.1648000032</v>
      </c>
      <c r="CA155" s="25">
        <f t="shared" si="80"/>
        <v>76.884039225370728</v>
      </c>
      <c r="CB155" s="6">
        <v>10821</v>
      </c>
      <c r="CC155" s="21">
        <v>0.28557533058177131</v>
      </c>
      <c r="CD155" s="7">
        <v>-7642.4459999985993</v>
      </c>
      <c r="CE155" s="7">
        <v>4865016.6877999976</v>
      </c>
      <c r="CF155" s="25">
        <f t="shared" si="81"/>
        <v>150.354782651611</v>
      </c>
      <c r="CG155" s="6">
        <v>8538</v>
      </c>
      <c r="CH155" s="21">
        <v>0.33001232130791341</v>
      </c>
      <c r="CI155" s="7">
        <v>-7641.8993999995291</v>
      </c>
      <c r="CJ155" s="7">
        <v>4865014.7801000029</v>
      </c>
      <c r="CK155" s="25">
        <f t="shared" si="82"/>
        <v>84.310056466903532</v>
      </c>
      <c r="CL155" s="6">
        <v>8099</v>
      </c>
      <c r="CM155" s="21">
        <v>0.3343143709096541</v>
      </c>
      <c r="CN155" s="7">
        <v>-7641.8993999995291</v>
      </c>
      <c r="CO155" s="7">
        <v>4865014.7801000029</v>
      </c>
      <c r="CP155" s="25">
        <f t="shared" si="83"/>
        <v>80.053406538043319</v>
      </c>
      <c r="CQ155" s="6">
        <v>10365</v>
      </c>
      <c r="CR155" s="21">
        <v>0.33526484688640867</v>
      </c>
      <c r="CS155" s="7">
        <v>-7641.8993999995291</v>
      </c>
      <c r="CT155" s="7">
        <v>4865014.7801000029</v>
      </c>
      <c r="CU155" s="25">
        <f t="shared" si="84"/>
        <v>79.149453931643819</v>
      </c>
      <c r="CV155" s="6">
        <v>7668</v>
      </c>
      <c r="CW155" s="21">
        <v>0.33721669137894511</v>
      </c>
      <c r="CX155" s="7">
        <v>-7639.3500000014901</v>
      </c>
      <c r="CY155" s="7">
        <v>4865001.0980999991</v>
      </c>
      <c r="CZ155" s="25">
        <f t="shared" si="85"/>
        <v>77.332802331208057</v>
      </c>
      <c r="DA155" s="6">
        <v>9904</v>
      </c>
      <c r="DB155" s="21">
        <v>0.33973032745951343</v>
      </c>
      <c r="DC155" s="7">
        <v>-7640.2895999997854</v>
      </c>
      <c r="DD155" s="7">
        <v>4865009.1648000032</v>
      </c>
      <c r="DE155" s="25">
        <f t="shared" si="86"/>
        <v>75.069362724473137</v>
      </c>
      <c r="DF155" s="6">
        <v>11276</v>
      </c>
      <c r="DG155" s="21">
        <v>0.34093947767180671</v>
      </c>
      <c r="DH155" s="7">
        <v>-7639.7153999991706</v>
      </c>
      <c r="DI155" s="7">
        <v>4865007.1604000032</v>
      </c>
      <c r="DJ155" s="25">
        <f t="shared" si="87"/>
        <v>74.010073264603065</v>
      </c>
      <c r="DK155" s="6">
        <v>9906</v>
      </c>
      <c r="DL155" s="21">
        <v>0.34366693927622161</v>
      </c>
      <c r="DM155" s="7">
        <v>-7641.8993999995291</v>
      </c>
      <c r="DN155" s="7">
        <v>4865014.7801000029</v>
      </c>
      <c r="DO155" s="25">
        <f t="shared" si="88"/>
        <v>71.688415218053635</v>
      </c>
      <c r="DP155" s="6">
        <v>10819</v>
      </c>
      <c r="DQ155" s="21">
        <v>0.34377272506908418</v>
      </c>
      <c r="DR155" s="7">
        <v>-7640.9805000014603</v>
      </c>
      <c r="DS155" s="7">
        <v>4865006.7855999991</v>
      </c>
      <c r="DT155" s="25">
        <f t="shared" si="89"/>
        <v>71.600216061330201</v>
      </c>
      <c r="DU155" s="6">
        <v>11280</v>
      </c>
      <c r="DV155" s="21">
        <v>0.34700315457413239</v>
      </c>
      <c r="DW155" s="7">
        <v>-7642.4459999985993</v>
      </c>
      <c r="DX155" s="7">
        <v>4865016.6877999976</v>
      </c>
      <c r="DY155" s="25">
        <f t="shared" si="90"/>
        <v>68.970965924458795</v>
      </c>
      <c r="DZ155" s="6">
        <v>10822</v>
      </c>
      <c r="EA155" s="21">
        <v>0.34716385278756218</v>
      </c>
      <c r="EB155" s="7">
        <v>-7641.8993999995291</v>
      </c>
      <c r="EC155" s="7">
        <v>4865014.7801000029</v>
      </c>
      <c r="ED155" s="25">
        <f t="shared" si="91"/>
        <v>68.843351051646096</v>
      </c>
      <c r="EE155" s="6">
        <v>7217</v>
      </c>
      <c r="EF155" s="21">
        <v>0.34966267835734938</v>
      </c>
      <c r="EG155" s="7">
        <v>-7639.7153999991706</v>
      </c>
      <c r="EH155" s="7">
        <v>4865007.1604000032</v>
      </c>
      <c r="EI155" s="25">
        <f t="shared" si="92"/>
        <v>66.896420562509462</v>
      </c>
    </row>
    <row r="156" spans="1:139" x14ac:dyDescent="0.25">
      <c r="A156" s="6">
        <v>142</v>
      </c>
      <c r="B156" s="6">
        <v>0</v>
      </c>
      <c r="C156" s="6">
        <v>1</v>
      </c>
      <c r="D156" s="6">
        <v>0</v>
      </c>
      <c r="E156" s="6">
        <v>1</v>
      </c>
      <c r="F156" s="20">
        <f t="shared" si="62"/>
        <v>1</v>
      </c>
      <c r="G156" s="20">
        <f t="shared" si="63"/>
        <v>1</v>
      </c>
      <c r="H156" s="20">
        <f t="shared" si="64"/>
        <v>1</v>
      </c>
      <c r="I156" s="7">
        <v>-7641.6803999990216</v>
      </c>
      <c r="J156" s="7">
        <v>4865016.8579000011</v>
      </c>
      <c r="K156" s="6">
        <v>6</v>
      </c>
      <c r="L156" s="6">
        <v>6</v>
      </c>
      <c r="M156" s="7">
        <v>-7641.6486617971841</v>
      </c>
      <c r="N156" s="7">
        <v>4865013.8030319847</v>
      </c>
      <c r="O156" s="26">
        <f t="shared" si="65"/>
        <v>-7641.6486617971823</v>
      </c>
      <c r="P156" s="26">
        <f t="shared" si="66"/>
        <v>4865013.8030319847</v>
      </c>
      <c r="Q156" s="20">
        <f t="shared" si="67"/>
        <v>1</v>
      </c>
      <c r="R156" s="26">
        <f t="shared" si="68"/>
        <v>3.0550328821521284</v>
      </c>
      <c r="S156" s="26">
        <f>R156*'8_HeSo_Mercator'!$B$7</f>
        <v>2.3405412134186525</v>
      </c>
      <c r="T156" s="6">
        <v>16379</v>
      </c>
      <c r="U156" s="21">
        <v>0.1994859677903445</v>
      </c>
      <c r="V156" s="7">
        <v>-7642.4459999985993</v>
      </c>
      <c r="W156" s="7">
        <v>4865016.6877999976</v>
      </c>
      <c r="X156" s="25">
        <f t="shared" si="69"/>
        <v>631.46690160030596</v>
      </c>
      <c r="Y156" s="6">
        <v>16648</v>
      </c>
      <c r="Z156" s="21">
        <v>0.25107747550896048</v>
      </c>
      <c r="AA156" s="7">
        <v>-7642.4459999985993</v>
      </c>
      <c r="AB156" s="7">
        <v>4865016.6877999976</v>
      </c>
      <c r="AC156" s="25">
        <f t="shared" si="70"/>
        <v>251.63380614534276</v>
      </c>
      <c r="AD156" s="6">
        <v>8096</v>
      </c>
      <c r="AE156" s="21">
        <v>0.25144570755368262</v>
      </c>
      <c r="AF156" s="7">
        <v>-7640.2895999997854</v>
      </c>
      <c r="AG156" s="7">
        <v>4865009.1648000032</v>
      </c>
      <c r="AH156" s="25">
        <f t="shared" si="71"/>
        <v>250.16301094112799</v>
      </c>
      <c r="AI156" s="6">
        <v>8996</v>
      </c>
      <c r="AJ156" s="21">
        <v>0.26175886118816061</v>
      </c>
      <c r="AK156" s="7">
        <v>-7642.4459999985993</v>
      </c>
      <c r="AL156" s="7">
        <v>4865016.6877999976</v>
      </c>
      <c r="AM156" s="25">
        <f t="shared" si="72"/>
        <v>213.00727172704683</v>
      </c>
      <c r="AN156" s="6">
        <v>11275</v>
      </c>
      <c r="AO156" s="21">
        <v>0.27212595487253938</v>
      </c>
      <c r="AP156" s="7">
        <v>-7640.2895999997854</v>
      </c>
      <c r="AQ156" s="7">
        <v>4865009.1648000032</v>
      </c>
      <c r="AR156" s="25">
        <f t="shared" si="73"/>
        <v>182.35603309241787</v>
      </c>
      <c r="AS156" s="6">
        <v>8099</v>
      </c>
      <c r="AT156" s="21">
        <v>0.272141440424644</v>
      </c>
      <c r="AU156" s="7">
        <v>-7641.8993999995291</v>
      </c>
      <c r="AV156" s="7">
        <v>4865014.7801000029</v>
      </c>
      <c r="AW156" s="25">
        <f t="shared" si="74"/>
        <v>182.31453051453286</v>
      </c>
      <c r="AX156" s="6">
        <v>7219</v>
      </c>
      <c r="AY156" s="21">
        <v>0.27338054703540599</v>
      </c>
      <c r="AZ156" s="7">
        <v>-7640.2895999997854</v>
      </c>
      <c r="BA156" s="7">
        <v>4865009.1648000032</v>
      </c>
      <c r="BB156" s="25">
        <f t="shared" si="75"/>
        <v>179.03154815889803</v>
      </c>
      <c r="BC156" s="6">
        <v>9904</v>
      </c>
      <c r="BD156" s="21">
        <v>0.27644183677196382</v>
      </c>
      <c r="BE156" s="7">
        <v>-7640.2895999997854</v>
      </c>
      <c r="BF156" s="7">
        <v>4865009.1648000032</v>
      </c>
      <c r="BG156" s="25">
        <f t="shared" si="76"/>
        <v>171.2319964865917</v>
      </c>
      <c r="BH156" s="6">
        <v>10818</v>
      </c>
      <c r="BI156" s="21">
        <v>0.28346459384973283</v>
      </c>
      <c r="BJ156" s="7">
        <v>-7640.2895999997854</v>
      </c>
      <c r="BK156" s="7">
        <v>4865009.1648000032</v>
      </c>
      <c r="BL156" s="25">
        <f t="shared" si="77"/>
        <v>154.88334367878781</v>
      </c>
      <c r="BM156" s="6">
        <v>7673</v>
      </c>
      <c r="BN156" s="21">
        <v>0.28611134913708502</v>
      </c>
      <c r="BO156" s="7">
        <v>-7641.8993999995291</v>
      </c>
      <c r="BP156" s="7">
        <v>4865014.7801000029</v>
      </c>
      <c r="BQ156" s="25">
        <f t="shared" si="78"/>
        <v>149.23120954364649</v>
      </c>
      <c r="BR156" s="6">
        <v>9448</v>
      </c>
      <c r="BS156" s="21">
        <v>0.29728978495180858</v>
      </c>
      <c r="BT156" s="7">
        <v>-7640.2895999997854</v>
      </c>
      <c r="BU156" s="7">
        <v>4865009.1648000032</v>
      </c>
      <c r="BV156" s="25">
        <f t="shared" si="79"/>
        <v>128.02065727434797</v>
      </c>
      <c r="BW156" s="6">
        <v>17201</v>
      </c>
      <c r="BX156" s="21">
        <v>0.29734232248361242</v>
      </c>
      <c r="BY156" s="7">
        <v>-7642.4459999985993</v>
      </c>
      <c r="BZ156" s="7">
        <v>4865016.6877999976</v>
      </c>
      <c r="CA156" s="25">
        <f t="shared" si="80"/>
        <v>127.93020117100077</v>
      </c>
      <c r="CB156" s="6">
        <v>16379</v>
      </c>
      <c r="CC156" s="21">
        <v>0.16297013944154179</v>
      </c>
      <c r="CD156" s="7">
        <v>-7642.4459999985993</v>
      </c>
      <c r="CE156" s="7">
        <v>4865016.6877999976</v>
      </c>
      <c r="CF156" s="25">
        <f t="shared" si="81"/>
        <v>1417.6461782490105</v>
      </c>
      <c r="CG156" s="6">
        <v>16648</v>
      </c>
      <c r="CH156" s="21">
        <v>0.23160485984276979</v>
      </c>
      <c r="CI156" s="7">
        <v>-7642.4459999985993</v>
      </c>
      <c r="CJ156" s="7">
        <v>4865016.6877999976</v>
      </c>
      <c r="CK156" s="25">
        <f t="shared" si="82"/>
        <v>347.54362576868533</v>
      </c>
      <c r="CL156" s="6">
        <v>8096</v>
      </c>
      <c r="CM156" s="21">
        <v>0.2709248265503183</v>
      </c>
      <c r="CN156" s="7">
        <v>-7640.2895999997854</v>
      </c>
      <c r="CO156" s="7">
        <v>4865009.1648000032</v>
      </c>
      <c r="CP156" s="25">
        <f t="shared" si="83"/>
        <v>185.61145877667005</v>
      </c>
      <c r="CQ156" s="6">
        <v>11275</v>
      </c>
      <c r="CR156" s="21">
        <v>0.28160108689972307</v>
      </c>
      <c r="CS156" s="7">
        <v>-7640.2895999997854</v>
      </c>
      <c r="CT156" s="7">
        <v>4865009.1648000032</v>
      </c>
      <c r="CU156" s="25">
        <f t="shared" si="84"/>
        <v>159.02400726431557</v>
      </c>
      <c r="CV156" s="6">
        <v>9904</v>
      </c>
      <c r="CW156" s="21">
        <v>0.28227655753557118</v>
      </c>
      <c r="CX156" s="7">
        <v>-7640.2895999997854</v>
      </c>
      <c r="CY156" s="7">
        <v>4865009.1648000032</v>
      </c>
      <c r="CZ156" s="25">
        <f t="shared" si="85"/>
        <v>157.50732301895758</v>
      </c>
      <c r="DA156" s="6">
        <v>8996</v>
      </c>
      <c r="DB156" s="21">
        <v>0.28494846676664859</v>
      </c>
      <c r="DC156" s="7">
        <v>-7642.4459999985993</v>
      </c>
      <c r="DD156" s="7">
        <v>4865016.6877999976</v>
      </c>
      <c r="DE156" s="25">
        <f t="shared" si="86"/>
        <v>151.682228983741</v>
      </c>
      <c r="DF156" s="6">
        <v>16924</v>
      </c>
      <c r="DG156" s="21">
        <v>0.285632022679286</v>
      </c>
      <c r="DH156" s="7">
        <v>-7642.4459999985993</v>
      </c>
      <c r="DI156" s="7">
        <v>4865016.6877999976</v>
      </c>
      <c r="DJ156" s="25">
        <f t="shared" si="87"/>
        <v>150.23544882456406</v>
      </c>
      <c r="DK156" s="6">
        <v>11276</v>
      </c>
      <c r="DL156" s="21">
        <v>0.28779874590323401</v>
      </c>
      <c r="DM156" s="7">
        <v>-7639.7153999991706</v>
      </c>
      <c r="DN156" s="7">
        <v>4865007.1604000032</v>
      </c>
      <c r="DO156" s="25">
        <f t="shared" si="88"/>
        <v>145.76203114428711</v>
      </c>
      <c r="DP156" s="6">
        <v>16113</v>
      </c>
      <c r="DQ156" s="21">
        <v>0.2907394576129167</v>
      </c>
      <c r="DR156" s="7">
        <v>-7640.9805000014603</v>
      </c>
      <c r="DS156" s="7">
        <v>4865006.7855999991</v>
      </c>
      <c r="DT156" s="25">
        <f t="shared" si="89"/>
        <v>139.95360713753314</v>
      </c>
      <c r="DU156" s="6">
        <v>8099</v>
      </c>
      <c r="DV156" s="21">
        <v>0.29133020058700981</v>
      </c>
      <c r="DW156" s="7">
        <v>-7641.8993999995291</v>
      </c>
      <c r="DX156" s="7">
        <v>4865014.7801000029</v>
      </c>
      <c r="DY156" s="25">
        <f t="shared" si="90"/>
        <v>138.82189502171062</v>
      </c>
      <c r="DZ156" s="6">
        <v>17201</v>
      </c>
      <c r="EA156" s="21">
        <v>0.29479261189005651</v>
      </c>
      <c r="EB156" s="7">
        <v>-7642.4459999985993</v>
      </c>
      <c r="EC156" s="7">
        <v>4865016.6877999976</v>
      </c>
      <c r="ED156" s="25">
        <f t="shared" si="91"/>
        <v>132.41391307752892</v>
      </c>
      <c r="EE156" s="6">
        <v>7217</v>
      </c>
      <c r="EF156" s="21">
        <v>0.29726046067875161</v>
      </c>
      <c r="EG156" s="7">
        <v>-7639.7153999991706</v>
      </c>
      <c r="EH156" s="7">
        <v>4865007.1604000032</v>
      </c>
      <c r="EI156" s="25">
        <f t="shared" si="92"/>
        <v>128.07118088915641</v>
      </c>
    </row>
    <row r="157" spans="1:139" x14ac:dyDescent="0.25">
      <c r="A157" s="6">
        <v>143</v>
      </c>
      <c r="B157" s="6">
        <v>0</v>
      </c>
      <c r="C157" s="6">
        <v>1</v>
      </c>
      <c r="D157" s="6">
        <v>0</v>
      </c>
      <c r="E157" s="6">
        <v>1</v>
      </c>
      <c r="F157" s="20">
        <f t="shared" si="62"/>
        <v>1</v>
      </c>
      <c r="G157" s="20">
        <f t="shared" si="63"/>
        <v>1</v>
      </c>
      <c r="H157" s="20">
        <f t="shared" si="64"/>
        <v>1</v>
      </c>
      <c r="I157" s="7">
        <v>-7641.8054960293603</v>
      </c>
      <c r="J157" s="7">
        <v>4865014.3586912015</v>
      </c>
      <c r="K157" s="6">
        <v>6</v>
      </c>
      <c r="L157" s="6">
        <v>3</v>
      </c>
      <c r="M157" s="7">
        <v>-7641.1415027618659</v>
      </c>
      <c r="N157" s="7">
        <v>4865010.246510068</v>
      </c>
      <c r="O157" s="26">
        <f t="shared" si="65"/>
        <v>-7641.141502761865</v>
      </c>
      <c r="P157" s="26">
        <f t="shared" si="66"/>
        <v>4865010.2465100661</v>
      </c>
      <c r="Q157" s="20">
        <f t="shared" si="67"/>
        <v>1</v>
      </c>
      <c r="R157" s="26">
        <f t="shared" si="68"/>
        <v>4.165443643845979</v>
      </c>
      <c r="S157" s="26">
        <f>R157*'8_HeSo_Mercator'!$B$7</f>
        <v>3.1912561653759641</v>
      </c>
      <c r="T157" s="6">
        <v>10365</v>
      </c>
      <c r="U157" s="21">
        <v>0.20824146642544761</v>
      </c>
      <c r="V157" s="7">
        <v>-7641.8993999995291</v>
      </c>
      <c r="W157" s="7">
        <v>4865014.7801000029</v>
      </c>
      <c r="X157" s="25">
        <f t="shared" si="69"/>
        <v>531.77895522151414</v>
      </c>
      <c r="Y157" s="6">
        <v>9905</v>
      </c>
      <c r="Z157" s="21">
        <v>0.2168119817798588</v>
      </c>
      <c r="AA157" s="7">
        <v>-7640.9805000014603</v>
      </c>
      <c r="AB157" s="7">
        <v>4865006.7855999991</v>
      </c>
      <c r="AC157" s="25">
        <f t="shared" si="70"/>
        <v>452.5503273987274</v>
      </c>
      <c r="AD157" s="6">
        <v>9448</v>
      </c>
      <c r="AE157" s="21">
        <v>0.21947309991553851</v>
      </c>
      <c r="AF157" s="7">
        <v>-7640.2895999997854</v>
      </c>
      <c r="AG157" s="7">
        <v>4865009.1648000032</v>
      </c>
      <c r="AH157" s="25">
        <f t="shared" si="71"/>
        <v>430.99755725180205</v>
      </c>
      <c r="AI157" s="6">
        <v>8537</v>
      </c>
      <c r="AJ157" s="21">
        <v>0.22260671518484609</v>
      </c>
      <c r="AK157" s="7">
        <v>-7640.2895999997854</v>
      </c>
      <c r="AL157" s="7">
        <v>4865009.1648000032</v>
      </c>
      <c r="AM157" s="25">
        <f t="shared" si="72"/>
        <v>407.23674288817597</v>
      </c>
      <c r="AN157" s="6">
        <v>11277</v>
      </c>
      <c r="AO157" s="21">
        <v>0.2304892219828189</v>
      </c>
      <c r="AP157" s="7">
        <v>-7640.9805000014603</v>
      </c>
      <c r="AQ157" s="7">
        <v>4865006.7855999991</v>
      </c>
      <c r="AR157" s="25">
        <f t="shared" si="73"/>
        <v>354.32150519505632</v>
      </c>
      <c r="AS157" s="6">
        <v>10819</v>
      </c>
      <c r="AT157" s="21">
        <v>0.23260175221121229</v>
      </c>
      <c r="AU157" s="7">
        <v>-7640.9805000014603</v>
      </c>
      <c r="AV157" s="7">
        <v>4865006.7855999991</v>
      </c>
      <c r="AW157" s="25">
        <f t="shared" si="74"/>
        <v>341.62376292570082</v>
      </c>
      <c r="AX157" s="6">
        <v>8538</v>
      </c>
      <c r="AY157" s="21">
        <v>0.23683729240474249</v>
      </c>
      <c r="AZ157" s="7">
        <v>-7641.8993999995291</v>
      </c>
      <c r="BA157" s="7">
        <v>4865014.7801000029</v>
      </c>
      <c r="BB157" s="25">
        <f t="shared" si="75"/>
        <v>317.83348520850581</v>
      </c>
      <c r="BC157" s="6">
        <v>10362</v>
      </c>
      <c r="BD157" s="21">
        <v>0.2387525247400227</v>
      </c>
      <c r="BE157" s="7">
        <v>-7641.5731999985874</v>
      </c>
      <c r="BF157" s="7">
        <v>4865008.8530000001</v>
      </c>
      <c r="BG157" s="25">
        <f t="shared" si="76"/>
        <v>307.75711967394989</v>
      </c>
      <c r="BH157" s="6">
        <v>10357</v>
      </c>
      <c r="BI157" s="21">
        <v>0.24025773328744029</v>
      </c>
      <c r="BJ157" s="7">
        <v>-7639.7153999991706</v>
      </c>
      <c r="BK157" s="7">
        <v>4865007.1604000032</v>
      </c>
      <c r="BL157" s="25">
        <f t="shared" si="77"/>
        <v>300.11693216392524</v>
      </c>
      <c r="BM157" s="6">
        <v>9447</v>
      </c>
      <c r="BN157" s="21">
        <v>0.2413449072176766</v>
      </c>
      <c r="BO157" s="7">
        <v>-7640.9805000014603</v>
      </c>
      <c r="BP157" s="7">
        <v>4865006.7855999991</v>
      </c>
      <c r="BQ157" s="25">
        <f t="shared" si="78"/>
        <v>294.74567719968786</v>
      </c>
      <c r="BR157" s="6">
        <v>9906</v>
      </c>
      <c r="BS157" s="21">
        <v>0.2437395728000997</v>
      </c>
      <c r="BT157" s="7">
        <v>-7641.8993999995291</v>
      </c>
      <c r="BU157" s="7">
        <v>4865014.7801000029</v>
      </c>
      <c r="BV157" s="25">
        <f t="shared" si="79"/>
        <v>283.33212414986576</v>
      </c>
      <c r="BW157" s="6">
        <v>7668</v>
      </c>
      <c r="BX157" s="21">
        <v>0.24440996488109731</v>
      </c>
      <c r="BY157" s="7">
        <v>-7639.3500000014901</v>
      </c>
      <c r="BZ157" s="7">
        <v>4865001.0980999991</v>
      </c>
      <c r="CA157" s="25">
        <f t="shared" si="80"/>
        <v>280.23628399478133</v>
      </c>
      <c r="CB157" s="6">
        <v>10365</v>
      </c>
      <c r="CC157" s="21">
        <v>0.21465697880099049</v>
      </c>
      <c r="CD157" s="7">
        <v>-7641.8993999995291</v>
      </c>
      <c r="CE157" s="7">
        <v>4865014.7801000029</v>
      </c>
      <c r="CF157" s="25">
        <f t="shared" si="81"/>
        <v>470.9989616707544</v>
      </c>
      <c r="CG157" s="6">
        <v>8538</v>
      </c>
      <c r="CH157" s="21">
        <v>0.22054330314982501</v>
      </c>
      <c r="CI157" s="7">
        <v>-7641.8993999995291</v>
      </c>
      <c r="CJ157" s="7">
        <v>4865014.7801000029</v>
      </c>
      <c r="CK157" s="25">
        <f t="shared" si="82"/>
        <v>422.69245963402585</v>
      </c>
      <c r="CL157" s="6">
        <v>8537</v>
      </c>
      <c r="CM157" s="21">
        <v>0.220697635972888</v>
      </c>
      <c r="CN157" s="7">
        <v>-7640.2895999997854</v>
      </c>
      <c r="CO157" s="7">
        <v>4865009.1648000032</v>
      </c>
      <c r="CP157" s="25">
        <f t="shared" si="83"/>
        <v>421.51135184264024</v>
      </c>
      <c r="CQ157" s="6">
        <v>11277</v>
      </c>
      <c r="CR157" s="21">
        <v>0.22652774994990979</v>
      </c>
      <c r="CS157" s="7">
        <v>-7640.9805000014603</v>
      </c>
      <c r="CT157" s="7">
        <v>4865006.7855999991</v>
      </c>
      <c r="CU157" s="25">
        <f t="shared" si="84"/>
        <v>379.76449132299081</v>
      </c>
      <c r="CV157" s="6">
        <v>11278</v>
      </c>
      <c r="CW157" s="21">
        <v>0.2386804165505359</v>
      </c>
      <c r="CX157" s="7">
        <v>-7641.5731999985874</v>
      </c>
      <c r="CY157" s="7">
        <v>4865008.8530000001</v>
      </c>
      <c r="CZ157" s="25">
        <f t="shared" si="85"/>
        <v>308.12919657345338</v>
      </c>
      <c r="DA157" s="6">
        <v>9448</v>
      </c>
      <c r="DB157" s="21">
        <v>0.2395511885240609</v>
      </c>
      <c r="DC157" s="7">
        <v>-7640.2895999997854</v>
      </c>
      <c r="DD157" s="7">
        <v>4865009.1648000032</v>
      </c>
      <c r="DE157" s="25">
        <f t="shared" si="86"/>
        <v>303.67334987383657</v>
      </c>
      <c r="DF157" s="6">
        <v>7220</v>
      </c>
      <c r="DG157" s="21">
        <v>0.24441426829114951</v>
      </c>
      <c r="DH157" s="7">
        <v>-7641.5731999985874</v>
      </c>
      <c r="DI157" s="7">
        <v>4865008.8530000001</v>
      </c>
      <c r="DJ157" s="25">
        <f t="shared" si="87"/>
        <v>280.2165479981889</v>
      </c>
      <c r="DK157" s="6">
        <v>8992</v>
      </c>
      <c r="DL157" s="21">
        <v>0.24685618474201651</v>
      </c>
      <c r="DM157" s="7">
        <v>-7639.7153999991706</v>
      </c>
      <c r="DN157" s="7">
        <v>4865007.1604000032</v>
      </c>
      <c r="DO157" s="25">
        <f t="shared" si="88"/>
        <v>269.29230888028451</v>
      </c>
      <c r="DP157" s="6">
        <v>11280</v>
      </c>
      <c r="DQ157" s="21">
        <v>0.25144379635630432</v>
      </c>
      <c r="DR157" s="7">
        <v>-7642.4459999985993</v>
      </c>
      <c r="DS157" s="7">
        <v>4865016.6877999976</v>
      </c>
      <c r="DT157" s="25">
        <f t="shared" si="89"/>
        <v>250.17061687690725</v>
      </c>
      <c r="DU157" s="6">
        <v>9906</v>
      </c>
      <c r="DV157" s="21">
        <v>0.25213623781441802</v>
      </c>
      <c r="DW157" s="7">
        <v>-7641.8993999995291</v>
      </c>
      <c r="DX157" s="7">
        <v>4865014.7801000029</v>
      </c>
      <c r="DY157" s="25">
        <f t="shared" si="90"/>
        <v>247.43374401846893</v>
      </c>
      <c r="DZ157" s="6">
        <v>10362</v>
      </c>
      <c r="EA157" s="21">
        <v>0.25243697478991589</v>
      </c>
      <c r="EB157" s="7">
        <v>-7641.5731999985874</v>
      </c>
      <c r="EC157" s="7">
        <v>4865008.8530000001</v>
      </c>
      <c r="ED157" s="25">
        <f t="shared" si="91"/>
        <v>246.25674360184368</v>
      </c>
      <c r="EE157" s="6">
        <v>10821</v>
      </c>
      <c r="EF157" s="21">
        <v>0.2569728523614726</v>
      </c>
      <c r="EG157" s="7">
        <v>-7642.4459999985993</v>
      </c>
      <c r="EH157" s="7">
        <v>4865016.6877999976</v>
      </c>
      <c r="EI157" s="25">
        <f t="shared" si="92"/>
        <v>229.3247978751119</v>
      </c>
    </row>
    <row r="158" spans="1:139" x14ac:dyDescent="0.25">
      <c r="A158" s="6">
        <v>144</v>
      </c>
      <c r="B158" s="6">
        <v>0</v>
      </c>
      <c r="C158" s="6">
        <v>1</v>
      </c>
      <c r="D158" s="6">
        <v>0</v>
      </c>
      <c r="E158" s="6">
        <v>1</v>
      </c>
      <c r="F158" s="20">
        <f t="shared" si="62"/>
        <v>1</v>
      </c>
      <c r="G158" s="20">
        <f t="shared" si="63"/>
        <v>1</v>
      </c>
      <c r="H158" s="20">
        <f t="shared" si="64"/>
        <v>1</v>
      </c>
      <c r="I158" s="7">
        <v>-7641.233381913672</v>
      </c>
      <c r="J158" s="7">
        <v>4865008.5548903029</v>
      </c>
      <c r="K158" s="6">
        <v>0</v>
      </c>
      <c r="L158" s="6">
        <v>-3</v>
      </c>
      <c r="M158" s="7">
        <v>-7640.1200412943635</v>
      </c>
      <c r="N158" s="7">
        <v>4865005.9271178469</v>
      </c>
      <c r="O158" s="26">
        <f t="shared" si="65"/>
        <v>-7640.1200412943635</v>
      </c>
      <c r="P158" s="26">
        <f t="shared" si="66"/>
        <v>4865005.9271178469</v>
      </c>
      <c r="Q158" s="20">
        <f t="shared" si="67"/>
        <v>1</v>
      </c>
      <c r="R158" s="26">
        <f t="shared" si="68"/>
        <v>2.8538947799977641</v>
      </c>
      <c r="S158" s="26">
        <f>R158*'8_HeSo_Mercator'!$B$7</f>
        <v>2.1864440119019659</v>
      </c>
      <c r="T158" s="6">
        <v>7217</v>
      </c>
      <c r="U158" s="21">
        <v>0.21528245879166</v>
      </c>
      <c r="V158" s="7">
        <v>-7639.7153999991706</v>
      </c>
      <c r="W158" s="7">
        <v>4865007.1604000032</v>
      </c>
      <c r="X158" s="25">
        <f t="shared" si="69"/>
        <v>465.54902361070583</v>
      </c>
      <c r="Y158" s="6">
        <v>7668</v>
      </c>
      <c r="Z158" s="21">
        <v>0.23179337392788679</v>
      </c>
      <c r="AA158" s="7">
        <v>-7639.3500000014901</v>
      </c>
      <c r="AB158" s="7">
        <v>4865001.0980999991</v>
      </c>
      <c r="AC158" s="25">
        <f t="shared" si="70"/>
        <v>346.41439614433682</v>
      </c>
      <c r="AD158" s="6">
        <v>9904</v>
      </c>
      <c r="AE158" s="21">
        <v>0.23747534168696299</v>
      </c>
      <c r="AF158" s="7">
        <v>-7640.2895999997854</v>
      </c>
      <c r="AG158" s="7">
        <v>4865009.1648000032</v>
      </c>
      <c r="AH158" s="25">
        <f t="shared" si="71"/>
        <v>314.43140413554232</v>
      </c>
      <c r="AI158" s="6">
        <v>8100</v>
      </c>
      <c r="AJ158" s="21">
        <v>0.24002426128417079</v>
      </c>
      <c r="AK158" s="7">
        <v>-7641.5731999985874</v>
      </c>
      <c r="AL158" s="7">
        <v>4865008.8530000001</v>
      </c>
      <c r="AM158" s="25">
        <f t="shared" si="72"/>
        <v>301.28633398207944</v>
      </c>
      <c r="AN158" s="6">
        <v>8095</v>
      </c>
      <c r="AO158" s="21">
        <v>0.24796476176933979</v>
      </c>
      <c r="AP158" s="7">
        <v>-7639.3500000014901</v>
      </c>
      <c r="AQ158" s="7">
        <v>4865001.0980999991</v>
      </c>
      <c r="AR158" s="25">
        <f t="shared" si="73"/>
        <v>264.50880241870595</v>
      </c>
      <c r="AS158" s="6">
        <v>10815</v>
      </c>
      <c r="AT158" s="21">
        <v>0.2608746622839811</v>
      </c>
      <c r="AU158" s="7">
        <v>-7638.854200001806</v>
      </c>
      <c r="AV158" s="7">
        <v>4864999.3676000014</v>
      </c>
      <c r="AW158" s="25">
        <f t="shared" si="74"/>
        <v>215.90982259957073</v>
      </c>
      <c r="AX158" s="6">
        <v>7216</v>
      </c>
      <c r="AY158" s="21">
        <v>0.26603345126301559</v>
      </c>
      <c r="AZ158" s="7">
        <v>-7639.3500000014901</v>
      </c>
      <c r="BA158" s="7">
        <v>4865001.0980999991</v>
      </c>
      <c r="BB158" s="25">
        <f t="shared" si="75"/>
        <v>199.64342212158377</v>
      </c>
      <c r="BC158" s="6">
        <v>11276</v>
      </c>
      <c r="BD158" s="21">
        <v>0.26838472749206299</v>
      </c>
      <c r="BE158" s="7">
        <v>-7639.7153999991706</v>
      </c>
      <c r="BF158" s="7">
        <v>4865007.1604000032</v>
      </c>
      <c r="BG158" s="25">
        <f t="shared" si="76"/>
        <v>192.73864692315345</v>
      </c>
      <c r="BH158" s="6">
        <v>9446</v>
      </c>
      <c r="BI158" s="21">
        <v>0.27203972281590738</v>
      </c>
      <c r="BJ158" s="7">
        <v>-7641.5731999985874</v>
      </c>
      <c r="BK158" s="7">
        <v>4865008.8530000001</v>
      </c>
      <c r="BL158" s="25">
        <f t="shared" si="77"/>
        <v>182.58735834159563</v>
      </c>
      <c r="BM158" s="6">
        <v>10816</v>
      </c>
      <c r="BN158" s="21">
        <v>0.27222026593825321</v>
      </c>
      <c r="BO158" s="7">
        <v>-7639.7153999991706</v>
      </c>
      <c r="BP158" s="7">
        <v>4865007.1604000032</v>
      </c>
      <c r="BQ158" s="25">
        <f t="shared" si="78"/>
        <v>182.10345444885209</v>
      </c>
      <c r="BR158" s="6">
        <v>7665</v>
      </c>
      <c r="BS158" s="21">
        <v>0.27262813837593342</v>
      </c>
      <c r="BT158" s="7">
        <v>-7640.9805000014603</v>
      </c>
      <c r="BU158" s="7">
        <v>4865006.7855999991</v>
      </c>
      <c r="BV158" s="25">
        <f t="shared" si="79"/>
        <v>181.01613506987277</v>
      </c>
      <c r="BW158" s="6">
        <v>11271</v>
      </c>
      <c r="BX158" s="21">
        <v>0.27393979563933718</v>
      </c>
      <c r="BY158" s="7">
        <v>-7639.3500000014901</v>
      </c>
      <c r="BZ158" s="7">
        <v>4865001.0980999991</v>
      </c>
      <c r="CA158" s="25">
        <f t="shared" si="80"/>
        <v>177.57404604122604</v>
      </c>
      <c r="CB158" s="6">
        <v>7217</v>
      </c>
      <c r="CC158" s="21">
        <v>0.21337264599581501</v>
      </c>
      <c r="CD158" s="7">
        <v>-7639.7153999991706</v>
      </c>
      <c r="CE158" s="7">
        <v>4865007.1604000032</v>
      </c>
      <c r="CF158" s="25">
        <f t="shared" si="81"/>
        <v>482.44191044593975</v>
      </c>
      <c r="CG158" s="6">
        <v>9904</v>
      </c>
      <c r="CH158" s="21">
        <v>0.22307987711213501</v>
      </c>
      <c r="CI158" s="7">
        <v>-7640.2895999997854</v>
      </c>
      <c r="CJ158" s="7">
        <v>4865009.1648000032</v>
      </c>
      <c r="CK158" s="25">
        <f t="shared" si="82"/>
        <v>403.79265391156196</v>
      </c>
      <c r="CL158" s="6">
        <v>8095</v>
      </c>
      <c r="CM158" s="21">
        <v>0.22576304592963189</v>
      </c>
      <c r="CN158" s="7">
        <v>-7639.3500000014901</v>
      </c>
      <c r="CO158" s="7">
        <v>4865001.0980999991</v>
      </c>
      <c r="CP158" s="25">
        <f t="shared" si="83"/>
        <v>384.93604218965777</v>
      </c>
      <c r="CQ158" s="6">
        <v>7668</v>
      </c>
      <c r="CR158" s="21">
        <v>0.23153966259187311</v>
      </c>
      <c r="CS158" s="7">
        <v>-7639.3500000014901</v>
      </c>
      <c r="CT158" s="7">
        <v>4865001.0980999991</v>
      </c>
      <c r="CU158" s="25">
        <f t="shared" si="84"/>
        <v>347.93523835014236</v>
      </c>
      <c r="CV158" s="6">
        <v>8100</v>
      </c>
      <c r="CW158" s="21">
        <v>0.2351804123711338</v>
      </c>
      <c r="CX158" s="7">
        <v>-7641.5731999985874</v>
      </c>
      <c r="CY158" s="7">
        <v>4865008.8530000001</v>
      </c>
      <c r="CZ158" s="25">
        <f t="shared" si="85"/>
        <v>326.88531431878596</v>
      </c>
      <c r="DA158" s="6">
        <v>8096</v>
      </c>
      <c r="DB158" s="21">
        <v>0.24897959183673449</v>
      </c>
      <c r="DC158" s="7">
        <v>-7640.2895999997854</v>
      </c>
      <c r="DD158" s="7">
        <v>4865009.1648000032</v>
      </c>
      <c r="DE158" s="25">
        <f t="shared" si="86"/>
        <v>260.22259139044075</v>
      </c>
      <c r="DF158" s="6">
        <v>9903</v>
      </c>
      <c r="DG158" s="21">
        <v>0.25143436987301659</v>
      </c>
      <c r="DH158" s="7">
        <v>-7639.7153999991706</v>
      </c>
      <c r="DI158" s="7">
        <v>4865007.1604000032</v>
      </c>
      <c r="DJ158" s="25">
        <f t="shared" si="87"/>
        <v>250.20813540329692</v>
      </c>
      <c r="DK158" s="6">
        <v>9446</v>
      </c>
      <c r="DL158" s="21">
        <v>0.2521010792014477</v>
      </c>
      <c r="DM158" s="7">
        <v>-7641.5731999985874</v>
      </c>
      <c r="DN158" s="7">
        <v>4865008.8530000001</v>
      </c>
      <c r="DO158" s="25">
        <f t="shared" si="88"/>
        <v>247.5718036777543</v>
      </c>
      <c r="DP158" s="6">
        <v>9448</v>
      </c>
      <c r="DQ158" s="21">
        <v>0.25372838723732921</v>
      </c>
      <c r="DR158" s="7">
        <v>-7640.2895999997854</v>
      </c>
      <c r="DS158" s="7">
        <v>4865009.1648000032</v>
      </c>
      <c r="DT158" s="25">
        <f t="shared" si="89"/>
        <v>241.28135551258464</v>
      </c>
      <c r="DU158" s="6">
        <v>10819</v>
      </c>
      <c r="DV158" s="21">
        <v>0.25550377318019613</v>
      </c>
      <c r="DW158" s="7">
        <v>-7640.9805000014603</v>
      </c>
      <c r="DX158" s="7">
        <v>4865006.7855999991</v>
      </c>
      <c r="DY158" s="25">
        <f t="shared" si="90"/>
        <v>234.64468857786483</v>
      </c>
      <c r="DZ158" s="6">
        <v>7216</v>
      </c>
      <c r="EA158" s="21">
        <v>0.25862427068975269</v>
      </c>
      <c r="EB158" s="7">
        <v>-7639.3500000014901</v>
      </c>
      <c r="EC158" s="7">
        <v>4865001.0980999991</v>
      </c>
      <c r="ED158" s="25">
        <f t="shared" si="91"/>
        <v>223.52334298642336</v>
      </c>
      <c r="EE158" s="6">
        <v>8538</v>
      </c>
      <c r="EF158" s="21">
        <v>0.2587583868030186</v>
      </c>
      <c r="EG158" s="7">
        <v>-7641.8993999995291</v>
      </c>
      <c r="EH158" s="7">
        <v>4865014.7801000029</v>
      </c>
      <c r="EI158" s="25">
        <f t="shared" si="92"/>
        <v>223.06028888158269</v>
      </c>
    </row>
    <row r="159" spans="1:139" x14ac:dyDescent="0.25">
      <c r="A159" s="6">
        <v>145</v>
      </c>
      <c r="B159" s="6">
        <v>0</v>
      </c>
      <c r="C159" s="6">
        <v>1</v>
      </c>
      <c r="D159" s="6">
        <v>0</v>
      </c>
      <c r="E159" s="6">
        <v>1</v>
      </c>
      <c r="F159" s="20">
        <f t="shared" si="62"/>
        <v>1</v>
      </c>
      <c r="G159" s="20">
        <f t="shared" si="63"/>
        <v>1</v>
      </c>
      <c r="H159" s="20">
        <f t="shared" si="64"/>
        <v>1</v>
      </c>
      <c r="I159" s="7">
        <v>-7640.0947999991477</v>
      </c>
      <c r="J159" s="7">
        <v>4865000.9183000028</v>
      </c>
      <c r="K159" s="6">
        <v>-6</v>
      </c>
      <c r="L159" s="6">
        <v>-6</v>
      </c>
      <c r="M159" s="7">
        <v>-7639.5688895804342</v>
      </c>
      <c r="N159" s="7">
        <v>4865003.8091342412</v>
      </c>
      <c r="O159" s="26">
        <f t="shared" si="65"/>
        <v>-7639.5688895804324</v>
      </c>
      <c r="P159" s="26">
        <f t="shared" si="66"/>
        <v>4865003.8091342412</v>
      </c>
      <c r="Q159" s="20">
        <f t="shared" si="67"/>
        <v>1</v>
      </c>
      <c r="R159" s="26">
        <f t="shared" si="68"/>
        <v>2.938282553177022</v>
      </c>
      <c r="S159" s="26">
        <f>R159*'8_HeSo_Mercator'!$B$7</f>
        <v>2.2510957091679997</v>
      </c>
      <c r="T159" s="6">
        <v>7214</v>
      </c>
      <c r="U159" s="21">
        <v>0.28803606912102631</v>
      </c>
      <c r="V159" s="7">
        <v>-7637.1779999993742</v>
      </c>
      <c r="W159" s="7">
        <v>4864993.5205999995</v>
      </c>
      <c r="X159" s="25">
        <f t="shared" si="69"/>
        <v>145.28223033897635</v>
      </c>
      <c r="Y159" s="6">
        <v>9903</v>
      </c>
      <c r="Z159" s="21">
        <v>0.30677363070402658</v>
      </c>
      <c r="AA159" s="7">
        <v>-7639.7153999991706</v>
      </c>
      <c r="AB159" s="7">
        <v>4865007.1604000032</v>
      </c>
      <c r="AC159" s="25">
        <f t="shared" si="70"/>
        <v>112.90882680352064</v>
      </c>
      <c r="AD159" s="6">
        <v>7668</v>
      </c>
      <c r="AE159" s="21">
        <v>0.31422710256012548</v>
      </c>
      <c r="AF159" s="7">
        <v>-7639.3500000014901</v>
      </c>
      <c r="AG159" s="7">
        <v>4865001.0980999991</v>
      </c>
      <c r="AH159" s="25">
        <f t="shared" si="71"/>
        <v>102.57120001740203</v>
      </c>
      <c r="AI159" s="6">
        <v>8096</v>
      </c>
      <c r="AJ159" s="21">
        <v>0.3218678605565149</v>
      </c>
      <c r="AK159" s="7">
        <v>-7640.2895999997854</v>
      </c>
      <c r="AL159" s="7">
        <v>4865009.1648000032</v>
      </c>
      <c r="AM159" s="25">
        <f t="shared" si="72"/>
        <v>93.172885795315665</v>
      </c>
      <c r="AN159" s="6">
        <v>11278</v>
      </c>
      <c r="AO159" s="21">
        <v>0.33034817007437162</v>
      </c>
      <c r="AP159" s="7">
        <v>-7641.5731999985874</v>
      </c>
      <c r="AQ159" s="7">
        <v>4865008.8530000001</v>
      </c>
      <c r="AR159" s="25">
        <f t="shared" si="73"/>
        <v>83.967723378055467</v>
      </c>
      <c r="AS159" s="6">
        <v>9904</v>
      </c>
      <c r="AT159" s="21">
        <v>0.33196480600100481</v>
      </c>
      <c r="AU159" s="7">
        <v>-7640.2895999997854</v>
      </c>
      <c r="AV159" s="7">
        <v>4865009.1648000032</v>
      </c>
      <c r="AW159" s="25">
        <f t="shared" si="74"/>
        <v>82.34397468735591</v>
      </c>
      <c r="AX159" s="6">
        <v>8530</v>
      </c>
      <c r="AY159" s="21">
        <v>0.33275465171963092</v>
      </c>
      <c r="AZ159" s="7">
        <v>-7638.854200001806</v>
      </c>
      <c r="BA159" s="7">
        <v>4864999.3676000014</v>
      </c>
      <c r="BB159" s="25">
        <f t="shared" si="75"/>
        <v>81.564928250345105</v>
      </c>
      <c r="BC159" s="6">
        <v>9448</v>
      </c>
      <c r="BD159" s="21">
        <v>0.33406668706446352</v>
      </c>
      <c r="BE159" s="7">
        <v>-7640.2895999997854</v>
      </c>
      <c r="BF159" s="7">
        <v>4865009.1648000032</v>
      </c>
      <c r="BG159" s="25">
        <f t="shared" si="76"/>
        <v>80.291083606424209</v>
      </c>
      <c r="BH159" s="6">
        <v>10359</v>
      </c>
      <c r="BI159" s="21">
        <v>0.33609795020127281</v>
      </c>
      <c r="BJ159" s="7">
        <v>-7638.854200001806</v>
      </c>
      <c r="BK159" s="7">
        <v>4864999.3676000014</v>
      </c>
      <c r="BL159" s="25">
        <f t="shared" si="77"/>
        <v>78.367599651377944</v>
      </c>
      <c r="BM159" s="6">
        <v>7220</v>
      </c>
      <c r="BN159" s="21">
        <v>0.33897861700324561</v>
      </c>
      <c r="BO159" s="7">
        <v>-7641.5731999985874</v>
      </c>
      <c r="BP159" s="7">
        <v>4865008.8530000001</v>
      </c>
      <c r="BQ159" s="25">
        <f t="shared" si="78"/>
        <v>75.737468708276396</v>
      </c>
      <c r="BR159" s="6">
        <v>8095</v>
      </c>
      <c r="BS159" s="21">
        <v>0.3407882743997297</v>
      </c>
      <c r="BT159" s="7">
        <v>-7639.3500000014901</v>
      </c>
      <c r="BU159" s="7">
        <v>4865001.0980999991</v>
      </c>
      <c r="BV159" s="25">
        <f t="shared" si="79"/>
        <v>74.141509889022828</v>
      </c>
      <c r="BW159" s="6">
        <v>8537</v>
      </c>
      <c r="BX159" s="21">
        <v>0.34120670923676688</v>
      </c>
      <c r="BY159" s="7">
        <v>-7640.2895999997854</v>
      </c>
      <c r="BZ159" s="7">
        <v>4865009.1648000032</v>
      </c>
      <c r="CA159" s="25">
        <f t="shared" si="80"/>
        <v>73.778488076659087</v>
      </c>
      <c r="CB159" s="6">
        <v>7214</v>
      </c>
      <c r="CC159" s="21">
        <v>0.25889022104785298</v>
      </c>
      <c r="CD159" s="7">
        <v>-7637.1779999993742</v>
      </c>
      <c r="CE159" s="7">
        <v>4864993.5205999995</v>
      </c>
      <c r="CF159" s="25">
        <f t="shared" si="81"/>
        <v>222.60628131132088</v>
      </c>
      <c r="CG159" s="6">
        <v>9903</v>
      </c>
      <c r="CH159" s="21">
        <v>0.2734592753174358</v>
      </c>
      <c r="CI159" s="7">
        <v>-7639.7153999991706</v>
      </c>
      <c r="CJ159" s="7">
        <v>4865007.1604000032</v>
      </c>
      <c r="CK159" s="25">
        <f t="shared" si="82"/>
        <v>178.82546612993193</v>
      </c>
      <c r="CL159" s="6">
        <v>7668</v>
      </c>
      <c r="CM159" s="21">
        <v>0.28746111766598731</v>
      </c>
      <c r="CN159" s="7">
        <v>-7639.3500000014901</v>
      </c>
      <c r="CO159" s="7">
        <v>4865001.0980999991</v>
      </c>
      <c r="CP159" s="25">
        <f t="shared" si="83"/>
        <v>146.4480390320206</v>
      </c>
      <c r="CQ159" s="6">
        <v>10358</v>
      </c>
      <c r="CR159" s="21">
        <v>0.2922674192690759</v>
      </c>
      <c r="CS159" s="7">
        <v>-7639.3500000014901</v>
      </c>
      <c r="CT159" s="7">
        <v>4865001.0980999991</v>
      </c>
      <c r="CU159" s="25">
        <f t="shared" si="84"/>
        <v>137.04979207817576</v>
      </c>
      <c r="CV159" s="6">
        <v>8095</v>
      </c>
      <c r="CW159" s="21">
        <v>0.29333688983729</v>
      </c>
      <c r="CX159" s="7">
        <v>-7639.3500000014901</v>
      </c>
      <c r="CY159" s="7">
        <v>4865001.0980999991</v>
      </c>
      <c r="CZ159" s="25">
        <f t="shared" si="85"/>
        <v>135.06202849191536</v>
      </c>
      <c r="DA159" s="6">
        <v>8096</v>
      </c>
      <c r="DB159" s="21">
        <v>0.2937497913629839</v>
      </c>
      <c r="DC159" s="7">
        <v>-7640.2895999997854</v>
      </c>
      <c r="DD159" s="7">
        <v>4865009.1648000032</v>
      </c>
      <c r="DE159" s="25">
        <f t="shared" si="86"/>
        <v>134.30424281642416</v>
      </c>
      <c r="DF159" s="6">
        <v>7216</v>
      </c>
      <c r="DG159" s="21">
        <v>0.29416889795571421</v>
      </c>
      <c r="DH159" s="7">
        <v>-7639.3500000014901</v>
      </c>
      <c r="DI159" s="7">
        <v>4865001.0980999991</v>
      </c>
      <c r="DJ159" s="25">
        <f t="shared" si="87"/>
        <v>133.54049631331239</v>
      </c>
      <c r="DK159" s="6">
        <v>7217</v>
      </c>
      <c r="DL159" s="21">
        <v>0.29663359547431811</v>
      </c>
      <c r="DM159" s="7">
        <v>-7639.7153999991706</v>
      </c>
      <c r="DN159" s="7">
        <v>4865007.1604000032</v>
      </c>
      <c r="DO159" s="25">
        <f t="shared" si="88"/>
        <v>129.15721048137488</v>
      </c>
      <c r="DP159" s="6">
        <v>9904</v>
      </c>
      <c r="DQ159" s="21">
        <v>0.29774563094181078</v>
      </c>
      <c r="DR159" s="7">
        <v>-7640.2895999997854</v>
      </c>
      <c r="DS159" s="7">
        <v>4865009.1648000032</v>
      </c>
      <c r="DT159" s="25">
        <f t="shared" si="89"/>
        <v>127.23846178625431</v>
      </c>
      <c r="DU159" s="6">
        <v>9448</v>
      </c>
      <c r="DV159" s="21">
        <v>0.29947519511976323</v>
      </c>
      <c r="DW159" s="7">
        <v>-7640.2895999997854</v>
      </c>
      <c r="DX159" s="7">
        <v>4865009.1648000032</v>
      </c>
      <c r="DY159" s="25">
        <f t="shared" si="90"/>
        <v>124.32445778273359</v>
      </c>
      <c r="DZ159" s="6">
        <v>16376</v>
      </c>
      <c r="EA159" s="21">
        <v>0.30001961440389519</v>
      </c>
      <c r="EB159" s="7">
        <v>-7639.3500000014901</v>
      </c>
      <c r="EC159" s="7">
        <v>4865001.0980999991</v>
      </c>
      <c r="ED159" s="25">
        <f t="shared" si="91"/>
        <v>123.4245083155983</v>
      </c>
      <c r="EE159" s="6">
        <v>11278</v>
      </c>
      <c r="EF159" s="21">
        <v>0.30221374130000789</v>
      </c>
      <c r="EG159" s="7">
        <v>-7641.5731999985874</v>
      </c>
      <c r="EH159" s="7">
        <v>4865008.8530000001</v>
      </c>
      <c r="EI159" s="25">
        <f t="shared" si="92"/>
        <v>119.87901635742527</v>
      </c>
    </row>
    <row r="160" spans="1:139" x14ac:dyDescent="0.25">
      <c r="A160" s="6">
        <v>146</v>
      </c>
      <c r="B160" s="6">
        <v>0</v>
      </c>
      <c r="C160" s="6">
        <v>1</v>
      </c>
      <c r="D160" s="6">
        <v>0</v>
      </c>
      <c r="E160" s="6">
        <v>1</v>
      </c>
      <c r="F160" s="20">
        <f t="shared" si="62"/>
        <v>1</v>
      </c>
      <c r="G160" s="20">
        <f t="shared" si="63"/>
        <v>1</v>
      </c>
      <c r="H160" s="20">
        <f t="shared" si="64"/>
        <v>1</v>
      </c>
      <c r="I160" s="7">
        <v>-7637.021409585619</v>
      </c>
      <c r="J160" s="7">
        <v>4864993.4862221861</v>
      </c>
      <c r="K160" s="6">
        <v>-3</v>
      </c>
      <c r="L160" s="6">
        <v>-6</v>
      </c>
      <c r="M160" s="7">
        <v>-7636.1974824376503</v>
      </c>
      <c r="N160" s="7">
        <v>4864990.0992542841</v>
      </c>
      <c r="O160" s="26">
        <f t="shared" si="65"/>
        <v>-7636.1974824376503</v>
      </c>
      <c r="P160" s="26">
        <f t="shared" si="66"/>
        <v>4864990.0992542859</v>
      </c>
      <c r="Q160" s="20">
        <f t="shared" si="67"/>
        <v>1</v>
      </c>
      <c r="R160" s="26">
        <f t="shared" si="68"/>
        <v>3.4857434647729053</v>
      </c>
      <c r="S160" s="26">
        <f>R160*'8_HeSo_Mercator'!$B$7</f>
        <v>2.670519943130174</v>
      </c>
      <c r="T160" s="6">
        <v>7212</v>
      </c>
      <c r="U160" s="21">
        <v>0.1894877951059665</v>
      </c>
      <c r="V160" s="7">
        <v>-7636.6790000014007</v>
      </c>
      <c r="W160" s="7">
        <v>4864991.7787000015</v>
      </c>
      <c r="X160" s="25">
        <f t="shared" si="69"/>
        <v>775.66649182681294</v>
      </c>
      <c r="Y160" s="6">
        <v>10356</v>
      </c>
      <c r="Z160" s="21">
        <v>0.1941573011371665</v>
      </c>
      <c r="AA160" s="7">
        <v>-7636.6790000014007</v>
      </c>
      <c r="AB160" s="7">
        <v>4864991.7787000015</v>
      </c>
      <c r="AC160" s="25">
        <f t="shared" si="70"/>
        <v>703.69601880678624</v>
      </c>
      <c r="AD160" s="6">
        <v>9444</v>
      </c>
      <c r="AE160" s="21">
        <v>0.20087196482454431</v>
      </c>
      <c r="AF160" s="7">
        <v>-7636.6790000014007</v>
      </c>
      <c r="AG160" s="7">
        <v>4864991.7787000015</v>
      </c>
      <c r="AH160" s="25">
        <f t="shared" si="71"/>
        <v>614.21821205905542</v>
      </c>
      <c r="AI160" s="6">
        <v>10352</v>
      </c>
      <c r="AJ160" s="21">
        <v>0.21588342677730499</v>
      </c>
      <c r="AK160" s="7">
        <v>-7634.4770000018179</v>
      </c>
      <c r="AL160" s="7">
        <v>4864984.0974999964</v>
      </c>
      <c r="AM160" s="25">
        <f t="shared" si="72"/>
        <v>460.38671970929545</v>
      </c>
      <c r="AN160" s="6">
        <v>10813</v>
      </c>
      <c r="AO160" s="21">
        <v>0.21659891319610691</v>
      </c>
      <c r="AP160" s="7">
        <v>-7636.6790000014007</v>
      </c>
      <c r="AQ160" s="7">
        <v>4864991.7787000015</v>
      </c>
      <c r="AR160" s="25">
        <f t="shared" si="73"/>
        <v>454.33365360675629</v>
      </c>
      <c r="AS160" s="6">
        <v>11272</v>
      </c>
      <c r="AT160" s="21">
        <v>0.2287603478541847</v>
      </c>
      <c r="AU160" s="7">
        <v>-7636.6790000014007</v>
      </c>
      <c r="AV160" s="7">
        <v>4864991.7787000015</v>
      </c>
      <c r="AW160" s="25">
        <f t="shared" si="74"/>
        <v>365.15479417651233</v>
      </c>
      <c r="AX160" s="6">
        <v>9901</v>
      </c>
      <c r="AY160" s="21">
        <v>0.22905600579821031</v>
      </c>
      <c r="AZ160" s="7">
        <v>-7636.6790000014007</v>
      </c>
      <c r="BA160" s="7">
        <v>4864991.7787000015</v>
      </c>
      <c r="BB160" s="25">
        <f t="shared" si="75"/>
        <v>363.2731221976988</v>
      </c>
      <c r="BC160" s="6">
        <v>8985</v>
      </c>
      <c r="BD160" s="21">
        <v>0.2293487066891963</v>
      </c>
      <c r="BE160" s="7">
        <v>-7634.4770000018179</v>
      </c>
      <c r="BF160" s="7">
        <v>4864984.0974999964</v>
      </c>
      <c r="BG160" s="25">
        <f t="shared" si="76"/>
        <v>361.42219417184094</v>
      </c>
      <c r="BH160" s="6">
        <v>10353</v>
      </c>
      <c r="BI160" s="21">
        <v>0.24060924115555921</v>
      </c>
      <c r="BJ160" s="7">
        <v>-7637.1779999993742</v>
      </c>
      <c r="BK160" s="7">
        <v>4864993.5205999995</v>
      </c>
      <c r="BL160" s="25">
        <f t="shared" si="77"/>
        <v>298.36699914770526</v>
      </c>
      <c r="BM160" s="6">
        <v>11270</v>
      </c>
      <c r="BN160" s="21">
        <v>0.24441173834712779</v>
      </c>
      <c r="BO160" s="7">
        <v>-7637.1779999993742</v>
      </c>
      <c r="BP160" s="7">
        <v>4864993.5205999995</v>
      </c>
      <c r="BQ160" s="25">
        <f t="shared" si="78"/>
        <v>280.22815043909725</v>
      </c>
      <c r="BR160" s="6">
        <v>8532</v>
      </c>
      <c r="BS160" s="21">
        <v>0.24495333469954961</v>
      </c>
      <c r="BT160" s="7">
        <v>-7636.6790000014007</v>
      </c>
      <c r="BU160" s="7">
        <v>4864991.7787000015</v>
      </c>
      <c r="BV160" s="25">
        <f t="shared" si="79"/>
        <v>277.75799938561744</v>
      </c>
      <c r="BW160" s="6">
        <v>7662</v>
      </c>
      <c r="BX160" s="21">
        <v>0.2455209713769701</v>
      </c>
      <c r="BY160" s="7">
        <v>-7637.1779999993742</v>
      </c>
      <c r="BZ160" s="7">
        <v>4864993.5205999995</v>
      </c>
      <c r="CA160" s="25">
        <f t="shared" si="80"/>
        <v>275.19822304703973</v>
      </c>
      <c r="CB160" s="6">
        <v>10352</v>
      </c>
      <c r="CC160" s="21">
        <v>0.17253814147018029</v>
      </c>
      <c r="CD160" s="7">
        <v>-7634.4770000018179</v>
      </c>
      <c r="CE160" s="7">
        <v>4864984.0974999964</v>
      </c>
      <c r="CF160" s="25">
        <f t="shared" si="81"/>
        <v>1128.3908022139722</v>
      </c>
      <c r="CG160" s="6">
        <v>10356</v>
      </c>
      <c r="CH160" s="21">
        <v>0.198192627824019</v>
      </c>
      <c r="CI160" s="7">
        <v>-7636.6790000014007</v>
      </c>
      <c r="CJ160" s="7">
        <v>4864991.7787000015</v>
      </c>
      <c r="CK160" s="25">
        <f t="shared" si="82"/>
        <v>648.11193049087365</v>
      </c>
      <c r="CL160" s="6">
        <v>7212</v>
      </c>
      <c r="CM160" s="21">
        <v>0.2022784028732568</v>
      </c>
      <c r="CN160" s="7">
        <v>-7636.6790000014007</v>
      </c>
      <c r="CO160" s="7">
        <v>4864991.7787000015</v>
      </c>
      <c r="CP160" s="25">
        <f t="shared" si="83"/>
        <v>597.31295794421726</v>
      </c>
      <c r="CQ160" s="6">
        <v>9900</v>
      </c>
      <c r="CR160" s="21">
        <v>0.20526092162694581</v>
      </c>
      <c r="CS160" s="7">
        <v>-7637.1779999993742</v>
      </c>
      <c r="CT160" s="7">
        <v>4864993.5205999995</v>
      </c>
      <c r="CU160" s="25">
        <f t="shared" si="84"/>
        <v>563.34559366388794</v>
      </c>
      <c r="CV160" s="6">
        <v>8985</v>
      </c>
      <c r="CW160" s="21">
        <v>0.20570418722482711</v>
      </c>
      <c r="CX160" s="7">
        <v>-7634.4770000018179</v>
      </c>
      <c r="CY160" s="7">
        <v>4864984.0974999964</v>
      </c>
      <c r="CZ160" s="25">
        <f t="shared" si="85"/>
        <v>558.50552230630012</v>
      </c>
      <c r="DA160" s="6">
        <v>9444</v>
      </c>
      <c r="DB160" s="21">
        <v>0.20869941230811559</v>
      </c>
      <c r="DC160" s="7">
        <v>-7636.6790000014007</v>
      </c>
      <c r="DD160" s="7">
        <v>4864991.7787000015</v>
      </c>
      <c r="DE160" s="25">
        <f t="shared" si="86"/>
        <v>527.12679823984934</v>
      </c>
      <c r="DF160" s="6">
        <v>10813</v>
      </c>
      <c r="DG160" s="21">
        <v>0.21920589964196011</v>
      </c>
      <c r="DH160" s="7">
        <v>-7636.6790000014007</v>
      </c>
      <c r="DI160" s="7">
        <v>4864991.7787000015</v>
      </c>
      <c r="DJ160" s="25">
        <f t="shared" si="87"/>
        <v>433.1028546413537</v>
      </c>
      <c r="DK160" s="6">
        <v>9901</v>
      </c>
      <c r="DL160" s="21">
        <v>0.21928661895084089</v>
      </c>
      <c r="DM160" s="7">
        <v>-7636.6790000014007</v>
      </c>
      <c r="DN160" s="7">
        <v>4864991.7787000015</v>
      </c>
      <c r="DO160" s="25">
        <f t="shared" si="88"/>
        <v>432.46550677226281</v>
      </c>
      <c r="DP160" s="6">
        <v>11270</v>
      </c>
      <c r="DQ160" s="21">
        <v>0.22214328119981699</v>
      </c>
      <c r="DR160" s="7">
        <v>-7637.1779999993742</v>
      </c>
      <c r="DS160" s="7">
        <v>4864993.5205999995</v>
      </c>
      <c r="DT160" s="25">
        <f t="shared" si="89"/>
        <v>410.64569138639047</v>
      </c>
      <c r="DU160" s="6">
        <v>7211</v>
      </c>
      <c r="DV160" s="21">
        <v>0.2232422572074394</v>
      </c>
      <c r="DW160" s="7">
        <v>-7635.0408000014722</v>
      </c>
      <c r="DX160" s="7">
        <v>4864986.0639000013</v>
      </c>
      <c r="DY160" s="25">
        <f t="shared" si="90"/>
        <v>402.6191057349854</v>
      </c>
      <c r="DZ160" s="6">
        <v>10814</v>
      </c>
      <c r="EA160" s="21">
        <v>0.2252666439390249</v>
      </c>
      <c r="EB160" s="7">
        <v>-7637.1779999993742</v>
      </c>
      <c r="EC160" s="7">
        <v>4864993.5205999995</v>
      </c>
      <c r="ED160" s="25">
        <f t="shared" si="91"/>
        <v>388.34028445239807</v>
      </c>
      <c r="EE160" s="6">
        <v>7213</v>
      </c>
      <c r="EF160" s="21">
        <v>0.2276951768093369</v>
      </c>
      <c r="EG160" s="7">
        <v>-7634.4770000018179</v>
      </c>
      <c r="EH160" s="7">
        <v>4864984.0974999964</v>
      </c>
      <c r="EI160" s="25">
        <f t="shared" si="92"/>
        <v>372.03575059763557</v>
      </c>
    </row>
    <row r="161" spans="1:139" x14ac:dyDescent="0.25">
      <c r="A161" s="6">
        <v>147</v>
      </c>
      <c r="B161" s="6">
        <v>0</v>
      </c>
      <c r="C161" s="6">
        <v>1</v>
      </c>
      <c r="D161" s="6">
        <v>0</v>
      </c>
      <c r="E161" s="6">
        <v>1</v>
      </c>
      <c r="F161" s="20">
        <f t="shared" si="62"/>
        <v>1</v>
      </c>
      <c r="G161" s="20">
        <f t="shared" si="63"/>
        <v>1</v>
      </c>
      <c r="H161" s="20">
        <f t="shared" si="64"/>
        <v>1</v>
      </c>
      <c r="I161" s="7">
        <v>-7632.4811023960574</v>
      </c>
      <c r="J161" s="7">
        <v>4864987.9544959366</v>
      </c>
      <c r="K161" s="6">
        <v>-6</v>
      </c>
      <c r="L161" s="6">
        <v>-6</v>
      </c>
      <c r="M161" s="7">
        <v>-7634.352605439989</v>
      </c>
      <c r="N161" s="7">
        <v>4864985.6601461684</v>
      </c>
      <c r="O161" s="26">
        <f t="shared" si="65"/>
        <v>-7634.3526054399881</v>
      </c>
      <c r="P161" s="26">
        <f t="shared" si="66"/>
        <v>4864985.6601461684</v>
      </c>
      <c r="Q161" s="20">
        <f t="shared" si="67"/>
        <v>1</v>
      </c>
      <c r="R161" s="26">
        <f t="shared" si="68"/>
        <v>2.9608384795994631</v>
      </c>
      <c r="S161" s="26">
        <f>R161*'8_HeSo_Mercator'!$B$7</f>
        <v>2.2683763989134311</v>
      </c>
      <c r="T161" s="6">
        <v>8985</v>
      </c>
      <c r="U161" s="21">
        <v>0.14826474141915291</v>
      </c>
      <c r="V161" s="7">
        <v>-7634.4770000018179</v>
      </c>
      <c r="W161" s="7">
        <v>4864984.0974999964</v>
      </c>
      <c r="X161" s="25">
        <f t="shared" si="69"/>
        <v>2069.4191423544034</v>
      </c>
      <c r="Y161" s="6">
        <v>9894</v>
      </c>
      <c r="Z161" s="21">
        <v>0.16562234638351009</v>
      </c>
      <c r="AA161" s="7">
        <v>-7634.4770000018179</v>
      </c>
      <c r="AB161" s="7">
        <v>4864984.0974999964</v>
      </c>
      <c r="AC161" s="25">
        <f t="shared" si="70"/>
        <v>1328.9978179278594</v>
      </c>
      <c r="AD161" s="6">
        <v>10352</v>
      </c>
      <c r="AE161" s="21">
        <v>0.1791849170677042</v>
      </c>
      <c r="AF161" s="7">
        <v>-7634.4770000018179</v>
      </c>
      <c r="AG161" s="7">
        <v>4864984.0974999964</v>
      </c>
      <c r="AH161" s="25">
        <f t="shared" si="71"/>
        <v>970.05017845987686</v>
      </c>
      <c r="AI161" s="6">
        <v>7657</v>
      </c>
      <c r="AJ161" s="21">
        <v>0.17959821421432229</v>
      </c>
      <c r="AK161" s="7">
        <v>-7632.2586999982605</v>
      </c>
      <c r="AL161" s="7">
        <v>4864982.0603</v>
      </c>
      <c r="AM161" s="25">
        <f t="shared" si="72"/>
        <v>961.15171177559239</v>
      </c>
      <c r="AN161" s="6">
        <v>10355</v>
      </c>
      <c r="AO161" s="21">
        <v>0.1833813907790523</v>
      </c>
      <c r="AP161" s="7">
        <v>-7635.0408000014722</v>
      </c>
      <c r="AQ161" s="7">
        <v>4864986.0639000013</v>
      </c>
      <c r="AR161" s="25">
        <f t="shared" si="73"/>
        <v>884.25790604630788</v>
      </c>
      <c r="AS161" s="6">
        <v>9444</v>
      </c>
      <c r="AT161" s="21">
        <v>0.18548416311554569</v>
      </c>
      <c r="AU161" s="7">
        <v>-7636.6790000014007</v>
      </c>
      <c r="AV161" s="7">
        <v>4864991.7787000015</v>
      </c>
      <c r="AW161" s="25">
        <f t="shared" si="74"/>
        <v>844.83648391982263</v>
      </c>
      <c r="AX161" s="6">
        <v>9897</v>
      </c>
      <c r="AY161" s="21">
        <v>0.1922592558447509</v>
      </c>
      <c r="AZ161" s="7">
        <v>-7635.0408000014722</v>
      </c>
      <c r="BA161" s="7">
        <v>4864986.0639000013</v>
      </c>
      <c r="BB161" s="25">
        <f t="shared" si="75"/>
        <v>731.89869361048397</v>
      </c>
      <c r="BC161" s="6">
        <v>8989</v>
      </c>
      <c r="BD161" s="21">
        <v>0.19624752174076829</v>
      </c>
      <c r="BE161" s="7">
        <v>-7636.6790000014007</v>
      </c>
      <c r="BF161" s="7">
        <v>4864991.7787000015</v>
      </c>
      <c r="BG161" s="25">
        <f t="shared" si="76"/>
        <v>674.19150451833741</v>
      </c>
      <c r="BH161" s="6">
        <v>7211</v>
      </c>
      <c r="BI161" s="21">
        <v>0.197075848607114</v>
      </c>
      <c r="BJ161" s="7">
        <v>-7635.0408000014722</v>
      </c>
      <c r="BK161" s="7">
        <v>4864986.0639000013</v>
      </c>
      <c r="BL161" s="25">
        <f t="shared" si="77"/>
        <v>662.92802461726092</v>
      </c>
      <c r="BM161" s="6">
        <v>10356</v>
      </c>
      <c r="BN161" s="21">
        <v>0.1986840574883206</v>
      </c>
      <c r="BO161" s="7">
        <v>-7636.6790000014007</v>
      </c>
      <c r="BP161" s="7">
        <v>4864991.7787000015</v>
      </c>
      <c r="BQ161" s="25">
        <f t="shared" si="78"/>
        <v>641.72346235181863</v>
      </c>
      <c r="BR161" s="6">
        <v>9436</v>
      </c>
      <c r="BS161" s="21">
        <v>0.20199138603505429</v>
      </c>
      <c r="BT161" s="7">
        <v>-7632.2586999982605</v>
      </c>
      <c r="BU161" s="7">
        <v>4864982.0603</v>
      </c>
      <c r="BV161" s="25">
        <f t="shared" si="79"/>
        <v>600.71517487558765</v>
      </c>
      <c r="BW161" s="6">
        <v>9901</v>
      </c>
      <c r="BX161" s="21">
        <v>0.21085817518736219</v>
      </c>
      <c r="BY161" s="7">
        <v>-7636.6790000014007</v>
      </c>
      <c r="BZ161" s="7">
        <v>4864991.7787000015</v>
      </c>
      <c r="CA161" s="25">
        <f t="shared" si="80"/>
        <v>505.8691849294467</v>
      </c>
      <c r="CB161" s="6">
        <v>8985</v>
      </c>
      <c r="CC161" s="21">
        <v>0.14271340273927591</v>
      </c>
      <c r="CD161" s="7">
        <v>-7634.4770000018179</v>
      </c>
      <c r="CE161" s="7">
        <v>4864984.0974999964</v>
      </c>
      <c r="CF161" s="25">
        <f t="shared" si="81"/>
        <v>2410.6877173666185</v>
      </c>
      <c r="CG161" s="6">
        <v>10352</v>
      </c>
      <c r="CH161" s="21">
        <v>0.16177401190540031</v>
      </c>
      <c r="CI161" s="7">
        <v>-7634.4770000018179</v>
      </c>
      <c r="CJ161" s="7">
        <v>4864984.0974999964</v>
      </c>
      <c r="CK161" s="25">
        <f t="shared" si="82"/>
        <v>1460.0407475003869</v>
      </c>
      <c r="CL161" s="6">
        <v>10355</v>
      </c>
      <c r="CM161" s="21">
        <v>0.16475065487075569</v>
      </c>
      <c r="CN161" s="7">
        <v>-7635.0408000014722</v>
      </c>
      <c r="CO161" s="7">
        <v>4864986.0639000013</v>
      </c>
      <c r="CP161" s="25">
        <f t="shared" si="83"/>
        <v>1357.3486076571771</v>
      </c>
      <c r="CQ161" s="6">
        <v>9894</v>
      </c>
      <c r="CR161" s="21">
        <v>0.1677416970077808</v>
      </c>
      <c r="CS161" s="7">
        <v>-7634.4770000018179</v>
      </c>
      <c r="CT161" s="7">
        <v>4864984.0974999964</v>
      </c>
      <c r="CU161" s="25">
        <f t="shared" si="84"/>
        <v>1263.0945769583645</v>
      </c>
      <c r="CV161" s="6">
        <v>7657</v>
      </c>
      <c r="CW161" s="21">
        <v>0.1706294702357333</v>
      </c>
      <c r="CX161" s="7">
        <v>-7632.2586999982605</v>
      </c>
      <c r="CY161" s="7">
        <v>4864982.0603</v>
      </c>
      <c r="CZ161" s="25">
        <f t="shared" si="85"/>
        <v>1179.7332785812396</v>
      </c>
      <c r="DA161" s="6">
        <v>9444</v>
      </c>
      <c r="DB161" s="21">
        <v>0.1813665945743094</v>
      </c>
      <c r="DC161" s="7">
        <v>-7636.6790000014007</v>
      </c>
      <c r="DD161" s="7">
        <v>4864991.7787000015</v>
      </c>
      <c r="DE161" s="25">
        <f t="shared" si="86"/>
        <v>924.21030320347325</v>
      </c>
      <c r="DF161" s="6">
        <v>9897</v>
      </c>
      <c r="DG161" s="21">
        <v>0.18181374986593341</v>
      </c>
      <c r="DH161" s="7">
        <v>-7635.0408000014722</v>
      </c>
      <c r="DI161" s="7">
        <v>4864986.0639000013</v>
      </c>
      <c r="DJ161" s="25">
        <f t="shared" si="87"/>
        <v>915.15172673004702</v>
      </c>
      <c r="DK161" s="6">
        <v>7211</v>
      </c>
      <c r="DL161" s="21">
        <v>0.18390403793848939</v>
      </c>
      <c r="DM161" s="7">
        <v>-7635.0408000014722</v>
      </c>
      <c r="DN161" s="7">
        <v>4864986.0639000013</v>
      </c>
      <c r="DO161" s="25">
        <f t="shared" si="88"/>
        <v>874.24858852759701</v>
      </c>
      <c r="DP161" s="6">
        <v>10356</v>
      </c>
      <c r="DQ161" s="21">
        <v>0.18872216381534929</v>
      </c>
      <c r="DR161" s="7">
        <v>-7636.6790000014007</v>
      </c>
      <c r="DS161" s="7">
        <v>4864991.7787000015</v>
      </c>
      <c r="DT161" s="25">
        <f t="shared" si="89"/>
        <v>788.33057461049236</v>
      </c>
      <c r="DU161" s="6">
        <v>9436</v>
      </c>
      <c r="DV161" s="21">
        <v>0.1902375723697344</v>
      </c>
      <c r="DW161" s="7">
        <v>-7632.2586999982605</v>
      </c>
      <c r="DX161" s="7">
        <v>4864982.0603</v>
      </c>
      <c r="DY161" s="25">
        <f t="shared" si="90"/>
        <v>763.510157179266</v>
      </c>
      <c r="DZ161" s="6">
        <v>9901</v>
      </c>
      <c r="EA161" s="21">
        <v>0.1939856745397501</v>
      </c>
      <c r="EB161" s="7">
        <v>-7636.6790000014007</v>
      </c>
      <c r="EC161" s="7">
        <v>4864991.7787000015</v>
      </c>
      <c r="ED161" s="25">
        <f t="shared" si="91"/>
        <v>706.18967359634712</v>
      </c>
      <c r="EE161" s="6">
        <v>8540</v>
      </c>
      <c r="EF161" s="21">
        <v>0.19610720167689771</v>
      </c>
      <c r="EG161" s="7">
        <v>-7618.7633000016212</v>
      </c>
      <c r="EH161" s="7">
        <v>4864975.433799997</v>
      </c>
      <c r="EI161" s="25">
        <f t="shared" si="92"/>
        <v>676.12318634792439</v>
      </c>
    </row>
    <row r="162" spans="1:139" x14ac:dyDescent="0.25">
      <c r="A162" s="6">
        <v>148</v>
      </c>
      <c r="B162" s="6">
        <v>0</v>
      </c>
      <c r="C162" s="6">
        <v>1</v>
      </c>
      <c r="D162" s="6">
        <v>0</v>
      </c>
      <c r="E162" s="6">
        <v>1</v>
      </c>
      <c r="F162" s="20">
        <f t="shared" si="62"/>
        <v>1</v>
      </c>
      <c r="G162" s="20">
        <f t="shared" si="63"/>
        <v>1</v>
      </c>
      <c r="H162" s="20">
        <f t="shared" si="64"/>
        <v>1</v>
      </c>
      <c r="I162" s="7">
        <v>-7632.0698052932694</v>
      </c>
      <c r="J162" s="7">
        <v>4864982.0880863676</v>
      </c>
      <c r="K162" s="6">
        <v>-3</v>
      </c>
      <c r="L162" s="6">
        <v>-3</v>
      </c>
      <c r="M162" s="7">
        <v>-7626.0399894828106</v>
      </c>
      <c r="N162" s="7">
        <v>4864979.936763701</v>
      </c>
      <c r="O162" s="26">
        <f t="shared" si="65"/>
        <v>-7626.0399894828133</v>
      </c>
      <c r="P162" s="26">
        <f t="shared" si="66"/>
        <v>4864979.936763701</v>
      </c>
      <c r="Q162" s="20">
        <f t="shared" si="67"/>
        <v>1</v>
      </c>
      <c r="R162" s="26">
        <f t="shared" si="68"/>
        <v>6.4020987124271924</v>
      </c>
      <c r="S162" s="26">
        <f>R162*'8_HeSo_Mercator'!$B$7</f>
        <v>4.9048165655927534</v>
      </c>
      <c r="T162" s="6">
        <v>7208</v>
      </c>
      <c r="U162" s="21">
        <v>0.1427145717767761</v>
      </c>
      <c r="V162" s="7">
        <v>-7632.2586999982605</v>
      </c>
      <c r="W162" s="7">
        <v>4864982.0603</v>
      </c>
      <c r="X162" s="25">
        <f t="shared" si="69"/>
        <v>2410.6087303457284</v>
      </c>
      <c r="Y162" s="6">
        <v>10364</v>
      </c>
      <c r="Z162" s="21">
        <v>0.1661936052660552</v>
      </c>
      <c r="AA162" s="7">
        <v>-7618.7633000016212</v>
      </c>
      <c r="AB162" s="7">
        <v>4864975.433799997</v>
      </c>
      <c r="AC162" s="25">
        <f t="shared" si="70"/>
        <v>1310.8191075749237</v>
      </c>
      <c r="AD162" s="6">
        <v>11281</v>
      </c>
      <c r="AE162" s="21">
        <v>0.18376799365006491</v>
      </c>
      <c r="AF162" s="7">
        <v>-7618.7633000016212</v>
      </c>
      <c r="AG162" s="7">
        <v>4864975.433799997</v>
      </c>
      <c r="AH162" s="25">
        <f t="shared" si="71"/>
        <v>876.84030569982849</v>
      </c>
      <c r="AI162" s="6">
        <v>8540</v>
      </c>
      <c r="AJ162" s="21">
        <v>0.18462167074944649</v>
      </c>
      <c r="AK162" s="7">
        <v>-7618.7633000016212</v>
      </c>
      <c r="AL162" s="7">
        <v>4864975.433799997</v>
      </c>
      <c r="AM162" s="25">
        <f t="shared" si="72"/>
        <v>860.7346623973782</v>
      </c>
      <c r="AN162" s="6">
        <v>9911</v>
      </c>
      <c r="AO162" s="21">
        <v>0.18914282690705489</v>
      </c>
      <c r="AP162" s="7">
        <v>-7616.6700999997556</v>
      </c>
      <c r="AQ162" s="7">
        <v>4864979.4992000014</v>
      </c>
      <c r="AR162" s="25">
        <f t="shared" si="73"/>
        <v>781.3407900713114</v>
      </c>
      <c r="AS162" s="6">
        <v>7213</v>
      </c>
      <c r="AT162" s="21">
        <v>0.19144300037300549</v>
      </c>
      <c r="AU162" s="7">
        <v>-7634.4770000018179</v>
      </c>
      <c r="AV162" s="7">
        <v>4864984.0974999964</v>
      </c>
      <c r="AW162" s="25">
        <f t="shared" si="74"/>
        <v>744.46113757582543</v>
      </c>
      <c r="AX162" s="6">
        <v>8102</v>
      </c>
      <c r="AY162" s="21">
        <v>0.1914814635201097</v>
      </c>
      <c r="AZ162" s="7">
        <v>-7616.6889000013471</v>
      </c>
      <c r="BA162" s="7">
        <v>4864976.0280999988</v>
      </c>
      <c r="BB162" s="25">
        <f t="shared" si="75"/>
        <v>743.86315401847833</v>
      </c>
      <c r="BC162" s="6">
        <v>9451</v>
      </c>
      <c r="BD162" s="21">
        <v>0.19181154054574889</v>
      </c>
      <c r="BE162" s="7">
        <v>-7616.6700999997556</v>
      </c>
      <c r="BF162" s="7">
        <v>4864979.4992000014</v>
      </c>
      <c r="BG162" s="25">
        <f t="shared" si="76"/>
        <v>738.75607691447044</v>
      </c>
      <c r="BH162" s="6">
        <v>10354</v>
      </c>
      <c r="BI162" s="21">
        <v>0.19201668441312519</v>
      </c>
      <c r="BJ162" s="7">
        <v>-7632.2586999982605</v>
      </c>
      <c r="BK162" s="7">
        <v>4864982.0603</v>
      </c>
      <c r="BL162" s="25">
        <f t="shared" si="77"/>
        <v>735.60408865917452</v>
      </c>
      <c r="BM162" s="6">
        <v>7226</v>
      </c>
      <c r="BN162" s="21">
        <v>0.19331582772154721</v>
      </c>
      <c r="BO162" s="7">
        <v>-7616.6889000013471</v>
      </c>
      <c r="BP162" s="7">
        <v>4864976.0280999988</v>
      </c>
      <c r="BQ162" s="25">
        <f t="shared" si="78"/>
        <v>716.02856248857222</v>
      </c>
      <c r="BR162" s="6">
        <v>10812</v>
      </c>
      <c r="BS162" s="21">
        <v>0.19511865663240299</v>
      </c>
      <c r="BT162" s="7">
        <v>-7634.4770000018179</v>
      </c>
      <c r="BU162" s="7">
        <v>4864984.0974999964</v>
      </c>
      <c r="BV162" s="25">
        <f t="shared" si="79"/>
        <v>689.92965264393195</v>
      </c>
      <c r="BW162" s="6">
        <v>9436</v>
      </c>
      <c r="BX162" s="21">
        <v>0.2000715645303571</v>
      </c>
      <c r="BY162" s="7">
        <v>-7632.2586999982605</v>
      </c>
      <c r="BZ162" s="7">
        <v>4864982.0603</v>
      </c>
      <c r="CA162" s="25">
        <f t="shared" si="80"/>
        <v>624.10624302977601</v>
      </c>
      <c r="CB162" s="6">
        <v>7208</v>
      </c>
      <c r="CC162" s="21">
        <v>0.12789620018535669</v>
      </c>
      <c r="CD162" s="7">
        <v>-7632.2586999982605</v>
      </c>
      <c r="CE162" s="7">
        <v>4864982.0603</v>
      </c>
      <c r="CF162" s="25">
        <f t="shared" si="81"/>
        <v>3737.3987252312636</v>
      </c>
      <c r="CG162" s="6">
        <v>7213</v>
      </c>
      <c r="CH162" s="21">
        <v>0.15620219524995249</v>
      </c>
      <c r="CI162" s="7">
        <v>-7634.4770000018179</v>
      </c>
      <c r="CJ162" s="7">
        <v>4864984.0974999964</v>
      </c>
      <c r="CK162" s="25">
        <f t="shared" si="82"/>
        <v>1679.7763697841106</v>
      </c>
      <c r="CL162" s="6">
        <v>10364</v>
      </c>
      <c r="CM162" s="21">
        <v>0.16122355873549271</v>
      </c>
      <c r="CN162" s="7">
        <v>-7618.7633000016212</v>
      </c>
      <c r="CO162" s="7">
        <v>4864975.433799997</v>
      </c>
      <c r="CP162" s="25">
        <f t="shared" si="83"/>
        <v>1480.0827159388905</v>
      </c>
      <c r="CQ162" s="6">
        <v>9911</v>
      </c>
      <c r="CR162" s="21">
        <v>0.1634489602598222</v>
      </c>
      <c r="CS162" s="7">
        <v>-7616.6700999997556</v>
      </c>
      <c r="CT162" s="7">
        <v>4864979.4992000014</v>
      </c>
      <c r="CU162" s="25">
        <f t="shared" si="84"/>
        <v>1401.1071551575494</v>
      </c>
      <c r="CV162" s="6">
        <v>10354</v>
      </c>
      <c r="CW162" s="21">
        <v>0.16784853212310299</v>
      </c>
      <c r="CX162" s="7">
        <v>-7632.2586999982605</v>
      </c>
      <c r="CY162" s="7">
        <v>4864982.0603</v>
      </c>
      <c r="CZ162" s="25">
        <f t="shared" si="85"/>
        <v>1259.8818214667292</v>
      </c>
      <c r="DA162" s="6">
        <v>8102</v>
      </c>
      <c r="DB162" s="21">
        <v>0.16837728541322541</v>
      </c>
      <c r="DC162" s="7">
        <v>-7616.6889000013471</v>
      </c>
      <c r="DD162" s="7">
        <v>4864976.0280999988</v>
      </c>
      <c r="DE162" s="25">
        <f t="shared" si="86"/>
        <v>1244.1306401274655</v>
      </c>
      <c r="DF162" s="6">
        <v>8540</v>
      </c>
      <c r="DG162" s="21">
        <v>0.17140513351898609</v>
      </c>
      <c r="DH162" s="7">
        <v>-7618.7633000016212</v>
      </c>
      <c r="DI162" s="7">
        <v>4864975.433799997</v>
      </c>
      <c r="DJ162" s="25">
        <f t="shared" si="87"/>
        <v>1158.5231089675412</v>
      </c>
      <c r="DK162" s="6">
        <v>11281</v>
      </c>
      <c r="DL162" s="21">
        <v>0.17190290942962019</v>
      </c>
      <c r="DM162" s="7">
        <v>-7618.7633000016212</v>
      </c>
      <c r="DN162" s="7">
        <v>4864975.433799997</v>
      </c>
      <c r="DO162" s="25">
        <f t="shared" si="88"/>
        <v>1145.1624302775781</v>
      </c>
      <c r="DP162" s="6">
        <v>10809</v>
      </c>
      <c r="DQ162" s="21">
        <v>0.17652012210097889</v>
      </c>
      <c r="DR162" s="7">
        <v>-7632.2586999982605</v>
      </c>
      <c r="DS162" s="7">
        <v>4864982.0603</v>
      </c>
      <c r="DT162" s="25">
        <f t="shared" si="89"/>
        <v>1029.9665567035065</v>
      </c>
      <c r="DU162" s="6">
        <v>9442</v>
      </c>
      <c r="DV162" s="21">
        <v>0.1780701941768312</v>
      </c>
      <c r="DW162" s="7">
        <v>-7634.4770000018179</v>
      </c>
      <c r="DX162" s="7">
        <v>4864984.0974999964</v>
      </c>
      <c r="DY162" s="25">
        <f t="shared" si="90"/>
        <v>994.5693490768997</v>
      </c>
      <c r="DZ162" s="6">
        <v>8529</v>
      </c>
      <c r="EA162" s="21">
        <v>0.17874903052146529</v>
      </c>
      <c r="EB162" s="7">
        <v>-7635.0408000014722</v>
      </c>
      <c r="EC162" s="7">
        <v>4864986.0639000013</v>
      </c>
      <c r="ED162" s="25">
        <f t="shared" si="91"/>
        <v>979.5468671900037</v>
      </c>
      <c r="EE162" s="6">
        <v>9436</v>
      </c>
      <c r="EF162" s="21">
        <v>0.18429205211515409</v>
      </c>
      <c r="EG162" s="7">
        <v>-7632.2586999982605</v>
      </c>
      <c r="EH162" s="7">
        <v>4864982.0603</v>
      </c>
      <c r="EI162" s="25">
        <f t="shared" si="92"/>
        <v>866.90912844233276</v>
      </c>
    </row>
    <row r="163" spans="1:139" x14ac:dyDescent="0.25">
      <c r="A163" s="6">
        <v>149</v>
      </c>
      <c r="B163" s="6">
        <v>0</v>
      </c>
      <c r="C163" s="6">
        <v>1</v>
      </c>
      <c r="D163" s="6">
        <v>0</v>
      </c>
      <c r="E163" s="6">
        <v>1</v>
      </c>
      <c r="F163" s="20">
        <f t="shared" si="62"/>
        <v>1</v>
      </c>
      <c r="G163" s="20">
        <f t="shared" si="63"/>
        <v>1</v>
      </c>
      <c r="H163" s="20">
        <f t="shared" si="64"/>
        <v>1</v>
      </c>
      <c r="I163" s="7">
        <v>-7632.9790759225989</v>
      </c>
      <c r="J163" s="7">
        <v>4864965.2272502314</v>
      </c>
      <c r="K163" s="6">
        <v>3</v>
      </c>
      <c r="L163" s="6">
        <v>6</v>
      </c>
      <c r="M163" s="7">
        <v>-7633.6770435069602</v>
      </c>
      <c r="N163" s="7">
        <v>4864965.9103852008</v>
      </c>
      <c r="O163" s="26">
        <f t="shared" si="65"/>
        <v>-7633.6770435069611</v>
      </c>
      <c r="P163" s="26">
        <f t="shared" si="66"/>
        <v>4864965.9103852008</v>
      </c>
      <c r="Q163" s="20">
        <f t="shared" si="67"/>
        <v>1</v>
      </c>
      <c r="R163" s="26">
        <f t="shared" si="68"/>
        <v>0.97664329984574139</v>
      </c>
      <c r="S163" s="26">
        <f>R163*'8_HeSo_Mercator'!$B$7</f>
        <v>0.74823217368706574</v>
      </c>
      <c r="T163" s="6">
        <v>16419</v>
      </c>
      <c r="U163" s="21">
        <v>0.29346804368182799</v>
      </c>
      <c r="V163" s="7">
        <v>-7633.2056000009179</v>
      </c>
      <c r="W163" s="7">
        <v>4864965.1088000014</v>
      </c>
      <c r="X163" s="25">
        <f t="shared" si="69"/>
        <v>134.82074793791526</v>
      </c>
      <c r="Y163" s="6">
        <v>16691</v>
      </c>
      <c r="Z163" s="21">
        <v>0.32557847380580979</v>
      </c>
      <c r="AA163" s="7">
        <v>-7635.4525999985644</v>
      </c>
      <c r="AB163" s="7">
        <v>4864966.3134000003</v>
      </c>
      <c r="AC163" s="25">
        <f t="shared" si="70"/>
        <v>88.997389488953203</v>
      </c>
      <c r="AD163" s="6">
        <v>16690</v>
      </c>
      <c r="AE163" s="21">
        <v>0.33069806874801039</v>
      </c>
      <c r="AF163" s="7">
        <v>-7633.2056000009179</v>
      </c>
      <c r="AG163" s="7">
        <v>4864965.1088000014</v>
      </c>
      <c r="AH163" s="25">
        <f t="shared" si="71"/>
        <v>83.612915150945781</v>
      </c>
      <c r="AI163" s="6">
        <v>9438</v>
      </c>
      <c r="AJ163" s="21">
        <v>0.33400981542469482</v>
      </c>
      <c r="AK163" s="7">
        <v>-7633.2056000009179</v>
      </c>
      <c r="AL163" s="7">
        <v>4864965.1088000014</v>
      </c>
      <c r="AM163" s="25">
        <f t="shared" si="72"/>
        <v>80.345782022492216</v>
      </c>
      <c r="AN163" s="6">
        <v>7209</v>
      </c>
      <c r="AO163" s="21">
        <v>0.34357013549958593</v>
      </c>
      <c r="AP163" s="7">
        <v>-7633.2056000009179</v>
      </c>
      <c r="AQ163" s="7">
        <v>4864965.1088000014</v>
      </c>
      <c r="AR163" s="25">
        <f t="shared" si="73"/>
        <v>71.76924462841265</v>
      </c>
      <c r="AS163" s="6">
        <v>8527</v>
      </c>
      <c r="AT163" s="21">
        <v>0.3520123200738029</v>
      </c>
      <c r="AU163" s="7">
        <v>-7633.2056000009179</v>
      </c>
      <c r="AV163" s="7">
        <v>4864965.1088000014</v>
      </c>
      <c r="AW163" s="25">
        <f t="shared" si="74"/>
        <v>65.128120543949748</v>
      </c>
      <c r="AX163" s="6">
        <v>10810</v>
      </c>
      <c r="AY163" s="21">
        <v>0.36630039930831348</v>
      </c>
      <c r="AZ163" s="7">
        <v>-7633.2056000009179</v>
      </c>
      <c r="BA163" s="7">
        <v>4864965.1088000014</v>
      </c>
      <c r="BB163" s="25">
        <f t="shared" si="75"/>
        <v>55.545698388728987</v>
      </c>
      <c r="BC163" s="6">
        <v>7656</v>
      </c>
      <c r="BD163" s="21">
        <v>0.3890304305934249</v>
      </c>
      <c r="BE163" s="7">
        <v>-7633.2056000009179</v>
      </c>
      <c r="BF163" s="7">
        <v>4864965.1088000014</v>
      </c>
      <c r="BG163" s="25">
        <f t="shared" si="76"/>
        <v>43.658187780217489</v>
      </c>
      <c r="BH163" s="6">
        <v>16968</v>
      </c>
      <c r="BI163" s="21">
        <v>0.39103853761348412</v>
      </c>
      <c r="BJ163" s="7">
        <v>-7635.4525999985644</v>
      </c>
      <c r="BK163" s="7">
        <v>4864966.3134000003</v>
      </c>
      <c r="BL163" s="25">
        <f t="shared" si="77"/>
        <v>42.76827753668536</v>
      </c>
      <c r="BM163" s="6">
        <v>17240</v>
      </c>
      <c r="BN163" s="21">
        <v>0.39169507888311378</v>
      </c>
      <c r="BO163" s="7">
        <v>-7635.4525999985644</v>
      </c>
      <c r="BP163" s="7">
        <v>4864966.3134000003</v>
      </c>
      <c r="BQ163" s="25">
        <f t="shared" si="78"/>
        <v>42.482252797984906</v>
      </c>
      <c r="BR163" s="6">
        <v>16155</v>
      </c>
      <c r="BS163" s="21">
        <v>0.39602568689408257</v>
      </c>
      <c r="BT163" s="7">
        <v>-7633.0414999984196</v>
      </c>
      <c r="BU163" s="7">
        <v>4864971.0121000037</v>
      </c>
      <c r="BV163" s="25">
        <f t="shared" si="79"/>
        <v>40.654308305334069</v>
      </c>
      <c r="BW163" s="6">
        <v>8980</v>
      </c>
      <c r="BX163" s="21">
        <v>0.39972824399772111</v>
      </c>
      <c r="BY163" s="7">
        <v>-7633.2056000009179</v>
      </c>
      <c r="BZ163" s="7">
        <v>4864965.1088000014</v>
      </c>
      <c r="CA163" s="25">
        <f t="shared" si="80"/>
        <v>39.168835234757168</v>
      </c>
      <c r="CB163" s="6">
        <v>16419</v>
      </c>
      <c r="CC163" s="21">
        <v>0.28791176087643922</v>
      </c>
      <c r="CD163" s="7">
        <v>-7633.2056000009179</v>
      </c>
      <c r="CE163" s="7">
        <v>4864965.1088000014</v>
      </c>
      <c r="CF163" s="25">
        <f t="shared" si="81"/>
        <v>145.53330002115723</v>
      </c>
      <c r="CG163" s="6">
        <v>16690</v>
      </c>
      <c r="CH163" s="21">
        <v>0.32355667372881358</v>
      </c>
      <c r="CI163" s="7">
        <v>-7633.2056000009179</v>
      </c>
      <c r="CJ163" s="7">
        <v>4864965.1088000014</v>
      </c>
      <c r="CK163" s="25">
        <f t="shared" si="82"/>
        <v>91.242788979749065</v>
      </c>
      <c r="CL163" s="6">
        <v>16691</v>
      </c>
      <c r="CM163" s="21">
        <v>0.33560067333127208</v>
      </c>
      <c r="CN163" s="7">
        <v>-7635.4525999985644</v>
      </c>
      <c r="CO163" s="7">
        <v>4864966.3134000003</v>
      </c>
      <c r="CP163" s="25">
        <f t="shared" si="83"/>
        <v>78.833118347084607</v>
      </c>
      <c r="CQ163" s="6">
        <v>16155</v>
      </c>
      <c r="CR163" s="21">
        <v>0.35284881895258369</v>
      </c>
      <c r="CS163" s="7">
        <v>-7633.0414999984196</v>
      </c>
      <c r="CT163" s="7">
        <v>4864971.0121000037</v>
      </c>
      <c r="CU163" s="25">
        <f t="shared" si="84"/>
        <v>64.512716204428642</v>
      </c>
      <c r="CV163" s="6">
        <v>9438</v>
      </c>
      <c r="CW163" s="21">
        <v>0.35434045100778289</v>
      </c>
      <c r="CX163" s="7">
        <v>-7633.2056000009179</v>
      </c>
      <c r="CY163" s="7">
        <v>4864965.1088000014</v>
      </c>
      <c r="CZ163" s="25">
        <f t="shared" si="85"/>
        <v>63.433264975414339</v>
      </c>
      <c r="DA163" s="6">
        <v>7209</v>
      </c>
      <c r="DB163" s="21">
        <v>0.35844056772328492</v>
      </c>
      <c r="DC163" s="7">
        <v>-7633.2056000009179</v>
      </c>
      <c r="DD163" s="7">
        <v>4864965.1088000014</v>
      </c>
      <c r="DE163" s="25">
        <f t="shared" si="86"/>
        <v>60.580293618650551</v>
      </c>
      <c r="DF163" s="6">
        <v>8527</v>
      </c>
      <c r="DG163" s="21">
        <v>0.36320065823305558</v>
      </c>
      <c r="DH163" s="7">
        <v>-7633.2056000009179</v>
      </c>
      <c r="DI163" s="7">
        <v>4864965.1088000014</v>
      </c>
      <c r="DJ163" s="25">
        <f t="shared" si="87"/>
        <v>57.466333947258498</v>
      </c>
      <c r="DK163" s="6">
        <v>10810</v>
      </c>
      <c r="DL163" s="21">
        <v>0.3777461060775732</v>
      </c>
      <c r="DM163" s="7">
        <v>-7633.2056000009179</v>
      </c>
      <c r="DN163" s="7">
        <v>4864965.1088000014</v>
      </c>
      <c r="DO163" s="25">
        <f t="shared" si="88"/>
        <v>49.113401686460307</v>
      </c>
      <c r="DP163" s="6">
        <v>17240</v>
      </c>
      <c r="DQ163" s="21">
        <v>0.38397515337892629</v>
      </c>
      <c r="DR163" s="7">
        <v>-7635.4525999985644</v>
      </c>
      <c r="DS163" s="7">
        <v>4864966.3134000003</v>
      </c>
      <c r="DT163" s="25">
        <f t="shared" si="89"/>
        <v>46.003143583273683</v>
      </c>
      <c r="DU163" s="6">
        <v>16968</v>
      </c>
      <c r="DV163" s="21">
        <v>0.40218421338801641</v>
      </c>
      <c r="DW163" s="7">
        <v>-7635.4525999985644</v>
      </c>
      <c r="DX163" s="7">
        <v>4864966.3134000003</v>
      </c>
      <c r="DY163" s="25">
        <f t="shared" si="90"/>
        <v>38.220813079870339</v>
      </c>
      <c r="DZ163" s="6">
        <v>8980</v>
      </c>
      <c r="EA163" s="21">
        <v>0.40550835669498592</v>
      </c>
      <c r="EB163" s="7">
        <v>-7633.2056000009179</v>
      </c>
      <c r="EC163" s="7">
        <v>4864965.1088000014</v>
      </c>
      <c r="ED163" s="25">
        <f t="shared" si="91"/>
        <v>36.982883188113071</v>
      </c>
      <c r="EE163" s="6">
        <v>16422</v>
      </c>
      <c r="EF163" s="21">
        <v>0.40627400768245842</v>
      </c>
      <c r="EG163" s="7">
        <v>-7633.0414999984196</v>
      </c>
      <c r="EH163" s="7">
        <v>4864971.0121000037</v>
      </c>
      <c r="EI163" s="25">
        <f t="shared" si="92"/>
        <v>36.704883257708815</v>
      </c>
    </row>
    <row r="164" spans="1:139" x14ac:dyDescent="0.25">
      <c r="A164" s="6">
        <v>150</v>
      </c>
      <c r="B164" s="6">
        <v>0</v>
      </c>
      <c r="C164" s="6">
        <v>2</v>
      </c>
      <c r="D164" s="6">
        <v>0</v>
      </c>
      <c r="E164" s="6">
        <v>2</v>
      </c>
      <c r="F164" s="20">
        <f t="shared" si="62"/>
        <v>1</v>
      </c>
      <c r="G164" s="20">
        <f t="shared" si="63"/>
        <v>1</v>
      </c>
      <c r="H164" s="20">
        <f t="shared" si="64"/>
        <v>1</v>
      </c>
      <c r="I164" s="7">
        <v>-7637.4188262274274</v>
      </c>
      <c r="J164" s="7">
        <v>4864955.6932502687</v>
      </c>
      <c r="K164" s="6">
        <v>-6</v>
      </c>
      <c r="L164" s="6">
        <v>-6</v>
      </c>
      <c r="M164" s="7">
        <v>-7641.2626865061848</v>
      </c>
      <c r="N164" s="7">
        <v>4864948.5204968192</v>
      </c>
      <c r="O164" s="26">
        <f t="shared" si="65"/>
        <v>-7641.2626865061866</v>
      </c>
      <c r="P164" s="26">
        <f t="shared" si="66"/>
        <v>4864948.5204968192</v>
      </c>
      <c r="Q164" s="20">
        <f t="shared" si="67"/>
        <v>1</v>
      </c>
      <c r="R164" s="26">
        <f t="shared" si="68"/>
        <v>8.137791708464805</v>
      </c>
      <c r="S164" s="26">
        <f>R164*'8_HeSo_Mercator'!$B$7</f>
        <v>6.2345767180289249</v>
      </c>
      <c r="T164" s="6">
        <v>8149</v>
      </c>
      <c r="U164" s="21">
        <v>0.35586190193254708</v>
      </c>
      <c r="V164" s="7">
        <v>-7643.117800001055</v>
      </c>
      <c r="W164" s="7">
        <v>4864947.8307999969</v>
      </c>
      <c r="X164" s="25">
        <f t="shared" si="69"/>
        <v>62.355392579731841</v>
      </c>
      <c r="Y164" s="6">
        <v>11264</v>
      </c>
      <c r="Z164" s="21">
        <v>0.37190261802162661</v>
      </c>
      <c r="AA164" s="7">
        <v>-7643.0923999994993</v>
      </c>
      <c r="AB164" s="7">
        <v>4864947.8137999997</v>
      </c>
      <c r="AC164" s="25">
        <f t="shared" si="70"/>
        <v>52.273677911357794</v>
      </c>
      <c r="AD164" s="6">
        <v>9506</v>
      </c>
      <c r="AE164" s="21">
        <v>0.37940031716072109</v>
      </c>
      <c r="AF164" s="7">
        <v>-7643.117800001055</v>
      </c>
      <c r="AG164" s="7">
        <v>4864947.8307999969</v>
      </c>
      <c r="AH164" s="25">
        <f t="shared" si="71"/>
        <v>48.262436318750666</v>
      </c>
      <c r="AI164" s="6">
        <v>7716</v>
      </c>
      <c r="AJ164" s="21">
        <v>0.38033461079490938</v>
      </c>
      <c r="AK164" s="7">
        <v>-7643.117800001055</v>
      </c>
      <c r="AL164" s="7">
        <v>4864947.8307999969</v>
      </c>
      <c r="AM164" s="25">
        <f t="shared" si="72"/>
        <v>47.78995332861782</v>
      </c>
      <c r="AN164" s="6">
        <v>7121</v>
      </c>
      <c r="AO164" s="21">
        <v>0.39638798869442982</v>
      </c>
      <c r="AP164" s="7">
        <v>-7637.2569999992847</v>
      </c>
      <c r="AQ164" s="7">
        <v>4864949.8143000007</v>
      </c>
      <c r="AR164" s="25">
        <f t="shared" si="73"/>
        <v>40.505878504236982</v>
      </c>
      <c r="AS164" s="6">
        <v>10875</v>
      </c>
      <c r="AT164" s="21">
        <v>0.40111254550276232</v>
      </c>
      <c r="AU164" s="7">
        <v>-7643.117800001055</v>
      </c>
      <c r="AV164" s="7">
        <v>4864947.8307999969</v>
      </c>
      <c r="AW164" s="25">
        <f t="shared" si="74"/>
        <v>38.630917053493654</v>
      </c>
      <c r="AX164" s="6">
        <v>11177</v>
      </c>
      <c r="AY164" s="21">
        <v>0.40162265126706581</v>
      </c>
      <c r="AZ164" s="7">
        <v>-7637.2569999992847</v>
      </c>
      <c r="BA164" s="7">
        <v>4864949.8143000007</v>
      </c>
      <c r="BB164" s="25">
        <f t="shared" si="75"/>
        <v>38.435028278557567</v>
      </c>
      <c r="BC164" s="6">
        <v>9961</v>
      </c>
      <c r="BD164" s="21">
        <v>0.40346759601317611</v>
      </c>
      <c r="BE164" s="7">
        <v>-7643.117800001055</v>
      </c>
      <c r="BF164" s="7">
        <v>4864947.8307999969</v>
      </c>
      <c r="BG164" s="25">
        <f t="shared" si="76"/>
        <v>37.736824960214321</v>
      </c>
      <c r="BH164" s="6">
        <v>9046</v>
      </c>
      <c r="BI164" s="21">
        <v>0.40664485792976868</v>
      </c>
      <c r="BJ164" s="7">
        <v>-7643.117800001055</v>
      </c>
      <c r="BK164" s="7">
        <v>4864947.8307999969</v>
      </c>
      <c r="BL164" s="25">
        <f t="shared" si="77"/>
        <v>36.571170457994391</v>
      </c>
      <c r="BM164" s="6">
        <v>8085</v>
      </c>
      <c r="BN164" s="21">
        <v>0.41312737838854818</v>
      </c>
      <c r="BO164" s="7">
        <v>-7645.0419000014663</v>
      </c>
      <c r="BP164" s="7">
        <v>4864948.9179999977</v>
      </c>
      <c r="BQ164" s="25">
        <f t="shared" si="78"/>
        <v>34.329232315324262</v>
      </c>
      <c r="BR164" s="6">
        <v>7206</v>
      </c>
      <c r="BS164" s="21">
        <v>0.41382024919406912</v>
      </c>
      <c r="BT164" s="7">
        <v>-7643.0923999994993</v>
      </c>
      <c r="BU164" s="7">
        <v>4864947.8137999997</v>
      </c>
      <c r="BV164" s="25">
        <f t="shared" si="79"/>
        <v>34.099895525785413</v>
      </c>
      <c r="BW164" s="6">
        <v>10721</v>
      </c>
      <c r="BX164" s="21">
        <v>0.41549514801902748</v>
      </c>
      <c r="BY164" s="7">
        <v>-7637.2569999992847</v>
      </c>
      <c r="BZ164" s="7">
        <v>4864949.8143000007</v>
      </c>
      <c r="CA164" s="25">
        <f t="shared" si="80"/>
        <v>33.553372125839097</v>
      </c>
      <c r="CB164" s="6">
        <v>7121</v>
      </c>
      <c r="CC164" s="21">
        <v>0.33449617603649529</v>
      </c>
      <c r="CD164" s="7">
        <v>-7637.2569999992847</v>
      </c>
      <c r="CE164" s="7">
        <v>4864949.8143000007</v>
      </c>
      <c r="CF164" s="25">
        <f t="shared" si="81"/>
        <v>79.879506094295166</v>
      </c>
      <c r="CG164" s="6">
        <v>11177</v>
      </c>
      <c r="CH164" s="21">
        <v>0.33841642228738988</v>
      </c>
      <c r="CI164" s="7">
        <v>-7637.2569999992847</v>
      </c>
      <c r="CJ164" s="7">
        <v>4864949.8143000007</v>
      </c>
      <c r="CK164" s="25">
        <f t="shared" si="82"/>
        <v>76.242000067673899</v>
      </c>
      <c r="CL164" s="6">
        <v>10721</v>
      </c>
      <c r="CM164" s="21">
        <v>0.3479019073569482</v>
      </c>
      <c r="CN164" s="7">
        <v>-7637.2569999992847</v>
      </c>
      <c r="CO164" s="7">
        <v>4864949.8143000007</v>
      </c>
      <c r="CP164" s="25">
        <f t="shared" si="83"/>
        <v>68.26101803270754</v>
      </c>
      <c r="CQ164" s="6">
        <v>8149</v>
      </c>
      <c r="CR164" s="21">
        <v>0.35452616295303502</v>
      </c>
      <c r="CS164" s="7">
        <v>-7643.117800001055</v>
      </c>
      <c r="CT164" s="7">
        <v>4864947.8307999969</v>
      </c>
      <c r="CU164" s="25">
        <f t="shared" si="84"/>
        <v>63.300456024813933</v>
      </c>
      <c r="CV164" s="6">
        <v>7716</v>
      </c>
      <c r="CW164" s="21">
        <v>0.36420594633792591</v>
      </c>
      <c r="CX164" s="7">
        <v>-7643.117800001055</v>
      </c>
      <c r="CY164" s="7">
        <v>4864947.8307999969</v>
      </c>
      <c r="CZ164" s="25">
        <f t="shared" si="85"/>
        <v>56.834477442086175</v>
      </c>
      <c r="DA164" s="6">
        <v>10263</v>
      </c>
      <c r="DB164" s="21">
        <v>0.36464934884044831</v>
      </c>
      <c r="DC164" s="7">
        <v>-7637.2569999992847</v>
      </c>
      <c r="DD164" s="7">
        <v>4864949.8143000007</v>
      </c>
      <c r="DE164" s="25">
        <f t="shared" si="86"/>
        <v>56.55854526553324</v>
      </c>
      <c r="DF164" s="6">
        <v>9961</v>
      </c>
      <c r="DG164" s="21">
        <v>0.3833081682801906</v>
      </c>
      <c r="DH164" s="7">
        <v>-7643.117800001055</v>
      </c>
      <c r="DI164" s="7">
        <v>4864947.8307999969</v>
      </c>
      <c r="DJ164" s="25">
        <f t="shared" si="87"/>
        <v>46.324176046739964</v>
      </c>
      <c r="DK164" s="6">
        <v>9506</v>
      </c>
      <c r="DL164" s="21">
        <v>0.38896789782533647</v>
      </c>
      <c r="DM164" s="7">
        <v>-7643.117800001055</v>
      </c>
      <c r="DN164" s="7">
        <v>4864947.8307999969</v>
      </c>
      <c r="DO164" s="25">
        <f t="shared" si="88"/>
        <v>43.686269539868974</v>
      </c>
      <c r="DP164" s="6">
        <v>10875</v>
      </c>
      <c r="DQ164" s="21">
        <v>0.39287197806762481</v>
      </c>
      <c r="DR164" s="7">
        <v>-7643.117800001055</v>
      </c>
      <c r="DS164" s="7">
        <v>4864947.8307999969</v>
      </c>
      <c r="DT164" s="25">
        <f t="shared" si="89"/>
        <v>41.975491109526423</v>
      </c>
      <c r="DU164" s="6">
        <v>7602</v>
      </c>
      <c r="DV164" s="21">
        <v>0.3994834431980262</v>
      </c>
      <c r="DW164" s="7">
        <v>-7643.2014999985686</v>
      </c>
      <c r="DX164" s="7">
        <v>4864947.9905999973</v>
      </c>
      <c r="DY164" s="25">
        <f t="shared" si="90"/>
        <v>39.264933129816477</v>
      </c>
      <c r="DZ164" s="6">
        <v>11264</v>
      </c>
      <c r="EA164" s="21">
        <v>0.39981280149758791</v>
      </c>
      <c r="EB164" s="7">
        <v>-7643.0923999994993</v>
      </c>
      <c r="EC164" s="7">
        <v>4864947.8137999997</v>
      </c>
      <c r="ED164" s="25">
        <f t="shared" si="91"/>
        <v>39.135710050030205</v>
      </c>
      <c r="EE164" s="6">
        <v>9046</v>
      </c>
      <c r="EF164" s="21">
        <v>0.40165459905179801</v>
      </c>
      <c r="EG164" s="7">
        <v>-7643.117800001055</v>
      </c>
      <c r="EH164" s="7">
        <v>4864947.8307999969</v>
      </c>
      <c r="EI164" s="25">
        <f t="shared" si="92"/>
        <v>38.422801180777043</v>
      </c>
    </row>
    <row r="165" spans="1:139" x14ac:dyDescent="0.25">
      <c r="A165" s="6">
        <v>151</v>
      </c>
      <c r="B165" s="6">
        <v>0</v>
      </c>
      <c r="C165" s="6">
        <v>0</v>
      </c>
      <c r="D165" s="6">
        <v>0</v>
      </c>
      <c r="E165" s="6">
        <v>0</v>
      </c>
      <c r="F165" s="20">
        <f t="shared" si="62"/>
        <v>1</v>
      </c>
      <c r="G165" s="20">
        <f t="shared" si="63"/>
        <v>1</v>
      </c>
      <c r="H165" s="20">
        <f t="shared" si="64"/>
        <v>1</v>
      </c>
      <c r="I165" s="7">
        <v>-7637.31194382388</v>
      </c>
      <c r="J165" s="7">
        <v>4864955.8222668543</v>
      </c>
      <c r="K165" s="6">
        <v>-6</v>
      </c>
      <c r="L165" s="6">
        <v>0</v>
      </c>
      <c r="M165" s="7">
        <v>-7637.6458057420787</v>
      </c>
      <c r="N165" s="7">
        <v>4864950.6399902916</v>
      </c>
      <c r="O165" s="26">
        <f t="shared" si="65"/>
        <v>-7637.6458057420796</v>
      </c>
      <c r="P165" s="26">
        <f t="shared" si="66"/>
        <v>4864950.6399902925</v>
      </c>
      <c r="Q165" s="20">
        <f t="shared" si="67"/>
        <v>1</v>
      </c>
      <c r="R165" s="26">
        <f t="shared" si="68"/>
        <v>5.1930197519351609</v>
      </c>
      <c r="S165" s="26">
        <f>R165*'8_HeSo_Mercator'!$B$7</f>
        <v>3.9785093059093652</v>
      </c>
      <c r="T165" s="6">
        <v>9805</v>
      </c>
      <c r="U165" s="21">
        <v>0.28414225422591588</v>
      </c>
      <c r="V165" s="7">
        <v>-7637.2569999992847</v>
      </c>
      <c r="W165" s="7">
        <v>4864949.8143000007</v>
      </c>
      <c r="X165" s="25">
        <f t="shared" si="69"/>
        <v>153.41107516314258</v>
      </c>
      <c r="Y165" s="6">
        <v>10721</v>
      </c>
      <c r="Z165" s="21">
        <v>0.28703879318884928</v>
      </c>
      <c r="AA165" s="7">
        <v>-7637.2569999992847</v>
      </c>
      <c r="AB165" s="7">
        <v>4864949.8143000007</v>
      </c>
      <c r="AC165" s="25">
        <f t="shared" si="70"/>
        <v>147.3118278307347</v>
      </c>
      <c r="AD165" s="6">
        <v>10263</v>
      </c>
      <c r="AE165" s="21">
        <v>0.31238658986450152</v>
      </c>
      <c r="AF165" s="7">
        <v>-7637.2569999992847</v>
      </c>
      <c r="AG165" s="7">
        <v>4864949.8143000007</v>
      </c>
      <c r="AH165" s="25">
        <f t="shared" si="71"/>
        <v>105.00995471064783</v>
      </c>
      <c r="AI165" s="6">
        <v>7121</v>
      </c>
      <c r="AJ165" s="21">
        <v>0.33237196988825818</v>
      </c>
      <c r="AK165" s="7">
        <v>-7637.2569999992847</v>
      </c>
      <c r="AL165" s="7">
        <v>4864949.8143000007</v>
      </c>
      <c r="AM165" s="25">
        <f t="shared" si="72"/>
        <v>81.941221890563781</v>
      </c>
      <c r="AN165" s="6">
        <v>8895</v>
      </c>
      <c r="AO165" s="21">
        <v>0.35175173545892652</v>
      </c>
      <c r="AP165" s="7">
        <v>-7637.2569999992847</v>
      </c>
      <c r="AQ165" s="7">
        <v>4864949.8143000007</v>
      </c>
      <c r="AR165" s="25">
        <f t="shared" si="73"/>
        <v>65.321327887863475</v>
      </c>
      <c r="AS165" s="6">
        <v>8441</v>
      </c>
      <c r="AT165" s="21">
        <v>0.3595537582235469</v>
      </c>
      <c r="AU165" s="7">
        <v>-7637.2569999992847</v>
      </c>
      <c r="AV165" s="7">
        <v>4864949.8143000007</v>
      </c>
      <c r="AW165" s="25">
        <f t="shared" si="74"/>
        <v>59.833536072377164</v>
      </c>
      <c r="AX165" s="6">
        <v>8002</v>
      </c>
      <c r="AY165" s="21">
        <v>0.36514657921056509</v>
      </c>
      <c r="AZ165" s="7">
        <v>-7637.2569999992847</v>
      </c>
      <c r="BA165" s="7">
        <v>4864949.8143000007</v>
      </c>
      <c r="BB165" s="25">
        <f t="shared" si="75"/>
        <v>56.251104505396995</v>
      </c>
      <c r="BC165" s="6">
        <v>10264</v>
      </c>
      <c r="BD165" s="21">
        <v>0.3722375088963894</v>
      </c>
      <c r="BE165" s="7">
        <v>-7636.2056999988854</v>
      </c>
      <c r="BF165" s="7">
        <v>4864967.3302000016</v>
      </c>
      <c r="BG165" s="25">
        <f t="shared" si="76"/>
        <v>52.085815408843331</v>
      </c>
      <c r="BH165" s="6">
        <v>11177</v>
      </c>
      <c r="BI165" s="21">
        <v>0.37241943511330161</v>
      </c>
      <c r="BJ165" s="7">
        <v>-7637.2569999992847</v>
      </c>
      <c r="BK165" s="7">
        <v>4864949.8143000007</v>
      </c>
      <c r="BL165" s="25">
        <f t="shared" si="77"/>
        <v>51.984114655641505</v>
      </c>
      <c r="BM165" s="6">
        <v>8008</v>
      </c>
      <c r="BN165" s="21">
        <v>0.3904095641250882</v>
      </c>
      <c r="BO165" s="7">
        <v>-7633.7294999994338</v>
      </c>
      <c r="BP165" s="7">
        <v>4864965.3172999993</v>
      </c>
      <c r="BQ165" s="25">
        <f t="shared" si="78"/>
        <v>43.044553443942043</v>
      </c>
      <c r="BR165" s="6">
        <v>9833</v>
      </c>
      <c r="BS165" s="21">
        <v>0.39158460111613502</v>
      </c>
      <c r="BT165" s="7">
        <v>-7645.0887000001967</v>
      </c>
      <c r="BU165" s="7">
        <v>4864948.9594999999</v>
      </c>
      <c r="BV165" s="25">
        <f t="shared" si="79"/>
        <v>42.530215164079237</v>
      </c>
      <c r="BW165" s="6">
        <v>7574</v>
      </c>
      <c r="BX165" s="21">
        <v>0.4025256852381533</v>
      </c>
      <c r="BY165" s="7">
        <v>-7637.2569999992847</v>
      </c>
      <c r="BZ165" s="7">
        <v>4864949.8143000007</v>
      </c>
      <c r="CA165" s="25">
        <f t="shared" si="80"/>
        <v>38.091283621208532</v>
      </c>
      <c r="CB165" s="6">
        <v>10721</v>
      </c>
      <c r="CC165" s="21">
        <v>0.25722515602496399</v>
      </c>
      <c r="CD165" s="7">
        <v>-7637.2569999992847</v>
      </c>
      <c r="CE165" s="7">
        <v>4864949.8143000007</v>
      </c>
      <c r="CF165" s="25">
        <f t="shared" si="81"/>
        <v>228.42637231691688</v>
      </c>
      <c r="CG165" s="6">
        <v>9805</v>
      </c>
      <c r="CH165" s="21">
        <v>0.28878237962827452</v>
      </c>
      <c r="CI165" s="7">
        <v>-7637.2569999992847</v>
      </c>
      <c r="CJ165" s="7">
        <v>4864949.8143000007</v>
      </c>
      <c r="CK165" s="25">
        <f t="shared" si="82"/>
        <v>143.78621016676547</v>
      </c>
      <c r="CL165" s="6">
        <v>10263</v>
      </c>
      <c r="CM165" s="21">
        <v>0.29340261838746989</v>
      </c>
      <c r="CN165" s="7">
        <v>-7637.2569999992847</v>
      </c>
      <c r="CO165" s="7">
        <v>4864949.8143000007</v>
      </c>
      <c r="CP165" s="25">
        <f t="shared" si="83"/>
        <v>134.94104185988522</v>
      </c>
      <c r="CQ165" s="6">
        <v>11177</v>
      </c>
      <c r="CR165" s="21">
        <v>0.30774449936997178</v>
      </c>
      <c r="CS165" s="7">
        <v>-7637.2569999992847</v>
      </c>
      <c r="CT165" s="7">
        <v>4864949.8143000007</v>
      </c>
      <c r="CU165" s="25">
        <f t="shared" si="84"/>
        <v>111.49074144606882</v>
      </c>
      <c r="CV165" s="6">
        <v>7121</v>
      </c>
      <c r="CW165" s="21">
        <v>0.3311797207364649</v>
      </c>
      <c r="CX165" s="7">
        <v>-7637.2569999992847</v>
      </c>
      <c r="CY165" s="7">
        <v>4864949.8143000007</v>
      </c>
      <c r="CZ165" s="25">
        <f t="shared" si="85"/>
        <v>83.127564699203177</v>
      </c>
      <c r="DA165" s="6">
        <v>8895</v>
      </c>
      <c r="DB165" s="21">
        <v>0.3335129987962413</v>
      </c>
      <c r="DC165" s="7">
        <v>-7637.2569999992847</v>
      </c>
      <c r="DD165" s="7">
        <v>4864949.8143000007</v>
      </c>
      <c r="DE165" s="25">
        <f t="shared" si="86"/>
        <v>80.825600235477211</v>
      </c>
      <c r="DF165" s="6">
        <v>8441</v>
      </c>
      <c r="DG165" s="21">
        <v>0.35656858343876241</v>
      </c>
      <c r="DH165" s="7">
        <v>-7637.2569999992847</v>
      </c>
      <c r="DI165" s="7">
        <v>4864949.8143000007</v>
      </c>
      <c r="DJ165" s="25">
        <f t="shared" si="87"/>
        <v>61.862532823892565</v>
      </c>
      <c r="DK165" s="6">
        <v>8002</v>
      </c>
      <c r="DL165" s="21">
        <v>0.36555520428467808</v>
      </c>
      <c r="DM165" s="7">
        <v>-7637.2569999992847</v>
      </c>
      <c r="DN165" s="7">
        <v>4864949.8143000007</v>
      </c>
      <c r="DO165" s="25">
        <f t="shared" si="88"/>
        <v>56.000011378974087</v>
      </c>
      <c r="DP165" s="6">
        <v>9833</v>
      </c>
      <c r="DQ165" s="21">
        <v>0.37185565890911709</v>
      </c>
      <c r="DR165" s="7">
        <v>-7645.0887000001967</v>
      </c>
      <c r="DS165" s="7">
        <v>4864948.9594999999</v>
      </c>
      <c r="DT165" s="25">
        <f t="shared" si="89"/>
        <v>52.300088057213493</v>
      </c>
      <c r="DU165" s="6">
        <v>9352</v>
      </c>
      <c r="DV165" s="21">
        <v>0.39339374002039218</v>
      </c>
      <c r="DW165" s="7">
        <v>-7637.2569999992847</v>
      </c>
      <c r="DX165" s="7">
        <v>4864949.8143000007</v>
      </c>
      <c r="DY165" s="25">
        <f t="shared" si="90"/>
        <v>41.753243739436144</v>
      </c>
      <c r="DZ165" s="6">
        <v>7574</v>
      </c>
      <c r="EA165" s="21">
        <v>0.39761363407714428</v>
      </c>
      <c r="EB165" s="7">
        <v>-7637.2569999992847</v>
      </c>
      <c r="EC165" s="7">
        <v>4864949.8143000007</v>
      </c>
      <c r="ED165" s="25">
        <f t="shared" si="91"/>
        <v>40.008745007106164</v>
      </c>
      <c r="EE165" s="6">
        <v>8922</v>
      </c>
      <c r="EF165" s="21">
        <v>0.41231762329891841</v>
      </c>
      <c r="EG165" s="7">
        <v>-7645.0887000001967</v>
      </c>
      <c r="EH165" s="7">
        <v>4864948.9594999999</v>
      </c>
      <c r="EI165" s="25">
        <f t="shared" si="92"/>
        <v>34.599706011091691</v>
      </c>
    </row>
    <row r="166" spans="1:139" x14ac:dyDescent="0.25">
      <c r="A166" s="6">
        <v>152</v>
      </c>
      <c r="B166" s="6">
        <v>0</v>
      </c>
      <c r="C166" s="6">
        <v>0</v>
      </c>
      <c r="D166" s="6">
        <v>0</v>
      </c>
      <c r="E166" s="6">
        <v>0</v>
      </c>
      <c r="F166" s="20">
        <f t="shared" si="62"/>
        <v>1</v>
      </c>
      <c r="G166" s="20">
        <f t="shared" si="63"/>
        <v>1</v>
      </c>
      <c r="H166" s="20">
        <f t="shared" si="64"/>
        <v>1</v>
      </c>
      <c r="I166" s="7">
        <v>-7618.4200815059394</v>
      </c>
      <c r="J166" s="7">
        <v>4864974.8411764521</v>
      </c>
      <c r="K166" s="6">
        <v>3</v>
      </c>
      <c r="L166" s="6">
        <v>3</v>
      </c>
      <c r="M166" s="7">
        <v>-7614.9482910901124</v>
      </c>
      <c r="N166" s="7">
        <v>4864980.1960267443</v>
      </c>
      <c r="O166" s="26">
        <f t="shared" si="65"/>
        <v>-7614.9482910901115</v>
      </c>
      <c r="P166" s="26">
        <f t="shared" si="66"/>
        <v>4864980.1960267443</v>
      </c>
      <c r="Q166" s="20">
        <f t="shared" si="67"/>
        <v>1</v>
      </c>
      <c r="R166" s="26">
        <f t="shared" si="68"/>
        <v>6.3818297018465477</v>
      </c>
      <c r="S166" s="26">
        <f>R166*'8_HeSo_Mercator'!$B$7</f>
        <v>4.889287942350637</v>
      </c>
      <c r="T166" s="6">
        <v>8019</v>
      </c>
      <c r="U166" s="21">
        <v>0.1231362350802653</v>
      </c>
      <c r="V166" s="7">
        <v>-7611.0564999990156</v>
      </c>
      <c r="W166" s="7">
        <v>4864981.8017000034</v>
      </c>
      <c r="X166" s="25">
        <f t="shared" si="69"/>
        <v>4349.6720788986077</v>
      </c>
      <c r="Y166" s="6">
        <v>7585</v>
      </c>
      <c r="Z166" s="21">
        <v>0.125603528972076</v>
      </c>
      <c r="AA166" s="7">
        <v>-7611.0564999990156</v>
      </c>
      <c r="AB166" s="7">
        <v>4864981.8017000034</v>
      </c>
      <c r="AC166" s="25">
        <f t="shared" si="70"/>
        <v>4017.8399596192085</v>
      </c>
      <c r="AD166" s="6">
        <v>7576</v>
      </c>
      <c r="AE166" s="21">
        <v>0.1619378274661023</v>
      </c>
      <c r="AF166" s="7">
        <v>-7622.0546000003806</v>
      </c>
      <c r="AG166" s="7">
        <v>4864976.2942000031</v>
      </c>
      <c r="AH166" s="25">
        <f t="shared" si="71"/>
        <v>1454.1418240430262</v>
      </c>
      <c r="AI166" s="6">
        <v>8897</v>
      </c>
      <c r="AJ166" s="21">
        <v>0.17419822500078169</v>
      </c>
      <c r="AK166" s="7">
        <v>-7618.5868999995291</v>
      </c>
      <c r="AL166" s="7">
        <v>4864975.2961999997</v>
      </c>
      <c r="AM166" s="25">
        <f t="shared" si="72"/>
        <v>1085.9881797150404</v>
      </c>
      <c r="AN166" s="6">
        <v>9357</v>
      </c>
      <c r="AO166" s="21">
        <v>0.177509512674319</v>
      </c>
      <c r="AP166" s="7">
        <v>-7618.5868999995291</v>
      </c>
      <c r="AQ166" s="7">
        <v>4864975.2961999997</v>
      </c>
      <c r="AR166" s="25">
        <f t="shared" si="73"/>
        <v>1007.1947959673051</v>
      </c>
      <c r="AS166" s="6">
        <v>7592</v>
      </c>
      <c r="AT166" s="21">
        <v>0.17768092789415299</v>
      </c>
      <c r="AU166" s="7">
        <v>-7615.5276999995112</v>
      </c>
      <c r="AV166" s="7">
        <v>4864982.2821000004</v>
      </c>
      <c r="AW166" s="25">
        <f t="shared" si="74"/>
        <v>1003.3137077796057</v>
      </c>
      <c r="AX166" s="6">
        <v>10270</v>
      </c>
      <c r="AY166" s="21">
        <v>0.1785753164661914</v>
      </c>
      <c r="AZ166" s="7">
        <v>-7607.2476000003517</v>
      </c>
      <c r="BA166" s="7">
        <v>4864978.5467000008</v>
      </c>
      <c r="BB166" s="25">
        <f t="shared" si="75"/>
        <v>983.3639571741295</v>
      </c>
      <c r="BC166" s="6">
        <v>10728</v>
      </c>
      <c r="BD166" s="21">
        <v>0.18038126614313729</v>
      </c>
      <c r="BE166" s="7">
        <v>-7622.0546000003806</v>
      </c>
      <c r="BF166" s="7">
        <v>4864976.2942000031</v>
      </c>
      <c r="BG166" s="25">
        <f t="shared" si="76"/>
        <v>944.57027803808217</v>
      </c>
      <c r="BH166" s="6">
        <v>8899</v>
      </c>
      <c r="BI166" s="21">
        <v>0.18312938304395601</v>
      </c>
      <c r="BJ166" s="7">
        <v>-7622.0546000003806</v>
      </c>
      <c r="BK166" s="7">
        <v>4864976.2942000031</v>
      </c>
      <c r="BL166" s="25">
        <f t="shared" si="77"/>
        <v>889.13533710840511</v>
      </c>
      <c r="BM166" s="6">
        <v>7131</v>
      </c>
      <c r="BN166" s="21">
        <v>0.18384931287414169</v>
      </c>
      <c r="BO166" s="7">
        <v>-7611.0564999990156</v>
      </c>
      <c r="BP166" s="7">
        <v>4864981.8017000034</v>
      </c>
      <c r="BQ166" s="25">
        <f t="shared" si="78"/>
        <v>875.28997781538487</v>
      </c>
      <c r="BR166" s="6">
        <v>8446</v>
      </c>
      <c r="BS166" s="21">
        <v>0.18461964022948379</v>
      </c>
      <c r="BT166" s="7">
        <v>-7618.5868999995291</v>
      </c>
      <c r="BU166" s="7">
        <v>4864975.2961999997</v>
      </c>
      <c r="BV166" s="25">
        <f t="shared" si="79"/>
        <v>860.77252982569962</v>
      </c>
      <c r="BW166" s="6">
        <v>8021</v>
      </c>
      <c r="BX166" s="21">
        <v>0.18596381157304531</v>
      </c>
      <c r="BY166" s="7">
        <v>-7634.5003999993196</v>
      </c>
      <c r="BZ166" s="7">
        <v>4864984.3192000017</v>
      </c>
      <c r="CA166" s="25">
        <f t="shared" si="80"/>
        <v>836.15394639290446</v>
      </c>
      <c r="CB166" s="6">
        <v>8019</v>
      </c>
      <c r="CC166" s="21">
        <v>0.1179747825237024</v>
      </c>
      <c r="CD166" s="7">
        <v>-7611.0564999990156</v>
      </c>
      <c r="CE166" s="7">
        <v>4864981.8017000034</v>
      </c>
      <c r="CF166" s="25">
        <f t="shared" si="81"/>
        <v>5162.3002246988881</v>
      </c>
      <c r="CG166" s="6">
        <v>7585</v>
      </c>
      <c r="CH166" s="21">
        <v>0.1209529929316395</v>
      </c>
      <c r="CI166" s="7">
        <v>-7611.0564999990156</v>
      </c>
      <c r="CJ166" s="7">
        <v>4864981.8017000034</v>
      </c>
      <c r="CK166" s="25">
        <f t="shared" si="82"/>
        <v>4672.3301521483381</v>
      </c>
      <c r="CL166" s="6">
        <v>7592</v>
      </c>
      <c r="CM166" s="21">
        <v>0.1423004614595795</v>
      </c>
      <c r="CN166" s="7">
        <v>-7615.5276999995112</v>
      </c>
      <c r="CO166" s="7">
        <v>4864982.2821000004</v>
      </c>
      <c r="CP166" s="25">
        <f t="shared" si="83"/>
        <v>2438.7920253218622</v>
      </c>
      <c r="CQ166" s="6">
        <v>7576</v>
      </c>
      <c r="CR166" s="21">
        <v>0.14646226798096751</v>
      </c>
      <c r="CS166" s="7">
        <v>-7622.0546000003806</v>
      </c>
      <c r="CT166" s="7">
        <v>4864976.2942000031</v>
      </c>
      <c r="CU166" s="25">
        <f t="shared" si="84"/>
        <v>2173.1864086144556</v>
      </c>
      <c r="CV166" s="6">
        <v>10270</v>
      </c>
      <c r="CW166" s="21">
        <v>0.15368399750408951</v>
      </c>
      <c r="CX166" s="7">
        <v>-7607.2476000003517</v>
      </c>
      <c r="CY166" s="7">
        <v>4864978.5467000008</v>
      </c>
      <c r="CZ166" s="25">
        <f t="shared" si="85"/>
        <v>1792.6083123766211</v>
      </c>
      <c r="DA166" s="6">
        <v>9821</v>
      </c>
      <c r="DB166" s="21">
        <v>0.15762892514552751</v>
      </c>
      <c r="DC166" s="7">
        <v>-7615.5276999995112</v>
      </c>
      <c r="DD166" s="7">
        <v>4864982.2821000004</v>
      </c>
      <c r="DE166" s="25">
        <f t="shared" si="86"/>
        <v>1619.7811602663039</v>
      </c>
      <c r="DF166" s="6">
        <v>9820</v>
      </c>
      <c r="DG166" s="21">
        <v>0.16010978956999089</v>
      </c>
      <c r="DH166" s="7">
        <v>-7611.0564999990156</v>
      </c>
      <c r="DI166" s="7">
        <v>4864981.8017000034</v>
      </c>
      <c r="DJ166" s="25">
        <f t="shared" si="87"/>
        <v>1521.6979412722019</v>
      </c>
      <c r="DK166" s="6">
        <v>11183</v>
      </c>
      <c r="DL166" s="21">
        <v>0.1636</v>
      </c>
      <c r="DM166" s="7">
        <v>-7618.5868999995291</v>
      </c>
      <c r="DN166" s="7">
        <v>4864975.2961999997</v>
      </c>
      <c r="DO166" s="25">
        <f t="shared" si="88"/>
        <v>1395.9401630430116</v>
      </c>
      <c r="DP166" s="6">
        <v>8909</v>
      </c>
      <c r="DQ166" s="21">
        <v>0.1659287919937498</v>
      </c>
      <c r="DR166" s="7">
        <v>-7611.0564999990156</v>
      </c>
      <c r="DS166" s="7">
        <v>4864981.8017000034</v>
      </c>
      <c r="DT166" s="25">
        <f t="shared" si="89"/>
        <v>1319.2071434274515</v>
      </c>
      <c r="DU166" s="6">
        <v>8897</v>
      </c>
      <c r="DV166" s="21">
        <v>0.1675082126779413</v>
      </c>
      <c r="DW166" s="7">
        <v>-7618.5868999995291</v>
      </c>
      <c r="DX166" s="7">
        <v>4864975.2961999997</v>
      </c>
      <c r="DY166" s="25">
        <f t="shared" si="90"/>
        <v>1270.1516630202266</v>
      </c>
      <c r="DZ166" s="6">
        <v>10275</v>
      </c>
      <c r="EA166" s="21">
        <v>0.16793313069908811</v>
      </c>
      <c r="EB166" s="7">
        <v>-7615.5276999995112</v>
      </c>
      <c r="EC166" s="7">
        <v>4864982.2821000004</v>
      </c>
      <c r="ED166" s="25">
        <f t="shared" si="91"/>
        <v>1257.3450094687046</v>
      </c>
      <c r="EE166" s="6">
        <v>9824</v>
      </c>
      <c r="EF166" s="21">
        <v>0.1683951401572302</v>
      </c>
      <c r="EG166" s="7">
        <v>-7634.5003999993196</v>
      </c>
      <c r="EH166" s="7">
        <v>4864984.3192000017</v>
      </c>
      <c r="EI166" s="25">
        <f t="shared" si="92"/>
        <v>1243.6030690494008</v>
      </c>
    </row>
    <row r="167" spans="1:139" x14ac:dyDescent="0.25">
      <c r="A167" s="6">
        <v>153</v>
      </c>
      <c r="B167" s="6">
        <v>0</v>
      </c>
      <c r="C167" s="6">
        <v>0</v>
      </c>
      <c r="D167" s="6">
        <v>0</v>
      </c>
      <c r="E167" s="6">
        <v>0</v>
      </c>
      <c r="F167" s="20">
        <f t="shared" si="62"/>
        <v>1</v>
      </c>
      <c r="G167" s="20">
        <f t="shared" si="63"/>
        <v>1</v>
      </c>
      <c r="H167" s="20">
        <f t="shared" si="64"/>
        <v>1</v>
      </c>
      <c r="I167" s="7">
        <v>-7610.5093999989331</v>
      </c>
      <c r="J167" s="7">
        <v>4864982.5539999977</v>
      </c>
      <c r="K167" s="6">
        <v>-3</v>
      </c>
      <c r="L167" s="6">
        <v>-3</v>
      </c>
      <c r="M167" s="7">
        <v>-7592.8275535017419</v>
      </c>
      <c r="N167" s="7">
        <v>4864982.9876077985</v>
      </c>
      <c r="O167" s="26">
        <f t="shared" si="65"/>
        <v>-7592.827553501741</v>
      </c>
      <c r="P167" s="26">
        <f t="shared" si="66"/>
        <v>4864982.9876078004</v>
      </c>
      <c r="Q167" s="20">
        <f t="shared" si="67"/>
        <v>1</v>
      </c>
      <c r="R167" s="26">
        <f t="shared" si="68"/>
        <v>17.687162329691219</v>
      </c>
      <c r="S167" s="26">
        <f>R167*'8_HeSo_Mercator'!$B$7</f>
        <v>13.550601246525876</v>
      </c>
      <c r="T167" s="6">
        <v>9815</v>
      </c>
      <c r="U167" s="21">
        <v>6.6283061543069302E-2</v>
      </c>
      <c r="V167" s="7">
        <v>-7592.7333000004292</v>
      </c>
      <c r="W167" s="7">
        <v>4864982.7069000006</v>
      </c>
      <c r="X167" s="25">
        <f t="shared" si="69"/>
        <v>51807.157052785602</v>
      </c>
      <c r="Y167" s="6">
        <v>8449</v>
      </c>
      <c r="Z167" s="21">
        <v>0.12529532389615239</v>
      </c>
      <c r="AA167" s="7">
        <v>-7592.7333000004292</v>
      </c>
      <c r="AB167" s="7">
        <v>4864982.7069000006</v>
      </c>
      <c r="AC167" s="25">
        <f t="shared" si="70"/>
        <v>4057.5188624501097</v>
      </c>
      <c r="AD167" s="6">
        <v>10273</v>
      </c>
      <c r="AE167" s="21">
        <v>0.1335100864675684</v>
      </c>
      <c r="AF167" s="7">
        <v>-7589.0014999993145</v>
      </c>
      <c r="AG167" s="7">
        <v>4864985.4958999977</v>
      </c>
      <c r="AH167" s="25">
        <f t="shared" si="71"/>
        <v>3147.3402174676112</v>
      </c>
      <c r="AI167" s="6">
        <v>7134</v>
      </c>
      <c r="AJ167" s="21">
        <v>0.14230626187591419</v>
      </c>
      <c r="AK167" s="7">
        <v>-7589.0014999993145</v>
      </c>
      <c r="AL167" s="7">
        <v>4864985.4958999977</v>
      </c>
      <c r="AM167" s="25">
        <f t="shared" si="72"/>
        <v>2438.3944280819746</v>
      </c>
      <c r="AN167" s="6">
        <v>11184</v>
      </c>
      <c r="AO167" s="21">
        <v>0.14915084482824989</v>
      </c>
      <c r="AP167" s="7">
        <v>-7592.7333000004292</v>
      </c>
      <c r="AQ167" s="7">
        <v>4864982.7069000006</v>
      </c>
      <c r="AR167" s="25">
        <f t="shared" si="73"/>
        <v>2020.6780754965071</v>
      </c>
      <c r="AS167" s="6">
        <v>7587</v>
      </c>
      <c r="AT167" s="21">
        <v>0.1594949356765305</v>
      </c>
      <c r="AU167" s="7">
        <v>-7592.7186000011861</v>
      </c>
      <c r="AV167" s="7">
        <v>4864984.4302999973</v>
      </c>
      <c r="AW167" s="25">
        <f t="shared" si="74"/>
        <v>1545.2985918968861</v>
      </c>
      <c r="AX167" s="6">
        <v>7581</v>
      </c>
      <c r="AY167" s="21">
        <v>0.1663361750175732</v>
      </c>
      <c r="AZ167" s="7">
        <v>-7592.7333000004292</v>
      </c>
      <c r="BA167" s="7">
        <v>4864982.7069000006</v>
      </c>
      <c r="BB167" s="25">
        <f t="shared" si="75"/>
        <v>1306.3307749488633</v>
      </c>
      <c r="BC167" s="6">
        <v>9360</v>
      </c>
      <c r="BD167" s="21">
        <v>0.1722697289569286</v>
      </c>
      <c r="BE167" s="7">
        <v>-7592.7333000004292</v>
      </c>
      <c r="BF167" s="7">
        <v>4864982.7069000006</v>
      </c>
      <c r="BG167" s="25">
        <f t="shared" si="76"/>
        <v>1135.4398132852843</v>
      </c>
      <c r="BH167" s="6">
        <v>8909</v>
      </c>
      <c r="BI167" s="21">
        <v>0.1732853218679864</v>
      </c>
      <c r="BJ167" s="7">
        <v>-7611.0564999990156</v>
      </c>
      <c r="BK167" s="7">
        <v>4864981.8017000034</v>
      </c>
      <c r="BL167" s="25">
        <f t="shared" si="77"/>
        <v>1109.0545057125605</v>
      </c>
      <c r="BM167" s="6">
        <v>10731</v>
      </c>
      <c r="BN167" s="21">
        <v>0.1781714123332134</v>
      </c>
      <c r="BO167" s="7">
        <v>-7592.7333000004292</v>
      </c>
      <c r="BP167" s="7">
        <v>4864982.7069000006</v>
      </c>
      <c r="BQ167" s="25">
        <f t="shared" si="78"/>
        <v>992.31123767058364</v>
      </c>
      <c r="BR167" s="6">
        <v>10733</v>
      </c>
      <c r="BS167" s="21">
        <v>0.1794378970552836</v>
      </c>
      <c r="BT167" s="7">
        <v>-7589.0014999993145</v>
      </c>
      <c r="BU167" s="7">
        <v>4864985.4958999977</v>
      </c>
      <c r="BV167" s="25">
        <f t="shared" si="79"/>
        <v>964.59124693894307</v>
      </c>
      <c r="BW167" s="6">
        <v>8018</v>
      </c>
      <c r="BX167" s="21">
        <v>0.18221219307225531</v>
      </c>
      <c r="BY167" s="7">
        <v>-7611.0564999990156</v>
      </c>
      <c r="BZ167" s="7">
        <v>4864981.8017000034</v>
      </c>
      <c r="CA167" s="25">
        <f t="shared" si="80"/>
        <v>907.17329891867973</v>
      </c>
      <c r="CB167" s="6">
        <v>9815</v>
      </c>
      <c r="CC167" s="21">
        <v>7.0516684017314105E-2</v>
      </c>
      <c r="CD167" s="7">
        <v>-7592.7333000004292</v>
      </c>
      <c r="CE167" s="7">
        <v>4864982.7069000006</v>
      </c>
      <c r="CF167" s="25">
        <f t="shared" si="81"/>
        <v>40441.985838827786</v>
      </c>
      <c r="CG167" s="6">
        <v>8449</v>
      </c>
      <c r="CH167" s="21">
        <v>0.11012588076953519</v>
      </c>
      <c r="CI167" s="7">
        <v>-7592.7333000004292</v>
      </c>
      <c r="CJ167" s="7">
        <v>4864982.7069000006</v>
      </c>
      <c r="CK167" s="25">
        <f t="shared" si="82"/>
        <v>6798.9589741124746</v>
      </c>
      <c r="CL167" s="6">
        <v>10273</v>
      </c>
      <c r="CM167" s="21">
        <v>0.1393442622950819</v>
      </c>
      <c r="CN167" s="7">
        <v>-7589.0014999993145</v>
      </c>
      <c r="CO167" s="7">
        <v>4864985.4958999977</v>
      </c>
      <c r="CP167" s="25">
        <f t="shared" si="83"/>
        <v>2652.4282036853065</v>
      </c>
      <c r="CQ167" s="6">
        <v>7134</v>
      </c>
      <c r="CR167" s="21">
        <v>0.14151368115652041</v>
      </c>
      <c r="CS167" s="7">
        <v>-7589.0014999993145</v>
      </c>
      <c r="CT167" s="7">
        <v>4864985.4958999977</v>
      </c>
      <c r="CU167" s="25">
        <f t="shared" si="84"/>
        <v>2493.4822833228559</v>
      </c>
      <c r="CV167" s="6">
        <v>11184</v>
      </c>
      <c r="CW167" s="21">
        <v>0.14282040732359599</v>
      </c>
      <c r="CX167" s="7">
        <v>-7592.7333000004292</v>
      </c>
      <c r="CY167" s="7">
        <v>4864982.7069000006</v>
      </c>
      <c r="CZ167" s="25">
        <f t="shared" si="85"/>
        <v>2403.4712449387707</v>
      </c>
      <c r="DA167" s="6">
        <v>7587</v>
      </c>
      <c r="DB167" s="21">
        <v>0.1537016350157408</v>
      </c>
      <c r="DC167" s="7">
        <v>-7592.7186000011861</v>
      </c>
      <c r="DD167" s="7">
        <v>4864984.4302999973</v>
      </c>
      <c r="DE167" s="25">
        <f t="shared" si="86"/>
        <v>1791.7856351622884</v>
      </c>
      <c r="DF167" s="6">
        <v>9360</v>
      </c>
      <c r="DG167" s="21">
        <v>0.15576125119693579</v>
      </c>
      <c r="DH167" s="7">
        <v>-7592.7333000004292</v>
      </c>
      <c r="DI167" s="7">
        <v>4864982.7069000006</v>
      </c>
      <c r="DJ167" s="25">
        <f t="shared" si="87"/>
        <v>1698.8783877651279</v>
      </c>
      <c r="DK167" s="6">
        <v>7581</v>
      </c>
      <c r="DL167" s="21">
        <v>0.15965575484597441</v>
      </c>
      <c r="DM167" s="7">
        <v>-7592.7333000004292</v>
      </c>
      <c r="DN167" s="7">
        <v>4864982.7069000006</v>
      </c>
      <c r="DO167" s="25">
        <f t="shared" si="88"/>
        <v>1539.0817561410674</v>
      </c>
      <c r="DP167" s="6">
        <v>8909</v>
      </c>
      <c r="DQ167" s="21">
        <v>0.1671493679980243</v>
      </c>
      <c r="DR167" s="7">
        <v>-7611.0564999990156</v>
      </c>
      <c r="DS167" s="7">
        <v>4864981.8017000034</v>
      </c>
      <c r="DT167" s="25">
        <f t="shared" si="89"/>
        <v>1281.0941400283248</v>
      </c>
      <c r="DU167" s="6">
        <v>10731</v>
      </c>
      <c r="DV167" s="21">
        <v>0.17486178384461079</v>
      </c>
      <c r="DW167" s="7">
        <v>-7592.7333000004292</v>
      </c>
      <c r="DX167" s="7">
        <v>4864982.7069000006</v>
      </c>
      <c r="DY167" s="25">
        <f t="shared" si="90"/>
        <v>1069.5975068742814</v>
      </c>
      <c r="DZ167" s="6">
        <v>9818</v>
      </c>
      <c r="EA167" s="21">
        <v>0.18256945977096059</v>
      </c>
      <c r="EB167" s="7">
        <v>-7589.0014999993145</v>
      </c>
      <c r="EC167" s="7">
        <v>4864985.4958999977</v>
      </c>
      <c r="ED167" s="25">
        <f t="shared" si="91"/>
        <v>900.09319461981158</v>
      </c>
      <c r="EE167" s="6">
        <v>8902</v>
      </c>
      <c r="EF167" s="21">
        <v>0.18475058154561899</v>
      </c>
      <c r="EG167" s="7">
        <v>-7592.7333000004292</v>
      </c>
      <c r="EH167" s="7">
        <v>4864982.7069000006</v>
      </c>
      <c r="EI167" s="25">
        <f t="shared" si="92"/>
        <v>858.33484505814022</v>
      </c>
    </row>
    <row r="168" spans="1:139" x14ac:dyDescent="0.25">
      <c r="A168" s="6">
        <v>154</v>
      </c>
      <c r="B168" s="6">
        <v>0</v>
      </c>
      <c r="C168" s="6">
        <v>0</v>
      </c>
      <c r="D168" s="6">
        <v>0</v>
      </c>
      <c r="E168" s="6">
        <v>0</v>
      </c>
      <c r="F168" s="20">
        <f t="shared" si="62"/>
        <v>1</v>
      </c>
      <c r="G168" s="20">
        <f t="shared" si="63"/>
        <v>1</v>
      </c>
      <c r="H168" s="20">
        <f t="shared" si="64"/>
        <v>1</v>
      </c>
      <c r="I168" s="7">
        <v>-7605.1441607820316</v>
      </c>
      <c r="J168" s="7">
        <v>4864978.7119202167</v>
      </c>
      <c r="K168" s="6">
        <v>3</v>
      </c>
      <c r="L168" s="6">
        <v>-6</v>
      </c>
      <c r="M168" s="7">
        <v>-7603.6639205487681</v>
      </c>
      <c r="N168" s="7">
        <v>4864980.654349234</v>
      </c>
      <c r="O168" s="26">
        <f t="shared" si="65"/>
        <v>-7603.6639205487681</v>
      </c>
      <c r="P168" s="26">
        <f t="shared" si="66"/>
        <v>4864980.6543492349</v>
      </c>
      <c r="Q168" s="20">
        <f t="shared" si="67"/>
        <v>1</v>
      </c>
      <c r="R168" s="26">
        <f t="shared" si="68"/>
        <v>2.4421592165426018</v>
      </c>
      <c r="S168" s="26">
        <f>R168*'8_HeSo_Mercator'!$B$7</f>
        <v>1.8710025445033931</v>
      </c>
      <c r="T168" s="6">
        <v>8447</v>
      </c>
      <c r="U168" s="21">
        <v>0.16586332992817759</v>
      </c>
      <c r="V168" s="7">
        <v>-7605.4193000011146</v>
      </c>
      <c r="W168" s="7">
        <v>4864979.0707999989</v>
      </c>
      <c r="X168" s="25">
        <f t="shared" si="69"/>
        <v>1321.2910076067719</v>
      </c>
      <c r="Y168" s="6">
        <v>10729</v>
      </c>
      <c r="Z168" s="21">
        <v>0.20833749810433561</v>
      </c>
      <c r="AA168" s="7">
        <v>-7605.4193000011146</v>
      </c>
      <c r="AB168" s="7">
        <v>4864979.0707999989</v>
      </c>
      <c r="AC168" s="25">
        <f t="shared" si="70"/>
        <v>530.79915411426236</v>
      </c>
      <c r="AD168" s="6">
        <v>7127</v>
      </c>
      <c r="AE168" s="21">
        <v>0.2213074318336255</v>
      </c>
      <c r="AF168" s="7">
        <v>-7607.2476000003517</v>
      </c>
      <c r="AG168" s="7">
        <v>4864978.5467000008</v>
      </c>
      <c r="AH168" s="25">
        <f t="shared" si="71"/>
        <v>416.88474782265092</v>
      </c>
      <c r="AI168" s="6">
        <v>9816</v>
      </c>
      <c r="AJ168" s="21">
        <v>0.222612669085368</v>
      </c>
      <c r="AK168" s="7">
        <v>-7605.4193000011146</v>
      </c>
      <c r="AL168" s="7">
        <v>4864979.0707999989</v>
      </c>
      <c r="AM168" s="25">
        <f t="shared" si="72"/>
        <v>407.19317753684345</v>
      </c>
      <c r="AN168" s="6">
        <v>9359</v>
      </c>
      <c r="AO168" s="21">
        <v>0.2262854573097034</v>
      </c>
      <c r="AP168" s="7">
        <v>-7605.4193000011146</v>
      </c>
      <c r="AQ168" s="7">
        <v>4864979.0707999989</v>
      </c>
      <c r="AR168" s="25">
        <f t="shared" si="73"/>
        <v>381.39361999180562</v>
      </c>
      <c r="AS168" s="6">
        <v>7582</v>
      </c>
      <c r="AT168" s="21">
        <v>0.22986109501381249</v>
      </c>
      <c r="AU168" s="7">
        <v>-7605.4193000011146</v>
      </c>
      <c r="AV168" s="7">
        <v>4864979.0707999989</v>
      </c>
      <c r="AW168" s="25">
        <f t="shared" si="74"/>
        <v>358.21033753878731</v>
      </c>
      <c r="AX168" s="6">
        <v>8009</v>
      </c>
      <c r="AY168" s="21">
        <v>0.24189160745933649</v>
      </c>
      <c r="AZ168" s="7">
        <v>-7618.5868999995291</v>
      </c>
      <c r="BA168" s="7">
        <v>4864975.2961999997</v>
      </c>
      <c r="BB168" s="25">
        <f t="shared" si="75"/>
        <v>292.09007329758106</v>
      </c>
      <c r="BC168" s="6">
        <v>7126</v>
      </c>
      <c r="BD168" s="21">
        <v>0.24732507928719391</v>
      </c>
      <c r="BE168" s="7">
        <v>-7605.4193000011146</v>
      </c>
      <c r="BF168" s="7">
        <v>4864979.0707999989</v>
      </c>
      <c r="BG168" s="25">
        <f t="shared" si="76"/>
        <v>267.25594340424726</v>
      </c>
      <c r="BH168" s="6">
        <v>7576</v>
      </c>
      <c r="BI168" s="21">
        <v>0.24891813067436269</v>
      </c>
      <c r="BJ168" s="7">
        <v>-7622.0546000003806</v>
      </c>
      <c r="BK168" s="7">
        <v>4864976.2942000031</v>
      </c>
      <c r="BL168" s="25">
        <f t="shared" si="77"/>
        <v>260.47969612464726</v>
      </c>
      <c r="BM168" s="6">
        <v>9812</v>
      </c>
      <c r="BN168" s="21">
        <v>0.25936081753976908</v>
      </c>
      <c r="BO168" s="7">
        <v>-7618.5868999995291</v>
      </c>
      <c r="BP168" s="7">
        <v>4864975.2961999997</v>
      </c>
      <c r="BQ168" s="25">
        <f t="shared" si="78"/>
        <v>220.99504388964152</v>
      </c>
      <c r="BR168" s="6">
        <v>11186</v>
      </c>
      <c r="BS168" s="21">
        <v>0.26163059150436568</v>
      </c>
      <c r="BT168" s="7">
        <v>-7605.4193000011146</v>
      </c>
      <c r="BU168" s="7">
        <v>4864979.0707999989</v>
      </c>
      <c r="BV168" s="25">
        <f t="shared" si="79"/>
        <v>213.42530349957397</v>
      </c>
      <c r="BW168" s="6">
        <v>11187</v>
      </c>
      <c r="BX168" s="21">
        <v>0.26172573586852521</v>
      </c>
      <c r="BY168" s="7">
        <v>-7607.2476000003517</v>
      </c>
      <c r="BZ168" s="7">
        <v>4864978.5467000008</v>
      </c>
      <c r="CA168" s="25">
        <f t="shared" si="80"/>
        <v>213.11512926886223</v>
      </c>
      <c r="CB168" s="6">
        <v>7587</v>
      </c>
      <c r="CC168" s="21">
        <v>0.1702353907873749</v>
      </c>
      <c r="CD168" s="7">
        <v>-7592.7186000011861</v>
      </c>
      <c r="CE168" s="7">
        <v>4864984.4302999973</v>
      </c>
      <c r="CF168" s="25">
        <f t="shared" si="81"/>
        <v>1190.6951699271958</v>
      </c>
      <c r="CG168" s="6">
        <v>10730</v>
      </c>
      <c r="CH168" s="21">
        <v>0.2011283754578338</v>
      </c>
      <c r="CI168" s="7">
        <v>-7592.7186000011861</v>
      </c>
      <c r="CJ168" s="7">
        <v>4864984.4302999973</v>
      </c>
      <c r="CK168" s="25">
        <f t="shared" si="82"/>
        <v>611.09202629642687</v>
      </c>
      <c r="CL168" s="6">
        <v>8447</v>
      </c>
      <c r="CM168" s="21">
        <v>0.21162767935793281</v>
      </c>
      <c r="CN168" s="7">
        <v>-7605.4193000011146</v>
      </c>
      <c r="CO168" s="7">
        <v>4864979.0707999989</v>
      </c>
      <c r="CP168" s="25">
        <f t="shared" si="83"/>
        <v>498.55160815349694</v>
      </c>
      <c r="CQ168" s="6">
        <v>9365</v>
      </c>
      <c r="CR168" s="21">
        <v>0.22888611803823769</v>
      </c>
      <c r="CS168" s="7">
        <v>-7611.0564999990156</v>
      </c>
      <c r="CT168" s="7">
        <v>4864981.8017000034</v>
      </c>
      <c r="CU168" s="25">
        <f t="shared" si="84"/>
        <v>364.35286269041853</v>
      </c>
      <c r="CV168" s="6">
        <v>9820</v>
      </c>
      <c r="CW168" s="21">
        <v>0.2351801467557095</v>
      </c>
      <c r="CX168" s="7">
        <v>-7611.0564999990156</v>
      </c>
      <c r="CY168" s="7">
        <v>4864981.8017000034</v>
      </c>
      <c r="CZ168" s="25">
        <f t="shared" si="85"/>
        <v>326.88679107487695</v>
      </c>
      <c r="DA168" s="6">
        <v>8905</v>
      </c>
      <c r="DB168" s="21">
        <v>0.23633827208004621</v>
      </c>
      <c r="DC168" s="7">
        <v>-7589.0014999993145</v>
      </c>
      <c r="DD168" s="7">
        <v>4864985.4958999977</v>
      </c>
      <c r="DE168" s="25">
        <f t="shared" si="86"/>
        <v>320.52637806813851</v>
      </c>
      <c r="DF168" s="6">
        <v>8018</v>
      </c>
      <c r="DG168" s="21">
        <v>0.23862577219031109</v>
      </c>
      <c r="DH168" s="7">
        <v>-7611.0564999990156</v>
      </c>
      <c r="DI168" s="7">
        <v>4864981.8017000034</v>
      </c>
      <c r="DJ168" s="25">
        <f t="shared" si="87"/>
        <v>308.41153501713723</v>
      </c>
      <c r="DK168" s="6">
        <v>7131</v>
      </c>
      <c r="DL168" s="21">
        <v>0.24247565951601829</v>
      </c>
      <c r="DM168" s="7">
        <v>-7611.0564999990156</v>
      </c>
      <c r="DN168" s="7">
        <v>4864981.8017000034</v>
      </c>
      <c r="DO168" s="25">
        <f t="shared" si="88"/>
        <v>289.28599101749683</v>
      </c>
      <c r="DP168" s="6">
        <v>9359</v>
      </c>
      <c r="DQ168" s="21">
        <v>0.2471300714846969</v>
      </c>
      <c r="DR168" s="7">
        <v>-7605.4193000011146</v>
      </c>
      <c r="DS168" s="7">
        <v>4864979.0707999989</v>
      </c>
      <c r="DT168" s="25">
        <f t="shared" si="89"/>
        <v>268.1004980770067</v>
      </c>
      <c r="DU168" s="6">
        <v>8906</v>
      </c>
      <c r="DV168" s="21">
        <v>0.2489853618496056</v>
      </c>
      <c r="DW168" s="7">
        <v>-7587.041400000453</v>
      </c>
      <c r="DX168" s="7">
        <v>4864986.0578000024</v>
      </c>
      <c r="DY168" s="25">
        <f t="shared" si="90"/>
        <v>260.19847052650113</v>
      </c>
      <c r="DZ168" s="6">
        <v>9816</v>
      </c>
      <c r="EA168" s="21">
        <v>0.25330261136712751</v>
      </c>
      <c r="EB168" s="7">
        <v>-7605.4193000011146</v>
      </c>
      <c r="EC168" s="7">
        <v>4864979.0707999989</v>
      </c>
      <c r="ED168" s="25">
        <f t="shared" si="91"/>
        <v>242.90772788050927</v>
      </c>
      <c r="EE168" s="6">
        <v>10733</v>
      </c>
      <c r="EF168" s="21">
        <v>0.25381161236424388</v>
      </c>
      <c r="EG168" s="7">
        <v>-7589.0014999993145</v>
      </c>
      <c r="EH168" s="7">
        <v>4864985.4958999977</v>
      </c>
      <c r="EI168" s="25">
        <f t="shared" si="92"/>
        <v>240.96504536912283</v>
      </c>
    </row>
    <row r="169" spans="1:139" x14ac:dyDescent="0.25">
      <c r="A169" s="6">
        <v>155</v>
      </c>
      <c r="B169" s="6">
        <v>0</v>
      </c>
      <c r="C169" s="6">
        <v>0</v>
      </c>
      <c r="D169" s="6">
        <v>0</v>
      </c>
      <c r="E169" s="6">
        <v>0</v>
      </c>
      <c r="F169" s="20">
        <f t="shared" si="62"/>
        <v>1</v>
      </c>
      <c r="G169" s="20">
        <f t="shared" si="63"/>
        <v>1</v>
      </c>
      <c r="H169" s="20">
        <f t="shared" si="64"/>
        <v>1</v>
      </c>
      <c r="I169" s="7">
        <v>-7592.5732710097736</v>
      </c>
      <c r="J169" s="7">
        <v>4864984.1021965891</v>
      </c>
      <c r="K169" s="6">
        <v>0</v>
      </c>
      <c r="L169" s="6">
        <v>0</v>
      </c>
      <c r="M169" s="7">
        <v>-7590.438316055327</v>
      </c>
      <c r="N169" s="7">
        <v>4864984.4147838801</v>
      </c>
      <c r="O169" s="26">
        <f t="shared" si="65"/>
        <v>-7590.438316055327</v>
      </c>
      <c r="P169" s="26">
        <f t="shared" si="66"/>
        <v>4864984.4147838801</v>
      </c>
      <c r="Q169" s="20">
        <f t="shared" si="67"/>
        <v>1</v>
      </c>
      <c r="R169" s="26">
        <f t="shared" si="68"/>
        <v>2.157717189997836</v>
      </c>
      <c r="S169" s="26">
        <f>R169*'8_HeSo_Mercator'!$B$7</f>
        <v>1.6530840108451375</v>
      </c>
      <c r="T169" s="6">
        <v>10273</v>
      </c>
      <c r="U169" s="21">
        <v>0.107078156169594</v>
      </c>
      <c r="V169" s="7">
        <v>-7589.0014999993145</v>
      </c>
      <c r="W169" s="7">
        <v>4864985.4958999977</v>
      </c>
      <c r="X169" s="25">
        <f t="shared" si="69"/>
        <v>7606.7030563459994</v>
      </c>
      <c r="Y169" s="6">
        <v>9815</v>
      </c>
      <c r="Z169" s="21">
        <v>0.1322861225963948</v>
      </c>
      <c r="AA169" s="7">
        <v>-7592.7333000004292</v>
      </c>
      <c r="AB169" s="7">
        <v>4864982.7069000006</v>
      </c>
      <c r="AC169" s="25">
        <f t="shared" si="70"/>
        <v>3265.4485946232826</v>
      </c>
      <c r="AD169" s="6">
        <v>9360</v>
      </c>
      <c r="AE169" s="21">
        <v>0.1809477516154179</v>
      </c>
      <c r="AF169" s="7">
        <v>-7592.7333000004292</v>
      </c>
      <c r="AG169" s="7">
        <v>4864982.7069000006</v>
      </c>
      <c r="AH169" s="25">
        <f t="shared" si="71"/>
        <v>932.79720383259314</v>
      </c>
      <c r="AI169" s="6">
        <v>8449</v>
      </c>
      <c r="AJ169" s="21">
        <v>0.18464374483092549</v>
      </c>
      <c r="AK169" s="7">
        <v>-7592.7333000004292</v>
      </c>
      <c r="AL169" s="7">
        <v>4864982.7069000006</v>
      </c>
      <c r="AM169" s="25">
        <f t="shared" si="72"/>
        <v>860.32313434461582</v>
      </c>
      <c r="AN169" s="6">
        <v>7581</v>
      </c>
      <c r="AO169" s="21">
        <v>0.18506456303013469</v>
      </c>
      <c r="AP169" s="7">
        <v>-7592.7333000004292</v>
      </c>
      <c r="AQ169" s="7">
        <v>4864982.7069000006</v>
      </c>
      <c r="AR169" s="25">
        <f t="shared" si="73"/>
        <v>852.5246312800549</v>
      </c>
      <c r="AS169" s="6">
        <v>8011</v>
      </c>
      <c r="AT169" s="21">
        <v>0.20613677586518439</v>
      </c>
      <c r="AU169" s="7">
        <v>-7589.0014999993145</v>
      </c>
      <c r="AV169" s="7">
        <v>4864985.4958999977</v>
      </c>
      <c r="AW169" s="25">
        <f t="shared" si="74"/>
        <v>553.83204893900484</v>
      </c>
      <c r="AX169" s="6">
        <v>8905</v>
      </c>
      <c r="AY169" s="21">
        <v>0.2067963339503156</v>
      </c>
      <c r="AZ169" s="7">
        <v>-7589.0014999993145</v>
      </c>
      <c r="BA169" s="7">
        <v>4864985.4958999977</v>
      </c>
      <c r="BB169" s="25">
        <f t="shared" si="75"/>
        <v>546.80019204828727</v>
      </c>
      <c r="BC169" s="6">
        <v>8014</v>
      </c>
      <c r="BD169" s="21">
        <v>0.21364278754844671</v>
      </c>
      <c r="BE169" s="7">
        <v>-7592.7333000004292</v>
      </c>
      <c r="BF169" s="7">
        <v>4864982.7069000006</v>
      </c>
      <c r="BG169" s="25">
        <f t="shared" si="76"/>
        <v>480.00643155000398</v>
      </c>
      <c r="BH169" s="6">
        <v>8902</v>
      </c>
      <c r="BI169" s="21">
        <v>0.21557046111357889</v>
      </c>
      <c r="BJ169" s="7">
        <v>-7592.7333000004292</v>
      </c>
      <c r="BK169" s="7">
        <v>4864982.7069000006</v>
      </c>
      <c r="BL169" s="25">
        <f t="shared" si="77"/>
        <v>463.06610932970858</v>
      </c>
      <c r="BM169" s="6">
        <v>11184</v>
      </c>
      <c r="BN169" s="21">
        <v>0.21723087524183129</v>
      </c>
      <c r="BO169" s="7">
        <v>-7592.7333000004292</v>
      </c>
      <c r="BP169" s="7">
        <v>4864982.7069000006</v>
      </c>
      <c r="BQ169" s="25">
        <f t="shared" si="78"/>
        <v>449.06974029496109</v>
      </c>
      <c r="BR169" s="6">
        <v>7130</v>
      </c>
      <c r="BS169" s="21">
        <v>0.21785683166196251</v>
      </c>
      <c r="BT169" s="7">
        <v>-7592.7333000004292</v>
      </c>
      <c r="BU169" s="7">
        <v>4864982.7069000006</v>
      </c>
      <c r="BV169" s="25">
        <f t="shared" si="79"/>
        <v>443.93078903749523</v>
      </c>
      <c r="BW169" s="6">
        <v>10733</v>
      </c>
      <c r="BX169" s="21">
        <v>0.22709939801280779</v>
      </c>
      <c r="BY169" s="7">
        <v>-7589.0014999993145</v>
      </c>
      <c r="BZ169" s="7">
        <v>4864985.4958999977</v>
      </c>
      <c r="CA169" s="25">
        <f t="shared" si="80"/>
        <v>375.9551756285216</v>
      </c>
      <c r="CB169" s="6">
        <v>10273</v>
      </c>
      <c r="CC169" s="21">
        <v>8.7356471816283796E-2</v>
      </c>
      <c r="CD169" s="7">
        <v>-7589.0014999993145</v>
      </c>
      <c r="CE169" s="7">
        <v>4864985.4958999977</v>
      </c>
      <c r="CF169" s="25">
        <f t="shared" si="81"/>
        <v>17171.951724998351</v>
      </c>
      <c r="CG169" s="6">
        <v>9815</v>
      </c>
      <c r="CH169" s="21">
        <v>0.12356952268010669</v>
      </c>
      <c r="CI169" s="7">
        <v>-7592.7333000004292</v>
      </c>
      <c r="CJ169" s="7">
        <v>4864982.7069000006</v>
      </c>
      <c r="CK169" s="25">
        <f t="shared" si="82"/>
        <v>4288.9849626769565</v>
      </c>
      <c r="CL169" s="6">
        <v>9360</v>
      </c>
      <c r="CM169" s="21">
        <v>0.1681598897312199</v>
      </c>
      <c r="CN169" s="7">
        <v>-7592.7333000004292</v>
      </c>
      <c r="CO169" s="7">
        <v>4864982.7069000006</v>
      </c>
      <c r="CP169" s="25">
        <f t="shared" si="83"/>
        <v>1250.5767330920082</v>
      </c>
      <c r="CQ169" s="6">
        <v>8011</v>
      </c>
      <c r="CR169" s="21">
        <v>0.1687238138376175</v>
      </c>
      <c r="CS169" s="7">
        <v>-7589.0014999993145</v>
      </c>
      <c r="CT169" s="7">
        <v>4864985.4958999977</v>
      </c>
      <c r="CU169" s="25">
        <f t="shared" si="84"/>
        <v>1233.9412008713009</v>
      </c>
      <c r="CV169" s="6">
        <v>8449</v>
      </c>
      <c r="CW169" s="21">
        <v>0.16955667549329459</v>
      </c>
      <c r="CX169" s="7">
        <v>-7592.7333000004292</v>
      </c>
      <c r="CY169" s="7">
        <v>4864982.7069000006</v>
      </c>
      <c r="CZ169" s="25">
        <f t="shared" si="85"/>
        <v>1209.874794278044</v>
      </c>
      <c r="DA169" s="6">
        <v>7581</v>
      </c>
      <c r="DB169" s="21">
        <v>0.17820835867581891</v>
      </c>
      <c r="DC169" s="7">
        <v>-7592.7333000004292</v>
      </c>
      <c r="DD169" s="7">
        <v>4864982.7069000006</v>
      </c>
      <c r="DE169" s="25">
        <f t="shared" si="86"/>
        <v>991.48858554548633</v>
      </c>
      <c r="DF169" s="6">
        <v>8905</v>
      </c>
      <c r="DG169" s="21">
        <v>0.1969902754386918</v>
      </c>
      <c r="DH169" s="7">
        <v>-7589.0014999993145</v>
      </c>
      <c r="DI169" s="7">
        <v>4864985.4958999977</v>
      </c>
      <c r="DJ169" s="25">
        <f t="shared" si="87"/>
        <v>664.08068714048227</v>
      </c>
      <c r="DK169" s="6">
        <v>8014</v>
      </c>
      <c r="DL169" s="21">
        <v>0.20011198208286671</v>
      </c>
      <c r="DM169" s="7">
        <v>-7592.7333000004292</v>
      </c>
      <c r="DN169" s="7">
        <v>4864982.7069000006</v>
      </c>
      <c r="DO169" s="25">
        <f t="shared" si="88"/>
        <v>623.60218114511792</v>
      </c>
      <c r="DP169" s="6">
        <v>10733</v>
      </c>
      <c r="DQ169" s="21">
        <v>0.20720290978474751</v>
      </c>
      <c r="DR169" s="7">
        <v>-7589.0014999993145</v>
      </c>
      <c r="DS169" s="7">
        <v>4864985.4958999977</v>
      </c>
      <c r="DT169" s="25">
        <f t="shared" si="89"/>
        <v>542.52105804329778</v>
      </c>
      <c r="DU169" s="6">
        <v>8902</v>
      </c>
      <c r="DV169" s="21">
        <v>0.21003396625647311</v>
      </c>
      <c r="DW169" s="7">
        <v>-7592.7333000004292</v>
      </c>
      <c r="DX169" s="7">
        <v>4864982.7069000006</v>
      </c>
      <c r="DY169" s="25">
        <f t="shared" si="90"/>
        <v>513.85651308512979</v>
      </c>
      <c r="DZ169" s="6">
        <v>7130</v>
      </c>
      <c r="EA169" s="21">
        <v>0.21168394917482111</v>
      </c>
      <c r="EB169" s="7">
        <v>-7592.7333000004292</v>
      </c>
      <c r="EC169" s="7">
        <v>4864982.7069000006</v>
      </c>
      <c r="ED169" s="25">
        <f t="shared" si="91"/>
        <v>498.02171962754227</v>
      </c>
      <c r="EE169" s="6">
        <v>10271</v>
      </c>
      <c r="EF169" s="21">
        <v>0.21407146393313731</v>
      </c>
      <c r="EG169" s="7">
        <v>-7587.041400000453</v>
      </c>
      <c r="EH169" s="7">
        <v>4864986.0578000024</v>
      </c>
      <c r="EI169" s="25">
        <f t="shared" si="92"/>
        <v>476.17312894657556</v>
      </c>
    </row>
    <row r="170" spans="1:139" x14ac:dyDescent="0.25">
      <c r="A170" s="6">
        <v>156</v>
      </c>
      <c r="B170" s="6">
        <v>0</v>
      </c>
      <c r="C170" s="6">
        <v>2</v>
      </c>
      <c r="D170" s="6">
        <v>0</v>
      </c>
      <c r="E170" s="6">
        <v>2</v>
      </c>
      <c r="F170" s="20">
        <f t="shared" si="62"/>
        <v>1</v>
      </c>
      <c r="G170" s="20">
        <f t="shared" si="63"/>
        <v>1</v>
      </c>
      <c r="H170" s="20">
        <f t="shared" si="64"/>
        <v>1</v>
      </c>
      <c r="I170" s="7">
        <v>-7589.066216434082</v>
      </c>
      <c r="J170" s="7">
        <v>4864985.332244752</v>
      </c>
      <c r="K170" s="6">
        <v>3</v>
      </c>
      <c r="L170" s="6">
        <v>3</v>
      </c>
      <c r="M170" s="7">
        <v>-7592.8423322137696</v>
      </c>
      <c r="N170" s="7">
        <v>4864983.5731148655</v>
      </c>
      <c r="O170" s="26">
        <f t="shared" si="65"/>
        <v>-7592.8423322137696</v>
      </c>
      <c r="P170" s="26">
        <f t="shared" si="66"/>
        <v>4864983.5731148636</v>
      </c>
      <c r="Q170" s="20">
        <f t="shared" si="67"/>
        <v>1</v>
      </c>
      <c r="R170" s="26">
        <f t="shared" si="68"/>
        <v>4.165763837016101</v>
      </c>
      <c r="S170" s="26">
        <f>R170*'8_HeSo_Mercator'!$B$7</f>
        <v>3.1915014738030205</v>
      </c>
      <c r="T170" s="6">
        <v>11328</v>
      </c>
      <c r="U170" s="21">
        <v>0.12373506592946799</v>
      </c>
      <c r="V170" s="7">
        <v>-7594.2641000002623</v>
      </c>
      <c r="W170" s="7">
        <v>4864982.4561000019</v>
      </c>
      <c r="X170" s="25">
        <f t="shared" si="69"/>
        <v>4266.0783145081232</v>
      </c>
      <c r="Y170" s="6">
        <v>8144</v>
      </c>
      <c r="Z170" s="21">
        <v>0.18177935744291049</v>
      </c>
      <c r="AA170" s="7">
        <v>-7594.2641000002623</v>
      </c>
      <c r="AB170" s="7">
        <v>4864982.4561000019</v>
      </c>
      <c r="AC170" s="25">
        <f t="shared" si="70"/>
        <v>915.84450547517008</v>
      </c>
      <c r="AD170" s="6">
        <v>9496</v>
      </c>
      <c r="AE170" s="21">
        <v>0.183966998175532</v>
      </c>
      <c r="AF170" s="7">
        <v>-7587.1022999994457</v>
      </c>
      <c r="AG170" s="7">
        <v>4864986.0909999982</v>
      </c>
      <c r="AH170" s="25">
        <f t="shared" si="71"/>
        <v>873.05240336787608</v>
      </c>
      <c r="AI170" s="6">
        <v>8146</v>
      </c>
      <c r="AJ170" s="21">
        <v>0.1853211356752357</v>
      </c>
      <c r="AK170" s="7">
        <v>-7587.1022999994457</v>
      </c>
      <c r="AL170" s="7">
        <v>4864986.0909999982</v>
      </c>
      <c r="AM170" s="25">
        <f t="shared" si="72"/>
        <v>847.81322760724242</v>
      </c>
      <c r="AN170" s="6">
        <v>8581</v>
      </c>
      <c r="AO170" s="21">
        <v>0.20921961928771329</v>
      </c>
      <c r="AP170" s="7">
        <v>-7587.1022999994457</v>
      </c>
      <c r="AQ170" s="7">
        <v>4864986.0909999982</v>
      </c>
      <c r="AR170" s="25">
        <f t="shared" si="73"/>
        <v>521.90369314505483</v>
      </c>
      <c r="AS170" s="6">
        <v>10863</v>
      </c>
      <c r="AT170" s="21">
        <v>0.2143753352716993</v>
      </c>
      <c r="AU170" s="7">
        <v>-7603.5650999993086</v>
      </c>
      <c r="AV170" s="7">
        <v>4864979.7901000008</v>
      </c>
      <c r="AW170" s="25">
        <f t="shared" si="74"/>
        <v>473.47901296968661</v>
      </c>
      <c r="AX170" s="6">
        <v>11322</v>
      </c>
      <c r="AY170" s="21">
        <v>0.22066189679558271</v>
      </c>
      <c r="AZ170" s="7">
        <v>-7603.5650999993086</v>
      </c>
      <c r="BA170" s="7">
        <v>4864979.7901000008</v>
      </c>
      <c r="BB170" s="25">
        <f t="shared" si="75"/>
        <v>421.7844960400808</v>
      </c>
      <c r="BC170" s="6">
        <v>7712</v>
      </c>
      <c r="BD170" s="21">
        <v>0.22107197828235831</v>
      </c>
      <c r="BE170" s="7">
        <v>-7594.7369999997318</v>
      </c>
      <c r="BF170" s="7">
        <v>4864983.9024000019</v>
      </c>
      <c r="BG170" s="25">
        <f t="shared" si="76"/>
        <v>418.66360591585766</v>
      </c>
      <c r="BH170" s="6">
        <v>9497</v>
      </c>
      <c r="BI170" s="21">
        <v>0.22246010631731911</v>
      </c>
      <c r="BJ170" s="7">
        <v>-7594.7369999997318</v>
      </c>
      <c r="BK170" s="7">
        <v>4864983.9024000019</v>
      </c>
      <c r="BL170" s="25">
        <f t="shared" si="77"/>
        <v>408.31133672189333</v>
      </c>
      <c r="BM170" s="6">
        <v>10870</v>
      </c>
      <c r="BN170" s="21">
        <v>0.22448517946390939</v>
      </c>
      <c r="BO170" s="7">
        <v>-7594.7369999997318</v>
      </c>
      <c r="BP170" s="7">
        <v>4864983.9024000019</v>
      </c>
      <c r="BQ170" s="25">
        <f t="shared" si="78"/>
        <v>393.77605481906562</v>
      </c>
      <c r="BR170" s="6">
        <v>7708</v>
      </c>
      <c r="BS170" s="21">
        <v>0.22590430305021289</v>
      </c>
      <c r="BT170" s="7">
        <v>-7594.2641000002623</v>
      </c>
      <c r="BU170" s="7">
        <v>4864982.4561000019</v>
      </c>
      <c r="BV170" s="25">
        <f t="shared" si="79"/>
        <v>383.97414856012409</v>
      </c>
      <c r="BW170" s="6">
        <v>10868</v>
      </c>
      <c r="BX170" s="21">
        <v>0.22680130016727659</v>
      </c>
      <c r="BY170" s="7">
        <v>-7589.0623999983072</v>
      </c>
      <c r="BZ170" s="7">
        <v>4864985.5291000009</v>
      </c>
      <c r="CA170" s="25">
        <f t="shared" si="80"/>
        <v>377.93563295808354</v>
      </c>
      <c r="CB170" s="6">
        <v>11328</v>
      </c>
      <c r="CC170" s="21">
        <v>0.125</v>
      </c>
      <c r="CD170" s="7">
        <v>-7594.2641000002623</v>
      </c>
      <c r="CE170" s="7">
        <v>4864982.4561000019</v>
      </c>
      <c r="CF170" s="25">
        <f t="shared" si="81"/>
        <v>4096</v>
      </c>
      <c r="CG170" s="6">
        <v>8146</v>
      </c>
      <c r="CH170" s="21">
        <v>0.17184312819920711</v>
      </c>
      <c r="CI170" s="7">
        <v>-7587.1022999994457</v>
      </c>
      <c r="CJ170" s="7">
        <v>4864986.0909999982</v>
      </c>
      <c r="CK170" s="25">
        <f t="shared" si="82"/>
        <v>1146.7567902444348</v>
      </c>
      <c r="CL170" s="6">
        <v>9496</v>
      </c>
      <c r="CM170" s="21">
        <v>0.17530001519064251</v>
      </c>
      <c r="CN170" s="7">
        <v>-7587.1022999994457</v>
      </c>
      <c r="CO170" s="7">
        <v>4864986.0909999982</v>
      </c>
      <c r="CP170" s="25">
        <f t="shared" si="83"/>
        <v>1058.9420276886322</v>
      </c>
      <c r="CQ170" s="6">
        <v>7708</v>
      </c>
      <c r="CR170" s="21">
        <v>0.17740537949597179</v>
      </c>
      <c r="CS170" s="7">
        <v>-7594.2641000002623</v>
      </c>
      <c r="CT170" s="7">
        <v>4864982.4561000019</v>
      </c>
      <c r="CU170" s="25">
        <f t="shared" si="84"/>
        <v>1009.5616864721244</v>
      </c>
      <c r="CV170" s="6">
        <v>8144</v>
      </c>
      <c r="CW170" s="21">
        <v>0.18337418136526179</v>
      </c>
      <c r="CX170" s="7">
        <v>-7594.2641000002623</v>
      </c>
      <c r="CY170" s="7">
        <v>4864982.4561000019</v>
      </c>
      <c r="CZ170" s="25">
        <f t="shared" si="85"/>
        <v>884.39697376142885</v>
      </c>
      <c r="DA170" s="6">
        <v>8587</v>
      </c>
      <c r="DB170" s="21">
        <v>0.19425462747959921</v>
      </c>
      <c r="DC170" s="7">
        <v>-7594.7369999997318</v>
      </c>
      <c r="DD170" s="7">
        <v>4864983.9024000019</v>
      </c>
      <c r="DE170" s="25">
        <f t="shared" si="86"/>
        <v>702.28680232847216</v>
      </c>
      <c r="DF170" s="6">
        <v>10871</v>
      </c>
      <c r="DG170" s="21">
        <v>0.1949363745894469</v>
      </c>
      <c r="DH170" s="7">
        <v>-7596.6486999988556</v>
      </c>
      <c r="DI170" s="7">
        <v>4864983.3546999991</v>
      </c>
      <c r="DJ170" s="25">
        <f t="shared" si="87"/>
        <v>692.51384543482664</v>
      </c>
      <c r="DK170" s="6">
        <v>8581</v>
      </c>
      <c r="DL170" s="21">
        <v>0.19608665269042619</v>
      </c>
      <c r="DM170" s="7">
        <v>-7587.1022999994457</v>
      </c>
      <c r="DN170" s="7">
        <v>4864986.0909999982</v>
      </c>
      <c r="DO170" s="25">
        <f t="shared" si="88"/>
        <v>676.40664940178067</v>
      </c>
      <c r="DP170" s="6">
        <v>9044</v>
      </c>
      <c r="DQ170" s="21">
        <v>0.19882408108790531</v>
      </c>
      <c r="DR170" s="7">
        <v>-7587.1022999994457</v>
      </c>
      <c r="DS170" s="7">
        <v>4864986.0909999982</v>
      </c>
      <c r="DT170" s="25">
        <f t="shared" si="89"/>
        <v>639.91761368521304</v>
      </c>
      <c r="DU170" s="6">
        <v>10868</v>
      </c>
      <c r="DV170" s="21">
        <v>0.20431945849760999</v>
      </c>
      <c r="DW170" s="7">
        <v>-7589.0623999983072</v>
      </c>
      <c r="DX170" s="7">
        <v>4864985.5291000009</v>
      </c>
      <c r="DY170" s="25">
        <f t="shared" si="90"/>
        <v>573.80071399310521</v>
      </c>
      <c r="DZ170" s="6">
        <v>9498</v>
      </c>
      <c r="EA170" s="21">
        <v>0.20607106360879829</v>
      </c>
      <c r="EB170" s="7">
        <v>-7596.6486999988556</v>
      </c>
      <c r="EC170" s="7">
        <v>4864983.3546999991</v>
      </c>
      <c r="ED170" s="25">
        <f t="shared" si="91"/>
        <v>554.53881415885132</v>
      </c>
      <c r="EE170" s="6">
        <v>7712</v>
      </c>
      <c r="EF170" s="21">
        <v>0.20641685290092329</v>
      </c>
      <c r="EG170" s="7">
        <v>-7594.7369999997318</v>
      </c>
      <c r="EH170" s="7">
        <v>4864983.9024000019</v>
      </c>
      <c r="EI170" s="25">
        <f t="shared" si="92"/>
        <v>550.83228959736732</v>
      </c>
    </row>
    <row r="171" spans="1:139" x14ac:dyDescent="0.25">
      <c r="A171" s="6">
        <v>157</v>
      </c>
      <c r="B171" s="6">
        <v>0</v>
      </c>
      <c r="C171" s="6">
        <v>2</v>
      </c>
      <c r="D171" s="6">
        <v>0</v>
      </c>
      <c r="E171" s="6">
        <v>2</v>
      </c>
      <c r="F171" s="20">
        <f t="shared" si="62"/>
        <v>1</v>
      </c>
      <c r="G171" s="20">
        <f t="shared" si="63"/>
        <v>1</v>
      </c>
      <c r="H171" s="20">
        <f t="shared" si="64"/>
        <v>1</v>
      </c>
      <c r="I171" s="7">
        <v>-7594.105457201048</v>
      </c>
      <c r="J171" s="7">
        <v>4864981.9586227164</v>
      </c>
      <c r="K171" s="6">
        <v>0</v>
      </c>
      <c r="L171" s="6">
        <v>0</v>
      </c>
      <c r="M171" s="7">
        <v>-7592.670450386915</v>
      </c>
      <c r="N171" s="7">
        <v>4864983.647344592</v>
      </c>
      <c r="O171" s="26">
        <f t="shared" si="65"/>
        <v>-7592.6704503869141</v>
      </c>
      <c r="P171" s="26">
        <f t="shared" si="66"/>
        <v>4864983.6473445911</v>
      </c>
      <c r="Q171" s="20">
        <f t="shared" si="67"/>
        <v>1</v>
      </c>
      <c r="R171" s="26">
        <f t="shared" si="68"/>
        <v>2.2160835107906545</v>
      </c>
      <c r="S171" s="26">
        <f>R171*'8_HeSo_Mercator'!$B$7</f>
        <v>1.6977999875828316</v>
      </c>
      <c r="T171" s="6">
        <v>11328</v>
      </c>
      <c r="U171" s="21">
        <v>0.12577681176575689</v>
      </c>
      <c r="V171" s="7">
        <v>-7594.2641000002623</v>
      </c>
      <c r="W171" s="7">
        <v>4864982.4561000019</v>
      </c>
      <c r="X171" s="25">
        <f t="shared" si="69"/>
        <v>3995.7441515068012</v>
      </c>
      <c r="Y171" s="6">
        <v>8144</v>
      </c>
      <c r="Z171" s="21">
        <v>0.15164585934699051</v>
      </c>
      <c r="AA171" s="7">
        <v>-7594.2641000002623</v>
      </c>
      <c r="AB171" s="7">
        <v>4864982.4561000019</v>
      </c>
      <c r="AC171" s="25">
        <f t="shared" si="70"/>
        <v>1890.9401096879908</v>
      </c>
      <c r="AD171" s="6">
        <v>8146</v>
      </c>
      <c r="AE171" s="21">
        <v>0.19082226319564649</v>
      </c>
      <c r="AF171" s="7">
        <v>-7587.1022999994457</v>
      </c>
      <c r="AG171" s="7">
        <v>4864986.0909999982</v>
      </c>
      <c r="AH171" s="25">
        <f t="shared" si="71"/>
        <v>754.19531538731496</v>
      </c>
      <c r="AI171" s="6">
        <v>7712</v>
      </c>
      <c r="AJ171" s="21">
        <v>0.1927819370519582</v>
      </c>
      <c r="AK171" s="7">
        <v>-7594.7369999997318</v>
      </c>
      <c r="AL171" s="7">
        <v>4864983.9024000019</v>
      </c>
      <c r="AM171" s="25">
        <f t="shared" si="72"/>
        <v>723.9934567725694</v>
      </c>
      <c r="AN171" s="6">
        <v>9044</v>
      </c>
      <c r="AO171" s="21">
        <v>0.19523214176693371</v>
      </c>
      <c r="AP171" s="7">
        <v>-7587.1022999994457</v>
      </c>
      <c r="AQ171" s="7">
        <v>4864986.0909999982</v>
      </c>
      <c r="AR171" s="25">
        <f t="shared" si="73"/>
        <v>688.32687317693785</v>
      </c>
      <c r="AS171" s="6">
        <v>9497</v>
      </c>
      <c r="AT171" s="21">
        <v>0.19722292015856821</v>
      </c>
      <c r="AU171" s="7">
        <v>-7594.7369999997318</v>
      </c>
      <c r="AV171" s="7">
        <v>4864983.9024000019</v>
      </c>
      <c r="AW171" s="25">
        <f t="shared" si="74"/>
        <v>660.95282114306428</v>
      </c>
      <c r="AX171" s="6">
        <v>8581</v>
      </c>
      <c r="AY171" s="21">
        <v>0.19749175548659281</v>
      </c>
      <c r="AZ171" s="7">
        <v>-7587.1022999994457</v>
      </c>
      <c r="BA171" s="7">
        <v>4864986.0909999982</v>
      </c>
      <c r="BB171" s="25">
        <f t="shared" si="75"/>
        <v>657.3612791665613</v>
      </c>
      <c r="BC171" s="6">
        <v>10868</v>
      </c>
      <c r="BD171" s="21">
        <v>0.19871441502411319</v>
      </c>
      <c r="BE171" s="7">
        <v>-7589.0623999983072</v>
      </c>
      <c r="BF171" s="7">
        <v>4864985.5291000009</v>
      </c>
      <c r="BG171" s="25">
        <f t="shared" si="76"/>
        <v>641.33140867543364</v>
      </c>
      <c r="BH171" s="6">
        <v>7708</v>
      </c>
      <c r="BI171" s="21">
        <v>0.19999472274934271</v>
      </c>
      <c r="BJ171" s="7">
        <v>-7594.2641000002623</v>
      </c>
      <c r="BK171" s="7">
        <v>4864982.4561000019</v>
      </c>
      <c r="BL171" s="25">
        <f t="shared" si="77"/>
        <v>625.06596998491057</v>
      </c>
      <c r="BM171" s="6">
        <v>9496</v>
      </c>
      <c r="BN171" s="21">
        <v>0.20862857876175589</v>
      </c>
      <c r="BO171" s="7">
        <v>-7587.1022999994457</v>
      </c>
      <c r="BP171" s="7">
        <v>4864986.0909999982</v>
      </c>
      <c r="BQ171" s="25">
        <f t="shared" si="78"/>
        <v>527.84304297771541</v>
      </c>
      <c r="BR171" s="6">
        <v>11327</v>
      </c>
      <c r="BS171" s="21">
        <v>0.20932626935587559</v>
      </c>
      <c r="BT171" s="7">
        <v>-7594.7369999997318</v>
      </c>
      <c r="BU171" s="7">
        <v>4864983.9024000019</v>
      </c>
      <c r="BV171" s="25">
        <f t="shared" si="79"/>
        <v>520.84088261941895</v>
      </c>
      <c r="BW171" s="6">
        <v>10870</v>
      </c>
      <c r="BX171" s="21">
        <v>0.2121538996474665</v>
      </c>
      <c r="BY171" s="7">
        <v>-7594.7369999997318</v>
      </c>
      <c r="BZ171" s="7">
        <v>4864983.9024000019</v>
      </c>
      <c r="CA171" s="25">
        <f t="shared" si="80"/>
        <v>493.62361003952475</v>
      </c>
      <c r="CB171" s="6">
        <v>11328</v>
      </c>
      <c r="CC171" s="21">
        <v>0.13245985131638391</v>
      </c>
      <c r="CD171" s="7">
        <v>-7594.2641000002623</v>
      </c>
      <c r="CE171" s="7">
        <v>4864982.4561000019</v>
      </c>
      <c r="CF171" s="25">
        <f t="shared" si="81"/>
        <v>3248.3509729604302</v>
      </c>
      <c r="CG171" s="6">
        <v>7708</v>
      </c>
      <c r="CH171" s="21">
        <v>0.14761966773947499</v>
      </c>
      <c r="CI171" s="7">
        <v>-7594.2641000002623</v>
      </c>
      <c r="CJ171" s="7">
        <v>4864982.4561000019</v>
      </c>
      <c r="CK171" s="25">
        <f t="shared" si="82"/>
        <v>2105.8290187108942</v>
      </c>
      <c r="CL171" s="6">
        <v>8144</v>
      </c>
      <c r="CM171" s="21">
        <v>0.1509495211816263</v>
      </c>
      <c r="CN171" s="7">
        <v>-7594.2641000002623</v>
      </c>
      <c r="CO171" s="7">
        <v>4864982.4561000019</v>
      </c>
      <c r="CP171" s="25">
        <f t="shared" si="83"/>
        <v>1926.0743202096915</v>
      </c>
      <c r="CQ171" s="6">
        <v>10866</v>
      </c>
      <c r="CR171" s="21">
        <v>0.1687948851120224</v>
      </c>
      <c r="CS171" s="7">
        <v>-7594.2641000002623</v>
      </c>
      <c r="CT171" s="7">
        <v>4864982.4561000019</v>
      </c>
      <c r="CU171" s="25">
        <f t="shared" si="84"/>
        <v>1231.8643037827123</v>
      </c>
      <c r="CV171" s="6">
        <v>9498</v>
      </c>
      <c r="CW171" s="21">
        <v>0.1692312889549516</v>
      </c>
      <c r="CX171" s="7">
        <v>-7596.6486999988556</v>
      </c>
      <c r="CY171" s="7">
        <v>4864983.3546999991</v>
      </c>
      <c r="CZ171" s="25">
        <f t="shared" si="85"/>
        <v>1219.206728887955</v>
      </c>
      <c r="DA171" s="6">
        <v>7712</v>
      </c>
      <c r="DB171" s="21">
        <v>0.171771530410777</v>
      </c>
      <c r="DC171" s="7">
        <v>-7594.7369999997318</v>
      </c>
      <c r="DD171" s="7">
        <v>4864983.9024000019</v>
      </c>
      <c r="DE171" s="25">
        <f t="shared" si="86"/>
        <v>1148.6699500973887</v>
      </c>
      <c r="DF171" s="6">
        <v>9044</v>
      </c>
      <c r="DG171" s="21">
        <v>0.1770871242448504</v>
      </c>
      <c r="DH171" s="7">
        <v>-7587.1022999994457</v>
      </c>
      <c r="DI171" s="7">
        <v>4864986.0909999982</v>
      </c>
      <c r="DJ171" s="25">
        <f t="shared" si="87"/>
        <v>1016.8386805057032</v>
      </c>
      <c r="DK171" s="6">
        <v>10868</v>
      </c>
      <c r="DL171" s="21">
        <v>0.1798634572072072</v>
      </c>
      <c r="DM171" s="7">
        <v>-7589.0623999983072</v>
      </c>
      <c r="DN171" s="7">
        <v>4864985.5291000009</v>
      </c>
      <c r="DO171" s="25">
        <f t="shared" si="88"/>
        <v>955.49463432277696</v>
      </c>
      <c r="DP171" s="6">
        <v>8146</v>
      </c>
      <c r="DQ171" s="21">
        <v>0.18703861993938919</v>
      </c>
      <c r="DR171" s="7">
        <v>-7587.1022999994457</v>
      </c>
      <c r="DS171" s="7">
        <v>4864986.0909999982</v>
      </c>
      <c r="DT171" s="25">
        <f t="shared" si="89"/>
        <v>817.09930746858618</v>
      </c>
      <c r="DU171" s="6">
        <v>9497</v>
      </c>
      <c r="DV171" s="21">
        <v>0.19071947662164671</v>
      </c>
      <c r="DW171" s="7">
        <v>-7594.7369999997318</v>
      </c>
      <c r="DX171" s="7">
        <v>4864983.9024000019</v>
      </c>
      <c r="DY171" s="25">
        <f t="shared" si="90"/>
        <v>755.82249779150266</v>
      </c>
      <c r="DZ171" s="6">
        <v>8581</v>
      </c>
      <c r="EA171" s="21">
        <v>0.19213630406290949</v>
      </c>
      <c r="EB171" s="7">
        <v>-7587.1022999994457</v>
      </c>
      <c r="EC171" s="7">
        <v>4864986.0909999982</v>
      </c>
      <c r="ED171" s="25">
        <f t="shared" si="91"/>
        <v>733.77391784079077</v>
      </c>
      <c r="EE171" s="6">
        <v>7709</v>
      </c>
      <c r="EF171" s="21">
        <v>0.1946901092693604</v>
      </c>
      <c r="EG171" s="7">
        <v>-7589.0623999983072</v>
      </c>
      <c r="EH171" s="7">
        <v>4864985.5291000009</v>
      </c>
      <c r="EI171" s="25">
        <f t="shared" si="92"/>
        <v>696.02436783182611</v>
      </c>
    </row>
    <row r="172" spans="1:139" x14ac:dyDescent="0.25">
      <c r="A172" s="6">
        <v>158</v>
      </c>
      <c r="B172" s="6">
        <v>0</v>
      </c>
      <c r="C172" s="6">
        <v>2</v>
      </c>
      <c r="D172" s="6">
        <v>0</v>
      </c>
      <c r="E172" s="6">
        <v>2</v>
      </c>
      <c r="F172" s="20">
        <f t="shared" si="62"/>
        <v>1</v>
      </c>
      <c r="G172" s="20">
        <f t="shared" si="63"/>
        <v>1</v>
      </c>
      <c r="H172" s="20">
        <f t="shared" si="64"/>
        <v>1</v>
      </c>
      <c r="I172" s="7">
        <v>-7601.3869999982417</v>
      </c>
      <c r="J172" s="7">
        <v>4864979.6612000018</v>
      </c>
      <c r="K172" s="6">
        <v>-3</v>
      </c>
      <c r="L172" s="6">
        <v>-3</v>
      </c>
      <c r="M172" s="7">
        <v>-7597.0816597012072</v>
      </c>
      <c r="N172" s="7">
        <v>4864982.0605120752</v>
      </c>
      <c r="O172" s="26">
        <f t="shared" si="65"/>
        <v>-7597.0816597012072</v>
      </c>
      <c r="P172" s="26">
        <f t="shared" si="66"/>
        <v>4864982.0605120733</v>
      </c>
      <c r="Q172" s="20">
        <f t="shared" si="67"/>
        <v>1</v>
      </c>
      <c r="R172" s="26">
        <f t="shared" si="68"/>
        <v>4.9287578039223288</v>
      </c>
      <c r="S172" s="26">
        <f>R172*'8_HeSo_Mercator'!$B$7</f>
        <v>3.7760512623067002</v>
      </c>
      <c r="T172" s="6">
        <v>11328</v>
      </c>
      <c r="U172" s="21">
        <v>0.14359029419287361</v>
      </c>
      <c r="V172" s="7">
        <v>-7594.2641000002623</v>
      </c>
      <c r="W172" s="7">
        <v>4864982.4561000019</v>
      </c>
      <c r="X172" s="25">
        <f t="shared" si="69"/>
        <v>2352.337645213232</v>
      </c>
      <c r="Y172" s="6">
        <v>9497</v>
      </c>
      <c r="Z172" s="21">
        <v>0.1871391459435256</v>
      </c>
      <c r="AA172" s="7">
        <v>-7594.7369999997318</v>
      </c>
      <c r="AB172" s="7">
        <v>4864983.9024000019</v>
      </c>
      <c r="AC172" s="25">
        <f t="shared" si="70"/>
        <v>815.34502849415685</v>
      </c>
      <c r="AD172" s="6">
        <v>9955</v>
      </c>
      <c r="AE172" s="21">
        <v>0.19581938651061129</v>
      </c>
      <c r="AF172" s="7">
        <v>-7596.6486999988556</v>
      </c>
      <c r="AG172" s="7">
        <v>4864983.3546999991</v>
      </c>
      <c r="AH172" s="25">
        <f t="shared" si="71"/>
        <v>680.10701986737774</v>
      </c>
      <c r="AI172" s="6">
        <v>10863</v>
      </c>
      <c r="AJ172" s="21">
        <v>0.20487617065268329</v>
      </c>
      <c r="AK172" s="7">
        <v>-7603.5650999993086</v>
      </c>
      <c r="AL172" s="7">
        <v>4864979.7901000008</v>
      </c>
      <c r="AM172" s="25">
        <f t="shared" si="72"/>
        <v>567.58931021279454</v>
      </c>
      <c r="AN172" s="6">
        <v>8139</v>
      </c>
      <c r="AO172" s="21">
        <v>0.20720253540566499</v>
      </c>
      <c r="AP172" s="7">
        <v>-7603.5650999993086</v>
      </c>
      <c r="AQ172" s="7">
        <v>4864979.7901000008</v>
      </c>
      <c r="AR172" s="25">
        <f t="shared" si="73"/>
        <v>542.52497902015318</v>
      </c>
      <c r="AS172" s="6">
        <v>10408</v>
      </c>
      <c r="AT172" s="21">
        <v>0.20985703147488691</v>
      </c>
      <c r="AU172" s="7">
        <v>-7594.2641000002623</v>
      </c>
      <c r="AV172" s="7">
        <v>4864982.4561000019</v>
      </c>
      <c r="AW172" s="25">
        <f t="shared" si="74"/>
        <v>515.59167797422845</v>
      </c>
      <c r="AX172" s="6">
        <v>9950</v>
      </c>
      <c r="AY172" s="21">
        <v>0.2212286592165264</v>
      </c>
      <c r="AZ172" s="7">
        <v>-7603.5650999993086</v>
      </c>
      <c r="BA172" s="7">
        <v>4864979.7901000008</v>
      </c>
      <c r="BB172" s="25">
        <f t="shared" si="75"/>
        <v>417.47882358775945</v>
      </c>
      <c r="BC172" s="6">
        <v>11322</v>
      </c>
      <c r="BD172" s="21">
        <v>0.2225998025797214</v>
      </c>
      <c r="BE172" s="7">
        <v>-7603.5650999993086</v>
      </c>
      <c r="BF172" s="7">
        <v>4864979.7901000008</v>
      </c>
      <c r="BG172" s="25">
        <f t="shared" si="76"/>
        <v>407.28733049686917</v>
      </c>
      <c r="BH172" s="6">
        <v>11324</v>
      </c>
      <c r="BI172" s="21">
        <v>0.22815820948857909</v>
      </c>
      <c r="BJ172" s="7">
        <v>-7596.6486999988556</v>
      </c>
      <c r="BK172" s="7">
        <v>4864983.3546999991</v>
      </c>
      <c r="BL172" s="25">
        <f t="shared" si="77"/>
        <v>369.02483953970415</v>
      </c>
      <c r="BM172" s="6">
        <v>8142</v>
      </c>
      <c r="BN172" s="21">
        <v>0.2307681362824329</v>
      </c>
      <c r="BO172" s="7">
        <v>-7601.6162000000477</v>
      </c>
      <c r="BP172" s="7">
        <v>4864980.3488999978</v>
      </c>
      <c r="BQ172" s="25">
        <f t="shared" si="78"/>
        <v>352.6116276560503</v>
      </c>
      <c r="BR172" s="6">
        <v>7706</v>
      </c>
      <c r="BS172" s="21">
        <v>0.23080758345165389</v>
      </c>
      <c r="BT172" s="7">
        <v>-7601.6162000000477</v>
      </c>
      <c r="BU172" s="7">
        <v>4864980.3488999978</v>
      </c>
      <c r="BV172" s="25">
        <f t="shared" si="79"/>
        <v>352.37063098096775</v>
      </c>
      <c r="BW172" s="6">
        <v>8144</v>
      </c>
      <c r="BX172" s="21">
        <v>0.23175160046668519</v>
      </c>
      <c r="BY172" s="7">
        <v>-7594.2641000002623</v>
      </c>
      <c r="BZ172" s="7">
        <v>4864982.4561000019</v>
      </c>
      <c r="CA172" s="25">
        <f t="shared" si="80"/>
        <v>346.66422986936533</v>
      </c>
      <c r="CB172" s="6">
        <v>11328</v>
      </c>
      <c r="CC172" s="21">
        <v>0.13507221213795281</v>
      </c>
      <c r="CD172" s="7">
        <v>-7594.2641000002623</v>
      </c>
      <c r="CE172" s="7">
        <v>4864982.4561000019</v>
      </c>
      <c r="CF172" s="25">
        <f t="shared" si="81"/>
        <v>3004.24916939488</v>
      </c>
      <c r="CG172" s="6">
        <v>10408</v>
      </c>
      <c r="CH172" s="21">
        <v>0.18150254113621489</v>
      </c>
      <c r="CI172" s="7">
        <v>-7594.2641000002623</v>
      </c>
      <c r="CJ172" s="7">
        <v>4864982.4561000019</v>
      </c>
      <c r="CK172" s="25">
        <f t="shared" si="82"/>
        <v>921.44445493416731</v>
      </c>
      <c r="CL172" s="6">
        <v>9497</v>
      </c>
      <c r="CM172" s="21">
        <v>0.1877579653164102</v>
      </c>
      <c r="CN172" s="7">
        <v>-7594.7369999997318</v>
      </c>
      <c r="CO172" s="7">
        <v>4864983.9024000019</v>
      </c>
      <c r="CP172" s="25">
        <f t="shared" si="83"/>
        <v>804.64907964505414</v>
      </c>
      <c r="CQ172" s="6">
        <v>10863</v>
      </c>
      <c r="CR172" s="21">
        <v>0.20262395213312981</v>
      </c>
      <c r="CS172" s="7">
        <v>-7603.5650999993086</v>
      </c>
      <c r="CT172" s="7">
        <v>4864979.7901000008</v>
      </c>
      <c r="CU172" s="25">
        <f t="shared" si="84"/>
        <v>593.24880536098919</v>
      </c>
      <c r="CV172" s="6">
        <v>10866</v>
      </c>
      <c r="CW172" s="21">
        <v>0.20767115707195599</v>
      </c>
      <c r="CX172" s="7">
        <v>-7594.2641000002623</v>
      </c>
      <c r="CY172" s="7">
        <v>4864982.4561000019</v>
      </c>
      <c r="CZ172" s="25">
        <f t="shared" si="85"/>
        <v>537.64457674750429</v>
      </c>
      <c r="DA172" s="6">
        <v>9955</v>
      </c>
      <c r="DB172" s="21">
        <v>0.2085463961176432</v>
      </c>
      <c r="DC172" s="7">
        <v>-7596.6486999988556</v>
      </c>
      <c r="DD172" s="7">
        <v>4864983.3546999991</v>
      </c>
      <c r="DE172" s="25">
        <f t="shared" si="86"/>
        <v>528.67557111713791</v>
      </c>
      <c r="DF172" s="6">
        <v>9950</v>
      </c>
      <c r="DG172" s="21">
        <v>0.20938952343442299</v>
      </c>
      <c r="DH172" s="7">
        <v>-7603.5650999993086</v>
      </c>
      <c r="DI172" s="7">
        <v>4864979.7901000008</v>
      </c>
      <c r="DJ172" s="25">
        <f t="shared" si="87"/>
        <v>520.21180846159154</v>
      </c>
      <c r="DK172" s="6">
        <v>7705</v>
      </c>
      <c r="DL172" s="21">
        <v>0.2122508210494157</v>
      </c>
      <c r="DM172" s="7">
        <v>-7596.2032000012696</v>
      </c>
      <c r="DN172" s="7">
        <v>4864981.9002000019</v>
      </c>
      <c r="DO172" s="25">
        <f t="shared" si="88"/>
        <v>492.72260184548207</v>
      </c>
      <c r="DP172" s="6">
        <v>8139</v>
      </c>
      <c r="DQ172" s="21">
        <v>0.2127378073817236</v>
      </c>
      <c r="DR172" s="7">
        <v>-7603.5650999993086</v>
      </c>
      <c r="DS172" s="7">
        <v>4864979.7901000008</v>
      </c>
      <c r="DT172" s="25">
        <f t="shared" si="89"/>
        <v>488.22642851488808</v>
      </c>
      <c r="DU172" s="6">
        <v>7273</v>
      </c>
      <c r="DV172" s="21">
        <v>0.22044351730080269</v>
      </c>
      <c r="DW172" s="7">
        <v>-7604.0177999995649</v>
      </c>
      <c r="DX172" s="7">
        <v>4864981.242399998</v>
      </c>
      <c r="DY172" s="25">
        <f t="shared" si="90"/>
        <v>423.45832245495518</v>
      </c>
      <c r="DZ172" s="6">
        <v>11324</v>
      </c>
      <c r="EA172" s="21">
        <v>0.22410291130670271</v>
      </c>
      <c r="EB172" s="7">
        <v>-7596.6486999988556</v>
      </c>
      <c r="EC172" s="7">
        <v>4864983.3546999991</v>
      </c>
      <c r="ED172" s="25">
        <f t="shared" si="91"/>
        <v>396.46970361807348</v>
      </c>
      <c r="EE172" s="6">
        <v>7709</v>
      </c>
      <c r="EF172" s="21">
        <v>0.2252255324954382</v>
      </c>
      <c r="EG172" s="7">
        <v>-7589.0623999983072</v>
      </c>
      <c r="EH172" s="7">
        <v>4864985.5291000009</v>
      </c>
      <c r="EI172" s="25">
        <f t="shared" si="92"/>
        <v>388.62390418877544</v>
      </c>
    </row>
    <row r="173" spans="1:139" x14ac:dyDescent="0.25">
      <c r="A173" s="6">
        <v>159</v>
      </c>
      <c r="B173" s="6">
        <v>0</v>
      </c>
      <c r="C173" s="6">
        <v>2</v>
      </c>
      <c r="D173" s="6">
        <v>0</v>
      </c>
      <c r="E173" s="6">
        <v>2</v>
      </c>
      <c r="F173" s="20">
        <f t="shared" si="62"/>
        <v>1</v>
      </c>
      <c r="G173" s="20">
        <f t="shared" si="63"/>
        <v>1</v>
      </c>
      <c r="H173" s="20">
        <f t="shared" si="64"/>
        <v>1</v>
      </c>
      <c r="I173" s="7">
        <v>-7609.0721390189792</v>
      </c>
      <c r="J173" s="7">
        <v>4864977.9157778807</v>
      </c>
      <c r="K173" s="6">
        <v>0</v>
      </c>
      <c r="L173" s="6">
        <v>3</v>
      </c>
      <c r="M173" s="7">
        <v>-7607.9498756526364</v>
      </c>
      <c r="N173" s="7">
        <v>4864978.7908148989</v>
      </c>
      <c r="O173" s="26">
        <f t="shared" si="65"/>
        <v>-7607.9498756526373</v>
      </c>
      <c r="P173" s="26">
        <f t="shared" si="66"/>
        <v>4864978.7908148998</v>
      </c>
      <c r="Q173" s="20">
        <f t="shared" si="67"/>
        <v>1</v>
      </c>
      <c r="R173" s="26">
        <f t="shared" si="68"/>
        <v>1.4230828676856251</v>
      </c>
      <c r="S173" s="26">
        <f>R173*'8_HeSo_Mercator'!$B$7</f>
        <v>1.0902612935484435</v>
      </c>
      <c r="T173" s="6">
        <v>7263</v>
      </c>
      <c r="U173" s="21">
        <v>0.17093879534329681</v>
      </c>
      <c r="V173" s="7">
        <v>-7609.2503999993196</v>
      </c>
      <c r="W173" s="7">
        <v>4864978.1607000008</v>
      </c>
      <c r="X173" s="25">
        <f t="shared" si="69"/>
        <v>1171.2172060667533</v>
      </c>
      <c r="Y173" s="6">
        <v>9493</v>
      </c>
      <c r="Z173" s="21">
        <v>0.2084426570439577</v>
      </c>
      <c r="AA173" s="7">
        <v>-7609.2503999993196</v>
      </c>
      <c r="AB173" s="7">
        <v>4864978.1607000008</v>
      </c>
      <c r="AC173" s="25">
        <f t="shared" si="70"/>
        <v>529.72881561700058</v>
      </c>
      <c r="AD173" s="6">
        <v>9945</v>
      </c>
      <c r="AE173" s="21">
        <v>0.224561764717224</v>
      </c>
      <c r="AF173" s="7">
        <v>-7611.1290000006557</v>
      </c>
      <c r="AG173" s="7">
        <v>4864977.6220000014</v>
      </c>
      <c r="AH173" s="25">
        <f t="shared" si="71"/>
        <v>393.23915104169203</v>
      </c>
      <c r="AI173" s="6">
        <v>9038</v>
      </c>
      <c r="AJ173" s="21">
        <v>0.23042709197069561</v>
      </c>
      <c r="AK173" s="7">
        <v>-7603.5650999993086</v>
      </c>
      <c r="AL173" s="7">
        <v>4864979.7901000008</v>
      </c>
      <c r="AM173" s="25">
        <f t="shared" si="72"/>
        <v>354.70380233331531</v>
      </c>
      <c r="AN173" s="6">
        <v>9032</v>
      </c>
      <c r="AO173" s="21">
        <v>0.2343235852408023</v>
      </c>
      <c r="AP173" s="7">
        <v>-7611.1290000006557</v>
      </c>
      <c r="AQ173" s="7">
        <v>4864977.6220000014</v>
      </c>
      <c r="AR173" s="25">
        <f t="shared" si="73"/>
        <v>331.69275505255251</v>
      </c>
      <c r="AS173" s="6">
        <v>9949</v>
      </c>
      <c r="AT173" s="21">
        <v>0.23759784049670399</v>
      </c>
      <c r="AU173" s="7">
        <v>-7609.2503999993196</v>
      </c>
      <c r="AV173" s="7">
        <v>4864978.1607000008</v>
      </c>
      <c r="AW173" s="25">
        <f t="shared" si="74"/>
        <v>313.78345725001577</v>
      </c>
      <c r="AX173" s="6">
        <v>10860</v>
      </c>
      <c r="AY173" s="21">
        <v>0.23778531328877711</v>
      </c>
      <c r="AZ173" s="7">
        <v>-7609.2503999993196</v>
      </c>
      <c r="BA173" s="7">
        <v>4864978.1607000008</v>
      </c>
      <c r="BB173" s="25">
        <f t="shared" si="75"/>
        <v>312.79506434951389</v>
      </c>
      <c r="BC173" s="6">
        <v>11320</v>
      </c>
      <c r="BD173" s="21">
        <v>0.24659954326500849</v>
      </c>
      <c r="BE173" s="7">
        <v>-7609.2503999993196</v>
      </c>
      <c r="BF173" s="7">
        <v>4864978.1607000008</v>
      </c>
      <c r="BG173" s="25">
        <f t="shared" si="76"/>
        <v>270.41509343572994</v>
      </c>
      <c r="BH173" s="6">
        <v>7703</v>
      </c>
      <c r="BI173" s="21">
        <v>0.2546306155619153</v>
      </c>
      <c r="BJ173" s="7">
        <v>-7611.1290000006557</v>
      </c>
      <c r="BK173" s="7">
        <v>4864977.6220000014</v>
      </c>
      <c r="BL173" s="25">
        <f t="shared" si="77"/>
        <v>237.87977565511207</v>
      </c>
      <c r="BM173" s="6">
        <v>8143</v>
      </c>
      <c r="BN173" s="21">
        <v>0.25845545707274281</v>
      </c>
      <c r="BO173" s="7">
        <v>-7596.6486999988556</v>
      </c>
      <c r="BP173" s="7">
        <v>4864983.3546999991</v>
      </c>
      <c r="BQ173" s="25">
        <f t="shared" si="78"/>
        <v>224.10790436544033</v>
      </c>
      <c r="BR173" s="6">
        <v>9034</v>
      </c>
      <c r="BS173" s="21">
        <v>0.2597054765778512</v>
      </c>
      <c r="BT173" s="7">
        <v>-7609.2503999993196</v>
      </c>
      <c r="BU173" s="7">
        <v>4864978.1607000008</v>
      </c>
      <c r="BV173" s="25">
        <f t="shared" si="79"/>
        <v>219.82423380229753</v>
      </c>
      <c r="BW173" s="6">
        <v>11327</v>
      </c>
      <c r="BX173" s="21">
        <v>0.26165596692245502</v>
      </c>
      <c r="BY173" s="7">
        <v>-7594.7369999997318</v>
      </c>
      <c r="BZ173" s="7">
        <v>4864983.9024000019</v>
      </c>
      <c r="CA173" s="25">
        <f t="shared" si="80"/>
        <v>213.34252352568689</v>
      </c>
      <c r="CB173" s="6">
        <v>9493</v>
      </c>
      <c r="CC173" s="21">
        <v>0.1589403137660764</v>
      </c>
      <c r="CD173" s="7">
        <v>-7609.2503999993196</v>
      </c>
      <c r="CE173" s="7">
        <v>4864978.1607000008</v>
      </c>
      <c r="CF173" s="25">
        <f t="shared" si="81"/>
        <v>1566.981019147679</v>
      </c>
      <c r="CG173" s="6">
        <v>7263</v>
      </c>
      <c r="CH173" s="21">
        <v>0.16664606866549669</v>
      </c>
      <c r="CI173" s="7">
        <v>-7609.2503999993196</v>
      </c>
      <c r="CJ173" s="7">
        <v>4864978.1607000008</v>
      </c>
      <c r="CK173" s="25">
        <f t="shared" si="82"/>
        <v>1296.6408782283115</v>
      </c>
      <c r="CL173" s="6">
        <v>9949</v>
      </c>
      <c r="CM173" s="21">
        <v>0.18789731051344741</v>
      </c>
      <c r="CN173" s="7">
        <v>-7609.2503999993196</v>
      </c>
      <c r="CO173" s="7">
        <v>4864978.1607000008</v>
      </c>
      <c r="CP173" s="25">
        <f t="shared" si="83"/>
        <v>802.26481307555946</v>
      </c>
      <c r="CQ173" s="6">
        <v>9945</v>
      </c>
      <c r="CR173" s="21">
        <v>0.19617440358383001</v>
      </c>
      <c r="CS173" s="7">
        <v>-7611.1290000006557</v>
      </c>
      <c r="CT173" s="7">
        <v>4864977.6220000014</v>
      </c>
      <c r="CU173" s="25">
        <f t="shared" si="84"/>
        <v>675.19720569852495</v>
      </c>
      <c r="CV173" s="6">
        <v>7713</v>
      </c>
      <c r="CW173" s="21">
        <v>0.20707174911022849</v>
      </c>
      <c r="CX173" s="7">
        <v>-7602.096400000155</v>
      </c>
      <c r="CY173" s="7">
        <v>4864981.7929999977</v>
      </c>
      <c r="CZ173" s="25">
        <f t="shared" si="85"/>
        <v>543.89691089008386</v>
      </c>
      <c r="DA173" s="6">
        <v>7703</v>
      </c>
      <c r="DB173" s="21">
        <v>0.20955696962420459</v>
      </c>
      <c r="DC173" s="7">
        <v>-7611.1290000006557</v>
      </c>
      <c r="DD173" s="7">
        <v>4864977.6220000014</v>
      </c>
      <c r="DE173" s="25">
        <f t="shared" si="86"/>
        <v>518.55110232894094</v>
      </c>
      <c r="DF173" s="6">
        <v>11320</v>
      </c>
      <c r="DG173" s="21">
        <v>0.21437698938221689</v>
      </c>
      <c r="DH173" s="7">
        <v>-7609.2503999993196</v>
      </c>
      <c r="DI173" s="7">
        <v>4864978.1607000008</v>
      </c>
      <c r="DJ173" s="25">
        <f t="shared" si="87"/>
        <v>473.46439987985781</v>
      </c>
      <c r="DK173" s="6">
        <v>9032</v>
      </c>
      <c r="DL173" s="21">
        <v>0.21734113384336659</v>
      </c>
      <c r="DM173" s="7">
        <v>-7611.1290000006557</v>
      </c>
      <c r="DN173" s="7">
        <v>4864977.6220000014</v>
      </c>
      <c r="DO173" s="25">
        <f t="shared" si="88"/>
        <v>448.15916924193994</v>
      </c>
      <c r="DP173" s="6">
        <v>8145</v>
      </c>
      <c r="DQ173" s="21">
        <v>0.2182827411232888</v>
      </c>
      <c r="DR173" s="7">
        <v>-7602.096400000155</v>
      </c>
      <c r="DS173" s="7">
        <v>4864981.7929999977</v>
      </c>
      <c r="DT173" s="25">
        <f t="shared" si="89"/>
        <v>440.47615650045952</v>
      </c>
      <c r="DU173" s="6">
        <v>9041</v>
      </c>
      <c r="DV173" s="21">
        <v>0.21867101194523911</v>
      </c>
      <c r="DW173" s="7">
        <v>-7602.096400000155</v>
      </c>
      <c r="DX173" s="7">
        <v>4864981.7929999977</v>
      </c>
      <c r="DY173" s="25">
        <f t="shared" si="90"/>
        <v>437.35605250463806</v>
      </c>
      <c r="DZ173" s="6">
        <v>11331</v>
      </c>
      <c r="EA173" s="21">
        <v>0.21979035854327381</v>
      </c>
      <c r="EB173" s="7">
        <v>-7602.096400000155</v>
      </c>
      <c r="EC173" s="7">
        <v>4864981.7929999977</v>
      </c>
      <c r="ED173" s="25">
        <f t="shared" si="91"/>
        <v>428.51442894435604</v>
      </c>
      <c r="EE173" s="6">
        <v>9034</v>
      </c>
      <c r="EF173" s="21">
        <v>0.2208598168259846</v>
      </c>
      <c r="EG173" s="7">
        <v>-7609.2503999993196</v>
      </c>
      <c r="EH173" s="7">
        <v>4864978.1607000008</v>
      </c>
      <c r="EI173" s="25">
        <f t="shared" si="92"/>
        <v>420.27462511622082</v>
      </c>
    </row>
    <row r="174" spans="1:139" x14ac:dyDescent="0.25">
      <c r="A174" s="6">
        <v>160</v>
      </c>
      <c r="B174" s="6">
        <v>0</v>
      </c>
      <c r="C174" s="6">
        <v>2</v>
      </c>
      <c r="D174" s="6">
        <v>0</v>
      </c>
      <c r="E174" s="6">
        <v>2</v>
      </c>
      <c r="F174" s="20">
        <f t="shared" si="62"/>
        <v>1</v>
      </c>
      <c r="G174" s="20">
        <f t="shared" si="63"/>
        <v>1</v>
      </c>
      <c r="H174" s="20">
        <f t="shared" si="64"/>
        <v>1</v>
      </c>
      <c r="I174" s="7">
        <v>-7609.152702315092</v>
      </c>
      <c r="J174" s="7">
        <v>4864978.0404230366</v>
      </c>
      <c r="K174" s="6">
        <v>0</v>
      </c>
      <c r="L174" s="6">
        <v>3</v>
      </c>
      <c r="M174" s="7">
        <v>-7606.7921029224926</v>
      </c>
      <c r="N174" s="7">
        <v>4864979.0435588006</v>
      </c>
      <c r="O174" s="26">
        <f t="shared" si="65"/>
        <v>-7606.7921029224917</v>
      </c>
      <c r="P174" s="26">
        <f t="shared" si="66"/>
        <v>4864979.0435588006</v>
      </c>
      <c r="Q174" s="20">
        <f t="shared" si="67"/>
        <v>1</v>
      </c>
      <c r="R174" s="26">
        <f t="shared" si="68"/>
        <v>2.5648997745411335</v>
      </c>
      <c r="S174" s="26">
        <f>R174*'8_HeSo_Mercator'!$B$7</f>
        <v>1.9650373210951237</v>
      </c>
      <c r="T174" s="6">
        <v>10862</v>
      </c>
      <c r="U174" s="21">
        <v>0.24538643586596409</v>
      </c>
      <c r="V174" s="7">
        <v>-7611.1290000006557</v>
      </c>
      <c r="W174" s="7">
        <v>4864977.6220000014</v>
      </c>
      <c r="X174" s="25">
        <f t="shared" si="69"/>
        <v>275.80224001587169</v>
      </c>
      <c r="Y174" s="6">
        <v>7263</v>
      </c>
      <c r="Z174" s="21">
        <v>0.26113698439341221</v>
      </c>
      <c r="AA174" s="7">
        <v>-7609.2503999993196</v>
      </c>
      <c r="AB174" s="7">
        <v>4864978.1607000008</v>
      </c>
      <c r="AC174" s="25">
        <f t="shared" si="70"/>
        <v>215.04357020044586</v>
      </c>
      <c r="AD174" s="6">
        <v>7706</v>
      </c>
      <c r="AE174" s="21">
        <v>0.26333752418889761</v>
      </c>
      <c r="AF174" s="7">
        <v>-7601.6162000000477</v>
      </c>
      <c r="AG174" s="7">
        <v>4864980.3488999978</v>
      </c>
      <c r="AH174" s="25">
        <f t="shared" si="71"/>
        <v>207.94525141382553</v>
      </c>
      <c r="AI174" s="6">
        <v>9038</v>
      </c>
      <c r="AJ174" s="21">
        <v>0.26383920995138949</v>
      </c>
      <c r="AK174" s="7">
        <v>-7603.5650999993086</v>
      </c>
      <c r="AL174" s="7">
        <v>4864979.7901000008</v>
      </c>
      <c r="AM174" s="25">
        <f t="shared" si="72"/>
        <v>206.36813941526376</v>
      </c>
      <c r="AN174" s="6">
        <v>8139</v>
      </c>
      <c r="AO174" s="21">
        <v>0.27451084044958979</v>
      </c>
      <c r="AP174" s="7">
        <v>-7603.5650999993086</v>
      </c>
      <c r="AQ174" s="7">
        <v>4864979.7901000008</v>
      </c>
      <c r="AR174" s="25">
        <f t="shared" si="73"/>
        <v>176.10107302786972</v>
      </c>
      <c r="AS174" s="6">
        <v>9949</v>
      </c>
      <c r="AT174" s="21">
        <v>0.27685077368709898</v>
      </c>
      <c r="AU174" s="7">
        <v>-7609.2503999993196</v>
      </c>
      <c r="AV174" s="7">
        <v>4864978.1607000008</v>
      </c>
      <c r="AW174" s="25">
        <f t="shared" si="74"/>
        <v>170.22252717114048</v>
      </c>
      <c r="AX174" s="6">
        <v>10405</v>
      </c>
      <c r="AY174" s="21">
        <v>0.27893252687024689</v>
      </c>
      <c r="AZ174" s="7">
        <v>-7611.1290000006557</v>
      </c>
      <c r="BA174" s="7">
        <v>4864977.6220000014</v>
      </c>
      <c r="BB174" s="25">
        <f t="shared" si="75"/>
        <v>165.1974561454935</v>
      </c>
      <c r="BC174" s="6">
        <v>11320</v>
      </c>
      <c r="BD174" s="21">
        <v>0.28403147208452201</v>
      </c>
      <c r="BE174" s="7">
        <v>-7609.2503999993196</v>
      </c>
      <c r="BF174" s="7">
        <v>4864978.1607000008</v>
      </c>
      <c r="BG174" s="25">
        <f t="shared" si="76"/>
        <v>153.65055782276411</v>
      </c>
      <c r="BH174" s="6">
        <v>9493</v>
      </c>
      <c r="BI174" s="21">
        <v>0.28553853965107828</v>
      </c>
      <c r="BJ174" s="7">
        <v>-7609.2503999993196</v>
      </c>
      <c r="BK174" s="7">
        <v>4864978.1607000008</v>
      </c>
      <c r="BL174" s="25">
        <f t="shared" si="77"/>
        <v>150.43228898898613</v>
      </c>
      <c r="BM174" s="6">
        <v>10860</v>
      </c>
      <c r="BN174" s="21">
        <v>0.28961430638260249</v>
      </c>
      <c r="BO174" s="7">
        <v>-7609.2503999993196</v>
      </c>
      <c r="BP174" s="7">
        <v>4864978.1607000008</v>
      </c>
      <c r="BQ174" s="25">
        <f t="shared" si="78"/>
        <v>142.1411924735452</v>
      </c>
      <c r="BR174" s="6">
        <v>8575</v>
      </c>
      <c r="BS174" s="21">
        <v>0.29028812630110568</v>
      </c>
      <c r="BT174" s="7">
        <v>-7611.1290000006557</v>
      </c>
      <c r="BU174" s="7">
        <v>4864977.6220000014</v>
      </c>
      <c r="BV174" s="25">
        <f t="shared" si="79"/>
        <v>140.82602186948733</v>
      </c>
      <c r="BW174" s="6">
        <v>7703</v>
      </c>
      <c r="BX174" s="21">
        <v>0.29553447094461988</v>
      </c>
      <c r="BY174" s="7">
        <v>-7611.1290000006557</v>
      </c>
      <c r="BZ174" s="7">
        <v>4864977.6220000014</v>
      </c>
      <c r="CA174" s="25">
        <f t="shared" si="80"/>
        <v>131.08935422294107</v>
      </c>
      <c r="CB174" s="6">
        <v>10862</v>
      </c>
      <c r="CC174" s="21">
        <v>0.2224700498976753</v>
      </c>
      <c r="CD174" s="7">
        <v>-7611.1290000006557</v>
      </c>
      <c r="CE174" s="7">
        <v>4864977.6220000014</v>
      </c>
      <c r="CF174" s="25">
        <f t="shared" si="81"/>
        <v>408.23834164877445</v>
      </c>
      <c r="CG174" s="6">
        <v>8580</v>
      </c>
      <c r="CH174" s="21">
        <v>0.24309202031505539</v>
      </c>
      <c r="CI174" s="7">
        <v>-7596.2032000012696</v>
      </c>
      <c r="CJ174" s="7">
        <v>4864981.9002000019</v>
      </c>
      <c r="CK174" s="25">
        <f t="shared" si="82"/>
        <v>286.36318751191516</v>
      </c>
      <c r="CL174" s="6">
        <v>9949</v>
      </c>
      <c r="CM174" s="21">
        <v>0.24642800589546501</v>
      </c>
      <c r="CN174" s="7">
        <v>-7609.2503999993196</v>
      </c>
      <c r="CO174" s="7">
        <v>4864978.1607000008</v>
      </c>
      <c r="CP174" s="25">
        <f t="shared" si="83"/>
        <v>271.16881864718147</v>
      </c>
      <c r="CQ174" s="6">
        <v>8139</v>
      </c>
      <c r="CR174" s="21">
        <v>0.2477829806157951</v>
      </c>
      <c r="CS174" s="7">
        <v>-7603.5650999993086</v>
      </c>
      <c r="CT174" s="7">
        <v>4864979.7901000008</v>
      </c>
      <c r="CU174" s="25">
        <f t="shared" si="84"/>
        <v>265.28586391680204</v>
      </c>
      <c r="CV174" s="6">
        <v>7706</v>
      </c>
      <c r="CW174" s="21">
        <v>0.25159349344755499</v>
      </c>
      <c r="CX174" s="7">
        <v>-7601.6162000000477</v>
      </c>
      <c r="CY174" s="7">
        <v>4864980.3488999978</v>
      </c>
      <c r="CZ174" s="25">
        <f t="shared" si="85"/>
        <v>249.57574611647399</v>
      </c>
      <c r="DA174" s="6">
        <v>9493</v>
      </c>
      <c r="DB174" s="21">
        <v>0.25196157328236579</v>
      </c>
      <c r="DC174" s="7">
        <v>-7609.2503999993196</v>
      </c>
      <c r="DD174" s="7">
        <v>4864978.1607000008</v>
      </c>
      <c r="DE174" s="25">
        <f t="shared" si="86"/>
        <v>248.12056079802795</v>
      </c>
      <c r="DF174" s="6">
        <v>11319</v>
      </c>
      <c r="DG174" s="21">
        <v>0.25532523408647201</v>
      </c>
      <c r="DH174" s="7">
        <v>-7611.1290000006557</v>
      </c>
      <c r="DI174" s="7">
        <v>4864977.6220000014</v>
      </c>
      <c r="DJ174" s="25">
        <f t="shared" si="87"/>
        <v>235.30168924113468</v>
      </c>
      <c r="DK174" s="6">
        <v>11329</v>
      </c>
      <c r="DL174" s="21">
        <v>0.2554472365712509</v>
      </c>
      <c r="DM174" s="7">
        <v>-7604.0177999995649</v>
      </c>
      <c r="DN174" s="7">
        <v>4864981.242399998</v>
      </c>
      <c r="DO174" s="25">
        <f t="shared" si="88"/>
        <v>234.85248757320826</v>
      </c>
      <c r="DP174" s="6">
        <v>11331</v>
      </c>
      <c r="DQ174" s="21">
        <v>0.25573498436203479</v>
      </c>
      <c r="DR174" s="7">
        <v>-7602.096400000155</v>
      </c>
      <c r="DS174" s="7">
        <v>4864981.7929999977</v>
      </c>
      <c r="DT174" s="25">
        <f t="shared" si="89"/>
        <v>233.79726529147544</v>
      </c>
      <c r="DU174" s="6">
        <v>8145</v>
      </c>
      <c r="DV174" s="21">
        <v>0.25695371035615311</v>
      </c>
      <c r="DW174" s="7">
        <v>-7602.096400000155</v>
      </c>
      <c r="DX174" s="7">
        <v>4864981.7929999977</v>
      </c>
      <c r="DY174" s="25">
        <f t="shared" si="90"/>
        <v>229.39314056680291</v>
      </c>
      <c r="DZ174" s="6">
        <v>7263</v>
      </c>
      <c r="EA174" s="21">
        <v>0.26014948713844172</v>
      </c>
      <c r="EB174" s="7">
        <v>-7609.2503999993196</v>
      </c>
      <c r="EC174" s="7">
        <v>4864978.1607000008</v>
      </c>
      <c r="ED174" s="25">
        <f t="shared" si="91"/>
        <v>218.32733004663052</v>
      </c>
      <c r="EE174" s="6">
        <v>9492</v>
      </c>
      <c r="EF174" s="21">
        <v>0.26108068502167081</v>
      </c>
      <c r="EG174" s="7">
        <v>-7603.5650999993086</v>
      </c>
      <c r="EH174" s="7">
        <v>4864979.7901000008</v>
      </c>
      <c r="EI174" s="25">
        <f t="shared" si="92"/>
        <v>215.22911796745822</v>
      </c>
    </row>
    <row r="175" spans="1:139" x14ac:dyDescent="0.25">
      <c r="A175" s="6">
        <v>161</v>
      </c>
      <c r="B175" s="6">
        <v>0</v>
      </c>
      <c r="C175" s="6">
        <v>2</v>
      </c>
      <c r="D175" s="6">
        <v>0</v>
      </c>
      <c r="E175" s="6">
        <v>2</v>
      </c>
      <c r="F175" s="20">
        <f t="shared" si="62"/>
        <v>1</v>
      </c>
      <c r="G175" s="20">
        <f t="shared" si="63"/>
        <v>1</v>
      </c>
      <c r="H175" s="20">
        <f t="shared" si="64"/>
        <v>1</v>
      </c>
      <c r="I175" s="7">
        <v>-7616.8549851288317</v>
      </c>
      <c r="J175" s="7">
        <v>4864975.6989152757</v>
      </c>
      <c r="K175" s="6">
        <v>-3</v>
      </c>
      <c r="L175" s="6">
        <v>-3</v>
      </c>
      <c r="M175" s="7">
        <v>-7620.8203781996017</v>
      </c>
      <c r="N175" s="7">
        <v>4864978.4556858679</v>
      </c>
      <c r="O175" s="26">
        <f t="shared" si="65"/>
        <v>-7620.8203781996026</v>
      </c>
      <c r="P175" s="26">
        <f t="shared" si="66"/>
        <v>4864978.4556858689</v>
      </c>
      <c r="Q175" s="20">
        <f t="shared" si="67"/>
        <v>1</v>
      </c>
      <c r="R175" s="26">
        <f t="shared" si="68"/>
        <v>4.8295058037833627</v>
      </c>
      <c r="S175" s="26">
        <f>R175*'8_HeSo_Mercator'!$B$7</f>
        <v>3.7000116889860237</v>
      </c>
      <c r="T175" s="6">
        <v>7272</v>
      </c>
      <c r="U175" s="21">
        <v>0.21379018740607769</v>
      </c>
      <c r="V175" s="7">
        <v>-7616.9461999982605</v>
      </c>
      <c r="W175" s="7">
        <v>4864980.0131999999</v>
      </c>
      <c r="X175" s="25">
        <f t="shared" si="69"/>
        <v>478.68401835229662</v>
      </c>
      <c r="Y175" s="6">
        <v>11316</v>
      </c>
      <c r="Z175" s="21">
        <v>0.21509593244138361</v>
      </c>
      <c r="AA175" s="7">
        <v>-7622.0546000003806</v>
      </c>
      <c r="AB175" s="7">
        <v>4864976.2942000031</v>
      </c>
      <c r="AC175" s="25">
        <f t="shared" si="70"/>
        <v>467.16597990407763</v>
      </c>
      <c r="AD175" s="6">
        <v>11297</v>
      </c>
      <c r="AE175" s="21">
        <v>0.2424073471469424</v>
      </c>
      <c r="AF175" s="7">
        <v>-7632.1528999991706</v>
      </c>
      <c r="AG175" s="7">
        <v>4864981.8638999984</v>
      </c>
      <c r="AH175" s="25">
        <f t="shared" si="71"/>
        <v>289.61222150099832</v>
      </c>
      <c r="AI175" s="6">
        <v>7240</v>
      </c>
      <c r="AJ175" s="21">
        <v>0.25228366194662699</v>
      </c>
      <c r="AK175" s="7">
        <v>-7632.1528999991706</v>
      </c>
      <c r="AL175" s="7">
        <v>4864981.8638999984</v>
      </c>
      <c r="AM175" s="25">
        <f t="shared" si="72"/>
        <v>246.85589061215035</v>
      </c>
      <c r="AN175" s="6">
        <v>7259</v>
      </c>
      <c r="AO175" s="21">
        <v>0.26151170417191671</v>
      </c>
      <c r="AP175" s="7">
        <v>-7618.7633000016212</v>
      </c>
      <c r="AQ175" s="7">
        <v>4864975.433799997</v>
      </c>
      <c r="AR175" s="25">
        <f t="shared" si="73"/>
        <v>213.81367423300131</v>
      </c>
      <c r="AS175" s="6">
        <v>16358</v>
      </c>
      <c r="AT175" s="21">
        <v>0.26463618124945548</v>
      </c>
      <c r="AU175" s="7">
        <v>-7609.2503999993196</v>
      </c>
      <c r="AV175" s="7">
        <v>4864978.1607000008</v>
      </c>
      <c r="AW175" s="25">
        <f t="shared" si="74"/>
        <v>203.89337567246838</v>
      </c>
      <c r="AX175" s="6">
        <v>9944</v>
      </c>
      <c r="AY175" s="21">
        <v>0.2650575317369841</v>
      </c>
      <c r="AZ175" s="7">
        <v>-7622.0546000003806</v>
      </c>
      <c r="BA175" s="7">
        <v>4864976.2942000031</v>
      </c>
      <c r="BB175" s="25">
        <f t="shared" si="75"/>
        <v>202.59998193697763</v>
      </c>
      <c r="BC175" s="6">
        <v>10398</v>
      </c>
      <c r="BD175" s="21">
        <v>0.2657815655467437</v>
      </c>
      <c r="BE175" s="7">
        <v>-7618.7633000016212</v>
      </c>
      <c r="BF175" s="7">
        <v>4864975.433799997</v>
      </c>
      <c r="BG175" s="25">
        <f t="shared" si="76"/>
        <v>200.40132056630279</v>
      </c>
      <c r="BH175" s="6">
        <v>10862</v>
      </c>
      <c r="BI175" s="21">
        <v>0.26861658647147701</v>
      </c>
      <c r="BJ175" s="7">
        <v>-7611.1290000006557</v>
      </c>
      <c r="BK175" s="7">
        <v>4864977.6220000014</v>
      </c>
      <c r="BL175" s="25">
        <f t="shared" si="77"/>
        <v>192.07405118408329</v>
      </c>
      <c r="BM175" s="6">
        <v>8998</v>
      </c>
      <c r="BN175" s="21">
        <v>0.26884297063408152</v>
      </c>
      <c r="BO175" s="7">
        <v>-7611.1290000006557</v>
      </c>
      <c r="BP175" s="7">
        <v>4864977.6220000014</v>
      </c>
      <c r="BQ175" s="25">
        <f t="shared" si="78"/>
        <v>191.42790996532389</v>
      </c>
      <c r="BR175" s="6">
        <v>7702</v>
      </c>
      <c r="BS175" s="21">
        <v>0.26941636708416189</v>
      </c>
      <c r="BT175" s="7">
        <v>-7618.7633000016212</v>
      </c>
      <c r="BU175" s="7">
        <v>4864975.433799997</v>
      </c>
      <c r="BV175" s="25">
        <f t="shared" si="79"/>
        <v>189.80344791427558</v>
      </c>
      <c r="BW175" s="6">
        <v>8117</v>
      </c>
      <c r="BX175" s="21">
        <v>0.26957327669061792</v>
      </c>
      <c r="BY175" s="7">
        <v>-7632.1528999991706</v>
      </c>
      <c r="BZ175" s="7">
        <v>4864981.8638999984</v>
      </c>
      <c r="CA175" s="25">
        <f t="shared" si="80"/>
        <v>189.36192059195724</v>
      </c>
      <c r="CB175" s="6">
        <v>7272</v>
      </c>
      <c r="CC175" s="21">
        <v>0.19764776477647769</v>
      </c>
      <c r="CD175" s="7">
        <v>-7616.9461999982605</v>
      </c>
      <c r="CE175" s="7">
        <v>4864980.0131999999</v>
      </c>
      <c r="CF175" s="25">
        <f t="shared" si="81"/>
        <v>655.28823561051775</v>
      </c>
      <c r="CG175" s="6">
        <v>11297</v>
      </c>
      <c r="CH175" s="21">
        <v>0.22042143174536349</v>
      </c>
      <c r="CI175" s="7">
        <v>-7632.1528999991706</v>
      </c>
      <c r="CJ175" s="7">
        <v>4864981.8638999984</v>
      </c>
      <c r="CK175" s="25">
        <f t="shared" si="82"/>
        <v>423.62806489581243</v>
      </c>
      <c r="CL175" s="6">
        <v>11316</v>
      </c>
      <c r="CM175" s="21">
        <v>0.22153809006398639</v>
      </c>
      <c r="CN175" s="7">
        <v>-7622.0546000003806</v>
      </c>
      <c r="CO175" s="7">
        <v>4864976.2942000031</v>
      </c>
      <c r="CP175" s="25">
        <f t="shared" si="83"/>
        <v>415.15127024899215</v>
      </c>
      <c r="CQ175" s="6">
        <v>8103</v>
      </c>
      <c r="CR175" s="21">
        <v>0.22426710916679229</v>
      </c>
      <c r="CS175" s="7">
        <v>-7616.6700999997556</v>
      </c>
      <c r="CT175" s="7">
        <v>4864979.4992000014</v>
      </c>
      <c r="CU175" s="25">
        <f t="shared" si="84"/>
        <v>395.30987206042846</v>
      </c>
      <c r="CV175" s="6">
        <v>10862</v>
      </c>
      <c r="CW175" s="21">
        <v>0.22960077896786751</v>
      </c>
      <c r="CX175" s="7">
        <v>-7611.1290000006557</v>
      </c>
      <c r="CY175" s="7">
        <v>4864977.6220000014</v>
      </c>
      <c r="CZ175" s="25">
        <f t="shared" si="85"/>
        <v>359.83762473643765</v>
      </c>
      <c r="DA175" s="6">
        <v>7240</v>
      </c>
      <c r="DB175" s="21">
        <v>0.23242541841381209</v>
      </c>
      <c r="DC175" s="7">
        <v>-7632.1528999991706</v>
      </c>
      <c r="DD175" s="7">
        <v>4864981.8638999984</v>
      </c>
      <c r="DE175" s="25">
        <f t="shared" si="86"/>
        <v>342.66165978822664</v>
      </c>
      <c r="DF175" s="6">
        <v>8998</v>
      </c>
      <c r="DG175" s="21">
        <v>0.2423833327252162</v>
      </c>
      <c r="DH175" s="7">
        <v>-7611.1290000006557</v>
      </c>
      <c r="DI175" s="7">
        <v>4864977.6220000014</v>
      </c>
      <c r="DJ175" s="25">
        <f t="shared" si="87"/>
        <v>289.72701328321341</v>
      </c>
      <c r="DK175" s="6">
        <v>7259</v>
      </c>
      <c r="DL175" s="21">
        <v>0.24727167602206751</v>
      </c>
      <c r="DM175" s="7">
        <v>-7618.7633000016212</v>
      </c>
      <c r="DN175" s="7">
        <v>4864975.433799997</v>
      </c>
      <c r="DO175" s="25">
        <f t="shared" si="88"/>
        <v>267.48689527861728</v>
      </c>
      <c r="DP175" s="6">
        <v>10364</v>
      </c>
      <c r="DQ175" s="21">
        <v>0.24899717900801061</v>
      </c>
      <c r="DR175" s="7">
        <v>-7618.7633000016212</v>
      </c>
      <c r="DS175" s="7">
        <v>4864975.433799997</v>
      </c>
      <c r="DT175" s="25">
        <f t="shared" si="89"/>
        <v>260.14907900052106</v>
      </c>
      <c r="DU175" s="6">
        <v>10398</v>
      </c>
      <c r="DV175" s="21">
        <v>0.25392485955866229</v>
      </c>
      <c r="DW175" s="7">
        <v>-7618.7633000016212</v>
      </c>
      <c r="DX175" s="7">
        <v>4864975.433799997</v>
      </c>
      <c r="DY175" s="25">
        <f t="shared" si="90"/>
        <v>240.53546371630259</v>
      </c>
      <c r="DZ175" s="6">
        <v>9944</v>
      </c>
      <c r="EA175" s="21">
        <v>0.25394122762962867</v>
      </c>
      <c r="EB175" s="7">
        <v>-7622.0546000003806</v>
      </c>
      <c r="EC175" s="7">
        <v>4864976.2942000031</v>
      </c>
      <c r="ED175" s="25">
        <f t="shared" si="91"/>
        <v>240.47345376325003</v>
      </c>
      <c r="EE175" s="6">
        <v>8117</v>
      </c>
      <c r="EF175" s="21">
        <v>0.25396788779182428</v>
      </c>
      <c r="EG175" s="7">
        <v>-7632.1528999991706</v>
      </c>
      <c r="EH175" s="7">
        <v>4864981.8638999984</v>
      </c>
      <c r="EI175" s="25">
        <f t="shared" si="92"/>
        <v>240.37249530097941</v>
      </c>
    </row>
    <row r="176" spans="1:139" x14ac:dyDescent="0.25">
      <c r="A176" s="6">
        <v>162</v>
      </c>
      <c r="B176" s="6">
        <v>0</v>
      </c>
      <c r="C176" s="6">
        <v>2</v>
      </c>
      <c r="D176" s="6">
        <v>0</v>
      </c>
      <c r="E176" s="6">
        <v>2</v>
      </c>
      <c r="F176" s="20">
        <f t="shared" si="62"/>
        <v>1</v>
      </c>
      <c r="G176" s="20">
        <f t="shared" si="63"/>
        <v>1</v>
      </c>
      <c r="H176" s="20">
        <f t="shared" si="64"/>
        <v>1</v>
      </c>
      <c r="I176" s="7">
        <v>-7616.6410758203692</v>
      </c>
      <c r="J176" s="7">
        <v>4864979.3587839231</v>
      </c>
      <c r="K176" s="6">
        <v>3</v>
      </c>
      <c r="L176" s="6">
        <v>3</v>
      </c>
      <c r="M176" s="7">
        <v>-7618.3139716119586</v>
      </c>
      <c r="N176" s="7">
        <v>4864976.6377609856</v>
      </c>
      <c r="O176" s="26">
        <f t="shared" si="65"/>
        <v>-7618.3139716119622</v>
      </c>
      <c r="P176" s="26">
        <f t="shared" si="66"/>
        <v>4864976.6377609856</v>
      </c>
      <c r="Q176" s="20">
        <f t="shared" si="67"/>
        <v>1</v>
      </c>
      <c r="R176" s="26">
        <f t="shared" si="68"/>
        <v>3.1941424757892753</v>
      </c>
      <c r="S176" s="26">
        <f>R176*'8_HeSo_Mercator'!$B$7</f>
        <v>2.447116739656622</v>
      </c>
      <c r="T176" s="6">
        <v>9947</v>
      </c>
      <c r="U176" s="21">
        <v>0.167108068193181</v>
      </c>
      <c r="V176" s="7">
        <v>-7616.6889000013471</v>
      </c>
      <c r="W176" s="7">
        <v>4864976.0280999988</v>
      </c>
      <c r="X176" s="25">
        <f t="shared" si="69"/>
        <v>1282.3610700092906</v>
      </c>
      <c r="Y176" s="6">
        <v>11316</v>
      </c>
      <c r="Z176" s="21">
        <v>0.17169952006306671</v>
      </c>
      <c r="AA176" s="7">
        <v>-7622.0546000003806</v>
      </c>
      <c r="AB176" s="7">
        <v>4864976.2942000031</v>
      </c>
      <c r="AC176" s="25">
        <f t="shared" si="70"/>
        <v>1150.5981598776491</v>
      </c>
      <c r="AD176" s="6">
        <v>7259</v>
      </c>
      <c r="AE176" s="21">
        <v>0.187442506749291</v>
      </c>
      <c r="AF176" s="7">
        <v>-7618.7633000016212</v>
      </c>
      <c r="AG176" s="7">
        <v>4864975.433799997</v>
      </c>
      <c r="AH176" s="25">
        <f t="shared" si="71"/>
        <v>810.07954378742704</v>
      </c>
      <c r="AI176" s="6">
        <v>11317</v>
      </c>
      <c r="AJ176" s="21">
        <v>0.1876809599702538</v>
      </c>
      <c r="AK176" s="7">
        <v>-7618.7633000016212</v>
      </c>
      <c r="AL176" s="7">
        <v>4864975.433799997</v>
      </c>
      <c r="AM176" s="25">
        <f t="shared" si="72"/>
        <v>805.9704800889798</v>
      </c>
      <c r="AN176" s="6">
        <v>7272</v>
      </c>
      <c r="AO176" s="21">
        <v>0.1898447489894691</v>
      </c>
      <c r="AP176" s="7">
        <v>-7616.9461999982605</v>
      </c>
      <c r="AQ176" s="7">
        <v>4864980.0131999999</v>
      </c>
      <c r="AR176" s="25">
        <f t="shared" si="73"/>
        <v>769.84916471698114</v>
      </c>
      <c r="AS176" s="6">
        <v>7711</v>
      </c>
      <c r="AT176" s="21">
        <v>0.19115148690843101</v>
      </c>
      <c r="AU176" s="7">
        <v>-7616.9461999982605</v>
      </c>
      <c r="AV176" s="7">
        <v>4864980.0131999999</v>
      </c>
      <c r="AW176" s="25">
        <f t="shared" si="74"/>
        <v>749.01286564975157</v>
      </c>
      <c r="AX176" s="6">
        <v>7257</v>
      </c>
      <c r="AY176" s="21">
        <v>0.19138304726848299</v>
      </c>
      <c r="AZ176" s="7">
        <v>-7622.0546000003806</v>
      </c>
      <c r="BA176" s="7">
        <v>4864976.2942000031</v>
      </c>
      <c r="BB176" s="25">
        <f t="shared" si="75"/>
        <v>745.39442260927785</v>
      </c>
      <c r="BC176" s="6">
        <v>7256</v>
      </c>
      <c r="BD176" s="21">
        <v>0.1926808440599258</v>
      </c>
      <c r="BE176" s="7">
        <v>-7616.6889000013471</v>
      </c>
      <c r="BF176" s="7">
        <v>4864976.0280999988</v>
      </c>
      <c r="BG176" s="25">
        <f t="shared" si="76"/>
        <v>725.51407053549872</v>
      </c>
      <c r="BH176" s="6">
        <v>10864</v>
      </c>
      <c r="BI176" s="21">
        <v>0.2042548057765404</v>
      </c>
      <c r="BJ176" s="7">
        <v>-7616.6889000013471</v>
      </c>
      <c r="BK176" s="7">
        <v>4864976.0280999988</v>
      </c>
      <c r="BL176" s="25">
        <f t="shared" si="77"/>
        <v>574.52755897307679</v>
      </c>
      <c r="BM176" s="6">
        <v>11313</v>
      </c>
      <c r="BN176" s="21">
        <v>0.20714100007847119</v>
      </c>
      <c r="BO176" s="7">
        <v>-7616.6889000013471</v>
      </c>
      <c r="BP176" s="7">
        <v>4864976.0280999988</v>
      </c>
      <c r="BQ176" s="25">
        <f t="shared" si="78"/>
        <v>543.16993740686257</v>
      </c>
      <c r="BR176" s="6">
        <v>10398</v>
      </c>
      <c r="BS176" s="21">
        <v>0.20948637904246509</v>
      </c>
      <c r="BT176" s="7">
        <v>-7618.7633000016212</v>
      </c>
      <c r="BU176" s="7">
        <v>4864975.433799997</v>
      </c>
      <c r="BV176" s="25">
        <f t="shared" si="79"/>
        <v>519.25039992297366</v>
      </c>
      <c r="BW176" s="6">
        <v>9957</v>
      </c>
      <c r="BX176" s="21">
        <v>0.22272322361068411</v>
      </c>
      <c r="BY176" s="7">
        <v>-7616.9461999982605</v>
      </c>
      <c r="BZ176" s="7">
        <v>4864980.0131999999</v>
      </c>
      <c r="CA176" s="25">
        <f t="shared" si="80"/>
        <v>406.38529516655387</v>
      </c>
      <c r="CB176" s="6">
        <v>9947</v>
      </c>
      <c r="CC176" s="21">
        <v>0.1520036408057677</v>
      </c>
      <c r="CD176" s="7">
        <v>-7616.6889000013471</v>
      </c>
      <c r="CE176" s="7">
        <v>4864976.0280999988</v>
      </c>
      <c r="CF176" s="25">
        <f t="shared" si="81"/>
        <v>1873.1995236516711</v>
      </c>
      <c r="CG176" s="6">
        <v>7259</v>
      </c>
      <c r="CH176" s="21">
        <v>0.16682605590325281</v>
      </c>
      <c r="CI176" s="7">
        <v>-7618.7633000016212</v>
      </c>
      <c r="CJ176" s="7">
        <v>4864975.433799997</v>
      </c>
      <c r="CK176" s="25">
        <f t="shared" si="82"/>
        <v>1291.0541874759197</v>
      </c>
      <c r="CL176" s="6">
        <v>11316</v>
      </c>
      <c r="CM176" s="21">
        <v>0.169730280639173</v>
      </c>
      <c r="CN176" s="7">
        <v>-7622.0546000003806</v>
      </c>
      <c r="CO176" s="7">
        <v>4864976.2942000031</v>
      </c>
      <c r="CP176" s="25">
        <f t="shared" si="83"/>
        <v>1204.9324008377985</v>
      </c>
      <c r="CQ176" s="6">
        <v>11317</v>
      </c>
      <c r="CR176" s="21">
        <v>0.17660365552841509</v>
      </c>
      <c r="CS176" s="7">
        <v>-7618.7633000016212</v>
      </c>
      <c r="CT176" s="7">
        <v>4864975.433799997</v>
      </c>
      <c r="CU176" s="25">
        <f t="shared" si="84"/>
        <v>1028.0192445100868</v>
      </c>
      <c r="CV176" s="6">
        <v>7272</v>
      </c>
      <c r="CW176" s="21">
        <v>0.1770750416093784</v>
      </c>
      <c r="CX176" s="7">
        <v>-7616.9461999982605</v>
      </c>
      <c r="CY176" s="7">
        <v>4864980.0131999999</v>
      </c>
      <c r="CZ176" s="25">
        <f t="shared" si="85"/>
        <v>1017.11624302518</v>
      </c>
      <c r="DA176" s="6">
        <v>11313</v>
      </c>
      <c r="DB176" s="21">
        <v>0.17719844079676711</v>
      </c>
      <c r="DC176" s="7">
        <v>-7616.6889000013471</v>
      </c>
      <c r="DD176" s="7">
        <v>4864976.0280999988</v>
      </c>
      <c r="DE176" s="25">
        <f t="shared" si="86"/>
        <v>1014.2859636850319</v>
      </c>
      <c r="DF176" s="6">
        <v>7256</v>
      </c>
      <c r="DG176" s="21">
        <v>0.18455865895463491</v>
      </c>
      <c r="DH176" s="7">
        <v>-7616.6889000013471</v>
      </c>
      <c r="DI176" s="7">
        <v>4864976.0280999988</v>
      </c>
      <c r="DJ176" s="25">
        <f t="shared" si="87"/>
        <v>861.91074849536142</v>
      </c>
      <c r="DK176" s="6">
        <v>7257</v>
      </c>
      <c r="DL176" s="21">
        <v>0.1863959055638105</v>
      </c>
      <c r="DM176" s="7">
        <v>-7622.0546000003806</v>
      </c>
      <c r="DN176" s="7">
        <v>4864976.2942000031</v>
      </c>
      <c r="DO176" s="25">
        <f t="shared" si="88"/>
        <v>828.42753796789759</v>
      </c>
      <c r="DP176" s="6">
        <v>7711</v>
      </c>
      <c r="DQ176" s="21">
        <v>0.1935393401662332</v>
      </c>
      <c r="DR176" s="7">
        <v>-7616.9461999982605</v>
      </c>
      <c r="DS176" s="7">
        <v>4864980.0131999999</v>
      </c>
      <c r="DT176" s="25">
        <f t="shared" si="89"/>
        <v>712.72661327665674</v>
      </c>
      <c r="DU176" s="6">
        <v>10864</v>
      </c>
      <c r="DV176" s="21">
        <v>0.19399383923447211</v>
      </c>
      <c r="DW176" s="7">
        <v>-7616.6889000013471</v>
      </c>
      <c r="DX176" s="7">
        <v>4864976.0280999988</v>
      </c>
      <c r="DY176" s="25">
        <f t="shared" si="90"/>
        <v>706.07079437562504</v>
      </c>
      <c r="DZ176" s="6">
        <v>10398</v>
      </c>
      <c r="EA176" s="21">
        <v>0.2</v>
      </c>
      <c r="EB176" s="7">
        <v>-7618.7633000016212</v>
      </c>
      <c r="EC176" s="7">
        <v>4864975.433799997</v>
      </c>
      <c r="ED176" s="25">
        <f t="shared" si="91"/>
        <v>624.99999999999977</v>
      </c>
      <c r="EE176" s="6">
        <v>8578</v>
      </c>
      <c r="EF176" s="21">
        <v>0.20783511254653481</v>
      </c>
      <c r="EG176" s="7">
        <v>-7618.7633000016212</v>
      </c>
      <c r="EH176" s="7">
        <v>4864975.433799997</v>
      </c>
      <c r="EI176" s="25">
        <f t="shared" si="92"/>
        <v>535.95005040760793</v>
      </c>
    </row>
    <row r="177" spans="1:139" x14ac:dyDescent="0.25">
      <c r="A177" s="6">
        <v>163</v>
      </c>
      <c r="B177" s="6">
        <v>1</v>
      </c>
      <c r="C177" s="6">
        <v>0</v>
      </c>
      <c r="D177" s="6">
        <v>1</v>
      </c>
      <c r="E177" s="6">
        <v>0</v>
      </c>
      <c r="F177" s="20">
        <f t="shared" si="62"/>
        <v>1</v>
      </c>
      <c r="G177" s="20">
        <f t="shared" si="63"/>
        <v>1</v>
      </c>
      <c r="H177" s="20">
        <f t="shared" si="64"/>
        <v>1</v>
      </c>
      <c r="I177" s="7">
        <v>-7497.4280764400401</v>
      </c>
      <c r="J177" s="7">
        <v>4864857.6164157214</v>
      </c>
      <c r="K177" s="6">
        <v>-6</v>
      </c>
      <c r="L177" s="6">
        <v>-6</v>
      </c>
      <c r="M177" s="7">
        <v>-7477.2934931415766</v>
      </c>
      <c r="N177" s="7">
        <v>4864866.5334290881</v>
      </c>
      <c r="O177" s="26">
        <f t="shared" si="65"/>
        <v>-7477.2934931415766</v>
      </c>
      <c r="P177" s="26">
        <f t="shared" si="66"/>
        <v>4864866.5334290881</v>
      </c>
      <c r="Q177" s="20">
        <f t="shared" si="67"/>
        <v>1</v>
      </c>
      <c r="R177" s="26">
        <f t="shared" si="68"/>
        <v>22.020775916955976</v>
      </c>
      <c r="S177" s="26">
        <f>R177*'8_HeSo_Mercator'!$B$7</f>
        <v>16.870696838059718</v>
      </c>
      <c r="T177" s="6">
        <v>14997</v>
      </c>
      <c r="U177" s="21">
        <v>0.37677968945255819</v>
      </c>
      <c r="V177" s="7">
        <v>-7480.4282109253109</v>
      </c>
      <c r="W177" s="7">
        <v>4864867.0911479518</v>
      </c>
      <c r="X177" s="25">
        <f t="shared" si="69"/>
        <v>49.619235042853418</v>
      </c>
      <c r="Y177" s="6">
        <v>15205</v>
      </c>
      <c r="Z177" s="21">
        <v>0.37866914175739058</v>
      </c>
      <c r="AA177" s="7">
        <v>-7480.4282109253109</v>
      </c>
      <c r="AB177" s="7">
        <v>4864867.0911479518</v>
      </c>
      <c r="AC177" s="25">
        <f t="shared" si="70"/>
        <v>48.636278724149278</v>
      </c>
      <c r="AD177" s="6">
        <v>15451</v>
      </c>
      <c r="AE177" s="21">
        <v>0.44590693953158222</v>
      </c>
      <c r="AF177" s="7">
        <v>-7474.6700000017881</v>
      </c>
      <c r="AG177" s="7">
        <v>4864865.9187999964</v>
      </c>
      <c r="AH177" s="25">
        <f t="shared" si="71"/>
        <v>25.294323879405393</v>
      </c>
      <c r="AI177" s="6">
        <v>14733</v>
      </c>
      <c r="AJ177" s="21">
        <v>0.4473916569358708</v>
      </c>
      <c r="AK177" s="7">
        <v>-7480.4282109253109</v>
      </c>
      <c r="AL177" s="7">
        <v>4864867.0911479518</v>
      </c>
      <c r="AM177" s="25">
        <f t="shared" si="72"/>
        <v>24.96022385331861</v>
      </c>
      <c r="AN177" s="6">
        <v>15352</v>
      </c>
      <c r="AO177" s="21">
        <v>0.45105737603260371</v>
      </c>
      <c r="AP177" s="7">
        <v>-7474.6700000017881</v>
      </c>
      <c r="AQ177" s="7">
        <v>4864865.9187999964</v>
      </c>
      <c r="AR177" s="25">
        <f t="shared" si="73"/>
        <v>24.158660096501581</v>
      </c>
      <c r="AS177" s="6">
        <v>14834</v>
      </c>
      <c r="AT177" s="21">
        <v>0.46342713685788872</v>
      </c>
      <c r="AU177" s="7">
        <v>-7474.6700000017881</v>
      </c>
      <c r="AV177" s="7">
        <v>4864865.9187999964</v>
      </c>
      <c r="AW177" s="25">
        <f t="shared" si="74"/>
        <v>21.680742702183441</v>
      </c>
      <c r="AX177" s="6">
        <v>15555</v>
      </c>
      <c r="AY177" s="21">
        <v>0.46575807346882481</v>
      </c>
      <c r="AZ177" s="7">
        <v>-7474.6700000017881</v>
      </c>
      <c r="BA177" s="7">
        <v>4864865.9187999964</v>
      </c>
      <c r="BB177" s="25">
        <f t="shared" si="75"/>
        <v>21.249975474805673</v>
      </c>
      <c r="BC177" s="6">
        <v>15657</v>
      </c>
      <c r="BD177" s="21">
        <v>0.48096497440200719</v>
      </c>
      <c r="BE177" s="7">
        <v>-7480.4282109253109</v>
      </c>
      <c r="BF177" s="7">
        <v>4864867.0911479518</v>
      </c>
      <c r="BG177" s="25">
        <f t="shared" si="76"/>
        <v>18.687284499315453</v>
      </c>
      <c r="BH177" s="6">
        <v>3663</v>
      </c>
      <c r="BI177" s="21">
        <v>0.483447786614362</v>
      </c>
      <c r="BJ177" s="7">
        <v>-7474.5538000017395</v>
      </c>
      <c r="BK177" s="7">
        <v>4864866.8563999981</v>
      </c>
      <c r="BL177" s="25">
        <f t="shared" si="77"/>
        <v>18.30634720483723</v>
      </c>
      <c r="BM177" s="6">
        <v>4356</v>
      </c>
      <c r="BN177" s="21">
        <v>0.48454367222414668</v>
      </c>
      <c r="BO177" s="7">
        <v>-7469.8715000003576</v>
      </c>
      <c r="BP177" s="7">
        <v>4864864.3647999987</v>
      </c>
      <c r="BQ177" s="25">
        <f t="shared" si="78"/>
        <v>18.141295372297645</v>
      </c>
      <c r="BR177" s="6">
        <v>15552</v>
      </c>
      <c r="BS177" s="21">
        <v>0.48682898955698678</v>
      </c>
      <c r="BT177" s="7">
        <v>-7480.4282109253109</v>
      </c>
      <c r="BU177" s="7">
        <v>4864867.0911479518</v>
      </c>
      <c r="BV177" s="25">
        <f t="shared" si="79"/>
        <v>17.803044348663896</v>
      </c>
      <c r="BW177" s="6">
        <v>3389</v>
      </c>
      <c r="BX177" s="21">
        <v>0.48745970692745832</v>
      </c>
      <c r="BY177" s="7">
        <v>-7474.5538000017395</v>
      </c>
      <c r="BZ177" s="7">
        <v>4864866.8563999981</v>
      </c>
      <c r="CA177" s="25">
        <f t="shared" si="80"/>
        <v>17.711082572275679</v>
      </c>
      <c r="CB177" s="6">
        <v>14997</v>
      </c>
      <c r="CC177" s="21">
        <v>0.34679800734846611</v>
      </c>
      <c r="CD177" s="7">
        <v>-7480.4282109253109</v>
      </c>
      <c r="CE177" s="7">
        <v>4864867.0911479518</v>
      </c>
      <c r="CF177" s="25">
        <f t="shared" si="81"/>
        <v>69.134308986808833</v>
      </c>
      <c r="CG177" s="6">
        <v>15205</v>
      </c>
      <c r="CH177" s="21">
        <v>0.37652718525914491</v>
      </c>
      <c r="CI177" s="7">
        <v>-7480.4282109253109</v>
      </c>
      <c r="CJ177" s="7">
        <v>4864867.0911479518</v>
      </c>
      <c r="CK177" s="25">
        <f t="shared" si="82"/>
        <v>49.752470296911426</v>
      </c>
      <c r="CL177" s="6">
        <v>15451</v>
      </c>
      <c r="CM177" s="21">
        <v>0.40874598070739548</v>
      </c>
      <c r="CN177" s="7">
        <v>-7474.6700000017881</v>
      </c>
      <c r="CO177" s="7">
        <v>4864865.9187999964</v>
      </c>
      <c r="CP177" s="25">
        <f t="shared" si="83"/>
        <v>35.824985171636442</v>
      </c>
      <c r="CQ177" s="6">
        <v>15352</v>
      </c>
      <c r="CR177" s="21">
        <v>0.41372273944649918</v>
      </c>
      <c r="CS177" s="7">
        <v>-7474.6700000017881</v>
      </c>
      <c r="CT177" s="7">
        <v>4864865.9187999964</v>
      </c>
      <c r="CU177" s="25">
        <f t="shared" si="84"/>
        <v>34.132054724157129</v>
      </c>
      <c r="CV177" s="6">
        <v>14733</v>
      </c>
      <c r="CW177" s="21">
        <v>0.42104100388829968</v>
      </c>
      <c r="CX177" s="7">
        <v>-7480.4282109253109</v>
      </c>
      <c r="CY177" s="7">
        <v>4864867.0911479518</v>
      </c>
      <c r="CZ177" s="25">
        <f t="shared" si="85"/>
        <v>31.820165197879668</v>
      </c>
      <c r="DA177" s="6">
        <v>14834</v>
      </c>
      <c r="DB177" s="21">
        <v>0.4297361806391653</v>
      </c>
      <c r="DC177" s="7">
        <v>-7474.6700000017881</v>
      </c>
      <c r="DD177" s="7">
        <v>4864865.9187999964</v>
      </c>
      <c r="DE177" s="25">
        <f t="shared" si="86"/>
        <v>29.321914391781931</v>
      </c>
      <c r="DF177" s="6">
        <v>15555</v>
      </c>
      <c r="DG177" s="21">
        <v>0.43357403028947539</v>
      </c>
      <c r="DH177" s="7">
        <v>-7474.6700000017881</v>
      </c>
      <c r="DI177" s="7">
        <v>4864865.9187999964</v>
      </c>
      <c r="DJ177" s="25">
        <f t="shared" si="87"/>
        <v>28.297427390190133</v>
      </c>
      <c r="DK177" s="6">
        <v>3663</v>
      </c>
      <c r="DL177" s="21">
        <v>0.44888136668958578</v>
      </c>
      <c r="DM177" s="7">
        <v>-7474.5538000017395</v>
      </c>
      <c r="DN177" s="7">
        <v>4864866.8563999981</v>
      </c>
      <c r="DO177" s="25">
        <f t="shared" si="88"/>
        <v>24.630526087161677</v>
      </c>
      <c r="DP177" s="6">
        <v>4356</v>
      </c>
      <c r="DQ177" s="21">
        <v>0.44928590921495493</v>
      </c>
      <c r="DR177" s="7">
        <v>-7469.8715000003576</v>
      </c>
      <c r="DS177" s="7">
        <v>4864864.3647999987</v>
      </c>
      <c r="DT177" s="25">
        <f t="shared" si="89"/>
        <v>24.541935322064067</v>
      </c>
      <c r="DU177" s="6">
        <v>3389</v>
      </c>
      <c r="DV177" s="21">
        <v>0.4513170835437656</v>
      </c>
      <c r="DW177" s="7">
        <v>-7474.5538000017395</v>
      </c>
      <c r="DX177" s="7">
        <v>4864866.8563999981</v>
      </c>
      <c r="DY177" s="25">
        <f t="shared" si="90"/>
        <v>24.103100294906994</v>
      </c>
      <c r="DZ177" s="6">
        <v>15657</v>
      </c>
      <c r="EA177" s="21">
        <v>0.45368398382349429</v>
      </c>
      <c r="EB177" s="7">
        <v>-7480.4282109253109</v>
      </c>
      <c r="EC177" s="7">
        <v>4864867.0911479518</v>
      </c>
      <c r="ED177" s="25">
        <f t="shared" si="91"/>
        <v>23.604032751538313</v>
      </c>
      <c r="EE177" s="6">
        <v>15552</v>
      </c>
      <c r="EF177" s="21">
        <v>0.4575393242408401</v>
      </c>
      <c r="EG177" s="7">
        <v>-7480.4282109253109</v>
      </c>
      <c r="EH177" s="7">
        <v>4864867.0911479518</v>
      </c>
      <c r="EI177" s="25">
        <f t="shared" si="92"/>
        <v>22.818458079792073</v>
      </c>
    </row>
    <row r="178" spans="1:139" x14ac:dyDescent="0.25">
      <c r="A178" s="6">
        <v>164</v>
      </c>
      <c r="B178" s="6">
        <v>1</v>
      </c>
      <c r="C178" s="6">
        <v>0</v>
      </c>
      <c r="D178" s="6">
        <v>1</v>
      </c>
      <c r="E178" s="6">
        <v>0</v>
      </c>
      <c r="F178" s="20">
        <f t="shared" si="62"/>
        <v>1</v>
      </c>
      <c r="G178" s="20">
        <f t="shared" si="63"/>
        <v>1</v>
      </c>
      <c r="H178" s="20">
        <f t="shared" si="64"/>
        <v>1</v>
      </c>
      <c r="I178" s="7">
        <v>-7498.0580719771888</v>
      </c>
      <c r="J178" s="7">
        <v>4864856.5509805819</v>
      </c>
      <c r="K178" s="6">
        <v>-6</v>
      </c>
      <c r="L178" s="6">
        <v>-6</v>
      </c>
      <c r="M178" s="7">
        <v>-7477.8730737094593</v>
      </c>
      <c r="N178" s="7">
        <v>4864866.5971290916</v>
      </c>
      <c r="O178" s="26">
        <f t="shared" si="65"/>
        <v>-7477.8730737094575</v>
      </c>
      <c r="P178" s="26">
        <f t="shared" si="66"/>
        <v>4864866.5971290916</v>
      </c>
      <c r="Q178" s="20">
        <f t="shared" si="67"/>
        <v>1</v>
      </c>
      <c r="R178" s="26">
        <f t="shared" si="68"/>
        <v>22.546823611046303</v>
      </c>
      <c r="S178" s="26">
        <f>R178*'8_HeSo_Mercator'!$B$7</f>
        <v>17.273715841696404</v>
      </c>
      <c r="T178" s="6">
        <v>14997</v>
      </c>
      <c r="U178" s="21">
        <v>0.32884912325541621</v>
      </c>
      <c r="V178" s="7">
        <v>-7480.4282109253109</v>
      </c>
      <c r="W178" s="7">
        <v>4864867.0911479518</v>
      </c>
      <c r="X178" s="25">
        <f t="shared" si="69"/>
        <v>85.509279423627277</v>
      </c>
      <c r="Y178" s="6">
        <v>15205</v>
      </c>
      <c r="Z178" s="21">
        <v>0.38131503758500668</v>
      </c>
      <c r="AA178" s="7">
        <v>-7480.4282109253109</v>
      </c>
      <c r="AB178" s="7">
        <v>4864867.0911479518</v>
      </c>
      <c r="AC178" s="25">
        <f t="shared" si="70"/>
        <v>47.300340816274478</v>
      </c>
      <c r="AD178" s="6">
        <v>14733</v>
      </c>
      <c r="AE178" s="21">
        <v>0.40428722737043388</v>
      </c>
      <c r="AF178" s="7">
        <v>-7480.4282109253109</v>
      </c>
      <c r="AG178" s="7">
        <v>4864867.0911479518</v>
      </c>
      <c r="AH178" s="25">
        <f t="shared" si="71"/>
        <v>37.431731449393183</v>
      </c>
      <c r="AI178" s="6">
        <v>14834</v>
      </c>
      <c r="AJ178" s="21">
        <v>0.41727343626658348</v>
      </c>
      <c r="AK178" s="7">
        <v>-7474.6700000017881</v>
      </c>
      <c r="AL178" s="7">
        <v>4864865.9187999964</v>
      </c>
      <c r="AM178" s="25">
        <f t="shared" si="72"/>
        <v>32.985042411458807</v>
      </c>
      <c r="AN178" s="6">
        <v>3663</v>
      </c>
      <c r="AO178" s="21">
        <v>0.43451473308230931</v>
      </c>
      <c r="AP178" s="7">
        <v>-7474.5538000017395</v>
      </c>
      <c r="AQ178" s="7">
        <v>4864866.8563999981</v>
      </c>
      <c r="AR178" s="25">
        <f t="shared" si="73"/>
        <v>28.053171930811512</v>
      </c>
      <c r="AS178" s="6">
        <v>15657</v>
      </c>
      <c r="AT178" s="21">
        <v>0.436708745960256</v>
      </c>
      <c r="AU178" s="7">
        <v>-7480.4282109253109</v>
      </c>
      <c r="AV178" s="7">
        <v>4864867.0911479518</v>
      </c>
      <c r="AW178" s="25">
        <f t="shared" si="74"/>
        <v>27.493652647512892</v>
      </c>
      <c r="AX178" s="6">
        <v>4356</v>
      </c>
      <c r="AY178" s="21">
        <v>0.4373414688758322</v>
      </c>
      <c r="AZ178" s="7">
        <v>-7469.8715000003576</v>
      </c>
      <c r="BA178" s="7">
        <v>4864864.3647999987</v>
      </c>
      <c r="BB178" s="25">
        <f t="shared" si="75"/>
        <v>27.334892040092413</v>
      </c>
      <c r="BC178" s="6">
        <v>15552</v>
      </c>
      <c r="BD178" s="21">
        <v>0.43759958026889312</v>
      </c>
      <c r="BE178" s="7">
        <v>-7480.4282109253109</v>
      </c>
      <c r="BF178" s="7">
        <v>4864867.0911479518</v>
      </c>
      <c r="BG178" s="25">
        <f t="shared" si="76"/>
        <v>27.270456811951668</v>
      </c>
      <c r="BH178" s="6">
        <v>15453</v>
      </c>
      <c r="BI178" s="21">
        <v>0.45212795714829918</v>
      </c>
      <c r="BJ178" s="7">
        <v>-7480.4282109253109</v>
      </c>
      <c r="BK178" s="7">
        <v>4864867.0911479518</v>
      </c>
      <c r="BL178" s="25">
        <f t="shared" si="77"/>
        <v>23.930653077418704</v>
      </c>
      <c r="BM178" s="6">
        <v>15451</v>
      </c>
      <c r="BN178" s="21">
        <v>0.45236918499803908</v>
      </c>
      <c r="BO178" s="7">
        <v>-7474.6700000017881</v>
      </c>
      <c r="BP178" s="7">
        <v>4864865.9187999964</v>
      </c>
      <c r="BQ178" s="25">
        <f t="shared" si="78"/>
        <v>23.879649390085312</v>
      </c>
      <c r="BR178" s="6">
        <v>15352</v>
      </c>
      <c r="BS178" s="21">
        <v>0.45307887486180998</v>
      </c>
      <c r="BT178" s="7">
        <v>-7474.6700000017881</v>
      </c>
      <c r="BU178" s="7">
        <v>4864865.9187999964</v>
      </c>
      <c r="BV178" s="25">
        <f t="shared" si="79"/>
        <v>23.730382943686745</v>
      </c>
      <c r="BW178" s="6">
        <v>14734</v>
      </c>
      <c r="BX178" s="21">
        <v>0.47069680081894771</v>
      </c>
      <c r="BY178" s="7">
        <v>-7474.6700000017881</v>
      </c>
      <c r="BZ178" s="7">
        <v>4864865.9187999964</v>
      </c>
      <c r="CA178" s="25">
        <f t="shared" si="80"/>
        <v>20.372063152326632</v>
      </c>
      <c r="CB178" s="6">
        <v>14997</v>
      </c>
      <c r="CC178" s="21">
        <v>0.3195324425485645</v>
      </c>
      <c r="CD178" s="7">
        <v>-7480.4282109253109</v>
      </c>
      <c r="CE178" s="7">
        <v>4864867.0911479518</v>
      </c>
      <c r="CF178" s="25">
        <f t="shared" si="81"/>
        <v>95.926845485539431</v>
      </c>
      <c r="CG178" s="6">
        <v>15205</v>
      </c>
      <c r="CH178" s="21">
        <v>0.3695789563583568</v>
      </c>
      <c r="CI178" s="7">
        <v>-7480.4282109253109</v>
      </c>
      <c r="CJ178" s="7">
        <v>4864867.0911479518</v>
      </c>
      <c r="CK178" s="25">
        <f t="shared" si="82"/>
        <v>53.600774005927065</v>
      </c>
      <c r="CL178" s="6">
        <v>14733</v>
      </c>
      <c r="CM178" s="21">
        <v>0.40526229373614647</v>
      </c>
      <c r="CN178" s="7">
        <v>-7480.4282109253109</v>
      </c>
      <c r="CO178" s="7">
        <v>4864867.0911479518</v>
      </c>
      <c r="CP178" s="25">
        <f t="shared" si="83"/>
        <v>37.072784559471351</v>
      </c>
      <c r="CQ178" s="6">
        <v>14834</v>
      </c>
      <c r="CR178" s="21">
        <v>0.41011357596992309</v>
      </c>
      <c r="CS178" s="7">
        <v>-7474.6700000017881</v>
      </c>
      <c r="CT178" s="7">
        <v>4864865.9187999964</v>
      </c>
      <c r="CU178" s="25">
        <f t="shared" si="84"/>
        <v>35.349511466205989</v>
      </c>
      <c r="CV178" s="6">
        <v>4356</v>
      </c>
      <c r="CW178" s="21">
        <v>0.4310170349131387</v>
      </c>
      <c r="CX178" s="7">
        <v>-7469.8715000003576</v>
      </c>
      <c r="CY178" s="7">
        <v>4864864.3647999987</v>
      </c>
      <c r="CZ178" s="25">
        <f t="shared" si="85"/>
        <v>28.974920978627754</v>
      </c>
      <c r="DA178" s="6">
        <v>3663</v>
      </c>
      <c r="DB178" s="21">
        <v>0.43271793380820839</v>
      </c>
      <c r="DC178" s="7">
        <v>-7474.5538000017395</v>
      </c>
      <c r="DD178" s="7">
        <v>4864866.8563999981</v>
      </c>
      <c r="DE178" s="25">
        <f t="shared" si="86"/>
        <v>28.52202926300923</v>
      </c>
      <c r="DF178" s="6">
        <v>15552</v>
      </c>
      <c r="DG178" s="21">
        <v>0.4378869714135159</v>
      </c>
      <c r="DH178" s="7">
        <v>-7480.4282109253109</v>
      </c>
      <c r="DI178" s="7">
        <v>4864867.0911479518</v>
      </c>
      <c r="DJ178" s="25">
        <f t="shared" si="87"/>
        <v>27.198935381929775</v>
      </c>
      <c r="DK178" s="6">
        <v>15657</v>
      </c>
      <c r="DL178" s="21">
        <v>0.43857322813763838</v>
      </c>
      <c r="DM178" s="7">
        <v>-7480.4282109253109</v>
      </c>
      <c r="DN178" s="7">
        <v>4864867.0911479518</v>
      </c>
      <c r="DO178" s="25">
        <f t="shared" si="88"/>
        <v>27.029096580283003</v>
      </c>
      <c r="DP178" s="6">
        <v>15451</v>
      </c>
      <c r="DQ178" s="21">
        <v>0.44166832967471548</v>
      </c>
      <c r="DR178" s="7">
        <v>-7474.6700000017881</v>
      </c>
      <c r="DS178" s="7">
        <v>4864865.9187999964</v>
      </c>
      <c r="DT178" s="25">
        <f t="shared" si="89"/>
        <v>26.279370920218376</v>
      </c>
      <c r="DU178" s="6">
        <v>15352</v>
      </c>
      <c r="DV178" s="21">
        <v>0.44212568803706481</v>
      </c>
      <c r="DW178" s="7">
        <v>-7474.6700000017881</v>
      </c>
      <c r="DX178" s="7">
        <v>4864865.9187999964</v>
      </c>
      <c r="DY178" s="25">
        <f t="shared" si="90"/>
        <v>26.170800407804137</v>
      </c>
      <c r="DZ178" s="6">
        <v>15453</v>
      </c>
      <c r="EA178" s="21">
        <v>0.45223475042255917</v>
      </c>
      <c r="EB178" s="7">
        <v>-7480.4282109253109</v>
      </c>
      <c r="EC178" s="7">
        <v>4864867.0911479518</v>
      </c>
      <c r="ED178" s="25">
        <f t="shared" si="91"/>
        <v>23.908056603485281</v>
      </c>
      <c r="EE178" s="6">
        <v>14734</v>
      </c>
      <c r="EF178" s="21">
        <v>0.4632222666742869</v>
      </c>
      <c r="EG178" s="7">
        <v>-7474.6700000017881</v>
      </c>
      <c r="EH178" s="7">
        <v>4864865.9187999964</v>
      </c>
      <c r="EI178" s="25">
        <f t="shared" si="92"/>
        <v>21.719123286281121</v>
      </c>
    </row>
    <row r="179" spans="1:139" x14ac:dyDescent="0.25">
      <c r="A179" s="6">
        <v>165</v>
      </c>
      <c r="B179" s="6">
        <v>0</v>
      </c>
      <c r="C179" s="6">
        <v>2</v>
      </c>
      <c r="D179" s="6">
        <v>0</v>
      </c>
      <c r="E179" s="6">
        <v>2</v>
      </c>
      <c r="F179" s="20">
        <f t="shared" si="62"/>
        <v>1</v>
      </c>
      <c r="G179" s="20">
        <f t="shared" si="63"/>
        <v>1</v>
      </c>
      <c r="H179" s="20">
        <f t="shared" si="64"/>
        <v>1</v>
      </c>
      <c r="I179" s="7">
        <v>-7633.8746000006786</v>
      </c>
      <c r="J179" s="7">
        <v>4864970.4821000015</v>
      </c>
      <c r="K179" s="6">
        <v>-3</v>
      </c>
      <c r="L179" s="6">
        <v>0</v>
      </c>
      <c r="M179" s="7">
        <v>-7633.9401244663659</v>
      </c>
      <c r="N179" s="7">
        <v>4864966.2248538788</v>
      </c>
      <c r="O179" s="26">
        <f t="shared" si="65"/>
        <v>-7633.9401244663641</v>
      </c>
      <c r="P179" s="26">
        <f t="shared" si="66"/>
        <v>4864966.2248538788</v>
      </c>
      <c r="Q179" s="20">
        <f t="shared" si="67"/>
        <v>1</v>
      </c>
      <c r="R179" s="26">
        <f t="shared" si="68"/>
        <v>4.257750345523946</v>
      </c>
      <c r="S179" s="26">
        <f>R179*'8_HeSo_Mercator'!$B$7</f>
        <v>3.2619747624863913</v>
      </c>
      <c r="T179" s="6">
        <v>8112</v>
      </c>
      <c r="U179" s="21">
        <v>0.33408555031465192</v>
      </c>
      <c r="V179" s="7">
        <v>-7633.2366999983788</v>
      </c>
      <c r="W179" s="7">
        <v>4864965.0632999986</v>
      </c>
      <c r="X179" s="25">
        <f t="shared" si="69"/>
        <v>80.272951454000903</v>
      </c>
      <c r="Y179" s="6">
        <v>16223</v>
      </c>
      <c r="Z179" s="21">
        <v>0.3916181629508092</v>
      </c>
      <c r="AA179" s="7">
        <v>-7635.6803999990216</v>
      </c>
      <c r="AB179" s="7">
        <v>4864966.4492999986</v>
      </c>
      <c r="AC179" s="25">
        <f t="shared" si="70"/>
        <v>42.515637611724564</v>
      </c>
      <c r="AD179" s="6">
        <v>7235</v>
      </c>
      <c r="AE179" s="21">
        <v>0.40028914320603731</v>
      </c>
      <c r="AF179" s="7">
        <v>-7633.2366999983788</v>
      </c>
      <c r="AG179" s="7">
        <v>4864965.0632999986</v>
      </c>
      <c r="AH179" s="25">
        <f t="shared" si="71"/>
        <v>38.94975725125245</v>
      </c>
      <c r="AI179" s="6">
        <v>8555</v>
      </c>
      <c r="AJ179" s="21">
        <v>0.40089986866361588</v>
      </c>
      <c r="AK179" s="7">
        <v>-7633.2366999983788</v>
      </c>
      <c r="AL179" s="7">
        <v>4864965.0632999986</v>
      </c>
      <c r="AM179" s="25">
        <f t="shared" si="72"/>
        <v>38.712956905080766</v>
      </c>
      <c r="AN179" s="6">
        <v>9012</v>
      </c>
      <c r="AO179" s="21">
        <v>0.41711132282104008</v>
      </c>
      <c r="AP179" s="7">
        <v>-7633.2366999983788</v>
      </c>
      <c r="AQ179" s="7">
        <v>4864965.0632999986</v>
      </c>
      <c r="AR179" s="25">
        <f t="shared" si="73"/>
        <v>33.036351851459202</v>
      </c>
      <c r="AS179" s="6">
        <v>9921</v>
      </c>
      <c r="AT179" s="21">
        <v>0.41867161267646918</v>
      </c>
      <c r="AU179" s="7">
        <v>-7633.2366999983788</v>
      </c>
      <c r="AV179" s="7">
        <v>4864965.0632999986</v>
      </c>
      <c r="AW179" s="25">
        <f t="shared" si="74"/>
        <v>32.546623413482564</v>
      </c>
      <c r="AX179" s="6">
        <v>16495</v>
      </c>
      <c r="AY179" s="21">
        <v>0.42224864862201389</v>
      </c>
      <c r="AZ179" s="7">
        <v>-7635.6803999990216</v>
      </c>
      <c r="BA179" s="7">
        <v>4864966.4492999986</v>
      </c>
      <c r="BB179" s="25">
        <f t="shared" si="75"/>
        <v>31.457697125879385</v>
      </c>
      <c r="BC179" s="6">
        <v>8118</v>
      </c>
      <c r="BD179" s="21">
        <v>0.43366858087208932</v>
      </c>
      <c r="BE179" s="7">
        <v>-7633.292500000447</v>
      </c>
      <c r="BF179" s="7">
        <v>4864970.058799997</v>
      </c>
      <c r="BG179" s="25">
        <f t="shared" si="76"/>
        <v>28.272757275820631</v>
      </c>
      <c r="BH179" s="6">
        <v>7678</v>
      </c>
      <c r="BI179" s="21">
        <v>0.43711983574497398</v>
      </c>
      <c r="BJ179" s="7">
        <v>-7635.6803999990216</v>
      </c>
      <c r="BK179" s="7">
        <v>4864966.4492999986</v>
      </c>
      <c r="BL179" s="25">
        <f t="shared" si="77"/>
        <v>27.390372724289772</v>
      </c>
      <c r="BM179" s="6">
        <v>11293</v>
      </c>
      <c r="BN179" s="21">
        <v>0.43918587840299261</v>
      </c>
      <c r="BO179" s="7">
        <v>-7633.292500000447</v>
      </c>
      <c r="BP179" s="7">
        <v>4864970.058799997</v>
      </c>
      <c r="BQ179" s="25">
        <f t="shared" si="78"/>
        <v>26.878592964374455</v>
      </c>
      <c r="BR179" s="6">
        <v>11296</v>
      </c>
      <c r="BS179" s="21">
        <v>0.4506732444276848</v>
      </c>
      <c r="BT179" s="7">
        <v>-7635.6803999990216</v>
      </c>
      <c r="BU179" s="7">
        <v>4864966.4492999986</v>
      </c>
      <c r="BV179" s="25">
        <f t="shared" si="79"/>
        <v>24.241132056735907</v>
      </c>
      <c r="BW179" s="6">
        <v>9925</v>
      </c>
      <c r="BX179" s="21">
        <v>0.46076793638917179</v>
      </c>
      <c r="BY179" s="7">
        <v>-7633.292500000447</v>
      </c>
      <c r="BZ179" s="7">
        <v>4864970.058799997</v>
      </c>
      <c r="CA179" s="25">
        <f t="shared" si="80"/>
        <v>22.185590865631035</v>
      </c>
      <c r="CB179" s="6">
        <v>8112</v>
      </c>
      <c r="CC179" s="21">
        <v>0.31853695844518098</v>
      </c>
      <c r="CD179" s="7">
        <v>-7633.2366999983788</v>
      </c>
      <c r="CE179" s="7">
        <v>4864965.0632999986</v>
      </c>
      <c r="CF179" s="25">
        <f t="shared" si="81"/>
        <v>97.131631709907921</v>
      </c>
      <c r="CG179" s="6">
        <v>16223</v>
      </c>
      <c r="CH179" s="21">
        <v>0.36200992158745399</v>
      </c>
      <c r="CI179" s="7">
        <v>-7635.6803999990216</v>
      </c>
      <c r="CJ179" s="7">
        <v>4864966.4492999986</v>
      </c>
      <c r="CK179" s="25">
        <f t="shared" si="82"/>
        <v>58.22615423803515</v>
      </c>
      <c r="CL179" s="6">
        <v>16495</v>
      </c>
      <c r="CM179" s="21">
        <v>0.37537554887913099</v>
      </c>
      <c r="CN179" s="7">
        <v>-7635.6803999990216</v>
      </c>
      <c r="CO179" s="7">
        <v>4864966.4492999986</v>
      </c>
      <c r="CP179" s="25">
        <f t="shared" si="83"/>
        <v>50.365839715565478</v>
      </c>
      <c r="CQ179" s="6">
        <v>8555</v>
      </c>
      <c r="CR179" s="21">
        <v>0.38540238208964428</v>
      </c>
      <c r="CS179" s="7">
        <v>-7633.2366999983788</v>
      </c>
      <c r="CT179" s="7">
        <v>4864965.0632999986</v>
      </c>
      <c r="CU179" s="25">
        <f t="shared" si="84"/>
        <v>45.325480998078682</v>
      </c>
      <c r="CV179" s="6">
        <v>7235</v>
      </c>
      <c r="CW179" s="21">
        <v>0.40269260787155758</v>
      </c>
      <c r="CX179" s="7">
        <v>-7633.2366999983788</v>
      </c>
      <c r="CY179" s="7">
        <v>4864965.0632999986</v>
      </c>
      <c r="CZ179" s="25">
        <f t="shared" si="85"/>
        <v>38.028165054703727</v>
      </c>
      <c r="DA179" s="6">
        <v>9921</v>
      </c>
      <c r="DB179" s="21">
        <v>0.40476117994459498</v>
      </c>
      <c r="DC179" s="7">
        <v>-7633.2366999983788</v>
      </c>
      <c r="DD179" s="7">
        <v>4864965.0632999986</v>
      </c>
      <c r="DE179" s="25">
        <f t="shared" si="86"/>
        <v>37.256717338975029</v>
      </c>
      <c r="DF179" s="6">
        <v>8118</v>
      </c>
      <c r="DG179" s="21">
        <v>0.4073481676624171</v>
      </c>
      <c r="DH179" s="7">
        <v>-7633.292500000447</v>
      </c>
      <c r="DI179" s="7">
        <v>4864970.058799997</v>
      </c>
      <c r="DJ179" s="25">
        <f t="shared" si="87"/>
        <v>36.319255010645833</v>
      </c>
      <c r="DK179" s="6">
        <v>9012</v>
      </c>
      <c r="DL179" s="21">
        <v>0.41588399295983058</v>
      </c>
      <c r="DM179" s="7">
        <v>-7633.2366999983788</v>
      </c>
      <c r="DN179" s="7">
        <v>4864965.0632999986</v>
      </c>
      <c r="DO179" s="25">
        <f t="shared" si="88"/>
        <v>33.42806052518533</v>
      </c>
      <c r="DP179" s="6">
        <v>7678</v>
      </c>
      <c r="DQ179" s="21">
        <v>0.42903963204715068</v>
      </c>
      <c r="DR179" s="7">
        <v>-7635.6803999990216</v>
      </c>
      <c r="DS179" s="7">
        <v>4864966.4492999986</v>
      </c>
      <c r="DT179" s="25">
        <f t="shared" si="89"/>
        <v>29.512795873020945</v>
      </c>
      <c r="DU179" s="6">
        <v>10377</v>
      </c>
      <c r="DV179" s="21">
        <v>0.43795272304527988</v>
      </c>
      <c r="DW179" s="7">
        <v>-7633.2366999983788</v>
      </c>
      <c r="DX179" s="7">
        <v>4864965.0632999986</v>
      </c>
      <c r="DY179" s="25">
        <f t="shared" si="90"/>
        <v>27.182605110775839</v>
      </c>
      <c r="DZ179" s="6">
        <v>11293</v>
      </c>
      <c r="EA179" s="21">
        <v>0.4382568929431262</v>
      </c>
      <c r="EB179" s="7">
        <v>-7633.292500000447</v>
      </c>
      <c r="EC179" s="7">
        <v>4864970.058799997</v>
      </c>
      <c r="ED179" s="25">
        <f t="shared" si="91"/>
        <v>27.107219859283653</v>
      </c>
      <c r="EE179" s="6">
        <v>7679</v>
      </c>
      <c r="EF179" s="21">
        <v>0.45248841180775801</v>
      </c>
      <c r="EG179" s="7">
        <v>-7633.2366999983788</v>
      </c>
      <c r="EH179" s="7">
        <v>4864965.0632999986</v>
      </c>
      <c r="EI179" s="25">
        <f t="shared" si="92"/>
        <v>23.854491005826247</v>
      </c>
    </row>
    <row r="180" spans="1:139" x14ac:dyDescent="0.25">
      <c r="A180" s="6">
        <v>166</v>
      </c>
      <c r="B180" s="6">
        <v>0</v>
      </c>
      <c r="C180" s="6">
        <v>2</v>
      </c>
      <c r="D180" s="6">
        <v>0</v>
      </c>
      <c r="E180" s="6">
        <v>2</v>
      </c>
      <c r="F180" s="20">
        <f t="shared" si="62"/>
        <v>1</v>
      </c>
      <c r="G180" s="20">
        <f t="shared" si="63"/>
        <v>1</v>
      </c>
      <c r="H180" s="20">
        <f t="shared" si="64"/>
        <v>1</v>
      </c>
      <c r="I180" s="7">
        <v>-7644.9601775703359</v>
      </c>
      <c r="J180" s="7">
        <v>4864948.7183487564</v>
      </c>
      <c r="K180" s="6">
        <v>3</v>
      </c>
      <c r="L180" s="6">
        <v>-3</v>
      </c>
      <c r="M180" s="7">
        <v>-7647.5382025392391</v>
      </c>
      <c r="N180" s="7">
        <v>4864943.7271905281</v>
      </c>
      <c r="O180" s="26">
        <f t="shared" si="65"/>
        <v>-7647.5382025392391</v>
      </c>
      <c r="P180" s="26">
        <f t="shared" si="66"/>
        <v>4864943.7271905281</v>
      </c>
      <c r="Q180" s="20">
        <f t="shared" si="67"/>
        <v>1</v>
      </c>
      <c r="R180" s="26">
        <f t="shared" si="68"/>
        <v>5.6176394687528628</v>
      </c>
      <c r="S180" s="26">
        <f>R180*'8_HeSo_Mercator'!$B$7</f>
        <v>4.3038216627904058</v>
      </c>
      <c r="T180" s="6">
        <v>10876</v>
      </c>
      <c r="U180" s="21">
        <v>0.3773317474644689</v>
      </c>
      <c r="V180" s="7">
        <v>-7648.5304000005126</v>
      </c>
      <c r="W180" s="7">
        <v>4864942.8061000034</v>
      </c>
      <c r="X180" s="25">
        <f t="shared" si="69"/>
        <v>49.32948853287705</v>
      </c>
      <c r="Y180" s="6">
        <v>10416</v>
      </c>
      <c r="Z180" s="21">
        <v>0.39137701765514082</v>
      </c>
      <c r="AA180" s="7">
        <v>-7648.5304000005126</v>
      </c>
      <c r="AB180" s="7">
        <v>4864942.8061000034</v>
      </c>
      <c r="AC180" s="25">
        <f t="shared" si="70"/>
        <v>42.620517816071846</v>
      </c>
      <c r="AD180" s="6">
        <v>8153</v>
      </c>
      <c r="AE180" s="21">
        <v>0.3929878432056883</v>
      </c>
      <c r="AF180" s="7">
        <v>-7648.5304000005126</v>
      </c>
      <c r="AG180" s="7">
        <v>4864942.8061000034</v>
      </c>
      <c r="AH180" s="25">
        <f t="shared" si="71"/>
        <v>41.92601023409717</v>
      </c>
      <c r="AI180" s="6">
        <v>9958</v>
      </c>
      <c r="AJ180" s="21">
        <v>0.39949509710071163</v>
      </c>
      <c r="AK180" s="7">
        <v>-7648.5304000005126</v>
      </c>
      <c r="AL180" s="7">
        <v>4864942.8061000034</v>
      </c>
      <c r="AM180" s="25">
        <f t="shared" si="72"/>
        <v>39.26035164993916</v>
      </c>
      <c r="AN180" s="6">
        <v>8589</v>
      </c>
      <c r="AO180" s="21">
        <v>0.40527955918818298</v>
      </c>
      <c r="AP180" s="7">
        <v>-7648.5304000005126</v>
      </c>
      <c r="AQ180" s="7">
        <v>4864942.8061000034</v>
      </c>
      <c r="AR180" s="25">
        <f t="shared" si="73"/>
        <v>37.066467562050406</v>
      </c>
      <c r="AS180" s="6">
        <v>8149</v>
      </c>
      <c r="AT180" s="21">
        <v>0.40545213800655888</v>
      </c>
      <c r="AU180" s="7">
        <v>-7643.117800001055</v>
      </c>
      <c r="AV180" s="7">
        <v>4864947.8307999969</v>
      </c>
      <c r="AW180" s="25">
        <f t="shared" si="74"/>
        <v>37.003399164823179</v>
      </c>
      <c r="AX180" s="6">
        <v>9501</v>
      </c>
      <c r="AY180" s="21">
        <v>0.40734025980979038</v>
      </c>
      <c r="AZ180" s="7">
        <v>-7648.5304000005126</v>
      </c>
      <c r="BA180" s="7">
        <v>4864942.8061000034</v>
      </c>
      <c r="BB180" s="25">
        <f t="shared" si="75"/>
        <v>36.32207541126008</v>
      </c>
      <c r="BC180" s="6">
        <v>9963</v>
      </c>
      <c r="BD180" s="21">
        <v>0.41216815325971817</v>
      </c>
      <c r="BE180" s="7">
        <v>-7648.5304000005126</v>
      </c>
      <c r="BF180" s="7">
        <v>4864942.8061000034</v>
      </c>
      <c r="BG180" s="25">
        <f t="shared" si="76"/>
        <v>34.649922731943363</v>
      </c>
      <c r="BH180" s="6">
        <v>7710</v>
      </c>
      <c r="BI180" s="21">
        <v>0.42270832611149411</v>
      </c>
      <c r="BJ180" s="7">
        <v>-7648.5304000005126</v>
      </c>
      <c r="BK180" s="7">
        <v>4864942.8061000034</v>
      </c>
      <c r="BL180" s="25">
        <f t="shared" si="77"/>
        <v>31.321084489335572</v>
      </c>
      <c r="BM180" s="6">
        <v>9048</v>
      </c>
      <c r="BN180" s="21">
        <v>0.43795135242654343</v>
      </c>
      <c r="BO180" s="7">
        <v>-7648.5304000005126</v>
      </c>
      <c r="BP180" s="7">
        <v>4864942.8061000034</v>
      </c>
      <c r="BQ180" s="25">
        <f t="shared" si="78"/>
        <v>27.182945396632377</v>
      </c>
      <c r="BR180" s="6">
        <v>17833</v>
      </c>
      <c r="BS180" s="21">
        <v>0.43866936850393401</v>
      </c>
      <c r="BT180" s="7">
        <v>-7643.117800001055</v>
      </c>
      <c r="BU180" s="7">
        <v>4864947.8307999969</v>
      </c>
      <c r="BV180" s="25">
        <f t="shared" si="79"/>
        <v>27.005409190339538</v>
      </c>
      <c r="BW180" s="6">
        <v>7717</v>
      </c>
      <c r="BX180" s="21">
        <v>0.4386834331228604</v>
      </c>
      <c r="BY180" s="7">
        <v>-7648.5304000005126</v>
      </c>
      <c r="BZ180" s="7">
        <v>4864942.8061000034</v>
      </c>
      <c r="CA180" s="25">
        <f t="shared" si="80"/>
        <v>27.001946077809734</v>
      </c>
      <c r="CB180" s="6">
        <v>10416</v>
      </c>
      <c r="CC180" s="21">
        <v>0.3691390915994181</v>
      </c>
      <c r="CD180" s="7">
        <v>-7648.5304000005126</v>
      </c>
      <c r="CE180" s="7">
        <v>4864942.8061000034</v>
      </c>
      <c r="CF180" s="25">
        <f t="shared" si="81"/>
        <v>53.856712941928485</v>
      </c>
      <c r="CG180" s="6">
        <v>10876</v>
      </c>
      <c r="CH180" s="21">
        <v>0.38705180281831408</v>
      </c>
      <c r="CI180" s="7">
        <v>-7648.5304000005126</v>
      </c>
      <c r="CJ180" s="7">
        <v>4864942.8061000034</v>
      </c>
      <c r="CK180" s="25">
        <f t="shared" si="82"/>
        <v>44.55778784591363</v>
      </c>
      <c r="CL180" s="6">
        <v>9958</v>
      </c>
      <c r="CM180" s="21">
        <v>0.38929541892638481</v>
      </c>
      <c r="CN180" s="7">
        <v>-7648.5304000005126</v>
      </c>
      <c r="CO180" s="7">
        <v>4864942.8061000034</v>
      </c>
      <c r="CP180" s="25">
        <f t="shared" si="83"/>
        <v>43.5394388508753</v>
      </c>
      <c r="CQ180" s="6">
        <v>8149</v>
      </c>
      <c r="CR180" s="21">
        <v>0.39707789400881821</v>
      </c>
      <c r="CS180" s="7">
        <v>-7643.117800001055</v>
      </c>
      <c r="CT180" s="7">
        <v>4864947.8307999969</v>
      </c>
      <c r="CU180" s="25">
        <f t="shared" si="84"/>
        <v>40.225102614105282</v>
      </c>
      <c r="CV180" s="6">
        <v>9963</v>
      </c>
      <c r="CW180" s="21">
        <v>0.4084122865246515</v>
      </c>
      <c r="CX180" s="7">
        <v>-7648.5304000005126</v>
      </c>
      <c r="CY180" s="7">
        <v>4864942.8061000034</v>
      </c>
      <c r="CZ180" s="25">
        <f t="shared" si="85"/>
        <v>35.942212285628436</v>
      </c>
      <c r="DA180" s="6">
        <v>7717</v>
      </c>
      <c r="DB180" s="21">
        <v>0.410419655667145</v>
      </c>
      <c r="DC180" s="7">
        <v>-7648.5304000005126</v>
      </c>
      <c r="DD180" s="7">
        <v>4864942.8061000034</v>
      </c>
      <c r="DE180" s="25">
        <f t="shared" si="86"/>
        <v>35.244178595269624</v>
      </c>
      <c r="DF180" s="6">
        <v>9501</v>
      </c>
      <c r="DG180" s="21">
        <v>0.41746255525286469</v>
      </c>
      <c r="DH180" s="7">
        <v>-7648.5304000005126</v>
      </c>
      <c r="DI180" s="7">
        <v>4864942.8061000034</v>
      </c>
      <c r="DJ180" s="25">
        <f t="shared" si="87"/>
        <v>32.925311448687424</v>
      </c>
      <c r="DK180" s="6">
        <v>8153</v>
      </c>
      <c r="DL180" s="21">
        <v>0.42061293119857868</v>
      </c>
      <c r="DM180" s="7">
        <v>-7648.5304000005126</v>
      </c>
      <c r="DN180" s="7">
        <v>4864942.8061000034</v>
      </c>
      <c r="DO180" s="25">
        <f t="shared" si="88"/>
        <v>31.949901125528115</v>
      </c>
      <c r="DP180" s="6">
        <v>8589</v>
      </c>
      <c r="DQ180" s="21">
        <v>0.42420278544183421</v>
      </c>
      <c r="DR180" s="7">
        <v>-7648.5304000005126</v>
      </c>
      <c r="DS180" s="7">
        <v>4864942.8061000034</v>
      </c>
      <c r="DT180" s="25">
        <f t="shared" si="89"/>
        <v>30.88203681846727</v>
      </c>
      <c r="DU180" s="6">
        <v>7710</v>
      </c>
      <c r="DV180" s="21">
        <v>0.42488340604784108</v>
      </c>
      <c r="DW180" s="7">
        <v>-7648.5304000005126</v>
      </c>
      <c r="DX180" s="7">
        <v>4864942.8061000034</v>
      </c>
      <c r="DY180" s="25">
        <f t="shared" si="90"/>
        <v>30.684632082448037</v>
      </c>
      <c r="DZ180" s="6">
        <v>10875</v>
      </c>
      <c r="EA180" s="21">
        <v>0.43557740642202969</v>
      </c>
      <c r="EB180" s="7">
        <v>-7643.117800001055</v>
      </c>
      <c r="EC180" s="7">
        <v>4864947.8307999969</v>
      </c>
      <c r="ED180" s="25">
        <f t="shared" si="91"/>
        <v>27.780408108419124</v>
      </c>
      <c r="EE180" s="6">
        <v>9961</v>
      </c>
      <c r="EF180" s="21">
        <v>0.44006762468300908</v>
      </c>
      <c r="EG180" s="7">
        <v>-7643.117800001055</v>
      </c>
      <c r="EH180" s="7">
        <v>4864947.8307999969</v>
      </c>
      <c r="EI180" s="25">
        <f t="shared" si="92"/>
        <v>26.663817210007448</v>
      </c>
    </row>
    <row r="181" spans="1:139" x14ac:dyDescent="0.25">
      <c r="A181" s="6">
        <v>167</v>
      </c>
      <c r="B181" s="6">
        <v>0</v>
      </c>
      <c r="C181" s="6">
        <v>2</v>
      </c>
      <c r="D181" s="6">
        <v>0</v>
      </c>
      <c r="E181" s="6">
        <v>2</v>
      </c>
      <c r="F181" s="20">
        <f t="shared" si="62"/>
        <v>1</v>
      </c>
      <c r="G181" s="20">
        <f t="shared" si="63"/>
        <v>1</v>
      </c>
      <c r="H181" s="20">
        <f t="shared" si="64"/>
        <v>1</v>
      </c>
      <c r="I181" s="7">
        <v>-7646.1805000007153</v>
      </c>
      <c r="J181" s="7">
        <v>4864933.0258999988</v>
      </c>
      <c r="K181" s="6">
        <v>0</v>
      </c>
      <c r="L181" s="6">
        <v>0</v>
      </c>
      <c r="M181" s="7">
        <v>-7644.4989956439003</v>
      </c>
      <c r="N181" s="7">
        <v>4864927.8569945237</v>
      </c>
      <c r="O181" s="26">
        <f t="shared" si="65"/>
        <v>-7644.4989956439003</v>
      </c>
      <c r="P181" s="26">
        <f t="shared" si="66"/>
        <v>4864927.8569945246</v>
      </c>
      <c r="Q181" s="20">
        <f t="shared" si="67"/>
        <v>1</v>
      </c>
      <c r="R181" s="26">
        <f t="shared" si="68"/>
        <v>5.4355349970056421</v>
      </c>
      <c r="S181" s="26">
        <f>R181*'8_HeSo_Mercator'!$B$7</f>
        <v>4.1643066272036373</v>
      </c>
      <c r="T181" s="6">
        <v>10881</v>
      </c>
      <c r="U181" s="21">
        <v>0.12072915873508</v>
      </c>
      <c r="V181" s="7">
        <v>-7644.0348999984562</v>
      </c>
      <c r="W181" s="7">
        <v>4864930.0667999983</v>
      </c>
      <c r="X181" s="25">
        <f t="shared" si="69"/>
        <v>4707.076997043735</v>
      </c>
      <c r="Y181" s="6">
        <v>10435</v>
      </c>
      <c r="Z181" s="21">
        <v>0.1610424199620499</v>
      </c>
      <c r="AA181" s="7">
        <v>-7646.8057000003746</v>
      </c>
      <c r="AB181" s="7">
        <v>4864925.9513000026</v>
      </c>
      <c r="AC181" s="25">
        <f t="shared" si="70"/>
        <v>1486.7530837016002</v>
      </c>
      <c r="AD181" s="6">
        <v>11339</v>
      </c>
      <c r="AE181" s="21">
        <v>0.1746174305654157</v>
      </c>
      <c r="AF181" s="7">
        <v>-7641.8123999983072</v>
      </c>
      <c r="AG181" s="7">
        <v>4864922.3139000013</v>
      </c>
      <c r="AH181" s="25">
        <f t="shared" si="71"/>
        <v>1075.5971089792686</v>
      </c>
      <c r="AI181" s="6">
        <v>9050</v>
      </c>
      <c r="AJ181" s="21">
        <v>0.17769932493418689</v>
      </c>
      <c r="AK181" s="7">
        <v>-7644.0348999984562</v>
      </c>
      <c r="AL181" s="7">
        <v>4864930.0667999983</v>
      </c>
      <c r="AM181" s="25">
        <f t="shared" si="72"/>
        <v>1002.8982838888417</v>
      </c>
      <c r="AN181" s="6">
        <v>9057</v>
      </c>
      <c r="AO181" s="21">
        <v>0.18180243893454581</v>
      </c>
      <c r="AP181" s="7">
        <v>-7643.4281999990344</v>
      </c>
      <c r="AQ181" s="7">
        <v>4864927.9508000016</v>
      </c>
      <c r="AR181" s="25">
        <f t="shared" si="73"/>
        <v>915.37949450919257</v>
      </c>
      <c r="AS181" s="6">
        <v>9524</v>
      </c>
      <c r="AT181" s="21">
        <v>0.18194268994869939</v>
      </c>
      <c r="AU181" s="7">
        <v>-7646.8057000003746</v>
      </c>
      <c r="AV181" s="7">
        <v>4864925.9513000026</v>
      </c>
      <c r="AW181" s="25">
        <f t="shared" si="74"/>
        <v>912.56026539286358</v>
      </c>
      <c r="AX181" s="6">
        <v>11351</v>
      </c>
      <c r="AY181" s="21">
        <v>0.18369494051556659</v>
      </c>
      <c r="AZ181" s="7">
        <v>-7646.8057000003746</v>
      </c>
      <c r="BA181" s="7">
        <v>4864925.9513000026</v>
      </c>
      <c r="BB181" s="25">
        <f t="shared" si="75"/>
        <v>878.23597079716251</v>
      </c>
      <c r="BC181" s="6">
        <v>10878</v>
      </c>
      <c r="BD181" s="21">
        <v>0.19448562695505331</v>
      </c>
      <c r="BE181" s="7">
        <v>-7643.4281999990344</v>
      </c>
      <c r="BF181" s="7">
        <v>4864927.9508000016</v>
      </c>
      <c r="BG181" s="25">
        <f t="shared" si="76"/>
        <v>698.95618944835405</v>
      </c>
      <c r="BH181" s="6">
        <v>11337</v>
      </c>
      <c r="BI181" s="21">
        <v>0.19903723277073651</v>
      </c>
      <c r="BJ181" s="7">
        <v>-7644.0348999984562</v>
      </c>
      <c r="BK181" s="7">
        <v>4864930.0667999983</v>
      </c>
      <c r="BL181" s="25">
        <f t="shared" si="77"/>
        <v>637.18082795775024</v>
      </c>
      <c r="BM181" s="6">
        <v>10424</v>
      </c>
      <c r="BN181" s="21">
        <v>0.2010520243184605</v>
      </c>
      <c r="BO181" s="7">
        <v>-7641.8123999983072</v>
      </c>
      <c r="BP181" s="7">
        <v>4864922.3139000013</v>
      </c>
      <c r="BQ181" s="25">
        <f t="shared" si="78"/>
        <v>612.02082385010578</v>
      </c>
      <c r="BR181" s="6">
        <v>9509</v>
      </c>
      <c r="BS181" s="21">
        <v>0.20284970313768139</v>
      </c>
      <c r="BT181" s="7">
        <v>-7644.0348999984562</v>
      </c>
      <c r="BU181" s="7">
        <v>4864930.0667999983</v>
      </c>
      <c r="BV181" s="25">
        <f t="shared" si="79"/>
        <v>590.61230932044793</v>
      </c>
      <c r="BW181" s="6">
        <v>9962</v>
      </c>
      <c r="BX181" s="21">
        <v>0.20504367707311111</v>
      </c>
      <c r="BY181" s="7">
        <v>-7646.2862999998033</v>
      </c>
      <c r="BZ181" s="7">
        <v>4864932.3486000001</v>
      </c>
      <c r="CA181" s="25">
        <f t="shared" si="80"/>
        <v>565.736857816162</v>
      </c>
      <c r="CB181" s="6">
        <v>10881</v>
      </c>
      <c r="CC181" s="21">
        <v>0.1096513390601313</v>
      </c>
      <c r="CD181" s="7">
        <v>-7644.0348999984562</v>
      </c>
      <c r="CE181" s="7">
        <v>4864930.0667999983</v>
      </c>
      <c r="CF181" s="25">
        <f t="shared" si="81"/>
        <v>6917.4215323880162</v>
      </c>
      <c r="CG181" s="6">
        <v>10435</v>
      </c>
      <c r="CH181" s="21">
        <v>0.1398749636835139</v>
      </c>
      <c r="CI181" s="7">
        <v>-7646.8057000003746</v>
      </c>
      <c r="CJ181" s="7">
        <v>4864925.9513000026</v>
      </c>
      <c r="CK181" s="25">
        <f t="shared" si="82"/>
        <v>2612.4022725616605</v>
      </c>
      <c r="CL181" s="6">
        <v>9524</v>
      </c>
      <c r="CM181" s="21">
        <v>0.15483260908830121</v>
      </c>
      <c r="CN181" s="7">
        <v>-7646.8057000003746</v>
      </c>
      <c r="CO181" s="7">
        <v>4864925.9513000026</v>
      </c>
      <c r="CP181" s="25">
        <f t="shared" si="83"/>
        <v>1740.004098981279</v>
      </c>
      <c r="CQ181" s="6">
        <v>9050</v>
      </c>
      <c r="CR181" s="21">
        <v>0.15503651662634979</v>
      </c>
      <c r="CS181" s="7">
        <v>-7644.0348999984562</v>
      </c>
      <c r="CT181" s="7">
        <v>4864930.0667999983</v>
      </c>
      <c r="CU181" s="25">
        <f t="shared" si="84"/>
        <v>1730.8681712177047</v>
      </c>
      <c r="CV181" s="6">
        <v>9057</v>
      </c>
      <c r="CW181" s="21">
        <v>0.1592776163618754</v>
      </c>
      <c r="CX181" s="7">
        <v>-7643.4281999990344</v>
      </c>
      <c r="CY181" s="7">
        <v>4864927.9508000016</v>
      </c>
      <c r="CZ181" s="25">
        <f t="shared" si="85"/>
        <v>1553.7495258769131</v>
      </c>
      <c r="DA181" s="6">
        <v>11351</v>
      </c>
      <c r="DB181" s="21">
        <v>0.16353971582689439</v>
      </c>
      <c r="DC181" s="7">
        <v>-7646.8057000003746</v>
      </c>
      <c r="DD181" s="7">
        <v>4864925.9513000026</v>
      </c>
      <c r="DE181" s="25">
        <f t="shared" si="86"/>
        <v>1397.9995928357732</v>
      </c>
      <c r="DF181" s="6">
        <v>11339</v>
      </c>
      <c r="DG181" s="21">
        <v>0.1658060326011733</v>
      </c>
      <c r="DH181" s="7">
        <v>-7641.8123999983072</v>
      </c>
      <c r="DI181" s="7">
        <v>4864922.3139000013</v>
      </c>
      <c r="DJ181" s="25">
        <f t="shared" si="87"/>
        <v>1323.118340265698</v>
      </c>
      <c r="DK181" s="6">
        <v>10878</v>
      </c>
      <c r="DL181" s="21">
        <v>0.17289405852665321</v>
      </c>
      <c r="DM181" s="7">
        <v>-7643.4281999990344</v>
      </c>
      <c r="DN181" s="7">
        <v>4864927.9508000016</v>
      </c>
      <c r="DO181" s="25">
        <f t="shared" si="88"/>
        <v>1119.1279020502327</v>
      </c>
      <c r="DP181" s="6">
        <v>10891</v>
      </c>
      <c r="DQ181" s="21">
        <v>0.17884921385572319</v>
      </c>
      <c r="DR181" s="7">
        <v>-7646.8057000003746</v>
      </c>
      <c r="DS181" s="7">
        <v>4864925.9513000026</v>
      </c>
      <c r="DT181" s="25">
        <f t="shared" si="89"/>
        <v>977.35391717936102</v>
      </c>
      <c r="DU181" s="6">
        <v>10424</v>
      </c>
      <c r="DV181" s="21">
        <v>0.1836807530587434</v>
      </c>
      <c r="DW181" s="7">
        <v>-7641.8123999983072</v>
      </c>
      <c r="DX181" s="7">
        <v>4864922.3139000013</v>
      </c>
      <c r="DY181" s="25">
        <f t="shared" si="90"/>
        <v>878.50734116965111</v>
      </c>
      <c r="DZ181" s="6">
        <v>11338</v>
      </c>
      <c r="EA181" s="21">
        <v>0.1842121828902365</v>
      </c>
      <c r="EB181" s="7">
        <v>-7643.4281999990344</v>
      </c>
      <c r="EC181" s="7">
        <v>4864927.9508000016</v>
      </c>
      <c r="ED181" s="25">
        <f t="shared" si="91"/>
        <v>868.41357624711293</v>
      </c>
      <c r="EE181" s="6">
        <v>11337</v>
      </c>
      <c r="EF181" s="21">
        <v>0.18699282192999919</v>
      </c>
      <c r="EG181" s="7">
        <v>-7644.0348999984562</v>
      </c>
      <c r="EH181" s="7">
        <v>4864930.0667999983</v>
      </c>
      <c r="EI181" s="25">
        <f t="shared" si="92"/>
        <v>817.90009268486017</v>
      </c>
    </row>
    <row r="182" spans="1:139" x14ac:dyDescent="0.25">
      <c r="A182" s="6">
        <v>168</v>
      </c>
      <c r="B182" s="6">
        <v>0</v>
      </c>
      <c r="C182" s="6">
        <v>2</v>
      </c>
      <c r="D182" s="6">
        <v>0</v>
      </c>
      <c r="E182" s="6">
        <v>2</v>
      </c>
      <c r="F182" s="20">
        <f t="shared" si="62"/>
        <v>1</v>
      </c>
      <c r="G182" s="20">
        <f t="shared" si="63"/>
        <v>1</v>
      </c>
      <c r="H182" s="20">
        <f t="shared" si="64"/>
        <v>1</v>
      </c>
      <c r="I182" s="7">
        <v>-7646.2855666282594</v>
      </c>
      <c r="J182" s="7">
        <v>4864926.0029064417</v>
      </c>
      <c r="K182" s="6">
        <v>6</v>
      </c>
      <c r="L182" s="6">
        <v>3</v>
      </c>
      <c r="M182" s="7">
        <v>-7644.1661521214864</v>
      </c>
      <c r="N182" s="7">
        <v>4864925.398608244</v>
      </c>
      <c r="O182" s="26">
        <f t="shared" si="65"/>
        <v>-7644.1661521214874</v>
      </c>
      <c r="P182" s="26">
        <f t="shared" si="66"/>
        <v>4864925.398608245</v>
      </c>
      <c r="Q182" s="20">
        <f t="shared" si="67"/>
        <v>1</v>
      </c>
      <c r="R182" s="26">
        <f t="shared" si="68"/>
        <v>2.2038816125396905</v>
      </c>
      <c r="S182" s="26">
        <f>R182*'8_HeSo_Mercator'!$B$7</f>
        <v>1.6884517917237405</v>
      </c>
      <c r="T182" s="6">
        <v>16973</v>
      </c>
      <c r="U182" s="21">
        <v>0.1962364082991632</v>
      </c>
      <c r="V182" s="7">
        <v>-7643.4281999990344</v>
      </c>
      <c r="W182" s="7">
        <v>4864927.9508000016</v>
      </c>
      <c r="X182" s="25">
        <f t="shared" si="69"/>
        <v>674.34424323784083</v>
      </c>
      <c r="Y182" s="6">
        <v>18327</v>
      </c>
      <c r="Z182" s="21">
        <v>0.2061726467903601</v>
      </c>
      <c r="AA182" s="7">
        <v>-7640.679200001061</v>
      </c>
      <c r="AB182" s="7">
        <v>4864913.5322000012</v>
      </c>
      <c r="AC182" s="25">
        <f t="shared" si="70"/>
        <v>553.44671588537074</v>
      </c>
      <c r="AD182" s="6">
        <v>17493</v>
      </c>
      <c r="AE182" s="21">
        <v>0.2079658612200159</v>
      </c>
      <c r="AF182" s="7">
        <v>-7640.679200001061</v>
      </c>
      <c r="AG182" s="7">
        <v>4864913.5322000012</v>
      </c>
      <c r="AH182" s="25">
        <f t="shared" si="71"/>
        <v>534.60350821738018</v>
      </c>
      <c r="AI182" s="6">
        <v>16162</v>
      </c>
      <c r="AJ182" s="21">
        <v>0.20989378532654779</v>
      </c>
      <c r="AK182" s="7">
        <v>-7644.0348999984562</v>
      </c>
      <c r="AL182" s="7">
        <v>4864930.0667999983</v>
      </c>
      <c r="AM182" s="25">
        <f t="shared" si="72"/>
        <v>515.23063816177682</v>
      </c>
      <c r="AN182" s="6">
        <v>16706</v>
      </c>
      <c r="AO182" s="21">
        <v>0.21002391500402889</v>
      </c>
      <c r="AP182" s="7">
        <v>-7646.8057000003746</v>
      </c>
      <c r="AQ182" s="7">
        <v>4864925.9513000026</v>
      </c>
      <c r="AR182" s="25">
        <f t="shared" si="73"/>
        <v>513.95488802143143</v>
      </c>
      <c r="AS182" s="6">
        <v>15859</v>
      </c>
      <c r="AT182" s="21">
        <v>0.21112112122331311</v>
      </c>
      <c r="AU182" s="7">
        <v>-7640.679200001061</v>
      </c>
      <c r="AV182" s="7">
        <v>4864913.5322000012</v>
      </c>
      <c r="AW182" s="25">
        <f t="shared" si="74"/>
        <v>503.35369998467439</v>
      </c>
      <c r="AX182" s="6">
        <v>18107</v>
      </c>
      <c r="AY182" s="21">
        <v>0.2138002782429882</v>
      </c>
      <c r="AZ182" s="7">
        <v>-7646.2862999998033</v>
      </c>
      <c r="BA182" s="7">
        <v>4864932.3486000001</v>
      </c>
      <c r="BB182" s="25">
        <f t="shared" si="75"/>
        <v>478.59365400959956</v>
      </c>
      <c r="BC182" s="6">
        <v>17247</v>
      </c>
      <c r="BD182" s="21">
        <v>0.2187995192759907</v>
      </c>
      <c r="BE182" s="7">
        <v>-7644.0348999984562</v>
      </c>
      <c r="BF182" s="7">
        <v>4864930.0667999983</v>
      </c>
      <c r="BG182" s="25">
        <f t="shared" si="76"/>
        <v>436.32946956563757</v>
      </c>
      <c r="BH182" s="6">
        <v>16451</v>
      </c>
      <c r="BI182" s="21">
        <v>0.2233440899903808</v>
      </c>
      <c r="BJ182" s="7">
        <v>-7646.2862999998033</v>
      </c>
      <c r="BK182" s="7">
        <v>4864932.3486000001</v>
      </c>
      <c r="BL182" s="25">
        <f t="shared" si="77"/>
        <v>401.88531793724638</v>
      </c>
      <c r="BM182" s="6">
        <v>18046</v>
      </c>
      <c r="BN182" s="21">
        <v>0.2236975494833206</v>
      </c>
      <c r="BO182" s="7">
        <v>-7640.679200001061</v>
      </c>
      <c r="BP182" s="7">
        <v>4864913.5322000012</v>
      </c>
      <c r="BQ182" s="25">
        <f t="shared" si="78"/>
        <v>399.35129179228863</v>
      </c>
      <c r="BR182" s="6">
        <v>16998</v>
      </c>
      <c r="BS182" s="21">
        <v>0.2261484946496394</v>
      </c>
      <c r="BT182" s="7">
        <v>-7646.2862999998033</v>
      </c>
      <c r="BU182" s="7">
        <v>4864932.3486000001</v>
      </c>
      <c r="BV182" s="25">
        <f t="shared" si="79"/>
        <v>382.31839569273893</v>
      </c>
      <c r="BW182" s="6">
        <v>17248</v>
      </c>
      <c r="BX182" s="21">
        <v>0.22819768841608429</v>
      </c>
      <c r="BY182" s="7">
        <v>-7643.4281999990344</v>
      </c>
      <c r="BZ182" s="7">
        <v>4864927.9508000016</v>
      </c>
      <c r="CA182" s="25">
        <f t="shared" si="80"/>
        <v>368.76953590755352</v>
      </c>
      <c r="CB182" s="6">
        <v>16706</v>
      </c>
      <c r="CC182" s="21">
        <v>0.18239442046855731</v>
      </c>
      <c r="CD182" s="7">
        <v>-7646.8057000003746</v>
      </c>
      <c r="CE182" s="7">
        <v>4864925.9513000026</v>
      </c>
      <c r="CF182" s="25">
        <f t="shared" si="81"/>
        <v>903.55335808650091</v>
      </c>
      <c r="CG182" s="6">
        <v>16451</v>
      </c>
      <c r="CH182" s="21">
        <v>0.20093434520646819</v>
      </c>
      <c r="CI182" s="7">
        <v>-7646.2862999998033</v>
      </c>
      <c r="CJ182" s="7">
        <v>4864932.3486000001</v>
      </c>
      <c r="CK182" s="25">
        <f t="shared" si="82"/>
        <v>613.45582715565104</v>
      </c>
      <c r="CL182" s="6">
        <v>9979</v>
      </c>
      <c r="CM182" s="21">
        <v>0.20305034332183641</v>
      </c>
      <c r="CN182" s="7">
        <v>-7646.8057000003746</v>
      </c>
      <c r="CO182" s="7">
        <v>4864925.9513000026</v>
      </c>
      <c r="CP182" s="25">
        <f t="shared" si="83"/>
        <v>588.2813595616359</v>
      </c>
      <c r="CQ182" s="6">
        <v>16973</v>
      </c>
      <c r="CR182" s="21">
        <v>0.2047149996378648</v>
      </c>
      <c r="CS182" s="7">
        <v>-7643.4281999990344</v>
      </c>
      <c r="CT182" s="7">
        <v>4864927.9508000016</v>
      </c>
      <c r="CU182" s="25">
        <f t="shared" si="84"/>
        <v>569.37886219133907</v>
      </c>
      <c r="CV182" s="6">
        <v>16998</v>
      </c>
      <c r="CW182" s="21">
        <v>0.2056209676627419</v>
      </c>
      <c r="CX182" s="7">
        <v>-7646.2862999998033</v>
      </c>
      <c r="CY182" s="7">
        <v>4864932.3486000001</v>
      </c>
      <c r="CZ182" s="25">
        <f t="shared" si="85"/>
        <v>559.41023177380021</v>
      </c>
      <c r="DA182" s="6">
        <v>16162</v>
      </c>
      <c r="DB182" s="21">
        <v>0.20679707734096989</v>
      </c>
      <c r="DC182" s="7">
        <v>-7644.0348999984562</v>
      </c>
      <c r="DD182" s="7">
        <v>4864930.0667999983</v>
      </c>
      <c r="DE182" s="25">
        <f t="shared" si="86"/>
        <v>546.79232957816112</v>
      </c>
      <c r="DF182" s="6">
        <v>18327</v>
      </c>
      <c r="DG182" s="21">
        <v>0.21363510109475409</v>
      </c>
      <c r="DH182" s="7">
        <v>-7640.679200001061</v>
      </c>
      <c r="DI182" s="7">
        <v>4864913.5322000012</v>
      </c>
      <c r="DJ182" s="25">
        <f t="shared" si="87"/>
        <v>480.07551657049811</v>
      </c>
      <c r="DK182" s="6">
        <v>17248</v>
      </c>
      <c r="DL182" s="21">
        <v>0.2148331543208753</v>
      </c>
      <c r="DM182" s="7">
        <v>-7643.4281999990344</v>
      </c>
      <c r="DN182" s="7">
        <v>4864927.9508000016</v>
      </c>
      <c r="DO182" s="25">
        <f t="shared" si="88"/>
        <v>469.45587634379632</v>
      </c>
      <c r="DP182" s="6">
        <v>8595</v>
      </c>
      <c r="DQ182" s="21">
        <v>0.21583551623585229</v>
      </c>
      <c r="DR182" s="7">
        <v>-7644.0348999984562</v>
      </c>
      <c r="DS182" s="7">
        <v>4864930.0667999983</v>
      </c>
      <c r="DT182" s="25">
        <f t="shared" si="89"/>
        <v>460.7956370708016</v>
      </c>
      <c r="DU182" s="6">
        <v>18046</v>
      </c>
      <c r="DV182" s="21">
        <v>0.2160939361939177</v>
      </c>
      <c r="DW182" s="7">
        <v>-7640.679200001061</v>
      </c>
      <c r="DX182" s="7">
        <v>4864913.5322000012</v>
      </c>
      <c r="DY182" s="25">
        <f t="shared" si="90"/>
        <v>458.59538365019409</v>
      </c>
      <c r="DZ182" s="6">
        <v>18107</v>
      </c>
      <c r="EA182" s="21">
        <v>0.2194689403166869</v>
      </c>
      <c r="EB182" s="7">
        <v>-7646.2862999998033</v>
      </c>
      <c r="EC182" s="7">
        <v>4864932.3486000001</v>
      </c>
      <c r="ED182" s="25">
        <f t="shared" si="91"/>
        <v>431.03023299917749</v>
      </c>
      <c r="EE182" s="6">
        <v>16982</v>
      </c>
      <c r="EF182" s="21">
        <v>0.21991655586630601</v>
      </c>
      <c r="EG182" s="7">
        <v>-7646.8057000003746</v>
      </c>
      <c r="EH182" s="7">
        <v>4864925.9513000026</v>
      </c>
      <c r="EI182" s="25">
        <f t="shared" si="92"/>
        <v>427.53167721627125</v>
      </c>
    </row>
    <row r="183" spans="1:139" x14ac:dyDescent="0.25">
      <c r="A183" s="6">
        <v>169</v>
      </c>
      <c r="B183" s="6">
        <v>0</v>
      </c>
      <c r="C183" s="6">
        <v>2</v>
      </c>
      <c r="D183" s="6">
        <v>0</v>
      </c>
      <c r="E183" s="6">
        <v>2</v>
      </c>
      <c r="F183" s="20">
        <f t="shared" si="62"/>
        <v>1</v>
      </c>
      <c r="G183" s="20">
        <f t="shared" si="63"/>
        <v>1</v>
      </c>
      <c r="H183" s="20">
        <f t="shared" si="64"/>
        <v>1</v>
      </c>
      <c r="I183" s="7">
        <v>-7653.3433014452457</v>
      </c>
      <c r="J183" s="7">
        <v>4864920.9632514939</v>
      </c>
      <c r="K183" s="6">
        <v>0</v>
      </c>
      <c r="L183" s="6">
        <v>3</v>
      </c>
      <c r="M183" s="7">
        <v>-7649.6872431518013</v>
      </c>
      <c r="N183" s="7">
        <v>4864922.9469878618</v>
      </c>
      <c r="O183" s="26">
        <f t="shared" si="65"/>
        <v>-7649.6872431518022</v>
      </c>
      <c r="P183" s="26">
        <f t="shared" si="66"/>
        <v>4864922.9469878636</v>
      </c>
      <c r="Q183" s="20">
        <f t="shared" si="67"/>
        <v>1</v>
      </c>
      <c r="R183" s="26">
        <f t="shared" si="68"/>
        <v>4.1595639470695662</v>
      </c>
      <c r="S183" s="26">
        <f>R183*'8_HeSo_Mercator'!$B$7</f>
        <v>3.186751574702654</v>
      </c>
      <c r="T183" s="6">
        <v>7170</v>
      </c>
      <c r="U183" s="21">
        <v>0.19563105694842139</v>
      </c>
      <c r="V183" s="7">
        <v>-7653.3433014452457</v>
      </c>
      <c r="W183" s="7">
        <v>4864920.9632514939</v>
      </c>
      <c r="X183" s="25">
        <f t="shared" si="69"/>
        <v>682.72969816233342</v>
      </c>
      <c r="Y183" s="6">
        <v>9862</v>
      </c>
      <c r="Z183" s="21">
        <v>0.22271538671796021</v>
      </c>
      <c r="AA183" s="7">
        <v>-7653.3433014452457</v>
      </c>
      <c r="AB183" s="7">
        <v>4864920.9632514939</v>
      </c>
      <c r="AC183" s="25">
        <f t="shared" si="70"/>
        <v>406.44249760978562</v>
      </c>
      <c r="AD183" s="6">
        <v>8496</v>
      </c>
      <c r="AE183" s="21">
        <v>0.25524161460676859</v>
      </c>
      <c r="AF183" s="7">
        <v>-7653.3433014452457</v>
      </c>
      <c r="AG183" s="7">
        <v>4864920.9632514939</v>
      </c>
      <c r="AH183" s="25">
        <f t="shared" si="71"/>
        <v>235.61018871414544</v>
      </c>
      <c r="AI183" s="6">
        <v>9524</v>
      </c>
      <c r="AJ183" s="21">
        <v>0.27833505802568148</v>
      </c>
      <c r="AK183" s="7">
        <v>-7646.8057000003746</v>
      </c>
      <c r="AL183" s="7">
        <v>4864925.9513000026</v>
      </c>
      <c r="AM183" s="25">
        <f t="shared" si="72"/>
        <v>166.62046899093548</v>
      </c>
      <c r="AN183" s="6">
        <v>10881</v>
      </c>
      <c r="AO183" s="21">
        <v>0.27971354686196959</v>
      </c>
      <c r="AP183" s="7">
        <v>-7644.0348999984562</v>
      </c>
      <c r="AQ183" s="7">
        <v>4864930.0667999983</v>
      </c>
      <c r="AR183" s="25">
        <f t="shared" si="73"/>
        <v>163.36010311288229</v>
      </c>
      <c r="AS183" s="6">
        <v>8158</v>
      </c>
      <c r="AT183" s="21">
        <v>0.28347276716579689</v>
      </c>
      <c r="AU183" s="7">
        <v>-7641.3297999985516</v>
      </c>
      <c r="AV183" s="7">
        <v>4864920.6295000017</v>
      </c>
      <c r="AW183" s="25">
        <f t="shared" si="74"/>
        <v>154.86548156405956</v>
      </c>
      <c r="AX183" s="6">
        <v>8058</v>
      </c>
      <c r="AY183" s="21">
        <v>0.28655658182985788</v>
      </c>
      <c r="AZ183" s="7">
        <v>-7653.3433014452457</v>
      </c>
      <c r="BA183" s="7">
        <v>4864920.9632514939</v>
      </c>
      <c r="BB183" s="25">
        <f t="shared" si="75"/>
        <v>148.30590645737041</v>
      </c>
      <c r="BC183" s="6">
        <v>7628</v>
      </c>
      <c r="BD183" s="21">
        <v>0.2967431091096821</v>
      </c>
      <c r="BE183" s="7">
        <v>-7653.3433014452457</v>
      </c>
      <c r="BF183" s="7">
        <v>4864920.9632514939</v>
      </c>
      <c r="BG183" s="25">
        <f t="shared" si="76"/>
        <v>128.96665309924549</v>
      </c>
      <c r="BH183" s="6">
        <v>8598</v>
      </c>
      <c r="BI183" s="21">
        <v>0.29863252228169818</v>
      </c>
      <c r="BJ183" s="7">
        <v>-7641.3297999985516</v>
      </c>
      <c r="BK183" s="7">
        <v>4864920.6295000017</v>
      </c>
      <c r="BL183" s="25">
        <f t="shared" si="77"/>
        <v>125.73366949713176</v>
      </c>
      <c r="BM183" s="6">
        <v>10772</v>
      </c>
      <c r="BN183" s="21">
        <v>0.30032896699452571</v>
      </c>
      <c r="BO183" s="7">
        <v>-7653.3433014452457</v>
      </c>
      <c r="BP183" s="7">
        <v>4864920.9632514939</v>
      </c>
      <c r="BQ183" s="25">
        <f t="shared" si="78"/>
        <v>122.91676190751573</v>
      </c>
      <c r="BR183" s="6">
        <v>9405</v>
      </c>
      <c r="BS183" s="21">
        <v>0.3040521963457542</v>
      </c>
      <c r="BT183" s="7">
        <v>-7653.3433014452457</v>
      </c>
      <c r="BU183" s="7">
        <v>4864920.9632514939</v>
      </c>
      <c r="BV183" s="25">
        <f t="shared" si="79"/>
        <v>117.00580807526553</v>
      </c>
      <c r="BW183" s="6">
        <v>9051</v>
      </c>
      <c r="BX183" s="21">
        <v>0.3068478519099333</v>
      </c>
      <c r="BY183" s="7">
        <v>-7650.165600001812</v>
      </c>
      <c r="BZ183" s="7">
        <v>4864937.0569000021</v>
      </c>
      <c r="CA183" s="25">
        <f t="shared" si="80"/>
        <v>112.79962363756728</v>
      </c>
      <c r="CB183" s="6">
        <v>7170</v>
      </c>
      <c r="CC183" s="21">
        <v>0.1646967690347084</v>
      </c>
      <c r="CD183" s="7">
        <v>-7653.3433014452457</v>
      </c>
      <c r="CE183" s="7">
        <v>4864920.9632514939</v>
      </c>
      <c r="CF183" s="25">
        <f t="shared" si="81"/>
        <v>1359.1258803712585</v>
      </c>
      <c r="CG183" s="6">
        <v>9862</v>
      </c>
      <c r="CH183" s="21">
        <v>0.1976753839767538</v>
      </c>
      <c r="CI183" s="7">
        <v>-7653.3433014452457</v>
      </c>
      <c r="CJ183" s="7">
        <v>4864920.9632514939</v>
      </c>
      <c r="CK183" s="25">
        <f t="shared" si="82"/>
        <v>654.92208492617044</v>
      </c>
      <c r="CL183" s="6">
        <v>9524</v>
      </c>
      <c r="CM183" s="21">
        <v>0.23018751105607649</v>
      </c>
      <c r="CN183" s="7">
        <v>-7646.8057000003746</v>
      </c>
      <c r="CO183" s="7">
        <v>4864925.9513000026</v>
      </c>
      <c r="CP183" s="25">
        <f t="shared" si="83"/>
        <v>356.18282307128158</v>
      </c>
      <c r="CQ183" s="6">
        <v>8496</v>
      </c>
      <c r="CR183" s="21">
        <v>0.2313508875422319</v>
      </c>
      <c r="CS183" s="7">
        <v>-7653.3433014452457</v>
      </c>
      <c r="CT183" s="7">
        <v>4864920.9632514939</v>
      </c>
      <c r="CU183" s="25">
        <f t="shared" si="84"/>
        <v>349.07224590396174</v>
      </c>
      <c r="CV183" s="6">
        <v>10881</v>
      </c>
      <c r="CW183" s="21">
        <v>0.23739929259186479</v>
      </c>
      <c r="CX183" s="7">
        <v>-7644.0348999984562</v>
      </c>
      <c r="CY183" s="7">
        <v>4864930.0667999983</v>
      </c>
      <c r="CZ183" s="25">
        <f t="shared" si="85"/>
        <v>314.83450081038035</v>
      </c>
      <c r="DA183" s="6">
        <v>7274</v>
      </c>
      <c r="DB183" s="21">
        <v>0.24166014450834269</v>
      </c>
      <c r="DC183" s="7">
        <v>-7646.2862999998033</v>
      </c>
      <c r="DD183" s="7">
        <v>4864932.3486000001</v>
      </c>
      <c r="DE183" s="25">
        <f t="shared" si="86"/>
        <v>293.21074175231212</v>
      </c>
      <c r="DF183" s="6">
        <v>8158</v>
      </c>
      <c r="DG183" s="21">
        <v>0.24425033684895209</v>
      </c>
      <c r="DH183" s="7">
        <v>-7641.3297999985516</v>
      </c>
      <c r="DI183" s="7">
        <v>4864920.6295000017</v>
      </c>
      <c r="DJ183" s="25">
        <f t="shared" si="87"/>
        <v>280.96958801692432</v>
      </c>
      <c r="DK183" s="6">
        <v>11338</v>
      </c>
      <c r="DL183" s="21">
        <v>0.2466908916314749</v>
      </c>
      <c r="DM183" s="7">
        <v>-7643.4281999990344</v>
      </c>
      <c r="DN183" s="7">
        <v>4864927.9508000016</v>
      </c>
      <c r="DO183" s="25">
        <f t="shared" si="88"/>
        <v>270.01478258915711</v>
      </c>
      <c r="DP183" s="6">
        <v>10435</v>
      </c>
      <c r="DQ183" s="21">
        <v>0.24877884830831279</v>
      </c>
      <c r="DR183" s="7">
        <v>-7646.8057000003746</v>
      </c>
      <c r="DS183" s="7">
        <v>4864925.9513000026</v>
      </c>
      <c r="DT183" s="25">
        <f t="shared" si="89"/>
        <v>261.06351919489896</v>
      </c>
      <c r="DU183" s="6">
        <v>9510</v>
      </c>
      <c r="DV183" s="21">
        <v>0.25169957161482581</v>
      </c>
      <c r="DW183" s="7">
        <v>-7641.3297999985516</v>
      </c>
      <c r="DX183" s="7">
        <v>4864920.6295000017</v>
      </c>
      <c r="DY183" s="25">
        <f t="shared" si="90"/>
        <v>249.15527967178568</v>
      </c>
      <c r="DZ183" s="6">
        <v>11339</v>
      </c>
      <c r="EA183" s="21">
        <v>0.25482548476454281</v>
      </c>
      <c r="EB183" s="7">
        <v>-7641.8123999983072</v>
      </c>
      <c r="EC183" s="7">
        <v>4864922.3139000013</v>
      </c>
      <c r="ED183" s="25">
        <f t="shared" si="91"/>
        <v>237.15296771900015</v>
      </c>
      <c r="EE183" s="6">
        <v>9054</v>
      </c>
      <c r="EF183" s="21">
        <v>0.2551943805767079</v>
      </c>
      <c r="EG183" s="7">
        <v>-7641.8123999983072</v>
      </c>
      <c r="EH183" s="7">
        <v>4864922.3139000013</v>
      </c>
      <c r="EI183" s="25">
        <f t="shared" si="92"/>
        <v>235.78467388656529</v>
      </c>
    </row>
    <row r="184" spans="1:139" x14ac:dyDescent="0.25">
      <c r="A184" s="6">
        <v>170</v>
      </c>
      <c r="B184" s="6">
        <v>0</v>
      </c>
      <c r="C184" s="6">
        <v>2</v>
      </c>
      <c r="D184" s="6">
        <v>0</v>
      </c>
      <c r="E184" s="6">
        <v>2</v>
      </c>
      <c r="F184" s="20">
        <f t="shared" si="62"/>
        <v>1</v>
      </c>
      <c r="G184" s="20">
        <f t="shared" si="63"/>
        <v>1</v>
      </c>
      <c r="H184" s="20">
        <f t="shared" si="64"/>
        <v>1</v>
      </c>
      <c r="I184" s="7">
        <v>-7653.5792197803949</v>
      </c>
      <c r="J184" s="7">
        <v>4864920.2001842204</v>
      </c>
      <c r="K184" s="6">
        <v>0</v>
      </c>
      <c r="L184" s="6">
        <v>0</v>
      </c>
      <c r="M184" s="7">
        <v>-7646.6731323506747</v>
      </c>
      <c r="N184" s="7">
        <v>4864924.1587618627</v>
      </c>
      <c r="O184" s="26">
        <f t="shared" si="65"/>
        <v>-7646.6731323506756</v>
      </c>
      <c r="P184" s="26">
        <f t="shared" si="66"/>
        <v>4864924.1587618627</v>
      </c>
      <c r="Q184" s="20">
        <f t="shared" si="67"/>
        <v>1</v>
      </c>
      <c r="R184" s="26">
        <f t="shared" si="68"/>
        <v>7.9601746548922492</v>
      </c>
      <c r="S184" s="26">
        <f>R184*'8_HeSo_Mercator'!$B$7</f>
        <v>6.0984996117819703</v>
      </c>
      <c r="T184" s="6">
        <v>10881</v>
      </c>
      <c r="U184" s="21">
        <v>0.18483158535455951</v>
      </c>
      <c r="V184" s="7">
        <v>-7644.0348999984562</v>
      </c>
      <c r="W184" s="7">
        <v>4864930.0667999983</v>
      </c>
      <c r="X184" s="25">
        <f t="shared" si="69"/>
        <v>856.83114755929739</v>
      </c>
      <c r="Y184" s="6">
        <v>8496</v>
      </c>
      <c r="Z184" s="21">
        <v>0.2226093293248268</v>
      </c>
      <c r="AA184" s="7">
        <v>-7653.3433014452457</v>
      </c>
      <c r="AB184" s="7">
        <v>4864920.9632514939</v>
      </c>
      <c r="AC184" s="25">
        <f t="shared" si="70"/>
        <v>407.21761421818974</v>
      </c>
      <c r="AD184" s="6">
        <v>11339</v>
      </c>
      <c r="AE184" s="21">
        <v>0.22699059803366489</v>
      </c>
      <c r="AF184" s="7">
        <v>-7641.8123999983072</v>
      </c>
      <c r="AG184" s="7">
        <v>4864922.3139000013</v>
      </c>
      <c r="AH184" s="25">
        <f t="shared" si="71"/>
        <v>376.67649772388808</v>
      </c>
      <c r="AI184" s="6">
        <v>7170</v>
      </c>
      <c r="AJ184" s="21">
        <v>0.23158994633011071</v>
      </c>
      <c r="AK184" s="7">
        <v>-7653.3433014452457</v>
      </c>
      <c r="AL184" s="7">
        <v>4864920.9632514939</v>
      </c>
      <c r="AM184" s="25">
        <f t="shared" si="72"/>
        <v>347.63315637264606</v>
      </c>
      <c r="AN184" s="6">
        <v>9510</v>
      </c>
      <c r="AO184" s="21">
        <v>0.24814656444179359</v>
      </c>
      <c r="AP184" s="7">
        <v>-7641.3297999985516</v>
      </c>
      <c r="AQ184" s="7">
        <v>4864920.6295000017</v>
      </c>
      <c r="AR184" s="25">
        <f t="shared" si="73"/>
        <v>263.73449251552239</v>
      </c>
      <c r="AS184" s="6">
        <v>9049</v>
      </c>
      <c r="AT184" s="21">
        <v>0.24882530619006779</v>
      </c>
      <c r="AU184" s="7">
        <v>-7646.2862999998033</v>
      </c>
      <c r="AV184" s="7">
        <v>4864932.3486000001</v>
      </c>
      <c r="AW184" s="25">
        <f t="shared" si="74"/>
        <v>260.86860233570314</v>
      </c>
      <c r="AX184" s="6">
        <v>11340</v>
      </c>
      <c r="AY184" s="21">
        <v>0.25136309258958961</v>
      </c>
      <c r="AZ184" s="7">
        <v>-7641.3297999985516</v>
      </c>
      <c r="BA184" s="7">
        <v>4864920.6295000017</v>
      </c>
      <c r="BB184" s="25">
        <f t="shared" si="75"/>
        <v>250.49205525954261</v>
      </c>
      <c r="BC184" s="6">
        <v>10772</v>
      </c>
      <c r="BD184" s="21">
        <v>0.2664068825646484</v>
      </c>
      <c r="BE184" s="7">
        <v>-7653.3433014452457</v>
      </c>
      <c r="BF184" s="7">
        <v>4864920.9632514939</v>
      </c>
      <c r="BG184" s="25">
        <f t="shared" si="76"/>
        <v>198.52638650457683</v>
      </c>
      <c r="BH184" s="6">
        <v>10435</v>
      </c>
      <c r="BI184" s="21">
        <v>0.26800481191238368</v>
      </c>
      <c r="BJ184" s="7">
        <v>-7646.8057000003746</v>
      </c>
      <c r="BK184" s="7">
        <v>4864925.9513000026</v>
      </c>
      <c r="BL184" s="25">
        <f t="shared" si="77"/>
        <v>193.83385506580726</v>
      </c>
      <c r="BM184" s="6">
        <v>8058</v>
      </c>
      <c r="BN184" s="21">
        <v>0.2682883256034983</v>
      </c>
      <c r="BO184" s="7">
        <v>-7653.3433014452457</v>
      </c>
      <c r="BP184" s="7">
        <v>4864920.9632514939</v>
      </c>
      <c r="BQ184" s="25">
        <f t="shared" si="78"/>
        <v>193.01581718648896</v>
      </c>
      <c r="BR184" s="6">
        <v>8158</v>
      </c>
      <c r="BS184" s="21">
        <v>0.27929754029123088</v>
      </c>
      <c r="BT184" s="7">
        <v>-7641.3297999985516</v>
      </c>
      <c r="BU184" s="7">
        <v>4864920.6295000017</v>
      </c>
      <c r="BV184" s="25">
        <f t="shared" si="79"/>
        <v>164.33556263992372</v>
      </c>
      <c r="BW184" s="6">
        <v>8598</v>
      </c>
      <c r="BX184" s="21">
        <v>0.28238383649836951</v>
      </c>
      <c r="BY184" s="7">
        <v>-7641.3297999985516</v>
      </c>
      <c r="BZ184" s="7">
        <v>4864920.6295000017</v>
      </c>
      <c r="CA184" s="25">
        <f t="shared" si="80"/>
        <v>157.26810825522517</v>
      </c>
      <c r="CB184" s="6">
        <v>10881</v>
      </c>
      <c r="CC184" s="21">
        <v>0.1813011974287867</v>
      </c>
      <c r="CD184" s="7">
        <v>-7644.0348999984562</v>
      </c>
      <c r="CE184" s="7">
        <v>4864930.0667999983</v>
      </c>
      <c r="CF184" s="25">
        <f t="shared" si="81"/>
        <v>925.54451228241351</v>
      </c>
      <c r="CG184" s="6">
        <v>8496</v>
      </c>
      <c r="CH184" s="21">
        <v>0.1971994678989008</v>
      </c>
      <c r="CI184" s="7">
        <v>-7653.3433014452457</v>
      </c>
      <c r="CJ184" s="7">
        <v>4864920.9632514939</v>
      </c>
      <c r="CK184" s="25">
        <f t="shared" si="82"/>
        <v>661.26729668939856</v>
      </c>
      <c r="CL184" s="6">
        <v>11339</v>
      </c>
      <c r="CM184" s="21">
        <v>0.2141438037598907</v>
      </c>
      <c r="CN184" s="7">
        <v>-7641.8123999983072</v>
      </c>
      <c r="CO184" s="7">
        <v>4864922.3139000013</v>
      </c>
      <c r="CP184" s="25">
        <f t="shared" si="83"/>
        <v>475.5300315409421</v>
      </c>
      <c r="CQ184" s="6">
        <v>7170</v>
      </c>
      <c r="CR184" s="21">
        <v>0.22307942496584909</v>
      </c>
      <c r="CS184" s="7">
        <v>-7653.3433014452457</v>
      </c>
      <c r="CT184" s="7">
        <v>4864920.9632514939</v>
      </c>
      <c r="CU184" s="25">
        <f t="shared" si="84"/>
        <v>403.79592761381105</v>
      </c>
      <c r="CV184" s="6">
        <v>9510</v>
      </c>
      <c r="CW184" s="21">
        <v>0.22790731406606959</v>
      </c>
      <c r="CX184" s="7">
        <v>-7641.3297999985516</v>
      </c>
      <c r="CY184" s="7">
        <v>4864920.6295000017</v>
      </c>
      <c r="CZ184" s="25">
        <f t="shared" si="85"/>
        <v>370.65251250644087</v>
      </c>
      <c r="DA184" s="6">
        <v>11340</v>
      </c>
      <c r="DB184" s="21">
        <v>0.2349484984767154</v>
      </c>
      <c r="DC184" s="7">
        <v>-7641.3297999985516</v>
      </c>
      <c r="DD184" s="7">
        <v>4864920.6295000017</v>
      </c>
      <c r="DE184" s="25">
        <f t="shared" si="86"/>
        <v>328.17787955384796</v>
      </c>
      <c r="DF184" s="6">
        <v>9049</v>
      </c>
      <c r="DG184" s="21">
        <v>0.23518750532167221</v>
      </c>
      <c r="DH184" s="7">
        <v>-7646.2862999998033</v>
      </c>
      <c r="DI184" s="7">
        <v>4864932.3486000001</v>
      </c>
      <c r="DJ184" s="25">
        <f t="shared" si="87"/>
        <v>326.84588235190466</v>
      </c>
      <c r="DK184" s="6">
        <v>10435</v>
      </c>
      <c r="DL184" s="21">
        <v>0.23960644464320971</v>
      </c>
      <c r="DM184" s="7">
        <v>-7646.8057000003746</v>
      </c>
      <c r="DN184" s="7">
        <v>4864925.9513000026</v>
      </c>
      <c r="DO184" s="25">
        <f t="shared" si="88"/>
        <v>303.39332389570563</v>
      </c>
      <c r="DP184" s="6">
        <v>10772</v>
      </c>
      <c r="DQ184" s="21">
        <v>0.24172996202278621</v>
      </c>
      <c r="DR184" s="7">
        <v>-7653.3433014452457</v>
      </c>
      <c r="DS184" s="7">
        <v>4864920.9632514939</v>
      </c>
      <c r="DT184" s="25">
        <f t="shared" si="89"/>
        <v>292.87214279932243</v>
      </c>
      <c r="DU184" s="6">
        <v>8058</v>
      </c>
      <c r="DV184" s="21">
        <v>0.24236953925625579</v>
      </c>
      <c r="DW184" s="7">
        <v>-7653.3433014452457</v>
      </c>
      <c r="DX184" s="7">
        <v>4864920.9632514939</v>
      </c>
      <c r="DY184" s="25">
        <f t="shared" si="90"/>
        <v>289.79297341571089</v>
      </c>
      <c r="DZ184" s="6">
        <v>8158</v>
      </c>
      <c r="EA184" s="21">
        <v>0.26082080102268468</v>
      </c>
      <c r="EB184" s="7">
        <v>-7641.3297999985516</v>
      </c>
      <c r="EC184" s="7">
        <v>4864920.6295000017</v>
      </c>
      <c r="ED184" s="25">
        <f t="shared" si="91"/>
        <v>216.08822521281343</v>
      </c>
      <c r="EE184" s="6">
        <v>9524</v>
      </c>
      <c r="EF184" s="21">
        <v>0.2635691778859926</v>
      </c>
      <c r="EG184" s="7">
        <v>-7646.8057000003746</v>
      </c>
      <c r="EH184" s="7">
        <v>4864925.9513000026</v>
      </c>
      <c r="EI184" s="25">
        <f t="shared" si="92"/>
        <v>207.21515366105626</v>
      </c>
    </row>
    <row r="185" spans="1:139" x14ac:dyDescent="0.25">
      <c r="A185" s="6">
        <v>171</v>
      </c>
      <c r="B185" s="6">
        <v>0</v>
      </c>
      <c r="C185" s="6">
        <v>1</v>
      </c>
      <c r="D185" s="6">
        <v>0</v>
      </c>
      <c r="E185" s="6">
        <v>1</v>
      </c>
      <c r="F185" s="20">
        <f t="shared" si="62"/>
        <v>1</v>
      </c>
      <c r="G185" s="20">
        <f t="shared" si="63"/>
        <v>1</v>
      </c>
      <c r="H185" s="20">
        <f t="shared" si="64"/>
        <v>1</v>
      </c>
      <c r="I185" s="7">
        <v>-7635.2217999994746</v>
      </c>
      <c r="J185" s="7">
        <v>4864983.9177000001</v>
      </c>
      <c r="K185" s="6">
        <v>-6</v>
      </c>
      <c r="L185" s="6">
        <v>-6</v>
      </c>
      <c r="M185" s="7">
        <v>-7626.0130990450916</v>
      </c>
      <c r="N185" s="7">
        <v>4864980.0508077368</v>
      </c>
      <c r="O185" s="26">
        <f t="shared" si="65"/>
        <v>-7626.0130990450907</v>
      </c>
      <c r="P185" s="26">
        <f t="shared" si="66"/>
        <v>4864980.0508077368</v>
      </c>
      <c r="Q185" s="20">
        <f t="shared" si="67"/>
        <v>1</v>
      </c>
      <c r="R185" s="26">
        <f t="shared" si="68"/>
        <v>9.987643818398185</v>
      </c>
      <c r="S185" s="26">
        <f>R185*'8_HeSo_Mercator'!$B$7</f>
        <v>7.6517971765460482</v>
      </c>
      <c r="T185" s="6">
        <v>7208</v>
      </c>
      <c r="U185" s="21">
        <v>0.15006711663724251</v>
      </c>
      <c r="V185" s="7">
        <v>-7632.2586999982605</v>
      </c>
      <c r="W185" s="7">
        <v>4864982.0603</v>
      </c>
      <c r="X185" s="25">
        <f t="shared" si="69"/>
        <v>1971.7772311707613</v>
      </c>
      <c r="Y185" s="6">
        <v>7670</v>
      </c>
      <c r="Z185" s="21">
        <v>0.18085077891742071</v>
      </c>
      <c r="AA185" s="7">
        <v>-7616.6700999997556</v>
      </c>
      <c r="AB185" s="7">
        <v>4864979.4992000014</v>
      </c>
      <c r="AC185" s="25">
        <f t="shared" si="70"/>
        <v>934.79948753023302</v>
      </c>
      <c r="AD185" s="6">
        <v>9911</v>
      </c>
      <c r="AE185" s="21">
        <v>0.1843343008408784</v>
      </c>
      <c r="AF185" s="7">
        <v>-7616.6700999997556</v>
      </c>
      <c r="AG185" s="7">
        <v>4864979.4992000014</v>
      </c>
      <c r="AH185" s="25">
        <f t="shared" si="71"/>
        <v>866.11463244223626</v>
      </c>
      <c r="AI185" s="6">
        <v>8540</v>
      </c>
      <c r="AJ185" s="21">
        <v>0.19049750812614311</v>
      </c>
      <c r="AK185" s="7">
        <v>-7618.7633000016212</v>
      </c>
      <c r="AL185" s="7">
        <v>4864975.433799997</v>
      </c>
      <c r="AM185" s="25">
        <f t="shared" si="72"/>
        <v>759.351409839452</v>
      </c>
      <c r="AN185" s="6">
        <v>11265</v>
      </c>
      <c r="AO185" s="21">
        <v>0.1918799479120564</v>
      </c>
      <c r="AP185" s="7">
        <v>-7632.2586999982605</v>
      </c>
      <c r="AQ185" s="7">
        <v>4864982.0603</v>
      </c>
      <c r="AR185" s="25">
        <f t="shared" si="73"/>
        <v>737.70314065166372</v>
      </c>
      <c r="AS185" s="6">
        <v>8997</v>
      </c>
      <c r="AT185" s="21">
        <v>0.1925450888418824</v>
      </c>
      <c r="AU185" s="7">
        <v>-7618.7633000016212</v>
      </c>
      <c r="AV185" s="7">
        <v>4864975.433799997</v>
      </c>
      <c r="AW185" s="25">
        <f t="shared" si="74"/>
        <v>727.56234991604094</v>
      </c>
      <c r="AX185" s="6">
        <v>11281</v>
      </c>
      <c r="AY185" s="21">
        <v>0.19951413265310119</v>
      </c>
      <c r="AZ185" s="7">
        <v>-7618.7633000016212</v>
      </c>
      <c r="BA185" s="7">
        <v>4864975.433799997</v>
      </c>
      <c r="BB185" s="25">
        <f t="shared" si="75"/>
        <v>631.11040729667695</v>
      </c>
      <c r="BC185" s="6">
        <v>10354</v>
      </c>
      <c r="BD185" s="21">
        <v>0.20125212062875009</v>
      </c>
      <c r="BE185" s="7">
        <v>-7632.2586999982605</v>
      </c>
      <c r="BF185" s="7">
        <v>4864982.0603</v>
      </c>
      <c r="BG185" s="25">
        <f t="shared" si="76"/>
        <v>609.59042779496167</v>
      </c>
      <c r="BH185" s="6">
        <v>7657</v>
      </c>
      <c r="BI185" s="21">
        <v>0.2058898630378026</v>
      </c>
      <c r="BJ185" s="7">
        <v>-7632.2586999982605</v>
      </c>
      <c r="BK185" s="7">
        <v>4864982.0603</v>
      </c>
      <c r="BL185" s="25">
        <f t="shared" si="77"/>
        <v>556.49355784872296</v>
      </c>
      <c r="BM185" s="6">
        <v>7221</v>
      </c>
      <c r="BN185" s="21">
        <v>0.20737295109046669</v>
      </c>
      <c r="BO185" s="7">
        <v>-7618.7633000016212</v>
      </c>
      <c r="BP185" s="7">
        <v>4864975.433799997</v>
      </c>
      <c r="BQ185" s="25">
        <f t="shared" si="78"/>
        <v>540.74382364672795</v>
      </c>
      <c r="BR185" s="6">
        <v>9442</v>
      </c>
      <c r="BS185" s="21">
        <v>0.20744243054689759</v>
      </c>
      <c r="BT185" s="7">
        <v>-7634.4770000018179</v>
      </c>
      <c r="BU185" s="7">
        <v>4864984.0974999964</v>
      </c>
      <c r="BV185" s="25">
        <f t="shared" si="79"/>
        <v>540.01973425829715</v>
      </c>
      <c r="BW185" s="6">
        <v>11268</v>
      </c>
      <c r="BX185" s="21">
        <v>0.2090806660893833</v>
      </c>
      <c r="BY185" s="7">
        <v>-7634.4770000018179</v>
      </c>
      <c r="BZ185" s="7">
        <v>4864984.0974999964</v>
      </c>
      <c r="CA185" s="25">
        <f t="shared" si="80"/>
        <v>523.29248753161437</v>
      </c>
      <c r="CB185" s="6">
        <v>7208</v>
      </c>
      <c r="CC185" s="21">
        <v>0.12946811473127259</v>
      </c>
      <c r="CD185" s="7">
        <v>-7632.2586999982605</v>
      </c>
      <c r="CE185" s="7">
        <v>4864982.0603</v>
      </c>
      <c r="CF185" s="25">
        <f t="shared" si="81"/>
        <v>3559.1697693886154</v>
      </c>
      <c r="CG185" s="6">
        <v>9911</v>
      </c>
      <c r="CH185" s="21">
        <v>0.1533904615829193</v>
      </c>
      <c r="CI185" s="7">
        <v>-7616.6700999997556</v>
      </c>
      <c r="CJ185" s="7">
        <v>4864979.4992000014</v>
      </c>
      <c r="CK185" s="25">
        <f t="shared" si="82"/>
        <v>1806.3694624628649</v>
      </c>
      <c r="CL185" s="6">
        <v>10354</v>
      </c>
      <c r="CM185" s="21">
        <v>0.17107637150938779</v>
      </c>
      <c r="CN185" s="7">
        <v>-7632.2586999982605</v>
      </c>
      <c r="CO185" s="7">
        <v>4864982.0603</v>
      </c>
      <c r="CP185" s="25">
        <f t="shared" si="83"/>
        <v>1167.4542712442606</v>
      </c>
      <c r="CQ185" s="6">
        <v>8997</v>
      </c>
      <c r="CR185" s="21">
        <v>0.17108423354047969</v>
      </c>
      <c r="CS185" s="7">
        <v>-7618.7633000016212</v>
      </c>
      <c r="CT185" s="7">
        <v>4864975.433799997</v>
      </c>
      <c r="CU185" s="25">
        <f t="shared" si="84"/>
        <v>1167.2396885461637</v>
      </c>
      <c r="CV185" s="6">
        <v>11265</v>
      </c>
      <c r="CW185" s="21">
        <v>0.1722247703856179</v>
      </c>
      <c r="CX185" s="7">
        <v>-7632.2586999982605</v>
      </c>
      <c r="CY185" s="7">
        <v>4864982.0603</v>
      </c>
      <c r="CZ185" s="25">
        <f t="shared" si="85"/>
        <v>1136.6258852745598</v>
      </c>
      <c r="DA185" s="6">
        <v>8540</v>
      </c>
      <c r="DB185" s="21">
        <v>0.178523147014679</v>
      </c>
      <c r="DC185" s="7">
        <v>-7618.7633000016212</v>
      </c>
      <c r="DD185" s="7">
        <v>4864975.433799997</v>
      </c>
      <c r="DE185" s="25">
        <f t="shared" si="86"/>
        <v>984.5139268255831</v>
      </c>
      <c r="DF185" s="6">
        <v>9442</v>
      </c>
      <c r="DG185" s="21">
        <v>0.17876594713609981</v>
      </c>
      <c r="DH185" s="7">
        <v>-7634.4770000018179</v>
      </c>
      <c r="DI185" s="7">
        <v>4864984.0974999964</v>
      </c>
      <c r="DJ185" s="25">
        <f t="shared" si="87"/>
        <v>979.17614188874222</v>
      </c>
      <c r="DK185" s="6">
        <v>7670</v>
      </c>
      <c r="DL185" s="21">
        <v>0.18323833649989429</v>
      </c>
      <c r="DM185" s="7">
        <v>-7616.6700999997556</v>
      </c>
      <c r="DN185" s="7">
        <v>4864979.4992000014</v>
      </c>
      <c r="DO185" s="25">
        <f t="shared" si="88"/>
        <v>887.02250413542708</v>
      </c>
      <c r="DP185" s="6">
        <v>11268</v>
      </c>
      <c r="DQ185" s="21">
        <v>0.1844214393053932</v>
      </c>
      <c r="DR185" s="7">
        <v>-7634.4770000018179</v>
      </c>
      <c r="DS185" s="7">
        <v>4864984.0974999964</v>
      </c>
      <c r="DT185" s="25">
        <f t="shared" si="89"/>
        <v>864.4788480996732</v>
      </c>
      <c r="DU185" s="6">
        <v>11281</v>
      </c>
      <c r="DV185" s="21">
        <v>0.18553894027141499</v>
      </c>
      <c r="DW185" s="7">
        <v>-7618.7633000016212</v>
      </c>
      <c r="DX185" s="7">
        <v>4864975.433799997</v>
      </c>
      <c r="DY185" s="25">
        <f t="shared" si="90"/>
        <v>843.83923235249597</v>
      </c>
      <c r="DZ185" s="6">
        <v>7657</v>
      </c>
      <c r="EA185" s="21">
        <v>0.18763240518430799</v>
      </c>
      <c r="EB185" s="7">
        <v>-7632.2586999982605</v>
      </c>
      <c r="EC185" s="7">
        <v>4864982.0603</v>
      </c>
      <c r="ED185" s="25">
        <f t="shared" si="91"/>
        <v>806.80506763331482</v>
      </c>
      <c r="EE185" s="6">
        <v>10364</v>
      </c>
      <c r="EF185" s="21">
        <v>0.18835969550051551</v>
      </c>
      <c r="EG185" s="7">
        <v>-7618.7633000016212</v>
      </c>
      <c r="EH185" s="7">
        <v>4864975.433799997</v>
      </c>
      <c r="EI185" s="25">
        <f t="shared" si="92"/>
        <v>794.41618052900469</v>
      </c>
    </row>
    <row r="186" spans="1:139" x14ac:dyDescent="0.25">
      <c r="A186" s="6">
        <v>172</v>
      </c>
      <c r="B186" s="6">
        <v>0</v>
      </c>
      <c r="C186" s="6">
        <v>1</v>
      </c>
      <c r="D186" s="6">
        <v>0</v>
      </c>
      <c r="E186" s="6">
        <v>1</v>
      </c>
      <c r="F186" s="20">
        <f t="shared" si="62"/>
        <v>1</v>
      </c>
      <c r="G186" s="20">
        <f t="shared" si="63"/>
        <v>1</v>
      </c>
      <c r="H186" s="20">
        <f t="shared" si="64"/>
        <v>1</v>
      </c>
      <c r="I186" s="7">
        <v>-7634.726194945385</v>
      </c>
      <c r="J186" s="7">
        <v>4864986.1359994933</v>
      </c>
      <c r="K186" s="6">
        <v>-6</v>
      </c>
      <c r="L186" s="6">
        <v>-6</v>
      </c>
      <c r="M186" s="7">
        <v>-7632.0652896260071</v>
      </c>
      <c r="N186" s="7">
        <v>4864983.6311997464</v>
      </c>
      <c r="O186" s="26">
        <f t="shared" si="65"/>
        <v>-7632.0652896260099</v>
      </c>
      <c r="P186" s="26">
        <f t="shared" si="66"/>
        <v>4864983.6311997473</v>
      </c>
      <c r="Q186" s="20">
        <f t="shared" si="67"/>
        <v>1</v>
      </c>
      <c r="R186" s="26">
        <f t="shared" si="68"/>
        <v>3.6543725707876438</v>
      </c>
      <c r="S186" s="26">
        <f>R186*'8_HeSo_Mercator'!$B$7</f>
        <v>2.7997111458551029</v>
      </c>
      <c r="T186" s="6">
        <v>10352</v>
      </c>
      <c r="U186" s="21">
        <v>0.13903760684051111</v>
      </c>
      <c r="V186" s="7">
        <v>-7634.4770000018179</v>
      </c>
      <c r="W186" s="7">
        <v>4864984.0974999964</v>
      </c>
      <c r="X186" s="25">
        <f t="shared" si="69"/>
        <v>2675.9060667998556</v>
      </c>
      <c r="Y186" s="6">
        <v>8985</v>
      </c>
      <c r="Z186" s="21">
        <v>0.163544994836618</v>
      </c>
      <c r="AA186" s="7">
        <v>-7634.4770000018179</v>
      </c>
      <c r="AB186" s="7">
        <v>4864984.0974999964</v>
      </c>
      <c r="AC186" s="25">
        <f t="shared" si="70"/>
        <v>1397.8190994826839</v>
      </c>
      <c r="AD186" s="6">
        <v>10820</v>
      </c>
      <c r="AE186" s="21">
        <v>0.16842401946116831</v>
      </c>
      <c r="AF186" s="7">
        <v>-7618.7633000016212</v>
      </c>
      <c r="AG186" s="7">
        <v>4864975.433799997</v>
      </c>
      <c r="AH186" s="25">
        <f t="shared" si="71"/>
        <v>1242.7503366437675</v>
      </c>
      <c r="AI186" s="6">
        <v>10354</v>
      </c>
      <c r="AJ186" s="21">
        <v>0.17153872973634809</v>
      </c>
      <c r="AK186" s="7">
        <v>-7632.2586999982605</v>
      </c>
      <c r="AL186" s="7">
        <v>4864982.0603</v>
      </c>
      <c r="AM186" s="25">
        <f t="shared" si="72"/>
        <v>1154.9182416742287</v>
      </c>
      <c r="AN186" s="6">
        <v>8529</v>
      </c>
      <c r="AO186" s="21">
        <v>0.1735433020567809</v>
      </c>
      <c r="AP186" s="7">
        <v>-7635.0408000014722</v>
      </c>
      <c r="AQ186" s="7">
        <v>4864986.0639000013</v>
      </c>
      <c r="AR186" s="25">
        <f t="shared" si="73"/>
        <v>1102.4745516248393</v>
      </c>
      <c r="AS186" s="6">
        <v>7208</v>
      </c>
      <c r="AT186" s="21">
        <v>0.17361421921934581</v>
      </c>
      <c r="AU186" s="7">
        <v>-7632.2586999982605</v>
      </c>
      <c r="AV186" s="7">
        <v>4864982.0603</v>
      </c>
      <c r="AW186" s="25">
        <f t="shared" si="74"/>
        <v>1100.6743194596679</v>
      </c>
      <c r="AX186" s="6">
        <v>10355</v>
      </c>
      <c r="AY186" s="21">
        <v>0.18796844580137831</v>
      </c>
      <c r="AZ186" s="7">
        <v>-7635.0408000014722</v>
      </c>
      <c r="BA186" s="7">
        <v>4864986.0639000013</v>
      </c>
      <c r="BB186" s="25">
        <f t="shared" si="75"/>
        <v>801.05105722006374</v>
      </c>
      <c r="BC186" s="6">
        <v>11279</v>
      </c>
      <c r="BD186" s="21">
        <v>0.1897373177143597</v>
      </c>
      <c r="BE186" s="7">
        <v>-7616.6889000013471</v>
      </c>
      <c r="BF186" s="7">
        <v>4864976.0280999988</v>
      </c>
      <c r="BG186" s="25">
        <f t="shared" si="76"/>
        <v>771.59423307436191</v>
      </c>
      <c r="BH186" s="6">
        <v>7661</v>
      </c>
      <c r="BI186" s="21">
        <v>0.19996225887132599</v>
      </c>
      <c r="BJ186" s="7">
        <v>-7634.4770000018179</v>
      </c>
      <c r="BK186" s="7">
        <v>4864984.0974999964</v>
      </c>
      <c r="BL186" s="25">
        <f t="shared" si="77"/>
        <v>625.47198675382413</v>
      </c>
      <c r="BM186" s="6">
        <v>9897</v>
      </c>
      <c r="BN186" s="21">
        <v>0.2000331231318479</v>
      </c>
      <c r="BO186" s="7">
        <v>-7635.0408000014722</v>
      </c>
      <c r="BP186" s="7">
        <v>4864986.0639000013</v>
      </c>
      <c r="BQ186" s="25">
        <f t="shared" si="78"/>
        <v>624.58613222355132</v>
      </c>
      <c r="BR186" s="6">
        <v>7211</v>
      </c>
      <c r="BS186" s="21">
        <v>0.20007896658128629</v>
      </c>
      <c r="BT186" s="7">
        <v>-7635.0408000014722</v>
      </c>
      <c r="BU186" s="7">
        <v>4864986.0639000013</v>
      </c>
      <c r="BV186" s="25">
        <f t="shared" si="79"/>
        <v>624.01389129645656</v>
      </c>
      <c r="BW186" s="6">
        <v>7662</v>
      </c>
      <c r="BX186" s="21">
        <v>0.20185732790326871</v>
      </c>
      <c r="BY186" s="7">
        <v>-7637.1779999993742</v>
      </c>
      <c r="BZ186" s="7">
        <v>4864993.5205999995</v>
      </c>
      <c r="CA186" s="25">
        <f t="shared" si="80"/>
        <v>602.31256079073148</v>
      </c>
      <c r="CB186" s="6">
        <v>10352</v>
      </c>
      <c r="CC186" s="21">
        <v>0.12631591246334131</v>
      </c>
      <c r="CD186" s="7">
        <v>-7634.4770000018179</v>
      </c>
      <c r="CE186" s="7">
        <v>4864984.0974999964</v>
      </c>
      <c r="CF186" s="25">
        <f t="shared" si="81"/>
        <v>3927.9662315424835</v>
      </c>
      <c r="CG186" s="6">
        <v>8985</v>
      </c>
      <c r="CH186" s="21">
        <v>0.13595543175487459</v>
      </c>
      <c r="CI186" s="7">
        <v>-7634.4770000018179</v>
      </c>
      <c r="CJ186" s="7">
        <v>4864984.0974999964</v>
      </c>
      <c r="CK186" s="25">
        <f t="shared" si="82"/>
        <v>2926.9395049882392</v>
      </c>
      <c r="CL186" s="6">
        <v>10354</v>
      </c>
      <c r="CM186" s="21">
        <v>0.14088257221637099</v>
      </c>
      <c r="CN186" s="7">
        <v>-7632.2586999982605</v>
      </c>
      <c r="CO186" s="7">
        <v>4864982.0603</v>
      </c>
      <c r="CP186" s="25">
        <f t="shared" si="83"/>
        <v>2538.4634271375016</v>
      </c>
      <c r="CQ186" s="6">
        <v>7208</v>
      </c>
      <c r="CR186" s="21">
        <v>0.16065588611390871</v>
      </c>
      <c r="CS186" s="7">
        <v>-7632.2586999982605</v>
      </c>
      <c r="CT186" s="7">
        <v>4864982.0603</v>
      </c>
      <c r="CU186" s="25">
        <f t="shared" si="84"/>
        <v>1501.1131605642424</v>
      </c>
      <c r="CV186" s="6">
        <v>7662</v>
      </c>
      <c r="CW186" s="21">
        <v>0.16163734556162859</v>
      </c>
      <c r="CX186" s="7">
        <v>-7637.1779999993742</v>
      </c>
      <c r="CY186" s="7">
        <v>4864993.5205999995</v>
      </c>
      <c r="CZ186" s="25">
        <f t="shared" si="85"/>
        <v>1464.9849425677305</v>
      </c>
      <c r="DA186" s="6">
        <v>8529</v>
      </c>
      <c r="DB186" s="21">
        <v>0.16201308712186091</v>
      </c>
      <c r="DC186" s="7">
        <v>-7635.0408000014722</v>
      </c>
      <c r="DD186" s="7">
        <v>4864986.0639000013</v>
      </c>
      <c r="DE186" s="25">
        <f t="shared" si="86"/>
        <v>1451.441746340794</v>
      </c>
      <c r="DF186" s="6">
        <v>10820</v>
      </c>
      <c r="DG186" s="21">
        <v>0.16661498818522991</v>
      </c>
      <c r="DH186" s="7">
        <v>-7618.7633000016212</v>
      </c>
      <c r="DI186" s="7">
        <v>4864975.433799997</v>
      </c>
      <c r="DJ186" s="25">
        <f t="shared" si="87"/>
        <v>1297.6086542854105</v>
      </c>
      <c r="DK186" s="6">
        <v>10355</v>
      </c>
      <c r="DL186" s="21">
        <v>0.17922944491375889</v>
      </c>
      <c r="DM186" s="7">
        <v>-7635.0408000014722</v>
      </c>
      <c r="DN186" s="7">
        <v>4864986.0639000013</v>
      </c>
      <c r="DO186" s="25">
        <f t="shared" si="88"/>
        <v>969.08653878780865</v>
      </c>
      <c r="DP186" s="6">
        <v>11265</v>
      </c>
      <c r="DQ186" s="21">
        <v>0.1793641953559211</v>
      </c>
      <c r="DR186" s="7">
        <v>-7632.2586999982605</v>
      </c>
      <c r="DS186" s="7">
        <v>4864982.0603</v>
      </c>
      <c r="DT186" s="25">
        <f t="shared" si="89"/>
        <v>966.17764703583293</v>
      </c>
      <c r="DU186" s="6">
        <v>11279</v>
      </c>
      <c r="DV186" s="21">
        <v>0.17958937458258831</v>
      </c>
      <c r="DW186" s="7">
        <v>-7616.6889000013471</v>
      </c>
      <c r="DX186" s="7">
        <v>4864976.0280999988</v>
      </c>
      <c r="DY186" s="25">
        <f t="shared" si="90"/>
        <v>961.34096249282641</v>
      </c>
      <c r="DZ186" s="6">
        <v>9444</v>
      </c>
      <c r="EA186" s="21">
        <v>0.1801604512290223</v>
      </c>
      <c r="EB186" s="7">
        <v>-7636.6790000014007</v>
      </c>
      <c r="EC186" s="7">
        <v>4864991.7787000015</v>
      </c>
      <c r="ED186" s="25">
        <f t="shared" si="91"/>
        <v>949.2096754042127</v>
      </c>
      <c r="EE186" s="6">
        <v>7661</v>
      </c>
      <c r="EF186" s="21">
        <v>0.18770381417711929</v>
      </c>
      <c r="EG186" s="7">
        <v>-7634.4770000018179</v>
      </c>
      <c r="EH186" s="7">
        <v>4864984.0974999964</v>
      </c>
      <c r="EI186" s="25">
        <f t="shared" si="92"/>
        <v>805.5780223794178</v>
      </c>
    </row>
    <row r="187" spans="1:139" x14ac:dyDescent="0.25">
      <c r="A187" s="6">
        <v>173</v>
      </c>
      <c r="B187" s="6">
        <v>0</v>
      </c>
      <c r="C187" s="6">
        <v>1</v>
      </c>
      <c r="D187" s="6">
        <v>0</v>
      </c>
      <c r="E187" s="6">
        <v>1</v>
      </c>
      <c r="F187" s="20">
        <f t="shared" si="62"/>
        <v>1</v>
      </c>
      <c r="G187" s="20">
        <f t="shared" si="63"/>
        <v>1</v>
      </c>
      <c r="H187" s="20">
        <f t="shared" si="64"/>
        <v>1</v>
      </c>
      <c r="I187" s="7">
        <v>-7632.3788796268936</v>
      </c>
      <c r="J187" s="7">
        <v>4864988.0652298583</v>
      </c>
      <c r="K187" s="6">
        <v>-6</v>
      </c>
      <c r="L187" s="6">
        <v>-3</v>
      </c>
      <c r="M187" s="7">
        <v>-7634.0782591976322</v>
      </c>
      <c r="N187" s="7">
        <v>4864984.672726973</v>
      </c>
      <c r="O187" s="26">
        <f t="shared" si="65"/>
        <v>-7634.0782591976322</v>
      </c>
      <c r="P187" s="26">
        <f t="shared" si="66"/>
        <v>4864984.672726973</v>
      </c>
      <c r="Q187" s="20">
        <f t="shared" si="67"/>
        <v>1</v>
      </c>
      <c r="R187" s="26">
        <f t="shared" si="68"/>
        <v>3.79433350567562</v>
      </c>
      <c r="S187" s="26">
        <f>R187*'8_HeSo_Mercator'!$B$7</f>
        <v>2.9069389070643847</v>
      </c>
      <c r="T187" s="6">
        <v>8985</v>
      </c>
      <c r="U187" s="21">
        <v>0.1062549186850812</v>
      </c>
      <c r="V187" s="7">
        <v>-7634.4770000018179</v>
      </c>
      <c r="W187" s="7">
        <v>4864984.0974999964</v>
      </c>
      <c r="X187" s="25">
        <f t="shared" si="69"/>
        <v>7845.1965181640835</v>
      </c>
      <c r="Y187" s="6">
        <v>10352</v>
      </c>
      <c r="Z187" s="21">
        <v>0.13102245893447781</v>
      </c>
      <c r="AA187" s="7">
        <v>-7634.4770000018179</v>
      </c>
      <c r="AB187" s="7">
        <v>4864984.0974999964</v>
      </c>
      <c r="AC187" s="25">
        <f t="shared" si="70"/>
        <v>3393.2590590813875</v>
      </c>
      <c r="AD187" s="6">
        <v>7661</v>
      </c>
      <c r="AE187" s="21">
        <v>0.1416274960821283</v>
      </c>
      <c r="AF187" s="7">
        <v>-7634.4770000018179</v>
      </c>
      <c r="AG187" s="7">
        <v>4864984.0974999964</v>
      </c>
      <c r="AH187" s="25">
        <f t="shared" si="71"/>
        <v>2485.4766743743262</v>
      </c>
      <c r="AI187" s="6">
        <v>9444</v>
      </c>
      <c r="AJ187" s="21">
        <v>0.1523848717696546</v>
      </c>
      <c r="AK187" s="7">
        <v>-7636.6790000014007</v>
      </c>
      <c r="AL187" s="7">
        <v>4864991.7787000015</v>
      </c>
      <c r="AM187" s="25">
        <f t="shared" si="72"/>
        <v>1854.5245391122116</v>
      </c>
      <c r="AN187" s="6">
        <v>8989</v>
      </c>
      <c r="AO187" s="21">
        <v>0.1634268135828339</v>
      </c>
      <c r="AP187" s="7">
        <v>-7636.6790000014007</v>
      </c>
      <c r="AQ187" s="7">
        <v>4864991.7787000015</v>
      </c>
      <c r="AR187" s="25">
        <f t="shared" si="73"/>
        <v>1401.8667900049484</v>
      </c>
      <c r="AS187" s="6">
        <v>7657</v>
      </c>
      <c r="AT187" s="21">
        <v>0.1749982084076237</v>
      </c>
      <c r="AU187" s="7">
        <v>-7632.2586999982605</v>
      </c>
      <c r="AV187" s="7">
        <v>4864982.0603</v>
      </c>
      <c r="AW187" s="25">
        <f t="shared" si="74"/>
        <v>1066.2660709834981</v>
      </c>
      <c r="AX187" s="6">
        <v>7208</v>
      </c>
      <c r="AY187" s="21">
        <v>0.1791269434199303</v>
      </c>
      <c r="AZ187" s="7">
        <v>-7632.2586999982605</v>
      </c>
      <c r="BA187" s="7">
        <v>4864982.0603</v>
      </c>
      <c r="BB187" s="25">
        <f t="shared" si="75"/>
        <v>971.30659815065792</v>
      </c>
      <c r="BC187" s="6">
        <v>11279</v>
      </c>
      <c r="BD187" s="21">
        <v>0.1796930729365003</v>
      </c>
      <c r="BE187" s="7">
        <v>-7616.6889000013471</v>
      </c>
      <c r="BF187" s="7">
        <v>4864976.0280999988</v>
      </c>
      <c r="BG187" s="25">
        <f t="shared" si="76"/>
        <v>959.12377709269867</v>
      </c>
      <c r="BH187" s="6">
        <v>10355</v>
      </c>
      <c r="BI187" s="21">
        <v>0.18316704141610721</v>
      </c>
      <c r="BJ187" s="7">
        <v>-7635.0408000014722</v>
      </c>
      <c r="BK187" s="7">
        <v>4864986.0639000013</v>
      </c>
      <c r="BL187" s="25">
        <f t="shared" si="77"/>
        <v>888.40435265818189</v>
      </c>
      <c r="BM187" s="6">
        <v>11265</v>
      </c>
      <c r="BN187" s="21">
        <v>0.18477780491962301</v>
      </c>
      <c r="BO187" s="7">
        <v>-7632.2586999982605</v>
      </c>
      <c r="BP187" s="7">
        <v>4864982.0603</v>
      </c>
      <c r="BQ187" s="25">
        <f t="shared" si="78"/>
        <v>857.82912182857342</v>
      </c>
      <c r="BR187" s="6">
        <v>9895</v>
      </c>
      <c r="BS187" s="21">
        <v>0.185862426586795</v>
      </c>
      <c r="BT187" s="7">
        <v>-7632.2586999982605</v>
      </c>
      <c r="BU187" s="7">
        <v>4864982.0603</v>
      </c>
      <c r="BV187" s="25">
        <f t="shared" si="79"/>
        <v>837.97987424706457</v>
      </c>
      <c r="BW187" s="6">
        <v>8529</v>
      </c>
      <c r="BX187" s="21">
        <v>0.18674864088356241</v>
      </c>
      <c r="BY187" s="7">
        <v>-7635.0408000014722</v>
      </c>
      <c r="BZ187" s="7">
        <v>4864986.0639000013</v>
      </c>
      <c r="CA187" s="25">
        <f t="shared" si="80"/>
        <v>822.18623356573289</v>
      </c>
      <c r="CB187" s="6">
        <v>8985</v>
      </c>
      <c r="CC187" s="21">
        <v>8.7029053014710603E-2</v>
      </c>
      <c r="CD187" s="7">
        <v>-7634.4770000018179</v>
      </c>
      <c r="CE187" s="7">
        <v>4864984.0974999964</v>
      </c>
      <c r="CF187" s="25">
        <f t="shared" si="81"/>
        <v>17431.82946149115</v>
      </c>
      <c r="CG187" s="6">
        <v>10352</v>
      </c>
      <c r="CH187" s="21">
        <v>0.12926682624133581</v>
      </c>
      <c r="CI187" s="7">
        <v>-7634.4770000018179</v>
      </c>
      <c r="CJ187" s="7">
        <v>4864984.0974999964</v>
      </c>
      <c r="CK187" s="25">
        <f t="shared" si="82"/>
        <v>3581.3903199288329</v>
      </c>
      <c r="CL187" s="6">
        <v>9444</v>
      </c>
      <c r="CM187" s="21">
        <v>0.13819599688068621</v>
      </c>
      <c r="CN187" s="7">
        <v>-7636.6790000014007</v>
      </c>
      <c r="CO187" s="7">
        <v>4864991.7787000015</v>
      </c>
      <c r="CP187" s="25">
        <f t="shared" si="83"/>
        <v>2741.6887367093445</v>
      </c>
      <c r="CQ187" s="6">
        <v>7661</v>
      </c>
      <c r="CR187" s="21">
        <v>0.1481068680813305</v>
      </c>
      <c r="CS187" s="7">
        <v>-7634.4770000018179</v>
      </c>
      <c r="CT187" s="7">
        <v>4864984.0974999964</v>
      </c>
      <c r="CU187" s="25">
        <f t="shared" si="84"/>
        <v>2078.2567839188619</v>
      </c>
      <c r="CV187" s="6">
        <v>8529</v>
      </c>
      <c r="CW187" s="21">
        <v>0.1528996682606428</v>
      </c>
      <c r="CX187" s="7">
        <v>-7635.0408000014722</v>
      </c>
      <c r="CY187" s="7">
        <v>4864986.0639000013</v>
      </c>
      <c r="CZ187" s="25">
        <f t="shared" si="85"/>
        <v>1829.6744663926961</v>
      </c>
      <c r="DA187" s="6">
        <v>10355</v>
      </c>
      <c r="DB187" s="21">
        <v>0.15373486953716139</v>
      </c>
      <c r="DC187" s="7">
        <v>-7635.0408000014722</v>
      </c>
      <c r="DD187" s="7">
        <v>4864986.0639000013</v>
      </c>
      <c r="DE187" s="25">
        <f t="shared" si="86"/>
        <v>1790.2367391709552</v>
      </c>
      <c r="DF187" s="6">
        <v>7208</v>
      </c>
      <c r="DG187" s="21">
        <v>0.15819339513707889</v>
      </c>
      <c r="DH187" s="7">
        <v>-7632.2586999982605</v>
      </c>
      <c r="DI187" s="7">
        <v>4864982.0603</v>
      </c>
      <c r="DJ187" s="25">
        <f t="shared" si="87"/>
        <v>1596.7856174477704</v>
      </c>
      <c r="DK187" s="6">
        <v>7657</v>
      </c>
      <c r="DL187" s="21">
        <v>0.15959444235824249</v>
      </c>
      <c r="DM187" s="7">
        <v>-7632.2586999982605</v>
      </c>
      <c r="DN187" s="7">
        <v>4864982.0603</v>
      </c>
      <c r="DO187" s="25">
        <f t="shared" si="88"/>
        <v>1541.4482376564988</v>
      </c>
      <c r="DP187" s="6">
        <v>11273</v>
      </c>
      <c r="DQ187" s="21">
        <v>0.17257731329310361</v>
      </c>
      <c r="DR187" s="7">
        <v>-7635.0408000014722</v>
      </c>
      <c r="DS187" s="7">
        <v>4864986.0639000013</v>
      </c>
      <c r="DT187" s="25">
        <f t="shared" si="89"/>
        <v>1127.3666565279957</v>
      </c>
      <c r="DU187" s="6">
        <v>7211</v>
      </c>
      <c r="DV187" s="21">
        <v>0.17381859396152749</v>
      </c>
      <c r="DW187" s="7">
        <v>-7635.0408000014722</v>
      </c>
      <c r="DX187" s="7">
        <v>4864986.0639000013</v>
      </c>
      <c r="DY187" s="25">
        <f t="shared" si="90"/>
        <v>1095.5067802699391</v>
      </c>
      <c r="DZ187" s="6">
        <v>10354</v>
      </c>
      <c r="EA187" s="21">
        <v>0.17539366235198181</v>
      </c>
      <c r="EB187" s="7">
        <v>-7632.2586999982605</v>
      </c>
      <c r="EC187" s="7">
        <v>4864982.0603</v>
      </c>
      <c r="ED187" s="25">
        <f t="shared" si="91"/>
        <v>1056.6822534134149</v>
      </c>
      <c r="EE187" s="6">
        <v>9895</v>
      </c>
      <c r="EF187" s="21">
        <v>0.17625108282801361</v>
      </c>
      <c r="EG187" s="7">
        <v>-7632.2586999982605</v>
      </c>
      <c r="EH187" s="7">
        <v>4864982.0603</v>
      </c>
      <c r="EI187" s="25">
        <f t="shared" si="92"/>
        <v>1036.2697593669652</v>
      </c>
    </row>
    <row r="188" spans="1:139" x14ac:dyDescent="0.25">
      <c r="A188" s="6">
        <v>174</v>
      </c>
      <c r="B188" s="6">
        <v>0</v>
      </c>
      <c r="C188" s="6">
        <v>1</v>
      </c>
      <c r="D188" s="6">
        <v>0</v>
      </c>
      <c r="E188" s="6">
        <v>1</v>
      </c>
      <c r="F188" s="20">
        <f t="shared" si="62"/>
        <v>1</v>
      </c>
      <c r="G188" s="20">
        <f t="shared" si="63"/>
        <v>1</v>
      </c>
      <c r="H188" s="20">
        <f t="shared" si="64"/>
        <v>1</v>
      </c>
      <c r="I188" s="7">
        <v>-7632.4168052704636</v>
      </c>
      <c r="J188" s="7">
        <v>4864988.1472120667</v>
      </c>
      <c r="K188" s="6">
        <v>0</v>
      </c>
      <c r="L188" s="6">
        <v>0</v>
      </c>
      <c r="M188" s="7">
        <v>-7629.0380899773008</v>
      </c>
      <c r="N188" s="7">
        <v>4864981.3471876616</v>
      </c>
      <c r="O188" s="26">
        <f t="shared" si="65"/>
        <v>-7629.0380899772999</v>
      </c>
      <c r="P188" s="26">
        <f t="shared" si="66"/>
        <v>4864981.3471876606</v>
      </c>
      <c r="Q188" s="20">
        <f t="shared" si="67"/>
        <v>1</v>
      </c>
      <c r="R188" s="26">
        <f t="shared" si="68"/>
        <v>7.5931580357039792</v>
      </c>
      <c r="S188" s="26">
        <f>R188*'8_HeSo_Mercator'!$B$7</f>
        <v>5.8173185062566555</v>
      </c>
      <c r="T188" s="6">
        <v>7661</v>
      </c>
      <c r="U188" s="21">
        <v>0.1058735570869986</v>
      </c>
      <c r="V188" s="7">
        <v>-7634.4770000018179</v>
      </c>
      <c r="W188" s="7">
        <v>4864984.0974999964</v>
      </c>
      <c r="X188" s="25">
        <f t="shared" si="69"/>
        <v>7958.8438096412474</v>
      </c>
      <c r="Y188" s="6">
        <v>10811</v>
      </c>
      <c r="Z188" s="21">
        <v>0.13956122598089879</v>
      </c>
      <c r="AA188" s="7">
        <v>-7635.0408000014722</v>
      </c>
      <c r="AB188" s="7">
        <v>4864986.0639000013</v>
      </c>
      <c r="AC188" s="25">
        <f t="shared" si="70"/>
        <v>2635.9726298301257</v>
      </c>
      <c r="AD188" s="6">
        <v>7211</v>
      </c>
      <c r="AE188" s="21">
        <v>0.1399509866540487</v>
      </c>
      <c r="AF188" s="7">
        <v>-7635.0408000014722</v>
      </c>
      <c r="AG188" s="7">
        <v>4864986.0639000013</v>
      </c>
      <c r="AH188" s="25">
        <f t="shared" si="71"/>
        <v>2606.7305493518575</v>
      </c>
      <c r="AI188" s="6">
        <v>7657</v>
      </c>
      <c r="AJ188" s="21">
        <v>0.1414881507131823</v>
      </c>
      <c r="AK188" s="7">
        <v>-7632.2586999982605</v>
      </c>
      <c r="AL188" s="7">
        <v>4864982.0603</v>
      </c>
      <c r="AM188" s="25">
        <f t="shared" si="72"/>
        <v>2495.2824889303038</v>
      </c>
      <c r="AN188" s="6">
        <v>7208</v>
      </c>
      <c r="AO188" s="21">
        <v>0.14231533828359991</v>
      </c>
      <c r="AP188" s="7">
        <v>-7632.2586999982605</v>
      </c>
      <c r="AQ188" s="7">
        <v>4864982.0603</v>
      </c>
      <c r="AR188" s="25">
        <f t="shared" si="73"/>
        <v>2437.7724362422223</v>
      </c>
      <c r="AS188" s="6">
        <v>11281</v>
      </c>
      <c r="AT188" s="21">
        <v>0.1467895104469982</v>
      </c>
      <c r="AU188" s="7">
        <v>-7618.7633000016212</v>
      </c>
      <c r="AV188" s="7">
        <v>4864975.433799997</v>
      </c>
      <c r="AW188" s="25">
        <f t="shared" si="74"/>
        <v>2153.8721048461966</v>
      </c>
      <c r="AX188" s="6">
        <v>10820</v>
      </c>
      <c r="AY188" s="21">
        <v>0.14962475717248019</v>
      </c>
      <c r="AZ188" s="7">
        <v>-7618.7633000016212</v>
      </c>
      <c r="BA188" s="7">
        <v>4864975.433799997</v>
      </c>
      <c r="BB188" s="25">
        <f t="shared" si="75"/>
        <v>1995.1987572403809</v>
      </c>
      <c r="BC188" s="6">
        <v>8997</v>
      </c>
      <c r="BD188" s="21">
        <v>0.15334476402116179</v>
      </c>
      <c r="BE188" s="7">
        <v>-7618.7633000016212</v>
      </c>
      <c r="BF188" s="7">
        <v>4864975.433799997</v>
      </c>
      <c r="BG188" s="25">
        <f t="shared" si="76"/>
        <v>1808.523656300679</v>
      </c>
      <c r="BH188" s="6">
        <v>9449</v>
      </c>
      <c r="BI188" s="21">
        <v>0.16057151126539901</v>
      </c>
      <c r="BJ188" s="7">
        <v>-7618.7633000016212</v>
      </c>
      <c r="BK188" s="7">
        <v>4864975.433799997</v>
      </c>
      <c r="BL188" s="25">
        <f t="shared" si="77"/>
        <v>1504.270783227375</v>
      </c>
      <c r="BM188" s="6">
        <v>8985</v>
      </c>
      <c r="BN188" s="21">
        <v>0.16214457619843581</v>
      </c>
      <c r="BO188" s="7">
        <v>-7634.4770000018179</v>
      </c>
      <c r="BP188" s="7">
        <v>4864984.0974999964</v>
      </c>
      <c r="BQ188" s="25">
        <f t="shared" si="78"/>
        <v>1446.7393575133428</v>
      </c>
      <c r="BR188" s="6">
        <v>8540</v>
      </c>
      <c r="BS188" s="21">
        <v>0.16939914955097471</v>
      </c>
      <c r="BT188" s="7">
        <v>-7618.7633000016212</v>
      </c>
      <c r="BU188" s="7">
        <v>4864975.433799997</v>
      </c>
      <c r="BV188" s="25">
        <f t="shared" si="79"/>
        <v>1214.3813735624042</v>
      </c>
      <c r="BW188" s="6">
        <v>10352</v>
      </c>
      <c r="BX188" s="21">
        <v>0.17031020423713689</v>
      </c>
      <c r="BY188" s="7">
        <v>-7634.4770000018179</v>
      </c>
      <c r="BZ188" s="7">
        <v>4864984.0974999964</v>
      </c>
      <c r="CA188" s="25">
        <f t="shared" si="80"/>
        <v>1188.604365454546</v>
      </c>
      <c r="CB188" s="6">
        <v>7661</v>
      </c>
      <c r="CC188" s="21">
        <v>9.3887557809104502E-2</v>
      </c>
      <c r="CD188" s="7">
        <v>-7634.4770000018179</v>
      </c>
      <c r="CE188" s="7">
        <v>4864984.0974999964</v>
      </c>
      <c r="CF188" s="25">
        <f t="shared" si="81"/>
        <v>12869.682428702763</v>
      </c>
      <c r="CG188" s="6">
        <v>7211</v>
      </c>
      <c r="CH188" s="21">
        <v>0.12630249106477631</v>
      </c>
      <c r="CI188" s="7">
        <v>-7635.0408000014722</v>
      </c>
      <c r="CJ188" s="7">
        <v>4864986.0639000013</v>
      </c>
      <c r="CK188" s="25">
        <f t="shared" si="82"/>
        <v>3929.6361021413672</v>
      </c>
      <c r="CL188" s="6">
        <v>10820</v>
      </c>
      <c r="CM188" s="21">
        <v>0.1274447881986446</v>
      </c>
      <c r="CN188" s="7">
        <v>-7618.7633000016212</v>
      </c>
      <c r="CO188" s="7">
        <v>4864975.433799997</v>
      </c>
      <c r="CP188" s="25">
        <f t="shared" si="83"/>
        <v>3790.6324883545994</v>
      </c>
      <c r="CQ188" s="6">
        <v>7208</v>
      </c>
      <c r="CR188" s="21">
        <v>0.13489320718372891</v>
      </c>
      <c r="CS188" s="7">
        <v>-7632.2586999982605</v>
      </c>
      <c r="CT188" s="7">
        <v>4864982.0603</v>
      </c>
      <c r="CU188" s="25">
        <f t="shared" si="84"/>
        <v>3020.2276429056019</v>
      </c>
      <c r="CV188" s="6">
        <v>11281</v>
      </c>
      <c r="CW188" s="21">
        <v>0.135073380789173</v>
      </c>
      <c r="CX188" s="7">
        <v>-7618.7633000016212</v>
      </c>
      <c r="CY188" s="7">
        <v>4864975.433799997</v>
      </c>
      <c r="CZ188" s="25">
        <f t="shared" si="85"/>
        <v>3004.1452000154882</v>
      </c>
      <c r="DA188" s="6">
        <v>7657</v>
      </c>
      <c r="DB188" s="21">
        <v>0.13692047676383839</v>
      </c>
      <c r="DC188" s="7">
        <v>-7632.2586999982605</v>
      </c>
      <c r="DD188" s="7">
        <v>4864982.0603</v>
      </c>
      <c r="DE188" s="25">
        <f t="shared" si="86"/>
        <v>2845.2890282703079</v>
      </c>
      <c r="DF188" s="6">
        <v>8997</v>
      </c>
      <c r="DG188" s="21">
        <v>0.14005409015756221</v>
      </c>
      <c r="DH188" s="7">
        <v>-7618.7633000016212</v>
      </c>
      <c r="DI188" s="7">
        <v>4864975.433799997</v>
      </c>
      <c r="DJ188" s="25">
        <f t="shared" si="87"/>
        <v>2599.0630427458177</v>
      </c>
      <c r="DK188" s="6">
        <v>10811</v>
      </c>
      <c r="DL188" s="21">
        <v>0.1450348096741198</v>
      </c>
      <c r="DM188" s="7">
        <v>-7635.0408000014722</v>
      </c>
      <c r="DN188" s="7">
        <v>4864986.0639000013</v>
      </c>
      <c r="DO188" s="25">
        <f t="shared" si="88"/>
        <v>2260.0133393577407</v>
      </c>
      <c r="DP188" s="6">
        <v>8540</v>
      </c>
      <c r="DQ188" s="21">
        <v>0.14809084318838381</v>
      </c>
      <c r="DR188" s="7">
        <v>-7618.7633000016212</v>
      </c>
      <c r="DS188" s="7">
        <v>4864975.433799997</v>
      </c>
      <c r="DT188" s="25">
        <f t="shared" si="89"/>
        <v>2079.1564816411046</v>
      </c>
      <c r="DU188" s="6">
        <v>9449</v>
      </c>
      <c r="DV188" s="21">
        <v>0.15237657194781301</v>
      </c>
      <c r="DW188" s="7">
        <v>-7618.7633000016212</v>
      </c>
      <c r="DX188" s="7">
        <v>4864975.433799997</v>
      </c>
      <c r="DY188" s="25">
        <f t="shared" si="90"/>
        <v>1854.9286296026662</v>
      </c>
      <c r="DZ188" s="6">
        <v>8103</v>
      </c>
      <c r="EA188" s="21">
        <v>0.15701858395651599</v>
      </c>
      <c r="EB188" s="7">
        <v>-7616.6700999997556</v>
      </c>
      <c r="EC188" s="7">
        <v>4864979.4992000014</v>
      </c>
      <c r="ED188" s="25">
        <f t="shared" si="91"/>
        <v>1645.1131515266743</v>
      </c>
      <c r="EE188" s="6">
        <v>8985</v>
      </c>
      <c r="EF188" s="21">
        <v>0.15716899460038369</v>
      </c>
      <c r="EG188" s="7">
        <v>-7634.4770000018179</v>
      </c>
      <c r="EH188" s="7">
        <v>4864984.0974999964</v>
      </c>
      <c r="EI188" s="25">
        <f t="shared" si="92"/>
        <v>1638.8246961732771</v>
      </c>
    </row>
    <row r="189" spans="1:139" x14ac:dyDescent="0.25">
      <c r="A189" s="6">
        <v>175</v>
      </c>
      <c r="B189" s="6">
        <v>0</v>
      </c>
      <c r="C189" s="6">
        <v>1</v>
      </c>
      <c r="D189" s="6">
        <v>0</v>
      </c>
      <c r="E189" s="6">
        <v>1</v>
      </c>
      <c r="F189" s="20">
        <f t="shared" si="62"/>
        <v>1</v>
      </c>
      <c r="G189" s="20">
        <f t="shared" si="63"/>
        <v>1</v>
      </c>
      <c r="H189" s="20">
        <f t="shared" si="64"/>
        <v>1</v>
      </c>
      <c r="I189" s="7">
        <v>-7637.4237999990582</v>
      </c>
      <c r="J189" s="7">
        <v>4864991.5988999978</v>
      </c>
      <c r="K189" s="6">
        <v>0</v>
      </c>
      <c r="L189" s="6">
        <v>-3</v>
      </c>
      <c r="M189" s="7">
        <v>-7636.8584968582709</v>
      </c>
      <c r="N189" s="7">
        <v>4864993.7782915551</v>
      </c>
      <c r="O189" s="26">
        <f t="shared" si="65"/>
        <v>-7636.8584968582736</v>
      </c>
      <c r="P189" s="26">
        <f t="shared" si="66"/>
        <v>4864993.7782915551</v>
      </c>
      <c r="Q189" s="20">
        <f t="shared" si="67"/>
        <v>1</v>
      </c>
      <c r="R189" s="26">
        <f t="shared" si="68"/>
        <v>2.2515139797995305</v>
      </c>
      <c r="S189" s="26">
        <f>R189*'8_HeSo_Mercator'!$B$7</f>
        <v>1.7249442037418437</v>
      </c>
      <c r="T189" s="6">
        <v>11272</v>
      </c>
      <c r="U189" s="21">
        <v>0.1778446925215296</v>
      </c>
      <c r="V189" s="7">
        <v>-7636.6790000014007</v>
      </c>
      <c r="W189" s="7">
        <v>4864991.7787000015</v>
      </c>
      <c r="X189" s="25">
        <f t="shared" si="69"/>
        <v>999.62328589593039</v>
      </c>
      <c r="Y189" s="6">
        <v>10353</v>
      </c>
      <c r="Z189" s="21">
        <v>0.22554193165754671</v>
      </c>
      <c r="AA189" s="7">
        <v>-7637.1779999993742</v>
      </c>
      <c r="AB189" s="7">
        <v>4864993.5205999995</v>
      </c>
      <c r="AC189" s="25">
        <f t="shared" si="70"/>
        <v>386.44778060364069</v>
      </c>
      <c r="AD189" s="6">
        <v>8093</v>
      </c>
      <c r="AE189" s="21">
        <v>0.22652897866585639</v>
      </c>
      <c r="AF189" s="7">
        <v>-7637.1779999993742</v>
      </c>
      <c r="AG189" s="7">
        <v>4864993.5205999995</v>
      </c>
      <c r="AH189" s="25">
        <f t="shared" si="71"/>
        <v>379.75625186695851</v>
      </c>
      <c r="AI189" s="6">
        <v>11270</v>
      </c>
      <c r="AJ189" s="21">
        <v>0.22863235545453889</v>
      </c>
      <c r="AK189" s="7">
        <v>-7637.1779999993742</v>
      </c>
      <c r="AL189" s="7">
        <v>4864993.5205999995</v>
      </c>
      <c r="AM189" s="25">
        <f t="shared" si="72"/>
        <v>365.97316127463984</v>
      </c>
      <c r="AN189" s="6">
        <v>8530</v>
      </c>
      <c r="AO189" s="21">
        <v>0.22942572222770879</v>
      </c>
      <c r="AP189" s="7">
        <v>-7638.854200001806</v>
      </c>
      <c r="AQ189" s="7">
        <v>4864999.3676000014</v>
      </c>
      <c r="AR189" s="25">
        <f t="shared" si="73"/>
        <v>360.93713762472527</v>
      </c>
      <c r="AS189" s="6">
        <v>7212</v>
      </c>
      <c r="AT189" s="21">
        <v>0.24414485947443501</v>
      </c>
      <c r="AU189" s="7">
        <v>-7636.6790000014007</v>
      </c>
      <c r="AV189" s="7">
        <v>4864991.7787000015</v>
      </c>
      <c r="AW189" s="25">
        <f t="shared" si="74"/>
        <v>281.45544949083614</v>
      </c>
      <c r="AX189" s="6">
        <v>10356</v>
      </c>
      <c r="AY189" s="21">
        <v>0.24772014412536489</v>
      </c>
      <c r="AZ189" s="7">
        <v>-7636.6790000014007</v>
      </c>
      <c r="BA189" s="7">
        <v>4864991.7787000015</v>
      </c>
      <c r="BB189" s="25">
        <f t="shared" si="75"/>
        <v>265.55513513637118</v>
      </c>
      <c r="BC189" s="6">
        <v>10359</v>
      </c>
      <c r="BD189" s="21">
        <v>0.24778623547852521</v>
      </c>
      <c r="BE189" s="7">
        <v>-7638.854200001806</v>
      </c>
      <c r="BF189" s="7">
        <v>4864999.3676000014</v>
      </c>
      <c r="BG189" s="25">
        <f t="shared" si="76"/>
        <v>265.27192525622587</v>
      </c>
      <c r="BH189" s="6">
        <v>8987</v>
      </c>
      <c r="BI189" s="21">
        <v>0.24843180071183149</v>
      </c>
      <c r="BJ189" s="7">
        <v>-7637.1779999993742</v>
      </c>
      <c r="BK189" s="7">
        <v>4864993.5205999995</v>
      </c>
      <c r="BL189" s="25">
        <f t="shared" si="77"/>
        <v>262.5253528649227</v>
      </c>
      <c r="BM189" s="6">
        <v>7660</v>
      </c>
      <c r="BN189" s="21">
        <v>0.25075987015442408</v>
      </c>
      <c r="BO189" s="7">
        <v>-7638.854200001806</v>
      </c>
      <c r="BP189" s="7">
        <v>4864999.3676000014</v>
      </c>
      <c r="BQ189" s="25">
        <f t="shared" si="78"/>
        <v>252.91107925116972</v>
      </c>
      <c r="BR189" s="6">
        <v>9443</v>
      </c>
      <c r="BS189" s="21">
        <v>0.25320981996905678</v>
      </c>
      <c r="BT189" s="7">
        <v>-7638.854200001806</v>
      </c>
      <c r="BU189" s="7">
        <v>4864999.3676000014</v>
      </c>
      <c r="BV189" s="25">
        <f t="shared" si="79"/>
        <v>243.2639880064886</v>
      </c>
      <c r="BW189" s="6">
        <v>7662</v>
      </c>
      <c r="BX189" s="21">
        <v>0.25406114636252031</v>
      </c>
      <c r="BY189" s="7">
        <v>-7637.1779999993742</v>
      </c>
      <c r="BZ189" s="7">
        <v>4864993.5205999995</v>
      </c>
      <c r="CA189" s="25">
        <f t="shared" si="80"/>
        <v>240.01975414646569</v>
      </c>
      <c r="CB189" s="6">
        <v>8093</v>
      </c>
      <c r="CC189" s="21">
        <v>0.16750463573715141</v>
      </c>
      <c r="CD189" s="7">
        <v>-7637.1779999993742</v>
      </c>
      <c r="CE189" s="7">
        <v>4864993.5205999995</v>
      </c>
      <c r="CF189" s="25">
        <f t="shared" si="81"/>
        <v>1270.260159189347</v>
      </c>
      <c r="CG189" s="6">
        <v>11272</v>
      </c>
      <c r="CH189" s="21">
        <v>0.16775079378700761</v>
      </c>
      <c r="CI189" s="7">
        <v>-7636.6790000014007</v>
      </c>
      <c r="CJ189" s="7">
        <v>4864991.7787000015</v>
      </c>
      <c r="CK189" s="25">
        <f t="shared" si="82"/>
        <v>1262.8206191985807</v>
      </c>
      <c r="CL189" s="6">
        <v>11270</v>
      </c>
      <c r="CM189" s="21">
        <v>0.1964888588791357</v>
      </c>
      <c r="CN189" s="7">
        <v>-7637.1779999993742</v>
      </c>
      <c r="CO189" s="7">
        <v>4864993.5205999995</v>
      </c>
      <c r="CP189" s="25">
        <f t="shared" si="83"/>
        <v>670.88530330238643</v>
      </c>
      <c r="CQ189" s="6">
        <v>7660</v>
      </c>
      <c r="CR189" s="21">
        <v>0.19830798154161691</v>
      </c>
      <c r="CS189" s="7">
        <v>-7638.854200001806</v>
      </c>
      <c r="CT189" s="7">
        <v>4864999.3676000014</v>
      </c>
      <c r="CU189" s="25">
        <f t="shared" si="84"/>
        <v>646.60524552990228</v>
      </c>
      <c r="CV189" s="6">
        <v>10353</v>
      </c>
      <c r="CW189" s="21">
        <v>0.1983833818608492</v>
      </c>
      <c r="CX189" s="7">
        <v>-7637.1779999993742</v>
      </c>
      <c r="CY189" s="7">
        <v>4864993.5205999995</v>
      </c>
      <c r="CZ189" s="25">
        <f t="shared" si="85"/>
        <v>645.6227750587816</v>
      </c>
      <c r="DA189" s="6">
        <v>8987</v>
      </c>
      <c r="DB189" s="21">
        <v>0.2132986476264275</v>
      </c>
      <c r="DC189" s="7">
        <v>-7637.1779999993742</v>
      </c>
      <c r="DD189" s="7">
        <v>4864993.5205999995</v>
      </c>
      <c r="DE189" s="25">
        <f t="shared" si="86"/>
        <v>483.11174116666581</v>
      </c>
      <c r="DF189" s="6">
        <v>8540</v>
      </c>
      <c r="DG189" s="21">
        <v>0.21929068124690379</v>
      </c>
      <c r="DH189" s="7">
        <v>-7618.7633000016212</v>
      </c>
      <c r="DI189" s="7">
        <v>4864975.433799997</v>
      </c>
      <c r="DJ189" s="25">
        <f t="shared" si="87"/>
        <v>432.43346247198122</v>
      </c>
      <c r="DK189" s="6">
        <v>8530</v>
      </c>
      <c r="DL189" s="21">
        <v>0.22209279044793501</v>
      </c>
      <c r="DM189" s="7">
        <v>-7638.854200001806</v>
      </c>
      <c r="DN189" s="7">
        <v>4864999.3676000014</v>
      </c>
      <c r="DO189" s="25">
        <f t="shared" si="88"/>
        <v>411.01924482243408</v>
      </c>
      <c r="DP189" s="6">
        <v>10359</v>
      </c>
      <c r="DQ189" s="21">
        <v>0.22480372005256599</v>
      </c>
      <c r="DR189" s="7">
        <v>-7638.854200001806</v>
      </c>
      <c r="DS189" s="7">
        <v>4864999.3676000014</v>
      </c>
      <c r="DT189" s="25">
        <f t="shared" si="89"/>
        <v>391.54891544519387</v>
      </c>
      <c r="DU189" s="6">
        <v>9901</v>
      </c>
      <c r="DV189" s="21">
        <v>0.22967171602573999</v>
      </c>
      <c r="DW189" s="7">
        <v>-7636.6790000014007</v>
      </c>
      <c r="DX189" s="7">
        <v>4864991.7787000015</v>
      </c>
      <c r="DY189" s="25">
        <f t="shared" si="90"/>
        <v>359.39326877794014</v>
      </c>
      <c r="DZ189" s="6">
        <v>7212</v>
      </c>
      <c r="EA189" s="21">
        <v>0.2307905903178501</v>
      </c>
      <c r="EB189" s="7">
        <v>-7636.6790000014007</v>
      </c>
      <c r="EC189" s="7">
        <v>4864991.7787000015</v>
      </c>
      <c r="ED189" s="25">
        <f t="shared" si="91"/>
        <v>352.47442278006031</v>
      </c>
      <c r="EE189" s="6">
        <v>7662</v>
      </c>
      <c r="EF189" s="21">
        <v>0.2323219289190385</v>
      </c>
      <c r="EG189" s="7">
        <v>-7637.1779999993742</v>
      </c>
      <c r="EH189" s="7">
        <v>4864993.5205999995</v>
      </c>
      <c r="EI189" s="25">
        <f t="shared" si="92"/>
        <v>343.27263240510825</v>
      </c>
    </row>
    <row r="190" spans="1:139" x14ac:dyDescent="0.25">
      <c r="A190" s="6">
        <v>176</v>
      </c>
      <c r="B190" s="6">
        <v>0</v>
      </c>
      <c r="C190" s="6">
        <v>1</v>
      </c>
      <c r="D190" s="6">
        <v>0</v>
      </c>
      <c r="E190" s="6">
        <v>1</v>
      </c>
      <c r="F190" s="20">
        <f t="shared" si="62"/>
        <v>1</v>
      </c>
      <c r="G190" s="20">
        <f t="shared" si="63"/>
        <v>1</v>
      </c>
      <c r="H190" s="20">
        <f t="shared" si="64"/>
        <v>1</v>
      </c>
      <c r="I190" s="7">
        <v>-7637.922800000757</v>
      </c>
      <c r="J190" s="7">
        <v>4864993.3408000022</v>
      </c>
      <c r="K190" s="6">
        <v>-6</v>
      </c>
      <c r="L190" s="6">
        <v>-6</v>
      </c>
      <c r="M190" s="7">
        <v>-7637.6791325978256</v>
      </c>
      <c r="N190" s="7">
        <v>4864995.9026622865</v>
      </c>
      <c r="O190" s="26">
        <f t="shared" si="65"/>
        <v>-7637.6791325978274</v>
      </c>
      <c r="P190" s="26">
        <f t="shared" si="66"/>
        <v>4864995.9026622884</v>
      </c>
      <c r="Q190" s="20">
        <f t="shared" si="67"/>
        <v>1</v>
      </c>
      <c r="R190" s="26">
        <f t="shared" si="68"/>
        <v>2.5734242123293938</v>
      </c>
      <c r="S190" s="26">
        <f>R190*'8_HeSo_Mercator'!$B$7</f>
        <v>1.9715681175658286</v>
      </c>
      <c r="T190" s="6">
        <v>7214</v>
      </c>
      <c r="U190" s="21">
        <v>0.20477676236154971</v>
      </c>
      <c r="V190" s="7">
        <v>-7637.1779999993742</v>
      </c>
      <c r="W190" s="7">
        <v>4864993.5205999995</v>
      </c>
      <c r="X190" s="25">
        <f t="shared" si="69"/>
        <v>568.69225141914376</v>
      </c>
      <c r="Y190" s="6">
        <v>11270</v>
      </c>
      <c r="Z190" s="21">
        <v>0.2775984749135611</v>
      </c>
      <c r="AA190" s="7">
        <v>-7637.1779999993742</v>
      </c>
      <c r="AB190" s="7">
        <v>4864993.5205999995</v>
      </c>
      <c r="AC190" s="25">
        <f t="shared" si="70"/>
        <v>168.39597107129305</v>
      </c>
      <c r="AD190" s="6">
        <v>8093</v>
      </c>
      <c r="AE190" s="21">
        <v>0.28508387687524861</v>
      </c>
      <c r="AF190" s="7">
        <v>-7637.1779999993742</v>
      </c>
      <c r="AG190" s="7">
        <v>4864993.5205999995</v>
      </c>
      <c r="AH190" s="25">
        <f t="shared" si="71"/>
        <v>151.39424808193996</v>
      </c>
      <c r="AI190" s="6">
        <v>8987</v>
      </c>
      <c r="AJ190" s="21">
        <v>0.28545170842899248</v>
      </c>
      <c r="AK190" s="7">
        <v>-7637.1779999993742</v>
      </c>
      <c r="AL190" s="7">
        <v>4864993.5205999995</v>
      </c>
      <c r="AM190" s="25">
        <f t="shared" si="72"/>
        <v>150.61541181346257</v>
      </c>
      <c r="AN190" s="6">
        <v>10353</v>
      </c>
      <c r="AO190" s="21">
        <v>0.2961282818940868</v>
      </c>
      <c r="AP190" s="7">
        <v>-7637.1779999993742</v>
      </c>
      <c r="AQ190" s="7">
        <v>4864993.5205999995</v>
      </c>
      <c r="AR190" s="25">
        <f t="shared" si="73"/>
        <v>130.04104547684963</v>
      </c>
      <c r="AS190" s="6">
        <v>11272</v>
      </c>
      <c r="AT190" s="21">
        <v>0.30788767333883821</v>
      </c>
      <c r="AU190" s="7">
        <v>-7636.6790000014007</v>
      </c>
      <c r="AV190" s="7">
        <v>4864991.7787000015</v>
      </c>
      <c r="AW190" s="25">
        <f t="shared" si="74"/>
        <v>111.28350429562414</v>
      </c>
      <c r="AX190" s="6">
        <v>7212</v>
      </c>
      <c r="AY190" s="21">
        <v>0.3110014566358541</v>
      </c>
      <c r="AZ190" s="7">
        <v>-7636.6790000014007</v>
      </c>
      <c r="BA190" s="7">
        <v>4864991.7787000015</v>
      </c>
      <c r="BB190" s="25">
        <f t="shared" si="75"/>
        <v>106.89325635760687</v>
      </c>
      <c r="BC190" s="6">
        <v>9901</v>
      </c>
      <c r="BD190" s="21">
        <v>0.3206685562629692</v>
      </c>
      <c r="BE190" s="7">
        <v>-7636.6790000014007</v>
      </c>
      <c r="BF190" s="7">
        <v>4864991.7787000015</v>
      </c>
      <c r="BG190" s="25">
        <f t="shared" si="76"/>
        <v>94.574595847904661</v>
      </c>
      <c r="BH190" s="6">
        <v>9904</v>
      </c>
      <c r="BI190" s="21">
        <v>0.3229805115675547</v>
      </c>
      <c r="BJ190" s="7">
        <v>-7640.2895999997854</v>
      </c>
      <c r="BK190" s="7">
        <v>4865009.1648000032</v>
      </c>
      <c r="BL190" s="25">
        <f t="shared" si="77"/>
        <v>91.895602118067046</v>
      </c>
      <c r="BM190" s="6">
        <v>8096</v>
      </c>
      <c r="BN190" s="21">
        <v>0.32469159994729702</v>
      </c>
      <c r="BO190" s="7">
        <v>-7640.2895999997854</v>
      </c>
      <c r="BP190" s="7">
        <v>4865009.1648000032</v>
      </c>
      <c r="BQ190" s="25">
        <f t="shared" si="78"/>
        <v>89.973742846732819</v>
      </c>
      <c r="BR190" s="6">
        <v>7668</v>
      </c>
      <c r="BS190" s="21">
        <v>0.32493418065270419</v>
      </c>
      <c r="BT190" s="7">
        <v>-7639.3500000014901</v>
      </c>
      <c r="BU190" s="7">
        <v>4865001.0980999991</v>
      </c>
      <c r="BV190" s="25">
        <f t="shared" si="79"/>
        <v>89.705362772535153</v>
      </c>
      <c r="BW190" s="6">
        <v>8531</v>
      </c>
      <c r="BX190" s="21">
        <v>0.33655398930185187</v>
      </c>
      <c r="BY190" s="7">
        <v>-7637.1779999993742</v>
      </c>
      <c r="BZ190" s="7">
        <v>4864993.5205999995</v>
      </c>
      <c r="CA190" s="25">
        <f t="shared" si="80"/>
        <v>77.943701956996591</v>
      </c>
      <c r="CB190" s="6">
        <v>7214</v>
      </c>
      <c r="CC190" s="21">
        <v>0.199187253250344</v>
      </c>
      <c r="CD190" s="7">
        <v>-7637.1779999993742</v>
      </c>
      <c r="CE190" s="7">
        <v>4864993.5205999995</v>
      </c>
      <c r="CF190" s="25">
        <f t="shared" si="81"/>
        <v>635.263391302895</v>
      </c>
      <c r="CG190" s="6">
        <v>8987</v>
      </c>
      <c r="CH190" s="21">
        <v>0.24692072606038151</v>
      </c>
      <c r="CI190" s="7">
        <v>-7637.1779999993742</v>
      </c>
      <c r="CJ190" s="7">
        <v>4864993.5205999995</v>
      </c>
      <c r="CK190" s="25">
        <f t="shared" si="82"/>
        <v>269.01086361457914</v>
      </c>
      <c r="CL190" s="6">
        <v>8093</v>
      </c>
      <c r="CM190" s="21">
        <v>0.25146158209750052</v>
      </c>
      <c r="CN190" s="7">
        <v>-7637.1779999993742</v>
      </c>
      <c r="CO190" s="7">
        <v>4864993.5205999995</v>
      </c>
      <c r="CP190" s="25">
        <f t="shared" si="83"/>
        <v>250.09984665795071</v>
      </c>
      <c r="CQ190" s="6">
        <v>9904</v>
      </c>
      <c r="CR190" s="21">
        <v>0.25318860888772771</v>
      </c>
      <c r="CS190" s="7">
        <v>-7640.2895999997854</v>
      </c>
      <c r="CT190" s="7">
        <v>4865009.1648000032</v>
      </c>
      <c r="CU190" s="25">
        <f t="shared" si="84"/>
        <v>243.34551680360426</v>
      </c>
      <c r="CV190" s="6">
        <v>11270</v>
      </c>
      <c r="CW190" s="21">
        <v>0.25618424155316261</v>
      </c>
      <c r="CX190" s="7">
        <v>-7637.1779999993742</v>
      </c>
      <c r="CY190" s="7">
        <v>4864993.5205999995</v>
      </c>
      <c r="CZ190" s="25">
        <f t="shared" si="85"/>
        <v>232.16158102128773</v>
      </c>
      <c r="DA190" s="6">
        <v>8096</v>
      </c>
      <c r="DB190" s="21">
        <v>0.25967621541586622</v>
      </c>
      <c r="DC190" s="7">
        <v>-7640.2895999997854</v>
      </c>
      <c r="DD190" s="7">
        <v>4865009.1648000032</v>
      </c>
      <c r="DE190" s="25">
        <f t="shared" si="86"/>
        <v>219.92333259431871</v>
      </c>
      <c r="DF190" s="6">
        <v>9901</v>
      </c>
      <c r="DG190" s="21">
        <v>0.275575367793015</v>
      </c>
      <c r="DH190" s="7">
        <v>-7636.6790000014007</v>
      </c>
      <c r="DI190" s="7">
        <v>4864991.7787000015</v>
      </c>
      <c r="DJ190" s="25">
        <f t="shared" si="87"/>
        <v>173.3957374701277</v>
      </c>
      <c r="DK190" s="6">
        <v>7668</v>
      </c>
      <c r="DL190" s="21">
        <v>0.28205730941914858</v>
      </c>
      <c r="DM190" s="7">
        <v>-7639.3500000014901</v>
      </c>
      <c r="DN190" s="7">
        <v>4865001.0980999991</v>
      </c>
      <c r="DO190" s="25">
        <f t="shared" si="88"/>
        <v>157.99762720166606</v>
      </c>
      <c r="DP190" s="6">
        <v>7212</v>
      </c>
      <c r="DQ190" s="21">
        <v>0.282960579243765</v>
      </c>
      <c r="DR190" s="7">
        <v>-7636.6790000014007</v>
      </c>
      <c r="DS190" s="7">
        <v>4864991.7787000015</v>
      </c>
      <c r="DT190" s="25">
        <f t="shared" si="89"/>
        <v>155.98981988919292</v>
      </c>
      <c r="DU190" s="6">
        <v>11271</v>
      </c>
      <c r="DV190" s="21">
        <v>0.28315774440550601</v>
      </c>
      <c r="DW190" s="7">
        <v>-7639.3500000014901</v>
      </c>
      <c r="DX190" s="7">
        <v>4865001.0980999991</v>
      </c>
      <c r="DY190" s="25">
        <f t="shared" si="90"/>
        <v>155.55580527595166</v>
      </c>
      <c r="DZ190" s="6">
        <v>10353</v>
      </c>
      <c r="EA190" s="21">
        <v>0.28374732633253441</v>
      </c>
      <c r="EB190" s="7">
        <v>-7637.1779999993742</v>
      </c>
      <c r="EC190" s="7">
        <v>4864993.5205999995</v>
      </c>
      <c r="ED190" s="25">
        <f t="shared" si="91"/>
        <v>154.26694816328558</v>
      </c>
      <c r="EE190" s="6">
        <v>11272</v>
      </c>
      <c r="EF190" s="21">
        <v>0.28434484509903518</v>
      </c>
      <c r="EG190" s="7">
        <v>-7636.6790000014007</v>
      </c>
      <c r="EH190" s="7">
        <v>4864991.7787000015</v>
      </c>
      <c r="EI190" s="25">
        <f t="shared" si="92"/>
        <v>152.97433105678519</v>
      </c>
    </row>
    <row r="191" spans="1:139" x14ac:dyDescent="0.25">
      <c r="A191" s="6">
        <v>177</v>
      </c>
      <c r="B191" s="6">
        <v>0</v>
      </c>
      <c r="C191" s="6">
        <v>1</v>
      </c>
      <c r="D191" s="6">
        <v>0</v>
      </c>
      <c r="E191" s="6">
        <v>1</v>
      </c>
      <c r="F191" s="20">
        <f t="shared" si="62"/>
        <v>1</v>
      </c>
      <c r="G191" s="20">
        <f t="shared" si="63"/>
        <v>1</v>
      </c>
      <c r="H191" s="20">
        <f t="shared" si="64"/>
        <v>1</v>
      </c>
      <c r="I191" s="7">
        <v>-7639.5989999994636</v>
      </c>
      <c r="J191" s="7">
        <v>4864999.1877999976</v>
      </c>
      <c r="K191" s="6">
        <v>0</v>
      </c>
      <c r="L191" s="6">
        <v>-3</v>
      </c>
      <c r="M191" s="7">
        <v>-7639.1275267654592</v>
      </c>
      <c r="N191" s="7">
        <v>4865001.1493307548</v>
      </c>
      <c r="O191" s="26">
        <f t="shared" si="65"/>
        <v>-7639.1275267654582</v>
      </c>
      <c r="P191" s="26">
        <f t="shared" si="66"/>
        <v>4865001.1493307557</v>
      </c>
      <c r="Q191" s="20">
        <f t="shared" si="67"/>
        <v>1</v>
      </c>
      <c r="R191" s="26">
        <f t="shared" si="68"/>
        <v>2.0173968189798752</v>
      </c>
      <c r="S191" s="26">
        <f>R191*'8_HeSo_Mercator'!$B$7</f>
        <v>1.5455808761429102</v>
      </c>
      <c r="T191" s="6">
        <v>10359</v>
      </c>
      <c r="U191" s="21">
        <v>0.2274827326271964</v>
      </c>
      <c r="V191" s="7">
        <v>-7638.854200001806</v>
      </c>
      <c r="W191" s="7">
        <v>4864999.3676000014</v>
      </c>
      <c r="X191" s="25">
        <f t="shared" si="69"/>
        <v>373.42746268987821</v>
      </c>
      <c r="Y191" s="6">
        <v>8986</v>
      </c>
      <c r="Z191" s="21">
        <v>0.2350158681660641</v>
      </c>
      <c r="AA191" s="7">
        <v>-7638.854200001806</v>
      </c>
      <c r="AB191" s="7">
        <v>4864999.3676000014</v>
      </c>
      <c r="AC191" s="25">
        <f t="shared" si="70"/>
        <v>327.80173921869221</v>
      </c>
      <c r="AD191" s="6">
        <v>9443</v>
      </c>
      <c r="AE191" s="21">
        <v>0.25830457015030778</v>
      </c>
      <c r="AF191" s="7">
        <v>-7638.854200001806</v>
      </c>
      <c r="AG191" s="7">
        <v>4864999.3676000014</v>
      </c>
      <c r="AH191" s="25">
        <f t="shared" si="71"/>
        <v>224.63200802613082</v>
      </c>
      <c r="AI191" s="6">
        <v>10815</v>
      </c>
      <c r="AJ191" s="21">
        <v>0.2621367029880633</v>
      </c>
      <c r="AK191" s="7">
        <v>-7638.854200001806</v>
      </c>
      <c r="AL191" s="7">
        <v>4864999.3676000014</v>
      </c>
      <c r="AM191" s="25">
        <f t="shared" si="72"/>
        <v>211.78181637164894</v>
      </c>
      <c r="AN191" s="6">
        <v>9903</v>
      </c>
      <c r="AO191" s="21">
        <v>0.26272675739730211</v>
      </c>
      <c r="AP191" s="7">
        <v>-7639.7153999991706</v>
      </c>
      <c r="AQ191" s="7">
        <v>4865007.1604000032</v>
      </c>
      <c r="AR191" s="25">
        <f t="shared" si="73"/>
        <v>209.88566468297566</v>
      </c>
      <c r="AS191" s="6">
        <v>9902</v>
      </c>
      <c r="AT191" s="21">
        <v>0.2713534525314546</v>
      </c>
      <c r="AU191" s="7">
        <v>-7638.854200001806</v>
      </c>
      <c r="AV191" s="7">
        <v>4864999.3676000014</v>
      </c>
      <c r="AW191" s="25">
        <f t="shared" si="74"/>
        <v>184.44147787434693</v>
      </c>
      <c r="AX191" s="6">
        <v>10358</v>
      </c>
      <c r="AY191" s="21">
        <v>0.27212582059142931</v>
      </c>
      <c r="AZ191" s="7">
        <v>-7639.3500000014901</v>
      </c>
      <c r="BA191" s="7">
        <v>4865001.0980999991</v>
      </c>
      <c r="BB191" s="25">
        <f t="shared" si="75"/>
        <v>182.35639302869473</v>
      </c>
      <c r="BC191" s="6">
        <v>7660</v>
      </c>
      <c r="BD191" s="21">
        <v>0.27499345831467659</v>
      </c>
      <c r="BE191" s="7">
        <v>-7638.854200001806</v>
      </c>
      <c r="BF191" s="7">
        <v>4864999.3676000014</v>
      </c>
      <c r="BG191" s="25">
        <f t="shared" si="76"/>
        <v>174.86808299025796</v>
      </c>
      <c r="BH191" s="6">
        <v>7668</v>
      </c>
      <c r="BI191" s="21">
        <v>0.28524314544513257</v>
      </c>
      <c r="BJ191" s="7">
        <v>-7639.3500000014901</v>
      </c>
      <c r="BK191" s="7">
        <v>4865001.0980999991</v>
      </c>
      <c r="BL191" s="25">
        <f t="shared" si="77"/>
        <v>151.05640076533678</v>
      </c>
      <c r="BM191" s="6">
        <v>11269</v>
      </c>
      <c r="BN191" s="21">
        <v>0.2878232612741653</v>
      </c>
      <c r="BO191" s="7">
        <v>-7638.854200001806</v>
      </c>
      <c r="BP191" s="7">
        <v>4864999.3676000014</v>
      </c>
      <c r="BQ191" s="25">
        <f t="shared" si="78"/>
        <v>145.71237631481964</v>
      </c>
      <c r="BR191" s="6">
        <v>8530</v>
      </c>
      <c r="BS191" s="21">
        <v>0.28825920856925552</v>
      </c>
      <c r="BT191" s="7">
        <v>-7638.854200001806</v>
      </c>
      <c r="BU191" s="7">
        <v>4864999.3676000014</v>
      </c>
      <c r="BV191" s="25">
        <f t="shared" si="79"/>
        <v>144.83290454991206</v>
      </c>
      <c r="BW191" s="6">
        <v>9448</v>
      </c>
      <c r="BX191" s="21">
        <v>0.29470938500178279</v>
      </c>
      <c r="BY191" s="7">
        <v>-7640.2895999997854</v>
      </c>
      <c r="BZ191" s="7">
        <v>4865009.1648000032</v>
      </c>
      <c r="CA191" s="25">
        <f t="shared" si="80"/>
        <v>132.56355292863554</v>
      </c>
      <c r="CB191" s="6">
        <v>10359</v>
      </c>
      <c r="CC191" s="21">
        <v>0.22142988976325109</v>
      </c>
      <c r="CD191" s="7">
        <v>-7638.854200001806</v>
      </c>
      <c r="CE191" s="7">
        <v>4864999.3676000014</v>
      </c>
      <c r="CF191" s="25">
        <f t="shared" si="81"/>
        <v>415.96330926505857</v>
      </c>
      <c r="CG191" s="6">
        <v>8986</v>
      </c>
      <c r="CH191" s="21">
        <v>0.2369267119530821</v>
      </c>
      <c r="CI191" s="7">
        <v>-7638.854200001806</v>
      </c>
      <c r="CJ191" s="7">
        <v>4864999.3676000014</v>
      </c>
      <c r="CK191" s="25">
        <f t="shared" si="82"/>
        <v>317.35393706410213</v>
      </c>
      <c r="CL191" s="6">
        <v>7660</v>
      </c>
      <c r="CM191" s="21">
        <v>0.2473151221172665</v>
      </c>
      <c r="CN191" s="7">
        <v>-7638.854200001806</v>
      </c>
      <c r="CO191" s="7">
        <v>4864999.3676000014</v>
      </c>
      <c r="CP191" s="25">
        <f t="shared" si="83"/>
        <v>267.29898603800081</v>
      </c>
      <c r="CQ191" s="6">
        <v>10358</v>
      </c>
      <c r="CR191" s="21">
        <v>0.24853326675820739</v>
      </c>
      <c r="CS191" s="7">
        <v>-7639.3500000014901</v>
      </c>
      <c r="CT191" s="7">
        <v>4865001.0980999991</v>
      </c>
      <c r="CU191" s="25">
        <f t="shared" si="84"/>
        <v>262.09690154401454</v>
      </c>
      <c r="CV191" s="6">
        <v>9903</v>
      </c>
      <c r="CW191" s="21">
        <v>0.25987722335904301</v>
      </c>
      <c r="CX191" s="7">
        <v>-7639.7153999991706</v>
      </c>
      <c r="CY191" s="7">
        <v>4865007.1604000032</v>
      </c>
      <c r="CZ191" s="25">
        <f t="shared" si="85"/>
        <v>219.24370282116593</v>
      </c>
      <c r="DA191" s="6">
        <v>9443</v>
      </c>
      <c r="DB191" s="21">
        <v>0.26052050697806878</v>
      </c>
      <c r="DC191" s="7">
        <v>-7638.854200001806</v>
      </c>
      <c r="DD191" s="7">
        <v>4864999.3676000014</v>
      </c>
      <c r="DE191" s="25">
        <f t="shared" si="86"/>
        <v>217.08626239977735</v>
      </c>
      <c r="DF191" s="6">
        <v>8530</v>
      </c>
      <c r="DG191" s="21">
        <v>0.26887254013699119</v>
      </c>
      <c r="DH191" s="7">
        <v>-7638.854200001806</v>
      </c>
      <c r="DI191" s="7">
        <v>4864999.3676000014</v>
      </c>
      <c r="DJ191" s="25">
        <f t="shared" si="87"/>
        <v>191.34371401968869</v>
      </c>
      <c r="DK191" s="6">
        <v>10815</v>
      </c>
      <c r="DL191" s="21">
        <v>0.2737206011428161</v>
      </c>
      <c r="DM191" s="7">
        <v>-7638.854200001806</v>
      </c>
      <c r="DN191" s="7">
        <v>4864999.3676000014</v>
      </c>
      <c r="DO191" s="25">
        <f t="shared" si="88"/>
        <v>178.14353233969695</v>
      </c>
      <c r="DP191" s="6">
        <v>8537</v>
      </c>
      <c r="DQ191" s="21">
        <v>0.27472212673312701</v>
      </c>
      <c r="DR191" s="7">
        <v>-7640.2895999997854</v>
      </c>
      <c r="DS191" s="7">
        <v>4865009.1648000032</v>
      </c>
      <c r="DT191" s="25">
        <f t="shared" si="89"/>
        <v>175.55994677071462</v>
      </c>
      <c r="DU191" s="6">
        <v>8096</v>
      </c>
      <c r="DV191" s="21">
        <v>0.2750769939268341</v>
      </c>
      <c r="DW191" s="7">
        <v>-7640.2895999997854</v>
      </c>
      <c r="DX191" s="7">
        <v>4865009.1648000032</v>
      </c>
      <c r="DY191" s="25">
        <f t="shared" si="90"/>
        <v>174.65576338657885</v>
      </c>
      <c r="DZ191" s="6">
        <v>11271</v>
      </c>
      <c r="EA191" s="21">
        <v>0.27694543532831278</v>
      </c>
      <c r="EB191" s="7">
        <v>-7639.3500000014901</v>
      </c>
      <c r="EC191" s="7">
        <v>4865001.0980999991</v>
      </c>
      <c r="ED191" s="25">
        <f t="shared" si="91"/>
        <v>169.98991407036308</v>
      </c>
      <c r="EE191" s="6">
        <v>9902</v>
      </c>
      <c r="EF191" s="21">
        <v>0.27906008682133659</v>
      </c>
      <c r="EG191" s="7">
        <v>-7638.854200001806</v>
      </c>
      <c r="EH191" s="7">
        <v>4864999.3676000014</v>
      </c>
      <c r="EI191" s="25">
        <f t="shared" si="92"/>
        <v>164.89561240316851</v>
      </c>
    </row>
    <row r="192" spans="1:139" x14ac:dyDescent="0.25">
      <c r="A192" s="6">
        <v>178</v>
      </c>
      <c r="B192" s="6">
        <v>0</v>
      </c>
      <c r="C192" s="6">
        <v>1</v>
      </c>
      <c r="D192" s="6">
        <v>0</v>
      </c>
      <c r="E192" s="6">
        <v>1</v>
      </c>
      <c r="F192" s="20">
        <f t="shared" si="62"/>
        <v>1</v>
      </c>
      <c r="G192" s="20">
        <f t="shared" si="63"/>
        <v>1</v>
      </c>
      <c r="H192" s="20">
        <f t="shared" si="64"/>
        <v>1</v>
      </c>
      <c r="I192" s="7">
        <v>-7639.4765972277346</v>
      </c>
      <c r="J192" s="7">
        <v>4865001.2005187087</v>
      </c>
      <c r="K192" s="6">
        <v>-6</v>
      </c>
      <c r="L192" s="6">
        <v>-6</v>
      </c>
      <c r="M192" s="7">
        <v>-7639.9088912559819</v>
      </c>
      <c r="N192" s="7">
        <v>4865003.8777817208</v>
      </c>
      <c r="O192" s="26">
        <f t="shared" si="65"/>
        <v>-7639.9088912559819</v>
      </c>
      <c r="P192" s="26">
        <f t="shared" si="66"/>
        <v>4865003.8777817208</v>
      </c>
      <c r="Q192" s="20">
        <f t="shared" si="67"/>
        <v>1</v>
      </c>
      <c r="R192" s="26">
        <f t="shared" si="68"/>
        <v>2.7119394099271985</v>
      </c>
      <c r="S192" s="26">
        <f>R192*'8_HeSo_Mercator'!$B$7</f>
        <v>2.0776882613313865</v>
      </c>
      <c r="T192" s="6">
        <v>8095</v>
      </c>
      <c r="U192" s="21">
        <v>0.1576635896502725</v>
      </c>
      <c r="V192" s="7">
        <v>-7639.3500000014901</v>
      </c>
      <c r="W192" s="7">
        <v>4865001.0980999991</v>
      </c>
      <c r="X192" s="25">
        <f t="shared" si="69"/>
        <v>1618.3571054952351</v>
      </c>
      <c r="Y192" s="6">
        <v>7216</v>
      </c>
      <c r="Z192" s="21">
        <v>0.20317665735294191</v>
      </c>
      <c r="AA192" s="7">
        <v>-7639.3500000014901</v>
      </c>
      <c r="AB192" s="7">
        <v>4865001.0980999991</v>
      </c>
      <c r="AC192" s="25">
        <f t="shared" si="70"/>
        <v>586.81979554098234</v>
      </c>
      <c r="AD192" s="6">
        <v>10358</v>
      </c>
      <c r="AE192" s="21">
        <v>0.20663686361458369</v>
      </c>
      <c r="AF192" s="7">
        <v>-7639.3500000014901</v>
      </c>
      <c r="AG192" s="7">
        <v>4865001.0980999991</v>
      </c>
      <c r="AH192" s="25">
        <f t="shared" si="71"/>
        <v>548.49010163417131</v>
      </c>
      <c r="AI192" s="6">
        <v>8533</v>
      </c>
      <c r="AJ192" s="21">
        <v>0.20767655847490901</v>
      </c>
      <c r="AK192" s="7">
        <v>-7639.3500000014901</v>
      </c>
      <c r="AL192" s="7">
        <v>4865001.0980999991</v>
      </c>
      <c r="AM192" s="25">
        <f t="shared" si="72"/>
        <v>537.58864512513105</v>
      </c>
      <c r="AN192" s="6">
        <v>9905</v>
      </c>
      <c r="AO192" s="21">
        <v>0.2114755146225864</v>
      </c>
      <c r="AP192" s="7">
        <v>-7640.9805000014603</v>
      </c>
      <c r="AQ192" s="7">
        <v>4865006.7855999991</v>
      </c>
      <c r="AR192" s="25">
        <f t="shared" si="73"/>
        <v>499.98806553864728</v>
      </c>
      <c r="AS192" s="6">
        <v>10817</v>
      </c>
      <c r="AT192" s="21">
        <v>0.21169702532965301</v>
      </c>
      <c r="AU192" s="7">
        <v>-7639.3500000014901</v>
      </c>
      <c r="AV192" s="7">
        <v>4865001.0980999991</v>
      </c>
      <c r="AW192" s="25">
        <f t="shared" si="74"/>
        <v>497.89868330696004</v>
      </c>
      <c r="AX192" s="6">
        <v>8535</v>
      </c>
      <c r="AY192" s="21">
        <v>0.21217629705911001</v>
      </c>
      <c r="AZ192" s="7">
        <v>-7640.9805000014603</v>
      </c>
      <c r="BA192" s="7">
        <v>4865006.7855999991</v>
      </c>
      <c r="BB192" s="25">
        <f t="shared" si="75"/>
        <v>493.41521464623685</v>
      </c>
      <c r="BC192" s="6">
        <v>10819</v>
      </c>
      <c r="BD192" s="21">
        <v>0.21567667656494441</v>
      </c>
      <c r="BE192" s="7">
        <v>-7640.9805000014603</v>
      </c>
      <c r="BF192" s="7">
        <v>4865006.7855999991</v>
      </c>
      <c r="BG192" s="25">
        <f t="shared" si="76"/>
        <v>462.15458834211501</v>
      </c>
      <c r="BH192" s="6">
        <v>7668</v>
      </c>
      <c r="BI192" s="21">
        <v>0.2212249241158952</v>
      </c>
      <c r="BJ192" s="7">
        <v>-7639.3500000014901</v>
      </c>
      <c r="BK192" s="7">
        <v>4865001.0980999991</v>
      </c>
      <c r="BL192" s="25">
        <f t="shared" si="77"/>
        <v>417.50701869127226</v>
      </c>
      <c r="BM192" s="6">
        <v>8537</v>
      </c>
      <c r="BN192" s="21">
        <v>0.22196078935010319</v>
      </c>
      <c r="BO192" s="7">
        <v>-7640.2895999997854</v>
      </c>
      <c r="BP192" s="7">
        <v>4865009.1648000032</v>
      </c>
      <c r="BQ192" s="25">
        <f t="shared" si="78"/>
        <v>411.99785747622485</v>
      </c>
      <c r="BR192" s="6">
        <v>10359</v>
      </c>
      <c r="BS192" s="21">
        <v>0.2239180979225491</v>
      </c>
      <c r="BT192" s="7">
        <v>-7638.854200001806</v>
      </c>
      <c r="BU192" s="7">
        <v>4864999.3676000014</v>
      </c>
      <c r="BV192" s="25">
        <f t="shared" si="79"/>
        <v>397.78024837894685</v>
      </c>
      <c r="BW192" s="6">
        <v>11276</v>
      </c>
      <c r="BX192" s="21">
        <v>0.2245433185520142</v>
      </c>
      <c r="BY192" s="7">
        <v>-7639.7153999991706</v>
      </c>
      <c r="BZ192" s="7">
        <v>4865007.1604000032</v>
      </c>
      <c r="CA192" s="25">
        <f t="shared" si="80"/>
        <v>393.36838487119769</v>
      </c>
      <c r="CB192" s="6">
        <v>8095</v>
      </c>
      <c r="CC192" s="21">
        <v>0.1643815105559239</v>
      </c>
      <c r="CD192" s="7">
        <v>-7639.3500000014901</v>
      </c>
      <c r="CE192" s="7">
        <v>4865001.0980999991</v>
      </c>
      <c r="CF192" s="25">
        <f t="shared" si="81"/>
        <v>1369.5822914211158</v>
      </c>
      <c r="CG192" s="6">
        <v>8537</v>
      </c>
      <c r="CH192" s="21">
        <v>0.18154890671281659</v>
      </c>
      <c r="CI192" s="7">
        <v>-7640.2895999997854</v>
      </c>
      <c r="CJ192" s="7">
        <v>4865009.1648000032</v>
      </c>
      <c r="CK192" s="25">
        <f t="shared" si="82"/>
        <v>920.50350870799525</v>
      </c>
      <c r="CL192" s="6">
        <v>9905</v>
      </c>
      <c r="CM192" s="21">
        <v>0.1872008174417184</v>
      </c>
      <c r="CN192" s="7">
        <v>-7640.9805000014603</v>
      </c>
      <c r="CO192" s="7">
        <v>4865006.7855999991</v>
      </c>
      <c r="CP192" s="25">
        <f t="shared" si="83"/>
        <v>814.27112919282547</v>
      </c>
      <c r="CQ192" s="6">
        <v>7216</v>
      </c>
      <c r="CR192" s="21">
        <v>0.1911644105524373</v>
      </c>
      <c r="CS192" s="7">
        <v>-7639.3500000014901</v>
      </c>
      <c r="CT192" s="7">
        <v>4865001.0980999991</v>
      </c>
      <c r="CU192" s="25">
        <f t="shared" si="84"/>
        <v>748.81033853651149</v>
      </c>
      <c r="CV192" s="6">
        <v>10819</v>
      </c>
      <c r="CW192" s="21">
        <v>0.1982504390470195</v>
      </c>
      <c r="CX192" s="7">
        <v>-7640.9805000014603</v>
      </c>
      <c r="CY192" s="7">
        <v>4865006.7855999991</v>
      </c>
      <c r="CZ192" s="25">
        <f t="shared" si="85"/>
        <v>647.35628510118545</v>
      </c>
      <c r="DA192" s="6">
        <v>8533</v>
      </c>
      <c r="DB192" s="21">
        <v>0.2017325689233623</v>
      </c>
      <c r="DC192" s="7">
        <v>-7639.3500000014901</v>
      </c>
      <c r="DD192" s="7">
        <v>4865001.0980999991</v>
      </c>
      <c r="DE192" s="25">
        <f t="shared" si="86"/>
        <v>603.80391417052056</v>
      </c>
      <c r="DF192" s="6">
        <v>7668</v>
      </c>
      <c r="DG192" s="21">
        <v>0.2047480297181932</v>
      </c>
      <c r="DH192" s="7">
        <v>-7639.3500000014901</v>
      </c>
      <c r="DI192" s="7">
        <v>4865001.0980999991</v>
      </c>
      <c r="DJ192" s="25">
        <f t="shared" si="87"/>
        <v>569.01154087010582</v>
      </c>
      <c r="DK192" s="6">
        <v>11278</v>
      </c>
      <c r="DL192" s="21">
        <v>0.20613016652292179</v>
      </c>
      <c r="DM192" s="7">
        <v>-7641.5731999985874</v>
      </c>
      <c r="DN192" s="7">
        <v>4865008.8530000001</v>
      </c>
      <c r="DO192" s="25">
        <f t="shared" si="88"/>
        <v>553.90308447322639</v>
      </c>
      <c r="DP192" s="6">
        <v>10817</v>
      </c>
      <c r="DQ192" s="21">
        <v>0.21018832973139859</v>
      </c>
      <c r="DR192" s="7">
        <v>-7639.3500000014901</v>
      </c>
      <c r="DS192" s="7">
        <v>4865001.0980999991</v>
      </c>
      <c r="DT192" s="25">
        <f t="shared" si="89"/>
        <v>512.34865887589785</v>
      </c>
      <c r="DU192" s="6">
        <v>9448</v>
      </c>
      <c r="DV192" s="21">
        <v>0.21302260744438081</v>
      </c>
      <c r="DW192" s="7">
        <v>-7640.2895999997854</v>
      </c>
      <c r="DX192" s="7">
        <v>4865009.1648000032</v>
      </c>
      <c r="DY192" s="25">
        <f t="shared" si="90"/>
        <v>485.62072727242526</v>
      </c>
      <c r="DZ192" s="6">
        <v>10365</v>
      </c>
      <c r="EA192" s="21">
        <v>0.215887432645474</v>
      </c>
      <c r="EB192" s="7">
        <v>-7641.8993999995291</v>
      </c>
      <c r="EC192" s="7">
        <v>4865014.7801000029</v>
      </c>
      <c r="ED192" s="25">
        <f t="shared" si="91"/>
        <v>460.35255010242355</v>
      </c>
      <c r="EE192" s="6">
        <v>10359</v>
      </c>
      <c r="EF192" s="21">
        <v>0.21709123930602681</v>
      </c>
      <c r="EG192" s="7">
        <v>-7638.854200001806</v>
      </c>
      <c r="EH192" s="7">
        <v>4864999.3676000014</v>
      </c>
      <c r="EI192" s="25">
        <f t="shared" si="92"/>
        <v>450.22624573153496</v>
      </c>
    </row>
    <row r="193" spans="1:139" x14ac:dyDescent="0.25">
      <c r="A193" s="6">
        <v>179</v>
      </c>
      <c r="B193" s="6">
        <v>0</v>
      </c>
      <c r="C193" s="6">
        <v>1</v>
      </c>
      <c r="D193" s="6">
        <v>0</v>
      </c>
      <c r="E193" s="6">
        <v>1</v>
      </c>
      <c r="F193" s="20">
        <f t="shared" si="62"/>
        <v>1</v>
      </c>
      <c r="G193" s="20">
        <f t="shared" si="63"/>
        <v>1</v>
      </c>
      <c r="H193" s="20">
        <f t="shared" si="64"/>
        <v>1</v>
      </c>
      <c r="I193" s="7">
        <v>-7639.6492414766626</v>
      </c>
      <c r="J193" s="7">
        <v>4865007.2942640474</v>
      </c>
      <c r="K193" s="6">
        <v>3</v>
      </c>
      <c r="L193" s="6">
        <v>3</v>
      </c>
      <c r="M193" s="7">
        <v>-7639.6475871184703</v>
      </c>
      <c r="N193" s="7">
        <v>4865003.4062627433</v>
      </c>
      <c r="O193" s="26">
        <f t="shared" si="65"/>
        <v>-7639.6475871184748</v>
      </c>
      <c r="P193" s="26">
        <f t="shared" si="66"/>
        <v>4865003.4062627442</v>
      </c>
      <c r="Q193" s="20">
        <f t="shared" si="67"/>
        <v>1</v>
      </c>
      <c r="R193" s="26">
        <f t="shared" si="68"/>
        <v>3.8880016551560916</v>
      </c>
      <c r="S193" s="26">
        <f>R193*'8_HeSo_Mercator'!$B$7</f>
        <v>2.9787005452203914</v>
      </c>
      <c r="T193" s="6">
        <v>7216</v>
      </c>
      <c r="U193" s="21">
        <v>9.7330872288033804E-2</v>
      </c>
      <c r="V193" s="7">
        <v>-7639.3500000014901</v>
      </c>
      <c r="W193" s="7">
        <v>4865001.0980999991</v>
      </c>
      <c r="X193" s="25">
        <f t="shared" si="69"/>
        <v>11142.882159023218</v>
      </c>
      <c r="Y193" s="6">
        <v>8533</v>
      </c>
      <c r="Z193" s="21">
        <v>0.1083698440714916</v>
      </c>
      <c r="AA193" s="7">
        <v>-7639.3500000014901</v>
      </c>
      <c r="AB193" s="7">
        <v>4865001.0980999991</v>
      </c>
      <c r="AC193" s="25">
        <f t="shared" si="70"/>
        <v>7250.4707705197261</v>
      </c>
      <c r="AD193" s="6">
        <v>11271</v>
      </c>
      <c r="AE193" s="21">
        <v>0.1157943528243978</v>
      </c>
      <c r="AF193" s="7">
        <v>-7639.3500000014901</v>
      </c>
      <c r="AG193" s="7">
        <v>4865001.0980999991</v>
      </c>
      <c r="AH193" s="25">
        <f t="shared" si="71"/>
        <v>5562.2496940761503</v>
      </c>
      <c r="AI193" s="6">
        <v>8097</v>
      </c>
      <c r="AJ193" s="21">
        <v>0.1186227694252243</v>
      </c>
      <c r="AK193" s="7">
        <v>-7639.7153999991706</v>
      </c>
      <c r="AL193" s="7">
        <v>4865007.1604000032</v>
      </c>
      <c r="AM193" s="25">
        <f t="shared" si="72"/>
        <v>5050.4231116187866</v>
      </c>
      <c r="AN193" s="6">
        <v>9899</v>
      </c>
      <c r="AO193" s="21">
        <v>0.1213572913679599</v>
      </c>
      <c r="AP193" s="7">
        <v>-7639.3500000014901</v>
      </c>
      <c r="AQ193" s="7">
        <v>4865001.0980999991</v>
      </c>
      <c r="AR193" s="25">
        <f t="shared" si="73"/>
        <v>4610.3776515179843</v>
      </c>
      <c r="AS193" s="6">
        <v>8535</v>
      </c>
      <c r="AT193" s="21">
        <v>0.12828384300088899</v>
      </c>
      <c r="AU193" s="7">
        <v>-7640.9805000014603</v>
      </c>
      <c r="AV193" s="7">
        <v>4865006.7855999991</v>
      </c>
      <c r="AW193" s="25">
        <f t="shared" si="74"/>
        <v>3692.429002666383</v>
      </c>
      <c r="AX193" s="6">
        <v>8095</v>
      </c>
      <c r="AY193" s="21">
        <v>0.12953716943734789</v>
      </c>
      <c r="AZ193" s="7">
        <v>-7639.3500000014901</v>
      </c>
      <c r="BA193" s="7">
        <v>4865001.0980999991</v>
      </c>
      <c r="BB193" s="25">
        <f t="shared" si="75"/>
        <v>3551.5864336797563</v>
      </c>
      <c r="BC193" s="6">
        <v>7217</v>
      </c>
      <c r="BD193" s="21">
        <v>0.13596896525655161</v>
      </c>
      <c r="BE193" s="7">
        <v>-7639.7153999991706</v>
      </c>
      <c r="BF193" s="7">
        <v>4865007.1604000032</v>
      </c>
      <c r="BG193" s="25">
        <f t="shared" si="76"/>
        <v>2925.7743618407849</v>
      </c>
      <c r="BH193" s="6">
        <v>8990</v>
      </c>
      <c r="BI193" s="21">
        <v>0.14199176387006951</v>
      </c>
      <c r="BJ193" s="7">
        <v>-7640.9805000014603</v>
      </c>
      <c r="BK193" s="7">
        <v>4865006.7855999991</v>
      </c>
      <c r="BL193" s="25">
        <f t="shared" si="77"/>
        <v>2460.0695377673414</v>
      </c>
      <c r="BM193" s="6">
        <v>8992</v>
      </c>
      <c r="BN193" s="21">
        <v>0.15022296463513329</v>
      </c>
      <c r="BO193" s="7">
        <v>-7639.7153999991706</v>
      </c>
      <c r="BP193" s="7">
        <v>4865007.1604000032</v>
      </c>
      <c r="BQ193" s="25">
        <f t="shared" si="78"/>
        <v>1963.6075173342051</v>
      </c>
      <c r="BR193" s="6">
        <v>11276</v>
      </c>
      <c r="BS193" s="21">
        <v>0.15123738349182261</v>
      </c>
      <c r="BT193" s="7">
        <v>-7639.7153999991706</v>
      </c>
      <c r="BU193" s="7">
        <v>4865007.1604000032</v>
      </c>
      <c r="BV193" s="25">
        <f t="shared" si="79"/>
        <v>1911.4519240581581</v>
      </c>
      <c r="BW193" s="6">
        <v>10358</v>
      </c>
      <c r="BX193" s="21">
        <v>0.15509719458171459</v>
      </c>
      <c r="BY193" s="7">
        <v>-7639.3500000014901</v>
      </c>
      <c r="BZ193" s="7">
        <v>4865001.0980999991</v>
      </c>
      <c r="CA193" s="25">
        <f t="shared" si="80"/>
        <v>1728.161122260195</v>
      </c>
      <c r="CB193" s="6">
        <v>7216</v>
      </c>
      <c r="CC193" s="21">
        <v>8.1238048020397996E-2</v>
      </c>
      <c r="CD193" s="7">
        <v>-7639.3500000014901</v>
      </c>
      <c r="CE193" s="7">
        <v>4865001.0980999991</v>
      </c>
      <c r="CF193" s="25">
        <f t="shared" si="81"/>
        <v>22959.481777688612</v>
      </c>
      <c r="CG193" s="6">
        <v>7217</v>
      </c>
      <c r="CH193" s="21">
        <v>8.9963386400954595E-2</v>
      </c>
      <c r="CI193" s="7">
        <v>-7639.7153999991706</v>
      </c>
      <c r="CJ193" s="7">
        <v>4865007.1604000032</v>
      </c>
      <c r="CK193" s="25">
        <f t="shared" si="82"/>
        <v>15266.406453637759</v>
      </c>
      <c r="CL193" s="6">
        <v>11271</v>
      </c>
      <c r="CM193" s="21">
        <v>9.1575867246756204E-2</v>
      </c>
      <c r="CN193" s="7">
        <v>-7639.3500000014901</v>
      </c>
      <c r="CO193" s="7">
        <v>4865001.0980999991</v>
      </c>
      <c r="CP193" s="25">
        <f t="shared" si="83"/>
        <v>14219.222140563019</v>
      </c>
      <c r="CQ193" s="6">
        <v>8533</v>
      </c>
      <c r="CR193" s="21">
        <v>9.6345714629162096E-2</v>
      </c>
      <c r="CS193" s="7">
        <v>-7639.3500000014901</v>
      </c>
      <c r="CT193" s="7">
        <v>4865001.0980999991</v>
      </c>
      <c r="CU193" s="25">
        <f t="shared" si="84"/>
        <v>11605.67462091048</v>
      </c>
      <c r="CV193" s="6">
        <v>8095</v>
      </c>
      <c r="CW193" s="21">
        <v>0.101724873529591</v>
      </c>
      <c r="CX193" s="7">
        <v>-7639.3500000014901</v>
      </c>
      <c r="CY193" s="7">
        <v>4865001.0980999991</v>
      </c>
      <c r="CZ193" s="25">
        <f t="shared" si="85"/>
        <v>9338.8062579404541</v>
      </c>
      <c r="DA193" s="6">
        <v>8096</v>
      </c>
      <c r="DB193" s="21">
        <v>0.1068657095130358</v>
      </c>
      <c r="DC193" s="7">
        <v>-7640.2895999997854</v>
      </c>
      <c r="DD193" s="7">
        <v>4865009.1648000032</v>
      </c>
      <c r="DE193" s="25">
        <f t="shared" si="86"/>
        <v>7667.3714949918085</v>
      </c>
      <c r="DF193" s="6">
        <v>8097</v>
      </c>
      <c r="DG193" s="21">
        <v>0.11431064572425829</v>
      </c>
      <c r="DH193" s="7">
        <v>-7639.7153999991706</v>
      </c>
      <c r="DI193" s="7">
        <v>4865007.1604000032</v>
      </c>
      <c r="DJ193" s="25">
        <f t="shared" si="87"/>
        <v>5856.7041715980622</v>
      </c>
      <c r="DK193" s="6">
        <v>8535</v>
      </c>
      <c r="DL193" s="21">
        <v>0.1188894991761122</v>
      </c>
      <c r="DM193" s="7">
        <v>-7640.9805000014603</v>
      </c>
      <c r="DN193" s="7">
        <v>4865006.7855999991</v>
      </c>
      <c r="DO193" s="25">
        <f t="shared" si="88"/>
        <v>5005.2527124580074</v>
      </c>
      <c r="DP193" s="6">
        <v>7668</v>
      </c>
      <c r="DQ193" s="21">
        <v>0.1194217280774296</v>
      </c>
      <c r="DR193" s="7">
        <v>-7639.3500000014901</v>
      </c>
      <c r="DS193" s="7">
        <v>4865001.0980999991</v>
      </c>
      <c r="DT193" s="25">
        <f t="shared" si="89"/>
        <v>4916.6194493233961</v>
      </c>
      <c r="DU193" s="6">
        <v>9899</v>
      </c>
      <c r="DV193" s="21">
        <v>0.1200667202811783</v>
      </c>
      <c r="DW193" s="7">
        <v>-7639.3500000014901</v>
      </c>
      <c r="DX193" s="7">
        <v>4865001.0980999991</v>
      </c>
      <c r="DY193" s="25">
        <f t="shared" si="90"/>
        <v>4811.820402098534</v>
      </c>
      <c r="DZ193" s="6">
        <v>11276</v>
      </c>
      <c r="EA193" s="21">
        <v>0.120259666455378</v>
      </c>
      <c r="EB193" s="7">
        <v>-7639.7153999991706</v>
      </c>
      <c r="EC193" s="7">
        <v>4865007.1604000032</v>
      </c>
      <c r="ED193" s="25">
        <f t="shared" si="91"/>
        <v>4781.0140513268316</v>
      </c>
      <c r="EE193" s="6">
        <v>11278</v>
      </c>
      <c r="EF193" s="21">
        <v>0.1205099708528172</v>
      </c>
      <c r="EG193" s="7">
        <v>-7641.5731999985874</v>
      </c>
      <c r="EH193" s="7">
        <v>4865008.8530000001</v>
      </c>
      <c r="EI193" s="25">
        <f t="shared" si="92"/>
        <v>4741.4161468812281</v>
      </c>
    </row>
    <row r="194" spans="1:139" x14ac:dyDescent="0.25">
      <c r="A194" s="6">
        <v>180</v>
      </c>
      <c r="B194" s="6">
        <v>0</v>
      </c>
      <c r="C194" s="6">
        <v>1</v>
      </c>
      <c r="D194" s="6">
        <v>0</v>
      </c>
      <c r="E194" s="6">
        <v>1</v>
      </c>
      <c r="F194" s="20">
        <f t="shared" si="62"/>
        <v>1</v>
      </c>
      <c r="G194" s="20">
        <f t="shared" si="63"/>
        <v>1</v>
      </c>
      <c r="H194" s="20">
        <f t="shared" si="64"/>
        <v>1</v>
      </c>
      <c r="I194" s="7">
        <v>-7640.9250487070804</v>
      </c>
      <c r="J194" s="7">
        <v>4865006.7980412347</v>
      </c>
      <c r="K194" s="6">
        <v>3</v>
      </c>
      <c r="L194" s="6">
        <v>0</v>
      </c>
      <c r="M194" s="7">
        <v>-7640.4429454522578</v>
      </c>
      <c r="N194" s="7">
        <v>4865005.8900815956</v>
      </c>
      <c r="O194" s="26">
        <f t="shared" si="65"/>
        <v>-7640.4429454522551</v>
      </c>
      <c r="P194" s="26">
        <f t="shared" si="66"/>
        <v>4865005.8900815947</v>
      </c>
      <c r="Q194" s="20">
        <f t="shared" si="67"/>
        <v>1</v>
      </c>
      <c r="R194" s="26">
        <f t="shared" si="68"/>
        <v>1.0280147159595505</v>
      </c>
      <c r="S194" s="26">
        <f>R194*'8_HeSo_Mercator'!$B$7</f>
        <v>0.78758916958340719</v>
      </c>
      <c r="T194" s="6">
        <v>10360</v>
      </c>
      <c r="U194" s="21">
        <v>0.195426600905168</v>
      </c>
      <c r="V194" s="7">
        <v>-7640.9805000014603</v>
      </c>
      <c r="W194" s="7">
        <v>4865006.7855999991</v>
      </c>
      <c r="X194" s="25">
        <f t="shared" si="69"/>
        <v>685.59128243885277</v>
      </c>
      <c r="Y194" s="6">
        <v>10819</v>
      </c>
      <c r="Z194" s="21">
        <v>0.21232982295395439</v>
      </c>
      <c r="AA194" s="7">
        <v>-7640.9805000014603</v>
      </c>
      <c r="AB194" s="7">
        <v>4865006.7855999991</v>
      </c>
      <c r="AC194" s="25">
        <f t="shared" si="70"/>
        <v>491.98969859339974</v>
      </c>
      <c r="AD194" s="6">
        <v>9905</v>
      </c>
      <c r="AE194" s="21">
        <v>0.2146967223948994</v>
      </c>
      <c r="AF194" s="7">
        <v>-7640.9805000014603</v>
      </c>
      <c r="AG194" s="7">
        <v>4865006.7855999991</v>
      </c>
      <c r="AH194" s="25">
        <f t="shared" si="71"/>
        <v>470.65030251861037</v>
      </c>
      <c r="AI194" s="6">
        <v>7668</v>
      </c>
      <c r="AJ194" s="21">
        <v>0.23125086724578081</v>
      </c>
      <c r="AK194" s="7">
        <v>-7639.3500000014901</v>
      </c>
      <c r="AL194" s="7">
        <v>4865001.0980999991</v>
      </c>
      <c r="AM194" s="25">
        <f t="shared" si="72"/>
        <v>349.67655875429216</v>
      </c>
      <c r="AN194" s="6">
        <v>7665</v>
      </c>
      <c r="AO194" s="21">
        <v>0.2343498959842221</v>
      </c>
      <c r="AP194" s="7">
        <v>-7640.9805000014603</v>
      </c>
      <c r="AQ194" s="7">
        <v>4865006.7855999991</v>
      </c>
      <c r="AR194" s="25">
        <f t="shared" si="73"/>
        <v>331.5438219652018</v>
      </c>
      <c r="AS194" s="6">
        <v>9448</v>
      </c>
      <c r="AT194" s="21">
        <v>0.23462197101367011</v>
      </c>
      <c r="AU194" s="7">
        <v>-7640.2895999997854</v>
      </c>
      <c r="AV194" s="7">
        <v>4865009.1648000032</v>
      </c>
      <c r="AW194" s="25">
        <f t="shared" si="74"/>
        <v>330.00862030409235</v>
      </c>
      <c r="AX194" s="6">
        <v>10358</v>
      </c>
      <c r="AY194" s="21">
        <v>0.23913296706264359</v>
      </c>
      <c r="AZ194" s="7">
        <v>-7639.3500000014901</v>
      </c>
      <c r="BA194" s="7">
        <v>4865001.0980999991</v>
      </c>
      <c r="BB194" s="25">
        <f t="shared" si="75"/>
        <v>305.80331591546138</v>
      </c>
      <c r="BC194" s="6">
        <v>10815</v>
      </c>
      <c r="BD194" s="21">
        <v>0.24656168963853239</v>
      </c>
      <c r="BE194" s="7">
        <v>-7638.854200001806</v>
      </c>
      <c r="BF194" s="7">
        <v>4864999.3676000014</v>
      </c>
      <c r="BG194" s="25">
        <f t="shared" si="76"/>
        <v>270.58119465735751</v>
      </c>
      <c r="BH194" s="6">
        <v>8100</v>
      </c>
      <c r="BI194" s="21">
        <v>0.2474035389389164</v>
      </c>
      <c r="BJ194" s="7">
        <v>-7641.5731999985874</v>
      </c>
      <c r="BK194" s="7">
        <v>4865008.8530000001</v>
      </c>
      <c r="BL194" s="25">
        <f t="shared" si="77"/>
        <v>266.91708268124381</v>
      </c>
      <c r="BM194" s="6">
        <v>9903</v>
      </c>
      <c r="BN194" s="21">
        <v>0.24944502245258951</v>
      </c>
      <c r="BO194" s="7">
        <v>-7639.7153999991706</v>
      </c>
      <c r="BP194" s="7">
        <v>4865007.1604000032</v>
      </c>
      <c r="BQ194" s="25">
        <f t="shared" si="78"/>
        <v>258.28585994713171</v>
      </c>
      <c r="BR194" s="6">
        <v>7667</v>
      </c>
      <c r="BS194" s="21">
        <v>0.25947314463456611</v>
      </c>
      <c r="BT194" s="7">
        <v>-7641.5731999985874</v>
      </c>
      <c r="BU194" s="7">
        <v>4865008.8530000001</v>
      </c>
      <c r="BV194" s="25">
        <f t="shared" si="79"/>
        <v>220.61261330749602</v>
      </c>
      <c r="BW194" s="6">
        <v>10816</v>
      </c>
      <c r="BX194" s="21">
        <v>0.25997613356871152</v>
      </c>
      <c r="BY194" s="7">
        <v>-7639.7153999991706</v>
      </c>
      <c r="BZ194" s="7">
        <v>4865007.1604000032</v>
      </c>
      <c r="CA194" s="25">
        <f t="shared" si="80"/>
        <v>218.91024039397504</v>
      </c>
      <c r="CB194" s="6">
        <v>10360</v>
      </c>
      <c r="CC194" s="21">
        <v>0.19399989966387399</v>
      </c>
      <c r="CD194" s="7">
        <v>-7640.9805000014603</v>
      </c>
      <c r="CE194" s="7">
        <v>4865006.7855999991</v>
      </c>
      <c r="CF194" s="25">
        <f t="shared" si="81"/>
        <v>705.98256975902291</v>
      </c>
      <c r="CG194" s="6">
        <v>10819</v>
      </c>
      <c r="CH194" s="21">
        <v>0.20879189922196509</v>
      </c>
      <c r="CI194" s="7">
        <v>-7640.9805000014603</v>
      </c>
      <c r="CJ194" s="7">
        <v>4865006.7855999991</v>
      </c>
      <c r="CK194" s="25">
        <f t="shared" si="82"/>
        <v>526.19342970658158</v>
      </c>
      <c r="CL194" s="6">
        <v>9905</v>
      </c>
      <c r="CM194" s="21">
        <v>0.2108803435897976</v>
      </c>
      <c r="CN194" s="7">
        <v>-7640.9805000014603</v>
      </c>
      <c r="CO194" s="7">
        <v>4865006.7855999991</v>
      </c>
      <c r="CP194" s="25">
        <f t="shared" si="83"/>
        <v>505.6565042541618</v>
      </c>
      <c r="CQ194" s="6">
        <v>9448</v>
      </c>
      <c r="CR194" s="21">
        <v>0.21653019283805219</v>
      </c>
      <c r="CS194" s="7">
        <v>-7640.2895999997854</v>
      </c>
      <c r="CT194" s="7">
        <v>4865009.1648000032</v>
      </c>
      <c r="CU194" s="25">
        <f t="shared" si="84"/>
        <v>454.9106971589797</v>
      </c>
      <c r="CV194" s="6">
        <v>10358</v>
      </c>
      <c r="CW194" s="21">
        <v>0.2262827827681384</v>
      </c>
      <c r="CX194" s="7">
        <v>-7639.3500000014901</v>
      </c>
      <c r="CY194" s="7">
        <v>4865001.0980999991</v>
      </c>
      <c r="CZ194" s="25">
        <f t="shared" si="85"/>
        <v>381.41165178656576</v>
      </c>
      <c r="DA194" s="6">
        <v>7665</v>
      </c>
      <c r="DB194" s="21">
        <v>0.2366403031305446</v>
      </c>
      <c r="DC194" s="7">
        <v>-7640.9805000014603</v>
      </c>
      <c r="DD194" s="7">
        <v>4865006.7855999991</v>
      </c>
      <c r="DE194" s="25">
        <f t="shared" si="86"/>
        <v>318.89311889958719</v>
      </c>
      <c r="DF194" s="6">
        <v>11277</v>
      </c>
      <c r="DG194" s="21">
        <v>0.23783245190465241</v>
      </c>
      <c r="DH194" s="7">
        <v>-7640.9805000014603</v>
      </c>
      <c r="DI194" s="7">
        <v>4865006.7855999991</v>
      </c>
      <c r="DJ194" s="25">
        <f t="shared" si="87"/>
        <v>312.54715296115228</v>
      </c>
      <c r="DK194" s="6">
        <v>7668</v>
      </c>
      <c r="DL194" s="21">
        <v>0.23894780895607709</v>
      </c>
      <c r="DM194" s="7">
        <v>-7639.3500000014901</v>
      </c>
      <c r="DN194" s="7">
        <v>4865001.0980999991</v>
      </c>
      <c r="DO194" s="25">
        <f t="shared" si="88"/>
        <v>306.75227310978437</v>
      </c>
      <c r="DP194" s="6">
        <v>11276</v>
      </c>
      <c r="DQ194" s="21">
        <v>0.24603920368873061</v>
      </c>
      <c r="DR194" s="7">
        <v>-7639.7153999991706</v>
      </c>
      <c r="DS194" s="7">
        <v>4865007.1604000032</v>
      </c>
      <c r="DT194" s="25">
        <f t="shared" si="89"/>
        <v>272.88693847810993</v>
      </c>
      <c r="DU194" s="6">
        <v>8990</v>
      </c>
      <c r="DV194" s="21">
        <v>0.2479259911234292</v>
      </c>
      <c r="DW194" s="7">
        <v>-7640.9805000014603</v>
      </c>
      <c r="DX194" s="7">
        <v>4865006.7855999991</v>
      </c>
      <c r="DY194" s="25">
        <f t="shared" si="90"/>
        <v>264.6742966918759</v>
      </c>
      <c r="DZ194" s="6">
        <v>9903</v>
      </c>
      <c r="EA194" s="21">
        <v>0.2480635914533737</v>
      </c>
      <c r="EB194" s="7">
        <v>-7639.7153999991706</v>
      </c>
      <c r="EC194" s="7">
        <v>4865007.1604000032</v>
      </c>
      <c r="ED194" s="25">
        <f t="shared" si="91"/>
        <v>264.08752812967782</v>
      </c>
      <c r="EE194" s="6">
        <v>7216</v>
      </c>
      <c r="EF194" s="21">
        <v>0.24977491831305071</v>
      </c>
      <c r="EG194" s="7">
        <v>-7639.3500000014901</v>
      </c>
      <c r="EH194" s="7">
        <v>4865001.0980999991</v>
      </c>
      <c r="EI194" s="25">
        <f t="shared" si="92"/>
        <v>256.92401343811389</v>
      </c>
    </row>
    <row r="195" spans="1:139" x14ac:dyDescent="0.25">
      <c r="A195" s="6">
        <v>181</v>
      </c>
      <c r="B195" s="6">
        <v>0</v>
      </c>
      <c r="C195" s="6">
        <v>2</v>
      </c>
      <c r="D195" s="6">
        <v>0</v>
      </c>
      <c r="E195" s="6">
        <v>2</v>
      </c>
      <c r="F195" s="20">
        <f t="shared" si="62"/>
        <v>1</v>
      </c>
      <c r="G195" s="20">
        <f t="shared" si="63"/>
        <v>1</v>
      </c>
      <c r="H195" s="20">
        <f t="shared" si="64"/>
        <v>1</v>
      </c>
      <c r="I195" s="7">
        <v>-7639.161576096406</v>
      </c>
      <c r="J195" s="7">
        <v>4864914.5756527698</v>
      </c>
      <c r="K195" s="6">
        <v>0</v>
      </c>
      <c r="L195" s="6">
        <v>0</v>
      </c>
      <c r="M195" s="7">
        <v>-7638.2825087073843</v>
      </c>
      <c r="N195" s="7">
        <v>4864908.0104492288</v>
      </c>
      <c r="O195" s="26">
        <f t="shared" si="65"/>
        <v>-7638.2825087073843</v>
      </c>
      <c r="P195" s="26">
        <f t="shared" si="66"/>
        <v>4864908.0104492269</v>
      </c>
      <c r="Q195" s="20">
        <f t="shared" si="67"/>
        <v>1</v>
      </c>
      <c r="R195" s="26">
        <f t="shared" si="68"/>
        <v>6.6237947607932561</v>
      </c>
      <c r="S195" s="26">
        <f>R195*'8_HeSo_Mercator'!$B$7</f>
        <v>5.0746637515540698</v>
      </c>
      <c r="T195" s="6">
        <v>7289</v>
      </c>
      <c r="U195" s="21">
        <v>0.12857136285641549</v>
      </c>
      <c r="V195" s="7">
        <v>-7638.2760000005364</v>
      </c>
      <c r="W195" s="7">
        <v>4864905.1872000024</v>
      </c>
      <c r="X195" s="25">
        <f t="shared" si="69"/>
        <v>3659.5106062669051</v>
      </c>
      <c r="Y195" s="6">
        <v>10433</v>
      </c>
      <c r="Z195" s="21">
        <v>0.1443197198724141</v>
      </c>
      <c r="AA195" s="7">
        <v>-7638.2760000005364</v>
      </c>
      <c r="AB195" s="7">
        <v>4864905.1872000024</v>
      </c>
      <c r="AC195" s="25">
        <f t="shared" si="70"/>
        <v>2305.1399161707268</v>
      </c>
      <c r="AD195" s="6">
        <v>9515</v>
      </c>
      <c r="AE195" s="21">
        <v>0.14434991920521861</v>
      </c>
      <c r="AF195" s="7">
        <v>-7637.0023000016809</v>
      </c>
      <c r="AG195" s="7">
        <v>4864905.5323000029</v>
      </c>
      <c r="AH195" s="25">
        <f t="shared" si="71"/>
        <v>2303.2114954225253</v>
      </c>
      <c r="AI195" s="6">
        <v>10426</v>
      </c>
      <c r="AJ195" s="21">
        <v>0.14696762047755479</v>
      </c>
      <c r="AK195" s="7">
        <v>-7637.0023000016809</v>
      </c>
      <c r="AL195" s="7">
        <v>4864905.5323000029</v>
      </c>
      <c r="AM195" s="25">
        <f t="shared" si="72"/>
        <v>2143.4499611494257</v>
      </c>
      <c r="AN195" s="6">
        <v>8600</v>
      </c>
      <c r="AO195" s="21">
        <v>0.15122618355173881</v>
      </c>
      <c r="AP195" s="7">
        <v>-7639.1801000013947</v>
      </c>
      <c r="AQ195" s="7">
        <v>4864913.1300999969</v>
      </c>
      <c r="AR195" s="25">
        <f t="shared" si="73"/>
        <v>1912.0182420037816</v>
      </c>
      <c r="AS195" s="6">
        <v>10884</v>
      </c>
      <c r="AT195" s="21">
        <v>0.15653320647058741</v>
      </c>
      <c r="AU195" s="7">
        <v>-7637.5564999990156</v>
      </c>
      <c r="AV195" s="7">
        <v>4864907.4662000015</v>
      </c>
      <c r="AW195" s="25">
        <f t="shared" si="74"/>
        <v>1665.6128926164822</v>
      </c>
      <c r="AX195" s="6">
        <v>7290</v>
      </c>
      <c r="AY195" s="21">
        <v>0.15683809223504139</v>
      </c>
      <c r="AZ195" s="7">
        <v>-7640.679200001061</v>
      </c>
      <c r="BA195" s="7">
        <v>4864913.5322000012</v>
      </c>
      <c r="BB195" s="25">
        <f t="shared" si="75"/>
        <v>1652.6991214953011</v>
      </c>
      <c r="BC195" s="6">
        <v>9975</v>
      </c>
      <c r="BD195" s="21">
        <v>0.15775521596750211</v>
      </c>
      <c r="BE195" s="7">
        <v>-7638.8079999983311</v>
      </c>
      <c r="BF195" s="7">
        <v>4864907.0441000015</v>
      </c>
      <c r="BG195" s="25">
        <f t="shared" si="76"/>
        <v>1614.6005269861109</v>
      </c>
      <c r="BH195" s="6">
        <v>9514</v>
      </c>
      <c r="BI195" s="21">
        <v>0.15895674786922839</v>
      </c>
      <c r="BJ195" s="7">
        <v>-7637.5564999990156</v>
      </c>
      <c r="BK195" s="7">
        <v>4864907.4662000015</v>
      </c>
      <c r="BL195" s="25">
        <f t="shared" si="77"/>
        <v>1566.333096119703</v>
      </c>
      <c r="BM195" s="6">
        <v>10425</v>
      </c>
      <c r="BN195" s="21">
        <v>0.15914138048190471</v>
      </c>
      <c r="BO195" s="7">
        <v>-7639.1801000013947</v>
      </c>
      <c r="BP195" s="7">
        <v>4864913.1300999969</v>
      </c>
      <c r="BQ195" s="25">
        <f t="shared" si="78"/>
        <v>1559.0768242234838</v>
      </c>
      <c r="BR195" s="6">
        <v>7283</v>
      </c>
      <c r="BS195" s="21">
        <v>0.15998654533953691</v>
      </c>
      <c r="BT195" s="7">
        <v>-7637.0023000016809</v>
      </c>
      <c r="BU195" s="7">
        <v>4864905.5323000029</v>
      </c>
      <c r="BV195" s="25">
        <f t="shared" si="79"/>
        <v>1526.3922687339643</v>
      </c>
      <c r="BW195" s="6">
        <v>8162</v>
      </c>
      <c r="BX195" s="21">
        <v>0.16615378045114229</v>
      </c>
      <c r="BY195" s="7">
        <v>-7637.5564999990156</v>
      </c>
      <c r="BZ195" s="7">
        <v>4864907.4662000015</v>
      </c>
      <c r="CA195" s="25">
        <f t="shared" si="80"/>
        <v>1312.0763019589961</v>
      </c>
      <c r="CB195" s="6">
        <v>9515</v>
      </c>
      <c r="CC195" s="21">
        <v>0.12286959968291709</v>
      </c>
      <c r="CD195" s="7">
        <v>-7637.0023000016809</v>
      </c>
      <c r="CE195" s="7">
        <v>4864905.5323000029</v>
      </c>
      <c r="CF195" s="25">
        <f t="shared" si="81"/>
        <v>4387.5514958339973</v>
      </c>
      <c r="CG195" s="6">
        <v>7290</v>
      </c>
      <c r="CH195" s="21">
        <v>0.1324751468728205</v>
      </c>
      <c r="CI195" s="7">
        <v>-7640.679200001061</v>
      </c>
      <c r="CJ195" s="7">
        <v>4864913.5322000012</v>
      </c>
      <c r="CK195" s="25">
        <f t="shared" si="82"/>
        <v>3246.8510167051472</v>
      </c>
      <c r="CL195" s="6">
        <v>7289</v>
      </c>
      <c r="CM195" s="21">
        <v>0.13386164601367889</v>
      </c>
      <c r="CN195" s="7">
        <v>-7638.2760000005364</v>
      </c>
      <c r="CO195" s="7">
        <v>4864905.1872000024</v>
      </c>
      <c r="CP195" s="25">
        <f t="shared" si="83"/>
        <v>3114.4069236912296</v>
      </c>
      <c r="CQ195" s="6">
        <v>10426</v>
      </c>
      <c r="CR195" s="21">
        <v>0.14212680256651899</v>
      </c>
      <c r="CS195" s="7">
        <v>-7637.0023000016809</v>
      </c>
      <c r="CT195" s="7">
        <v>4864905.5323000029</v>
      </c>
      <c r="CU195" s="25">
        <f t="shared" si="84"/>
        <v>2450.7333275120527</v>
      </c>
      <c r="CV195" s="6">
        <v>9975</v>
      </c>
      <c r="CW195" s="21">
        <v>0.14255265647264501</v>
      </c>
      <c r="CX195" s="7">
        <v>-7638.8079999983311</v>
      </c>
      <c r="CY195" s="7">
        <v>4864907.0441000015</v>
      </c>
      <c r="CZ195" s="25">
        <f t="shared" si="85"/>
        <v>2421.5795520537463</v>
      </c>
      <c r="DA195" s="6">
        <v>8600</v>
      </c>
      <c r="DB195" s="21">
        <v>0.1454220368025031</v>
      </c>
      <c r="DC195" s="7">
        <v>-7639.1801000013947</v>
      </c>
      <c r="DD195" s="7">
        <v>4864913.1300999969</v>
      </c>
      <c r="DE195" s="25">
        <f t="shared" si="86"/>
        <v>2236.0376272402846</v>
      </c>
      <c r="DF195" s="6">
        <v>10433</v>
      </c>
      <c r="DG195" s="21">
        <v>0.14876022278164</v>
      </c>
      <c r="DH195" s="7">
        <v>-7638.2760000005364</v>
      </c>
      <c r="DI195" s="7">
        <v>4864905.1872000024</v>
      </c>
      <c r="DJ195" s="25">
        <f t="shared" si="87"/>
        <v>2041.9858094089552</v>
      </c>
      <c r="DK195" s="6">
        <v>10884</v>
      </c>
      <c r="DL195" s="21">
        <v>0.15108068905165489</v>
      </c>
      <c r="DM195" s="7">
        <v>-7637.5564999990156</v>
      </c>
      <c r="DN195" s="7">
        <v>4864907.4662000015</v>
      </c>
      <c r="DO195" s="25">
        <f t="shared" si="88"/>
        <v>1919.3941747276979</v>
      </c>
      <c r="DP195" s="6">
        <v>9055</v>
      </c>
      <c r="DQ195" s="21">
        <v>0.15113143393129319</v>
      </c>
      <c r="DR195" s="7">
        <v>-7639.6909999996424</v>
      </c>
      <c r="DS195" s="7">
        <v>4864914.9127999991</v>
      </c>
      <c r="DT195" s="25">
        <f t="shared" si="89"/>
        <v>1916.8175993689138</v>
      </c>
      <c r="DU195" s="6">
        <v>10425</v>
      </c>
      <c r="DV195" s="21">
        <v>0.1512806986694801</v>
      </c>
      <c r="DW195" s="7">
        <v>-7639.1801000013947</v>
      </c>
      <c r="DX195" s="7">
        <v>4864913.1300999969</v>
      </c>
      <c r="DY195" s="25">
        <f t="shared" si="90"/>
        <v>1909.2636917709262</v>
      </c>
      <c r="DZ195" s="6">
        <v>7283</v>
      </c>
      <c r="EA195" s="21">
        <v>0.1521285940921189</v>
      </c>
      <c r="EB195" s="7">
        <v>-7637.0023000016809</v>
      </c>
      <c r="EC195" s="7">
        <v>4864905.5323000029</v>
      </c>
      <c r="ED195" s="25">
        <f t="shared" si="91"/>
        <v>1867.0527707869815</v>
      </c>
      <c r="EE195" s="6">
        <v>7727</v>
      </c>
      <c r="EF195" s="21">
        <v>0.152824350240608</v>
      </c>
      <c r="EG195" s="7">
        <v>-7638.8079999983311</v>
      </c>
      <c r="EH195" s="7">
        <v>4864907.0441000015</v>
      </c>
      <c r="EI195" s="25">
        <f t="shared" si="92"/>
        <v>1833.2840840225745</v>
      </c>
    </row>
    <row r="196" spans="1:139" x14ac:dyDescent="0.25">
      <c r="A196" s="6">
        <v>182</v>
      </c>
      <c r="B196" s="6">
        <v>0</v>
      </c>
      <c r="C196" s="6">
        <v>1</v>
      </c>
      <c r="D196" s="6">
        <v>0</v>
      </c>
      <c r="E196" s="6">
        <v>1</v>
      </c>
      <c r="F196" s="20">
        <f t="shared" si="62"/>
        <v>1</v>
      </c>
      <c r="G196" s="20">
        <f t="shared" si="63"/>
        <v>1</v>
      </c>
      <c r="H196" s="20">
        <f t="shared" si="64"/>
        <v>1</v>
      </c>
      <c r="I196" s="7">
        <v>-7641.3450818254896</v>
      </c>
      <c r="J196" s="7">
        <v>4865008.7175364746</v>
      </c>
      <c r="K196" s="6">
        <v>-6</v>
      </c>
      <c r="L196" s="6">
        <v>-3</v>
      </c>
      <c r="M196" s="7">
        <v>-7641.3991940043716</v>
      </c>
      <c r="N196" s="7">
        <v>4865011.9302031752</v>
      </c>
      <c r="O196" s="26">
        <f t="shared" si="65"/>
        <v>-7641.3991940043734</v>
      </c>
      <c r="P196" s="26">
        <f t="shared" si="66"/>
        <v>4865011.930203177</v>
      </c>
      <c r="Q196" s="20">
        <f t="shared" si="67"/>
        <v>1</v>
      </c>
      <c r="R196" s="26">
        <f t="shared" si="68"/>
        <v>3.2131223862433287</v>
      </c>
      <c r="S196" s="26">
        <f>R196*'8_HeSo_Mercator'!$B$7</f>
        <v>2.4616577493145648</v>
      </c>
      <c r="T196" s="6">
        <v>10365</v>
      </c>
      <c r="U196" s="21">
        <v>0.147023553353132</v>
      </c>
      <c r="V196" s="7">
        <v>-7641.8993999995291</v>
      </c>
      <c r="W196" s="7">
        <v>4865014.7801000029</v>
      </c>
      <c r="X196" s="25">
        <f t="shared" si="69"/>
        <v>2140.1900502168796</v>
      </c>
      <c r="Y196" s="6">
        <v>9906</v>
      </c>
      <c r="Z196" s="21">
        <v>0.1723078305363247</v>
      </c>
      <c r="AA196" s="7">
        <v>-7641.8993999995291</v>
      </c>
      <c r="AB196" s="7">
        <v>4865014.7801000029</v>
      </c>
      <c r="AC196" s="25">
        <f t="shared" si="70"/>
        <v>1134.4358495608076</v>
      </c>
      <c r="AD196" s="6">
        <v>8538</v>
      </c>
      <c r="AE196" s="21">
        <v>0.18951092125943969</v>
      </c>
      <c r="AF196" s="7">
        <v>-7641.8993999995291</v>
      </c>
      <c r="AG196" s="7">
        <v>4865014.7801000029</v>
      </c>
      <c r="AH196" s="25">
        <f t="shared" si="71"/>
        <v>775.28794057566461</v>
      </c>
      <c r="AI196" s="6">
        <v>9447</v>
      </c>
      <c r="AJ196" s="21">
        <v>0.2014906555125503</v>
      </c>
      <c r="AK196" s="7">
        <v>-7640.9805000014603</v>
      </c>
      <c r="AL196" s="7">
        <v>4865006.7855999991</v>
      </c>
      <c r="AM196" s="25">
        <f t="shared" si="72"/>
        <v>606.70889322233495</v>
      </c>
      <c r="AN196" s="6">
        <v>8099</v>
      </c>
      <c r="AO196" s="21">
        <v>0.22459655644485549</v>
      </c>
      <c r="AP196" s="7">
        <v>-7641.8993999995291</v>
      </c>
      <c r="AQ196" s="7">
        <v>4865014.7801000029</v>
      </c>
      <c r="AR196" s="25">
        <f t="shared" si="73"/>
        <v>392.99554462251615</v>
      </c>
      <c r="AS196" s="6">
        <v>9905</v>
      </c>
      <c r="AT196" s="21">
        <v>0.23204409867512321</v>
      </c>
      <c r="AU196" s="7">
        <v>-7640.9805000014603</v>
      </c>
      <c r="AV196" s="7">
        <v>4865006.7855999991</v>
      </c>
      <c r="AW196" s="25">
        <f t="shared" si="74"/>
        <v>344.91961142932917</v>
      </c>
      <c r="AX196" s="6">
        <v>9448</v>
      </c>
      <c r="AY196" s="21">
        <v>0.23599588850081391</v>
      </c>
      <c r="AZ196" s="7">
        <v>-7640.2895999997854</v>
      </c>
      <c r="BA196" s="7">
        <v>4865009.1648000032</v>
      </c>
      <c r="BB196" s="25">
        <f t="shared" si="75"/>
        <v>322.39051262575879</v>
      </c>
      <c r="BC196" s="6">
        <v>9909</v>
      </c>
      <c r="BD196" s="21">
        <v>0.24151047880477231</v>
      </c>
      <c r="BE196" s="7">
        <v>-7642.4459999985993</v>
      </c>
      <c r="BF196" s="7">
        <v>4865016.6877999976</v>
      </c>
      <c r="BG196" s="25">
        <f t="shared" si="76"/>
        <v>293.93823650081271</v>
      </c>
      <c r="BH196" s="6">
        <v>8537</v>
      </c>
      <c r="BI196" s="21">
        <v>0.24230998064147069</v>
      </c>
      <c r="BJ196" s="7">
        <v>-7640.2895999997854</v>
      </c>
      <c r="BK196" s="7">
        <v>4865009.1648000032</v>
      </c>
      <c r="BL196" s="25">
        <f t="shared" si="77"/>
        <v>290.07799729432958</v>
      </c>
      <c r="BM196" s="6">
        <v>8096</v>
      </c>
      <c r="BN196" s="21">
        <v>0.24776866305692699</v>
      </c>
      <c r="BO196" s="7">
        <v>-7640.2895999997854</v>
      </c>
      <c r="BP196" s="7">
        <v>4865009.1648000032</v>
      </c>
      <c r="BQ196" s="25">
        <f t="shared" si="78"/>
        <v>265.34718846313422</v>
      </c>
      <c r="BR196" s="6">
        <v>9904</v>
      </c>
      <c r="BS196" s="21">
        <v>0.25075759695233601</v>
      </c>
      <c r="BT196" s="7">
        <v>-7640.2895999997854</v>
      </c>
      <c r="BU196" s="7">
        <v>4865009.1648000032</v>
      </c>
      <c r="BV196" s="25">
        <f t="shared" si="79"/>
        <v>252.9202502723985</v>
      </c>
      <c r="BW196" s="6">
        <v>10822</v>
      </c>
      <c r="BX196" s="21">
        <v>0.25220541923735351</v>
      </c>
      <c r="BY196" s="7">
        <v>-7641.8993999995291</v>
      </c>
      <c r="BZ196" s="7">
        <v>4865014.7801000029</v>
      </c>
      <c r="CA196" s="25">
        <f t="shared" si="80"/>
        <v>247.162365607071</v>
      </c>
      <c r="CB196" s="6">
        <v>10365</v>
      </c>
      <c r="CC196" s="21">
        <v>0.15572835538984209</v>
      </c>
      <c r="CD196" s="7">
        <v>-7641.8993999995291</v>
      </c>
      <c r="CE196" s="7">
        <v>4865014.7801000029</v>
      </c>
      <c r="CF196" s="25">
        <f t="shared" si="81"/>
        <v>1700.3143160125896</v>
      </c>
      <c r="CG196" s="6">
        <v>9906</v>
      </c>
      <c r="CH196" s="21">
        <v>0.18092248249215159</v>
      </c>
      <c r="CI196" s="7">
        <v>-7641.8993999995291</v>
      </c>
      <c r="CJ196" s="7">
        <v>4865014.7801000029</v>
      </c>
      <c r="CK196" s="25">
        <f t="shared" si="82"/>
        <v>933.31844156566467</v>
      </c>
      <c r="CL196" s="6">
        <v>9447</v>
      </c>
      <c r="CM196" s="21">
        <v>0.18630942091616251</v>
      </c>
      <c r="CN196" s="7">
        <v>-7640.9805000014603</v>
      </c>
      <c r="CO196" s="7">
        <v>4865006.7855999991</v>
      </c>
      <c r="CP196" s="25">
        <f t="shared" si="83"/>
        <v>829.96683031279485</v>
      </c>
      <c r="CQ196" s="6">
        <v>8538</v>
      </c>
      <c r="CR196" s="21">
        <v>0.1996301987681621</v>
      </c>
      <c r="CS196" s="7">
        <v>-7641.8993999995291</v>
      </c>
      <c r="CT196" s="7">
        <v>4865014.7801000029</v>
      </c>
      <c r="CU196" s="25">
        <f t="shared" si="84"/>
        <v>629.64396232084732</v>
      </c>
      <c r="CV196" s="6">
        <v>7667</v>
      </c>
      <c r="CW196" s="21">
        <v>0.2129946582361277</v>
      </c>
      <c r="CX196" s="7">
        <v>-7641.5731999985874</v>
      </c>
      <c r="CY196" s="7">
        <v>4865008.8530000001</v>
      </c>
      <c r="CZ196" s="25">
        <f t="shared" si="85"/>
        <v>485.87567050352538</v>
      </c>
      <c r="DA196" s="6">
        <v>11276</v>
      </c>
      <c r="DB196" s="21">
        <v>0.21486936953199259</v>
      </c>
      <c r="DC196" s="7">
        <v>-7639.7153999991706</v>
      </c>
      <c r="DD196" s="7">
        <v>4865007.1604000032</v>
      </c>
      <c r="DE196" s="25">
        <f t="shared" si="86"/>
        <v>469.13945812330803</v>
      </c>
      <c r="DF196" s="6">
        <v>8537</v>
      </c>
      <c r="DG196" s="21">
        <v>0.2219299460058147</v>
      </c>
      <c r="DH196" s="7">
        <v>-7640.2895999997854</v>
      </c>
      <c r="DI196" s="7">
        <v>4865009.1648000032</v>
      </c>
      <c r="DJ196" s="25">
        <f t="shared" si="87"/>
        <v>412.22693951417835</v>
      </c>
      <c r="DK196" s="6">
        <v>10357</v>
      </c>
      <c r="DL196" s="21">
        <v>0.22225398168368329</v>
      </c>
      <c r="DM196" s="7">
        <v>-7639.7153999991706</v>
      </c>
      <c r="DN196" s="7">
        <v>4865007.1604000032</v>
      </c>
      <c r="DO196" s="25">
        <f t="shared" si="88"/>
        <v>409.82816317813251</v>
      </c>
      <c r="DP196" s="6">
        <v>9448</v>
      </c>
      <c r="DQ196" s="21">
        <v>0.22513101253977169</v>
      </c>
      <c r="DR196" s="7">
        <v>-7640.2895999997854</v>
      </c>
      <c r="DS196" s="7">
        <v>4865009.1648000032</v>
      </c>
      <c r="DT196" s="25">
        <f t="shared" si="89"/>
        <v>389.27696132706433</v>
      </c>
      <c r="DU196" s="6">
        <v>9905</v>
      </c>
      <c r="DV196" s="21">
        <v>0.2256849789770364</v>
      </c>
      <c r="DW196" s="7">
        <v>-7640.9805000014603</v>
      </c>
      <c r="DX196" s="7">
        <v>4865006.7855999991</v>
      </c>
      <c r="DY196" s="25">
        <f t="shared" si="90"/>
        <v>385.46893329906828</v>
      </c>
      <c r="DZ196" s="6">
        <v>9446</v>
      </c>
      <c r="EA196" s="21">
        <v>0.22906926382888931</v>
      </c>
      <c r="EB196" s="7">
        <v>-7641.5731999985874</v>
      </c>
      <c r="EC196" s="7">
        <v>4865008.8530000001</v>
      </c>
      <c r="ED196" s="25">
        <f t="shared" si="91"/>
        <v>363.18902766663268</v>
      </c>
      <c r="EE196" s="6">
        <v>11278</v>
      </c>
      <c r="EF196" s="21">
        <v>0.2336932151357318</v>
      </c>
      <c r="EG196" s="7">
        <v>-7641.5731999985874</v>
      </c>
      <c r="EH196" s="7">
        <v>4865008.8530000001</v>
      </c>
      <c r="EI196" s="25">
        <f t="shared" si="92"/>
        <v>335.28612806511904</v>
      </c>
    </row>
    <row r="197" spans="1:139" x14ac:dyDescent="0.25">
      <c r="A197" s="6">
        <v>183</v>
      </c>
      <c r="B197" s="6">
        <v>0</v>
      </c>
      <c r="C197" s="6">
        <v>2</v>
      </c>
      <c r="D197" s="6">
        <v>0</v>
      </c>
      <c r="E197" s="6">
        <v>2</v>
      </c>
      <c r="F197" s="20">
        <f t="shared" si="62"/>
        <v>1</v>
      </c>
      <c r="G197" s="20">
        <f t="shared" si="63"/>
        <v>1</v>
      </c>
      <c r="H197" s="20">
        <f t="shared" si="64"/>
        <v>1</v>
      </c>
      <c r="I197" s="7">
        <v>-7638.5746633789277</v>
      </c>
      <c r="J197" s="7">
        <v>4864906.7265154934</v>
      </c>
      <c r="K197" s="6">
        <v>0</v>
      </c>
      <c r="L197" s="6">
        <v>0</v>
      </c>
      <c r="M197" s="7">
        <v>-7637.4897644816683</v>
      </c>
      <c r="N197" s="7">
        <v>4864905.8364565317</v>
      </c>
      <c r="O197" s="26">
        <f t="shared" si="65"/>
        <v>-7637.4897644816683</v>
      </c>
      <c r="P197" s="26">
        <f t="shared" si="66"/>
        <v>4864905.8364565317</v>
      </c>
      <c r="Q197" s="20">
        <f t="shared" si="67"/>
        <v>1</v>
      </c>
      <c r="R197" s="26">
        <f t="shared" si="68"/>
        <v>1.403285634705753</v>
      </c>
      <c r="S197" s="26">
        <f>R197*'8_HeSo_Mercator'!$B$7</f>
        <v>1.0750941115610599</v>
      </c>
      <c r="T197" s="6">
        <v>11345</v>
      </c>
      <c r="U197" s="21">
        <v>0.13472777351951781</v>
      </c>
      <c r="V197" s="7">
        <v>-7637.5564999990156</v>
      </c>
      <c r="W197" s="7">
        <v>4864907.4662000015</v>
      </c>
      <c r="X197" s="25">
        <f t="shared" si="69"/>
        <v>3035.0892664479716</v>
      </c>
      <c r="Y197" s="6">
        <v>10426</v>
      </c>
      <c r="Z197" s="21">
        <v>0.1428951618427724</v>
      </c>
      <c r="AA197" s="7">
        <v>-7637.0023000016809</v>
      </c>
      <c r="AB197" s="7">
        <v>4864905.5323000029</v>
      </c>
      <c r="AC197" s="25">
        <f t="shared" si="70"/>
        <v>2398.4457592789249</v>
      </c>
      <c r="AD197" s="6">
        <v>7286</v>
      </c>
      <c r="AE197" s="21">
        <v>0.1444124943565403</v>
      </c>
      <c r="AF197" s="7">
        <v>-7637.5564999990156</v>
      </c>
      <c r="AG197" s="7">
        <v>4864907.4662000015</v>
      </c>
      <c r="AH197" s="25">
        <f t="shared" si="71"/>
        <v>2299.2220854906677</v>
      </c>
      <c r="AI197" s="6">
        <v>7289</v>
      </c>
      <c r="AJ197" s="21">
        <v>0.1530257038907791</v>
      </c>
      <c r="AK197" s="7">
        <v>-7638.2760000005364</v>
      </c>
      <c r="AL197" s="7">
        <v>4864905.1872000024</v>
      </c>
      <c r="AM197" s="25">
        <f t="shared" si="72"/>
        <v>1823.6540547052848</v>
      </c>
      <c r="AN197" s="6">
        <v>10884</v>
      </c>
      <c r="AO197" s="21">
        <v>0.1551655726713253</v>
      </c>
      <c r="AP197" s="7">
        <v>-7637.5564999990156</v>
      </c>
      <c r="AQ197" s="7">
        <v>4864907.4662000015</v>
      </c>
      <c r="AR197" s="25">
        <f t="shared" si="73"/>
        <v>1725.1168833698425</v>
      </c>
      <c r="AS197" s="6">
        <v>9977</v>
      </c>
      <c r="AT197" s="21">
        <v>0.15814500133859369</v>
      </c>
      <c r="AU197" s="7">
        <v>-7638.2760000005364</v>
      </c>
      <c r="AV197" s="7">
        <v>4864905.1872000024</v>
      </c>
      <c r="AW197" s="25">
        <f t="shared" si="74"/>
        <v>1598.7410380561776</v>
      </c>
      <c r="AX197" s="6">
        <v>10890</v>
      </c>
      <c r="AY197" s="21">
        <v>0.15977129275767479</v>
      </c>
      <c r="AZ197" s="7">
        <v>-7637.0023000016809</v>
      </c>
      <c r="BA197" s="7">
        <v>4864905.5323000029</v>
      </c>
      <c r="BB197" s="25">
        <f t="shared" si="75"/>
        <v>1534.6346619271083</v>
      </c>
      <c r="BC197" s="6">
        <v>9514</v>
      </c>
      <c r="BD197" s="21">
        <v>0.1709627683184802</v>
      </c>
      <c r="BE197" s="7">
        <v>-7637.5564999990156</v>
      </c>
      <c r="BF197" s="7">
        <v>4864907.4662000015</v>
      </c>
      <c r="BG197" s="25">
        <f t="shared" si="76"/>
        <v>1170.5604161434665</v>
      </c>
      <c r="BH197" s="6">
        <v>9060</v>
      </c>
      <c r="BI197" s="21">
        <v>0.17597211313623171</v>
      </c>
      <c r="BJ197" s="7">
        <v>-7637.5564999990156</v>
      </c>
      <c r="BK197" s="7">
        <v>4864907.4662000015</v>
      </c>
      <c r="BL197" s="25">
        <f t="shared" si="77"/>
        <v>1042.8566217103157</v>
      </c>
      <c r="BM197" s="6">
        <v>8603</v>
      </c>
      <c r="BN197" s="21">
        <v>0.18346474318149669</v>
      </c>
      <c r="BO197" s="7">
        <v>-7637.0023000016809</v>
      </c>
      <c r="BP197" s="7">
        <v>4864905.5323000029</v>
      </c>
      <c r="BQ197" s="25">
        <f t="shared" si="78"/>
        <v>882.65204312432616</v>
      </c>
      <c r="BR197" s="6">
        <v>11341</v>
      </c>
      <c r="BS197" s="21">
        <v>0.1922993980612118</v>
      </c>
      <c r="BT197" s="7">
        <v>-7639.1801000013947</v>
      </c>
      <c r="BU197" s="7">
        <v>4864913.1300999969</v>
      </c>
      <c r="BV197" s="25">
        <f t="shared" si="79"/>
        <v>731.28775384044206</v>
      </c>
      <c r="BW197" s="6">
        <v>7725</v>
      </c>
      <c r="BX197" s="21">
        <v>0.1931667753936159</v>
      </c>
      <c r="BY197" s="7">
        <v>-7636.6226000003517</v>
      </c>
      <c r="BZ197" s="7">
        <v>4864899.4196000015</v>
      </c>
      <c r="CA197" s="25">
        <f t="shared" si="80"/>
        <v>718.24114414629116</v>
      </c>
      <c r="CB197" s="6">
        <v>11345</v>
      </c>
      <c r="CC197" s="21">
        <v>0.1269147259153505</v>
      </c>
      <c r="CD197" s="7">
        <v>-7637.5564999990156</v>
      </c>
      <c r="CE197" s="7">
        <v>4864907.4662000015</v>
      </c>
      <c r="CF197" s="25">
        <f t="shared" si="81"/>
        <v>3854.3569784600645</v>
      </c>
      <c r="CG197" s="6">
        <v>10426</v>
      </c>
      <c r="CH197" s="21">
        <v>0.14578282324082259</v>
      </c>
      <c r="CI197" s="7">
        <v>-7637.0023000016809</v>
      </c>
      <c r="CJ197" s="7">
        <v>4864905.5323000029</v>
      </c>
      <c r="CK197" s="25">
        <f t="shared" si="82"/>
        <v>2213.9844883295268</v>
      </c>
      <c r="CL197" s="6">
        <v>9977</v>
      </c>
      <c r="CM197" s="21">
        <v>0.14592463416483431</v>
      </c>
      <c r="CN197" s="7">
        <v>-7638.2760000005364</v>
      </c>
      <c r="CO197" s="7">
        <v>4864905.1872000024</v>
      </c>
      <c r="CP197" s="25">
        <f t="shared" si="83"/>
        <v>2205.3907423892665</v>
      </c>
      <c r="CQ197" s="6">
        <v>7286</v>
      </c>
      <c r="CR197" s="21">
        <v>0.1549505716254411</v>
      </c>
      <c r="CS197" s="7">
        <v>-7637.5564999990156</v>
      </c>
      <c r="CT197" s="7">
        <v>4864907.4662000015</v>
      </c>
      <c r="CU197" s="25">
        <f t="shared" si="84"/>
        <v>1734.711545974317</v>
      </c>
      <c r="CV197" s="6">
        <v>7725</v>
      </c>
      <c r="CW197" s="21">
        <v>0.15940970192869661</v>
      </c>
      <c r="CX197" s="7">
        <v>-7636.6226000003517</v>
      </c>
      <c r="CY197" s="7">
        <v>4864899.4196000015</v>
      </c>
      <c r="CZ197" s="25">
        <f t="shared" si="85"/>
        <v>1548.6062265667676</v>
      </c>
      <c r="DA197" s="6">
        <v>10890</v>
      </c>
      <c r="DB197" s="21">
        <v>0.1622695860512138</v>
      </c>
      <c r="DC197" s="7">
        <v>-7637.0023000016809</v>
      </c>
      <c r="DD197" s="7">
        <v>4864905.5323000029</v>
      </c>
      <c r="DE197" s="25">
        <f t="shared" si="86"/>
        <v>1442.2863286435986</v>
      </c>
      <c r="DF197" s="6">
        <v>7289</v>
      </c>
      <c r="DG197" s="21">
        <v>0.1642583964953758</v>
      </c>
      <c r="DH197" s="7">
        <v>-7638.2760000005364</v>
      </c>
      <c r="DI197" s="7">
        <v>4864905.1872000024</v>
      </c>
      <c r="DJ197" s="25">
        <f t="shared" si="87"/>
        <v>1373.6929975867308</v>
      </c>
      <c r="DK197" s="6">
        <v>11344</v>
      </c>
      <c r="DL197" s="21">
        <v>0.16540212443095589</v>
      </c>
      <c r="DM197" s="7">
        <v>-7636.6226000003517</v>
      </c>
      <c r="DN197" s="7">
        <v>4864899.4196000015</v>
      </c>
      <c r="DO197" s="25">
        <f t="shared" si="88"/>
        <v>1336.0898556974007</v>
      </c>
      <c r="DP197" s="6">
        <v>9060</v>
      </c>
      <c r="DQ197" s="21">
        <v>0.16714138618098179</v>
      </c>
      <c r="DR197" s="7">
        <v>-7637.5564999990156</v>
      </c>
      <c r="DS197" s="7">
        <v>4864907.4662000015</v>
      </c>
      <c r="DT197" s="25">
        <f t="shared" si="89"/>
        <v>1281.3388715522231</v>
      </c>
      <c r="DU197" s="6">
        <v>10884</v>
      </c>
      <c r="DV197" s="21">
        <v>0.1683272430926154</v>
      </c>
      <c r="DW197" s="7">
        <v>-7637.5564999990156</v>
      </c>
      <c r="DX197" s="7">
        <v>4864907.4662000015</v>
      </c>
      <c r="DY197" s="25">
        <f t="shared" si="90"/>
        <v>1245.6107797045543</v>
      </c>
      <c r="DZ197" s="6">
        <v>9514</v>
      </c>
      <c r="EA197" s="21">
        <v>0.17121508886470799</v>
      </c>
      <c r="EB197" s="7">
        <v>-7637.5564999990156</v>
      </c>
      <c r="EC197" s="7">
        <v>4864907.4662000015</v>
      </c>
      <c r="ED197" s="25">
        <f t="shared" si="91"/>
        <v>1163.6754112217195</v>
      </c>
      <c r="EE197" s="6">
        <v>10430</v>
      </c>
      <c r="EF197" s="21">
        <v>0.17913716122060111</v>
      </c>
      <c r="EG197" s="7">
        <v>-7636.6226000003517</v>
      </c>
      <c r="EH197" s="7">
        <v>4864899.4196000015</v>
      </c>
      <c r="EI197" s="25">
        <f t="shared" si="92"/>
        <v>971.08500776617768</v>
      </c>
    </row>
    <row r="198" spans="1:139" x14ac:dyDescent="0.25">
      <c r="A198" s="6">
        <v>184</v>
      </c>
      <c r="B198" s="6">
        <v>0</v>
      </c>
      <c r="C198" s="6">
        <v>1</v>
      </c>
      <c r="D198" s="6">
        <v>0</v>
      </c>
      <c r="E198" s="6">
        <v>1</v>
      </c>
      <c r="F198" s="20">
        <f t="shared" si="62"/>
        <v>1</v>
      </c>
      <c r="G198" s="20">
        <f t="shared" si="63"/>
        <v>1</v>
      </c>
      <c r="H198" s="20">
        <f t="shared" si="64"/>
        <v>1</v>
      </c>
      <c r="I198" s="7">
        <v>-7640.5713064885504</v>
      </c>
      <c r="J198" s="7">
        <v>4865009.1629870096</v>
      </c>
      <c r="K198" s="6">
        <v>0</v>
      </c>
      <c r="L198" s="6">
        <v>0</v>
      </c>
      <c r="M198" s="7">
        <v>-7640.2742781166753</v>
      </c>
      <c r="N198" s="7">
        <v>4865006.9494480034</v>
      </c>
      <c r="O198" s="26">
        <f t="shared" si="65"/>
        <v>-7640.2742781166744</v>
      </c>
      <c r="P198" s="26">
        <f t="shared" si="66"/>
        <v>4865006.9494480025</v>
      </c>
      <c r="Q198" s="20">
        <f t="shared" si="67"/>
        <v>1</v>
      </c>
      <c r="R198" s="26">
        <f t="shared" si="68"/>
        <v>2.2333787833102448</v>
      </c>
      <c r="S198" s="26">
        <f>R198*'8_HeSo_Mercator'!$B$7</f>
        <v>1.711050351716684</v>
      </c>
      <c r="T198" s="6">
        <v>11276</v>
      </c>
      <c r="U198" s="21">
        <v>0.1190075756021116</v>
      </c>
      <c r="V198" s="7">
        <v>-7639.7153999991706</v>
      </c>
      <c r="W198" s="7">
        <v>4865007.1604000032</v>
      </c>
      <c r="X198" s="25">
        <f t="shared" si="69"/>
        <v>4985.4178956271262</v>
      </c>
      <c r="Y198" s="6">
        <v>11277</v>
      </c>
      <c r="Z198" s="21">
        <v>0.15616239634975421</v>
      </c>
      <c r="AA198" s="7">
        <v>-7640.9805000014603</v>
      </c>
      <c r="AB198" s="7">
        <v>4865006.7855999991</v>
      </c>
      <c r="AC198" s="25">
        <f t="shared" si="70"/>
        <v>1681.4894278548315</v>
      </c>
      <c r="AD198" s="6">
        <v>10363</v>
      </c>
      <c r="AE198" s="21">
        <v>0.16030714886473779</v>
      </c>
      <c r="AF198" s="7">
        <v>-7640.2895999997854</v>
      </c>
      <c r="AG198" s="7">
        <v>4865009.1648000032</v>
      </c>
      <c r="AH198" s="25">
        <f t="shared" si="71"/>
        <v>1514.2181230116164</v>
      </c>
      <c r="AI198" s="6">
        <v>8100</v>
      </c>
      <c r="AJ198" s="21">
        <v>0.16453120392112361</v>
      </c>
      <c r="AK198" s="7">
        <v>-7641.5731999985874</v>
      </c>
      <c r="AL198" s="7">
        <v>4865008.8530000001</v>
      </c>
      <c r="AM198" s="25">
        <f t="shared" si="72"/>
        <v>1364.6048098416236</v>
      </c>
      <c r="AN198" s="6">
        <v>9448</v>
      </c>
      <c r="AO198" s="21">
        <v>0.17167743643381761</v>
      </c>
      <c r="AP198" s="7">
        <v>-7640.2895999997854</v>
      </c>
      <c r="AQ198" s="7">
        <v>4865009.1648000032</v>
      </c>
      <c r="AR198" s="25">
        <f t="shared" si="73"/>
        <v>1151.1903002755514</v>
      </c>
      <c r="AS198" s="6">
        <v>10819</v>
      </c>
      <c r="AT198" s="21">
        <v>0.1723587936124174</v>
      </c>
      <c r="AU198" s="7">
        <v>-7640.9805000014603</v>
      </c>
      <c r="AV198" s="7">
        <v>4865006.7855999991</v>
      </c>
      <c r="AW198" s="25">
        <f t="shared" si="74"/>
        <v>1133.0947238187196</v>
      </c>
      <c r="AX198" s="6">
        <v>8534</v>
      </c>
      <c r="AY198" s="21">
        <v>0.1734259399021075</v>
      </c>
      <c r="AZ198" s="7">
        <v>-7641.5731999985874</v>
      </c>
      <c r="BA198" s="7">
        <v>4865008.8530000001</v>
      </c>
      <c r="BB198" s="25">
        <f t="shared" si="75"/>
        <v>1105.4618830396182</v>
      </c>
      <c r="BC198" s="6">
        <v>10816</v>
      </c>
      <c r="BD198" s="21">
        <v>0.1738383992632378</v>
      </c>
      <c r="BE198" s="7">
        <v>-7639.7153999991706</v>
      </c>
      <c r="BF198" s="7">
        <v>4865007.1604000032</v>
      </c>
      <c r="BG198" s="25">
        <f t="shared" si="76"/>
        <v>1095.0076239311629</v>
      </c>
      <c r="BH198" s="6">
        <v>7668</v>
      </c>
      <c r="BI198" s="21">
        <v>0.17593030445848959</v>
      </c>
      <c r="BJ198" s="7">
        <v>-7639.3500000014901</v>
      </c>
      <c r="BK198" s="7">
        <v>4865001.0980999991</v>
      </c>
      <c r="BL198" s="25">
        <f t="shared" si="77"/>
        <v>1043.8482871557169</v>
      </c>
      <c r="BM198" s="6">
        <v>7217</v>
      </c>
      <c r="BN198" s="21">
        <v>0.17687293792306469</v>
      </c>
      <c r="BO198" s="7">
        <v>-7639.7153999991706</v>
      </c>
      <c r="BP198" s="7">
        <v>4865007.1604000032</v>
      </c>
      <c r="BQ198" s="25">
        <f t="shared" si="78"/>
        <v>1021.7730445110085</v>
      </c>
      <c r="BR198" s="6">
        <v>8095</v>
      </c>
      <c r="BS198" s="21">
        <v>0.1777045777413552</v>
      </c>
      <c r="BT198" s="7">
        <v>-7639.3500000014901</v>
      </c>
      <c r="BU198" s="7">
        <v>4865001.0980999991</v>
      </c>
      <c r="BV198" s="25">
        <f t="shared" si="79"/>
        <v>1002.7797096171377</v>
      </c>
      <c r="BW198" s="6">
        <v>10357</v>
      </c>
      <c r="BX198" s="21">
        <v>0.1788966425416722</v>
      </c>
      <c r="BY198" s="7">
        <v>-7639.7153999991706</v>
      </c>
      <c r="BZ198" s="7">
        <v>4865007.1604000032</v>
      </c>
      <c r="CA198" s="25">
        <f t="shared" si="80"/>
        <v>976.31787356336542</v>
      </c>
      <c r="CB198" s="6">
        <v>11276</v>
      </c>
      <c r="CC198" s="21">
        <v>0.11251028601351511</v>
      </c>
      <c r="CD198" s="7">
        <v>-7639.7153999991706</v>
      </c>
      <c r="CE198" s="7">
        <v>4865007.1604000032</v>
      </c>
      <c r="CF198" s="25">
        <f t="shared" si="81"/>
        <v>6240.6680887924949</v>
      </c>
      <c r="CG198" s="6">
        <v>11277</v>
      </c>
      <c r="CH198" s="21">
        <v>0.14253933735767929</v>
      </c>
      <c r="CI198" s="7">
        <v>-7640.9805000014603</v>
      </c>
      <c r="CJ198" s="7">
        <v>4865006.7855999991</v>
      </c>
      <c r="CK198" s="25">
        <f t="shared" si="82"/>
        <v>2422.484784757512</v>
      </c>
      <c r="CL198" s="6">
        <v>8534</v>
      </c>
      <c r="CM198" s="21">
        <v>0.14315816888236479</v>
      </c>
      <c r="CN198" s="7">
        <v>-7641.5731999985874</v>
      </c>
      <c r="CO198" s="7">
        <v>4865008.8530000001</v>
      </c>
      <c r="CP198" s="25">
        <f t="shared" si="83"/>
        <v>2380.8687843394641</v>
      </c>
      <c r="CQ198" s="6">
        <v>8100</v>
      </c>
      <c r="CR198" s="21">
        <v>0.1490401716560911</v>
      </c>
      <c r="CS198" s="7">
        <v>-7641.5731999985874</v>
      </c>
      <c r="CT198" s="7">
        <v>4865008.8530000001</v>
      </c>
      <c r="CU198" s="25">
        <f t="shared" si="84"/>
        <v>2026.686766203268</v>
      </c>
      <c r="CV198" s="6">
        <v>9448</v>
      </c>
      <c r="CW198" s="21">
        <v>0.1549814157899197</v>
      </c>
      <c r="CX198" s="7">
        <v>-7640.2895999997854</v>
      </c>
      <c r="CY198" s="7">
        <v>4865009.1648000032</v>
      </c>
      <c r="CZ198" s="25">
        <f t="shared" si="85"/>
        <v>1733.3309996126486</v>
      </c>
      <c r="DA198" s="6">
        <v>8992</v>
      </c>
      <c r="DB198" s="21">
        <v>0.15604358919331371</v>
      </c>
      <c r="DC198" s="7">
        <v>-7639.7153999991706</v>
      </c>
      <c r="DD198" s="7">
        <v>4865007.1604000032</v>
      </c>
      <c r="DE198" s="25">
        <f t="shared" si="86"/>
        <v>1686.6162323990177</v>
      </c>
      <c r="DF198" s="6">
        <v>8095</v>
      </c>
      <c r="DG198" s="21">
        <v>0.1604663438367796</v>
      </c>
      <c r="DH198" s="7">
        <v>-7639.3500000014901</v>
      </c>
      <c r="DI198" s="7">
        <v>4865001.0980999991</v>
      </c>
      <c r="DJ198" s="25">
        <f t="shared" si="87"/>
        <v>1508.2181750063255</v>
      </c>
      <c r="DK198" s="6">
        <v>8538</v>
      </c>
      <c r="DL198" s="21">
        <v>0.16194006636250519</v>
      </c>
      <c r="DM198" s="7">
        <v>-7641.8993999995291</v>
      </c>
      <c r="DN198" s="7">
        <v>4865014.7801000029</v>
      </c>
      <c r="DO198" s="25">
        <f t="shared" si="88"/>
        <v>1454.0614089745106</v>
      </c>
      <c r="DP198" s="6">
        <v>10357</v>
      </c>
      <c r="DQ198" s="21">
        <v>0.16300903372274511</v>
      </c>
      <c r="DR198" s="7">
        <v>-7639.7153999991706</v>
      </c>
      <c r="DS198" s="7">
        <v>4865007.1604000032</v>
      </c>
      <c r="DT198" s="25">
        <f t="shared" si="89"/>
        <v>1416.2936495747288</v>
      </c>
      <c r="DU198" s="6">
        <v>7216</v>
      </c>
      <c r="DV198" s="21">
        <v>0.1642162742611695</v>
      </c>
      <c r="DW198" s="7">
        <v>-7639.3500000014901</v>
      </c>
      <c r="DX198" s="7">
        <v>4865001.0980999991</v>
      </c>
      <c r="DY198" s="25">
        <f t="shared" si="90"/>
        <v>1375.1029744099783</v>
      </c>
      <c r="DZ198" s="6">
        <v>7668</v>
      </c>
      <c r="EA198" s="21">
        <v>0.1648105619092681</v>
      </c>
      <c r="EB198" s="7">
        <v>-7639.3500000014901</v>
      </c>
      <c r="EC198" s="7">
        <v>4865001.0980999991</v>
      </c>
      <c r="ED198" s="25">
        <f t="shared" si="91"/>
        <v>1355.3761512941826</v>
      </c>
      <c r="EE198" s="6">
        <v>10819</v>
      </c>
      <c r="EF198" s="21">
        <v>0.16617764103538801</v>
      </c>
      <c r="EG198" s="7">
        <v>-7640.9805000014603</v>
      </c>
      <c r="EH198" s="7">
        <v>4865006.7855999991</v>
      </c>
      <c r="EI198" s="25">
        <f t="shared" si="92"/>
        <v>1311.32288736493</v>
      </c>
    </row>
    <row r="199" spans="1:139" x14ac:dyDescent="0.25">
      <c r="A199" s="6">
        <v>185</v>
      </c>
      <c r="B199" s="6">
        <v>0</v>
      </c>
      <c r="C199" s="6">
        <v>2</v>
      </c>
      <c r="D199" s="6">
        <v>0</v>
      </c>
      <c r="E199" s="6">
        <v>2</v>
      </c>
      <c r="F199" s="20">
        <f t="shared" si="62"/>
        <v>1</v>
      </c>
      <c r="G199" s="20">
        <f t="shared" si="63"/>
        <v>1</v>
      </c>
      <c r="H199" s="20">
        <f t="shared" si="64"/>
        <v>1</v>
      </c>
      <c r="I199" s="7">
        <v>-7636.8822192766738</v>
      </c>
      <c r="J199" s="7">
        <v>4864899.1590634855</v>
      </c>
      <c r="K199" s="6">
        <v>0</v>
      </c>
      <c r="L199" s="6">
        <v>3</v>
      </c>
      <c r="M199" s="7">
        <v>-7636.5823282035462</v>
      </c>
      <c r="N199" s="7">
        <v>4864899.7465960868</v>
      </c>
      <c r="O199" s="26">
        <f t="shared" si="65"/>
        <v>-7636.5823282035462</v>
      </c>
      <c r="P199" s="26">
        <f t="shared" si="66"/>
        <v>4864899.7465960868</v>
      </c>
      <c r="Q199" s="20">
        <f t="shared" si="67"/>
        <v>1</v>
      </c>
      <c r="R199" s="26">
        <f t="shared" si="68"/>
        <v>0.65964324703174371</v>
      </c>
      <c r="S199" s="26">
        <f>R199*'8_HeSo_Mercator'!$B$7</f>
        <v>0.50537007796245914</v>
      </c>
      <c r="T199" s="6">
        <v>11343</v>
      </c>
      <c r="U199" s="21">
        <v>0.1727356620658356</v>
      </c>
      <c r="V199" s="7">
        <v>-7636.083599999547</v>
      </c>
      <c r="W199" s="7">
        <v>4864897.5381999984</v>
      </c>
      <c r="X199" s="25">
        <f t="shared" si="69"/>
        <v>1123.2384573762815</v>
      </c>
      <c r="Y199" s="6">
        <v>9059</v>
      </c>
      <c r="Z199" s="21">
        <v>0.17824283301600899</v>
      </c>
      <c r="AA199" s="7">
        <v>-7636.083599999547</v>
      </c>
      <c r="AB199" s="7">
        <v>4864897.5381999984</v>
      </c>
      <c r="AC199" s="25">
        <f t="shared" si="70"/>
        <v>990.72174406336489</v>
      </c>
      <c r="AD199" s="6">
        <v>10889</v>
      </c>
      <c r="AE199" s="21">
        <v>0.20895845004980521</v>
      </c>
      <c r="AF199" s="7">
        <v>-7636.083599999547</v>
      </c>
      <c r="AG199" s="7">
        <v>4864897.5381999984</v>
      </c>
      <c r="AH199" s="25">
        <f t="shared" si="71"/>
        <v>524.51781948052508</v>
      </c>
      <c r="AI199" s="6">
        <v>9516</v>
      </c>
      <c r="AJ199" s="21">
        <v>0.22342737452325689</v>
      </c>
      <c r="AK199" s="7">
        <v>-7636.6226000003517</v>
      </c>
      <c r="AL199" s="7">
        <v>4864899.4196000015</v>
      </c>
      <c r="AM199" s="25">
        <f t="shared" si="72"/>
        <v>401.28642765582435</v>
      </c>
      <c r="AN199" s="6">
        <v>9977</v>
      </c>
      <c r="AO199" s="21">
        <v>0.22568613456845441</v>
      </c>
      <c r="AP199" s="7">
        <v>-7638.2760000005364</v>
      </c>
      <c r="AQ199" s="7">
        <v>4864905.1872000024</v>
      </c>
      <c r="AR199" s="25">
        <f t="shared" si="73"/>
        <v>385.46103842026508</v>
      </c>
      <c r="AS199" s="6">
        <v>11345</v>
      </c>
      <c r="AT199" s="21">
        <v>0.2373634388723298</v>
      </c>
      <c r="AU199" s="7">
        <v>-7637.5564999990156</v>
      </c>
      <c r="AV199" s="7">
        <v>4864907.4662000015</v>
      </c>
      <c r="AW199" s="25">
        <f t="shared" si="74"/>
        <v>315.02476677176105</v>
      </c>
      <c r="AX199" s="6">
        <v>8163</v>
      </c>
      <c r="AY199" s="21">
        <v>0.2438206191868644</v>
      </c>
      <c r="AZ199" s="7">
        <v>-7636.6226000003517</v>
      </c>
      <c r="BA199" s="7">
        <v>4864899.4196000015</v>
      </c>
      <c r="BB199" s="25">
        <f t="shared" si="75"/>
        <v>282.95559163021716</v>
      </c>
      <c r="BC199" s="6">
        <v>10431</v>
      </c>
      <c r="BD199" s="21">
        <v>0.24965756335425879</v>
      </c>
      <c r="BE199" s="7">
        <v>-7636.083599999547</v>
      </c>
      <c r="BF199" s="7">
        <v>4864897.5381999984</v>
      </c>
      <c r="BG199" s="25">
        <f t="shared" si="76"/>
        <v>257.40743677718461</v>
      </c>
      <c r="BH199" s="6">
        <v>9058</v>
      </c>
      <c r="BI199" s="21">
        <v>0.24999646697189859</v>
      </c>
      <c r="BJ199" s="7">
        <v>-7636.6226000003517</v>
      </c>
      <c r="BK199" s="7">
        <v>4864899.4196000015</v>
      </c>
      <c r="BL199" s="25">
        <f t="shared" si="77"/>
        <v>256.01447179439236</v>
      </c>
      <c r="BM199" s="6">
        <v>9514</v>
      </c>
      <c r="BN199" s="21">
        <v>0.25088585646038047</v>
      </c>
      <c r="BO199" s="7">
        <v>-7637.5564999990156</v>
      </c>
      <c r="BP199" s="7">
        <v>4864907.4662000015</v>
      </c>
      <c r="BQ199" s="25">
        <f t="shared" si="78"/>
        <v>252.40344856878878</v>
      </c>
      <c r="BR199" s="6">
        <v>7283</v>
      </c>
      <c r="BS199" s="21">
        <v>0.25579188134178021</v>
      </c>
      <c r="BT199" s="7">
        <v>-7637.0023000016809</v>
      </c>
      <c r="BU199" s="7">
        <v>4864905.5323000029</v>
      </c>
      <c r="BV199" s="25">
        <f t="shared" si="79"/>
        <v>233.58931622760491</v>
      </c>
      <c r="BW199" s="6">
        <v>7288</v>
      </c>
      <c r="BX199" s="21">
        <v>0.2566120223983015</v>
      </c>
      <c r="BY199" s="7">
        <v>-7636.6226000003517</v>
      </c>
      <c r="BZ199" s="7">
        <v>4864899.4196000015</v>
      </c>
      <c r="CA199" s="25">
        <f t="shared" si="80"/>
        <v>230.61736322593481</v>
      </c>
      <c r="CB199" s="6">
        <v>9059</v>
      </c>
      <c r="CC199" s="21">
        <v>0.15823648064547111</v>
      </c>
      <c r="CD199" s="7">
        <v>-7636.083599999547</v>
      </c>
      <c r="CE199" s="7">
        <v>4864897.5381999984</v>
      </c>
      <c r="CF199" s="25">
        <f t="shared" si="81"/>
        <v>1595.0472009774983</v>
      </c>
      <c r="CG199" s="6">
        <v>11343</v>
      </c>
      <c r="CH199" s="21">
        <v>0.17602104735655219</v>
      </c>
      <c r="CI199" s="7">
        <v>-7636.083599999547</v>
      </c>
      <c r="CJ199" s="7">
        <v>4864897.5381999984</v>
      </c>
      <c r="CK199" s="25">
        <f t="shared" si="82"/>
        <v>1041.6974398930274</v>
      </c>
      <c r="CL199" s="6">
        <v>9977</v>
      </c>
      <c r="CM199" s="21">
        <v>0.17886418383792871</v>
      </c>
      <c r="CN199" s="7">
        <v>-7638.2760000005364</v>
      </c>
      <c r="CO199" s="7">
        <v>4864905.1872000024</v>
      </c>
      <c r="CP199" s="25">
        <f t="shared" si="83"/>
        <v>977.02676092626598</v>
      </c>
      <c r="CQ199" s="6">
        <v>10889</v>
      </c>
      <c r="CR199" s="21">
        <v>0.1825255497057913</v>
      </c>
      <c r="CS199" s="7">
        <v>-7636.083599999547</v>
      </c>
      <c r="CT199" s="7">
        <v>4864897.5381999984</v>
      </c>
      <c r="CU199" s="25">
        <f t="shared" si="84"/>
        <v>900.95964680203997</v>
      </c>
      <c r="CV199" s="6">
        <v>9516</v>
      </c>
      <c r="CW199" s="21">
        <v>0.20385038503850381</v>
      </c>
      <c r="CX199" s="7">
        <v>-7636.6226000003517</v>
      </c>
      <c r="CY199" s="7">
        <v>4864899.4196000015</v>
      </c>
      <c r="CZ199" s="25">
        <f t="shared" si="85"/>
        <v>579.1003875992393</v>
      </c>
      <c r="DA199" s="6">
        <v>7288</v>
      </c>
      <c r="DB199" s="21">
        <v>0.2058276173765087</v>
      </c>
      <c r="DC199" s="7">
        <v>-7636.6226000003517</v>
      </c>
      <c r="DD199" s="7">
        <v>4864899.4196000015</v>
      </c>
      <c r="DE199" s="25">
        <f t="shared" si="86"/>
        <v>557.1670345448149</v>
      </c>
      <c r="DF199" s="6">
        <v>8163</v>
      </c>
      <c r="DG199" s="21">
        <v>0.20761904761904759</v>
      </c>
      <c r="DH199" s="7">
        <v>-7636.6226000003517</v>
      </c>
      <c r="DI199" s="7">
        <v>4864899.4196000015</v>
      </c>
      <c r="DJ199" s="25">
        <f t="shared" si="87"/>
        <v>538.18454481707249</v>
      </c>
      <c r="DK199" s="6">
        <v>10887</v>
      </c>
      <c r="DL199" s="21">
        <v>0.21012551121139469</v>
      </c>
      <c r="DM199" s="7">
        <v>-7636.6226000003517</v>
      </c>
      <c r="DN199" s="7">
        <v>4864899.4196000015</v>
      </c>
      <c r="DO199" s="25">
        <f t="shared" si="88"/>
        <v>512.96161481948843</v>
      </c>
      <c r="DP199" s="6">
        <v>10431</v>
      </c>
      <c r="DQ199" s="21">
        <v>0.22125744957966609</v>
      </c>
      <c r="DR199" s="7">
        <v>-7636.083599999547</v>
      </c>
      <c r="DS199" s="7">
        <v>4864897.5381999984</v>
      </c>
      <c r="DT199" s="25">
        <f t="shared" si="89"/>
        <v>417.26157402273913</v>
      </c>
      <c r="DU199" s="6">
        <v>9058</v>
      </c>
      <c r="DV199" s="21">
        <v>0.2237199656750572</v>
      </c>
      <c r="DW199" s="7">
        <v>-7636.6226000003517</v>
      </c>
      <c r="DX199" s="7">
        <v>4864899.4196000015</v>
      </c>
      <c r="DY199" s="25">
        <f t="shared" si="90"/>
        <v>399.19125976748427</v>
      </c>
      <c r="DZ199" s="6">
        <v>9971</v>
      </c>
      <c r="EA199" s="21">
        <v>0.22867310980077449</v>
      </c>
      <c r="EB199" s="7">
        <v>-7636.6226000003517</v>
      </c>
      <c r="EC199" s="7">
        <v>4864899.4196000015</v>
      </c>
      <c r="ED199" s="25">
        <f t="shared" si="91"/>
        <v>365.71233462709688</v>
      </c>
      <c r="EE199" s="6">
        <v>11345</v>
      </c>
      <c r="EF199" s="21">
        <v>0.23047457627118639</v>
      </c>
      <c r="EG199" s="7">
        <v>-7637.5564999990156</v>
      </c>
      <c r="EH199" s="7">
        <v>4864907.4662000015</v>
      </c>
      <c r="EI199" s="25">
        <f t="shared" si="92"/>
        <v>354.41157647896665</v>
      </c>
    </row>
    <row r="200" spans="1:139" x14ac:dyDescent="0.25">
      <c r="A200" s="6">
        <v>186</v>
      </c>
      <c r="B200" s="6">
        <v>0</v>
      </c>
      <c r="C200" s="6">
        <v>1</v>
      </c>
      <c r="D200" s="6">
        <v>0</v>
      </c>
      <c r="E200" s="6">
        <v>1</v>
      </c>
      <c r="F200" s="20">
        <f t="shared" si="62"/>
        <v>1</v>
      </c>
      <c r="G200" s="20">
        <f t="shared" si="63"/>
        <v>1</v>
      </c>
      <c r="H200" s="20">
        <f t="shared" si="64"/>
        <v>1</v>
      </c>
      <c r="I200" s="7">
        <v>-7642.2465610815088</v>
      </c>
      <c r="J200" s="7">
        <v>4865014.2657539304</v>
      </c>
      <c r="K200" s="6">
        <v>-3</v>
      </c>
      <c r="L200" s="6">
        <v>-3</v>
      </c>
      <c r="M200" s="7">
        <v>-7641.9794438948502</v>
      </c>
      <c r="N200" s="7">
        <v>4865014.5450607389</v>
      </c>
      <c r="O200" s="26">
        <f t="shared" si="65"/>
        <v>-7641.9794438948493</v>
      </c>
      <c r="P200" s="26">
        <f t="shared" si="66"/>
        <v>4865014.5450607389</v>
      </c>
      <c r="Q200" s="20">
        <f t="shared" si="67"/>
        <v>1</v>
      </c>
      <c r="R200" s="26">
        <f t="shared" si="68"/>
        <v>0.38647624076504178</v>
      </c>
      <c r="S200" s="26">
        <f>R200*'8_HeSo_Mercator'!$B$7</f>
        <v>0.29608963451826004</v>
      </c>
      <c r="T200" s="6">
        <v>8996</v>
      </c>
      <c r="U200" s="21">
        <v>0.17962912227693531</v>
      </c>
      <c r="V200" s="7">
        <v>-7642.4459999985993</v>
      </c>
      <c r="W200" s="7">
        <v>4865016.6877999976</v>
      </c>
      <c r="X200" s="25">
        <f t="shared" si="69"/>
        <v>960.49035641499995</v>
      </c>
      <c r="Y200" s="6">
        <v>8538</v>
      </c>
      <c r="Z200" s="21">
        <v>0.19495975743127761</v>
      </c>
      <c r="AA200" s="7">
        <v>-7641.8993999995291</v>
      </c>
      <c r="AB200" s="7">
        <v>4865014.7801000029</v>
      </c>
      <c r="AC200" s="25">
        <f t="shared" si="70"/>
        <v>692.18167372993423</v>
      </c>
      <c r="AD200" s="6">
        <v>9453</v>
      </c>
      <c r="AE200" s="21">
        <v>0.19786237021551789</v>
      </c>
      <c r="AF200" s="7">
        <v>-7642.4459999985993</v>
      </c>
      <c r="AG200" s="7">
        <v>4865016.6877999976</v>
      </c>
      <c r="AH200" s="25">
        <f t="shared" si="71"/>
        <v>652.44990324460196</v>
      </c>
      <c r="AI200" s="6">
        <v>8099</v>
      </c>
      <c r="AJ200" s="21">
        <v>0.2034767393836906</v>
      </c>
      <c r="AK200" s="7">
        <v>-7641.8993999995291</v>
      </c>
      <c r="AL200" s="7">
        <v>4865014.7801000029</v>
      </c>
      <c r="AM200" s="25">
        <f t="shared" si="72"/>
        <v>583.36574155729477</v>
      </c>
      <c r="AN200" s="6">
        <v>7671</v>
      </c>
      <c r="AO200" s="21">
        <v>0.23110423902393709</v>
      </c>
      <c r="AP200" s="7">
        <v>-7642.4459999985993</v>
      </c>
      <c r="AQ200" s="7">
        <v>4865016.6877999976</v>
      </c>
      <c r="AR200" s="25">
        <f t="shared" si="73"/>
        <v>350.56483789582524</v>
      </c>
      <c r="AS200" s="6">
        <v>10821</v>
      </c>
      <c r="AT200" s="21">
        <v>0.2360864576273719</v>
      </c>
      <c r="AU200" s="7">
        <v>-7642.4459999985993</v>
      </c>
      <c r="AV200" s="7">
        <v>4865016.6877999976</v>
      </c>
      <c r="AW200" s="25">
        <f t="shared" si="74"/>
        <v>321.8960864793562</v>
      </c>
      <c r="AX200" s="6">
        <v>9906</v>
      </c>
      <c r="AY200" s="21">
        <v>0.2388574130236211</v>
      </c>
      <c r="AZ200" s="7">
        <v>-7641.8993999995291</v>
      </c>
      <c r="BA200" s="7">
        <v>4865014.7801000029</v>
      </c>
      <c r="BB200" s="25">
        <f t="shared" si="75"/>
        <v>307.21690014548841</v>
      </c>
      <c r="BC200" s="6">
        <v>11274</v>
      </c>
      <c r="BD200" s="21">
        <v>0.2429932743482027</v>
      </c>
      <c r="BE200" s="7">
        <v>-7641.8993999995291</v>
      </c>
      <c r="BF200" s="7">
        <v>4865014.7801000029</v>
      </c>
      <c r="BG200" s="25">
        <f t="shared" si="76"/>
        <v>286.8289526853826</v>
      </c>
      <c r="BH200" s="6">
        <v>9909</v>
      </c>
      <c r="BI200" s="21">
        <v>0.24432536164488319</v>
      </c>
      <c r="BJ200" s="7">
        <v>-7642.4459999985993</v>
      </c>
      <c r="BK200" s="7">
        <v>4865016.6877999976</v>
      </c>
      <c r="BL200" s="25">
        <f t="shared" si="77"/>
        <v>280.624638504264</v>
      </c>
      <c r="BM200" s="6">
        <v>8994</v>
      </c>
      <c r="BN200" s="21">
        <v>0.24592979580009569</v>
      </c>
      <c r="BO200" s="7">
        <v>-7640.2895999997854</v>
      </c>
      <c r="BP200" s="7">
        <v>4865009.1648000032</v>
      </c>
      <c r="BQ200" s="25">
        <f t="shared" si="78"/>
        <v>273.37286435520707</v>
      </c>
      <c r="BR200" s="6">
        <v>9905</v>
      </c>
      <c r="BS200" s="21">
        <v>0.2502991787633706</v>
      </c>
      <c r="BT200" s="7">
        <v>-7640.9805000014603</v>
      </c>
      <c r="BU200" s="7">
        <v>4865006.7855999991</v>
      </c>
      <c r="BV200" s="25">
        <f t="shared" si="79"/>
        <v>254.778221273588</v>
      </c>
      <c r="BW200" s="6">
        <v>10819</v>
      </c>
      <c r="BX200" s="21">
        <v>0.25030432118493179</v>
      </c>
      <c r="BY200" s="7">
        <v>-7640.9805000014603</v>
      </c>
      <c r="BZ200" s="7">
        <v>4865006.7855999991</v>
      </c>
      <c r="CA200" s="25">
        <f t="shared" si="80"/>
        <v>254.75728457322256</v>
      </c>
      <c r="CB200" s="6">
        <v>8996</v>
      </c>
      <c r="CC200" s="21">
        <v>0.16920075437341481</v>
      </c>
      <c r="CD200" s="7">
        <v>-7642.4459999985993</v>
      </c>
      <c r="CE200" s="7">
        <v>4865016.6877999976</v>
      </c>
      <c r="CF200" s="25">
        <f t="shared" si="81"/>
        <v>1220.0870570180439</v>
      </c>
      <c r="CG200" s="6">
        <v>9453</v>
      </c>
      <c r="CH200" s="21">
        <v>0.18569696357298029</v>
      </c>
      <c r="CI200" s="7">
        <v>-7642.4459999985993</v>
      </c>
      <c r="CJ200" s="7">
        <v>4865016.6877999976</v>
      </c>
      <c r="CK200" s="25">
        <f t="shared" si="82"/>
        <v>840.97055546838794</v>
      </c>
      <c r="CL200" s="6">
        <v>8538</v>
      </c>
      <c r="CM200" s="21">
        <v>0.18829353374201649</v>
      </c>
      <c r="CN200" s="7">
        <v>-7641.8993999995291</v>
      </c>
      <c r="CO200" s="7">
        <v>4865014.7801000029</v>
      </c>
      <c r="CP200" s="25">
        <f t="shared" si="83"/>
        <v>795.53332309610323</v>
      </c>
      <c r="CQ200" s="6">
        <v>8099</v>
      </c>
      <c r="CR200" s="21">
        <v>0.19611325096293331</v>
      </c>
      <c r="CS200" s="7">
        <v>-7641.8993999995291</v>
      </c>
      <c r="CT200" s="7">
        <v>4865014.7801000029</v>
      </c>
      <c r="CU200" s="25">
        <f t="shared" si="84"/>
        <v>676.03976774584737</v>
      </c>
      <c r="CV200" s="6">
        <v>7671</v>
      </c>
      <c r="CW200" s="21">
        <v>0.2116189855326831</v>
      </c>
      <c r="CX200" s="7">
        <v>-7642.4459999985993</v>
      </c>
      <c r="CY200" s="7">
        <v>4865016.6877999976</v>
      </c>
      <c r="CZ200" s="25">
        <f t="shared" si="85"/>
        <v>498.63354007756084</v>
      </c>
      <c r="DA200" s="6">
        <v>11274</v>
      </c>
      <c r="DB200" s="21">
        <v>0.2214043906442347</v>
      </c>
      <c r="DC200" s="7">
        <v>-7641.8993999995291</v>
      </c>
      <c r="DD200" s="7">
        <v>4865014.7801000029</v>
      </c>
      <c r="DE200" s="25">
        <f t="shared" si="86"/>
        <v>416.15496816391885</v>
      </c>
      <c r="DF200" s="6">
        <v>9906</v>
      </c>
      <c r="DG200" s="21">
        <v>0.2236876323513021</v>
      </c>
      <c r="DH200" s="7">
        <v>-7641.8993999995291</v>
      </c>
      <c r="DI200" s="7">
        <v>4865014.7801000029</v>
      </c>
      <c r="DJ200" s="25">
        <f t="shared" si="87"/>
        <v>399.42211703774086</v>
      </c>
      <c r="DK200" s="6">
        <v>10819</v>
      </c>
      <c r="DL200" s="21">
        <v>0.2252508734985823</v>
      </c>
      <c r="DM200" s="7">
        <v>-7640.9805000014603</v>
      </c>
      <c r="DN200" s="7">
        <v>4865006.7855999991</v>
      </c>
      <c r="DO200" s="25">
        <f t="shared" si="88"/>
        <v>388.44905100998693</v>
      </c>
      <c r="DP200" s="6">
        <v>9905</v>
      </c>
      <c r="DQ200" s="21">
        <v>0.2276960581281138</v>
      </c>
      <c r="DR200" s="7">
        <v>-7640.9805000014603</v>
      </c>
      <c r="DS200" s="7">
        <v>4865006.7855999991</v>
      </c>
      <c r="DT200" s="25">
        <f t="shared" si="89"/>
        <v>372.0299906351359</v>
      </c>
      <c r="DU200" s="6">
        <v>10821</v>
      </c>
      <c r="DV200" s="21">
        <v>0.237447978313161</v>
      </c>
      <c r="DW200" s="7">
        <v>-7642.4459999985993</v>
      </c>
      <c r="DX200" s="7">
        <v>4865016.6877999976</v>
      </c>
      <c r="DY200" s="25">
        <f t="shared" si="90"/>
        <v>314.57636879661146</v>
      </c>
      <c r="DZ200" s="6">
        <v>7223</v>
      </c>
      <c r="EA200" s="21">
        <v>0.2441111665672514</v>
      </c>
      <c r="EB200" s="7">
        <v>-7641.8993999995291</v>
      </c>
      <c r="EC200" s="7">
        <v>4865014.7801000029</v>
      </c>
      <c r="ED200" s="25">
        <f t="shared" si="91"/>
        <v>281.61087074364053</v>
      </c>
      <c r="EE200" s="6">
        <v>8994</v>
      </c>
      <c r="EF200" s="21">
        <v>0.24475981303148051</v>
      </c>
      <c r="EG200" s="7">
        <v>-7640.2895999997854</v>
      </c>
      <c r="EH200" s="7">
        <v>4865009.1648000032</v>
      </c>
      <c r="EI200" s="25">
        <f t="shared" si="92"/>
        <v>278.63748975331367</v>
      </c>
    </row>
    <row r="201" spans="1:139" x14ac:dyDescent="0.25">
      <c r="A201" s="6">
        <v>187</v>
      </c>
      <c r="B201" s="6">
        <v>0</v>
      </c>
      <c r="C201" s="6">
        <v>2</v>
      </c>
      <c r="D201" s="6">
        <v>0</v>
      </c>
      <c r="E201" s="6">
        <v>2</v>
      </c>
      <c r="F201" s="20">
        <f t="shared" si="62"/>
        <v>1</v>
      </c>
      <c r="G201" s="20">
        <f t="shared" si="63"/>
        <v>1</v>
      </c>
      <c r="H201" s="20">
        <f t="shared" si="64"/>
        <v>1</v>
      </c>
      <c r="I201" s="7">
        <v>-7646.6999000012866</v>
      </c>
      <c r="J201" s="7">
        <v>4864925.0411000028</v>
      </c>
      <c r="K201" s="6">
        <v>6</v>
      </c>
      <c r="L201" s="6">
        <v>0</v>
      </c>
      <c r="M201" s="7">
        <v>-7644.8611262787836</v>
      </c>
      <c r="N201" s="7">
        <v>4864928.3092730921</v>
      </c>
      <c r="O201" s="26">
        <f t="shared" si="65"/>
        <v>-7644.8611262787836</v>
      </c>
      <c r="P201" s="26">
        <f t="shared" si="66"/>
        <v>4864928.3092730902</v>
      </c>
      <c r="Q201" s="20">
        <f t="shared" si="67"/>
        <v>1</v>
      </c>
      <c r="R201" s="26">
        <f t="shared" si="68"/>
        <v>3.7499392170669292</v>
      </c>
      <c r="S201" s="26">
        <f>R201*'8_HeSo_Mercator'!$B$7</f>
        <v>2.87292727244792</v>
      </c>
      <c r="T201" s="6">
        <v>16162</v>
      </c>
      <c r="U201" s="21">
        <v>0.16700232901874451</v>
      </c>
      <c r="V201" s="7">
        <v>-7644.0348999984562</v>
      </c>
      <c r="W201" s="7">
        <v>4864930.0667999983</v>
      </c>
      <c r="X201" s="25">
        <f t="shared" si="69"/>
        <v>1285.6119141566478</v>
      </c>
      <c r="Y201" s="6">
        <v>9508</v>
      </c>
      <c r="Z201" s="21">
        <v>0.16987783920583471</v>
      </c>
      <c r="AA201" s="7">
        <v>-7643.4281999990344</v>
      </c>
      <c r="AB201" s="7">
        <v>4864927.9508000016</v>
      </c>
      <c r="AC201" s="25">
        <f t="shared" si="70"/>
        <v>1200.7513593176554</v>
      </c>
      <c r="AD201" s="6">
        <v>16451</v>
      </c>
      <c r="AE201" s="21">
        <v>0.19623870423932999</v>
      </c>
      <c r="AF201" s="7">
        <v>-7646.2862999998033</v>
      </c>
      <c r="AG201" s="7">
        <v>4864932.3486000001</v>
      </c>
      <c r="AH201" s="25">
        <f t="shared" si="71"/>
        <v>674.31268520510173</v>
      </c>
      <c r="AI201" s="6">
        <v>8608</v>
      </c>
      <c r="AJ201" s="21">
        <v>0.21328356163177939</v>
      </c>
      <c r="AK201" s="7">
        <v>-7646.8057000003746</v>
      </c>
      <c r="AL201" s="7">
        <v>4864925.9513000026</v>
      </c>
      <c r="AM201" s="25">
        <f t="shared" si="72"/>
        <v>483.24844170540734</v>
      </c>
      <c r="AN201" s="6">
        <v>16425</v>
      </c>
      <c r="AO201" s="21">
        <v>0.21419387166205231</v>
      </c>
      <c r="AP201" s="7">
        <v>-7644.0348999984562</v>
      </c>
      <c r="AQ201" s="7">
        <v>4864930.0667999983</v>
      </c>
      <c r="AR201" s="25">
        <f t="shared" si="73"/>
        <v>475.0855660809595</v>
      </c>
      <c r="AS201" s="6">
        <v>7281</v>
      </c>
      <c r="AT201" s="21">
        <v>0.21905031526832769</v>
      </c>
      <c r="AU201" s="7">
        <v>-7641.8123999983072</v>
      </c>
      <c r="AV201" s="7">
        <v>4864922.3139000013</v>
      </c>
      <c r="AW201" s="25">
        <f t="shared" si="74"/>
        <v>434.33464216627038</v>
      </c>
      <c r="AX201" s="6">
        <v>15918</v>
      </c>
      <c r="AY201" s="21">
        <v>0.2201683315129204</v>
      </c>
      <c r="AZ201" s="7">
        <v>-7646.2862999998033</v>
      </c>
      <c r="BA201" s="7">
        <v>4864932.3486000001</v>
      </c>
      <c r="BB201" s="25">
        <f t="shared" si="75"/>
        <v>425.57939712647908</v>
      </c>
      <c r="BC201" s="6">
        <v>16998</v>
      </c>
      <c r="BD201" s="21">
        <v>0.2207826388518607</v>
      </c>
      <c r="BE201" s="7">
        <v>-7646.2862999998033</v>
      </c>
      <c r="BF201" s="7">
        <v>4864932.3486000001</v>
      </c>
      <c r="BG201" s="25">
        <f t="shared" si="76"/>
        <v>420.86258721326021</v>
      </c>
      <c r="BH201" s="6">
        <v>8166</v>
      </c>
      <c r="BI201" s="21">
        <v>0.2243176556083239</v>
      </c>
      <c r="BJ201" s="7">
        <v>-7646.8057000003746</v>
      </c>
      <c r="BK201" s="7">
        <v>4864925.9513000026</v>
      </c>
      <c r="BL201" s="25">
        <f t="shared" si="77"/>
        <v>394.95368512508293</v>
      </c>
      <c r="BM201" s="6">
        <v>18107</v>
      </c>
      <c r="BN201" s="21">
        <v>0.22536914022127999</v>
      </c>
      <c r="BO201" s="7">
        <v>-7646.2862999998033</v>
      </c>
      <c r="BP201" s="7">
        <v>4864932.3486000001</v>
      </c>
      <c r="BQ201" s="25">
        <f t="shared" si="78"/>
        <v>387.63430864541692</v>
      </c>
      <c r="BR201" s="6">
        <v>10423</v>
      </c>
      <c r="BS201" s="21">
        <v>0.22953237218178441</v>
      </c>
      <c r="BT201" s="7">
        <v>-7643.4281999990344</v>
      </c>
      <c r="BU201" s="7">
        <v>4864927.9508000016</v>
      </c>
      <c r="BV201" s="25">
        <f t="shared" si="79"/>
        <v>360.26678148526406</v>
      </c>
      <c r="BW201" s="6">
        <v>9049</v>
      </c>
      <c r="BX201" s="21">
        <v>0.2374446692062562</v>
      </c>
      <c r="BY201" s="7">
        <v>-7646.2862999998033</v>
      </c>
      <c r="BZ201" s="7">
        <v>4864932.3486000001</v>
      </c>
      <c r="CA201" s="25">
        <f t="shared" si="80"/>
        <v>314.59390532162399</v>
      </c>
      <c r="CB201" s="6">
        <v>11351</v>
      </c>
      <c r="CC201" s="21">
        <v>0.15705342911921641</v>
      </c>
      <c r="CD201" s="7">
        <v>-7646.8057000003746</v>
      </c>
      <c r="CE201" s="7">
        <v>4864925.9513000026</v>
      </c>
      <c r="CF201" s="25">
        <f t="shared" si="81"/>
        <v>1643.6536441238602</v>
      </c>
      <c r="CG201" s="6">
        <v>9049</v>
      </c>
      <c r="CH201" s="21">
        <v>0.17426099828838409</v>
      </c>
      <c r="CI201" s="7">
        <v>-7646.2862999998033</v>
      </c>
      <c r="CJ201" s="7">
        <v>4864932.3486000001</v>
      </c>
      <c r="CK201" s="25">
        <f t="shared" si="82"/>
        <v>1084.4242216886641</v>
      </c>
      <c r="CL201" s="6">
        <v>10421</v>
      </c>
      <c r="CM201" s="21">
        <v>0.1743701997899611</v>
      </c>
      <c r="CN201" s="7">
        <v>-7644.0348999984562</v>
      </c>
      <c r="CO201" s="7">
        <v>4864930.0667999983</v>
      </c>
      <c r="CP201" s="25">
        <f t="shared" si="83"/>
        <v>1081.7102360136882</v>
      </c>
      <c r="CQ201" s="6">
        <v>10881</v>
      </c>
      <c r="CR201" s="21">
        <v>0.17542541329325639</v>
      </c>
      <c r="CS201" s="7">
        <v>-7644.0348999984562</v>
      </c>
      <c r="CT201" s="7">
        <v>4864930.0667999983</v>
      </c>
      <c r="CU201" s="25">
        <f t="shared" si="84"/>
        <v>1055.9174486352724</v>
      </c>
      <c r="CV201" s="6">
        <v>9979</v>
      </c>
      <c r="CW201" s="21">
        <v>0.1795793719389224</v>
      </c>
      <c r="CX201" s="7">
        <v>-7646.8057000003746</v>
      </c>
      <c r="CY201" s="7">
        <v>4864925.9513000026</v>
      </c>
      <c r="CZ201" s="25">
        <f t="shared" si="85"/>
        <v>961.55516871114253</v>
      </c>
      <c r="DA201" s="6">
        <v>7291</v>
      </c>
      <c r="DB201" s="21">
        <v>0.1796710558519751</v>
      </c>
      <c r="DC201" s="7">
        <v>-7646.8057000003746</v>
      </c>
      <c r="DD201" s="7">
        <v>4864925.9513000026</v>
      </c>
      <c r="DE201" s="25">
        <f t="shared" si="86"/>
        <v>959.59399175375847</v>
      </c>
      <c r="DF201" s="6">
        <v>8597</v>
      </c>
      <c r="DG201" s="21">
        <v>0.1820530251529571</v>
      </c>
      <c r="DH201" s="7">
        <v>-7641.8123999983072</v>
      </c>
      <c r="DI201" s="7">
        <v>4864922.3139000013</v>
      </c>
      <c r="DJ201" s="25">
        <f t="shared" si="87"/>
        <v>910.35000767196482</v>
      </c>
      <c r="DK201" s="6">
        <v>16162</v>
      </c>
      <c r="DL201" s="21">
        <v>0.18588121635920321</v>
      </c>
      <c r="DM201" s="7">
        <v>-7644.0348999984562</v>
      </c>
      <c r="DN201" s="7">
        <v>4864930.0667999983</v>
      </c>
      <c r="DO201" s="25">
        <f t="shared" si="88"/>
        <v>837.64109738408797</v>
      </c>
      <c r="DP201" s="6">
        <v>7281</v>
      </c>
      <c r="DQ201" s="21">
        <v>0.18635135585871049</v>
      </c>
      <c r="DR201" s="7">
        <v>-7641.8123999983072</v>
      </c>
      <c r="DS201" s="7">
        <v>4864922.3139000013</v>
      </c>
      <c r="DT201" s="25">
        <f t="shared" si="89"/>
        <v>829.22000741489376</v>
      </c>
      <c r="DU201" s="6">
        <v>11338</v>
      </c>
      <c r="DV201" s="21">
        <v>0.19581558371528709</v>
      </c>
      <c r="DW201" s="7">
        <v>-7643.4281999990344</v>
      </c>
      <c r="DX201" s="7">
        <v>4864927.9508000016</v>
      </c>
      <c r="DY201" s="25">
        <f t="shared" si="90"/>
        <v>680.15985290726712</v>
      </c>
      <c r="DZ201" s="6">
        <v>10435</v>
      </c>
      <c r="EA201" s="21">
        <v>0.19653767820773929</v>
      </c>
      <c r="EB201" s="7">
        <v>-7646.8057000003746</v>
      </c>
      <c r="EC201" s="7">
        <v>4864925.9513000026</v>
      </c>
      <c r="ED201" s="25">
        <f t="shared" si="91"/>
        <v>670.21896860065192</v>
      </c>
      <c r="EE201" s="6">
        <v>9966</v>
      </c>
      <c r="EF201" s="21">
        <v>0.20481129262069639</v>
      </c>
      <c r="EG201" s="7">
        <v>-7643.4281999990344</v>
      </c>
      <c r="EH201" s="7">
        <v>4864927.9508000016</v>
      </c>
      <c r="EI201" s="25">
        <f t="shared" si="92"/>
        <v>568.30883261374686</v>
      </c>
    </row>
    <row r="202" spans="1:139" x14ac:dyDescent="0.25">
      <c r="A202" s="6">
        <v>188</v>
      </c>
      <c r="B202" s="6">
        <v>0</v>
      </c>
      <c r="C202" s="6">
        <v>1</v>
      </c>
      <c r="D202" s="6">
        <v>0</v>
      </c>
      <c r="E202" s="6">
        <v>1</v>
      </c>
      <c r="F202" s="20">
        <f t="shared" si="62"/>
        <v>1</v>
      </c>
      <c r="G202" s="20">
        <f t="shared" si="63"/>
        <v>1</v>
      </c>
      <c r="H202" s="20">
        <f t="shared" si="64"/>
        <v>1</v>
      </c>
      <c r="I202" s="7">
        <v>-7641.6803999990216</v>
      </c>
      <c r="J202" s="7">
        <v>4865016.8579000011</v>
      </c>
      <c r="K202" s="6">
        <v>6</v>
      </c>
      <c r="L202" s="6">
        <v>3</v>
      </c>
      <c r="M202" s="7">
        <v>-7640.214454226907</v>
      </c>
      <c r="N202" s="7">
        <v>4865006.4500955921</v>
      </c>
      <c r="O202" s="26">
        <f t="shared" si="65"/>
        <v>-7640.214454226907</v>
      </c>
      <c r="P202" s="26">
        <f t="shared" si="66"/>
        <v>4865006.4500955921</v>
      </c>
      <c r="Q202" s="20">
        <f t="shared" si="67"/>
        <v>1</v>
      </c>
      <c r="R202" s="26">
        <f t="shared" si="68"/>
        <v>10.510537075889824</v>
      </c>
      <c r="S202" s="26">
        <f>R202*'8_HeSo_Mercator'!$B$7</f>
        <v>8.0523994831620627</v>
      </c>
      <c r="T202" s="6">
        <v>9904</v>
      </c>
      <c r="U202" s="21">
        <v>0.19035293536894149</v>
      </c>
      <c r="V202" s="7">
        <v>-7640.2895999997854</v>
      </c>
      <c r="W202" s="7">
        <v>4865009.1648000032</v>
      </c>
      <c r="X202" s="25">
        <f t="shared" si="69"/>
        <v>761.66094414693407</v>
      </c>
      <c r="Y202" s="6">
        <v>10359</v>
      </c>
      <c r="Z202" s="21">
        <v>0.20984860038406619</v>
      </c>
      <c r="AA202" s="7">
        <v>-7638.854200001806</v>
      </c>
      <c r="AB202" s="7">
        <v>4864999.3676000014</v>
      </c>
      <c r="AC202" s="25">
        <f t="shared" si="70"/>
        <v>515.6745427107428</v>
      </c>
      <c r="AD202" s="6">
        <v>9905</v>
      </c>
      <c r="AE202" s="21">
        <v>0.21694066397065909</v>
      </c>
      <c r="AF202" s="7">
        <v>-7640.9805000014603</v>
      </c>
      <c r="AG202" s="7">
        <v>4865006.7855999991</v>
      </c>
      <c r="AH202" s="25">
        <f t="shared" si="71"/>
        <v>451.47752947933407</v>
      </c>
      <c r="AI202" s="6">
        <v>10819</v>
      </c>
      <c r="AJ202" s="21">
        <v>0.2181639071091715</v>
      </c>
      <c r="AK202" s="7">
        <v>-7640.9805000014603</v>
      </c>
      <c r="AL202" s="7">
        <v>4865006.7855999991</v>
      </c>
      <c r="AM202" s="25">
        <f t="shared" si="72"/>
        <v>441.43665144890463</v>
      </c>
      <c r="AN202" s="6">
        <v>7217</v>
      </c>
      <c r="AO202" s="21">
        <v>0.2226819190453862</v>
      </c>
      <c r="AP202" s="7">
        <v>-7639.7153999991706</v>
      </c>
      <c r="AQ202" s="7">
        <v>4865007.1604000032</v>
      </c>
      <c r="AR202" s="25">
        <f t="shared" si="73"/>
        <v>406.6868955634385</v>
      </c>
      <c r="AS202" s="6">
        <v>9903</v>
      </c>
      <c r="AT202" s="21">
        <v>0.2308381622830615</v>
      </c>
      <c r="AU202" s="7">
        <v>-7639.7153999991706</v>
      </c>
      <c r="AV202" s="7">
        <v>4865007.1604000032</v>
      </c>
      <c r="AW202" s="25">
        <f t="shared" si="74"/>
        <v>352.18395575952957</v>
      </c>
      <c r="AX202" s="6">
        <v>7668</v>
      </c>
      <c r="AY202" s="21">
        <v>0.2378029991355127</v>
      </c>
      <c r="AZ202" s="7">
        <v>-7639.3500000014901</v>
      </c>
      <c r="BA202" s="7">
        <v>4865001.0980999991</v>
      </c>
      <c r="BB202" s="25">
        <f t="shared" si="75"/>
        <v>312.70202215112573</v>
      </c>
      <c r="BC202" s="6">
        <v>8096</v>
      </c>
      <c r="BD202" s="21">
        <v>0.23843615133642809</v>
      </c>
      <c r="BE202" s="7">
        <v>-7640.2895999997854</v>
      </c>
      <c r="BF202" s="7">
        <v>4865009.1648000032</v>
      </c>
      <c r="BG202" s="25">
        <f t="shared" si="76"/>
        <v>309.39378637074662</v>
      </c>
      <c r="BH202" s="6">
        <v>10815</v>
      </c>
      <c r="BI202" s="21">
        <v>0.2477377745112378</v>
      </c>
      <c r="BJ202" s="7">
        <v>-7638.854200001806</v>
      </c>
      <c r="BK202" s="7">
        <v>4864999.3676000014</v>
      </c>
      <c r="BL202" s="25">
        <f t="shared" si="77"/>
        <v>265.47954973551475</v>
      </c>
      <c r="BM202" s="6">
        <v>9447</v>
      </c>
      <c r="BN202" s="21">
        <v>0.25271474426009699</v>
      </c>
      <c r="BO202" s="7">
        <v>-7640.9805000014603</v>
      </c>
      <c r="BP202" s="7">
        <v>4865006.7855999991</v>
      </c>
      <c r="BQ202" s="25">
        <f t="shared" si="78"/>
        <v>245.17584249784247</v>
      </c>
      <c r="BR202" s="6">
        <v>9448</v>
      </c>
      <c r="BS202" s="21">
        <v>0.25864300963952952</v>
      </c>
      <c r="BT202" s="7">
        <v>-7640.2895999997854</v>
      </c>
      <c r="BU202" s="7">
        <v>4865009.1648000032</v>
      </c>
      <c r="BV202" s="25">
        <f t="shared" si="79"/>
        <v>223.4585720494585</v>
      </c>
      <c r="BW202" s="6">
        <v>10362</v>
      </c>
      <c r="BX202" s="21">
        <v>0.26121786389607138</v>
      </c>
      <c r="BY202" s="7">
        <v>-7641.5731999985874</v>
      </c>
      <c r="BZ202" s="7">
        <v>4865008.8530000001</v>
      </c>
      <c r="CA202" s="25">
        <f t="shared" si="80"/>
        <v>214.77736266563019</v>
      </c>
      <c r="CB202" s="6">
        <v>9904</v>
      </c>
      <c r="CC202" s="21">
        <v>0.18922864316717589</v>
      </c>
      <c r="CD202" s="7">
        <v>-7640.2895999997854</v>
      </c>
      <c r="CE202" s="7">
        <v>4865009.1648000032</v>
      </c>
      <c r="CF202" s="25">
        <f t="shared" si="81"/>
        <v>779.92438408471105</v>
      </c>
      <c r="CG202" s="6">
        <v>10819</v>
      </c>
      <c r="CH202" s="21">
        <v>0.20591142744167651</v>
      </c>
      <c r="CI202" s="7">
        <v>-7640.9805000014603</v>
      </c>
      <c r="CJ202" s="7">
        <v>4865006.7855999991</v>
      </c>
      <c r="CK202" s="25">
        <f t="shared" si="82"/>
        <v>556.26047575190921</v>
      </c>
      <c r="CL202" s="6">
        <v>10359</v>
      </c>
      <c r="CM202" s="21">
        <v>0.21168364601954209</v>
      </c>
      <c r="CN202" s="7">
        <v>-7638.854200001806</v>
      </c>
      <c r="CO202" s="7">
        <v>4864999.3676000014</v>
      </c>
      <c r="CP202" s="25">
        <f t="shared" si="83"/>
        <v>498.02457253074084</v>
      </c>
      <c r="CQ202" s="6">
        <v>7217</v>
      </c>
      <c r="CR202" s="21">
        <v>0.21607187614475479</v>
      </c>
      <c r="CS202" s="7">
        <v>-7639.7153999991706</v>
      </c>
      <c r="CT202" s="7">
        <v>4865007.1604000032</v>
      </c>
      <c r="CU202" s="25">
        <f t="shared" si="84"/>
        <v>458.78269513738343</v>
      </c>
      <c r="CV202" s="6">
        <v>9905</v>
      </c>
      <c r="CW202" s="21">
        <v>0.2276375918935028</v>
      </c>
      <c r="CX202" s="7">
        <v>-7640.9805000014603</v>
      </c>
      <c r="CY202" s="7">
        <v>4865006.7855999991</v>
      </c>
      <c r="CZ202" s="25">
        <f t="shared" si="85"/>
        <v>372.41234530343013</v>
      </c>
      <c r="DA202" s="6">
        <v>8096</v>
      </c>
      <c r="DB202" s="21">
        <v>0.23054982098155949</v>
      </c>
      <c r="DC202" s="7">
        <v>-7640.2895999997854</v>
      </c>
      <c r="DD202" s="7">
        <v>4865009.1648000032</v>
      </c>
      <c r="DE202" s="25">
        <f t="shared" si="86"/>
        <v>353.94912469534705</v>
      </c>
      <c r="DF202" s="6">
        <v>7660</v>
      </c>
      <c r="DG202" s="21">
        <v>0.23318361955085859</v>
      </c>
      <c r="DH202" s="7">
        <v>-7638.854200001806</v>
      </c>
      <c r="DI202" s="7">
        <v>4864999.3676000014</v>
      </c>
      <c r="DJ202" s="25">
        <f t="shared" si="87"/>
        <v>338.22666463085415</v>
      </c>
      <c r="DK202" s="6">
        <v>9903</v>
      </c>
      <c r="DL202" s="21">
        <v>0.2355129227900539</v>
      </c>
      <c r="DM202" s="7">
        <v>-7639.7153999991706</v>
      </c>
      <c r="DN202" s="7">
        <v>4865007.1604000032</v>
      </c>
      <c r="DO202" s="25">
        <f t="shared" si="88"/>
        <v>325.04315975285408</v>
      </c>
      <c r="DP202" s="6">
        <v>10821</v>
      </c>
      <c r="DQ202" s="21">
        <v>0.2418874696505858</v>
      </c>
      <c r="DR202" s="7">
        <v>-7642.4459999985993</v>
      </c>
      <c r="DS202" s="7">
        <v>4865016.6877999976</v>
      </c>
      <c r="DT202" s="25">
        <f t="shared" si="89"/>
        <v>292.11006017620343</v>
      </c>
      <c r="DU202" s="6">
        <v>7668</v>
      </c>
      <c r="DV202" s="21">
        <v>0.24404130078162689</v>
      </c>
      <c r="DW202" s="7">
        <v>-7639.3500000014901</v>
      </c>
      <c r="DX202" s="7">
        <v>4865001.0980999991</v>
      </c>
      <c r="DY202" s="25">
        <f t="shared" si="90"/>
        <v>281.93349507479223</v>
      </c>
      <c r="DZ202" s="6">
        <v>8538</v>
      </c>
      <c r="EA202" s="21">
        <v>0.2455832828717425</v>
      </c>
      <c r="EB202" s="7">
        <v>-7641.8993999995291</v>
      </c>
      <c r="EC202" s="7">
        <v>4865014.7801000029</v>
      </c>
      <c r="ED202" s="25">
        <f t="shared" si="91"/>
        <v>274.91902672505614</v>
      </c>
      <c r="EE202" s="6">
        <v>9446</v>
      </c>
      <c r="EF202" s="21">
        <v>0.25151005905795359</v>
      </c>
      <c r="EG202" s="7">
        <v>-7641.5731999985874</v>
      </c>
      <c r="EH202" s="7">
        <v>4865008.8530000001</v>
      </c>
      <c r="EI202" s="25">
        <f t="shared" si="92"/>
        <v>249.90708179418746</v>
      </c>
    </row>
    <row r="203" spans="1:139" x14ac:dyDescent="0.25">
      <c r="A203" s="6">
        <v>189</v>
      </c>
      <c r="B203" s="6">
        <v>0</v>
      </c>
      <c r="C203" s="6">
        <v>1</v>
      </c>
      <c r="D203" s="6">
        <v>0</v>
      </c>
      <c r="E203" s="6">
        <v>1</v>
      </c>
      <c r="F203" s="20">
        <f t="shared" si="62"/>
        <v>1</v>
      </c>
      <c r="G203" s="20">
        <f t="shared" si="63"/>
        <v>1</v>
      </c>
      <c r="H203" s="20">
        <f t="shared" si="64"/>
        <v>1</v>
      </c>
      <c r="I203" s="7">
        <v>-7642.2231355510085</v>
      </c>
      <c r="J203" s="7">
        <v>4865015.5380366361</v>
      </c>
      <c r="K203" s="6">
        <v>3</v>
      </c>
      <c r="L203" s="6">
        <v>6</v>
      </c>
      <c r="M203" s="7">
        <v>-7640.3875384996863</v>
      </c>
      <c r="N203" s="7">
        <v>4865007.897593244</v>
      </c>
      <c r="O203" s="26">
        <f t="shared" si="65"/>
        <v>-7640.3875384996854</v>
      </c>
      <c r="P203" s="26">
        <f t="shared" si="66"/>
        <v>4865007.8975932449</v>
      </c>
      <c r="Q203" s="20">
        <f t="shared" si="67"/>
        <v>1</v>
      </c>
      <c r="R203" s="26">
        <f t="shared" si="68"/>
        <v>7.8578490535545136</v>
      </c>
      <c r="S203" s="26">
        <f>R203*'8_HeSo_Mercator'!$B$7</f>
        <v>6.0201052715711043</v>
      </c>
      <c r="T203" s="6">
        <v>11276</v>
      </c>
      <c r="U203" s="21">
        <v>0.13974022924536339</v>
      </c>
      <c r="V203" s="7">
        <v>-7639.7153999991706</v>
      </c>
      <c r="W203" s="7">
        <v>4865007.1604000032</v>
      </c>
      <c r="X203" s="25">
        <f t="shared" si="69"/>
        <v>2622.492135428176</v>
      </c>
      <c r="Y203" s="6">
        <v>11277</v>
      </c>
      <c r="Z203" s="21">
        <v>0.1559655838827233</v>
      </c>
      <c r="AA203" s="7">
        <v>-7640.9805000014603</v>
      </c>
      <c r="AB203" s="7">
        <v>4865006.7855999991</v>
      </c>
      <c r="AC203" s="25">
        <f t="shared" si="70"/>
        <v>1689.9929711628524</v>
      </c>
      <c r="AD203" s="6">
        <v>16379</v>
      </c>
      <c r="AE203" s="21">
        <v>0.174857522484716</v>
      </c>
      <c r="AF203" s="7">
        <v>-7642.4459999985993</v>
      </c>
      <c r="AG203" s="7">
        <v>4865016.6877999976</v>
      </c>
      <c r="AH203" s="25">
        <f t="shared" si="71"/>
        <v>1069.7017770589666</v>
      </c>
      <c r="AI203" s="6">
        <v>7217</v>
      </c>
      <c r="AJ203" s="21">
        <v>0.1752061573662427</v>
      </c>
      <c r="AK203" s="7">
        <v>-7639.7153999991706</v>
      </c>
      <c r="AL203" s="7">
        <v>4865007.1604000032</v>
      </c>
      <c r="AM203" s="25">
        <f t="shared" si="72"/>
        <v>1061.2129498899767</v>
      </c>
      <c r="AN203" s="6">
        <v>8992</v>
      </c>
      <c r="AO203" s="21">
        <v>0.1936227140301838</v>
      </c>
      <c r="AP203" s="7">
        <v>-7639.7153999991706</v>
      </c>
      <c r="AQ203" s="7">
        <v>4865007.1604000032</v>
      </c>
      <c r="AR203" s="25">
        <f t="shared" si="73"/>
        <v>711.49980676543566</v>
      </c>
      <c r="AS203" s="6">
        <v>8096</v>
      </c>
      <c r="AT203" s="21">
        <v>0.1963952530710503</v>
      </c>
      <c r="AU203" s="7">
        <v>-7640.2895999997854</v>
      </c>
      <c r="AV203" s="7">
        <v>4865009.1648000032</v>
      </c>
      <c r="AW203" s="25">
        <f t="shared" si="74"/>
        <v>672.16524608928012</v>
      </c>
      <c r="AX203" s="6">
        <v>10819</v>
      </c>
      <c r="AY203" s="21">
        <v>0.1967891212321275</v>
      </c>
      <c r="AZ203" s="7">
        <v>-7640.9805000014603</v>
      </c>
      <c r="BA203" s="7">
        <v>4865006.7855999991</v>
      </c>
      <c r="BB203" s="25">
        <f t="shared" si="75"/>
        <v>666.80009725881609</v>
      </c>
      <c r="BC203" s="6">
        <v>10365</v>
      </c>
      <c r="BD203" s="21">
        <v>0.19763684102963289</v>
      </c>
      <c r="BE203" s="7">
        <v>-7641.8993999995291</v>
      </c>
      <c r="BF203" s="7">
        <v>4865014.7801000029</v>
      </c>
      <c r="BG203" s="25">
        <f t="shared" si="76"/>
        <v>655.43312350188535</v>
      </c>
      <c r="BH203" s="6">
        <v>9904</v>
      </c>
      <c r="BI203" s="21">
        <v>0.1989271752594674</v>
      </c>
      <c r="BJ203" s="7">
        <v>-7640.2895999997854</v>
      </c>
      <c r="BK203" s="7">
        <v>4865009.1648000032</v>
      </c>
      <c r="BL203" s="25">
        <f t="shared" si="77"/>
        <v>638.59209324808</v>
      </c>
      <c r="BM203" s="6">
        <v>8537</v>
      </c>
      <c r="BN203" s="21">
        <v>0.1992709240354871</v>
      </c>
      <c r="BO203" s="7">
        <v>-7640.2895999997854</v>
      </c>
      <c r="BP203" s="7">
        <v>4865009.1648000032</v>
      </c>
      <c r="BQ203" s="25">
        <f t="shared" si="78"/>
        <v>634.19711393860575</v>
      </c>
      <c r="BR203" s="6">
        <v>8991</v>
      </c>
      <c r="BS203" s="21">
        <v>0.19935765031796909</v>
      </c>
      <c r="BT203" s="7">
        <v>-7641.5731999985874</v>
      </c>
      <c r="BU203" s="7">
        <v>4865008.8530000001</v>
      </c>
      <c r="BV203" s="25">
        <f t="shared" si="79"/>
        <v>633.0942582920726</v>
      </c>
      <c r="BW203" s="6">
        <v>7218</v>
      </c>
      <c r="BX203" s="21">
        <v>0.2035275965151184</v>
      </c>
      <c r="BY203" s="7">
        <v>-7638.854200001806</v>
      </c>
      <c r="BZ203" s="7">
        <v>4864999.3676000014</v>
      </c>
      <c r="CA203" s="25">
        <f t="shared" si="80"/>
        <v>582.78287829257715</v>
      </c>
      <c r="CB203" s="6">
        <v>11276</v>
      </c>
      <c r="CC203" s="21">
        <v>0.13984739645179109</v>
      </c>
      <c r="CD203" s="7">
        <v>-7639.7153999991706</v>
      </c>
      <c r="CE203" s="7">
        <v>4865007.1604000032</v>
      </c>
      <c r="CF203" s="25">
        <f t="shared" si="81"/>
        <v>2614.4627469850943</v>
      </c>
      <c r="CG203" s="6">
        <v>11277</v>
      </c>
      <c r="CH203" s="21">
        <v>0.15888951734539969</v>
      </c>
      <c r="CI203" s="7">
        <v>-7640.9805000014603</v>
      </c>
      <c r="CJ203" s="7">
        <v>4865006.7855999991</v>
      </c>
      <c r="CK203" s="25">
        <f t="shared" si="82"/>
        <v>1568.985813594599</v>
      </c>
      <c r="CL203" s="6">
        <v>7217</v>
      </c>
      <c r="CM203" s="21">
        <v>0.1623256118594851</v>
      </c>
      <c r="CN203" s="7">
        <v>-7639.7153999991706</v>
      </c>
      <c r="CO203" s="7">
        <v>4865007.1604000032</v>
      </c>
      <c r="CP203" s="25">
        <f t="shared" si="83"/>
        <v>1440.2961699305386</v>
      </c>
      <c r="CQ203" s="6">
        <v>8992</v>
      </c>
      <c r="CR203" s="21">
        <v>0.1687123133276979</v>
      </c>
      <c r="CS203" s="7">
        <v>-7639.7153999991706</v>
      </c>
      <c r="CT203" s="7">
        <v>4865007.1604000032</v>
      </c>
      <c r="CU203" s="25">
        <f t="shared" si="84"/>
        <v>1234.2776885603373</v>
      </c>
      <c r="CV203" s="6">
        <v>11278</v>
      </c>
      <c r="CW203" s="21">
        <v>0.17944969808732419</v>
      </c>
      <c r="CX203" s="7">
        <v>-7641.5731999985874</v>
      </c>
      <c r="CY203" s="7">
        <v>4865008.8530000001</v>
      </c>
      <c r="CZ203" s="25">
        <f t="shared" si="85"/>
        <v>964.33753685738407</v>
      </c>
      <c r="DA203" s="6">
        <v>8991</v>
      </c>
      <c r="DB203" s="21">
        <v>0.1799670830519918</v>
      </c>
      <c r="DC203" s="7">
        <v>-7641.5731999985874</v>
      </c>
      <c r="DD203" s="7">
        <v>4865008.8530000001</v>
      </c>
      <c r="DE203" s="25">
        <f t="shared" si="86"/>
        <v>953.29582216631172</v>
      </c>
      <c r="DF203" s="6">
        <v>8096</v>
      </c>
      <c r="DG203" s="21">
        <v>0.1810621617635379</v>
      </c>
      <c r="DH203" s="7">
        <v>-7640.2895999997854</v>
      </c>
      <c r="DI203" s="7">
        <v>4865009.1648000032</v>
      </c>
      <c r="DJ203" s="25">
        <f t="shared" si="87"/>
        <v>930.44176182170895</v>
      </c>
      <c r="DK203" s="6">
        <v>8537</v>
      </c>
      <c r="DL203" s="21">
        <v>0.1811679227401958</v>
      </c>
      <c r="DM203" s="7">
        <v>-7640.2895999997854</v>
      </c>
      <c r="DN203" s="7">
        <v>4865009.1648000032</v>
      </c>
      <c r="DO203" s="25">
        <f t="shared" si="88"/>
        <v>928.27099576787282</v>
      </c>
      <c r="DP203" s="6">
        <v>8097</v>
      </c>
      <c r="DQ203" s="21">
        <v>0.18765517318162081</v>
      </c>
      <c r="DR203" s="7">
        <v>-7639.7153999991706</v>
      </c>
      <c r="DS203" s="7">
        <v>4865007.1604000032</v>
      </c>
      <c r="DT203" s="25">
        <f t="shared" si="89"/>
        <v>806.41358377547715</v>
      </c>
      <c r="DU203" s="6">
        <v>7216</v>
      </c>
      <c r="DV203" s="21">
        <v>0.1888123998787721</v>
      </c>
      <c r="DW203" s="7">
        <v>-7639.3500000014901</v>
      </c>
      <c r="DX203" s="7">
        <v>4865001.0980999991</v>
      </c>
      <c r="DY203" s="25">
        <f t="shared" si="90"/>
        <v>786.82463816122845</v>
      </c>
      <c r="DZ203" s="6">
        <v>9903</v>
      </c>
      <c r="EA203" s="21">
        <v>0.18881986226105121</v>
      </c>
      <c r="EB203" s="7">
        <v>-7639.7153999991706</v>
      </c>
      <c r="EC203" s="7">
        <v>4865007.1604000032</v>
      </c>
      <c r="ED203" s="25">
        <f t="shared" si="91"/>
        <v>786.70026060692896</v>
      </c>
      <c r="EE203" s="6">
        <v>7220</v>
      </c>
      <c r="EF203" s="21">
        <v>0.19157396238216501</v>
      </c>
      <c r="EG203" s="7">
        <v>-7641.5731999985874</v>
      </c>
      <c r="EH203" s="7">
        <v>4865008.8530000001</v>
      </c>
      <c r="EI203" s="25">
        <f t="shared" si="92"/>
        <v>742.42753767383931</v>
      </c>
    </row>
    <row r="204" spans="1:139" x14ac:dyDescent="0.25">
      <c r="A204" s="6">
        <v>190</v>
      </c>
      <c r="B204" s="6">
        <v>0</v>
      </c>
      <c r="C204" s="6">
        <v>2</v>
      </c>
      <c r="D204" s="6">
        <v>0</v>
      </c>
      <c r="E204" s="6">
        <v>2</v>
      </c>
      <c r="F204" s="20">
        <f t="shared" si="62"/>
        <v>1</v>
      </c>
      <c r="G204" s="20">
        <f t="shared" si="63"/>
        <v>1</v>
      </c>
      <c r="H204" s="20">
        <f t="shared" si="64"/>
        <v>1</v>
      </c>
      <c r="I204" s="7">
        <v>-7638.9394769417804</v>
      </c>
      <c r="J204" s="7">
        <v>4864952.2473317254</v>
      </c>
      <c r="K204" s="6">
        <v>-6</v>
      </c>
      <c r="L204" s="6">
        <v>0</v>
      </c>
      <c r="M204" s="7">
        <v>-7646.7812619709721</v>
      </c>
      <c r="N204" s="7">
        <v>4864945.2333501559</v>
      </c>
      <c r="O204" s="26">
        <f t="shared" si="65"/>
        <v>-7646.7812619709739</v>
      </c>
      <c r="P204" s="26">
        <f t="shared" si="66"/>
        <v>4864945.2333501577</v>
      </c>
      <c r="Q204" s="20">
        <f t="shared" si="67"/>
        <v>1</v>
      </c>
      <c r="R204" s="26">
        <f t="shared" si="68"/>
        <v>10.520909175354507</v>
      </c>
      <c r="S204" s="26">
        <f>R204*'8_HeSo_Mercator'!$B$7</f>
        <v>8.0603458219424393</v>
      </c>
      <c r="T204" s="6">
        <v>9958</v>
      </c>
      <c r="U204" s="21">
        <v>0.28701734653632421</v>
      </c>
      <c r="V204" s="7">
        <v>-7648.5304000005126</v>
      </c>
      <c r="W204" s="7">
        <v>4864942.8061000034</v>
      </c>
      <c r="X204" s="25">
        <f t="shared" si="69"/>
        <v>147.35586279588745</v>
      </c>
      <c r="Y204" s="6">
        <v>10942</v>
      </c>
      <c r="Z204" s="21">
        <v>0.31090958227155979</v>
      </c>
      <c r="AA204" s="7">
        <v>-7644.945300001651</v>
      </c>
      <c r="AB204" s="7">
        <v>4864948.8147</v>
      </c>
      <c r="AC204" s="25">
        <f t="shared" si="70"/>
        <v>107.01966100343452</v>
      </c>
      <c r="AD204" s="6">
        <v>7340</v>
      </c>
      <c r="AE204" s="21">
        <v>0.3134528732598772</v>
      </c>
      <c r="AF204" s="7">
        <v>-7644.945300001651</v>
      </c>
      <c r="AG204" s="7">
        <v>4864948.8147</v>
      </c>
      <c r="AH204" s="25">
        <f t="shared" si="71"/>
        <v>103.58836524726712</v>
      </c>
      <c r="AI204" s="6">
        <v>9501</v>
      </c>
      <c r="AJ204" s="21">
        <v>0.3378654084929813</v>
      </c>
      <c r="AK204" s="7">
        <v>-7648.5304000005126</v>
      </c>
      <c r="AL204" s="7">
        <v>4864942.8061000034</v>
      </c>
      <c r="AM204" s="25">
        <f t="shared" si="72"/>
        <v>76.740580562362624</v>
      </c>
      <c r="AN204" s="6">
        <v>9048</v>
      </c>
      <c r="AO204" s="21">
        <v>0.33813724392702399</v>
      </c>
      <c r="AP204" s="7">
        <v>-7648.5304000005126</v>
      </c>
      <c r="AQ204" s="7">
        <v>4864942.8061000034</v>
      </c>
      <c r="AR204" s="25">
        <f t="shared" si="73"/>
        <v>76.49410470400602</v>
      </c>
      <c r="AS204" s="6">
        <v>11330</v>
      </c>
      <c r="AT204" s="21">
        <v>0.33855263764199589</v>
      </c>
      <c r="AU204" s="7">
        <v>-7648.5304000005126</v>
      </c>
      <c r="AV204" s="7">
        <v>4864942.8061000034</v>
      </c>
      <c r="AW204" s="25">
        <f t="shared" si="74"/>
        <v>76.11937139661994</v>
      </c>
      <c r="AX204" s="6">
        <v>16457</v>
      </c>
      <c r="AY204" s="21">
        <v>0.34397033743158101</v>
      </c>
      <c r="AZ204" s="7">
        <v>-7648.5304000005126</v>
      </c>
      <c r="BA204" s="7">
        <v>4864942.8061000034</v>
      </c>
      <c r="BB204" s="25">
        <f t="shared" si="75"/>
        <v>71.43581933383372</v>
      </c>
      <c r="BC204" s="6">
        <v>9010</v>
      </c>
      <c r="BD204" s="21">
        <v>0.34717458712034199</v>
      </c>
      <c r="BE204" s="7">
        <v>-7635.6803999990216</v>
      </c>
      <c r="BF204" s="7">
        <v>4864966.4492999986</v>
      </c>
      <c r="BG204" s="25">
        <f t="shared" si="76"/>
        <v>68.834837143143289</v>
      </c>
      <c r="BH204" s="6">
        <v>10418</v>
      </c>
      <c r="BI204" s="21">
        <v>0.35452121315796231</v>
      </c>
      <c r="BJ204" s="7">
        <v>-7648.5304000005126</v>
      </c>
      <c r="BK204" s="7">
        <v>4864942.8061000034</v>
      </c>
      <c r="BL204" s="25">
        <f t="shared" si="77"/>
        <v>63.303991281218046</v>
      </c>
      <c r="BM204" s="6">
        <v>9961</v>
      </c>
      <c r="BN204" s="21">
        <v>0.35458149493900309</v>
      </c>
      <c r="BO204" s="7">
        <v>-7643.117800001055</v>
      </c>
      <c r="BP204" s="7">
        <v>4864947.8307999969</v>
      </c>
      <c r="BQ204" s="25">
        <f t="shared" si="78"/>
        <v>63.260953453703721</v>
      </c>
      <c r="BR204" s="6">
        <v>16728</v>
      </c>
      <c r="BS204" s="21">
        <v>0.35998689779401227</v>
      </c>
      <c r="BT204" s="7">
        <v>-7648.5304000005126</v>
      </c>
      <c r="BU204" s="7">
        <v>4864942.8061000034</v>
      </c>
      <c r="BV204" s="25">
        <f t="shared" si="79"/>
        <v>59.546086326485757</v>
      </c>
      <c r="BW204" s="6">
        <v>8149</v>
      </c>
      <c r="BX204" s="21">
        <v>0.36103763727759342</v>
      </c>
      <c r="BY204" s="7">
        <v>-7643.117800001055</v>
      </c>
      <c r="BZ204" s="7">
        <v>4864947.8307999969</v>
      </c>
      <c r="CA204" s="25">
        <f t="shared" si="80"/>
        <v>58.855911019119901</v>
      </c>
      <c r="CB204" s="6">
        <v>9958</v>
      </c>
      <c r="CC204" s="21">
        <v>0.25470575809123558</v>
      </c>
      <c r="CD204" s="7">
        <v>-7648.5304000005126</v>
      </c>
      <c r="CE204" s="7">
        <v>4864942.8061000034</v>
      </c>
      <c r="CF204" s="25">
        <f t="shared" si="81"/>
        <v>237.59918554026652</v>
      </c>
      <c r="CG204" s="6">
        <v>11330</v>
      </c>
      <c r="CH204" s="21">
        <v>0.29460748817992072</v>
      </c>
      <c r="CI204" s="7">
        <v>-7648.5304000005126</v>
      </c>
      <c r="CJ204" s="7">
        <v>4864942.8061000034</v>
      </c>
      <c r="CK204" s="25">
        <f t="shared" si="82"/>
        <v>132.74704879859209</v>
      </c>
      <c r="CL204" s="6">
        <v>9961</v>
      </c>
      <c r="CM204" s="21">
        <v>0.29676123203705818</v>
      </c>
      <c r="CN204" s="7">
        <v>-7643.117800001055</v>
      </c>
      <c r="CO204" s="7">
        <v>4864947.8307999969</v>
      </c>
      <c r="CP204" s="25">
        <f t="shared" si="83"/>
        <v>128.93515249952148</v>
      </c>
      <c r="CQ204" s="6">
        <v>16457</v>
      </c>
      <c r="CR204" s="21">
        <v>0.29847188417434067</v>
      </c>
      <c r="CS204" s="7">
        <v>-7648.5304000005126</v>
      </c>
      <c r="CT204" s="7">
        <v>4864942.8061000034</v>
      </c>
      <c r="CU204" s="25">
        <f t="shared" si="84"/>
        <v>126.00456844895258</v>
      </c>
      <c r="CV204" s="6">
        <v>9501</v>
      </c>
      <c r="CW204" s="21">
        <v>0.30288416273498558</v>
      </c>
      <c r="CX204" s="7">
        <v>-7648.5304000005126</v>
      </c>
      <c r="CY204" s="7">
        <v>4864942.8061000034</v>
      </c>
      <c r="CZ204" s="25">
        <f t="shared" si="85"/>
        <v>118.82114640050655</v>
      </c>
      <c r="DA204" s="6">
        <v>9048</v>
      </c>
      <c r="DB204" s="21">
        <v>0.30609052279982241</v>
      </c>
      <c r="DC204" s="7">
        <v>-7648.5304000005126</v>
      </c>
      <c r="DD204" s="7">
        <v>4864942.8061000034</v>
      </c>
      <c r="DE204" s="25">
        <f t="shared" si="86"/>
        <v>113.92012882926412</v>
      </c>
      <c r="DF204" s="6">
        <v>7340</v>
      </c>
      <c r="DG204" s="21">
        <v>0.31478755884249071</v>
      </c>
      <c r="DH204" s="7">
        <v>-7644.945300001651</v>
      </c>
      <c r="DI204" s="7">
        <v>4864948.8147</v>
      </c>
      <c r="DJ204" s="25">
        <f t="shared" si="87"/>
        <v>101.84266640501362</v>
      </c>
      <c r="DK204" s="6">
        <v>8149</v>
      </c>
      <c r="DL204" s="21">
        <v>0.32197370501453387</v>
      </c>
      <c r="DM204" s="7">
        <v>-7643.117800001055</v>
      </c>
      <c r="DN204" s="7">
        <v>4864947.8307999969</v>
      </c>
      <c r="DO204" s="25">
        <f t="shared" si="88"/>
        <v>93.050428941273807</v>
      </c>
      <c r="DP204" s="6">
        <v>17554</v>
      </c>
      <c r="DQ204" s="21">
        <v>0.32823155355772399</v>
      </c>
      <c r="DR204" s="7">
        <v>-7648.5304000005126</v>
      </c>
      <c r="DS204" s="7">
        <v>4864942.8061000034</v>
      </c>
      <c r="DT204" s="25">
        <f t="shared" si="89"/>
        <v>86.154642905584666</v>
      </c>
      <c r="DU204" s="6">
        <v>8150</v>
      </c>
      <c r="DV204" s="21">
        <v>0.33136678520772078</v>
      </c>
      <c r="DW204" s="7">
        <v>-7648.5304000005126</v>
      </c>
      <c r="DX204" s="7">
        <v>4864942.8061000034</v>
      </c>
      <c r="DY204" s="25">
        <f t="shared" si="90"/>
        <v>82.940013600124374</v>
      </c>
      <c r="DZ204" s="6">
        <v>17278</v>
      </c>
      <c r="EA204" s="21">
        <v>0.33180307107804341</v>
      </c>
      <c r="EB204" s="7">
        <v>-7648.5304000005126</v>
      </c>
      <c r="EC204" s="7">
        <v>4864942.8061000034</v>
      </c>
      <c r="ED204" s="25">
        <f t="shared" si="91"/>
        <v>82.504643931159563</v>
      </c>
      <c r="EE204" s="6">
        <v>7710</v>
      </c>
      <c r="EF204" s="21">
        <v>0.33601434273997838</v>
      </c>
      <c r="EG204" s="7">
        <v>-7648.5304000005126</v>
      </c>
      <c r="EH204" s="7">
        <v>4864942.8061000034</v>
      </c>
      <c r="EI204" s="25">
        <f t="shared" si="92"/>
        <v>78.44562681967075</v>
      </c>
    </row>
    <row r="205" spans="1:139" x14ac:dyDescent="0.25">
      <c r="A205" s="6">
        <v>191</v>
      </c>
      <c r="B205" s="6">
        <v>0</v>
      </c>
      <c r="C205" s="6">
        <v>0</v>
      </c>
      <c r="D205" s="6">
        <v>0</v>
      </c>
      <c r="E205" s="6">
        <v>0</v>
      </c>
      <c r="F205" s="20">
        <f t="shared" si="62"/>
        <v>1</v>
      </c>
      <c r="G205" s="20">
        <f t="shared" si="63"/>
        <v>1</v>
      </c>
      <c r="H205" s="20">
        <f t="shared" si="64"/>
        <v>1</v>
      </c>
      <c r="I205" s="7">
        <v>-7637.7048335708459</v>
      </c>
      <c r="J205" s="7">
        <v>4864955.7317715418</v>
      </c>
      <c r="K205" s="6">
        <v>-6</v>
      </c>
      <c r="L205" s="6">
        <v>-6</v>
      </c>
      <c r="M205" s="7">
        <v>-7637.5111347908587</v>
      </c>
      <c r="N205" s="7">
        <v>4864950.4751286469</v>
      </c>
      <c r="O205" s="26">
        <f t="shared" si="65"/>
        <v>-7637.5111347908587</v>
      </c>
      <c r="P205" s="26">
        <f t="shared" si="66"/>
        <v>4864950.4751286469</v>
      </c>
      <c r="Q205" s="20">
        <f t="shared" si="67"/>
        <v>1</v>
      </c>
      <c r="R205" s="26">
        <f t="shared" si="68"/>
        <v>5.260210427447138</v>
      </c>
      <c r="S205" s="26">
        <f>R205*'8_HeSo_Mercator'!$B$7</f>
        <v>4.0299858533835247</v>
      </c>
      <c r="T205" s="6">
        <v>10721</v>
      </c>
      <c r="U205" s="21">
        <v>0.26296978411580307</v>
      </c>
      <c r="V205" s="7">
        <v>-7637.2569999992847</v>
      </c>
      <c r="W205" s="7">
        <v>4864949.8143000007</v>
      </c>
      <c r="X205" s="25">
        <f t="shared" si="69"/>
        <v>209.11086602960387</v>
      </c>
      <c r="Y205" s="6">
        <v>7121</v>
      </c>
      <c r="Z205" s="21">
        <v>0.31149038666187828</v>
      </c>
      <c r="AA205" s="7">
        <v>-7637.2569999992847</v>
      </c>
      <c r="AB205" s="7">
        <v>4864949.8143000007</v>
      </c>
      <c r="AC205" s="25">
        <f t="shared" si="70"/>
        <v>106.22369606180787</v>
      </c>
      <c r="AD205" s="6">
        <v>10263</v>
      </c>
      <c r="AE205" s="21">
        <v>0.34802021778112208</v>
      </c>
      <c r="AF205" s="7">
        <v>-7637.2569999992847</v>
      </c>
      <c r="AG205" s="7">
        <v>4864949.8143000007</v>
      </c>
      <c r="AH205" s="25">
        <f t="shared" si="71"/>
        <v>68.168243276109877</v>
      </c>
      <c r="AI205" s="6">
        <v>11177</v>
      </c>
      <c r="AJ205" s="21">
        <v>0.36271349672730202</v>
      </c>
      <c r="AK205" s="7">
        <v>-7637.2569999992847</v>
      </c>
      <c r="AL205" s="7">
        <v>4864949.8143000007</v>
      </c>
      <c r="AM205" s="25">
        <f t="shared" si="72"/>
        <v>57.775689265637482</v>
      </c>
      <c r="AN205" s="6">
        <v>8002</v>
      </c>
      <c r="AO205" s="21">
        <v>0.37249350563126488</v>
      </c>
      <c r="AP205" s="7">
        <v>-7637.2569999992847</v>
      </c>
      <c r="AQ205" s="7">
        <v>4864949.8143000007</v>
      </c>
      <c r="AR205" s="25">
        <f t="shared" si="73"/>
        <v>51.942778719475037</v>
      </c>
      <c r="AS205" s="6">
        <v>7574</v>
      </c>
      <c r="AT205" s="21">
        <v>0.37556804257424742</v>
      </c>
      <c r="AU205" s="7">
        <v>-7637.2569999992847</v>
      </c>
      <c r="AV205" s="7">
        <v>4864949.8143000007</v>
      </c>
      <c r="AW205" s="25">
        <f t="shared" si="74"/>
        <v>50.262661017209986</v>
      </c>
      <c r="AX205" s="6">
        <v>8441</v>
      </c>
      <c r="AY205" s="21">
        <v>0.38664526125319149</v>
      </c>
      <c r="AZ205" s="7">
        <v>-7637.2569999992847</v>
      </c>
      <c r="BA205" s="7">
        <v>4864949.8143000007</v>
      </c>
      <c r="BB205" s="25">
        <f t="shared" si="75"/>
        <v>44.745486336305817</v>
      </c>
      <c r="BC205" s="6">
        <v>9805</v>
      </c>
      <c r="BD205" s="21">
        <v>0.39040126953813392</v>
      </c>
      <c r="BE205" s="7">
        <v>-7637.2569999992847</v>
      </c>
      <c r="BF205" s="7">
        <v>4864949.8143000007</v>
      </c>
      <c r="BG205" s="25">
        <f t="shared" si="76"/>
        <v>43.048211712477929</v>
      </c>
      <c r="BH205" s="6">
        <v>8895</v>
      </c>
      <c r="BI205" s="21">
        <v>0.4175619076431768</v>
      </c>
      <c r="BJ205" s="7">
        <v>-7637.2569999992847</v>
      </c>
      <c r="BK205" s="7">
        <v>4864949.8143000007</v>
      </c>
      <c r="BL205" s="25">
        <f t="shared" si="77"/>
        <v>32.893986358736008</v>
      </c>
      <c r="BM205" s="6">
        <v>7678</v>
      </c>
      <c r="BN205" s="21">
        <v>0.42830561698796521</v>
      </c>
      <c r="BO205" s="7">
        <v>-7635.6803999990216</v>
      </c>
      <c r="BP205" s="7">
        <v>4864966.4492999986</v>
      </c>
      <c r="BQ205" s="25">
        <f t="shared" si="78"/>
        <v>29.715628494464632</v>
      </c>
      <c r="BR205" s="6">
        <v>9352</v>
      </c>
      <c r="BS205" s="21">
        <v>0.44725171152585669</v>
      </c>
      <c r="BT205" s="7">
        <v>-7637.2569999992847</v>
      </c>
      <c r="BU205" s="7">
        <v>4864949.8143000007</v>
      </c>
      <c r="BV205" s="25">
        <f t="shared" si="79"/>
        <v>24.991478813235599</v>
      </c>
      <c r="BW205" s="6">
        <v>9961</v>
      </c>
      <c r="BX205" s="21">
        <v>0.45478019642829098</v>
      </c>
      <c r="BY205" s="7">
        <v>-7643.117800001055</v>
      </c>
      <c r="BZ205" s="7">
        <v>4864947.8307999969</v>
      </c>
      <c r="CA205" s="25">
        <f t="shared" si="80"/>
        <v>23.377271480944014</v>
      </c>
      <c r="CB205" s="6">
        <v>10721</v>
      </c>
      <c r="CC205" s="21">
        <v>0.23071619408773589</v>
      </c>
      <c r="CD205" s="7">
        <v>-7637.2569999992847</v>
      </c>
      <c r="CE205" s="7">
        <v>4864949.8143000007</v>
      </c>
      <c r="CF205" s="25">
        <f t="shared" si="81"/>
        <v>352.92927519647213</v>
      </c>
      <c r="CG205" s="6">
        <v>7121</v>
      </c>
      <c r="CH205" s="21">
        <v>0.29642588953330462</v>
      </c>
      <c r="CI205" s="7">
        <v>-7637.2569999992847</v>
      </c>
      <c r="CJ205" s="7">
        <v>4864949.8143000007</v>
      </c>
      <c r="CK205" s="25">
        <f t="shared" si="82"/>
        <v>129.51959352997025</v>
      </c>
      <c r="CL205" s="6">
        <v>11177</v>
      </c>
      <c r="CM205" s="21">
        <v>0.30350282485875701</v>
      </c>
      <c r="CN205" s="7">
        <v>-7637.2569999992847</v>
      </c>
      <c r="CO205" s="7">
        <v>4864949.8143000007</v>
      </c>
      <c r="CP205" s="25">
        <f t="shared" si="83"/>
        <v>117.85528148277561</v>
      </c>
      <c r="CQ205" s="6">
        <v>10263</v>
      </c>
      <c r="CR205" s="21">
        <v>0.32699789738580481</v>
      </c>
      <c r="CS205" s="7">
        <v>-7637.2569999992847</v>
      </c>
      <c r="CT205" s="7">
        <v>4864949.8143000007</v>
      </c>
      <c r="CU205" s="25">
        <f t="shared" si="84"/>
        <v>87.462152109985453</v>
      </c>
      <c r="CV205" s="6">
        <v>7574</v>
      </c>
      <c r="CW205" s="21">
        <v>0.36210212261183689</v>
      </c>
      <c r="CX205" s="7">
        <v>-7637.2569999992847</v>
      </c>
      <c r="CY205" s="7">
        <v>4864949.8143000007</v>
      </c>
      <c r="CZ205" s="25">
        <f t="shared" si="85"/>
        <v>58.16687305047283</v>
      </c>
      <c r="DA205" s="6">
        <v>7678</v>
      </c>
      <c r="DB205" s="21">
        <v>0.3664727937572041</v>
      </c>
      <c r="DC205" s="7">
        <v>-7635.6803999990216</v>
      </c>
      <c r="DD205" s="7">
        <v>4864966.4492999986</v>
      </c>
      <c r="DE205" s="25">
        <f t="shared" si="86"/>
        <v>55.44125390652917</v>
      </c>
      <c r="DF205" s="6">
        <v>8002</v>
      </c>
      <c r="DG205" s="21">
        <v>0.37544588280608898</v>
      </c>
      <c r="DH205" s="7">
        <v>-7637.2569999992847</v>
      </c>
      <c r="DI205" s="7">
        <v>4864949.8143000007</v>
      </c>
      <c r="DJ205" s="25">
        <f t="shared" si="87"/>
        <v>50.328109303268818</v>
      </c>
      <c r="DK205" s="6">
        <v>8441</v>
      </c>
      <c r="DL205" s="21">
        <v>0.37549594146980669</v>
      </c>
      <c r="DM205" s="7">
        <v>-7637.2569999992847</v>
      </c>
      <c r="DN205" s="7">
        <v>4864949.8143000007</v>
      </c>
      <c r="DO205" s="25">
        <f t="shared" si="88"/>
        <v>50.30127701168567</v>
      </c>
      <c r="DP205" s="6">
        <v>7716</v>
      </c>
      <c r="DQ205" s="21">
        <v>0.38491274421191668</v>
      </c>
      <c r="DR205" s="7">
        <v>-7643.117800001055</v>
      </c>
      <c r="DS205" s="7">
        <v>4864947.8307999969</v>
      </c>
      <c r="DT205" s="25">
        <f t="shared" si="89"/>
        <v>45.556551083021631</v>
      </c>
      <c r="DU205" s="6">
        <v>9961</v>
      </c>
      <c r="DV205" s="21">
        <v>0.40081396503070099</v>
      </c>
      <c r="DW205" s="7">
        <v>-7643.117800001055</v>
      </c>
      <c r="DX205" s="7">
        <v>4864947.8307999969</v>
      </c>
      <c r="DY205" s="25">
        <f t="shared" si="90"/>
        <v>38.746155877226336</v>
      </c>
      <c r="DZ205" s="6">
        <v>9805</v>
      </c>
      <c r="EA205" s="21">
        <v>0.41419708270081179</v>
      </c>
      <c r="EB205" s="7">
        <v>-7637.2569999992847</v>
      </c>
      <c r="EC205" s="7">
        <v>4864949.8143000007</v>
      </c>
      <c r="ED205" s="25">
        <f t="shared" si="91"/>
        <v>33.975969422509657</v>
      </c>
      <c r="EE205" s="6">
        <v>8895</v>
      </c>
      <c r="EF205" s="21">
        <v>0.42349713469374489</v>
      </c>
      <c r="EG205" s="7">
        <v>-7637.2569999992847</v>
      </c>
      <c r="EH205" s="7">
        <v>4864949.8143000007</v>
      </c>
      <c r="EI205" s="25">
        <f t="shared" si="92"/>
        <v>31.088380212348568</v>
      </c>
    </row>
    <row r="206" spans="1:139" x14ac:dyDescent="0.25">
      <c r="A206" s="6">
        <v>192</v>
      </c>
      <c r="B206" s="6">
        <v>0</v>
      </c>
      <c r="C206" s="6">
        <v>1</v>
      </c>
      <c r="D206" s="6">
        <v>0</v>
      </c>
      <c r="E206" s="6">
        <v>1</v>
      </c>
      <c r="F206" s="20">
        <f t="shared" si="62"/>
        <v>1</v>
      </c>
      <c r="G206" s="20">
        <f t="shared" si="63"/>
        <v>1</v>
      </c>
      <c r="H206" s="20">
        <f t="shared" si="64"/>
        <v>1</v>
      </c>
      <c r="I206" s="7">
        <v>-7633.5491798781404</v>
      </c>
      <c r="J206" s="7">
        <v>4864964.7687087487</v>
      </c>
      <c r="K206" s="6">
        <v>6</v>
      </c>
      <c r="L206" s="6">
        <v>6</v>
      </c>
      <c r="M206" s="7">
        <v>-7632.6862682700648</v>
      </c>
      <c r="N206" s="7">
        <v>4864970.1859363774</v>
      </c>
      <c r="O206" s="26">
        <f t="shared" si="65"/>
        <v>-7632.6862682700648</v>
      </c>
      <c r="P206" s="26">
        <f t="shared" si="66"/>
        <v>4864970.1859363783</v>
      </c>
      <c r="Q206" s="20">
        <f t="shared" si="67"/>
        <v>1</v>
      </c>
      <c r="R206" s="26">
        <f t="shared" si="68"/>
        <v>5.4855238249370073</v>
      </c>
      <c r="S206" s="26">
        <f>R206*'8_HeSo_Mercator'!$B$7</f>
        <v>4.2026043858521245</v>
      </c>
      <c r="T206" s="6">
        <v>8090</v>
      </c>
      <c r="U206" s="21">
        <v>0.35422899203659641</v>
      </c>
      <c r="V206" s="7">
        <v>-7633.0414999984196</v>
      </c>
      <c r="W206" s="7">
        <v>4864971.0121000037</v>
      </c>
      <c r="X206" s="25">
        <f t="shared" si="69"/>
        <v>63.51314035882374</v>
      </c>
      <c r="Y206" s="6">
        <v>8524</v>
      </c>
      <c r="Z206" s="21">
        <v>0.37223400343030649</v>
      </c>
      <c r="AA206" s="7">
        <v>-7633.0414999984196</v>
      </c>
      <c r="AB206" s="7">
        <v>4864971.0121000037</v>
      </c>
      <c r="AC206" s="25">
        <f t="shared" si="70"/>
        <v>52.087777482558863</v>
      </c>
      <c r="AD206" s="6">
        <v>7122</v>
      </c>
      <c r="AE206" s="21">
        <v>0.41305748343359527</v>
      </c>
      <c r="AF206" s="7">
        <v>-7628.1345000006258</v>
      </c>
      <c r="AG206" s="7">
        <v>4864977.0212000012</v>
      </c>
      <c r="AH206" s="25">
        <f t="shared" si="71"/>
        <v>34.352474109390869</v>
      </c>
      <c r="AI206" s="6">
        <v>10808</v>
      </c>
      <c r="AJ206" s="21">
        <v>0.41811450938119388</v>
      </c>
      <c r="AK206" s="7">
        <v>-7633.0414999984196</v>
      </c>
      <c r="AL206" s="7">
        <v>4864971.0121000037</v>
      </c>
      <c r="AM206" s="25">
        <f t="shared" si="72"/>
        <v>32.72043323556764</v>
      </c>
      <c r="AN206" s="6">
        <v>9898</v>
      </c>
      <c r="AO206" s="21">
        <v>0.41991886222185082</v>
      </c>
      <c r="AP206" s="7">
        <v>-7633.2056000009179</v>
      </c>
      <c r="AQ206" s="7">
        <v>4864965.1088000014</v>
      </c>
      <c r="AR206" s="25">
        <f t="shared" si="73"/>
        <v>32.161660846486384</v>
      </c>
      <c r="AS206" s="6">
        <v>10810</v>
      </c>
      <c r="AT206" s="21">
        <v>0.4258155889916434</v>
      </c>
      <c r="AU206" s="7">
        <v>-7633.2056000009179</v>
      </c>
      <c r="AV206" s="7">
        <v>4864965.1088000014</v>
      </c>
      <c r="AW206" s="25">
        <f t="shared" si="74"/>
        <v>30.416817555475344</v>
      </c>
      <c r="AX206" s="6">
        <v>9351</v>
      </c>
      <c r="AY206" s="21">
        <v>0.43098108805341678</v>
      </c>
      <c r="AZ206" s="7">
        <v>-7628.1345000006258</v>
      </c>
      <c r="BA206" s="7">
        <v>4864977.0212000012</v>
      </c>
      <c r="BB206" s="25">
        <f t="shared" si="75"/>
        <v>28.984589038464591</v>
      </c>
      <c r="BC206" s="6">
        <v>8091</v>
      </c>
      <c r="BD206" s="21">
        <v>0.43567995665217452</v>
      </c>
      <c r="BE206" s="7">
        <v>-7633.2056000009179</v>
      </c>
      <c r="BF206" s="7">
        <v>4864965.1088000014</v>
      </c>
      <c r="BG206" s="25">
        <f t="shared" si="76"/>
        <v>27.754261562047919</v>
      </c>
      <c r="BH206" s="6">
        <v>9810</v>
      </c>
      <c r="BI206" s="21">
        <v>0.440024437068539</v>
      </c>
      <c r="BJ206" s="7">
        <v>-7636.2056999988854</v>
      </c>
      <c r="BK206" s="7">
        <v>4864967.3302000016</v>
      </c>
      <c r="BL206" s="25">
        <f t="shared" si="77"/>
        <v>26.674286775835302</v>
      </c>
      <c r="BM206" s="6">
        <v>7207</v>
      </c>
      <c r="BN206" s="21">
        <v>0.44044845084558981</v>
      </c>
      <c r="BO206" s="7">
        <v>-7633.0414999984196</v>
      </c>
      <c r="BP206" s="7">
        <v>4864971.0121000037</v>
      </c>
      <c r="BQ206" s="25">
        <f t="shared" si="78"/>
        <v>26.571719102506268</v>
      </c>
      <c r="BR206" s="6">
        <v>7659</v>
      </c>
      <c r="BS206" s="21">
        <v>0.4412840240765864</v>
      </c>
      <c r="BT206" s="7">
        <v>-7633.0414999984196</v>
      </c>
      <c r="BU206" s="7">
        <v>4864971.0121000037</v>
      </c>
      <c r="BV206" s="25">
        <f t="shared" si="79"/>
        <v>26.371035330485377</v>
      </c>
      <c r="BW206" s="6">
        <v>8982</v>
      </c>
      <c r="BX206" s="21">
        <v>0.45010482052549722</v>
      </c>
      <c r="BY206" s="7">
        <v>-7633.0414999984196</v>
      </c>
      <c r="BZ206" s="7">
        <v>4864971.0121000037</v>
      </c>
      <c r="CA206" s="25">
        <f t="shared" si="80"/>
        <v>24.363817816253082</v>
      </c>
      <c r="CB206" s="6">
        <v>8090</v>
      </c>
      <c r="CC206" s="21">
        <v>0.35093812994262669</v>
      </c>
      <c r="CD206" s="7">
        <v>-7633.0414999984196</v>
      </c>
      <c r="CE206" s="7">
        <v>4864971.0121000037</v>
      </c>
      <c r="CF206" s="25">
        <f t="shared" si="81"/>
        <v>65.929194535926101</v>
      </c>
      <c r="CG206" s="6">
        <v>8524</v>
      </c>
      <c r="CH206" s="21">
        <v>0.36364524639286061</v>
      </c>
      <c r="CI206" s="7">
        <v>-7633.0414999984196</v>
      </c>
      <c r="CJ206" s="7">
        <v>4864971.0121000037</v>
      </c>
      <c r="CK206" s="25">
        <f t="shared" si="82"/>
        <v>57.185818400558446</v>
      </c>
      <c r="CL206" s="6">
        <v>10808</v>
      </c>
      <c r="CM206" s="21">
        <v>0.4041380781399978</v>
      </c>
      <c r="CN206" s="7">
        <v>-7633.0414999984196</v>
      </c>
      <c r="CO206" s="7">
        <v>4864971.0121000037</v>
      </c>
      <c r="CP206" s="25">
        <f t="shared" si="83"/>
        <v>37.487019536378526</v>
      </c>
      <c r="CQ206" s="6">
        <v>9898</v>
      </c>
      <c r="CR206" s="21">
        <v>0.4109400824389175</v>
      </c>
      <c r="CS206" s="7">
        <v>-7633.2056000009179</v>
      </c>
      <c r="CT206" s="7">
        <v>4864965.1088000014</v>
      </c>
      <c r="CU206" s="25">
        <f t="shared" si="84"/>
        <v>35.065980352064258</v>
      </c>
      <c r="CV206" s="6">
        <v>8091</v>
      </c>
      <c r="CW206" s="21">
        <v>0.41406865060620379</v>
      </c>
      <c r="CX206" s="7">
        <v>-7633.2056000009179</v>
      </c>
      <c r="CY206" s="7">
        <v>4864965.1088000014</v>
      </c>
      <c r="CZ206" s="25">
        <f t="shared" si="85"/>
        <v>34.018142482734156</v>
      </c>
      <c r="DA206" s="6">
        <v>7122</v>
      </c>
      <c r="DB206" s="21">
        <v>0.41428737909334579</v>
      </c>
      <c r="DC206" s="7">
        <v>-7628.1345000006258</v>
      </c>
      <c r="DD206" s="7">
        <v>4864977.0212000012</v>
      </c>
      <c r="DE206" s="25">
        <f t="shared" si="86"/>
        <v>33.946358048673602</v>
      </c>
      <c r="DF206" s="6">
        <v>9810</v>
      </c>
      <c r="DG206" s="21">
        <v>0.41656747790412041</v>
      </c>
      <c r="DH206" s="7">
        <v>-7636.2056999988854</v>
      </c>
      <c r="DI206" s="7">
        <v>4864967.3302000016</v>
      </c>
      <c r="DJ206" s="25">
        <f t="shared" si="87"/>
        <v>33.20921092329796</v>
      </c>
      <c r="DK206" s="6">
        <v>7124</v>
      </c>
      <c r="DL206" s="21">
        <v>0.42206346487901553</v>
      </c>
      <c r="DM206" s="7">
        <v>-7636.2056999988854</v>
      </c>
      <c r="DN206" s="7">
        <v>4864967.3302000016</v>
      </c>
      <c r="DO206" s="25">
        <f t="shared" si="88"/>
        <v>31.512942743222244</v>
      </c>
      <c r="DP206" s="6">
        <v>10810</v>
      </c>
      <c r="DQ206" s="21">
        <v>0.42345036844386641</v>
      </c>
      <c r="DR206" s="7">
        <v>-7633.2056000009179</v>
      </c>
      <c r="DS206" s="7">
        <v>4864965.1088000014</v>
      </c>
      <c r="DT206" s="25">
        <f t="shared" si="89"/>
        <v>31.102116205384387</v>
      </c>
      <c r="DU206" s="6">
        <v>9351</v>
      </c>
      <c r="DV206" s="21">
        <v>0.434077900052036</v>
      </c>
      <c r="DW206" s="7">
        <v>-7628.1345000006258</v>
      </c>
      <c r="DX206" s="7">
        <v>4864977.0212000012</v>
      </c>
      <c r="DY206" s="25">
        <f t="shared" si="90"/>
        <v>28.166267419107889</v>
      </c>
      <c r="DZ206" s="6">
        <v>7207</v>
      </c>
      <c r="EA206" s="21">
        <v>0.43696103045519041</v>
      </c>
      <c r="EB206" s="7">
        <v>-7633.0414999984196</v>
      </c>
      <c r="EC206" s="7">
        <v>4864971.0121000037</v>
      </c>
      <c r="ED206" s="25">
        <f t="shared" si="91"/>
        <v>27.430212504901576</v>
      </c>
      <c r="EE206" s="6">
        <v>7659</v>
      </c>
      <c r="EF206" s="21">
        <v>0.44171285792239862</v>
      </c>
      <c r="EG206" s="7">
        <v>-7633.0414999984196</v>
      </c>
      <c r="EH206" s="7">
        <v>4864971.0121000037</v>
      </c>
      <c r="EI206" s="25">
        <f t="shared" si="92"/>
        <v>26.268775825386356</v>
      </c>
    </row>
    <row r="207" spans="1:139" x14ac:dyDescent="0.25">
      <c r="A207" s="6">
        <v>193</v>
      </c>
      <c r="B207" s="6">
        <v>0</v>
      </c>
      <c r="C207" s="6">
        <v>2</v>
      </c>
      <c r="D207" s="6">
        <v>0</v>
      </c>
      <c r="E207" s="6">
        <v>2</v>
      </c>
      <c r="F207" s="20">
        <f t="shared" si="62"/>
        <v>1</v>
      </c>
      <c r="G207" s="20">
        <f t="shared" si="63"/>
        <v>1</v>
      </c>
      <c r="H207" s="20">
        <f t="shared" si="64"/>
        <v>1</v>
      </c>
      <c r="I207" s="7">
        <v>-7640.311449518239</v>
      </c>
      <c r="J207" s="7">
        <v>4864957.9715004889</v>
      </c>
      <c r="K207" s="6">
        <v>6</v>
      </c>
      <c r="L207" s="6">
        <v>6</v>
      </c>
      <c r="M207" s="7">
        <v>-7639.7535036328554</v>
      </c>
      <c r="N207" s="7">
        <v>4864954.8626022674</v>
      </c>
      <c r="O207" s="26">
        <f t="shared" si="65"/>
        <v>-7639.7535036328554</v>
      </c>
      <c r="P207" s="26">
        <f t="shared" si="66"/>
        <v>4864954.8626022674</v>
      </c>
      <c r="Q207" s="20">
        <f t="shared" si="67"/>
        <v>1</v>
      </c>
      <c r="R207" s="26">
        <f t="shared" si="68"/>
        <v>3.1585679924225656</v>
      </c>
      <c r="S207" s="26">
        <f>R207*'8_HeSo_Mercator'!$B$7</f>
        <v>2.4198621903022448</v>
      </c>
      <c r="T207" s="6">
        <v>7678</v>
      </c>
      <c r="U207" s="21">
        <v>0.36039448809088043</v>
      </c>
      <c r="V207" s="7">
        <v>-7635.6803999990216</v>
      </c>
      <c r="W207" s="7">
        <v>4864966.4492999986</v>
      </c>
      <c r="X207" s="25">
        <f t="shared" si="69"/>
        <v>59.277166954010092</v>
      </c>
      <c r="Y207" s="6">
        <v>9961</v>
      </c>
      <c r="Z207" s="21">
        <v>0.36916589683555179</v>
      </c>
      <c r="AA207" s="7">
        <v>-7643.117800001055</v>
      </c>
      <c r="AB207" s="7">
        <v>4864947.8307999969</v>
      </c>
      <c r="AC207" s="25">
        <f t="shared" si="70"/>
        <v>53.841072443248287</v>
      </c>
      <c r="AD207" s="6">
        <v>16223</v>
      </c>
      <c r="AE207" s="21">
        <v>0.3693179094857621</v>
      </c>
      <c r="AF207" s="7">
        <v>-7635.6803999990216</v>
      </c>
      <c r="AG207" s="7">
        <v>4864966.4492999986</v>
      </c>
      <c r="AH207" s="25">
        <f t="shared" si="71"/>
        <v>53.752482400719011</v>
      </c>
      <c r="AI207" s="6">
        <v>7716</v>
      </c>
      <c r="AJ207" s="21">
        <v>0.38865618268261282</v>
      </c>
      <c r="AK207" s="7">
        <v>-7643.117800001055</v>
      </c>
      <c r="AL207" s="7">
        <v>4864947.8307999969</v>
      </c>
      <c r="AM207" s="25">
        <f t="shared" si="72"/>
        <v>43.826589584678359</v>
      </c>
      <c r="AN207" s="6">
        <v>8149</v>
      </c>
      <c r="AO207" s="21">
        <v>0.39123858211418872</v>
      </c>
      <c r="AP207" s="7">
        <v>-7643.117800001055</v>
      </c>
      <c r="AQ207" s="7">
        <v>4864947.8307999969</v>
      </c>
      <c r="AR207" s="25">
        <f t="shared" si="73"/>
        <v>42.680873077829474</v>
      </c>
      <c r="AS207" s="6">
        <v>11296</v>
      </c>
      <c r="AT207" s="21">
        <v>0.40106181106486771</v>
      </c>
      <c r="AU207" s="7">
        <v>-7635.6803999990216</v>
      </c>
      <c r="AV207" s="7">
        <v>4864966.4492999986</v>
      </c>
      <c r="AW207" s="25">
        <f t="shared" si="74"/>
        <v>38.650468052712526</v>
      </c>
      <c r="AX207" s="6">
        <v>9046</v>
      </c>
      <c r="AY207" s="21">
        <v>0.40114400273321332</v>
      </c>
      <c r="AZ207" s="7">
        <v>-7643.117800001055</v>
      </c>
      <c r="BA207" s="7">
        <v>4864947.8307999969</v>
      </c>
      <c r="BB207" s="25">
        <f t="shared" si="75"/>
        <v>38.618800918488304</v>
      </c>
      <c r="BC207" s="6">
        <v>9506</v>
      </c>
      <c r="BD207" s="21">
        <v>0.40768287161719158</v>
      </c>
      <c r="BE207" s="7">
        <v>-7643.117800001055</v>
      </c>
      <c r="BF207" s="7">
        <v>4864947.8307999969</v>
      </c>
      <c r="BG207" s="25">
        <f t="shared" si="76"/>
        <v>36.200130689952069</v>
      </c>
      <c r="BH207" s="6">
        <v>10875</v>
      </c>
      <c r="BI207" s="21">
        <v>0.40843429659913139</v>
      </c>
      <c r="BJ207" s="7">
        <v>-7643.117800001055</v>
      </c>
      <c r="BK207" s="7">
        <v>4864947.8307999969</v>
      </c>
      <c r="BL207" s="25">
        <f t="shared" si="77"/>
        <v>35.934465366902494</v>
      </c>
      <c r="BM207" s="6">
        <v>11292</v>
      </c>
      <c r="BN207" s="21">
        <v>0.41496651849112298</v>
      </c>
      <c r="BO207" s="7">
        <v>-7633.2366999983788</v>
      </c>
      <c r="BP207" s="7">
        <v>4864965.0632999986</v>
      </c>
      <c r="BQ207" s="25">
        <f t="shared" si="78"/>
        <v>33.724674867920918</v>
      </c>
      <c r="BR207" s="6">
        <v>9438</v>
      </c>
      <c r="BS207" s="21">
        <v>0.41926178028520528</v>
      </c>
      <c r="BT207" s="7">
        <v>-7633.2056000009179</v>
      </c>
      <c r="BU207" s="7">
        <v>4864965.1088000014</v>
      </c>
      <c r="BV207" s="25">
        <f t="shared" si="79"/>
        <v>32.363754903594831</v>
      </c>
      <c r="BW207" s="6">
        <v>7771</v>
      </c>
      <c r="BX207" s="21">
        <v>0.42428661785828559</v>
      </c>
      <c r="BY207" s="7">
        <v>-7643.1389999985686</v>
      </c>
      <c r="BZ207" s="7">
        <v>4864947.8519999981</v>
      </c>
      <c r="CA207" s="25">
        <f t="shared" si="80"/>
        <v>30.857636816492086</v>
      </c>
      <c r="CB207" s="6">
        <v>7716</v>
      </c>
      <c r="CC207" s="21">
        <v>0.34585665716542457</v>
      </c>
      <c r="CD207" s="7">
        <v>-7643.117800001055</v>
      </c>
      <c r="CE207" s="7">
        <v>4864947.8307999969</v>
      </c>
      <c r="CF207" s="25">
        <f t="shared" si="81"/>
        <v>69.890064589914374</v>
      </c>
      <c r="CG207" s="6">
        <v>9961</v>
      </c>
      <c r="CH207" s="21">
        <v>0.34720805038527852</v>
      </c>
      <c r="CI207" s="7">
        <v>-7643.117800001055</v>
      </c>
      <c r="CJ207" s="7">
        <v>4864947.8307999969</v>
      </c>
      <c r="CK207" s="25">
        <f t="shared" si="82"/>
        <v>68.808304285862221</v>
      </c>
      <c r="CL207" s="6">
        <v>7678</v>
      </c>
      <c r="CM207" s="21">
        <v>0.35474580110676029</v>
      </c>
      <c r="CN207" s="7">
        <v>-7635.6803999990216</v>
      </c>
      <c r="CO207" s="7">
        <v>4864966.4492999986</v>
      </c>
      <c r="CP207" s="25">
        <f t="shared" si="83"/>
        <v>63.143833581465252</v>
      </c>
      <c r="CQ207" s="6">
        <v>16223</v>
      </c>
      <c r="CR207" s="21">
        <v>0.366606030111855</v>
      </c>
      <c r="CS207" s="7">
        <v>-7635.6803999990216</v>
      </c>
      <c r="CT207" s="7">
        <v>4864966.4492999986</v>
      </c>
      <c r="CU207" s="25">
        <f t="shared" si="84"/>
        <v>55.360701334633411</v>
      </c>
      <c r="CV207" s="6">
        <v>8149</v>
      </c>
      <c r="CW207" s="21">
        <v>0.3778646004333836</v>
      </c>
      <c r="CX207" s="7">
        <v>-7643.117800001055</v>
      </c>
      <c r="CY207" s="7">
        <v>4864947.8307999969</v>
      </c>
      <c r="CZ207" s="25">
        <f t="shared" si="85"/>
        <v>49.051824878433258</v>
      </c>
      <c r="DA207" s="6">
        <v>9046</v>
      </c>
      <c r="DB207" s="21">
        <v>0.38805424397068411</v>
      </c>
      <c r="DC207" s="7">
        <v>-7643.117800001055</v>
      </c>
      <c r="DD207" s="7">
        <v>4864947.8307999969</v>
      </c>
      <c r="DE207" s="25">
        <f t="shared" si="86"/>
        <v>44.099153194494278</v>
      </c>
      <c r="DF207" s="6">
        <v>9506</v>
      </c>
      <c r="DG207" s="21">
        <v>0.39552444379628288</v>
      </c>
      <c r="DH207" s="7">
        <v>-7643.117800001055</v>
      </c>
      <c r="DI207" s="7">
        <v>4864947.8307999969</v>
      </c>
      <c r="DJ207" s="25">
        <f t="shared" si="87"/>
        <v>40.860783137170216</v>
      </c>
      <c r="DK207" s="6">
        <v>10875</v>
      </c>
      <c r="DL207" s="21">
        <v>0.39674849617948299</v>
      </c>
      <c r="DM207" s="7">
        <v>-7643.117800001055</v>
      </c>
      <c r="DN207" s="7">
        <v>4864947.8307999969</v>
      </c>
      <c r="DO207" s="25">
        <f t="shared" si="88"/>
        <v>40.358855577642004</v>
      </c>
      <c r="DP207" s="6">
        <v>7771</v>
      </c>
      <c r="DQ207" s="21">
        <v>0.39935479030684973</v>
      </c>
      <c r="DR207" s="7">
        <v>-7643.1389999985686</v>
      </c>
      <c r="DS207" s="7">
        <v>4864947.8519999981</v>
      </c>
      <c r="DT207" s="25">
        <f t="shared" si="89"/>
        <v>39.315554671002396</v>
      </c>
      <c r="DU207" s="6">
        <v>9438</v>
      </c>
      <c r="DV207" s="21">
        <v>0.39991237677984659</v>
      </c>
      <c r="DW207" s="7">
        <v>-7633.2056000009179</v>
      </c>
      <c r="DX207" s="7">
        <v>4864965.1088000014</v>
      </c>
      <c r="DY207" s="25">
        <f t="shared" si="90"/>
        <v>39.096746573286929</v>
      </c>
      <c r="DZ207" s="6">
        <v>11177</v>
      </c>
      <c r="EA207" s="21">
        <v>0.40257252326217841</v>
      </c>
      <c r="EB207" s="7">
        <v>-7637.2569999992847</v>
      </c>
      <c r="EC207" s="7">
        <v>4864949.8143000007</v>
      </c>
      <c r="ED207" s="25">
        <f t="shared" si="91"/>
        <v>38.073559519205347</v>
      </c>
      <c r="EE207" s="6">
        <v>8980</v>
      </c>
      <c r="EF207" s="21">
        <v>0.40836073718327848</v>
      </c>
      <c r="EG207" s="7">
        <v>-7633.2056000009179</v>
      </c>
      <c r="EH207" s="7">
        <v>4864965.1088000014</v>
      </c>
      <c r="EI207" s="25">
        <f t="shared" si="92"/>
        <v>35.960364356215997</v>
      </c>
    </row>
    <row r="208" spans="1:139" x14ac:dyDescent="0.25">
      <c r="A208" s="6">
        <v>194</v>
      </c>
      <c r="B208" s="6">
        <v>0</v>
      </c>
      <c r="C208" s="6">
        <v>1</v>
      </c>
      <c r="D208" s="6">
        <v>0</v>
      </c>
      <c r="E208" s="6">
        <v>1</v>
      </c>
      <c r="F208" s="20">
        <f t="shared" ref="F208:F271" si="93">IF(B208=D208,1,0)</f>
        <v>1</v>
      </c>
      <c r="G208" s="20">
        <f t="shared" ref="G208:G271" si="94">IF(C208=E208,1,0)</f>
        <v>1</v>
      </c>
      <c r="H208" s="20">
        <f t="shared" ref="H208:H271" si="95">F208*G208</f>
        <v>1</v>
      </c>
      <c r="I208" s="7">
        <v>-7634.9149900734619</v>
      </c>
      <c r="J208" s="7">
        <v>4864973.1900213333</v>
      </c>
      <c r="K208" s="6">
        <v>0</v>
      </c>
      <c r="L208" s="6">
        <v>0</v>
      </c>
      <c r="M208" s="7">
        <v>-7631.2661835716426</v>
      </c>
      <c r="N208" s="7">
        <v>4864969.8927213196</v>
      </c>
      <c r="O208" s="26">
        <f t="shared" ref="O208:O271" si="96">((X208*V208+AC208*AA208+AH208*AF208+AM208*AK208+AR208*AP208+AW208*AU208+BB208*AZ208+BG208*BE208+BL208*BJ208+BQ208*BO208+BV208*BT208+CA208*BY208)/(X208+AC208+AH208+AM208+AR208+AW208+BB208+BG208+BL208+BQ208+BV208+CA208)+(CF208*CD208+CK208*CI208+CP208*CN208+CU208*CS208+CZ208*CX208+DE208*DC208+DJ208*DH208+DO208*DM208+DT208*DR208+DY208*DW208+ED208*EB208+EI208*EG208)/(CF208+CK208+CP208+CU208+CZ208+DE208+DJ208+DO208+DT208+DY208+ED208+EI208))/2</f>
        <v>-7631.2661835716426</v>
      </c>
      <c r="P208" s="26">
        <f t="shared" ref="P208:P271" si="97">((X208*W208+AC208*AB208+AH208*AG208+AM208*AL208+AR208*AQ208+AW208*AV208+BB208*BA208+BG208*BF208+BL208*BK208+BQ208*BP208+BV208*BU208+CA208*BZ208)/(X208+AC208+AH208+AM208+AR208+AW208+BB208+BG208+BL208+BQ208+BV208+CA208)+(CF208*CE208+CK208*CJ208+CP208*CO208+CU208*CT208+CZ208*CY208+DE208*DD208+DJ208*DI208+DO208*DN208+DT208*DS208+DY208*DX208+ED208*EC208+EI208*EH208)/(CF208+CK208+CP208+CU208+CZ208+DE208+DJ208+DO208+DT208+DY208+ED208+EI208))/2</f>
        <v>4864969.8927213196</v>
      </c>
      <c r="Q208" s="20">
        <f t="shared" ref="Q208:Q271" si="98">IF(AND(ABS(O208-M208)&lt;0.000001,ABS(P208-N208)&lt;0.000001),1,0)</f>
        <v>1</v>
      </c>
      <c r="R208" s="26">
        <f t="shared" ref="R208:R271" si="99">SQRT((I208-O208)^2+(J208-P208)^2)</f>
        <v>4.9179239795013254</v>
      </c>
      <c r="S208" s="26">
        <f>R208*'8_HeSo_Mercator'!$B$7</f>
        <v>3.7677511838674667</v>
      </c>
      <c r="T208" s="6">
        <v>16156</v>
      </c>
      <c r="U208" s="21">
        <v>0.52769194023103838</v>
      </c>
      <c r="V208" s="7">
        <v>-7635.4525999985644</v>
      </c>
      <c r="W208" s="7">
        <v>4864966.3134000003</v>
      </c>
      <c r="X208" s="25">
        <f t="shared" ref="X208:X271" si="100">1/MAX(U208,0.000000001)^4</f>
        <v>12.896686892168006</v>
      </c>
      <c r="Y208" s="6">
        <v>16421</v>
      </c>
      <c r="Z208" s="21">
        <v>0.53717833025949069</v>
      </c>
      <c r="AA208" s="7">
        <v>-7635.4525999985644</v>
      </c>
      <c r="AB208" s="7">
        <v>4864966.3134000003</v>
      </c>
      <c r="AC208" s="25">
        <f t="shared" ref="AC208:AC271" si="101">1/MAX(Z208,0.000000001)^4</f>
        <v>12.009531351772274</v>
      </c>
      <c r="AD208" s="6">
        <v>7659</v>
      </c>
      <c r="AE208" s="21">
        <v>0.572264719371265</v>
      </c>
      <c r="AF208" s="7">
        <v>-7633.0414999984196</v>
      </c>
      <c r="AG208" s="7">
        <v>4864971.0121000037</v>
      </c>
      <c r="AH208" s="25">
        <f t="shared" ref="AH208:AH271" si="102">1/MAX(AE208,0.000000001)^4</f>
        <v>9.3242114059125232</v>
      </c>
      <c r="AI208" s="6">
        <v>18072</v>
      </c>
      <c r="AJ208" s="21">
        <v>0.57826812546633599</v>
      </c>
      <c r="AK208" s="7">
        <v>-7635.4525999985644</v>
      </c>
      <c r="AL208" s="7">
        <v>4864966.3134000003</v>
      </c>
      <c r="AM208" s="25">
        <f t="shared" ref="AM208:AM271" si="103">1/MAX(AJ208,0.000000001)^4</f>
        <v>8.9429948896216498</v>
      </c>
      <c r="AN208" s="6">
        <v>8527</v>
      </c>
      <c r="AO208" s="21">
        <v>0.58050689124537791</v>
      </c>
      <c r="AP208" s="7">
        <v>-7633.2056000009179</v>
      </c>
      <c r="AQ208" s="7">
        <v>4864965.1088000014</v>
      </c>
      <c r="AR208" s="25">
        <f t="shared" ref="AR208:AR271" si="104">1/MAX(AO208,0.000000001)^4</f>
        <v>8.8058337392711259</v>
      </c>
      <c r="AS208" s="6">
        <v>10810</v>
      </c>
      <c r="AT208" s="21">
        <v>0.5809483821592859</v>
      </c>
      <c r="AU208" s="7">
        <v>-7633.2056000009179</v>
      </c>
      <c r="AV208" s="7">
        <v>4864965.1088000014</v>
      </c>
      <c r="AW208" s="25">
        <f t="shared" ref="AW208:AW271" si="105">1/MAX(AT208,0.000000001)^4</f>
        <v>8.7790963128417854</v>
      </c>
      <c r="AX208" s="6">
        <v>16616</v>
      </c>
      <c r="AY208" s="21">
        <v>0.5822225420399556</v>
      </c>
      <c r="AZ208" s="7">
        <v>-7615.5276999995112</v>
      </c>
      <c r="BA208" s="7">
        <v>4864982.2821000004</v>
      </c>
      <c r="BB208" s="25">
        <f t="shared" ref="BB208:BB271" si="106">1/MAX(AY208,0.000000001)^4</f>
        <v>8.7024980688210576</v>
      </c>
      <c r="BC208" s="6">
        <v>16340</v>
      </c>
      <c r="BD208" s="21">
        <v>0.58482386109158613</v>
      </c>
      <c r="BE208" s="7">
        <v>-7615.5276999995112</v>
      </c>
      <c r="BF208" s="7">
        <v>4864982.2821000004</v>
      </c>
      <c r="BG208" s="25">
        <f t="shared" ref="BG208:BG271" si="107">1/MAX(BD208,0.000000001)^4</f>
        <v>8.5486918988306115</v>
      </c>
      <c r="BH208" s="6">
        <v>8524</v>
      </c>
      <c r="BI208" s="21">
        <v>0.58948847863337905</v>
      </c>
      <c r="BJ208" s="7">
        <v>-7633.0414999984196</v>
      </c>
      <c r="BK208" s="7">
        <v>4864971.0121000037</v>
      </c>
      <c r="BL208" s="25">
        <f t="shared" ref="BL208:BL271" si="108">1/MAX(BI208,0.000000001)^4</f>
        <v>8.2813037521809818</v>
      </c>
      <c r="BM208" s="6">
        <v>18349</v>
      </c>
      <c r="BN208" s="21">
        <v>0.59479358406328098</v>
      </c>
      <c r="BO208" s="7">
        <v>-7635.4525999985644</v>
      </c>
      <c r="BP208" s="7">
        <v>4864966.3134000003</v>
      </c>
      <c r="BQ208" s="25">
        <f t="shared" ref="BQ208:BQ271" si="109">1/MAX(BN208,0.000000001)^4</f>
        <v>7.989781435659796</v>
      </c>
      <c r="BR208" s="6">
        <v>9896</v>
      </c>
      <c r="BS208" s="21">
        <v>0.59577124499839607</v>
      </c>
      <c r="BT208" s="7">
        <v>-7633.0414999984196</v>
      </c>
      <c r="BU208" s="7">
        <v>4864971.0121000037</v>
      </c>
      <c r="BV208" s="25">
        <f t="shared" ref="BV208:BV271" si="110">1/MAX(BS208,0.000000001)^4</f>
        <v>7.9374654451377316</v>
      </c>
      <c r="BW208" s="6">
        <v>10349</v>
      </c>
      <c r="BX208" s="21">
        <v>0.59938515655302815</v>
      </c>
      <c r="BY208" s="7">
        <v>-7633.0414999984196</v>
      </c>
      <c r="BZ208" s="7">
        <v>4864971.0121000037</v>
      </c>
      <c r="CA208" s="25">
        <f t="shared" ref="CA208:CA271" si="111">1/MAX(BX208,0.000000001)^4</f>
        <v>7.7477583238808467</v>
      </c>
      <c r="CB208" s="6">
        <v>16156</v>
      </c>
      <c r="CC208" s="21">
        <v>0.51994849137452548</v>
      </c>
      <c r="CD208" s="7">
        <v>-7635.4525999985644</v>
      </c>
      <c r="CE208" s="7">
        <v>4864966.3134000003</v>
      </c>
      <c r="CF208" s="25">
        <f t="shared" ref="CF208:CF271" si="112">1/MAX(CC208,0.000000001)^4</f>
        <v>13.682287449647614</v>
      </c>
      <c r="CG208" s="6">
        <v>16421</v>
      </c>
      <c r="CH208" s="21">
        <v>0.52665967932564717</v>
      </c>
      <c r="CI208" s="7">
        <v>-7635.4525999985644</v>
      </c>
      <c r="CJ208" s="7">
        <v>4864966.3134000003</v>
      </c>
      <c r="CK208" s="25">
        <f t="shared" ref="CK208:CK271" si="113">1/MAX(CH208,0.000000001)^4</f>
        <v>12.998095351203196</v>
      </c>
      <c r="CL208" s="6">
        <v>10810</v>
      </c>
      <c r="CM208" s="21">
        <v>0.56526500219010078</v>
      </c>
      <c r="CN208" s="7">
        <v>-7633.2056000009179</v>
      </c>
      <c r="CO208" s="7">
        <v>4864965.1088000014</v>
      </c>
      <c r="CP208" s="25">
        <f t="shared" ref="CP208:CP271" si="114">1/MAX(CM208,0.000000001)^4</f>
        <v>9.7947106412461213</v>
      </c>
      <c r="CQ208" s="6">
        <v>8527</v>
      </c>
      <c r="CR208" s="21">
        <v>0.56922054915854747</v>
      </c>
      <c r="CS208" s="7">
        <v>-7633.2056000009179</v>
      </c>
      <c r="CT208" s="7">
        <v>4864965.1088000014</v>
      </c>
      <c r="CU208" s="25">
        <f t="shared" ref="CU208:CU271" si="115">1/MAX(CR208,0.000000001)^4</f>
        <v>9.525279328162247</v>
      </c>
      <c r="CV208" s="6">
        <v>7659</v>
      </c>
      <c r="CW208" s="21">
        <v>0.57540703895427858</v>
      </c>
      <c r="CX208" s="7">
        <v>-7633.0414999984196</v>
      </c>
      <c r="CY208" s="7">
        <v>4864971.0121000037</v>
      </c>
      <c r="CZ208" s="25">
        <f t="shared" ref="CZ208:CZ271" si="116">1/MAX(CW208,0.000000001)^4</f>
        <v>9.1221943086070247</v>
      </c>
      <c r="DA208" s="6">
        <v>7656</v>
      </c>
      <c r="DB208" s="21">
        <v>0.58681126537749007</v>
      </c>
      <c r="DC208" s="7">
        <v>-7633.2056000009179</v>
      </c>
      <c r="DD208" s="7">
        <v>4864965.1088000014</v>
      </c>
      <c r="DE208" s="25">
        <f t="shared" ref="DE208:DE271" si="117">1/MAX(DB208,0.000000001)^4</f>
        <v>8.4334685425568487</v>
      </c>
      <c r="DF208" s="6">
        <v>16155</v>
      </c>
      <c r="DG208" s="21">
        <v>0.58757680954944569</v>
      </c>
      <c r="DH208" s="7">
        <v>-7633.0414999984196</v>
      </c>
      <c r="DI208" s="7">
        <v>4864971.0121000037</v>
      </c>
      <c r="DJ208" s="25">
        <f t="shared" ref="DJ208:DJ271" si="118">1/MAX(DG208,0.000000001)^4</f>
        <v>8.3896030526861125</v>
      </c>
      <c r="DK208" s="6">
        <v>18072</v>
      </c>
      <c r="DL208" s="21">
        <v>0.5891185164928181</v>
      </c>
      <c r="DM208" s="7">
        <v>-7635.4525999985644</v>
      </c>
      <c r="DN208" s="7">
        <v>4864966.3134000003</v>
      </c>
      <c r="DO208" s="25">
        <f t="shared" ref="DO208:DO271" si="119">1/MAX(DL208,0.000000001)^4</f>
        <v>8.302125749943551</v>
      </c>
      <c r="DP208" s="6">
        <v>8524</v>
      </c>
      <c r="DQ208" s="21">
        <v>0.58969897908938729</v>
      </c>
      <c r="DR208" s="7">
        <v>-7633.0414999984196</v>
      </c>
      <c r="DS208" s="7">
        <v>4864971.0121000037</v>
      </c>
      <c r="DT208" s="25">
        <f t="shared" ref="DT208:DT271" si="120">1/MAX(DQ208,0.000000001)^4</f>
        <v>8.2694856205266127</v>
      </c>
      <c r="DU208" s="6">
        <v>16616</v>
      </c>
      <c r="DV208" s="21">
        <v>0.59006990083834565</v>
      </c>
      <c r="DW208" s="7">
        <v>-7615.5276999995112</v>
      </c>
      <c r="DX208" s="7">
        <v>4864982.2821000004</v>
      </c>
      <c r="DY208" s="25">
        <f t="shared" ref="DY208:DY271" si="121">1/MAX(DV208,0.000000001)^4</f>
        <v>8.2487122100561496</v>
      </c>
      <c r="DZ208" s="6">
        <v>9896</v>
      </c>
      <c r="EA208" s="21">
        <v>0.59268442914225228</v>
      </c>
      <c r="EB208" s="7">
        <v>-7633.0414999984196</v>
      </c>
      <c r="EC208" s="7">
        <v>4864971.0121000037</v>
      </c>
      <c r="ED208" s="25">
        <f t="shared" ref="ED208:ED271" si="122">1/MAX(EA208,0.000000001)^4</f>
        <v>8.1041212321326501</v>
      </c>
      <c r="EE208" s="6">
        <v>16340</v>
      </c>
      <c r="EF208" s="21">
        <v>0.59287790027215281</v>
      </c>
      <c r="EG208" s="7">
        <v>-7615.5276999995112</v>
      </c>
      <c r="EH208" s="7">
        <v>4864982.2821000004</v>
      </c>
      <c r="EI208" s="25">
        <f t="shared" ref="EI208:EI271" si="123">1/MAX(EF208,0.000000001)^4</f>
        <v>8.093548085905951</v>
      </c>
    </row>
    <row r="209" spans="1:139" x14ac:dyDescent="0.25">
      <c r="A209" s="6">
        <v>195</v>
      </c>
      <c r="B209" s="6">
        <v>0</v>
      </c>
      <c r="C209" s="6">
        <v>1</v>
      </c>
      <c r="D209" s="6">
        <v>0</v>
      </c>
      <c r="E209" s="6">
        <v>1</v>
      </c>
      <c r="F209" s="20">
        <f t="shared" si="93"/>
        <v>1</v>
      </c>
      <c r="G209" s="20">
        <f t="shared" si="94"/>
        <v>1</v>
      </c>
      <c r="H209" s="20">
        <f t="shared" si="95"/>
        <v>1</v>
      </c>
      <c r="I209" s="7">
        <v>-7632.2586999982605</v>
      </c>
      <c r="J209" s="7">
        <v>4864981.1230999976</v>
      </c>
      <c r="K209" s="6">
        <v>3</v>
      </c>
      <c r="L209" s="6">
        <v>0</v>
      </c>
      <c r="M209" s="7">
        <v>-7624.5050172915617</v>
      </c>
      <c r="N209" s="7">
        <v>4864979.5508349175</v>
      </c>
      <c r="O209" s="26">
        <f t="shared" si="96"/>
        <v>-7624.5050172915608</v>
      </c>
      <c r="P209" s="26">
        <f t="shared" si="97"/>
        <v>4864979.5508349165</v>
      </c>
      <c r="Q209" s="20">
        <f t="shared" si="98"/>
        <v>1</v>
      </c>
      <c r="R209" s="26">
        <f t="shared" si="99"/>
        <v>7.9114861436675854</v>
      </c>
      <c r="S209" s="26">
        <f>R209*'8_HeSo_Mercator'!$B$7</f>
        <v>6.0611980600353181</v>
      </c>
      <c r="T209" s="6">
        <v>8101</v>
      </c>
      <c r="U209" s="21">
        <v>0.16011702993333049</v>
      </c>
      <c r="V209" s="7">
        <v>-7618.7633000016212</v>
      </c>
      <c r="W209" s="7">
        <v>4864975.433799997</v>
      </c>
      <c r="X209" s="25">
        <f t="shared" si="100"/>
        <v>1521.422720111744</v>
      </c>
      <c r="Y209" s="6">
        <v>8989</v>
      </c>
      <c r="Z209" s="21">
        <v>0.1691029281488958</v>
      </c>
      <c r="AA209" s="7">
        <v>-7636.6790000014007</v>
      </c>
      <c r="AB209" s="7">
        <v>4864991.7787000015</v>
      </c>
      <c r="AC209" s="25">
        <f t="shared" si="101"/>
        <v>1222.9127945362141</v>
      </c>
      <c r="AD209" s="6">
        <v>8997</v>
      </c>
      <c r="AE209" s="21">
        <v>0.18581984580517361</v>
      </c>
      <c r="AF209" s="7">
        <v>-7618.7633000016212</v>
      </c>
      <c r="AG209" s="7">
        <v>4864975.433799997</v>
      </c>
      <c r="AH209" s="25">
        <f t="shared" si="102"/>
        <v>838.74823361222388</v>
      </c>
      <c r="AI209" s="6">
        <v>10820</v>
      </c>
      <c r="AJ209" s="21">
        <v>0.19291243596794269</v>
      </c>
      <c r="AK209" s="7">
        <v>-7618.7633000016212</v>
      </c>
      <c r="AL209" s="7">
        <v>4864975.433799997</v>
      </c>
      <c r="AM209" s="25">
        <f t="shared" si="103"/>
        <v>722.03641269173909</v>
      </c>
      <c r="AN209" s="6">
        <v>7208</v>
      </c>
      <c r="AO209" s="21">
        <v>0.2003519312913434</v>
      </c>
      <c r="AP209" s="7">
        <v>-7632.2586999982605</v>
      </c>
      <c r="AQ209" s="7">
        <v>4864982.0603</v>
      </c>
      <c r="AR209" s="25">
        <f t="shared" si="104"/>
        <v>620.62014340283156</v>
      </c>
      <c r="AS209" s="6">
        <v>10352</v>
      </c>
      <c r="AT209" s="21">
        <v>0.207385754825026</v>
      </c>
      <c r="AU209" s="7">
        <v>-7634.4770000018179</v>
      </c>
      <c r="AV209" s="7">
        <v>4864984.0974999964</v>
      </c>
      <c r="AW209" s="25">
        <f t="shared" si="105"/>
        <v>540.61029665035676</v>
      </c>
      <c r="AX209" s="6">
        <v>9449</v>
      </c>
      <c r="AY209" s="21">
        <v>0.2085811041064608</v>
      </c>
      <c r="AZ209" s="7">
        <v>-7618.7633000016212</v>
      </c>
      <c r="BA209" s="7">
        <v>4864975.433799997</v>
      </c>
      <c r="BB209" s="25">
        <f t="shared" si="106"/>
        <v>528.32377153475318</v>
      </c>
      <c r="BC209" s="6">
        <v>7221</v>
      </c>
      <c r="BD209" s="21">
        <v>0.21160521591753201</v>
      </c>
      <c r="BE209" s="7">
        <v>-7618.7633000016212</v>
      </c>
      <c r="BF209" s="7">
        <v>4864975.433799997</v>
      </c>
      <c r="BG209" s="25">
        <f t="shared" si="107"/>
        <v>498.76334145557161</v>
      </c>
      <c r="BH209" s="6">
        <v>11281</v>
      </c>
      <c r="BI209" s="21">
        <v>0.21216296979184171</v>
      </c>
      <c r="BJ209" s="7">
        <v>-7618.7633000016212</v>
      </c>
      <c r="BK209" s="7">
        <v>4864975.433799997</v>
      </c>
      <c r="BL209" s="25">
        <f t="shared" si="108"/>
        <v>493.53920416390611</v>
      </c>
      <c r="BM209" s="6">
        <v>8984</v>
      </c>
      <c r="BN209" s="21">
        <v>0.21306374707526801</v>
      </c>
      <c r="BO209" s="7">
        <v>-7632.2586999982605</v>
      </c>
      <c r="BP209" s="7">
        <v>4864982.0603</v>
      </c>
      <c r="BQ209" s="25">
        <f t="shared" si="109"/>
        <v>485.24576959507675</v>
      </c>
      <c r="BR209" s="6">
        <v>10811</v>
      </c>
      <c r="BS209" s="21">
        <v>0.21651143104872089</v>
      </c>
      <c r="BT209" s="7">
        <v>-7635.0408000014722</v>
      </c>
      <c r="BU209" s="7">
        <v>4864986.0639000013</v>
      </c>
      <c r="BV209" s="25">
        <f t="shared" si="110"/>
        <v>455.068398728445</v>
      </c>
      <c r="BW209" s="6">
        <v>8540</v>
      </c>
      <c r="BX209" s="21">
        <v>0.2178524615850474</v>
      </c>
      <c r="BY209" s="7">
        <v>-7618.7633000016212</v>
      </c>
      <c r="BZ209" s="7">
        <v>4864975.433799997</v>
      </c>
      <c r="CA209" s="25">
        <f t="shared" si="111"/>
        <v>443.96641076155782</v>
      </c>
      <c r="CB209" s="6">
        <v>8101</v>
      </c>
      <c r="CC209" s="21">
        <v>0.14501520243238919</v>
      </c>
      <c r="CD209" s="7">
        <v>-7618.7633000016212</v>
      </c>
      <c r="CE209" s="7">
        <v>4864975.433799997</v>
      </c>
      <c r="CF209" s="25">
        <f t="shared" si="112"/>
        <v>2261.2358764454557</v>
      </c>
      <c r="CG209" s="6">
        <v>8989</v>
      </c>
      <c r="CH209" s="21">
        <v>0.15979897379705621</v>
      </c>
      <c r="CI209" s="7">
        <v>-7636.6790000014007</v>
      </c>
      <c r="CJ209" s="7">
        <v>4864991.7787000015</v>
      </c>
      <c r="CK209" s="25">
        <f t="shared" si="113"/>
        <v>1533.5715951285435</v>
      </c>
      <c r="CL209" s="6">
        <v>8997</v>
      </c>
      <c r="CM209" s="21">
        <v>0.17153018718118829</v>
      </c>
      <c r="CN209" s="7">
        <v>-7618.7633000016212</v>
      </c>
      <c r="CO209" s="7">
        <v>4864975.433799997</v>
      </c>
      <c r="CP209" s="25">
        <f t="shared" si="114"/>
        <v>1155.1483280511682</v>
      </c>
      <c r="CQ209" s="6">
        <v>10820</v>
      </c>
      <c r="CR209" s="21">
        <v>0.17725759622236159</v>
      </c>
      <c r="CS209" s="7">
        <v>-7618.7633000016212</v>
      </c>
      <c r="CT209" s="7">
        <v>4864975.433799997</v>
      </c>
      <c r="CU209" s="25">
        <f t="shared" si="115"/>
        <v>1012.9326679112245</v>
      </c>
      <c r="CV209" s="6">
        <v>10352</v>
      </c>
      <c r="CW209" s="21">
        <v>0.1844064725219835</v>
      </c>
      <c r="CX209" s="7">
        <v>-7634.4770000018179</v>
      </c>
      <c r="CY209" s="7">
        <v>4864984.0974999964</v>
      </c>
      <c r="CZ209" s="25">
        <f t="shared" si="116"/>
        <v>864.75953332197287</v>
      </c>
      <c r="DA209" s="6">
        <v>11281</v>
      </c>
      <c r="DB209" s="21">
        <v>0.18839883901097701</v>
      </c>
      <c r="DC209" s="7">
        <v>-7618.7633000016212</v>
      </c>
      <c r="DD209" s="7">
        <v>4864975.433799997</v>
      </c>
      <c r="DE209" s="25">
        <f t="shared" si="117"/>
        <v>793.75616482382225</v>
      </c>
      <c r="DF209" s="6">
        <v>7208</v>
      </c>
      <c r="DG209" s="21">
        <v>0.18977371186803041</v>
      </c>
      <c r="DH209" s="7">
        <v>-7632.2586999982605</v>
      </c>
      <c r="DI209" s="7">
        <v>4864982.0603</v>
      </c>
      <c r="DJ209" s="25">
        <f t="shared" si="118"/>
        <v>771.00250850345594</v>
      </c>
      <c r="DK209" s="6">
        <v>7221</v>
      </c>
      <c r="DL209" s="21">
        <v>0.19260626914523099</v>
      </c>
      <c r="DM209" s="7">
        <v>-7618.7633000016212</v>
      </c>
      <c r="DN209" s="7">
        <v>4864975.433799997</v>
      </c>
      <c r="DO209" s="25">
        <f t="shared" si="119"/>
        <v>726.63836584743331</v>
      </c>
      <c r="DP209" s="6">
        <v>8540</v>
      </c>
      <c r="DQ209" s="21">
        <v>0.19829745155153319</v>
      </c>
      <c r="DR209" s="7">
        <v>-7618.7633000016212</v>
      </c>
      <c r="DS209" s="7">
        <v>4864975.433799997</v>
      </c>
      <c r="DT209" s="25">
        <f t="shared" si="120"/>
        <v>646.74260058164862</v>
      </c>
      <c r="DU209" s="6">
        <v>9449</v>
      </c>
      <c r="DV209" s="21">
        <v>0.2045011419976602</v>
      </c>
      <c r="DW209" s="7">
        <v>-7618.7633000016212</v>
      </c>
      <c r="DX209" s="7">
        <v>4864975.433799997</v>
      </c>
      <c r="DY209" s="25">
        <f t="shared" si="121"/>
        <v>571.76431896855058</v>
      </c>
      <c r="DZ209" s="6">
        <v>7211</v>
      </c>
      <c r="EA209" s="21">
        <v>0.20639313488871011</v>
      </c>
      <c r="EB209" s="7">
        <v>-7635.0408000014722</v>
      </c>
      <c r="EC209" s="7">
        <v>4864986.0639000013</v>
      </c>
      <c r="ED209" s="25">
        <f t="shared" si="122"/>
        <v>551.08553250043758</v>
      </c>
      <c r="EE209" s="6">
        <v>8541</v>
      </c>
      <c r="EF209" s="21">
        <v>0.20646575342465739</v>
      </c>
      <c r="EG209" s="7">
        <v>-7616.6889000013471</v>
      </c>
      <c r="EH209" s="7">
        <v>4864976.0280999988</v>
      </c>
      <c r="EI209" s="25">
        <f t="shared" si="123"/>
        <v>550.31062595085029</v>
      </c>
    </row>
    <row r="210" spans="1:139" x14ac:dyDescent="0.25">
      <c r="A210" s="6">
        <v>196</v>
      </c>
      <c r="B210" s="6">
        <v>0</v>
      </c>
      <c r="C210" s="6">
        <v>1</v>
      </c>
      <c r="D210" s="6">
        <v>0</v>
      </c>
      <c r="E210" s="6">
        <v>1</v>
      </c>
      <c r="F210" s="20">
        <f t="shared" si="93"/>
        <v>1</v>
      </c>
      <c r="G210" s="20">
        <f t="shared" si="94"/>
        <v>1</v>
      </c>
      <c r="H210" s="20">
        <f t="shared" si="95"/>
        <v>1</v>
      </c>
      <c r="I210" s="7">
        <v>-7618.7142103981596</v>
      </c>
      <c r="J210" s="7">
        <v>4864971.3326378996</v>
      </c>
      <c r="K210" s="6">
        <v>6</v>
      </c>
      <c r="L210" s="6">
        <v>6</v>
      </c>
      <c r="M210" s="7">
        <v>-7630.6660544877213</v>
      </c>
      <c r="N210" s="7">
        <v>4864982.0803922713</v>
      </c>
      <c r="O210" s="26">
        <f t="shared" si="96"/>
        <v>-7630.6660544877204</v>
      </c>
      <c r="P210" s="26">
        <f t="shared" si="97"/>
        <v>4864982.0803922713</v>
      </c>
      <c r="Q210" s="20">
        <f t="shared" si="98"/>
        <v>1</v>
      </c>
      <c r="R210" s="26">
        <f t="shared" si="99"/>
        <v>16.07360573039244</v>
      </c>
      <c r="S210" s="26">
        <f>R210*'8_HeSo_Mercator'!$B$7</f>
        <v>12.314413006816324</v>
      </c>
      <c r="T210" s="6">
        <v>8089</v>
      </c>
      <c r="U210" s="21">
        <v>0.19450524287323459</v>
      </c>
      <c r="V210" s="7">
        <v>-7632.2586999982605</v>
      </c>
      <c r="W210" s="7">
        <v>4864982.0603</v>
      </c>
      <c r="X210" s="25">
        <f t="shared" si="100"/>
        <v>698.67427224605274</v>
      </c>
      <c r="Y210" s="6">
        <v>9895</v>
      </c>
      <c r="Z210" s="21">
        <v>0.21298397733481031</v>
      </c>
      <c r="AA210" s="7">
        <v>-7632.2586999982605</v>
      </c>
      <c r="AB210" s="7">
        <v>4864982.0603</v>
      </c>
      <c r="AC210" s="25">
        <f t="shared" si="101"/>
        <v>485.97314225788216</v>
      </c>
      <c r="AD210" s="6">
        <v>10352</v>
      </c>
      <c r="AE210" s="21">
        <v>0.2210858889848214</v>
      </c>
      <c r="AF210" s="7">
        <v>-7634.4770000018179</v>
      </c>
      <c r="AG210" s="7">
        <v>4864984.0974999964</v>
      </c>
      <c r="AH210" s="25">
        <f t="shared" si="102"/>
        <v>418.55824676798028</v>
      </c>
      <c r="AI210" s="6">
        <v>7657</v>
      </c>
      <c r="AJ210" s="21">
        <v>0.22528570338643991</v>
      </c>
      <c r="AK210" s="7">
        <v>-7632.2586999982605</v>
      </c>
      <c r="AL210" s="7">
        <v>4864982.0603</v>
      </c>
      <c r="AM210" s="25">
        <f t="shared" si="103"/>
        <v>388.2088848668605</v>
      </c>
      <c r="AN210" s="6">
        <v>8984</v>
      </c>
      <c r="AO210" s="21">
        <v>0.22598323494161709</v>
      </c>
      <c r="AP210" s="7">
        <v>-7632.2586999982605</v>
      </c>
      <c r="AQ210" s="7">
        <v>4864982.0603</v>
      </c>
      <c r="AR210" s="25">
        <f t="shared" si="104"/>
        <v>383.43796842195434</v>
      </c>
      <c r="AS210" s="6">
        <v>7213</v>
      </c>
      <c r="AT210" s="21">
        <v>0.2272355546234707</v>
      </c>
      <c r="AU210" s="7">
        <v>-7634.4770000018179</v>
      </c>
      <c r="AV210" s="7">
        <v>4864984.0974999964</v>
      </c>
      <c r="AW210" s="25">
        <f t="shared" si="105"/>
        <v>375.05491521903741</v>
      </c>
      <c r="AX210" s="6">
        <v>8542</v>
      </c>
      <c r="AY210" s="21">
        <v>0.23665098951937469</v>
      </c>
      <c r="AZ210" s="7">
        <v>-7616.6700999997556</v>
      </c>
      <c r="BA210" s="7">
        <v>4864979.4992000014</v>
      </c>
      <c r="BB210" s="25">
        <f t="shared" si="106"/>
        <v>318.83552209766628</v>
      </c>
      <c r="BC210" s="6">
        <v>8985</v>
      </c>
      <c r="BD210" s="21">
        <v>0.23665712661632551</v>
      </c>
      <c r="BE210" s="7">
        <v>-7634.4770000018179</v>
      </c>
      <c r="BF210" s="7">
        <v>4864984.0974999964</v>
      </c>
      <c r="BG210" s="25">
        <f t="shared" si="107"/>
        <v>318.80245065078765</v>
      </c>
      <c r="BH210" s="6">
        <v>10811</v>
      </c>
      <c r="BI210" s="21">
        <v>0.23666417850692339</v>
      </c>
      <c r="BJ210" s="7">
        <v>-7635.0408000014722</v>
      </c>
      <c r="BK210" s="7">
        <v>4864986.0639000013</v>
      </c>
      <c r="BL210" s="25">
        <f t="shared" si="108"/>
        <v>318.76445487909547</v>
      </c>
      <c r="BM210" s="6">
        <v>7208</v>
      </c>
      <c r="BN210" s="21">
        <v>0.23684961769741181</v>
      </c>
      <c r="BO210" s="7">
        <v>-7632.2586999982605</v>
      </c>
      <c r="BP210" s="7">
        <v>4864982.0603</v>
      </c>
      <c r="BQ210" s="25">
        <f t="shared" si="109"/>
        <v>317.76733209428187</v>
      </c>
      <c r="BR210" s="6">
        <v>7226</v>
      </c>
      <c r="BS210" s="21">
        <v>0.24041706676965899</v>
      </c>
      <c r="BT210" s="7">
        <v>-7616.6889000013471</v>
      </c>
      <c r="BU210" s="7">
        <v>4864976.0280999988</v>
      </c>
      <c r="BV210" s="25">
        <f t="shared" si="110"/>
        <v>299.32212735828489</v>
      </c>
      <c r="BW210" s="6">
        <v>9436</v>
      </c>
      <c r="BX210" s="21">
        <v>0.2424091322127539</v>
      </c>
      <c r="BY210" s="7">
        <v>-7632.2586999982605</v>
      </c>
      <c r="BZ210" s="7">
        <v>4864982.0603</v>
      </c>
      <c r="CA210" s="25">
        <f t="shared" si="111"/>
        <v>289.60369094507269</v>
      </c>
      <c r="CB210" s="6">
        <v>8089</v>
      </c>
      <c r="CC210" s="21">
        <v>0.19201427003293081</v>
      </c>
      <c r="CD210" s="7">
        <v>-7632.2586999982605</v>
      </c>
      <c r="CE210" s="7">
        <v>4864982.0603</v>
      </c>
      <c r="CF210" s="25">
        <f t="shared" si="112"/>
        <v>735.64108718933824</v>
      </c>
      <c r="CG210" s="6">
        <v>9895</v>
      </c>
      <c r="CH210" s="21">
        <v>0.198067239437002</v>
      </c>
      <c r="CI210" s="7">
        <v>-7632.2586999982605</v>
      </c>
      <c r="CJ210" s="7">
        <v>4864982.0603</v>
      </c>
      <c r="CK210" s="25">
        <f t="shared" si="113"/>
        <v>649.75466376557381</v>
      </c>
      <c r="CL210" s="6">
        <v>10352</v>
      </c>
      <c r="CM210" s="21">
        <v>0.21831554899283981</v>
      </c>
      <c r="CN210" s="7">
        <v>-7634.4770000018179</v>
      </c>
      <c r="CO210" s="7">
        <v>4864984.0974999964</v>
      </c>
      <c r="CP210" s="25">
        <f t="shared" si="114"/>
        <v>440.21144192248164</v>
      </c>
      <c r="CQ210" s="6">
        <v>7213</v>
      </c>
      <c r="CR210" s="21">
        <v>0.21895118114399781</v>
      </c>
      <c r="CS210" s="7">
        <v>-7634.4770000018179</v>
      </c>
      <c r="CT210" s="7">
        <v>4864984.0974999964</v>
      </c>
      <c r="CU210" s="25">
        <f t="shared" si="115"/>
        <v>435.12178815085423</v>
      </c>
      <c r="CV210" s="6">
        <v>10354</v>
      </c>
      <c r="CW210" s="21">
        <v>0.2231337161607875</v>
      </c>
      <c r="CX210" s="7">
        <v>-7632.2586999982605</v>
      </c>
      <c r="CY210" s="7">
        <v>4864982.0603</v>
      </c>
      <c r="CZ210" s="25">
        <f t="shared" si="116"/>
        <v>403.40307683267952</v>
      </c>
      <c r="DA210" s="6">
        <v>8542</v>
      </c>
      <c r="DB210" s="21">
        <v>0.22466481459113419</v>
      </c>
      <c r="DC210" s="7">
        <v>-7616.6700999997556</v>
      </c>
      <c r="DD210" s="7">
        <v>4864979.4992000014</v>
      </c>
      <c r="DE210" s="25">
        <f t="shared" si="117"/>
        <v>392.51815923779168</v>
      </c>
      <c r="DF210" s="6">
        <v>7226</v>
      </c>
      <c r="DG210" s="21">
        <v>0.22744431861079659</v>
      </c>
      <c r="DH210" s="7">
        <v>-7616.6889000013471</v>
      </c>
      <c r="DI210" s="7">
        <v>4864976.0280999988</v>
      </c>
      <c r="DJ210" s="25">
        <f t="shared" si="118"/>
        <v>373.67980547539054</v>
      </c>
      <c r="DK210" s="6">
        <v>7208</v>
      </c>
      <c r="DL210" s="21">
        <v>0.2315470443085505</v>
      </c>
      <c r="DM210" s="7">
        <v>-7632.2586999982605</v>
      </c>
      <c r="DN210" s="7">
        <v>4864982.0603</v>
      </c>
      <c r="DO210" s="25">
        <f t="shared" si="119"/>
        <v>347.8908717888163</v>
      </c>
      <c r="DP210" s="6">
        <v>7657</v>
      </c>
      <c r="DQ210" s="21">
        <v>0.23365434669442989</v>
      </c>
      <c r="DR210" s="7">
        <v>-7632.2586999982605</v>
      </c>
      <c r="DS210" s="7">
        <v>4864982.0603</v>
      </c>
      <c r="DT210" s="25">
        <f t="shared" si="120"/>
        <v>335.50928336368008</v>
      </c>
      <c r="DU210" s="6">
        <v>8985</v>
      </c>
      <c r="DV210" s="21">
        <v>0.23509196961118639</v>
      </c>
      <c r="DW210" s="7">
        <v>-7634.4770000018179</v>
      </c>
      <c r="DX210" s="7">
        <v>4864984.0974999964</v>
      </c>
      <c r="DY210" s="25">
        <f t="shared" si="121"/>
        <v>327.37749545134517</v>
      </c>
      <c r="DZ210" s="6">
        <v>10809</v>
      </c>
      <c r="EA210" s="21">
        <v>0.23556772310142049</v>
      </c>
      <c r="EB210" s="7">
        <v>-7632.2586999982605</v>
      </c>
      <c r="EC210" s="7">
        <v>4864982.0603</v>
      </c>
      <c r="ED210" s="25">
        <f t="shared" si="122"/>
        <v>324.74080505843904</v>
      </c>
      <c r="EE210" s="6">
        <v>8984</v>
      </c>
      <c r="EF210" s="21">
        <v>0.23762007397355051</v>
      </c>
      <c r="EG210" s="7">
        <v>-7632.2586999982605</v>
      </c>
      <c r="EH210" s="7">
        <v>4864982.0603</v>
      </c>
      <c r="EI210" s="25">
        <f t="shared" si="123"/>
        <v>313.6660342054447</v>
      </c>
    </row>
    <row r="211" spans="1:139" x14ac:dyDescent="0.25">
      <c r="A211" s="6">
        <v>197</v>
      </c>
      <c r="B211" s="6">
        <v>0</v>
      </c>
      <c r="C211" s="6">
        <v>3</v>
      </c>
      <c r="D211" s="6">
        <v>0</v>
      </c>
      <c r="E211" s="6">
        <v>3</v>
      </c>
      <c r="F211" s="20">
        <f t="shared" si="93"/>
        <v>1</v>
      </c>
      <c r="G211" s="20">
        <f t="shared" si="94"/>
        <v>1</v>
      </c>
      <c r="H211" s="20">
        <f t="shared" si="95"/>
        <v>1</v>
      </c>
      <c r="I211" s="7">
        <v>-7656.916209502424</v>
      </c>
      <c r="J211" s="7">
        <v>4864937.6276341556</v>
      </c>
      <c r="K211" s="6">
        <v>-3</v>
      </c>
      <c r="L211" s="6">
        <v>-3</v>
      </c>
      <c r="M211" s="7">
        <v>-7652.9977936757132</v>
      </c>
      <c r="N211" s="7">
        <v>4864934.2340664007</v>
      </c>
      <c r="O211" s="26">
        <f t="shared" si="96"/>
        <v>-7652.9977936757114</v>
      </c>
      <c r="P211" s="26">
        <f t="shared" si="97"/>
        <v>4864934.2340663997</v>
      </c>
      <c r="Q211" s="20">
        <f t="shared" si="98"/>
        <v>1</v>
      </c>
      <c r="R211" s="26">
        <f t="shared" si="99"/>
        <v>5.1836555348867286</v>
      </c>
      <c r="S211" s="26">
        <f>R211*'8_HeSo_Mercator'!$B$7</f>
        <v>3.9713351324131332</v>
      </c>
      <c r="T211" s="6">
        <v>8663</v>
      </c>
      <c r="U211" s="21">
        <v>0.1785675079997511</v>
      </c>
      <c r="V211" s="7">
        <v>-7646.3075999990106</v>
      </c>
      <c r="W211" s="7">
        <v>4864932.3486000001</v>
      </c>
      <c r="X211" s="25">
        <f t="shared" si="100"/>
        <v>983.53597207685345</v>
      </c>
      <c r="Y211" s="6">
        <v>10032</v>
      </c>
      <c r="Z211" s="21">
        <v>0.1992702125400091</v>
      </c>
      <c r="AA211" s="7">
        <v>-7644.0348999984562</v>
      </c>
      <c r="AB211" s="7">
        <v>4864930.0667999983</v>
      </c>
      <c r="AC211" s="25">
        <f t="shared" si="101"/>
        <v>634.20617160537199</v>
      </c>
      <c r="AD211" s="6">
        <v>8679</v>
      </c>
      <c r="AE211" s="21">
        <v>0.237030757740263</v>
      </c>
      <c r="AF211" s="7">
        <v>-7659.9353000000119</v>
      </c>
      <c r="AG211" s="7">
        <v>4864938.7961999997</v>
      </c>
      <c r="AH211" s="25">
        <f t="shared" si="102"/>
        <v>316.79708771887061</v>
      </c>
      <c r="AI211" s="6">
        <v>7788</v>
      </c>
      <c r="AJ211" s="21">
        <v>0.23864983011892729</v>
      </c>
      <c r="AK211" s="7">
        <v>-7659.9353000000119</v>
      </c>
      <c r="AL211" s="7">
        <v>4864938.7961999997</v>
      </c>
      <c r="AM211" s="25">
        <f t="shared" si="103"/>
        <v>308.28719181846839</v>
      </c>
      <c r="AN211" s="6">
        <v>10974</v>
      </c>
      <c r="AO211" s="21">
        <v>0.23933256495521329</v>
      </c>
      <c r="AP211" s="7">
        <v>-7661.4734999984503</v>
      </c>
      <c r="AQ211" s="7">
        <v>4864934.3435999975</v>
      </c>
      <c r="AR211" s="25">
        <f t="shared" si="104"/>
        <v>304.7844594337331</v>
      </c>
      <c r="AS211" s="6">
        <v>10030</v>
      </c>
      <c r="AT211" s="21">
        <v>0.2393356032132849</v>
      </c>
      <c r="AU211" s="7">
        <v>-7646.3075999990106</v>
      </c>
      <c r="AV211" s="7">
        <v>4864932.3486000001</v>
      </c>
      <c r="AW211" s="25">
        <f t="shared" si="105"/>
        <v>304.76898332071534</v>
      </c>
      <c r="AX211" s="6">
        <v>11409</v>
      </c>
      <c r="AY211" s="21">
        <v>0.2414592006696176</v>
      </c>
      <c r="AZ211" s="7">
        <v>-7644.0348999984562</v>
      </c>
      <c r="BA211" s="7">
        <v>4864930.0667999983</v>
      </c>
      <c r="BB211" s="25">
        <f t="shared" si="106"/>
        <v>294.18800800105777</v>
      </c>
      <c r="BC211" s="6">
        <v>10503</v>
      </c>
      <c r="BD211" s="21">
        <v>0.2483771831803577</v>
      </c>
      <c r="BE211" s="7">
        <v>-7656.762800000608</v>
      </c>
      <c r="BF211" s="7">
        <v>4864938.0257999972</v>
      </c>
      <c r="BG211" s="25">
        <f t="shared" si="107"/>
        <v>262.7563437591653</v>
      </c>
      <c r="BH211" s="6">
        <v>10504</v>
      </c>
      <c r="BI211" s="21">
        <v>0.24867350407235869</v>
      </c>
      <c r="BJ211" s="7">
        <v>-7659.9353000000119</v>
      </c>
      <c r="BK211" s="7">
        <v>4864938.7961999997</v>
      </c>
      <c r="BL211" s="25">
        <f t="shared" si="108"/>
        <v>261.50617218277887</v>
      </c>
      <c r="BM211" s="6">
        <v>9604</v>
      </c>
      <c r="BN211" s="21">
        <v>0.25007602850559169</v>
      </c>
      <c r="BO211" s="7">
        <v>-7661.4734999984503</v>
      </c>
      <c r="BP211" s="7">
        <v>4864934.3435999975</v>
      </c>
      <c r="BQ211" s="25">
        <f t="shared" si="109"/>
        <v>255.68882385963434</v>
      </c>
      <c r="BR211" s="6">
        <v>9145</v>
      </c>
      <c r="BS211" s="21">
        <v>0.2537816166382495</v>
      </c>
      <c r="BT211" s="7">
        <v>-7661.4734999984503</v>
      </c>
      <c r="BU211" s="7">
        <v>4864934.3435999975</v>
      </c>
      <c r="BV211" s="25">
        <f t="shared" si="110"/>
        <v>241.07898905233301</v>
      </c>
      <c r="BW211" s="6">
        <v>7363</v>
      </c>
      <c r="BX211" s="21">
        <v>0.25480772761292708</v>
      </c>
      <c r="BY211" s="7">
        <v>-7661.7531000003219</v>
      </c>
      <c r="BZ211" s="7">
        <v>4864938.2753999978</v>
      </c>
      <c r="CA211" s="25">
        <f t="shared" si="111"/>
        <v>237.21908190584469</v>
      </c>
      <c r="CB211" s="6">
        <v>8663</v>
      </c>
      <c r="CC211" s="21">
        <v>0.17265609803540169</v>
      </c>
      <c r="CD211" s="7">
        <v>-7646.3075999990106</v>
      </c>
      <c r="CE211" s="7">
        <v>4864932.3486000001</v>
      </c>
      <c r="CF211" s="25">
        <f t="shared" si="112"/>
        <v>1125.3103488206889</v>
      </c>
      <c r="CG211" s="6">
        <v>10032</v>
      </c>
      <c r="CH211" s="21">
        <v>0.1861232937466121</v>
      </c>
      <c r="CI211" s="7">
        <v>-7644.0348999984562</v>
      </c>
      <c r="CJ211" s="7">
        <v>4864930.0667999983</v>
      </c>
      <c r="CK211" s="25">
        <f t="shared" si="113"/>
        <v>833.29175009575556</v>
      </c>
      <c r="CL211" s="6">
        <v>7363</v>
      </c>
      <c r="CM211" s="21">
        <v>0.2264590500331945</v>
      </c>
      <c r="CN211" s="7">
        <v>-7661.7531000003219</v>
      </c>
      <c r="CO211" s="7">
        <v>4864938.2753999978</v>
      </c>
      <c r="CP211" s="25">
        <f t="shared" si="114"/>
        <v>380.22553120538583</v>
      </c>
      <c r="CQ211" s="6">
        <v>7362</v>
      </c>
      <c r="CR211" s="21">
        <v>0.22929094399043709</v>
      </c>
      <c r="CS211" s="7">
        <v>-7667.3517999984324</v>
      </c>
      <c r="CT211" s="7">
        <v>4864936.6705000028</v>
      </c>
      <c r="CU211" s="25">
        <f t="shared" si="115"/>
        <v>361.7865279941218</v>
      </c>
      <c r="CV211" s="6">
        <v>10030</v>
      </c>
      <c r="CW211" s="21">
        <v>0.23041830975025129</v>
      </c>
      <c r="CX211" s="7">
        <v>-7646.3075999990106</v>
      </c>
      <c r="CY211" s="7">
        <v>4864932.3486000001</v>
      </c>
      <c r="CZ211" s="25">
        <f t="shared" si="116"/>
        <v>354.75788249884073</v>
      </c>
      <c r="DA211" s="6">
        <v>11409</v>
      </c>
      <c r="DB211" s="21">
        <v>0.23329590850936061</v>
      </c>
      <c r="DC211" s="7">
        <v>-7644.0348999984562</v>
      </c>
      <c r="DD211" s="7">
        <v>4864930.0667999983</v>
      </c>
      <c r="DE211" s="25">
        <f t="shared" si="117"/>
        <v>337.57595954074014</v>
      </c>
      <c r="DF211" s="6">
        <v>7788</v>
      </c>
      <c r="DG211" s="21">
        <v>0.234903125441946</v>
      </c>
      <c r="DH211" s="7">
        <v>-7659.9353000000119</v>
      </c>
      <c r="DI211" s="7">
        <v>4864938.7961999997</v>
      </c>
      <c r="DJ211" s="25">
        <f t="shared" si="118"/>
        <v>328.43151161835334</v>
      </c>
      <c r="DK211" s="6">
        <v>10504</v>
      </c>
      <c r="DL211" s="21">
        <v>0.23588412367616049</v>
      </c>
      <c r="DM211" s="7">
        <v>-7659.9353000000119</v>
      </c>
      <c r="DN211" s="7">
        <v>4864938.7961999997</v>
      </c>
      <c r="DO211" s="25">
        <f t="shared" si="119"/>
        <v>323.00195751992464</v>
      </c>
      <c r="DP211" s="6">
        <v>9604</v>
      </c>
      <c r="DQ211" s="21">
        <v>0.23647691871990939</v>
      </c>
      <c r="DR211" s="7">
        <v>-7661.4734999984503</v>
      </c>
      <c r="DS211" s="7">
        <v>4864934.3435999975</v>
      </c>
      <c r="DT211" s="25">
        <f t="shared" si="120"/>
        <v>319.77533922538771</v>
      </c>
      <c r="DU211" s="6">
        <v>10974</v>
      </c>
      <c r="DV211" s="21">
        <v>0.2387613843351549</v>
      </c>
      <c r="DW211" s="7">
        <v>-7661.4734999984503</v>
      </c>
      <c r="DX211" s="7">
        <v>4864934.3435999975</v>
      </c>
      <c r="DY211" s="25">
        <f t="shared" si="121"/>
        <v>307.71144307965949</v>
      </c>
      <c r="DZ211" s="6">
        <v>10503</v>
      </c>
      <c r="EA211" s="21">
        <v>0.24052610683503459</v>
      </c>
      <c r="EB211" s="7">
        <v>-7656.762800000608</v>
      </c>
      <c r="EC211" s="7">
        <v>4864938.0257999972</v>
      </c>
      <c r="ED211" s="25">
        <f t="shared" si="122"/>
        <v>298.77971776720301</v>
      </c>
      <c r="EE211" s="6">
        <v>9136</v>
      </c>
      <c r="EF211" s="21">
        <v>0.24202382501508279</v>
      </c>
      <c r="EG211" s="7">
        <v>-7659.9353000000119</v>
      </c>
      <c r="EH211" s="7">
        <v>4864938.7961999997</v>
      </c>
      <c r="EI211" s="25">
        <f t="shared" si="123"/>
        <v>291.45232120207936</v>
      </c>
    </row>
    <row r="212" spans="1:139" x14ac:dyDescent="0.25">
      <c r="A212" s="6">
        <v>198</v>
      </c>
      <c r="B212" s="6">
        <v>0</v>
      </c>
      <c r="C212" s="6">
        <v>3</v>
      </c>
      <c r="D212" s="6">
        <v>0</v>
      </c>
      <c r="E212" s="6">
        <v>3</v>
      </c>
      <c r="F212" s="20">
        <f t="shared" si="93"/>
        <v>1</v>
      </c>
      <c r="G212" s="20">
        <f t="shared" si="94"/>
        <v>1</v>
      </c>
      <c r="H212" s="20">
        <f t="shared" si="95"/>
        <v>1</v>
      </c>
      <c r="I212" s="7">
        <v>-7665.6540148747472</v>
      </c>
      <c r="J212" s="7">
        <v>4864936.7264371449</v>
      </c>
      <c r="K212" s="6">
        <v>-3</v>
      </c>
      <c r="L212" s="6">
        <v>-3</v>
      </c>
      <c r="M212" s="7">
        <v>-7662.7313450385836</v>
      </c>
      <c r="N212" s="7">
        <v>4864936.8452312853</v>
      </c>
      <c r="O212" s="26">
        <f t="shared" si="96"/>
        <v>-7662.7313450385845</v>
      </c>
      <c r="P212" s="26">
        <f t="shared" si="97"/>
        <v>4864936.8452312872</v>
      </c>
      <c r="Q212" s="20">
        <f t="shared" si="98"/>
        <v>1</v>
      </c>
      <c r="R212" s="26">
        <f t="shared" si="99"/>
        <v>2.9250830790684024</v>
      </c>
      <c r="S212" s="26">
        <f>R212*'8_HeSo_Mercator'!$B$7</f>
        <v>2.2409832441509576</v>
      </c>
      <c r="T212" s="6">
        <v>8248</v>
      </c>
      <c r="U212" s="21">
        <v>0.20151745923202929</v>
      </c>
      <c r="V212" s="7">
        <v>-7656.762800000608</v>
      </c>
      <c r="W212" s="7">
        <v>4864938.0257999972</v>
      </c>
      <c r="X212" s="25">
        <f t="shared" si="100"/>
        <v>606.38616563695643</v>
      </c>
      <c r="Y212" s="6">
        <v>10049</v>
      </c>
      <c r="Z212" s="21">
        <v>0.20939535760546951</v>
      </c>
      <c r="AA212" s="7">
        <v>-7669.2478000000119</v>
      </c>
      <c r="AB212" s="7">
        <v>4864936.1268000007</v>
      </c>
      <c r="AC212" s="25">
        <f t="shared" si="101"/>
        <v>520.1538343428499</v>
      </c>
      <c r="AD212" s="6">
        <v>9591</v>
      </c>
      <c r="AE212" s="21">
        <v>0.2227870344805091</v>
      </c>
      <c r="AF212" s="7">
        <v>-7659.9353000000119</v>
      </c>
      <c r="AG212" s="7">
        <v>4864938.7961999997</v>
      </c>
      <c r="AH212" s="25">
        <f t="shared" si="102"/>
        <v>405.91990614171726</v>
      </c>
      <c r="AI212" s="6">
        <v>9592</v>
      </c>
      <c r="AJ212" s="21">
        <v>0.22346913677408789</v>
      </c>
      <c r="AK212" s="7">
        <v>-7669.2478000000119</v>
      </c>
      <c r="AL212" s="7">
        <v>4864936.1268000007</v>
      </c>
      <c r="AM212" s="25">
        <f t="shared" si="103"/>
        <v>400.98653967203813</v>
      </c>
      <c r="AN212" s="6">
        <v>8694</v>
      </c>
      <c r="AO212" s="21">
        <v>0.2343392112817794</v>
      </c>
      <c r="AP212" s="7">
        <v>-7661.4734999984503</v>
      </c>
      <c r="AQ212" s="7">
        <v>4864934.3435999975</v>
      </c>
      <c r="AR212" s="25">
        <f t="shared" si="104"/>
        <v>331.60429309761452</v>
      </c>
      <c r="AS212" s="6">
        <v>8233</v>
      </c>
      <c r="AT212" s="21">
        <v>0.2385170474259268</v>
      </c>
      <c r="AU212" s="7">
        <v>-7667.3517999984324</v>
      </c>
      <c r="AV212" s="7">
        <v>4864936.6705000028</v>
      </c>
      <c r="AW212" s="25">
        <f t="shared" si="105"/>
        <v>308.97426051539168</v>
      </c>
      <c r="AX212" s="6">
        <v>8241</v>
      </c>
      <c r="AY212" s="21">
        <v>0.2450744093607593</v>
      </c>
      <c r="AZ212" s="7">
        <v>-7661.4734999984503</v>
      </c>
      <c r="BA212" s="7">
        <v>4864934.3435999975</v>
      </c>
      <c r="BB212" s="25">
        <f t="shared" si="106"/>
        <v>277.20952036791726</v>
      </c>
      <c r="BC212" s="6">
        <v>8679</v>
      </c>
      <c r="BD212" s="21">
        <v>0.25025254537996988</v>
      </c>
      <c r="BE212" s="7">
        <v>-7659.9353000000119</v>
      </c>
      <c r="BF212" s="7">
        <v>4864938.7961999997</v>
      </c>
      <c r="BG212" s="25">
        <f t="shared" si="107"/>
        <v>254.96818124973294</v>
      </c>
      <c r="BH212" s="6">
        <v>8230</v>
      </c>
      <c r="BI212" s="21">
        <v>0.2510133251980925</v>
      </c>
      <c r="BJ212" s="7">
        <v>-7656.762800000608</v>
      </c>
      <c r="BK212" s="7">
        <v>4864938.0257999972</v>
      </c>
      <c r="BL212" s="25">
        <f t="shared" si="108"/>
        <v>251.89114031010294</v>
      </c>
      <c r="BM212" s="6">
        <v>7360</v>
      </c>
      <c r="BN212" s="21">
        <v>0.25136688551637421</v>
      </c>
      <c r="BO212" s="7">
        <v>-7659.9353000000119</v>
      </c>
      <c r="BP212" s="7">
        <v>4864938.7961999997</v>
      </c>
      <c r="BQ212" s="25">
        <f t="shared" si="109"/>
        <v>250.47693669657602</v>
      </c>
      <c r="BR212" s="6">
        <v>9593</v>
      </c>
      <c r="BS212" s="21">
        <v>0.25137961869828851</v>
      </c>
      <c r="BT212" s="7">
        <v>-7667.3517999984324</v>
      </c>
      <c r="BU212" s="7">
        <v>4864936.6705000028</v>
      </c>
      <c r="BV212" s="25">
        <f t="shared" si="110"/>
        <v>250.42619071967584</v>
      </c>
      <c r="BW212" s="6">
        <v>8693</v>
      </c>
      <c r="BX212" s="21">
        <v>0.25236377702087021</v>
      </c>
      <c r="BY212" s="7">
        <v>-7656.762800000608</v>
      </c>
      <c r="BZ212" s="7">
        <v>4864938.0257999972</v>
      </c>
      <c r="CA212" s="25">
        <f t="shared" si="111"/>
        <v>246.54257365807112</v>
      </c>
      <c r="CB212" s="6">
        <v>10049</v>
      </c>
      <c r="CC212" s="21">
        <v>0.193877977434183</v>
      </c>
      <c r="CD212" s="7">
        <v>-7669.2478000000119</v>
      </c>
      <c r="CE212" s="7">
        <v>4864936.1268000007</v>
      </c>
      <c r="CF212" s="25">
        <f t="shared" si="112"/>
        <v>707.76010422588479</v>
      </c>
      <c r="CG212" s="6">
        <v>8248</v>
      </c>
      <c r="CH212" s="21">
        <v>0.201046861032429</v>
      </c>
      <c r="CI212" s="7">
        <v>-7656.762800000608</v>
      </c>
      <c r="CJ212" s="7">
        <v>4864938.0257999972</v>
      </c>
      <c r="CK212" s="25">
        <f t="shared" si="113"/>
        <v>612.08369795400017</v>
      </c>
      <c r="CL212" s="6">
        <v>9592</v>
      </c>
      <c r="CM212" s="21">
        <v>0.20675149204244031</v>
      </c>
      <c r="CN212" s="7">
        <v>-7669.2478000000119</v>
      </c>
      <c r="CO212" s="7">
        <v>4864936.1268000007</v>
      </c>
      <c r="CP212" s="25">
        <f t="shared" si="114"/>
        <v>547.27472389802051</v>
      </c>
      <c r="CQ212" s="6">
        <v>8233</v>
      </c>
      <c r="CR212" s="21">
        <v>0.2189469726204965</v>
      </c>
      <c r="CS212" s="7">
        <v>-7667.3517999984324</v>
      </c>
      <c r="CT212" s="7">
        <v>4864936.6705000028</v>
      </c>
      <c r="CU212" s="25">
        <f t="shared" si="115"/>
        <v>435.15524416166369</v>
      </c>
      <c r="CV212" s="6">
        <v>9591</v>
      </c>
      <c r="CW212" s="21">
        <v>0.22693966637218729</v>
      </c>
      <c r="CX212" s="7">
        <v>-7659.9353000000119</v>
      </c>
      <c r="CY212" s="7">
        <v>4864938.7961999997</v>
      </c>
      <c r="CZ212" s="25">
        <f t="shared" si="116"/>
        <v>377.014758893362</v>
      </c>
      <c r="DA212" s="6">
        <v>8694</v>
      </c>
      <c r="DB212" s="21">
        <v>0.22745210885472331</v>
      </c>
      <c r="DC212" s="7">
        <v>-7661.4734999984503</v>
      </c>
      <c r="DD212" s="7">
        <v>4864934.3435999975</v>
      </c>
      <c r="DE212" s="25">
        <f t="shared" si="117"/>
        <v>373.62861391163688</v>
      </c>
      <c r="DF212" s="6">
        <v>8241</v>
      </c>
      <c r="DG212" s="21">
        <v>0.23250110561653189</v>
      </c>
      <c r="DH212" s="7">
        <v>-7661.4734999984503</v>
      </c>
      <c r="DI212" s="7">
        <v>4864934.3435999975</v>
      </c>
      <c r="DJ212" s="25">
        <f t="shared" si="118"/>
        <v>342.21568442789044</v>
      </c>
      <c r="DK212" s="6">
        <v>8679</v>
      </c>
      <c r="DL212" s="21">
        <v>0.23821391057195229</v>
      </c>
      <c r="DM212" s="7">
        <v>-7659.9353000000119</v>
      </c>
      <c r="DN212" s="7">
        <v>4864938.7961999997</v>
      </c>
      <c r="DO212" s="25">
        <f t="shared" si="119"/>
        <v>310.54999417157131</v>
      </c>
      <c r="DP212" s="6">
        <v>8230</v>
      </c>
      <c r="DQ212" s="21">
        <v>0.23837633691961019</v>
      </c>
      <c r="DR212" s="7">
        <v>-7656.762800000608</v>
      </c>
      <c r="DS212" s="7">
        <v>4864938.0257999972</v>
      </c>
      <c r="DT212" s="25">
        <f t="shared" si="120"/>
        <v>309.70444095651283</v>
      </c>
      <c r="DU212" s="6">
        <v>10974</v>
      </c>
      <c r="DV212" s="21">
        <v>0.2388232024117509</v>
      </c>
      <c r="DW212" s="7">
        <v>-7661.4734999984503</v>
      </c>
      <c r="DX212" s="7">
        <v>4864934.3435999975</v>
      </c>
      <c r="DY212" s="25">
        <f t="shared" si="121"/>
        <v>307.39296907915656</v>
      </c>
      <c r="DZ212" s="6">
        <v>10044</v>
      </c>
      <c r="EA212" s="21">
        <v>0.23905844047234079</v>
      </c>
      <c r="EB212" s="7">
        <v>-7656.762800000608</v>
      </c>
      <c r="EC212" s="7">
        <v>4864938.0257999972</v>
      </c>
      <c r="ED212" s="25">
        <f t="shared" si="122"/>
        <v>306.18483163226125</v>
      </c>
      <c r="EE212" s="6">
        <v>10506</v>
      </c>
      <c r="EF212" s="21">
        <v>0.24090995823351069</v>
      </c>
      <c r="EG212" s="7">
        <v>-7669.2478000000119</v>
      </c>
      <c r="EH212" s="7">
        <v>4864936.1268000007</v>
      </c>
      <c r="EI212" s="25">
        <f t="shared" si="123"/>
        <v>296.8800337303939</v>
      </c>
    </row>
    <row r="213" spans="1:139" x14ac:dyDescent="0.25">
      <c r="A213" s="6">
        <v>199</v>
      </c>
      <c r="B213" s="6">
        <v>0</v>
      </c>
      <c r="C213" s="6">
        <v>3</v>
      </c>
      <c r="D213" s="6">
        <v>0</v>
      </c>
      <c r="E213" s="6">
        <v>3</v>
      </c>
      <c r="F213" s="20">
        <f t="shared" si="93"/>
        <v>1</v>
      </c>
      <c r="G213" s="20">
        <f t="shared" si="94"/>
        <v>1</v>
      </c>
      <c r="H213" s="20">
        <f t="shared" si="95"/>
        <v>1</v>
      </c>
      <c r="I213" s="7">
        <v>-7674.2643398278969</v>
      </c>
      <c r="J213" s="7">
        <v>4864934.1952227494</v>
      </c>
      <c r="K213" s="6">
        <v>3</v>
      </c>
      <c r="L213" s="6">
        <v>0</v>
      </c>
      <c r="M213" s="7">
        <v>-7677.0972984416894</v>
      </c>
      <c r="N213" s="7">
        <v>4864933.2478247005</v>
      </c>
      <c r="O213" s="26">
        <f t="shared" si="96"/>
        <v>-7677.0972984416894</v>
      </c>
      <c r="P213" s="26">
        <f t="shared" si="97"/>
        <v>4864933.2478247005</v>
      </c>
      <c r="Q213" s="20">
        <f t="shared" si="98"/>
        <v>1</v>
      </c>
      <c r="R213" s="26">
        <f t="shared" si="99"/>
        <v>2.9871755171699301</v>
      </c>
      <c r="S213" s="26">
        <f>R213*'8_HeSo_Mercator'!$B$7</f>
        <v>2.2885538975692259</v>
      </c>
      <c r="T213" s="6">
        <v>7794</v>
      </c>
      <c r="U213" s="21">
        <v>0.15632612308974031</v>
      </c>
      <c r="V213" s="7">
        <v>-7674.9723000004888</v>
      </c>
      <c r="W213" s="7">
        <v>4864934.4861999974</v>
      </c>
      <c r="X213" s="25">
        <f t="shared" si="100"/>
        <v>1674.4561164187444</v>
      </c>
      <c r="Y213" s="6">
        <v>7371</v>
      </c>
      <c r="Z213" s="21">
        <v>0.17014919544945431</v>
      </c>
      <c r="AA213" s="7">
        <v>-7682.084399998188</v>
      </c>
      <c r="AB213" s="7">
        <v>4864930.8654000014</v>
      </c>
      <c r="AC213" s="25">
        <f t="shared" si="101"/>
        <v>1193.1097658213928</v>
      </c>
      <c r="AD213" s="6">
        <v>9140</v>
      </c>
      <c r="AE213" s="21">
        <v>0.17358506690753139</v>
      </c>
      <c r="AF213" s="7">
        <v>-7674.9723000004888</v>
      </c>
      <c r="AG213" s="7">
        <v>4864934.4861999974</v>
      </c>
      <c r="AH213" s="25">
        <f t="shared" si="102"/>
        <v>1101.4139057766579</v>
      </c>
      <c r="AI213" s="6">
        <v>10060</v>
      </c>
      <c r="AJ213" s="21">
        <v>0.1774041339968542</v>
      </c>
      <c r="AK213" s="7">
        <v>-7675.4067000001669</v>
      </c>
      <c r="AL213" s="7">
        <v>4864932.7796000019</v>
      </c>
      <c r="AM213" s="25">
        <f t="shared" si="103"/>
        <v>1009.5900380421405</v>
      </c>
      <c r="AN213" s="6">
        <v>10973</v>
      </c>
      <c r="AO213" s="21">
        <v>0.1875909385891569</v>
      </c>
      <c r="AP213" s="7">
        <v>-7682.084399998188</v>
      </c>
      <c r="AQ213" s="7">
        <v>4864930.8654000014</v>
      </c>
      <c r="AR213" s="25">
        <f t="shared" si="104"/>
        <v>807.51867467390218</v>
      </c>
      <c r="AS213" s="6">
        <v>10963</v>
      </c>
      <c r="AT213" s="21">
        <v>0.18761948041654999</v>
      </c>
      <c r="AU213" s="7">
        <v>-7674.9723000004888</v>
      </c>
      <c r="AV213" s="7">
        <v>4864934.4861999974</v>
      </c>
      <c r="AW213" s="25">
        <f t="shared" si="105"/>
        <v>807.02740799321111</v>
      </c>
      <c r="AX213" s="6">
        <v>7369</v>
      </c>
      <c r="AY213" s="21">
        <v>0.19152858694070071</v>
      </c>
      <c r="AZ213" s="7">
        <v>-7676.6435999982059</v>
      </c>
      <c r="BA213" s="7">
        <v>4864934.0069999993</v>
      </c>
      <c r="BB213" s="25">
        <f t="shared" si="106"/>
        <v>743.13134803115543</v>
      </c>
      <c r="BC213" s="6">
        <v>10968</v>
      </c>
      <c r="BD213" s="21">
        <v>0.19197275598012589</v>
      </c>
      <c r="BE213" s="7">
        <v>-7676.6435999982059</v>
      </c>
      <c r="BF213" s="7">
        <v>4864934.0069999993</v>
      </c>
      <c r="BG213" s="25">
        <f t="shared" si="107"/>
        <v>736.2776223149566</v>
      </c>
      <c r="BH213" s="6">
        <v>8235</v>
      </c>
      <c r="BI213" s="21">
        <v>0.20198568534137751</v>
      </c>
      <c r="BJ213" s="7">
        <v>-7676.6435999982059</v>
      </c>
      <c r="BK213" s="7">
        <v>4864934.0069999993</v>
      </c>
      <c r="BL213" s="25">
        <f t="shared" si="108"/>
        <v>600.78299429895742</v>
      </c>
      <c r="BM213" s="6">
        <v>9602</v>
      </c>
      <c r="BN213" s="21">
        <v>0.2030615234187057</v>
      </c>
      <c r="BO213" s="7">
        <v>-7675.4067000001669</v>
      </c>
      <c r="BP213" s="7">
        <v>4864932.7796000019</v>
      </c>
      <c r="BQ213" s="25">
        <f t="shared" si="109"/>
        <v>588.15181262787053</v>
      </c>
      <c r="BR213" s="6">
        <v>7791</v>
      </c>
      <c r="BS213" s="21">
        <v>0.2048393623888152</v>
      </c>
      <c r="BT213" s="7">
        <v>-7676.6435999982059</v>
      </c>
      <c r="BU213" s="7">
        <v>4864934.0069999993</v>
      </c>
      <c r="BV213" s="25">
        <f t="shared" si="110"/>
        <v>567.9973882062593</v>
      </c>
      <c r="BW213" s="6">
        <v>10057</v>
      </c>
      <c r="BX213" s="21">
        <v>0.20518639646018261</v>
      </c>
      <c r="BY213" s="7">
        <v>-7682.084399998188</v>
      </c>
      <c r="BZ213" s="7">
        <v>4864930.8654000014</v>
      </c>
      <c r="CA213" s="25">
        <f t="shared" si="111"/>
        <v>564.16448426476052</v>
      </c>
      <c r="CB213" s="6">
        <v>7794</v>
      </c>
      <c r="CC213" s="21">
        <v>0.15240701691417291</v>
      </c>
      <c r="CD213" s="7">
        <v>-7674.9723000004888</v>
      </c>
      <c r="CE213" s="7">
        <v>4864934.4861999974</v>
      </c>
      <c r="CF213" s="25">
        <f t="shared" si="112"/>
        <v>1853.4469046426207</v>
      </c>
      <c r="CG213" s="6">
        <v>7371</v>
      </c>
      <c r="CH213" s="21">
        <v>0.16589241915612671</v>
      </c>
      <c r="CI213" s="7">
        <v>-7682.084399998188</v>
      </c>
      <c r="CJ213" s="7">
        <v>4864930.8654000014</v>
      </c>
      <c r="CK213" s="25">
        <f t="shared" si="113"/>
        <v>1320.3644980716592</v>
      </c>
      <c r="CL213" s="6">
        <v>9140</v>
      </c>
      <c r="CM213" s="21">
        <v>0.17300945226400291</v>
      </c>
      <c r="CN213" s="7">
        <v>-7674.9723000004888</v>
      </c>
      <c r="CO213" s="7">
        <v>4864934.4861999974</v>
      </c>
      <c r="CP213" s="25">
        <f t="shared" si="114"/>
        <v>1116.1451469229391</v>
      </c>
      <c r="CQ213" s="6">
        <v>10973</v>
      </c>
      <c r="CR213" s="21">
        <v>0.1837514065217144</v>
      </c>
      <c r="CS213" s="7">
        <v>-7682.084399998188</v>
      </c>
      <c r="CT213" s="7">
        <v>4864930.8654000014</v>
      </c>
      <c r="CU213" s="25">
        <f t="shared" si="115"/>
        <v>877.1569559489908</v>
      </c>
      <c r="CV213" s="6">
        <v>9602</v>
      </c>
      <c r="CW213" s="21">
        <v>0.1868415252369407</v>
      </c>
      <c r="CX213" s="7">
        <v>-7675.4067000001669</v>
      </c>
      <c r="CY213" s="7">
        <v>4864932.7796000019</v>
      </c>
      <c r="CZ213" s="25">
        <f t="shared" si="116"/>
        <v>820.55252161374358</v>
      </c>
      <c r="DA213" s="6">
        <v>9142</v>
      </c>
      <c r="DB213" s="21">
        <v>0.18994225862763531</v>
      </c>
      <c r="DC213" s="7">
        <v>-7676.6435999982059</v>
      </c>
      <c r="DD213" s="7">
        <v>4864934.0069999993</v>
      </c>
      <c r="DE213" s="25">
        <f t="shared" si="117"/>
        <v>768.26952829161314</v>
      </c>
      <c r="DF213" s="6">
        <v>7369</v>
      </c>
      <c r="DG213" s="21">
        <v>0.19050805805750901</v>
      </c>
      <c r="DH213" s="7">
        <v>-7676.6435999982059</v>
      </c>
      <c r="DI213" s="7">
        <v>4864934.0069999993</v>
      </c>
      <c r="DJ213" s="25">
        <f t="shared" si="118"/>
        <v>759.18321874232618</v>
      </c>
      <c r="DK213" s="6">
        <v>10963</v>
      </c>
      <c r="DL213" s="21">
        <v>0.19199804311527541</v>
      </c>
      <c r="DM213" s="7">
        <v>-7674.9723000004888</v>
      </c>
      <c r="DN213" s="7">
        <v>4864934.4861999974</v>
      </c>
      <c r="DO213" s="25">
        <f t="shared" si="119"/>
        <v>735.88981265681343</v>
      </c>
      <c r="DP213" s="6">
        <v>10968</v>
      </c>
      <c r="DQ213" s="21">
        <v>0.19323975938126611</v>
      </c>
      <c r="DR213" s="7">
        <v>-7676.6435999982059</v>
      </c>
      <c r="DS213" s="7">
        <v>4864934.0069999993</v>
      </c>
      <c r="DT213" s="25">
        <f t="shared" si="120"/>
        <v>717.15667968792434</v>
      </c>
      <c r="DU213" s="6">
        <v>9148</v>
      </c>
      <c r="DV213" s="21">
        <v>0.19394840689001039</v>
      </c>
      <c r="DW213" s="7">
        <v>-7682.084399998188</v>
      </c>
      <c r="DX213" s="7">
        <v>4864930.8654000014</v>
      </c>
      <c r="DY213" s="25">
        <f t="shared" si="121"/>
        <v>706.73261419395544</v>
      </c>
      <c r="DZ213" s="6">
        <v>10506</v>
      </c>
      <c r="EA213" s="21">
        <v>0.20310708999655011</v>
      </c>
      <c r="EB213" s="7">
        <v>-7669.2478000000119</v>
      </c>
      <c r="EC213" s="7">
        <v>4864936.1268000007</v>
      </c>
      <c r="ED213" s="25">
        <f t="shared" si="122"/>
        <v>587.62418854718999</v>
      </c>
      <c r="EE213" s="6">
        <v>10060</v>
      </c>
      <c r="EF213" s="21">
        <v>0.2072399423166453</v>
      </c>
      <c r="EG213" s="7">
        <v>-7675.4067000001669</v>
      </c>
      <c r="EH213" s="7">
        <v>4864932.7796000019</v>
      </c>
      <c r="EI213" s="25">
        <f t="shared" si="123"/>
        <v>542.13338096498933</v>
      </c>
    </row>
    <row r="214" spans="1:139" x14ac:dyDescent="0.25">
      <c r="A214" s="6">
        <v>200</v>
      </c>
      <c r="B214" s="6">
        <v>0</v>
      </c>
      <c r="C214" s="6">
        <v>3</v>
      </c>
      <c r="D214" s="6">
        <v>0</v>
      </c>
      <c r="E214" s="6">
        <v>3</v>
      </c>
      <c r="F214" s="20">
        <f t="shared" si="93"/>
        <v>1</v>
      </c>
      <c r="G214" s="20">
        <f t="shared" si="94"/>
        <v>1</v>
      </c>
      <c r="H214" s="20">
        <f t="shared" si="95"/>
        <v>1</v>
      </c>
      <c r="I214" s="7">
        <v>-7681.730914568263</v>
      </c>
      <c r="J214" s="7">
        <v>4864931.8511318918</v>
      </c>
      <c r="K214" s="6">
        <v>-6</v>
      </c>
      <c r="L214" s="6">
        <v>-6</v>
      </c>
      <c r="M214" s="7">
        <v>-7684.1633499547042</v>
      </c>
      <c r="N214" s="7">
        <v>4864930.3572581131</v>
      </c>
      <c r="O214" s="26">
        <f t="shared" si="96"/>
        <v>-7684.1633499547061</v>
      </c>
      <c r="P214" s="26">
        <f t="shared" si="97"/>
        <v>4864930.3572581131</v>
      </c>
      <c r="Q214" s="20">
        <f t="shared" si="98"/>
        <v>1</v>
      </c>
      <c r="R214" s="26">
        <f t="shared" si="99"/>
        <v>2.8545403791152686</v>
      </c>
      <c r="S214" s="26">
        <f>R214*'8_HeSo_Mercator'!$B$7</f>
        <v>2.1869386224021321</v>
      </c>
      <c r="T214" s="6">
        <v>8242</v>
      </c>
      <c r="U214" s="21">
        <v>0.1991347733092618</v>
      </c>
      <c r="V214" s="7">
        <v>-7683.8559000007808</v>
      </c>
      <c r="W214" s="7">
        <v>4864930.3579000011</v>
      </c>
      <c r="X214" s="25">
        <f t="shared" si="100"/>
        <v>635.93332485946064</v>
      </c>
      <c r="Y214" s="6">
        <v>7372</v>
      </c>
      <c r="Z214" s="21">
        <v>0.2479582146164544</v>
      </c>
      <c r="AA214" s="7">
        <v>-7683.8559000007808</v>
      </c>
      <c r="AB214" s="7">
        <v>4864930.3579000011</v>
      </c>
      <c r="AC214" s="25">
        <f t="shared" si="101"/>
        <v>264.53674016075473</v>
      </c>
      <c r="AD214" s="6">
        <v>11428</v>
      </c>
      <c r="AE214" s="21">
        <v>0.26519244850526641</v>
      </c>
      <c r="AF214" s="7">
        <v>-7683.8559000007808</v>
      </c>
      <c r="AG214" s="7">
        <v>4864930.3579000011</v>
      </c>
      <c r="AH214" s="25">
        <f t="shared" si="102"/>
        <v>202.18800516062223</v>
      </c>
      <c r="AI214" s="6">
        <v>9144</v>
      </c>
      <c r="AJ214" s="21">
        <v>0.26735272830545032</v>
      </c>
      <c r="AK214" s="7">
        <v>-7683.8559000007808</v>
      </c>
      <c r="AL214" s="7">
        <v>4864930.3579000011</v>
      </c>
      <c r="AM214" s="25">
        <f t="shared" si="103"/>
        <v>195.73185789028537</v>
      </c>
      <c r="AN214" s="6">
        <v>7803</v>
      </c>
      <c r="AO214" s="21">
        <v>0.27526575112230017</v>
      </c>
      <c r="AP214" s="7">
        <v>-7683.8559000007808</v>
      </c>
      <c r="AQ214" s="7">
        <v>4864930.3579000011</v>
      </c>
      <c r="AR214" s="25">
        <f t="shared" si="104"/>
        <v>174.17719113649866</v>
      </c>
      <c r="AS214" s="6">
        <v>9146</v>
      </c>
      <c r="AT214" s="21">
        <v>0.27936042834752528</v>
      </c>
      <c r="AU214" s="7">
        <v>-7689.5133999995887</v>
      </c>
      <c r="AV214" s="7">
        <v>4864928.7361000031</v>
      </c>
      <c r="AW214" s="25">
        <f t="shared" si="105"/>
        <v>164.1876353912487</v>
      </c>
      <c r="AX214" s="6">
        <v>9148</v>
      </c>
      <c r="AY214" s="21">
        <v>0.28055221623857518</v>
      </c>
      <c r="AZ214" s="7">
        <v>-7682.084399998188</v>
      </c>
      <c r="BA214" s="7">
        <v>4864930.8654000014</v>
      </c>
      <c r="BB214" s="25">
        <f t="shared" si="106"/>
        <v>161.41548109204561</v>
      </c>
      <c r="BC214" s="6">
        <v>10972</v>
      </c>
      <c r="BD214" s="21">
        <v>0.28634194470216739</v>
      </c>
      <c r="BE214" s="7">
        <v>-7683.8559000007808</v>
      </c>
      <c r="BF214" s="7">
        <v>4864930.3579000011</v>
      </c>
      <c r="BG214" s="25">
        <f t="shared" si="107"/>
        <v>148.75107718152736</v>
      </c>
      <c r="BH214" s="6">
        <v>9600</v>
      </c>
      <c r="BI214" s="21">
        <v>0.29443321170812131</v>
      </c>
      <c r="BJ214" s="7">
        <v>-7682.5590999983251</v>
      </c>
      <c r="BK214" s="7">
        <v>4864932.3115999997</v>
      </c>
      <c r="BL214" s="25">
        <f t="shared" si="108"/>
        <v>133.06162249198772</v>
      </c>
      <c r="BM214" s="6">
        <v>10970</v>
      </c>
      <c r="BN214" s="21">
        <v>0.30119866721063843</v>
      </c>
      <c r="BO214" s="7">
        <v>-7689.5133999995887</v>
      </c>
      <c r="BP214" s="7">
        <v>4864928.7361000031</v>
      </c>
      <c r="BQ214" s="25">
        <f t="shared" si="109"/>
        <v>121.50322820190851</v>
      </c>
      <c r="BR214" s="6">
        <v>7371</v>
      </c>
      <c r="BS214" s="21">
        <v>0.30171643724785852</v>
      </c>
      <c r="BT214" s="7">
        <v>-7682.084399998188</v>
      </c>
      <c r="BU214" s="7">
        <v>4864930.8654000014</v>
      </c>
      <c r="BV214" s="25">
        <f t="shared" si="110"/>
        <v>120.6713348277959</v>
      </c>
      <c r="BW214" s="6">
        <v>7367</v>
      </c>
      <c r="BX214" s="21">
        <v>0.30734974534926962</v>
      </c>
      <c r="BY214" s="7">
        <v>-7689.5133999995887</v>
      </c>
      <c r="BZ214" s="7">
        <v>4864928.7361000031</v>
      </c>
      <c r="CA214" s="25">
        <f t="shared" si="111"/>
        <v>112.06463204284809</v>
      </c>
      <c r="CB214" s="6">
        <v>8242</v>
      </c>
      <c r="CC214" s="21">
        <v>0.2025830994125136</v>
      </c>
      <c r="CD214" s="7">
        <v>-7683.8559000007808</v>
      </c>
      <c r="CE214" s="7">
        <v>4864930.3579000011</v>
      </c>
      <c r="CF214" s="25">
        <f t="shared" si="112"/>
        <v>593.72748615557032</v>
      </c>
      <c r="CG214" s="6">
        <v>7372</v>
      </c>
      <c r="CH214" s="21">
        <v>0.22576575519305239</v>
      </c>
      <c r="CI214" s="7">
        <v>-7683.8559000007808</v>
      </c>
      <c r="CJ214" s="7">
        <v>4864930.3579000011</v>
      </c>
      <c r="CK214" s="25">
        <f t="shared" si="113"/>
        <v>384.91756508510309</v>
      </c>
      <c r="CL214" s="6">
        <v>11428</v>
      </c>
      <c r="CM214" s="21">
        <v>0.24943331495435889</v>
      </c>
      <c r="CN214" s="7">
        <v>-7683.8559000007808</v>
      </c>
      <c r="CO214" s="7">
        <v>4864930.3579000011</v>
      </c>
      <c r="CP214" s="25">
        <f t="shared" si="114"/>
        <v>258.33435538007939</v>
      </c>
      <c r="CQ214" s="6">
        <v>7803</v>
      </c>
      <c r="CR214" s="21">
        <v>0.2726868750991906</v>
      </c>
      <c r="CS214" s="7">
        <v>-7683.8559000007808</v>
      </c>
      <c r="CT214" s="7">
        <v>4864930.3579000011</v>
      </c>
      <c r="CU214" s="25">
        <f t="shared" si="115"/>
        <v>180.86022203111818</v>
      </c>
      <c r="CV214" s="6">
        <v>9148</v>
      </c>
      <c r="CW214" s="21">
        <v>0.27556431685037619</v>
      </c>
      <c r="CX214" s="7">
        <v>-7682.084399998188</v>
      </c>
      <c r="CY214" s="7">
        <v>4864930.8654000014</v>
      </c>
      <c r="CZ214" s="25">
        <f t="shared" si="116"/>
        <v>173.42355386726766</v>
      </c>
      <c r="DA214" s="6">
        <v>7371</v>
      </c>
      <c r="DB214" s="21">
        <v>0.27608244128455017</v>
      </c>
      <c r="DC214" s="7">
        <v>-7682.084399998188</v>
      </c>
      <c r="DD214" s="7">
        <v>4864930.8654000014</v>
      </c>
      <c r="DE214" s="25">
        <f t="shared" si="117"/>
        <v>172.12535684888445</v>
      </c>
      <c r="DF214" s="6">
        <v>9146</v>
      </c>
      <c r="DG214" s="21">
        <v>0.27904316522558281</v>
      </c>
      <c r="DH214" s="7">
        <v>-7689.5133999995887</v>
      </c>
      <c r="DI214" s="7">
        <v>4864928.7361000031</v>
      </c>
      <c r="DJ214" s="25">
        <f t="shared" si="118"/>
        <v>164.93561410992012</v>
      </c>
      <c r="DK214" s="6">
        <v>9144</v>
      </c>
      <c r="DL214" s="21">
        <v>0.28074938522551202</v>
      </c>
      <c r="DM214" s="7">
        <v>-7683.8559000007808</v>
      </c>
      <c r="DN214" s="7">
        <v>4864930.3579000011</v>
      </c>
      <c r="DO214" s="25">
        <f t="shared" si="119"/>
        <v>160.96251318202786</v>
      </c>
      <c r="DP214" s="6">
        <v>9600</v>
      </c>
      <c r="DQ214" s="21">
        <v>0.2864186046511627</v>
      </c>
      <c r="DR214" s="7">
        <v>-7682.5590999983251</v>
      </c>
      <c r="DS214" s="7">
        <v>4864932.3115999997</v>
      </c>
      <c r="DT214" s="25">
        <f t="shared" si="120"/>
        <v>148.59188818331134</v>
      </c>
      <c r="DU214" s="6">
        <v>9599</v>
      </c>
      <c r="DV214" s="21">
        <v>0.28715805364905861</v>
      </c>
      <c r="DW214" s="7">
        <v>-7683.8559000007808</v>
      </c>
      <c r="DX214" s="7">
        <v>4864930.3579000011</v>
      </c>
      <c r="DY214" s="25">
        <f t="shared" si="121"/>
        <v>147.06725819997641</v>
      </c>
      <c r="DZ214" s="6">
        <v>10972</v>
      </c>
      <c r="EA214" s="21">
        <v>0.28788781631112698</v>
      </c>
      <c r="EB214" s="7">
        <v>-7683.8559000007808</v>
      </c>
      <c r="EC214" s="7">
        <v>4864930.3579000011</v>
      </c>
      <c r="ED214" s="25">
        <f t="shared" si="122"/>
        <v>145.5817239722769</v>
      </c>
      <c r="EE214" s="6">
        <v>10973</v>
      </c>
      <c r="EF214" s="21">
        <v>0.3006513173765043</v>
      </c>
      <c r="EG214" s="7">
        <v>-7682.084399998188</v>
      </c>
      <c r="EH214" s="7">
        <v>4864930.8654000014</v>
      </c>
      <c r="EI214" s="25">
        <f t="shared" si="123"/>
        <v>122.39045670961325</v>
      </c>
    </row>
    <row r="215" spans="1:139" x14ac:dyDescent="0.25">
      <c r="A215" s="6">
        <v>201</v>
      </c>
      <c r="B215" s="6">
        <v>0</v>
      </c>
      <c r="C215" s="6">
        <v>3</v>
      </c>
      <c r="D215" s="6">
        <v>0</v>
      </c>
      <c r="E215" s="6">
        <v>3</v>
      </c>
      <c r="F215" s="20">
        <f t="shared" si="93"/>
        <v>1</v>
      </c>
      <c r="G215" s="20">
        <f t="shared" si="94"/>
        <v>1</v>
      </c>
      <c r="H215" s="20">
        <f t="shared" si="95"/>
        <v>1</v>
      </c>
      <c r="I215" s="7">
        <v>-7689.284200001508</v>
      </c>
      <c r="J215" s="7">
        <v>4864928.0483999997</v>
      </c>
      <c r="K215" s="6">
        <v>6</v>
      </c>
      <c r="L215" s="6">
        <v>6</v>
      </c>
      <c r="M215" s="7">
        <v>-7685.0611653448886</v>
      </c>
      <c r="N215" s="7">
        <v>4864930.1234844737</v>
      </c>
      <c r="O215" s="26">
        <f t="shared" si="96"/>
        <v>-7685.0611653448896</v>
      </c>
      <c r="P215" s="26">
        <f t="shared" si="97"/>
        <v>4864930.1234844755</v>
      </c>
      <c r="Q215" s="20">
        <f t="shared" si="98"/>
        <v>1</v>
      </c>
      <c r="R215" s="26">
        <f t="shared" si="99"/>
        <v>4.7053158547230609</v>
      </c>
      <c r="S215" s="26">
        <f>R215*'8_HeSo_Mercator'!$B$7</f>
        <v>3.6048664956998437</v>
      </c>
      <c r="T215" s="6">
        <v>16827</v>
      </c>
      <c r="U215" s="21">
        <v>0.15519505328898631</v>
      </c>
      <c r="V215" s="7">
        <v>-7683.8559000007808</v>
      </c>
      <c r="W215" s="7">
        <v>4864930.3579000011</v>
      </c>
      <c r="X215" s="25">
        <f t="shared" si="100"/>
        <v>1723.8064544407541</v>
      </c>
      <c r="Y215" s="6">
        <v>16556</v>
      </c>
      <c r="Z215" s="21">
        <v>0.16235206994063009</v>
      </c>
      <c r="AA215" s="7">
        <v>-7683.8559000007808</v>
      </c>
      <c r="AB215" s="7">
        <v>4864930.3579000011</v>
      </c>
      <c r="AC215" s="25">
        <f t="shared" si="101"/>
        <v>1439.3575146105563</v>
      </c>
      <c r="AD215" s="6">
        <v>17383</v>
      </c>
      <c r="AE215" s="21">
        <v>0.19728375418548019</v>
      </c>
      <c r="AF215" s="7">
        <v>-7683.8559000007808</v>
      </c>
      <c r="AG215" s="7">
        <v>4864930.3579000011</v>
      </c>
      <c r="AH215" s="25">
        <f t="shared" si="102"/>
        <v>660.13795774360938</v>
      </c>
      <c r="AI215" s="6">
        <v>9601</v>
      </c>
      <c r="AJ215" s="21">
        <v>0.2015869908325596</v>
      </c>
      <c r="AK215" s="7">
        <v>-7684.2980999983847</v>
      </c>
      <c r="AL215" s="7">
        <v>4864931.813000001</v>
      </c>
      <c r="AM215" s="25">
        <f t="shared" si="103"/>
        <v>605.54997693019664</v>
      </c>
      <c r="AN215" s="6">
        <v>17940</v>
      </c>
      <c r="AO215" s="21">
        <v>0.21170710341093099</v>
      </c>
      <c r="AP215" s="7">
        <v>-7683.8559000007808</v>
      </c>
      <c r="AQ215" s="7">
        <v>4864930.3579000011</v>
      </c>
      <c r="AR215" s="25">
        <f t="shared" si="104"/>
        <v>497.80388242358111</v>
      </c>
      <c r="AS215" s="6">
        <v>17109</v>
      </c>
      <c r="AT215" s="21">
        <v>0.21198052863263431</v>
      </c>
      <c r="AU215" s="7">
        <v>-7683.8559000007808</v>
      </c>
      <c r="AV215" s="7">
        <v>4864930.3579000011</v>
      </c>
      <c r="AW215" s="25">
        <f t="shared" si="105"/>
        <v>495.24045802310485</v>
      </c>
      <c r="AX215" s="6">
        <v>17935</v>
      </c>
      <c r="AY215" s="21">
        <v>0.21246563231785209</v>
      </c>
      <c r="AZ215" s="7">
        <v>-7691.3383999988437</v>
      </c>
      <c r="BA215" s="7">
        <v>4864928.2128999978</v>
      </c>
      <c r="BB215" s="25">
        <f t="shared" si="106"/>
        <v>490.73297259975641</v>
      </c>
      <c r="BC215" s="6">
        <v>17654</v>
      </c>
      <c r="BD215" s="21">
        <v>0.2131105773584506</v>
      </c>
      <c r="BE215" s="7">
        <v>-7691.3383999988437</v>
      </c>
      <c r="BF215" s="7">
        <v>4864928.2128999978</v>
      </c>
      <c r="BG215" s="25">
        <f t="shared" si="107"/>
        <v>484.81938611207369</v>
      </c>
      <c r="BH215" s="6">
        <v>11432</v>
      </c>
      <c r="BI215" s="21">
        <v>0.21762072499180429</v>
      </c>
      <c r="BJ215" s="7">
        <v>-7682.084399998188</v>
      </c>
      <c r="BK215" s="7">
        <v>4864930.8654000014</v>
      </c>
      <c r="BL215" s="25">
        <f t="shared" si="108"/>
        <v>445.86048983607532</v>
      </c>
      <c r="BM215" s="6">
        <v>18214</v>
      </c>
      <c r="BN215" s="21">
        <v>0.21849932327634569</v>
      </c>
      <c r="BO215" s="7">
        <v>-7683.8559000007808</v>
      </c>
      <c r="BP215" s="7">
        <v>4864930.3579000011</v>
      </c>
      <c r="BQ215" s="25">
        <f t="shared" si="109"/>
        <v>438.7323062532044</v>
      </c>
      <c r="BR215" s="6">
        <v>16829</v>
      </c>
      <c r="BS215" s="21">
        <v>0.22337978511541889</v>
      </c>
      <c r="BT215" s="7">
        <v>-7689.5133999995887</v>
      </c>
      <c r="BU215" s="7">
        <v>4864928.7361000031</v>
      </c>
      <c r="BV215" s="25">
        <f t="shared" si="110"/>
        <v>401.62850134935422</v>
      </c>
      <c r="BW215" s="6">
        <v>17107</v>
      </c>
      <c r="BX215" s="21">
        <v>0.22492128992943</v>
      </c>
      <c r="BY215" s="7">
        <v>-7682.084399998188</v>
      </c>
      <c r="BZ215" s="7">
        <v>4864930.8654000014</v>
      </c>
      <c r="CA215" s="25">
        <f t="shared" si="111"/>
        <v>390.73088214923467</v>
      </c>
      <c r="CB215" s="6">
        <v>16827</v>
      </c>
      <c r="CC215" s="21">
        <v>0.18014122877163491</v>
      </c>
      <c r="CD215" s="7">
        <v>-7683.8559000007808</v>
      </c>
      <c r="CE215" s="7">
        <v>4864930.3579000011</v>
      </c>
      <c r="CF215" s="25">
        <f t="shared" si="112"/>
        <v>949.61489220828139</v>
      </c>
      <c r="CG215" s="6">
        <v>16556</v>
      </c>
      <c r="CH215" s="21">
        <v>0.18735615363124769</v>
      </c>
      <c r="CI215" s="7">
        <v>-7683.8559000007808</v>
      </c>
      <c r="CJ215" s="7">
        <v>4864930.3579000011</v>
      </c>
      <c r="CK215" s="25">
        <f t="shared" si="113"/>
        <v>811.57405080588171</v>
      </c>
      <c r="CL215" s="6">
        <v>17109</v>
      </c>
      <c r="CM215" s="21">
        <v>0.21529913681912879</v>
      </c>
      <c r="CN215" s="7">
        <v>-7683.8559000007808</v>
      </c>
      <c r="CO215" s="7">
        <v>4864930.3579000011</v>
      </c>
      <c r="CP215" s="25">
        <f t="shared" si="114"/>
        <v>465.40478639056289</v>
      </c>
      <c r="CQ215" s="6">
        <v>16829</v>
      </c>
      <c r="CR215" s="21">
        <v>0.22022973750016711</v>
      </c>
      <c r="CS215" s="7">
        <v>-7689.5133999995887</v>
      </c>
      <c r="CT215" s="7">
        <v>4864928.7361000031</v>
      </c>
      <c r="CU215" s="25">
        <f t="shared" si="115"/>
        <v>425.10494357752998</v>
      </c>
      <c r="CV215" s="6">
        <v>17383</v>
      </c>
      <c r="CW215" s="21">
        <v>0.22296331013928439</v>
      </c>
      <c r="CX215" s="7">
        <v>-7683.8559000007808</v>
      </c>
      <c r="CY215" s="7">
        <v>4864930.3579000011</v>
      </c>
      <c r="CZ215" s="25">
        <f t="shared" si="116"/>
        <v>404.63774025586224</v>
      </c>
      <c r="DA215" s="6">
        <v>9601</v>
      </c>
      <c r="DB215" s="21">
        <v>0.23171167211493551</v>
      </c>
      <c r="DC215" s="7">
        <v>-7684.2980999983847</v>
      </c>
      <c r="DD215" s="7">
        <v>4864931.813000001</v>
      </c>
      <c r="DE215" s="25">
        <f t="shared" si="117"/>
        <v>346.90323914130033</v>
      </c>
      <c r="DF215" s="6">
        <v>17107</v>
      </c>
      <c r="DG215" s="21">
        <v>0.23445089725775231</v>
      </c>
      <c r="DH215" s="7">
        <v>-7682.084399998188</v>
      </c>
      <c r="DI215" s="7">
        <v>4864930.8654000014</v>
      </c>
      <c r="DJ215" s="25">
        <f t="shared" si="118"/>
        <v>330.97287570713576</v>
      </c>
      <c r="DK215" s="6">
        <v>17940</v>
      </c>
      <c r="DL215" s="21">
        <v>0.2365062150663218</v>
      </c>
      <c r="DM215" s="7">
        <v>-7683.8559000007808</v>
      </c>
      <c r="DN215" s="7">
        <v>4864930.3579000011</v>
      </c>
      <c r="DO215" s="25">
        <f t="shared" si="119"/>
        <v>319.6169246388352</v>
      </c>
      <c r="DP215" s="6">
        <v>17104</v>
      </c>
      <c r="DQ215" s="21">
        <v>0.2366919275123559</v>
      </c>
      <c r="DR215" s="7">
        <v>-7689.5133999995887</v>
      </c>
      <c r="DS215" s="7">
        <v>4864928.7361000031</v>
      </c>
      <c r="DT215" s="25">
        <f t="shared" si="120"/>
        <v>318.61499745913875</v>
      </c>
      <c r="DU215" s="6">
        <v>17379</v>
      </c>
      <c r="DV215" s="21">
        <v>0.237825316800654</v>
      </c>
      <c r="DW215" s="7">
        <v>-7691.3383999988437</v>
      </c>
      <c r="DX215" s="7">
        <v>4864928.2128999978</v>
      </c>
      <c r="DY215" s="25">
        <f t="shared" si="121"/>
        <v>312.58466211838049</v>
      </c>
      <c r="DZ215" s="6">
        <v>16558</v>
      </c>
      <c r="EA215" s="21">
        <v>0.2388263613297768</v>
      </c>
      <c r="EB215" s="7">
        <v>-7682.084399998188</v>
      </c>
      <c r="EC215" s="7">
        <v>4864930.8654000014</v>
      </c>
      <c r="ED215" s="25">
        <f t="shared" si="122"/>
        <v>307.37670605156853</v>
      </c>
      <c r="EE215" s="6">
        <v>17378</v>
      </c>
      <c r="EF215" s="21">
        <v>0.2396681195189832</v>
      </c>
      <c r="EG215" s="7">
        <v>-7689.5133999995887</v>
      </c>
      <c r="EH215" s="7">
        <v>4864928.7361000031</v>
      </c>
      <c r="EI215" s="25">
        <f t="shared" si="123"/>
        <v>303.08115014357202</v>
      </c>
    </row>
    <row r="216" spans="1:139" x14ac:dyDescent="0.25">
      <c r="A216" s="6">
        <v>202</v>
      </c>
      <c r="B216" s="6">
        <v>0</v>
      </c>
      <c r="C216" s="6">
        <v>3</v>
      </c>
      <c r="D216" s="6">
        <v>0</v>
      </c>
      <c r="E216" s="6">
        <v>3</v>
      </c>
      <c r="F216" s="20">
        <f t="shared" si="93"/>
        <v>1</v>
      </c>
      <c r="G216" s="20">
        <f t="shared" si="94"/>
        <v>1</v>
      </c>
      <c r="H216" s="20">
        <f t="shared" si="95"/>
        <v>1</v>
      </c>
      <c r="I216" s="7">
        <v>-7691.1092000007629</v>
      </c>
      <c r="J216" s="7">
        <v>4864927.5252000019</v>
      </c>
      <c r="K216" s="6">
        <v>6</v>
      </c>
      <c r="L216" s="6">
        <v>-6</v>
      </c>
      <c r="M216" s="7">
        <v>-7686.1271765658366</v>
      </c>
      <c r="N216" s="7">
        <v>4864929.9124969253</v>
      </c>
      <c r="O216" s="26">
        <f t="shared" si="96"/>
        <v>-7686.1271765658366</v>
      </c>
      <c r="P216" s="26">
        <f t="shared" si="97"/>
        <v>4864929.9124969244</v>
      </c>
      <c r="Q216" s="20">
        <f t="shared" si="98"/>
        <v>1</v>
      </c>
      <c r="R216" s="26">
        <f t="shared" si="99"/>
        <v>5.524467766432914</v>
      </c>
      <c r="S216" s="26">
        <f>R216*'8_HeSo_Mercator'!$B$7</f>
        <v>4.2324403658890803</v>
      </c>
      <c r="T216" s="6">
        <v>11428</v>
      </c>
      <c r="U216" s="21">
        <v>0.2539162490954639</v>
      </c>
      <c r="V216" s="7">
        <v>-7683.8559000007808</v>
      </c>
      <c r="W216" s="7">
        <v>4864930.3579000011</v>
      </c>
      <c r="X216" s="25">
        <f t="shared" si="100"/>
        <v>240.56809222460163</v>
      </c>
      <c r="Y216" s="6">
        <v>7372</v>
      </c>
      <c r="Z216" s="21">
        <v>0.26093372389751868</v>
      </c>
      <c r="AA216" s="7">
        <v>-7683.8559000007808</v>
      </c>
      <c r="AB216" s="7">
        <v>4864930.3579000011</v>
      </c>
      <c r="AC216" s="25">
        <f t="shared" si="101"/>
        <v>215.71440663874773</v>
      </c>
      <c r="AD216" s="6">
        <v>10509</v>
      </c>
      <c r="AE216" s="21">
        <v>0.31552416941353972</v>
      </c>
      <c r="AF216" s="7">
        <v>-7676.6435999982059</v>
      </c>
      <c r="AG216" s="7">
        <v>4864934.0069999993</v>
      </c>
      <c r="AH216" s="25">
        <f t="shared" si="102"/>
        <v>100.89495972536106</v>
      </c>
      <c r="AI216" s="6">
        <v>10057</v>
      </c>
      <c r="AJ216" s="21">
        <v>0.33351393532246248</v>
      </c>
      <c r="AK216" s="7">
        <v>-7682.084399998188</v>
      </c>
      <c r="AL216" s="7">
        <v>4864930.8654000014</v>
      </c>
      <c r="AM216" s="25">
        <f t="shared" si="103"/>
        <v>80.82469238765303</v>
      </c>
      <c r="AN216" s="6">
        <v>10968</v>
      </c>
      <c r="AO216" s="21">
        <v>0.34093108491784307</v>
      </c>
      <c r="AP216" s="7">
        <v>-7676.6435999982059</v>
      </c>
      <c r="AQ216" s="7">
        <v>4864934.0069999993</v>
      </c>
      <c r="AR216" s="25">
        <f t="shared" si="104"/>
        <v>74.01736120401317</v>
      </c>
      <c r="AS216" s="6">
        <v>8690</v>
      </c>
      <c r="AT216" s="21">
        <v>0.34186109420017458</v>
      </c>
      <c r="AU216" s="7">
        <v>-7682.084399998188</v>
      </c>
      <c r="AV216" s="7">
        <v>4864930.8654000014</v>
      </c>
      <c r="AW216" s="25">
        <f t="shared" si="105"/>
        <v>73.215205655770319</v>
      </c>
      <c r="AX216" s="6">
        <v>7371</v>
      </c>
      <c r="AY216" s="21">
        <v>0.3429881001157043</v>
      </c>
      <c r="AZ216" s="7">
        <v>-7682.084399998188</v>
      </c>
      <c r="BA216" s="7">
        <v>4864930.8654000014</v>
      </c>
      <c r="BB216" s="25">
        <f t="shared" si="106"/>
        <v>72.257642780931377</v>
      </c>
      <c r="BC216" s="6">
        <v>7794</v>
      </c>
      <c r="BD216" s="21">
        <v>0.3442419576328179</v>
      </c>
      <c r="BE216" s="7">
        <v>-7674.9723000004888</v>
      </c>
      <c r="BF216" s="7">
        <v>4864934.4861999974</v>
      </c>
      <c r="BG216" s="25">
        <f t="shared" si="107"/>
        <v>71.210623558487654</v>
      </c>
      <c r="BH216" s="6">
        <v>10059</v>
      </c>
      <c r="BI216" s="21">
        <v>0.3480863485547992</v>
      </c>
      <c r="BJ216" s="7">
        <v>-7683.8559000007808</v>
      </c>
      <c r="BK216" s="7">
        <v>4864930.3579000011</v>
      </c>
      <c r="BL216" s="25">
        <f t="shared" si="108"/>
        <v>68.116454584326078</v>
      </c>
      <c r="BM216" s="6">
        <v>9148</v>
      </c>
      <c r="BN216" s="21">
        <v>0.35028664240076918</v>
      </c>
      <c r="BO216" s="7">
        <v>-7682.084399998188</v>
      </c>
      <c r="BP216" s="7">
        <v>4864930.8654000014</v>
      </c>
      <c r="BQ216" s="25">
        <f t="shared" si="109"/>
        <v>66.421043440716133</v>
      </c>
      <c r="BR216" s="6">
        <v>11430</v>
      </c>
      <c r="BS216" s="21">
        <v>0.35056935509242632</v>
      </c>
      <c r="BT216" s="7">
        <v>-7691.3383999988437</v>
      </c>
      <c r="BU216" s="7">
        <v>4864928.2128999978</v>
      </c>
      <c r="BV216" s="25">
        <f t="shared" si="110"/>
        <v>66.207044483129806</v>
      </c>
      <c r="BW216" s="6">
        <v>8686</v>
      </c>
      <c r="BX216" s="21">
        <v>0.35286382180135689</v>
      </c>
      <c r="BY216" s="7">
        <v>-7674.9723000004888</v>
      </c>
      <c r="BZ216" s="7">
        <v>4864934.4861999974</v>
      </c>
      <c r="CA216" s="25">
        <f t="shared" si="111"/>
        <v>64.501745254845616</v>
      </c>
      <c r="CB216" s="6">
        <v>10511</v>
      </c>
      <c r="CC216" s="21">
        <v>0.2757219721093665</v>
      </c>
      <c r="CD216" s="7">
        <v>-7691.3383999988437</v>
      </c>
      <c r="CE216" s="7">
        <v>4864928.2128999978</v>
      </c>
      <c r="CF216" s="25">
        <f t="shared" si="112"/>
        <v>173.02724603705067</v>
      </c>
      <c r="CG216" s="6">
        <v>10969</v>
      </c>
      <c r="CH216" s="21">
        <v>0.28869701726844588</v>
      </c>
      <c r="CI216" s="7">
        <v>-7691.3383999988437</v>
      </c>
      <c r="CJ216" s="7">
        <v>4864928.2128999978</v>
      </c>
      <c r="CK216" s="25">
        <f t="shared" si="113"/>
        <v>143.95634528157441</v>
      </c>
      <c r="CL216" s="6">
        <v>11430</v>
      </c>
      <c r="CM216" s="21">
        <v>0.32402180260852631</v>
      </c>
      <c r="CN216" s="7">
        <v>-7691.3383999988437</v>
      </c>
      <c r="CO216" s="7">
        <v>4864928.2128999978</v>
      </c>
      <c r="CP216" s="25">
        <f t="shared" si="114"/>
        <v>90.720004883395291</v>
      </c>
      <c r="CQ216" s="6">
        <v>8239</v>
      </c>
      <c r="CR216" s="21">
        <v>0.34689836130501522</v>
      </c>
      <c r="CS216" s="7">
        <v>-7691.3383999988437</v>
      </c>
      <c r="CT216" s="7">
        <v>4864928.2128999978</v>
      </c>
      <c r="CU216" s="25">
        <f t="shared" si="115"/>
        <v>69.054344453053687</v>
      </c>
      <c r="CV216" s="6">
        <v>11429</v>
      </c>
      <c r="CW216" s="21">
        <v>0.34857537899362989</v>
      </c>
      <c r="CX216" s="7">
        <v>-7689.5133999995887</v>
      </c>
      <c r="CY216" s="7">
        <v>4864928.7361000031</v>
      </c>
      <c r="CZ216" s="25">
        <f t="shared" si="116"/>
        <v>67.735004979281712</v>
      </c>
      <c r="DA216" s="6">
        <v>9141</v>
      </c>
      <c r="DB216" s="21">
        <v>0.3594561786841467</v>
      </c>
      <c r="DC216" s="7">
        <v>-7691.3383999988437</v>
      </c>
      <c r="DD216" s="7">
        <v>4864928.2128999978</v>
      </c>
      <c r="DE216" s="25">
        <f t="shared" si="117"/>
        <v>59.89853322191577</v>
      </c>
      <c r="DF216" s="6">
        <v>9146</v>
      </c>
      <c r="DG216" s="21">
        <v>0.3654220956969233</v>
      </c>
      <c r="DH216" s="7">
        <v>-7689.5133999995887</v>
      </c>
      <c r="DI216" s="7">
        <v>4864928.7361000031</v>
      </c>
      <c r="DJ216" s="25">
        <f t="shared" si="118"/>
        <v>56.081650188887146</v>
      </c>
      <c r="DK216" s="6">
        <v>7798</v>
      </c>
      <c r="DL216" s="21">
        <v>0.37456441863221518</v>
      </c>
      <c r="DM216" s="7">
        <v>-7691.3383999988437</v>
      </c>
      <c r="DN216" s="7">
        <v>4864928.2128999978</v>
      </c>
      <c r="DO216" s="25">
        <f t="shared" si="119"/>
        <v>50.803533730690944</v>
      </c>
      <c r="DP216" s="6">
        <v>11428</v>
      </c>
      <c r="DQ216" s="21">
        <v>0.3755508532158181</v>
      </c>
      <c r="DR216" s="7">
        <v>-7683.8559000007808</v>
      </c>
      <c r="DS216" s="7">
        <v>4864930.3579000011</v>
      </c>
      <c r="DT216" s="25">
        <f t="shared" si="120"/>
        <v>50.271863948939298</v>
      </c>
      <c r="DU216" s="6">
        <v>7367</v>
      </c>
      <c r="DV216" s="21">
        <v>0.38337016290662429</v>
      </c>
      <c r="DW216" s="7">
        <v>-7689.5133999995887</v>
      </c>
      <c r="DX216" s="7">
        <v>4864928.7361000031</v>
      </c>
      <c r="DY216" s="25">
        <f t="shared" si="121"/>
        <v>46.294219062777231</v>
      </c>
      <c r="DZ216" s="6">
        <v>9598</v>
      </c>
      <c r="EA216" s="21">
        <v>0.38652922572332199</v>
      </c>
      <c r="EB216" s="7">
        <v>-7691.3383999988437</v>
      </c>
      <c r="EC216" s="7">
        <v>4864928.2128999978</v>
      </c>
      <c r="ED216" s="25">
        <f t="shared" si="122"/>
        <v>44.799240663948012</v>
      </c>
      <c r="EE216" s="6">
        <v>10970</v>
      </c>
      <c r="EF216" s="21">
        <v>0.39060587186701329</v>
      </c>
      <c r="EG216" s="7">
        <v>-7689.5133999995887</v>
      </c>
      <c r="EH216" s="7">
        <v>4864928.7361000031</v>
      </c>
      <c r="EI216" s="25">
        <f t="shared" si="123"/>
        <v>42.958086631831527</v>
      </c>
    </row>
    <row r="217" spans="1:139" x14ac:dyDescent="0.25">
      <c r="A217" s="6">
        <v>203</v>
      </c>
      <c r="B217" s="6">
        <v>0</v>
      </c>
      <c r="C217" s="6">
        <v>3</v>
      </c>
      <c r="D217" s="6">
        <v>0</v>
      </c>
      <c r="E217" s="6">
        <v>3</v>
      </c>
      <c r="F217" s="20">
        <f t="shared" si="93"/>
        <v>1</v>
      </c>
      <c r="G217" s="20">
        <f t="shared" si="94"/>
        <v>1</v>
      </c>
      <c r="H217" s="20">
        <f t="shared" si="95"/>
        <v>1</v>
      </c>
      <c r="I217" s="7">
        <v>-7682.075590276514</v>
      </c>
      <c r="J217" s="7">
        <v>4864931.2243854292</v>
      </c>
      <c r="K217" s="6">
        <v>0</v>
      </c>
      <c r="L217" s="6">
        <v>-6</v>
      </c>
      <c r="M217" s="7">
        <v>-7682.795200798384</v>
      </c>
      <c r="N217" s="7">
        <v>4864931.1182347862</v>
      </c>
      <c r="O217" s="26">
        <f t="shared" si="96"/>
        <v>-7682.795200798384</v>
      </c>
      <c r="P217" s="26">
        <f t="shared" si="97"/>
        <v>4864931.1182347862</v>
      </c>
      <c r="Q217" s="20">
        <f t="shared" si="98"/>
        <v>1</v>
      </c>
      <c r="R217" s="26">
        <f t="shared" si="99"/>
        <v>0.72739759567148576</v>
      </c>
      <c r="S217" s="26">
        <f>R217*'8_HeSo_Mercator'!$B$7</f>
        <v>0.55727847027669797</v>
      </c>
      <c r="T217" s="6">
        <v>10968</v>
      </c>
      <c r="U217" s="21">
        <v>0.1574117009170975</v>
      </c>
      <c r="V217" s="7">
        <v>-7676.6435999982059</v>
      </c>
      <c r="W217" s="7">
        <v>4864934.0069999993</v>
      </c>
      <c r="X217" s="25">
        <f t="shared" si="100"/>
        <v>1628.740715602461</v>
      </c>
      <c r="Y217" s="6">
        <v>10059</v>
      </c>
      <c r="Z217" s="21">
        <v>0.18813866055239961</v>
      </c>
      <c r="AA217" s="7">
        <v>-7683.8559000007808</v>
      </c>
      <c r="AB217" s="7">
        <v>4864930.3579000011</v>
      </c>
      <c r="AC217" s="25">
        <f t="shared" si="101"/>
        <v>798.15604826198023</v>
      </c>
      <c r="AD217" s="6">
        <v>7372</v>
      </c>
      <c r="AE217" s="21">
        <v>0.1909969146378179</v>
      </c>
      <c r="AF217" s="7">
        <v>-7683.8559000007808</v>
      </c>
      <c r="AG217" s="7">
        <v>4864930.3579000011</v>
      </c>
      <c r="AH217" s="25">
        <f t="shared" si="102"/>
        <v>751.44049106054126</v>
      </c>
      <c r="AI217" s="6">
        <v>10973</v>
      </c>
      <c r="AJ217" s="21">
        <v>0.19699935039462049</v>
      </c>
      <c r="AK217" s="7">
        <v>-7682.084399998188</v>
      </c>
      <c r="AL217" s="7">
        <v>4864930.8654000014</v>
      </c>
      <c r="AM217" s="25">
        <f t="shared" si="103"/>
        <v>663.95832964955594</v>
      </c>
      <c r="AN217" s="6">
        <v>7794</v>
      </c>
      <c r="AO217" s="21">
        <v>0.20222696952464711</v>
      </c>
      <c r="AP217" s="7">
        <v>-7674.9723000004888</v>
      </c>
      <c r="AQ217" s="7">
        <v>4864934.4861999974</v>
      </c>
      <c r="AR217" s="25">
        <f t="shared" si="104"/>
        <v>597.92085961211933</v>
      </c>
      <c r="AS217" s="6">
        <v>10972</v>
      </c>
      <c r="AT217" s="21">
        <v>0.20532169013975049</v>
      </c>
      <c r="AU217" s="7">
        <v>-7683.8559000007808</v>
      </c>
      <c r="AV217" s="7">
        <v>4864930.3579000011</v>
      </c>
      <c r="AW217" s="25">
        <f t="shared" si="105"/>
        <v>562.67896211953291</v>
      </c>
      <c r="AX217" s="6">
        <v>7371</v>
      </c>
      <c r="AY217" s="21">
        <v>0.20889631837226749</v>
      </c>
      <c r="AZ217" s="7">
        <v>-7682.084399998188</v>
      </c>
      <c r="BA217" s="7">
        <v>4864930.8654000014</v>
      </c>
      <c r="BB217" s="25">
        <f t="shared" si="106"/>
        <v>525.14212372050747</v>
      </c>
      <c r="BC217" s="6">
        <v>11426</v>
      </c>
      <c r="BD217" s="21">
        <v>0.21061290214528869</v>
      </c>
      <c r="BE217" s="7">
        <v>-7676.6435999982059</v>
      </c>
      <c r="BF217" s="7">
        <v>4864934.0069999993</v>
      </c>
      <c r="BG217" s="25">
        <f t="shared" si="107"/>
        <v>508.22978076133086</v>
      </c>
      <c r="BH217" s="6">
        <v>9148</v>
      </c>
      <c r="BI217" s="21">
        <v>0.2160110886656785</v>
      </c>
      <c r="BJ217" s="7">
        <v>-7682.084399998188</v>
      </c>
      <c r="BK217" s="7">
        <v>4864930.8654000014</v>
      </c>
      <c r="BL217" s="25">
        <f t="shared" si="108"/>
        <v>459.29933560929845</v>
      </c>
      <c r="BM217" s="6">
        <v>8235</v>
      </c>
      <c r="BN217" s="21">
        <v>0.21843374921630579</v>
      </c>
      <c r="BO217" s="7">
        <v>-7676.6435999982059</v>
      </c>
      <c r="BP217" s="7">
        <v>4864934.0069999993</v>
      </c>
      <c r="BQ217" s="25">
        <f t="shared" si="109"/>
        <v>439.25937528395957</v>
      </c>
      <c r="BR217" s="6">
        <v>8684</v>
      </c>
      <c r="BS217" s="21">
        <v>0.2270179477125219</v>
      </c>
      <c r="BT217" s="7">
        <v>-7682.5590999983251</v>
      </c>
      <c r="BU217" s="7">
        <v>4864932.3115999997</v>
      </c>
      <c r="BV217" s="25">
        <f t="shared" si="110"/>
        <v>376.49501216605904</v>
      </c>
      <c r="BW217" s="6">
        <v>8242</v>
      </c>
      <c r="BX217" s="21">
        <v>0.23512642738527931</v>
      </c>
      <c r="BY217" s="7">
        <v>-7683.8559000007808</v>
      </c>
      <c r="BZ217" s="7">
        <v>4864930.3579000011</v>
      </c>
      <c r="CA217" s="25">
        <f t="shared" si="111"/>
        <v>327.18562896709676</v>
      </c>
      <c r="CB217" s="6">
        <v>8242</v>
      </c>
      <c r="CC217" s="21">
        <v>0.16290335182436119</v>
      </c>
      <c r="CD217" s="7">
        <v>-7683.8559000007808</v>
      </c>
      <c r="CE217" s="7">
        <v>4864930.3579000011</v>
      </c>
      <c r="CF217" s="25">
        <f t="shared" si="112"/>
        <v>1419.9724521198996</v>
      </c>
      <c r="CG217" s="6">
        <v>7372</v>
      </c>
      <c r="CH217" s="21">
        <v>0.18530685381514109</v>
      </c>
      <c r="CI217" s="7">
        <v>-7683.8559000007808</v>
      </c>
      <c r="CJ217" s="7">
        <v>4864930.3579000011</v>
      </c>
      <c r="CK217" s="25">
        <f t="shared" si="113"/>
        <v>848.07462646080887</v>
      </c>
      <c r="CL217" s="6">
        <v>10972</v>
      </c>
      <c r="CM217" s="21">
        <v>0.1910227257437333</v>
      </c>
      <c r="CN217" s="7">
        <v>-7683.8559000007808</v>
      </c>
      <c r="CO217" s="7">
        <v>4864930.3579000011</v>
      </c>
      <c r="CP217" s="25">
        <f t="shared" si="114"/>
        <v>751.03443300052857</v>
      </c>
      <c r="CQ217" s="6">
        <v>11428</v>
      </c>
      <c r="CR217" s="21">
        <v>0.1921552719443318</v>
      </c>
      <c r="CS217" s="7">
        <v>-7683.8559000007808</v>
      </c>
      <c r="CT217" s="7">
        <v>4864930.3579000011</v>
      </c>
      <c r="CU217" s="25">
        <f t="shared" si="115"/>
        <v>733.48423386085517</v>
      </c>
      <c r="CV217" s="6">
        <v>9146</v>
      </c>
      <c r="CW217" s="21">
        <v>0.19945749210273311</v>
      </c>
      <c r="CX217" s="7">
        <v>-7689.5133999995887</v>
      </c>
      <c r="CY217" s="7">
        <v>4864928.7361000031</v>
      </c>
      <c r="CZ217" s="25">
        <f t="shared" si="116"/>
        <v>631.82758607710412</v>
      </c>
      <c r="DA217" s="6">
        <v>7803</v>
      </c>
      <c r="DB217" s="21">
        <v>0.2007700770077008</v>
      </c>
      <c r="DC217" s="7">
        <v>-7683.8559000007808</v>
      </c>
      <c r="DD217" s="7">
        <v>4864930.3579000011</v>
      </c>
      <c r="DE217" s="25">
        <f t="shared" si="117"/>
        <v>615.46598779134206</v>
      </c>
      <c r="DF217" s="6">
        <v>8240</v>
      </c>
      <c r="DG217" s="21">
        <v>0.20909913673071559</v>
      </c>
      <c r="DH217" s="7">
        <v>-7689.5133999995887</v>
      </c>
      <c r="DI217" s="7">
        <v>4864928.7361000031</v>
      </c>
      <c r="DJ217" s="25">
        <f t="shared" si="118"/>
        <v>523.10761317248648</v>
      </c>
      <c r="DK217" s="6">
        <v>8689</v>
      </c>
      <c r="DL217" s="21">
        <v>0.214938778147514</v>
      </c>
      <c r="DM217" s="7">
        <v>-7683.8559000007808</v>
      </c>
      <c r="DN217" s="7">
        <v>4864930.3579000011</v>
      </c>
      <c r="DO217" s="25">
        <f t="shared" si="119"/>
        <v>468.53376842355425</v>
      </c>
      <c r="DP217" s="6">
        <v>8684</v>
      </c>
      <c r="DQ217" s="21">
        <v>0.2172498200143988</v>
      </c>
      <c r="DR217" s="7">
        <v>-7682.5590999983251</v>
      </c>
      <c r="DS217" s="7">
        <v>4864932.3115999997</v>
      </c>
      <c r="DT217" s="25">
        <f t="shared" si="120"/>
        <v>448.9131203936463</v>
      </c>
      <c r="DU217" s="6">
        <v>9598</v>
      </c>
      <c r="DV217" s="21">
        <v>0.21737714409785039</v>
      </c>
      <c r="DW217" s="7">
        <v>-7691.3383999988437</v>
      </c>
      <c r="DX217" s="7">
        <v>4864928.2128999978</v>
      </c>
      <c r="DY217" s="25">
        <f t="shared" si="121"/>
        <v>447.86227848867759</v>
      </c>
      <c r="DZ217" s="6">
        <v>10056</v>
      </c>
      <c r="EA217" s="21">
        <v>0.21808112558000289</v>
      </c>
      <c r="EB217" s="7">
        <v>-7689.5133999995887</v>
      </c>
      <c r="EC217" s="7">
        <v>4864928.7361000031</v>
      </c>
      <c r="ED217" s="25">
        <f t="shared" si="122"/>
        <v>442.10729386526748</v>
      </c>
      <c r="EE217" s="6">
        <v>10514</v>
      </c>
      <c r="EF217" s="21">
        <v>0.22085889570552139</v>
      </c>
      <c r="EG217" s="7">
        <v>-7682.5590999983251</v>
      </c>
      <c r="EH217" s="7">
        <v>4864932.3115999997</v>
      </c>
      <c r="EI217" s="25">
        <f t="shared" si="123"/>
        <v>420.28163639784395</v>
      </c>
    </row>
    <row r="218" spans="1:139" x14ac:dyDescent="0.25">
      <c r="A218" s="6">
        <v>204</v>
      </c>
      <c r="B218" s="6">
        <v>0</v>
      </c>
      <c r="C218" s="6">
        <v>3</v>
      </c>
      <c r="D218" s="6">
        <v>0</v>
      </c>
      <c r="E218" s="6">
        <v>3</v>
      </c>
      <c r="F218" s="20">
        <f t="shared" si="93"/>
        <v>1</v>
      </c>
      <c r="G218" s="20">
        <f t="shared" si="94"/>
        <v>1</v>
      </c>
      <c r="H218" s="20">
        <f t="shared" si="95"/>
        <v>1</v>
      </c>
      <c r="I218" s="7">
        <v>-7644.7132628623131</v>
      </c>
      <c r="J218" s="7">
        <v>4864929.1791097503</v>
      </c>
      <c r="K218" s="6">
        <v>-6</v>
      </c>
      <c r="L218" s="6">
        <v>-6</v>
      </c>
      <c r="M218" s="7">
        <v>-7643.9455717297196</v>
      </c>
      <c r="N218" s="7">
        <v>4864925.4843141912</v>
      </c>
      <c r="O218" s="26">
        <f t="shared" si="96"/>
        <v>-7643.9455717297224</v>
      </c>
      <c r="P218" s="26">
        <f t="shared" si="97"/>
        <v>4864925.4843141912</v>
      </c>
      <c r="Q218" s="20">
        <f t="shared" si="98"/>
        <v>1</v>
      </c>
      <c r="R218" s="26">
        <f t="shared" si="99"/>
        <v>3.7737069174817863</v>
      </c>
      <c r="S218" s="26">
        <f>R218*'8_HeSo_Mercator'!$B$7</f>
        <v>2.8911363341880256</v>
      </c>
      <c r="T218" s="6">
        <v>7350</v>
      </c>
      <c r="U218" s="21">
        <v>0.17741147401508681</v>
      </c>
      <c r="V218" s="7">
        <v>-7641.3297999985516</v>
      </c>
      <c r="W218" s="7">
        <v>4864920.6295000017</v>
      </c>
      <c r="X218" s="25">
        <f t="shared" si="100"/>
        <v>1009.4229699433967</v>
      </c>
      <c r="Y218" s="6">
        <v>9589</v>
      </c>
      <c r="Z218" s="21">
        <v>0.197424432516251</v>
      </c>
      <c r="AA218" s="7">
        <v>-7646.7758000008762</v>
      </c>
      <c r="AB218" s="7">
        <v>4864926.0546000004</v>
      </c>
      <c r="AC218" s="25">
        <f t="shared" si="101"/>
        <v>658.25839520423642</v>
      </c>
      <c r="AD218" s="6">
        <v>11408</v>
      </c>
      <c r="AE218" s="21">
        <v>0.20959407399961161</v>
      </c>
      <c r="AF218" s="7">
        <v>-7643.4281999990344</v>
      </c>
      <c r="AG218" s="7">
        <v>4864927.9508000016</v>
      </c>
      <c r="AH218" s="25">
        <f t="shared" si="102"/>
        <v>518.18400404623299</v>
      </c>
      <c r="AI218" s="6">
        <v>9576</v>
      </c>
      <c r="AJ218" s="21">
        <v>0.2182355686720035</v>
      </c>
      <c r="AK218" s="7">
        <v>-7643.4281999990344</v>
      </c>
      <c r="AL218" s="7">
        <v>4864927.9508000016</v>
      </c>
      <c r="AM218" s="25">
        <f t="shared" si="103"/>
        <v>440.8571224100678</v>
      </c>
      <c r="AN218" s="6">
        <v>7359</v>
      </c>
      <c r="AO218" s="21">
        <v>0.2210248265439852</v>
      </c>
      <c r="AP218" s="7">
        <v>-7646.7758000008762</v>
      </c>
      <c r="AQ218" s="7">
        <v>4864926.0546000004</v>
      </c>
      <c r="AR218" s="25">
        <f t="shared" si="104"/>
        <v>419.02097816256878</v>
      </c>
      <c r="AS218" s="6">
        <v>9134</v>
      </c>
      <c r="AT218" s="21">
        <v>0.2215365650622747</v>
      </c>
      <c r="AU218" s="7">
        <v>-7646.7758000008762</v>
      </c>
      <c r="AV218" s="7">
        <v>4864926.0546000004</v>
      </c>
      <c r="AW218" s="25">
        <f t="shared" si="105"/>
        <v>415.16270155262026</v>
      </c>
      <c r="AX218" s="6">
        <v>11407</v>
      </c>
      <c r="AY218" s="21">
        <v>0.2219527054749206</v>
      </c>
      <c r="AZ218" s="7">
        <v>-7641.3297999985516</v>
      </c>
      <c r="BA218" s="7">
        <v>4864920.6295000017</v>
      </c>
      <c r="BB218" s="25">
        <f t="shared" si="106"/>
        <v>412.05788325888932</v>
      </c>
      <c r="BC218" s="6">
        <v>8665</v>
      </c>
      <c r="BD218" s="21">
        <v>0.22830111276084919</v>
      </c>
      <c r="BE218" s="7">
        <v>-7641.8123999983072</v>
      </c>
      <c r="BF218" s="7">
        <v>4864922.3139000013</v>
      </c>
      <c r="BG218" s="25">
        <f t="shared" si="107"/>
        <v>368.10175399374828</v>
      </c>
      <c r="BH218" s="6">
        <v>7346</v>
      </c>
      <c r="BI218" s="21">
        <v>0.23306152588587381</v>
      </c>
      <c r="BJ218" s="7">
        <v>-7644.0348999984562</v>
      </c>
      <c r="BK218" s="7">
        <v>4864930.0667999983</v>
      </c>
      <c r="BL218" s="25">
        <f t="shared" si="108"/>
        <v>338.93596736563177</v>
      </c>
      <c r="BM218" s="6">
        <v>7780</v>
      </c>
      <c r="BN218" s="21">
        <v>0.23447237544197669</v>
      </c>
      <c r="BO218" s="7">
        <v>-7641.3297999985516</v>
      </c>
      <c r="BP218" s="7">
        <v>4864920.6295000017</v>
      </c>
      <c r="BQ218" s="25">
        <f t="shared" si="109"/>
        <v>330.8516210017886</v>
      </c>
      <c r="BR218" s="6">
        <v>7789</v>
      </c>
      <c r="BS218" s="21">
        <v>0.2367643899423007</v>
      </c>
      <c r="BT218" s="7">
        <v>-7646.7758000008762</v>
      </c>
      <c r="BU218" s="7">
        <v>4864926.0546000004</v>
      </c>
      <c r="BV218" s="25">
        <f t="shared" si="110"/>
        <v>318.2251243020757</v>
      </c>
      <c r="BW218" s="6">
        <v>10061</v>
      </c>
      <c r="BX218" s="21">
        <v>0.23852787422312099</v>
      </c>
      <c r="BY218" s="7">
        <v>-7656.762800000608</v>
      </c>
      <c r="BZ218" s="7">
        <v>4864938.0257999972</v>
      </c>
      <c r="CA218" s="25">
        <f t="shared" si="111"/>
        <v>308.91816687994219</v>
      </c>
      <c r="CB218" s="6">
        <v>7350</v>
      </c>
      <c r="CC218" s="21">
        <v>0.1390155909791643</v>
      </c>
      <c r="CD218" s="7">
        <v>-7641.3297999985516</v>
      </c>
      <c r="CE218" s="7">
        <v>4864920.6295000017</v>
      </c>
      <c r="CF218" s="25">
        <f t="shared" si="112"/>
        <v>2677.6015995933217</v>
      </c>
      <c r="CG218" s="6">
        <v>11408</v>
      </c>
      <c r="CH218" s="21">
        <v>0.15976182489097621</v>
      </c>
      <c r="CI218" s="7">
        <v>-7643.4281999990344</v>
      </c>
      <c r="CJ218" s="7">
        <v>4864927.9508000016</v>
      </c>
      <c r="CK218" s="25">
        <f t="shared" si="113"/>
        <v>1534.9984787042281</v>
      </c>
      <c r="CL218" s="6">
        <v>11409</v>
      </c>
      <c r="CM218" s="21">
        <v>0.16389006342494719</v>
      </c>
      <c r="CN218" s="7">
        <v>-7644.0348999984562</v>
      </c>
      <c r="CO218" s="7">
        <v>4864930.0667999983</v>
      </c>
      <c r="CP218" s="25">
        <f t="shared" si="114"/>
        <v>1386.0838609254752</v>
      </c>
      <c r="CQ218" s="6">
        <v>9576</v>
      </c>
      <c r="CR218" s="21">
        <v>0.17175598899655789</v>
      </c>
      <c r="CS218" s="7">
        <v>-7643.4281999990344</v>
      </c>
      <c r="CT218" s="7">
        <v>4864927.9508000016</v>
      </c>
      <c r="CU218" s="25">
        <f t="shared" si="115"/>
        <v>1149.0857580993975</v>
      </c>
      <c r="CV218" s="6">
        <v>7346</v>
      </c>
      <c r="CW218" s="21">
        <v>0.17325683643020859</v>
      </c>
      <c r="CX218" s="7">
        <v>-7644.0348999984562</v>
      </c>
      <c r="CY218" s="7">
        <v>4864930.0667999983</v>
      </c>
      <c r="CZ218" s="25">
        <f t="shared" si="116"/>
        <v>1109.7840514143957</v>
      </c>
      <c r="DA218" s="6">
        <v>11407</v>
      </c>
      <c r="DB218" s="21">
        <v>0.17838467790164539</v>
      </c>
      <c r="DC218" s="7">
        <v>-7641.3297999985516</v>
      </c>
      <c r="DD218" s="7">
        <v>4864920.6295000017</v>
      </c>
      <c r="DE218" s="25">
        <f t="shared" si="117"/>
        <v>987.57435970243557</v>
      </c>
      <c r="DF218" s="6">
        <v>9589</v>
      </c>
      <c r="DG218" s="21">
        <v>0.18245789381272029</v>
      </c>
      <c r="DH218" s="7">
        <v>-7646.7758000008762</v>
      </c>
      <c r="DI218" s="7">
        <v>4864926.0546000004</v>
      </c>
      <c r="DJ218" s="25">
        <f t="shared" si="118"/>
        <v>902.29670359218301</v>
      </c>
      <c r="DK218" s="6">
        <v>9134</v>
      </c>
      <c r="DL218" s="21">
        <v>0.18270413734949759</v>
      </c>
      <c r="DM218" s="7">
        <v>-7646.7758000008762</v>
      </c>
      <c r="DN218" s="7">
        <v>4864926.0546000004</v>
      </c>
      <c r="DO218" s="25">
        <f t="shared" si="119"/>
        <v>897.44216758391099</v>
      </c>
      <c r="DP218" s="6">
        <v>9122</v>
      </c>
      <c r="DQ218" s="21">
        <v>0.1851932439415781</v>
      </c>
      <c r="DR218" s="7">
        <v>-7643.4281999990344</v>
      </c>
      <c r="DS218" s="7">
        <v>4864927.9508000016</v>
      </c>
      <c r="DT218" s="25">
        <f t="shared" si="120"/>
        <v>850.15760413839291</v>
      </c>
      <c r="DU218" s="6">
        <v>8665</v>
      </c>
      <c r="DV218" s="21">
        <v>0.18608209348950089</v>
      </c>
      <c r="DW218" s="7">
        <v>-7641.8123999983072</v>
      </c>
      <c r="DX218" s="7">
        <v>4864922.3139000013</v>
      </c>
      <c r="DY218" s="25">
        <f t="shared" si="121"/>
        <v>834.0299885250264</v>
      </c>
      <c r="DZ218" s="6">
        <v>8666</v>
      </c>
      <c r="EA218" s="21">
        <v>0.1868206425714164</v>
      </c>
      <c r="EB218" s="7">
        <v>-7641.3297999985516</v>
      </c>
      <c r="EC218" s="7">
        <v>4864920.6295000017</v>
      </c>
      <c r="ED218" s="25">
        <f t="shared" si="122"/>
        <v>820.91946601328925</v>
      </c>
      <c r="EE218" s="6">
        <v>11404</v>
      </c>
      <c r="EF218" s="21">
        <v>0.189013484740951</v>
      </c>
      <c r="EG218" s="7">
        <v>-7646.3075999990106</v>
      </c>
      <c r="EH218" s="7">
        <v>4864932.3486000001</v>
      </c>
      <c r="EI218" s="25">
        <f t="shared" si="123"/>
        <v>783.48167628945509</v>
      </c>
    </row>
    <row r="219" spans="1:139" x14ac:dyDescent="0.25">
      <c r="A219" s="6">
        <v>205</v>
      </c>
      <c r="B219" s="6">
        <v>0</v>
      </c>
      <c r="C219" s="6">
        <v>3</v>
      </c>
      <c r="D219" s="6">
        <v>0</v>
      </c>
      <c r="E219" s="6">
        <v>3</v>
      </c>
      <c r="F219" s="20">
        <f t="shared" si="93"/>
        <v>1</v>
      </c>
      <c r="G219" s="20">
        <f t="shared" si="94"/>
        <v>1</v>
      </c>
      <c r="H219" s="20">
        <f t="shared" si="95"/>
        <v>1</v>
      </c>
      <c r="I219" s="7">
        <v>-7646.7335000000894</v>
      </c>
      <c r="J219" s="7">
        <v>4864925.059799999</v>
      </c>
      <c r="K219" s="6">
        <v>0</v>
      </c>
      <c r="L219" s="6">
        <v>0</v>
      </c>
      <c r="M219" s="7">
        <v>-7644.0944921350629</v>
      </c>
      <c r="N219" s="7">
        <v>4864927.5055509079</v>
      </c>
      <c r="O219" s="26">
        <f t="shared" si="96"/>
        <v>-7644.0944921350629</v>
      </c>
      <c r="P219" s="26">
        <f t="shared" si="97"/>
        <v>4864927.5055509079</v>
      </c>
      <c r="Q219" s="20">
        <f t="shared" si="98"/>
        <v>1</v>
      </c>
      <c r="R219" s="26">
        <f t="shared" si="99"/>
        <v>3.5980633707850309</v>
      </c>
      <c r="S219" s="26">
        <f>R219*'8_HeSo_Mercator'!$B$7</f>
        <v>2.7565711835749238</v>
      </c>
      <c r="T219" s="6">
        <v>7776</v>
      </c>
      <c r="U219" s="21">
        <v>9.9420510904808093E-2</v>
      </c>
      <c r="V219" s="7">
        <v>-7643.4281999990344</v>
      </c>
      <c r="W219" s="7">
        <v>4864927.9508000016</v>
      </c>
      <c r="X219" s="25">
        <f t="shared" si="100"/>
        <v>10235.193031936153</v>
      </c>
      <c r="Y219" s="6">
        <v>11409</v>
      </c>
      <c r="Z219" s="21">
        <v>0.1234991818230699</v>
      </c>
      <c r="AA219" s="7">
        <v>-7644.0348999984562</v>
      </c>
      <c r="AB219" s="7">
        <v>4864930.0667999983</v>
      </c>
      <c r="AC219" s="25">
        <f t="shared" si="101"/>
        <v>4298.7647432563426</v>
      </c>
      <c r="AD219" s="6">
        <v>7347</v>
      </c>
      <c r="AE219" s="21">
        <v>0.1326211411921088</v>
      </c>
      <c r="AF219" s="7">
        <v>-7643.4281999990344</v>
      </c>
      <c r="AG219" s="7">
        <v>4864927.9508000016</v>
      </c>
      <c r="AH219" s="25">
        <f t="shared" si="102"/>
        <v>3232.5775866137042</v>
      </c>
      <c r="AI219" s="6">
        <v>9574</v>
      </c>
      <c r="AJ219" s="21">
        <v>0.13864088752872941</v>
      </c>
      <c r="AK219" s="7">
        <v>-7641.8123999983072</v>
      </c>
      <c r="AL219" s="7">
        <v>4864922.3139000013</v>
      </c>
      <c r="AM219" s="25">
        <f t="shared" si="103"/>
        <v>2706.6660798041635</v>
      </c>
      <c r="AN219" s="6">
        <v>10046</v>
      </c>
      <c r="AO219" s="21">
        <v>0.1434940891493067</v>
      </c>
      <c r="AP219" s="7">
        <v>-7646.7758000008762</v>
      </c>
      <c r="AQ219" s="7">
        <v>4864926.0546000004</v>
      </c>
      <c r="AR219" s="25">
        <f t="shared" si="104"/>
        <v>2358.6524540926171</v>
      </c>
      <c r="AS219" s="6">
        <v>7346</v>
      </c>
      <c r="AT219" s="21">
        <v>0.1453431106631074</v>
      </c>
      <c r="AU219" s="7">
        <v>-7644.0348999984562</v>
      </c>
      <c r="AV219" s="7">
        <v>4864930.0667999983</v>
      </c>
      <c r="AW219" s="25">
        <f t="shared" si="105"/>
        <v>2240.8985558922936</v>
      </c>
      <c r="AX219" s="6">
        <v>8677</v>
      </c>
      <c r="AY219" s="21">
        <v>0.1510941304562155</v>
      </c>
      <c r="AZ219" s="7">
        <v>-7646.7758000008762</v>
      </c>
      <c r="BA219" s="7">
        <v>4864926.0546000004</v>
      </c>
      <c r="BB219" s="25">
        <f t="shared" si="106"/>
        <v>1918.7112650459987</v>
      </c>
      <c r="BC219" s="6">
        <v>11404</v>
      </c>
      <c r="BD219" s="21">
        <v>0.15222882919539979</v>
      </c>
      <c r="BE219" s="7">
        <v>-7646.3075999990106</v>
      </c>
      <c r="BF219" s="7">
        <v>4864932.3486000001</v>
      </c>
      <c r="BG219" s="25">
        <f t="shared" si="107"/>
        <v>1862.1401804007364</v>
      </c>
      <c r="BH219" s="6">
        <v>8665</v>
      </c>
      <c r="BI219" s="21">
        <v>0.15635781459346901</v>
      </c>
      <c r="BJ219" s="7">
        <v>-7641.8123999983072</v>
      </c>
      <c r="BK219" s="7">
        <v>4864922.3139000013</v>
      </c>
      <c r="BL219" s="25">
        <f t="shared" si="108"/>
        <v>1673.0989754026559</v>
      </c>
      <c r="BM219" s="6">
        <v>10960</v>
      </c>
      <c r="BN219" s="21">
        <v>0.15728407014894019</v>
      </c>
      <c r="BO219" s="7">
        <v>-7646.7758000008762</v>
      </c>
      <c r="BP219" s="7">
        <v>4864926.0546000004</v>
      </c>
      <c r="BQ219" s="25">
        <f t="shared" si="109"/>
        <v>1634.0338287259265</v>
      </c>
      <c r="BR219" s="6">
        <v>10488</v>
      </c>
      <c r="BS219" s="21">
        <v>0.1580334053397757</v>
      </c>
      <c r="BT219" s="7">
        <v>-7646.3075999990106</v>
      </c>
      <c r="BU219" s="7">
        <v>4864932.3486000001</v>
      </c>
      <c r="BV219" s="25">
        <f t="shared" si="110"/>
        <v>1603.2616562738788</v>
      </c>
      <c r="BW219" s="6">
        <v>7789</v>
      </c>
      <c r="BX219" s="21">
        <v>0.1594561918437398</v>
      </c>
      <c r="BY219" s="7">
        <v>-7646.7758000008762</v>
      </c>
      <c r="BZ219" s="7">
        <v>4864926.0546000004</v>
      </c>
      <c r="CA219" s="25">
        <f t="shared" si="111"/>
        <v>1546.8010136902678</v>
      </c>
      <c r="CB219" s="6">
        <v>7776</v>
      </c>
      <c r="CC219" s="21">
        <v>8.8982442711572504E-2</v>
      </c>
      <c r="CD219" s="7">
        <v>-7643.4281999990344</v>
      </c>
      <c r="CE219" s="7">
        <v>4864927.9508000016</v>
      </c>
      <c r="CF219" s="25">
        <f t="shared" si="112"/>
        <v>15950.808657508756</v>
      </c>
      <c r="CG219" s="6">
        <v>11409</v>
      </c>
      <c r="CH219" s="21">
        <v>0.1105265204037995</v>
      </c>
      <c r="CI219" s="7">
        <v>-7644.0348999984562</v>
      </c>
      <c r="CJ219" s="7">
        <v>4864930.0667999983</v>
      </c>
      <c r="CK219" s="25">
        <f t="shared" si="113"/>
        <v>6700.9134550803028</v>
      </c>
      <c r="CL219" s="6">
        <v>7347</v>
      </c>
      <c r="CM219" s="21">
        <v>0.1152389099352315</v>
      </c>
      <c r="CN219" s="7">
        <v>-7643.4281999990344</v>
      </c>
      <c r="CO219" s="7">
        <v>4864927.9508000016</v>
      </c>
      <c r="CP219" s="25">
        <f t="shared" si="114"/>
        <v>5670.2660134615653</v>
      </c>
      <c r="CQ219" s="6">
        <v>9574</v>
      </c>
      <c r="CR219" s="21">
        <v>0.1240879387713805</v>
      </c>
      <c r="CS219" s="7">
        <v>-7641.8123999983072</v>
      </c>
      <c r="CT219" s="7">
        <v>4864922.3139000013</v>
      </c>
      <c r="CU219" s="25">
        <f t="shared" si="115"/>
        <v>4217.7585825783372</v>
      </c>
      <c r="CV219" s="6">
        <v>10046</v>
      </c>
      <c r="CW219" s="21">
        <v>0.13070559850312671</v>
      </c>
      <c r="CX219" s="7">
        <v>-7646.7758000008762</v>
      </c>
      <c r="CY219" s="7">
        <v>4864926.0546000004</v>
      </c>
      <c r="CZ219" s="25">
        <f t="shared" si="116"/>
        <v>3426.2830649129137</v>
      </c>
      <c r="DA219" s="6">
        <v>8665</v>
      </c>
      <c r="DB219" s="21">
        <v>0.13191032877012909</v>
      </c>
      <c r="DC219" s="7">
        <v>-7641.8123999983072</v>
      </c>
      <c r="DD219" s="7">
        <v>4864922.3139000013</v>
      </c>
      <c r="DE219" s="25">
        <f t="shared" si="117"/>
        <v>3302.8191114624069</v>
      </c>
      <c r="DF219" s="6">
        <v>10489</v>
      </c>
      <c r="DG219" s="21">
        <v>0.13374157233871459</v>
      </c>
      <c r="DH219" s="7">
        <v>-7643.4281999990344</v>
      </c>
      <c r="DI219" s="7">
        <v>4864927.9508000016</v>
      </c>
      <c r="DJ219" s="25">
        <f t="shared" si="118"/>
        <v>3125.6064988508047</v>
      </c>
      <c r="DK219" s="6">
        <v>10488</v>
      </c>
      <c r="DL219" s="21">
        <v>0.13445378151260501</v>
      </c>
      <c r="DM219" s="7">
        <v>-7646.3075999990106</v>
      </c>
      <c r="DN219" s="7">
        <v>4864932.3486000001</v>
      </c>
      <c r="DO219" s="25">
        <f t="shared" si="119"/>
        <v>3059.9048004150427</v>
      </c>
      <c r="DP219" s="6">
        <v>7789</v>
      </c>
      <c r="DQ219" s="21">
        <v>0.13539983718454501</v>
      </c>
      <c r="DR219" s="7">
        <v>-7646.7758000008762</v>
      </c>
      <c r="DS219" s="7">
        <v>4864926.0546000004</v>
      </c>
      <c r="DT219" s="25">
        <f t="shared" si="120"/>
        <v>2975.2771816101836</v>
      </c>
      <c r="DU219" s="6">
        <v>9577</v>
      </c>
      <c r="DV219" s="21">
        <v>0.13725294718739869</v>
      </c>
      <c r="DW219" s="7">
        <v>-7646.3075999990106</v>
      </c>
      <c r="DX219" s="7">
        <v>4864932.3486000001</v>
      </c>
      <c r="DY219" s="25">
        <f t="shared" si="121"/>
        <v>2817.8202463716848</v>
      </c>
      <c r="DZ219" s="6">
        <v>7780</v>
      </c>
      <c r="EA219" s="21">
        <v>0.1377520222141736</v>
      </c>
      <c r="EB219" s="7">
        <v>-7641.3297999985516</v>
      </c>
      <c r="EC219" s="7">
        <v>4864920.6295000017</v>
      </c>
      <c r="ED219" s="25">
        <f t="shared" si="122"/>
        <v>2777.2058267539969</v>
      </c>
      <c r="EE219" s="6">
        <v>10946</v>
      </c>
      <c r="EF219" s="21">
        <v>0.13894726308415889</v>
      </c>
      <c r="EG219" s="7">
        <v>-7643.4281999990344</v>
      </c>
      <c r="EH219" s="7">
        <v>4864927.9508000016</v>
      </c>
      <c r="EI219" s="25">
        <f t="shared" si="123"/>
        <v>2682.8723728171699</v>
      </c>
    </row>
    <row r="220" spans="1:139" x14ac:dyDescent="0.25">
      <c r="A220" s="6">
        <v>206</v>
      </c>
      <c r="B220" s="6">
        <v>0</v>
      </c>
      <c r="C220" s="6">
        <v>1</v>
      </c>
      <c r="D220" s="6">
        <v>0</v>
      </c>
      <c r="E220" s="6">
        <v>1</v>
      </c>
      <c r="F220" s="20">
        <f t="shared" si="93"/>
        <v>1</v>
      </c>
      <c r="G220" s="20">
        <f t="shared" si="94"/>
        <v>1</v>
      </c>
      <c r="H220" s="20">
        <f t="shared" si="95"/>
        <v>1</v>
      </c>
      <c r="I220" s="7">
        <v>-7618.0873549409807</v>
      </c>
      <c r="J220" s="7">
        <v>4864970.033057943</v>
      </c>
      <c r="K220" s="6">
        <v>6</v>
      </c>
      <c r="L220" s="6">
        <v>6</v>
      </c>
      <c r="M220" s="7">
        <v>-7620.1749495227323</v>
      </c>
      <c r="N220" s="7">
        <v>4864978.8567323554</v>
      </c>
      <c r="O220" s="26">
        <f t="shared" si="96"/>
        <v>-7620.1749495227323</v>
      </c>
      <c r="P220" s="26">
        <f t="shared" si="97"/>
        <v>4864978.8567323536</v>
      </c>
      <c r="Q220" s="20">
        <f t="shared" si="98"/>
        <v>1</v>
      </c>
      <c r="R220" s="26">
        <f t="shared" si="99"/>
        <v>9.0672642644686796</v>
      </c>
      <c r="S220" s="26">
        <f>R220*'8_HeSo_Mercator'!$B$7</f>
        <v>6.9466701415655416</v>
      </c>
      <c r="T220" s="6">
        <v>9454</v>
      </c>
      <c r="U220" s="21">
        <v>0.2630192845659215</v>
      </c>
      <c r="V220" s="7">
        <v>-7609.2503999993196</v>
      </c>
      <c r="W220" s="7">
        <v>4864978.1607000008</v>
      </c>
      <c r="X220" s="25">
        <f t="shared" si="100"/>
        <v>208.95349110170335</v>
      </c>
      <c r="Y220" s="6">
        <v>9449</v>
      </c>
      <c r="Z220" s="21">
        <v>0.30464951676754781</v>
      </c>
      <c r="AA220" s="7">
        <v>-7618.7633000016212</v>
      </c>
      <c r="AB220" s="7">
        <v>4864975.433799997</v>
      </c>
      <c r="AC220" s="25">
        <f t="shared" si="101"/>
        <v>116.090859250428</v>
      </c>
      <c r="AD220" s="6">
        <v>11282</v>
      </c>
      <c r="AE220" s="21">
        <v>0.30522424761317801</v>
      </c>
      <c r="AF220" s="7">
        <v>-7616.6700999997556</v>
      </c>
      <c r="AG220" s="7">
        <v>4864979.4992000014</v>
      </c>
      <c r="AH220" s="25">
        <f t="shared" si="102"/>
        <v>115.21893923323242</v>
      </c>
      <c r="AI220" s="6">
        <v>8089</v>
      </c>
      <c r="AJ220" s="21">
        <v>0.3064510223676048</v>
      </c>
      <c r="AK220" s="7">
        <v>-7632.2586999982605</v>
      </c>
      <c r="AL220" s="7">
        <v>4864982.0603</v>
      </c>
      <c r="AM220" s="25">
        <f t="shared" si="103"/>
        <v>113.38502541566747</v>
      </c>
      <c r="AN220" s="6">
        <v>10368</v>
      </c>
      <c r="AO220" s="21">
        <v>0.30809057478166701</v>
      </c>
      <c r="AP220" s="7">
        <v>-7616.6889000013471</v>
      </c>
      <c r="AQ220" s="7">
        <v>4864976.0280999988</v>
      </c>
      <c r="AR220" s="25">
        <f t="shared" si="104"/>
        <v>110.99063863048931</v>
      </c>
      <c r="AS220" s="6">
        <v>7226</v>
      </c>
      <c r="AT220" s="21">
        <v>0.30947553622562413</v>
      </c>
      <c r="AU220" s="7">
        <v>-7616.6889000013471</v>
      </c>
      <c r="AV220" s="7">
        <v>4864976.0280999988</v>
      </c>
      <c r="AW220" s="25">
        <f t="shared" si="105"/>
        <v>109.01711971318727</v>
      </c>
      <c r="AX220" s="6">
        <v>10364</v>
      </c>
      <c r="AY220" s="21">
        <v>0.3133087995185419</v>
      </c>
      <c r="AZ220" s="7">
        <v>-7618.7633000016212</v>
      </c>
      <c r="BA220" s="7">
        <v>4864975.433799997</v>
      </c>
      <c r="BB220" s="25">
        <f t="shared" si="106"/>
        <v>103.77903542159076</v>
      </c>
      <c r="BC220" s="6">
        <v>8984</v>
      </c>
      <c r="BD220" s="21">
        <v>0.31707038212296668</v>
      </c>
      <c r="BE220" s="7">
        <v>-7632.2586999982605</v>
      </c>
      <c r="BF220" s="7">
        <v>4864982.0603</v>
      </c>
      <c r="BG220" s="25">
        <f t="shared" si="107"/>
        <v>98.94122792208239</v>
      </c>
      <c r="BH220" s="6">
        <v>8103</v>
      </c>
      <c r="BI220" s="21">
        <v>0.31797125170446933</v>
      </c>
      <c r="BJ220" s="7">
        <v>-7616.6700999997556</v>
      </c>
      <c r="BK220" s="7">
        <v>4864979.4992000014</v>
      </c>
      <c r="BL220" s="25">
        <f t="shared" si="108"/>
        <v>97.824711107371115</v>
      </c>
      <c r="BM220" s="6">
        <v>8542</v>
      </c>
      <c r="BN220" s="21">
        <v>0.3196469782289425</v>
      </c>
      <c r="BO220" s="7">
        <v>-7616.6700999997556</v>
      </c>
      <c r="BP220" s="7">
        <v>4864979.4992000014</v>
      </c>
      <c r="BQ220" s="25">
        <f t="shared" si="109"/>
        <v>95.789429606566827</v>
      </c>
      <c r="BR220" s="6">
        <v>9895</v>
      </c>
      <c r="BS220" s="21">
        <v>0.32351922461602789</v>
      </c>
      <c r="BT220" s="7">
        <v>-7632.2586999982605</v>
      </c>
      <c r="BU220" s="7">
        <v>4864982.0603</v>
      </c>
      <c r="BV220" s="25">
        <f t="shared" si="110"/>
        <v>91.285043715529781</v>
      </c>
      <c r="BW220" s="6">
        <v>8998</v>
      </c>
      <c r="BX220" s="21">
        <v>0.32786776091095338</v>
      </c>
      <c r="BY220" s="7">
        <v>-7611.1290000006557</v>
      </c>
      <c r="BZ220" s="7">
        <v>4864977.6220000014</v>
      </c>
      <c r="CA220" s="25">
        <f t="shared" si="111"/>
        <v>86.53765865641202</v>
      </c>
      <c r="CB220" s="6">
        <v>9454</v>
      </c>
      <c r="CC220" s="21">
        <v>0.2794333333333332</v>
      </c>
      <c r="CD220" s="7">
        <v>-7609.2503999993196</v>
      </c>
      <c r="CE220" s="7">
        <v>4864978.1607000008</v>
      </c>
      <c r="CF220" s="25">
        <f t="shared" si="112"/>
        <v>164.01635427243255</v>
      </c>
      <c r="CG220" s="6">
        <v>8089</v>
      </c>
      <c r="CH220" s="21">
        <v>0.29772802304991142</v>
      </c>
      <c r="CI220" s="7">
        <v>-7632.2586999982605</v>
      </c>
      <c r="CJ220" s="7">
        <v>4864982.0603</v>
      </c>
      <c r="CK220" s="25">
        <f t="shared" si="113"/>
        <v>127.2685644257618</v>
      </c>
      <c r="CL220" s="6">
        <v>9895</v>
      </c>
      <c r="CM220" s="21">
        <v>0.30602802698895232</v>
      </c>
      <c r="CN220" s="7">
        <v>-7632.2586999982605</v>
      </c>
      <c r="CO220" s="7">
        <v>4864982.0603</v>
      </c>
      <c r="CP220" s="25">
        <f t="shared" si="114"/>
        <v>114.01321457798414</v>
      </c>
      <c r="CQ220" s="6">
        <v>11282</v>
      </c>
      <c r="CR220" s="21">
        <v>0.3061932236680579</v>
      </c>
      <c r="CS220" s="7">
        <v>-7616.6700999997556</v>
      </c>
      <c r="CT220" s="7">
        <v>4864979.4992000014</v>
      </c>
      <c r="CU220" s="25">
        <f t="shared" si="115"/>
        <v>113.76736501575658</v>
      </c>
      <c r="CV220" s="6">
        <v>7226</v>
      </c>
      <c r="CW220" s="21">
        <v>0.31108494037980278</v>
      </c>
      <c r="CX220" s="7">
        <v>-7616.6889000013471</v>
      </c>
      <c r="CY220" s="7">
        <v>4864976.0280999988</v>
      </c>
      <c r="CZ220" s="25">
        <f t="shared" si="116"/>
        <v>106.77855768236398</v>
      </c>
      <c r="DA220" s="6">
        <v>10368</v>
      </c>
      <c r="DB220" s="21">
        <v>0.31184932522616038</v>
      </c>
      <c r="DC220" s="7">
        <v>-7616.6889000013471</v>
      </c>
      <c r="DD220" s="7">
        <v>4864976.0280999988</v>
      </c>
      <c r="DE220" s="25">
        <f t="shared" si="117"/>
        <v>105.73548588127173</v>
      </c>
      <c r="DF220" s="6">
        <v>8542</v>
      </c>
      <c r="DG220" s="21">
        <v>0.31248541423570592</v>
      </c>
      <c r="DH220" s="7">
        <v>-7616.6700999997556</v>
      </c>
      <c r="DI220" s="7">
        <v>4864979.4992000014</v>
      </c>
      <c r="DJ220" s="25">
        <f t="shared" si="118"/>
        <v>104.8771789659871</v>
      </c>
      <c r="DK220" s="6">
        <v>8103</v>
      </c>
      <c r="DL220" s="21">
        <v>0.31618954208300132</v>
      </c>
      <c r="DM220" s="7">
        <v>-7616.6700999997556</v>
      </c>
      <c r="DN220" s="7">
        <v>4864979.4992000014</v>
      </c>
      <c r="DO220" s="25">
        <f t="shared" si="119"/>
        <v>100.04836449104616</v>
      </c>
      <c r="DP220" s="6">
        <v>8984</v>
      </c>
      <c r="DQ220" s="21">
        <v>0.31810795124782359</v>
      </c>
      <c r="DR220" s="7">
        <v>-7632.2586999982605</v>
      </c>
      <c r="DS220" s="7">
        <v>4864982.0603</v>
      </c>
      <c r="DT220" s="25">
        <f t="shared" si="120"/>
        <v>97.656667826348908</v>
      </c>
      <c r="DU220" s="6">
        <v>9449</v>
      </c>
      <c r="DV220" s="21">
        <v>0.32098480032364318</v>
      </c>
      <c r="DW220" s="7">
        <v>-7618.7633000016212</v>
      </c>
      <c r="DX220" s="7">
        <v>4864975.433799997</v>
      </c>
      <c r="DY220" s="25">
        <f t="shared" si="121"/>
        <v>94.202435137015939</v>
      </c>
      <c r="DZ220" s="6">
        <v>7213</v>
      </c>
      <c r="EA220" s="21">
        <v>0.32287299185937618</v>
      </c>
      <c r="EB220" s="7">
        <v>-7634.4770000018179</v>
      </c>
      <c r="EC220" s="7">
        <v>4864984.0974999964</v>
      </c>
      <c r="ED220" s="25">
        <f t="shared" si="122"/>
        <v>92.018071635918716</v>
      </c>
      <c r="EE220" s="6">
        <v>10364</v>
      </c>
      <c r="EF220" s="21">
        <v>0.32874334810734829</v>
      </c>
      <c r="EG220" s="7">
        <v>-7618.7633000016212</v>
      </c>
      <c r="EH220" s="7">
        <v>4864975.433799997</v>
      </c>
      <c r="EI220" s="25">
        <f t="shared" si="123"/>
        <v>85.61938504843161</v>
      </c>
    </row>
    <row r="221" spans="1:139" x14ac:dyDescent="0.25">
      <c r="A221" s="6">
        <v>207</v>
      </c>
      <c r="B221" s="6">
        <v>0</v>
      </c>
      <c r="C221" s="6">
        <v>3</v>
      </c>
      <c r="D221" s="6">
        <v>0</v>
      </c>
      <c r="E221" s="6">
        <v>3</v>
      </c>
      <c r="F221" s="20">
        <f t="shared" si="93"/>
        <v>1</v>
      </c>
      <c r="G221" s="20">
        <f t="shared" si="94"/>
        <v>1</v>
      </c>
      <c r="H221" s="20">
        <f t="shared" si="95"/>
        <v>1</v>
      </c>
      <c r="I221" s="7">
        <v>-7641.7417214736279</v>
      </c>
      <c r="J221" s="7">
        <v>4864920.0482714688</v>
      </c>
      <c r="K221" s="6">
        <v>0</v>
      </c>
      <c r="L221" s="6">
        <v>0</v>
      </c>
      <c r="M221" s="7">
        <v>-7639.5133523961485</v>
      </c>
      <c r="N221" s="7">
        <v>4864913.3453883557</v>
      </c>
      <c r="O221" s="26">
        <f t="shared" si="96"/>
        <v>-7639.5133523961485</v>
      </c>
      <c r="P221" s="26">
        <f t="shared" si="97"/>
        <v>4864913.3453883547</v>
      </c>
      <c r="Q221" s="20">
        <f t="shared" si="98"/>
        <v>1</v>
      </c>
      <c r="R221" s="26">
        <f t="shared" si="99"/>
        <v>7.0635876710667498</v>
      </c>
      <c r="S221" s="26">
        <f>R221*'8_HeSo_Mercator'!$B$7</f>
        <v>5.4116006918659236</v>
      </c>
      <c r="T221" s="6">
        <v>9579</v>
      </c>
      <c r="U221" s="21">
        <v>6.9958358336319901E-2</v>
      </c>
      <c r="V221" s="7">
        <v>-7639.1801000013947</v>
      </c>
      <c r="W221" s="7">
        <v>4864913.1300999969</v>
      </c>
      <c r="X221" s="25">
        <f t="shared" si="100"/>
        <v>41748.565876159344</v>
      </c>
      <c r="Y221" s="6">
        <v>10962</v>
      </c>
      <c r="Z221" s="21">
        <v>9.4116151681547799E-2</v>
      </c>
      <c r="AA221" s="7">
        <v>-7640.679200001061</v>
      </c>
      <c r="AB221" s="7">
        <v>4864913.5322000012</v>
      </c>
      <c r="AC221" s="25">
        <f t="shared" si="101"/>
        <v>12745.103189938232</v>
      </c>
      <c r="AD221" s="6">
        <v>10492</v>
      </c>
      <c r="AE221" s="21">
        <v>0.11364849674854779</v>
      </c>
      <c r="AF221" s="7">
        <v>-7639.1801000013947</v>
      </c>
      <c r="AG221" s="7">
        <v>4864913.1300999969</v>
      </c>
      <c r="AH221" s="25">
        <f t="shared" si="102"/>
        <v>5994.3930712946121</v>
      </c>
      <c r="AI221" s="6">
        <v>11410</v>
      </c>
      <c r="AJ221" s="21">
        <v>0.1268464462703022</v>
      </c>
      <c r="AK221" s="7">
        <v>-7639.1801000013947</v>
      </c>
      <c r="AL221" s="7">
        <v>4864913.1300999969</v>
      </c>
      <c r="AM221" s="25">
        <f t="shared" si="103"/>
        <v>3862.662664736486</v>
      </c>
      <c r="AN221" s="6">
        <v>7779</v>
      </c>
      <c r="AO221" s="21">
        <v>0.14307085999674221</v>
      </c>
      <c r="AP221" s="7">
        <v>-7639.1801000013947</v>
      </c>
      <c r="AQ221" s="7">
        <v>4864913.1300999969</v>
      </c>
      <c r="AR221" s="25">
        <f t="shared" si="104"/>
        <v>2386.6857999773742</v>
      </c>
      <c r="AS221" s="6">
        <v>10035</v>
      </c>
      <c r="AT221" s="21">
        <v>0.1508223467368372</v>
      </c>
      <c r="AU221" s="7">
        <v>-7639.1801000013947</v>
      </c>
      <c r="AV221" s="7">
        <v>4864913.1300999969</v>
      </c>
      <c r="AW221" s="25">
        <f t="shared" si="105"/>
        <v>1932.5788581338445</v>
      </c>
      <c r="AX221" s="6">
        <v>7778</v>
      </c>
      <c r="AY221" s="21">
        <v>0.1521838039662142</v>
      </c>
      <c r="AZ221" s="7">
        <v>-7641.8123999983072</v>
      </c>
      <c r="BA221" s="7">
        <v>4864922.3139000013</v>
      </c>
      <c r="BB221" s="25">
        <f t="shared" si="106"/>
        <v>1864.344896079313</v>
      </c>
      <c r="BC221" s="6">
        <v>10953</v>
      </c>
      <c r="BD221" s="21">
        <v>0.16141434590095491</v>
      </c>
      <c r="BE221" s="7">
        <v>-7639.1801000013947</v>
      </c>
      <c r="BF221" s="7">
        <v>4864913.1300999969</v>
      </c>
      <c r="BG221" s="25">
        <f t="shared" si="107"/>
        <v>1473.0974500444522</v>
      </c>
      <c r="BH221" s="6">
        <v>9590</v>
      </c>
      <c r="BI221" s="21">
        <v>0.16305413286144019</v>
      </c>
      <c r="BJ221" s="7">
        <v>-7640.679200001061</v>
      </c>
      <c r="BK221" s="7">
        <v>4864913.5322000012</v>
      </c>
      <c r="BL221" s="25">
        <f t="shared" si="108"/>
        <v>1414.7273690445829</v>
      </c>
      <c r="BM221" s="6">
        <v>9123</v>
      </c>
      <c r="BN221" s="21">
        <v>0.1635568050379132</v>
      </c>
      <c r="BO221" s="7">
        <v>-7641.3297999985516</v>
      </c>
      <c r="BP221" s="7">
        <v>4864920.6295000017</v>
      </c>
      <c r="BQ221" s="25">
        <f t="shared" si="109"/>
        <v>1397.4154051958897</v>
      </c>
      <c r="BR221" s="6">
        <v>10493</v>
      </c>
      <c r="BS221" s="21">
        <v>0.1686445812631864</v>
      </c>
      <c r="BT221" s="7">
        <v>-7639.6909999996424</v>
      </c>
      <c r="BU221" s="7">
        <v>4864914.9127999991</v>
      </c>
      <c r="BV221" s="25">
        <f t="shared" si="110"/>
        <v>1236.2617559499856</v>
      </c>
      <c r="BW221" s="6">
        <v>9128</v>
      </c>
      <c r="BX221" s="21">
        <v>0.16935072266175369</v>
      </c>
      <c r="BY221" s="7">
        <v>-7637.5564999990156</v>
      </c>
      <c r="BZ221" s="7">
        <v>4864907.4662000015</v>
      </c>
      <c r="CA221" s="25">
        <f t="shared" si="111"/>
        <v>1215.7710090173446</v>
      </c>
      <c r="CB221" s="6">
        <v>9579</v>
      </c>
      <c r="CC221" s="21">
        <v>6.7986964852655193E-2</v>
      </c>
      <c r="CD221" s="7">
        <v>-7639.1801000013947</v>
      </c>
      <c r="CE221" s="7">
        <v>4864913.1300999969</v>
      </c>
      <c r="CF221" s="25">
        <f t="shared" si="112"/>
        <v>46805.553626554742</v>
      </c>
      <c r="CG221" s="6">
        <v>10962</v>
      </c>
      <c r="CH221" s="21">
        <v>8.2224535148667996E-2</v>
      </c>
      <c r="CI221" s="7">
        <v>-7640.679200001061</v>
      </c>
      <c r="CJ221" s="7">
        <v>4864913.5322000012</v>
      </c>
      <c r="CK221" s="25">
        <f t="shared" si="113"/>
        <v>21877.328719691712</v>
      </c>
      <c r="CL221" s="6">
        <v>10492</v>
      </c>
      <c r="CM221" s="21">
        <v>0.10310753530062899</v>
      </c>
      <c r="CN221" s="7">
        <v>-7639.1801000013947</v>
      </c>
      <c r="CO221" s="7">
        <v>4864913.1300999969</v>
      </c>
      <c r="CP221" s="25">
        <f t="shared" si="114"/>
        <v>8847.8627646717123</v>
      </c>
      <c r="CQ221" s="6">
        <v>7779</v>
      </c>
      <c r="CR221" s="21">
        <v>0.1192563309270081</v>
      </c>
      <c r="CS221" s="7">
        <v>-7639.1801000013947</v>
      </c>
      <c r="CT221" s="7">
        <v>4864913.1300999969</v>
      </c>
      <c r="CU221" s="25">
        <f t="shared" si="115"/>
        <v>4943.9517725800652</v>
      </c>
      <c r="CV221" s="6">
        <v>11410</v>
      </c>
      <c r="CW221" s="21">
        <v>0.1201183034213886</v>
      </c>
      <c r="CX221" s="7">
        <v>-7639.1801000013947</v>
      </c>
      <c r="CY221" s="7">
        <v>4864913.1300999969</v>
      </c>
      <c r="CZ221" s="25">
        <f t="shared" si="116"/>
        <v>4803.5602465543743</v>
      </c>
      <c r="DA221" s="6">
        <v>9128</v>
      </c>
      <c r="DB221" s="21">
        <v>0.1288164492031153</v>
      </c>
      <c r="DC221" s="7">
        <v>-7637.5564999990156</v>
      </c>
      <c r="DD221" s="7">
        <v>4864907.4662000015</v>
      </c>
      <c r="DE221" s="25">
        <f t="shared" si="117"/>
        <v>3631.7396288075324</v>
      </c>
      <c r="DF221" s="6">
        <v>10493</v>
      </c>
      <c r="DG221" s="21">
        <v>0.13786619430440111</v>
      </c>
      <c r="DH221" s="7">
        <v>-7639.6909999996424</v>
      </c>
      <c r="DI221" s="7">
        <v>4864914.9127999991</v>
      </c>
      <c r="DJ221" s="25">
        <f t="shared" si="118"/>
        <v>2768.017621175502</v>
      </c>
      <c r="DK221" s="6">
        <v>9123</v>
      </c>
      <c r="DL221" s="21">
        <v>0.13793921001469961</v>
      </c>
      <c r="DM221" s="7">
        <v>-7641.3297999985516</v>
      </c>
      <c r="DN221" s="7">
        <v>4864920.6295000017</v>
      </c>
      <c r="DO221" s="25">
        <f t="shared" si="119"/>
        <v>2762.1614659834036</v>
      </c>
      <c r="DP221" s="6">
        <v>10953</v>
      </c>
      <c r="DQ221" s="21">
        <v>0.14819277108433729</v>
      </c>
      <c r="DR221" s="7">
        <v>-7639.1801000013947</v>
      </c>
      <c r="DS221" s="7">
        <v>4864913.1300999969</v>
      </c>
      <c r="DT221" s="25">
        <f t="shared" si="120"/>
        <v>2073.4421542758396</v>
      </c>
      <c r="DU221" s="6">
        <v>10950</v>
      </c>
      <c r="DV221" s="21">
        <v>0.14855033700652609</v>
      </c>
      <c r="DW221" s="7">
        <v>-7639.6909999996424</v>
      </c>
      <c r="DX221" s="7">
        <v>4864914.9127999991</v>
      </c>
      <c r="DY221" s="25">
        <f t="shared" si="121"/>
        <v>2053.550722787571</v>
      </c>
      <c r="DZ221" s="6">
        <v>10035</v>
      </c>
      <c r="EA221" s="21">
        <v>0.1491371726331461</v>
      </c>
      <c r="EB221" s="7">
        <v>-7639.1801000013947</v>
      </c>
      <c r="EC221" s="7">
        <v>4864913.1300999969</v>
      </c>
      <c r="ED221" s="25">
        <f t="shared" si="122"/>
        <v>2021.41916247621</v>
      </c>
      <c r="EE221" s="6">
        <v>10494</v>
      </c>
      <c r="EF221" s="21">
        <v>0.14984940813896469</v>
      </c>
      <c r="EG221" s="7">
        <v>-7637.5564999990156</v>
      </c>
      <c r="EH221" s="7">
        <v>4864907.4662000015</v>
      </c>
      <c r="EI221" s="25">
        <f t="shared" si="123"/>
        <v>1983.2610020834127</v>
      </c>
    </row>
    <row r="222" spans="1:139" x14ac:dyDescent="0.25">
      <c r="A222" s="6">
        <v>208</v>
      </c>
      <c r="B222" s="6">
        <v>0</v>
      </c>
      <c r="C222" s="6">
        <v>3</v>
      </c>
      <c r="D222" s="6">
        <v>0</v>
      </c>
      <c r="E222" s="6">
        <v>3</v>
      </c>
      <c r="F222" s="20">
        <f t="shared" si="93"/>
        <v>1</v>
      </c>
      <c r="G222" s="20">
        <f t="shared" si="94"/>
        <v>1</v>
      </c>
      <c r="H222" s="20">
        <f t="shared" si="95"/>
        <v>1</v>
      </c>
      <c r="I222" s="7">
        <v>-7640.0165213200216</v>
      </c>
      <c r="J222" s="7">
        <v>4864913.7152537024</v>
      </c>
      <c r="K222" s="6">
        <v>-3</v>
      </c>
      <c r="L222" s="6">
        <v>-3</v>
      </c>
      <c r="M222" s="7">
        <v>-7636.5718956695328</v>
      </c>
      <c r="N222" s="7">
        <v>4864900.4683994614</v>
      </c>
      <c r="O222" s="26">
        <f t="shared" si="96"/>
        <v>-7636.5718956695337</v>
      </c>
      <c r="P222" s="26">
        <f t="shared" si="97"/>
        <v>4864900.4683994614</v>
      </c>
      <c r="Q222" s="20">
        <f t="shared" si="98"/>
        <v>1</v>
      </c>
      <c r="R222" s="26">
        <f t="shared" si="99"/>
        <v>13.687388105641645</v>
      </c>
      <c r="S222" s="26">
        <f>R222*'8_HeSo_Mercator'!$B$7</f>
        <v>10.486268790253652</v>
      </c>
      <c r="T222" s="6">
        <v>10042</v>
      </c>
      <c r="U222" s="21">
        <v>0.1235925663232699</v>
      </c>
      <c r="V222" s="7">
        <v>-7636.6380000002682</v>
      </c>
      <c r="W222" s="7">
        <v>4864899.4730999991</v>
      </c>
      <c r="X222" s="25">
        <f t="shared" si="100"/>
        <v>4285.7871586580832</v>
      </c>
      <c r="Y222" s="6">
        <v>10956</v>
      </c>
      <c r="Z222" s="21">
        <v>0.15091392032752329</v>
      </c>
      <c r="AA222" s="7">
        <v>-7636.6380000002682</v>
      </c>
      <c r="AB222" s="7">
        <v>4864899.4730999991</v>
      </c>
      <c r="AC222" s="25">
        <f t="shared" si="101"/>
        <v>1927.8924204396997</v>
      </c>
      <c r="AD222" s="6">
        <v>10040</v>
      </c>
      <c r="AE222" s="21">
        <v>0.15489350997343121</v>
      </c>
      <c r="AF222" s="7">
        <v>-7636.0800999999046</v>
      </c>
      <c r="AG222" s="7">
        <v>4864897.5261000022</v>
      </c>
      <c r="AH222" s="25">
        <f t="shared" si="102"/>
        <v>1737.2691797537029</v>
      </c>
      <c r="AI222" s="6">
        <v>8669</v>
      </c>
      <c r="AJ222" s="21">
        <v>0.15876603211990359</v>
      </c>
      <c r="AK222" s="7">
        <v>-7636.6380000002682</v>
      </c>
      <c r="AL222" s="7">
        <v>4864899.4730999991</v>
      </c>
      <c r="AM222" s="25">
        <f t="shared" si="103"/>
        <v>1573.8728217352982</v>
      </c>
      <c r="AN222" s="6">
        <v>9583</v>
      </c>
      <c r="AO222" s="21">
        <v>0.16175377428290469</v>
      </c>
      <c r="AP222" s="7">
        <v>-7636.6380000002682</v>
      </c>
      <c r="AQ222" s="7">
        <v>4864899.4730999991</v>
      </c>
      <c r="AR222" s="25">
        <f t="shared" si="104"/>
        <v>1460.7715693761763</v>
      </c>
      <c r="AS222" s="6">
        <v>10038</v>
      </c>
      <c r="AT222" s="21">
        <v>0.16823998081943911</v>
      </c>
      <c r="AU222" s="7">
        <v>-7637.0023000016809</v>
      </c>
      <c r="AV222" s="7">
        <v>4864905.5323000029</v>
      </c>
      <c r="AW222" s="25">
        <f t="shared" si="105"/>
        <v>1248.1970715757097</v>
      </c>
      <c r="AX222" s="6">
        <v>9129</v>
      </c>
      <c r="AY222" s="21">
        <v>0.1712321687171485</v>
      </c>
      <c r="AZ222" s="7">
        <v>-7636.0800999999046</v>
      </c>
      <c r="BA222" s="7">
        <v>4864897.5261000022</v>
      </c>
      <c r="BB222" s="25">
        <f t="shared" si="106"/>
        <v>1163.2111893199951</v>
      </c>
      <c r="BC222" s="6">
        <v>8671</v>
      </c>
      <c r="BD222" s="21">
        <v>0.17681912136485509</v>
      </c>
      <c r="BE222" s="7">
        <v>-7637.0023000016809</v>
      </c>
      <c r="BF222" s="7">
        <v>4864905.5323000029</v>
      </c>
      <c r="BG222" s="25">
        <f t="shared" si="107"/>
        <v>1023.0175573783448</v>
      </c>
      <c r="BH222" s="6">
        <v>10955</v>
      </c>
      <c r="BI222" s="21">
        <v>0.17944465935026219</v>
      </c>
      <c r="BJ222" s="7">
        <v>-7637.0023000016809</v>
      </c>
      <c r="BK222" s="7">
        <v>4864905.5323000029</v>
      </c>
      <c r="BL222" s="25">
        <f t="shared" si="108"/>
        <v>964.44585432904989</v>
      </c>
      <c r="BM222" s="6">
        <v>9127</v>
      </c>
      <c r="BN222" s="21">
        <v>0.18032700273141589</v>
      </c>
      <c r="BO222" s="7">
        <v>-7637.0023000016809</v>
      </c>
      <c r="BP222" s="7">
        <v>4864905.5323000029</v>
      </c>
      <c r="BQ222" s="25">
        <f t="shared" si="109"/>
        <v>945.70773932265297</v>
      </c>
      <c r="BR222" s="6">
        <v>7786</v>
      </c>
      <c r="BS222" s="21">
        <v>0.18452112109758129</v>
      </c>
      <c r="BT222" s="7">
        <v>-7636.0800999999046</v>
      </c>
      <c r="BU222" s="7">
        <v>4864897.5261000022</v>
      </c>
      <c r="BV222" s="25">
        <f t="shared" si="110"/>
        <v>862.6123301149587</v>
      </c>
      <c r="BW222" s="6">
        <v>11417</v>
      </c>
      <c r="BX222" s="21">
        <v>0.18470899366972171</v>
      </c>
      <c r="BY222" s="7">
        <v>-7636.6380000002682</v>
      </c>
      <c r="BZ222" s="7">
        <v>4864899.4730999991</v>
      </c>
      <c r="CA222" s="25">
        <f t="shared" si="111"/>
        <v>859.10813454107881</v>
      </c>
      <c r="CB222" s="6">
        <v>10042</v>
      </c>
      <c r="CC222" s="21">
        <v>0.13566067998653489</v>
      </c>
      <c r="CD222" s="7">
        <v>-7636.6380000002682</v>
      </c>
      <c r="CE222" s="7">
        <v>4864899.4730999991</v>
      </c>
      <c r="CF222" s="25">
        <f t="shared" si="112"/>
        <v>2952.4601300258792</v>
      </c>
      <c r="CG222" s="6">
        <v>10040</v>
      </c>
      <c r="CH222" s="21">
        <v>0.1381438585797013</v>
      </c>
      <c r="CI222" s="7">
        <v>-7636.0800999999046</v>
      </c>
      <c r="CJ222" s="7">
        <v>4864897.5261000022</v>
      </c>
      <c r="CK222" s="25">
        <f t="shared" si="113"/>
        <v>2745.8301568505881</v>
      </c>
      <c r="CL222" s="6">
        <v>10038</v>
      </c>
      <c r="CM222" s="21">
        <v>0.1559183047859907</v>
      </c>
      <c r="CN222" s="7">
        <v>-7637.0023000016809</v>
      </c>
      <c r="CO222" s="7">
        <v>4864905.5323000029</v>
      </c>
      <c r="CP222" s="25">
        <f t="shared" si="114"/>
        <v>1692.0437295092906</v>
      </c>
      <c r="CQ222" s="6">
        <v>9585</v>
      </c>
      <c r="CR222" s="21">
        <v>0.1633457735045438</v>
      </c>
      <c r="CS222" s="7">
        <v>-7636.0800999999046</v>
      </c>
      <c r="CT222" s="7">
        <v>4864897.5261000022</v>
      </c>
      <c r="CU222" s="25">
        <f t="shared" si="115"/>
        <v>1404.6508710450137</v>
      </c>
      <c r="CV222" s="6">
        <v>9129</v>
      </c>
      <c r="CW222" s="21">
        <v>0.16669922256514441</v>
      </c>
      <c r="CX222" s="7">
        <v>-7636.0800999999046</v>
      </c>
      <c r="CY222" s="7">
        <v>4864897.5261000022</v>
      </c>
      <c r="CZ222" s="25">
        <f t="shared" si="116"/>
        <v>1294.9878756412847</v>
      </c>
      <c r="DA222" s="6">
        <v>10499</v>
      </c>
      <c r="DB222" s="21">
        <v>0.16689455795601049</v>
      </c>
      <c r="DC222" s="7">
        <v>-7636.6380000002682</v>
      </c>
      <c r="DD222" s="7">
        <v>4864899.4730999991</v>
      </c>
      <c r="DE222" s="25">
        <f t="shared" si="117"/>
        <v>1288.935833763549</v>
      </c>
      <c r="DF222" s="6">
        <v>8671</v>
      </c>
      <c r="DG222" s="21">
        <v>0.17134396266007729</v>
      </c>
      <c r="DH222" s="7">
        <v>-7637.0023000016809</v>
      </c>
      <c r="DI222" s="7">
        <v>4864905.5323000029</v>
      </c>
      <c r="DJ222" s="25">
        <f t="shared" si="118"/>
        <v>1160.1783949074597</v>
      </c>
      <c r="DK222" s="6">
        <v>9127</v>
      </c>
      <c r="DL222" s="21">
        <v>0.17429496070272771</v>
      </c>
      <c r="DM222" s="7">
        <v>-7637.0023000016809</v>
      </c>
      <c r="DN222" s="7">
        <v>4864905.5323000029</v>
      </c>
      <c r="DO222" s="25">
        <f t="shared" si="119"/>
        <v>1083.5792425505226</v>
      </c>
      <c r="DP222" s="6">
        <v>8669</v>
      </c>
      <c r="DQ222" s="21">
        <v>0.1753864670703727</v>
      </c>
      <c r="DR222" s="7">
        <v>-7636.6380000002682</v>
      </c>
      <c r="DS222" s="7">
        <v>4864899.4730999991</v>
      </c>
      <c r="DT222" s="25">
        <f t="shared" si="120"/>
        <v>1056.8556668906397</v>
      </c>
      <c r="DU222" s="6">
        <v>10955</v>
      </c>
      <c r="DV222" s="21">
        <v>0.17546517499902881</v>
      </c>
      <c r="DW222" s="7">
        <v>-7637.0023000016809</v>
      </c>
      <c r="DX222" s="7">
        <v>4864905.5323000029</v>
      </c>
      <c r="DY222" s="25">
        <f t="shared" si="121"/>
        <v>1054.9606591213465</v>
      </c>
      <c r="DZ222" s="6">
        <v>10956</v>
      </c>
      <c r="EA222" s="21">
        <v>0.1758363488664057</v>
      </c>
      <c r="EB222" s="7">
        <v>-7636.6380000002682</v>
      </c>
      <c r="EC222" s="7">
        <v>4864899.4730999991</v>
      </c>
      <c r="ED222" s="25">
        <f t="shared" si="122"/>
        <v>1046.0811365121413</v>
      </c>
      <c r="EE222" s="6">
        <v>7786</v>
      </c>
      <c r="EF222" s="21">
        <v>0.17730189631552379</v>
      </c>
      <c r="EG222" s="7">
        <v>-7636.0800999999046</v>
      </c>
      <c r="EH222" s="7">
        <v>4864897.5261000022</v>
      </c>
      <c r="EI222" s="25">
        <f t="shared" si="123"/>
        <v>1011.9206946036651</v>
      </c>
    </row>
    <row r="223" spans="1:139" x14ac:dyDescent="0.25">
      <c r="A223" s="6">
        <v>209</v>
      </c>
      <c r="B223" s="6">
        <v>0</v>
      </c>
      <c r="C223" s="6">
        <v>3</v>
      </c>
      <c r="D223" s="6">
        <v>0</v>
      </c>
      <c r="E223" s="6">
        <v>3</v>
      </c>
      <c r="F223" s="20">
        <f t="shared" si="93"/>
        <v>1</v>
      </c>
      <c r="G223" s="20">
        <f t="shared" si="94"/>
        <v>1</v>
      </c>
      <c r="H223" s="20">
        <f t="shared" si="95"/>
        <v>1</v>
      </c>
      <c r="I223" s="7">
        <v>-7637.5574427993406</v>
      </c>
      <c r="J223" s="7">
        <v>4864905.2062708884</v>
      </c>
      <c r="K223" s="6">
        <v>-3</v>
      </c>
      <c r="L223" s="6">
        <v>3</v>
      </c>
      <c r="M223" s="7">
        <v>-7637.5896914401856</v>
      </c>
      <c r="N223" s="7">
        <v>4864904.4410247877</v>
      </c>
      <c r="O223" s="26">
        <f t="shared" si="96"/>
        <v>-7637.5896914401847</v>
      </c>
      <c r="P223" s="26">
        <f t="shared" si="97"/>
        <v>4864904.4410247877</v>
      </c>
      <c r="Q223" s="20">
        <f t="shared" si="98"/>
        <v>1</v>
      </c>
      <c r="R223" s="26">
        <f t="shared" si="99"/>
        <v>0.76592530282605353</v>
      </c>
      <c r="S223" s="26">
        <f>R223*'8_HeSo_Mercator'!$B$7</f>
        <v>0.5867955622139428</v>
      </c>
      <c r="T223" s="6">
        <v>10495</v>
      </c>
      <c r="U223" s="21">
        <v>6.5747877896287193E-2</v>
      </c>
      <c r="V223" s="7">
        <v>-7637.0023000016809</v>
      </c>
      <c r="W223" s="7">
        <v>4864905.5323000029</v>
      </c>
      <c r="X223" s="25">
        <f t="shared" si="100"/>
        <v>53514.693238373933</v>
      </c>
      <c r="Y223" s="6">
        <v>7785</v>
      </c>
      <c r="Z223" s="21">
        <v>7.9971744261688099E-2</v>
      </c>
      <c r="AA223" s="7">
        <v>-7636.6380000002682</v>
      </c>
      <c r="AB223" s="7">
        <v>4864899.4730999991</v>
      </c>
      <c r="AC223" s="25">
        <f t="shared" si="101"/>
        <v>24448.584845621201</v>
      </c>
      <c r="AD223" s="6">
        <v>7784</v>
      </c>
      <c r="AE223" s="21">
        <v>9.2603527168534094E-2</v>
      </c>
      <c r="AF223" s="7">
        <v>-7638.2760000005364</v>
      </c>
      <c r="AG223" s="7">
        <v>4864905.1872000024</v>
      </c>
      <c r="AH223" s="25">
        <f t="shared" si="102"/>
        <v>13598.464905121969</v>
      </c>
      <c r="AI223" s="6">
        <v>10039</v>
      </c>
      <c r="AJ223" s="21">
        <v>9.7707257246922599E-2</v>
      </c>
      <c r="AK223" s="7">
        <v>-7638.2760000005364</v>
      </c>
      <c r="AL223" s="7">
        <v>4864905.1872000024</v>
      </c>
      <c r="AM223" s="25">
        <f t="shared" si="103"/>
        <v>10972.174620641727</v>
      </c>
      <c r="AN223" s="6">
        <v>10038</v>
      </c>
      <c r="AO223" s="21">
        <v>9.9961802747509598E-2</v>
      </c>
      <c r="AP223" s="7">
        <v>-7637.0023000016809</v>
      </c>
      <c r="AQ223" s="7">
        <v>4864905.5323000029</v>
      </c>
      <c r="AR223" s="25">
        <f t="shared" si="104"/>
        <v>10015.293502450781</v>
      </c>
      <c r="AS223" s="6">
        <v>8669</v>
      </c>
      <c r="AT223" s="21">
        <v>0.10580392827005131</v>
      </c>
      <c r="AU223" s="7">
        <v>-7636.6380000002682</v>
      </c>
      <c r="AV223" s="7">
        <v>4864899.4730999991</v>
      </c>
      <c r="AW223" s="25">
        <f t="shared" si="105"/>
        <v>7979.8151352177401</v>
      </c>
      <c r="AX223" s="6">
        <v>8227</v>
      </c>
      <c r="AY223" s="21">
        <v>0.1063366083995414</v>
      </c>
      <c r="AZ223" s="7">
        <v>-7638.2760000005364</v>
      </c>
      <c r="BA223" s="7">
        <v>4864905.1872000024</v>
      </c>
      <c r="BB223" s="25">
        <f t="shared" si="106"/>
        <v>7821.1169934503178</v>
      </c>
      <c r="BC223" s="6">
        <v>7355</v>
      </c>
      <c r="BD223" s="21">
        <v>0.1085857795716722</v>
      </c>
      <c r="BE223" s="7">
        <v>-7637.0023000016809</v>
      </c>
      <c r="BF223" s="7">
        <v>4864905.5323000029</v>
      </c>
      <c r="BG223" s="25">
        <f t="shared" si="107"/>
        <v>7192.9689481701271</v>
      </c>
      <c r="BH223" s="6">
        <v>11417</v>
      </c>
      <c r="BI223" s="21">
        <v>0.1098651411115615</v>
      </c>
      <c r="BJ223" s="7">
        <v>-7636.6380000002682</v>
      </c>
      <c r="BK223" s="7">
        <v>4864899.4730999991</v>
      </c>
      <c r="BL223" s="25">
        <f t="shared" si="108"/>
        <v>6863.7321701082174</v>
      </c>
      <c r="BM223" s="6">
        <v>7782</v>
      </c>
      <c r="BN223" s="21">
        <v>0.1130229606086658</v>
      </c>
      <c r="BO223" s="7">
        <v>-7637.0023000016809</v>
      </c>
      <c r="BP223" s="7">
        <v>4864905.5323000029</v>
      </c>
      <c r="BQ223" s="25">
        <f t="shared" si="109"/>
        <v>6128.2049685581942</v>
      </c>
      <c r="BR223" s="6">
        <v>8671</v>
      </c>
      <c r="BS223" s="21">
        <v>0.11660497217836049</v>
      </c>
      <c r="BT223" s="7">
        <v>-7637.0023000016809</v>
      </c>
      <c r="BU223" s="7">
        <v>4864905.5323000029</v>
      </c>
      <c r="BV223" s="25">
        <f t="shared" si="110"/>
        <v>5409.183583882269</v>
      </c>
      <c r="BW223" s="6">
        <v>8225</v>
      </c>
      <c r="BX223" s="21">
        <v>0.12029246261044051</v>
      </c>
      <c r="BY223" s="7">
        <v>-7636.6380000002682</v>
      </c>
      <c r="BZ223" s="7">
        <v>4864899.4730999991</v>
      </c>
      <c r="CA223" s="25">
        <f t="shared" si="111"/>
        <v>4775.8022612374507</v>
      </c>
      <c r="CB223" s="6">
        <v>10039</v>
      </c>
      <c r="CC223" s="21">
        <v>7.3968913737083905E-2</v>
      </c>
      <c r="CD223" s="7">
        <v>-7638.2760000005364</v>
      </c>
      <c r="CE223" s="7">
        <v>4864905.1872000024</v>
      </c>
      <c r="CF223" s="25">
        <f t="shared" si="112"/>
        <v>33404.350824540583</v>
      </c>
      <c r="CG223" s="6">
        <v>11417</v>
      </c>
      <c r="CH223" s="21">
        <v>9.7217953783787697E-2</v>
      </c>
      <c r="CI223" s="7">
        <v>-7636.6380000002682</v>
      </c>
      <c r="CJ223" s="7">
        <v>4864899.4730999991</v>
      </c>
      <c r="CK223" s="25">
        <f t="shared" si="113"/>
        <v>11194.742186798992</v>
      </c>
      <c r="CL223" s="6">
        <v>8229</v>
      </c>
      <c r="CM223" s="21">
        <v>9.7571063854064097E-2</v>
      </c>
      <c r="CN223" s="7">
        <v>-7638.8079999983311</v>
      </c>
      <c r="CO223" s="7">
        <v>4864907.0441000015</v>
      </c>
      <c r="CP223" s="25">
        <f t="shared" si="114"/>
        <v>11033.564517271463</v>
      </c>
      <c r="CQ223" s="6">
        <v>9132</v>
      </c>
      <c r="CR223" s="21">
        <v>9.8114154996373298E-2</v>
      </c>
      <c r="CS223" s="7">
        <v>-7638.8079999983311</v>
      </c>
      <c r="CT223" s="7">
        <v>4864907.0441000015</v>
      </c>
      <c r="CU223" s="25">
        <f t="shared" si="115"/>
        <v>10791.2891261274</v>
      </c>
      <c r="CV223" s="6">
        <v>7784</v>
      </c>
      <c r="CW223" s="21">
        <v>0.10102346518241399</v>
      </c>
      <c r="CX223" s="7">
        <v>-7638.2760000005364</v>
      </c>
      <c r="CY223" s="7">
        <v>4864905.1872000024</v>
      </c>
      <c r="CZ223" s="25">
        <f t="shared" si="116"/>
        <v>9600.8781030911614</v>
      </c>
      <c r="DA223" s="6">
        <v>7785</v>
      </c>
      <c r="DB223" s="21">
        <v>0.1053814382896015</v>
      </c>
      <c r="DC223" s="7">
        <v>-7636.6380000002682</v>
      </c>
      <c r="DD223" s="7">
        <v>4864899.4730999991</v>
      </c>
      <c r="DE223" s="25">
        <f t="shared" si="117"/>
        <v>8108.5558646118143</v>
      </c>
      <c r="DF223" s="6">
        <v>8227</v>
      </c>
      <c r="DG223" s="21">
        <v>0.1053909082736507</v>
      </c>
      <c r="DH223" s="7">
        <v>-7638.2760000005364</v>
      </c>
      <c r="DI223" s="7">
        <v>4864905.1872000024</v>
      </c>
      <c r="DJ223" s="25">
        <f t="shared" si="118"/>
        <v>8105.64185440652</v>
      </c>
      <c r="DK223" s="6">
        <v>9582</v>
      </c>
      <c r="DL223" s="21">
        <v>0.10812304291766441</v>
      </c>
      <c r="DM223" s="7">
        <v>-7637.5564999990156</v>
      </c>
      <c r="DN223" s="7">
        <v>4864907.4662000015</v>
      </c>
      <c r="DO223" s="25">
        <f t="shared" si="119"/>
        <v>7316.8973390057636</v>
      </c>
      <c r="DP223" s="6">
        <v>10498</v>
      </c>
      <c r="DQ223" s="21">
        <v>0.11933088407722971</v>
      </c>
      <c r="DR223" s="7">
        <v>-7638.2760000005364</v>
      </c>
      <c r="DS223" s="7">
        <v>4864905.1872000024</v>
      </c>
      <c r="DT223" s="25">
        <f t="shared" si="120"/>
        <v>4931.6082151463261</v>
      </c>
      <c r="DU223" s="6">
        <v>9128</v>
      </c>
      <c r="DV223" s="21">
        <v>0.120849114771426</v>
      </c>
      <c r="DW223" s="7">
        <v>-7637.5564999990156</v>
      </c>
      <c r="DX223" s="7">
        <v>4864907.4662000015</v>
      </c>
      <c r="DY223" s="25">
        <f t="shared" si="121"/>
        <v>4688.4156389615691</v>
      </c>
      <c r="DZ223" s="6">
        <v>10495</v>
      </c>
      <c r="EA223" s="21">
        <v>0.12591152163344679</v>
      </c>
      <c r="EB223" s="7">
        <v>-7637.0023000016809</v>
      </c>
      <c r="EC223" s="7">
        <v>4864905.5323000029</v>
      </c>
      <c r="ED223" s="25">
        <f t="shared" si="122"/>
        <v>3978.6717515580772</v>
      </c>
      <c r="EE223" s="6">
        <v>9124</v>
      </c>
      <c r="EF223" s="21">
        <v>0.12639254059035579</v>
      </c>
      <c r="EG223" s="7">
        <v>-7639.1801000013947</v>
      </c>
      <c r="EH223" s="7">
        <v>4864913.1300999969</v>
      </c>
      <c r="EI223" s="25">
        <f t="shared" si="123"/>
        <v>3918.4492432830102</v>
      </c>
    </row>
    <row r="224" spans="1:139" x14ac:dyDescent="0.25">
      <c r="A224" s="6">
        <v>210</v>
      </c>
      <c r="B224" s="6">
        <v>0</v>
      </c>
      <c r="C224" s="6">
        <v>3</v>
      </c>
      <c r="D224" s="6">
        <v>0</v>
      </c>
      <c r="E224" s="6">
        <v>3</v>
      </c>
      <c r="F224" s="20">
        <f t="shared" si="93"/>
        <v>1</v>
      </c>
      <c r="G224" s="20">
        <f t="shared" si="94"/>
        <v>1</v>
      </c>
      <c r="H224" s="20">
        <f t="shared" si="95"/>
        <v>1</v>
      </c>
      <c r="I224" s="7">
        <v>-7636.0333337510583</v>
      </c>
      <c r="J224" s="7">
        <v>4864898.4517566897</v>
      </c>
      <c r="K224" s="6">
        <v>0</v>
      </c>
      <c r="L224" s="6">
        <v>0</v>
      </c>
      <c r="M224" s="7">
        <v>-7636.7561156461807</v>
      </c>
      <c r="N224" s="7">
        <v>4864900.7735672398</v>
      </c>
      <c r="O224" s="26">
        <f t="shared" si="96"/>
        <v>-7636.7561156461798</v>
      </c>
      <c r="P224" s="26">
        <f t="shared" si="97"/>
        <v>4864900.7735672388</v>
      </c>
      <c r="Q224" s="20">
        <f t="shared" si="98"/>
        <v>1</v>
      </c>
      <c r="R224" s="26">
        <f t="shared" si="99"/>
        <v>2.4317108985123683</v>
      </c>
      <c r="S224" s="26">
        <f>R224*'8_HeSo_Mercator'!$B$7</f>
        <v>1.862997812671034</v>
      </c>
      <c r="T224" s="6">
        <v>9126</v>
      </c>
      <c r="U224" s="21">
        <v>8.3591857886134602E-2</v>
      </c>
      <c r="V224" s="7">
        <v>-7636.6380000002682</v>
      </c>
      <c r="W224" s="7">
        <v>4864899.4730999991</v>
      </c>
      <c r="X224" s="25">
        <f t="shared" si="100"/>
        <v>20480.666639168307</v>
      </c>
      <c r="Y224" s="6">
        <v>8671</v>
      </c>
      <c r="Z224" s="21">
        <v>0.1149725903323251</v>
      </c>
      <c r="AA224" s="7">
        <v>-7637.0023000016809</v>
      </c>
      <c r="AB224" s="7">
        <v>4864905.5323000029</v>
      </c>
      <c r="AC224" s="25">
        <f t="shared" si="101"/>
        <v>5722.9866851488559</v>
      </c>
      <c r="AD224" s="6">
        <v>8224</v>
      </c>
      <c r="AE224" s="21">
        <v>0.1226139416194128</v>
      </c>
      <c r="AF224" s="7">
        <v>-7636.0800999999046</v>
      </c>
      <c r="AG224" s="7">
        <v>4864897.5261000022</v>
      </c>
      <c r="AH224" s="25">
        <f t="shared" si="102"/>
        <v>4424.2594280688782</v>
      </c>
      <c r="AI224" s="6">
        <v>8669</v>
      </c>
      <c r="AJ224" s="21">
        <v>0.1279279940096188</v>
      </c>
      <c r="AK224" s="7">
        <v>-7636.6380000002682</v>
      </c>
      <c r="AL224" s="7">
        <v>4864899.4730999991</v>
      </c>
      <c r="AM224" s="25">
        <f t="shared" si="103"/>
        <v>3733.6847012951976</v>
      </c>
      <c r="AN224" s="6">
        <v>10499</v>
      </c>
      <c r="AO224" s="21">
        <v>0.12794977355860601</v>
      </c>
      <c r="AP224" s="7">
        <v>-7636.6380000002682</v>
      </c>
      <c r="AQ224" s="7">
        <v>4864899.4730999991</v>
      </c>
      <c r="AR224" s="25">
        <f t="shared" si="104"/>
        <v>3731.143166250898</v>
      </c>
      <c r="AS224" s="6">
        <v>8672</v>
      </c>
      <c r="AT224" s="21">
        <v>0.1280351481628432</v>
      </c>
      <c r="AU224" s="7">
        <v>-7636.0800999999046</v>
      </c>
      <c r="AV224" s="7">
        <v>4864897.5261000022</v>
      </c>
      <c r="AW224" s="25">
        <f t="shared" si="105"/>
        <v>3721.2013211902549</v>
      </c>
      <c r="AX224" s="6">
        <v>10955</v>
      </c>
      <c r="AY224" s="21">
        <v>0.1290463122990545</v>
      </c>
      <c r="AZ224" s="7">
        <v>-7637.0023000016809</v>
      </c>
      <c r="BA224" s="7">
        <v>4864905.5323000029</v>
      </c>
      <c r="BB224" s="25">
        <f t="shared" si="106"/>
        <v>3605.9326122520115</v>
      </c>
      <c r="BC224" s="6">
        <v>10042</v>
      </c>
      <c r="BD224" s="21">
        <v>0.15248004142516119</v>
      </c>
      <c r="BE224" s="7">
        <v>-7636.6380000002682</v>
      </c>
      <c r="BF224" s="7">
        <v>4864899.4730999991</v>
      </c>
      <c r="BG224" s="25">
        <f t="shared" si="107"/>
        <v>1849.8989030903933</v>
      </c>
      <c r="BH224" s="6">
        <v>10497</v>
      </c>
      <c r="BI224" s="21">
        <v>0.1555764623510085</v>
      </c>
      <c r="BJ224" s="7">
        <v>-7638.8079999983311</v>
      </c>
      <c r="BK224" s="7">
        <v>4864907.0441000015</v>
      </c>
      <c r="BL224" s="25">
        <f t="shared" si="108"/>
        <v>1706.9642777763011</v>
      </c>
      <c r="BM224" s="6">
        <v>9129</v>
      </c>
      <c r="BN224" s="21">
        <v>0.15791912405296929</v>
      </c>
      <c r="BO224" s="7">
        <v>-7636.0800999999046</v>
      </c>
      <c r="BP224" s="7">
        <v>4864897.5261000022</v>
      </c>
      <c r="BQ224" s="25">
        <f t="shared" si="109"/>
        <v>1607.9076240482987</v>
      </c>
      <c r="BR224" s="6">
        <v>10045</v>
      </c>
      <c r="BS224" s="21">
        <v>0.15987797072156959</v>
      </c>
      <c r="BT224" s="7">
        <v>-7638.8079999983311</v>
      </c>
      <c r="BU224" s="7">
        <v>4864907.0441000015</v>
      </c>
      <c r="BV224" s="25">
        <f t="shared" si="110"/>
        <v>1530.5428431684613</v>
      </c>
      <c r="BW224" s="6">
        <v>7785</v>
      </c>
      <c r="BX224" s="21">
        <v>0.1614316091372528</v>
      </c>
      <c r="BY224" s="7">
        <v>-7636.6380000002682</v>
      </c>
      <c r="BZ224" s="7">
        <v>4864899.4730999991</v>
      </c>
      <c r="CA224" s="25">
        <f t="shared" si="111"/>
        <v>1472.4674284380794</v>
      </c>
      <c r="CB224" s="6">
        <v>9126</v>
      </c>
      <c r="CC224" s="21">
        <v>8.0190857318762507E-2</v>
      </c>
      <c r="CD224" s="7">
        <v>-7636.6380000002682</v>
      </c>
      <c r="CE224" s="7">
        <v>4864899.4730999991</v>
      </c>
      <c r="CF224" s="25">
        <f t="shared" si="112"/>
        <v>24182.465333249227</v>
      </c>
      <c r="CG224" s="6">
        <v>8671</v>
      </c>
      <c r="CH224" s="21">
        <v>0.1197617610993246</v>
      </c>
      <c r="CI224" s="7">
        <v>-7637.0023000016809</v>
      </c>
      <c r="CJ224" s="7">
        <v>4864905.5323000029</v>
      </c>
      <c r="CK224" s="25">
        <f t="shared" si="113"/>
        <v>4861.0188505928354</v>
      </c>
      <c r="CL224" s="6">
        <v>10955</v>
      </c>
      <c r="CM224" s="21">
        <v>0.12816162862430591</v>
      </c>
      <c r="CN224" s="7">
        <v>-7637.0023000016809</v>
      </c>
      <c r="CO224" s="7">
        <v>4864905.5323000029</v>
      </c>
      <c r="CP224" s="25">
        <f t="shared" si="114"/>
        <v>3706.533499141452</v>
      </c>
      <c r="CQ224" s="6">
        <v>8224</v>
      </c>
      <c r="CR224" s="21">
        <v>0.1320970042796005</v>
      </c>
      <c r="CS224" s="7">
        <v>-7636.0800999999046</v>
      </c>
      <c r="CT224" s="7">
        <v>4864897.5261000022</v>
      </c>
      <c r="CU224" s="25">
        <f t="shared" si="115"/>
        <v>3284.1888714154943</v>
      </c>
      <c r="CV224" s="6">
        <v>10499</v>
      </c>
      <c r="CW224" s="21">
        <v>0.1385808452888716</v>
      </c>
      <c r="CX224" s="7">
        <v>-7636.6380000002682</v>
      </c>
      <c r="CY224" s="7">
        <v>4864899.4730999991</v>
      </c>
      <c r="CZ224" s="25">
        <f t="shared" si="116"/>
        <v>2711.3599447261363</v>
      </c>
      <c r="DA224" s="6">
        <v>8669</v>
      </c>
      <c r="DB224" s="21">
        <v>0.14085138162808061</v>
      </c>
      <c r="DC224" s="7">
        <v>-7636.6380000002682</v>
      </c>
      <c r="DD224" s="7">
        <v>4864899.4730999991</v>
      </c>
      <c r="DE224" s="25">
        <f t="shared" si="117"/>
        <v>2540.7126765280473</v>
      </c>
      <c r="DF224" s="6">
        <v>8672</v>
      </c>
      <c r="DG224" s="21">
        <v>0.1423300536672629</v>
      </c>
      <c r="DH224" s="7">
        <v>-7636.0800999999046</v>
      </c>
      <c r="DI224" s="7">
        <v>4864897.5261000022</v>
      </c>
      <c r="DJ224" s="25">
        <f t="shared" si="118"/>
        <v>2436.7644356728192</v>
      </c>
      <c r="DK224" s="6">
        <v>10045</v>
      </c>
      <c r="DL224" s="21">
        <v>0.1492973720118374</v>
      </c>
      <c r="DM224" s="7">
        <v>-7638.8079999983311</v>
      </c>
      <c r="DN224" s="7">
        <v>4864907.0441000015</v>
      </c>
      <c r="DO224" s="25">
        <f t="shared" si="119"/>
        <v>2012.7570072881056</v>
      </c>
      <c r="DP224" s="6">
        <v>11412</v>
      </c>
      <c r="DQ224" s="21">
        <v>0.15498669841683249</v>
      </c>
      <c r="DR224" s="7">
        <v>-7637.0023000016809</v>
      </c>
      <c r="DS224" s="7">
        <v>4864905.5323000029</v>
      </c>
      <c r="DT224" s="25">
        <f t="shared" si="120"/>
        <v>1733.0946935825477</v>
      </c>
      <c r="DU224" s="6">
        <v>9129</v>
      </c>
      <c r="DV224" s="21">
        <v>0.15777433113609921</v>
      </c>
      <c r="DW224" s="7">
        <v>-7636.0800999999046</v>
      </c>
      <c r="DX224" s="7">
        <v>4864897.5261000022</v>
      </c>
      <c r="DY224" s="25">
        <f t="shared" si="121"/>
        <v>1613.8182006687791</v>
      </c>
      <c r="DZ224" s="6">
        <v>10042</v>
      </c>
      <c r="EA224" s="21">
        <v>0.15797747951343169</v>
      </c>
      <c r="EB224" s="7">
        <v>-7636.6380000002682</v>
      </c>
      <c r="EC224" s="7">
        <v>4864899.4730999991</v>
      </c>
      <c r="ED224" s="25">
        <f t="shared" si="122"/>
        <v>1605.5331536407327</v>
      </c>
      <c r="EE224" s="6">
        <v>10497</v>
      </c>
      <c r="EF224" s="21">
        <v>0.15823250920568119</v>
      </c>
      <c r="EG224" s="7">
        <v>-7638.8079999983311</v>
      </c>
      <c r="EH224" s="7">
        <v>4864907.0441000015</v>
      </c>
      <c r="EI224" s="25">
        <f t="shared" si="123"/>
        <v>1595.2073418346142</v>
      </c>
    </row>
    <row r="225" spans="1:139" x14ac:dyDescent="0.25">
      <c r="A225" s="6">
        <v>211</v>
      </c>
      <c r="B225" s="6">
        <v>0</v>
      </c>
      <c r="C225" s="6">
        <v>3</v>
      </c>
      <c r="D225" s="6">
        <v>0</v>
      </c>
      <c r="E225" s="6">
        <v>3</v>
      </c>
      <c r="F225" s="20">
        <f t="shared" si="93"/>
        <v>1</v>
      </c>
      <c r="G225" s="20">
        <f t="shared" si="94"/>
        <v>1</v>
      </c>
      <c r="H225" s="20">
        <f t="shared" si="95"/>
        <v>1</v>
      </c>
      <c r="I225" s="7">
        <v>-7645.5590999983251</v>
      </c>
      <c r="J225" s="7">
        <v>4864949.4073999971</v>
      </c>
      <c r="K225" s="6">
        <v>-6</v>
      </c>
      <c r="L225" s="6">
        <v>-6</v>
      </c>
      <c r="M225" s="7">
        <v>-7643.6996771347667</v>
      </c>
      <c r="N225" s="7">
        <v>4864948.0667500384</v>
      </c>
      <c r="O225" s="26">
        <f t="shared" si="96"/>
        <v>-7643.699677134764</v>
      </c>
      <c r="P225" s="26">
        <f t="shared" si="97"/>
        <v>4864948.0667500384</v>
      </c>
      <c r="Q225" s="20">
        <f t="shared" si="98"/>
        <v>1</v>
      </c>
      <c r="R225" s="26">
        <f t="shared" si="99"/>
        <v>2.2923341155459855</v>
      </c>
      <c r="S225" s="26">
        <f>R225*'8_HeSo_Mercator'!$B$7</f>
        <v>1.7562175856455493</v>
      </c>
      <c r="T225" s="6">
        <v>8217</v>
      </c>
      <c r="U225" s="21">
        <v>0.26729610464685932</v>
      </c>
      <c r="V225" s="7">
        <v>-7643.1389999985686</v>
      </c>
      <c r="W225" s="7">
        <v>4864947.8519999981</v>
      </c>
      <c r="X225" s="25">
        <f t="shared" si="100"/>
        <v>195.89776492642625</v>
      </c>
      <c r="Y225" s="6">
        <v>9570</v>
      </c>
      <c r="Z225" s="21">
        <v>0.28885095746042538</v>
      </c>
      <c r="AA225" s="7">
        <v>-7643.1389999985686</v>
      </c>
      <c r="AB225" s="7">
        <v>4864947.8519999981</v>
      </c>
      <c r="AC225" s="25">
        <f t="shared" si="101"/>
        <v>143.64971021326824</v>
      </c>
      <c r="AD225" s="6">
        <v>10942</v>
      </c>
      <c r="AE225" s="21">
        <v>0.3162179225751231</v>
      </c>
      <c r="AF225" s="7">
        <v>-7644.945300001651</v>
      </c>
      <c r="AG225" s="7">
        <v>4864948.8147</v>
      </c>
      <c r="AH225" s="25">
        <f t="shared" si="102"/>
        <v>100.01245204732736</v>
      </c>
      <c r="AI225" s="6">
        <v>10485</v>
      </c>
      <c r="AJ225" s="21">
        <v>0.32174949785980428</v>
      </c>
      <c r="AK225" s="7">
        <v>-7643.1389999985686</v>
      </c>
      <c r="AL225" s="7">
        <v>4864947.8519999981</v>
      </c>
      <c r="AM225" s="25">
        <f t="shared" si="103"/>
        <v>93.310064327534988</v>
      </c>
      <c r="AN225" s="6">
        <v>9114</v>
      </c>
      <c r="AO225" s="21">
        <v>0.3280331298107636</v>
      </c>
      <c r="AP225" s="7">
        <v>-7643.1389999985686</v>
      </c>
      <c r="AQ225" s="7">
        <v>4864947.8519999981</v>
      </c>
      <c r="AR225" s="25">
        <f t="shared" si="104"/>
        <v>86.363288225276619</v>
      </c>
      <c r="AS225" s="6">
        <v>7340</v>
      </c>
      <c r="AT225" s="21">
        <v>0.33260955184441932</v>
      </c>
      <c r="AU225" s="7">
        <v>-7644.945300001651</v>
      </c>
      <c r="AV225" s="7">
        <v>4864948.8147</v>
      </c>
      <c r="AW225" s="25">
        <f t="shared" si="105"/>
        <v>81.707351191719695</v>
      </c>
      <c r="AX225" s="6">
        <v>11398</v>
      </c>
      <c r="AY225" s="21">
        <v>0.35296499880043969</v>
      </c>
      <c r="AZ225" s="7">
        <v>-7644.945300001651</v>
      </c>
      <c r="BA225" s="7">
        <v>4864948.8147</v>
      </c>
      <c r="BB225" s="25">
        <f t="shared" si="106"/>
        <v>64.427819652776364</v>
      </c>
      <c r="BC225" s="6">
        <v>11401</v>
      </c>
      <c r="BD225" s="21">
        <v>0.35622769667155391</v>
      </c>
      <c r="BE225" s="7">
        <v>-7643.1389999985686</v>
      </c>
      <c r="BF225" s="7">
        <v>4864947.8519999981</v>
      </c>
      <c r="BG225" s="25">
        <f t="shared" si="107"/>
        <v>62.099666637781255</v>
      </c>
      <c r="BH225" s="6">
        <v>7341</v>
      </c>
      <c r="BI225" s="21">
        <v>0.3581258446250894</v>
      </c>
      <c r="BJ225" s="7">
        <v>-7643.1389999985686</v>
      </c>
      <c r="BK225" s="7">
        <v>4864947.8519999981</v>
      </c>
      <c r="BL225" s="25">
        <f t="shared" si="108"/>
        <v>60.793527773117823</v>
      </c>
      <c r="BM225" s="6">
        <v>10027</v>
      </c>
      <c r="BN225" s="21">
        <v>0.35855780561827161</v>
      </c>
      <c r="BO225" s="7">
        <v>-7643.1389999985686</v>
      </c>
      <c r="BP225" s="7">
        <v>4864947.8519999981</v>
      </c>
      <c r="BQ225" s="25">
        <f t="shared" si="109"/>
        <v>60.501100547066628</v>
      </c>
      <c r="BR225" s="6">
        <v>8658</v>
      </c>
      <c r="BS225" s="21">
        <v>0.36179870510303369</v>
      </c>
      <c r="BT225" s="7">
        <v>-7644.945300001651</v>
      </c>
      <c r="BU225" s="7">
        <v>4864948.8147</v>
      </c>
      <c r="BV225" s="25">
        <f t="shared" si="110"/>
        <v>58.362242036895275</v>
      </c>
      <c r="BW225" s="6">
        <v>10025</v>
      </c>
      <c r="BX225" s="21">
        <v>0.3705831213153975</v>
      </c>
      <c r="BY225" s="7">
        <v>-7644.945300001651</v>
      </c>
      <c r="BZ225" s="7">
        <v>4864948.8147</v>
      </c>
      <c r="CA225" s="25">
        <f t="shared" si="111"/>
        <v>53.022165415765976</v>
      </c>
      <c r="CB225" s="6">
        <v>8217</v>
      </c>
      <c r="CC225" s="21">
        <v>0.21461155653856789</v>
      </c>
      <c r="CD225" s="7">
        <v>-7643.1389999985686</v>
      </c>
      <c r="CE225" s="7">
        <v>4864947.8519999981</v>
      </c>
      <c r="CF225" s="25">
        <f t="shared" si="112"/>
        <v>471.39783359935501</v>
      </c>
      <c r="CG225" s="6">
        <v>9570</v>
      </c>
      <c r="CH225" s="21">
        <v>0.2159319439747994</v>
      </c>
      <c r="CI225" s="7">
        <v>-7643.1389999985686</v>
      </c>
      <c r="CJ225" s="7">
        <v>4864947.8519999981</v>
      </c>
      <c r="CK225" s="25">
        <f t="shared" si="113"/>
        <v>459.97308667352917</v>
      </c>
      <c r="CL225" s="6">
        <v>10485</v>
      </c>
      <c r="CM225" s="21">
        <v>0.26352723915050791</v>
      </c>
      <c r="CN225" s="7">
        <v>-7643.1389999985686</v>
      </c>
      <c r="CO225" s="7">
        <v>4864947.8519999981</v>
      </c>
      <c r="CP225" s="25">
        <f t="shared" si="114"/>
        <v>207.34709320988401</v>
      </c>
      <c r="CQ225" s="6">
        <v>9114</v>
      </c>
      <c r="CR225" s="21">
        <v>0.28215602444048271</v>
      </c>
      <c r="CS225" s="7">
        <v>-7643.1389999985686</v>
      </c>
      <c r="CT225" s="7">
        <v>4864947.8519999981</v>
      </c>
      <c r="CU225" s="25">
        <f t="shared" si="115"/>
        <v>157.77663520159641</v>
      </c>
      <c r="CV225" s="6">
        <v>10942</v>
      </c>
      <c r="CW225" s="21">
        <v>0.28683359651101598</v>
      </c>
      <c r="CX225" s="7">
        <v>-7644.945300001651</v>
      </c>
      <c r="CY225" s="7">
        <v>4864948.8147</v>
      </c>
      <c r="CZ225" s="25">
        <f t="shared" si="116"/>
        <v>147.73381954202236</v>
      </c>
      <c r="DA225" s="6">
        <v>7340</v>
      </c>
      <c r="DB225" s="21">
        <v>0.29387231312159129</v>
      </c>
      <c r="DC225" s="7">
        <v>-7644.945300001651</v>
      </c>
      <c r="DD225" s="7">
        <v>4864948.8147</v>
      </c>
      <c r="DE225" s="25">
        <f t="shared" si="117"/>
        <v>134.08040541013727</v>
      </c>
      <c r="DF225" s="6">
        <v>10027</v>
      </c>
      <c r="DG225" s="21">
        <v>0.29574608325305501</v>
      </c>
      <c r="DH225" s="7">
        <v>-7643.1389999985686</v>
      </c>
      <c r="DI225" s="7">
        <v>4864947.8519999981</v>
      </c>
      <c r="DJ225" s="25">
        <f t="shared" si="118"/>
        <v>130.71456836845076</v>
      </c>
      <c r="DK225" s="6">
        <v>7341</v>
      </c>
      <c r="DL225" s="21">
        <v>0.30600598510682719</v>
      </c>
      <c r="DM225" s="7">
        <v>-7643.1389999985686</v>
      </c>
      <c r="DN225" s="7">
        <v>4864947.8519999981</v>
      </c>
      <c r="DO225" s="25">
        <f t="shared" si="119"/>
        <v>114.04606801875767</v>
      </c>
      <c r="DP225" s="6">
        <v>11401</v>
      </c>
      <c r="DQ225" s="21">
        <v>0.31563195737070698</v>
      </c>
      <c r="DR225" s="7">
        <v>-7643.1389999985686</v>
      </c>
      <c r="DS225" s="7">
        <v>4864947.8519999981</v>
      </c>
      <c r="DT225" s="25">
        <f t="shared" si="120"/>
        <v>100.75720824896865</v>
      </c>
      <c r="DU225" s="6">
        <v>8658</v>
      </c>
      <c r="DV225" s="21">
        <v>0.33348462155251968</v>
      </c>
      <c r="DW225" s="7">
        <v>-7644.945300001651</v>
      </c>
      <c r="DX225" s="7">
        <v>4864948.8147</v>
      </c>
      <c r="DY225" s="25">
        <f t="shared" si="121"/>
        <v>80.853114554045604</v>
      </c>
      <c r="DZ225" s="6">
        <v>7770</v>
      </c>
      <c r="EA225" s="21">
        <v>0.33769076710499762</v>
      </c>
      <c r="EB225" s="7">
        <v>-7644.945300001651</v>
      </c>
      <c r="EC225" s="7">
        <v>4864948.8147</v>
      </c>
      <c r="ED225" s="25">
        <f t="shared" si="122"/>
        <v>76.899453507667118</v>
      </c>
      <c r="EE225" s="6">
        <v>10944</v>
      </c>
      <c r="EF225" s="21">
        <v>0.3394756350323001</v>
      </c>
      <c r="EG225" s="7">
        <v>-7647.2657999992371</v>
      </c>
      <c r="EH225" s="7">
        <v>4864945.2348000044</v>
      </c>
      <c r="EI225" s="25">
        <f t="shared" si="123"/>
        <v>75.294900274488882</v>
      </c>
    </row>
    <row r="226" spans="1:139" x14ac:dyDescent="0.25">
      <c r="A226" s="6">
        <v>212</v>
      </c>
      <c r="B226" s="6">
        <v>0</v>
      </c>
      <c r="C226" s="6">
        <v>3</v>
      </c>
      <c r="D226" s="6">
        <v>0</v>
      </c>
      <c r="E226" s="6">
        <v>3</v>
      </c>
      <c r="F226" s="20">
        <f t="shared" si="93"/>
        <v>1</v>
      </c>
      <c r="G226" s="20">
        <f t="shared" si="94"/>
        <v>1</v>
      </c>
      <c r="H226" s="20">
        <f t="shared" si="95"/>
        <v>1</v>
      </c>
      <c r="I226" s="7">
        <v>-7634.5448200735591</v>
      </c>
      <c r="J226" s="7">
        <v>4864965.7527714996</v>
      </c>
      <c r="K226" s="6">
        <v>6</v>
      </c>
      <c r="L226" s="6">
        <v>6</v>
      </c>
      <c r="M226" s="7">
        <v>-7632.7794053981406</v>
      </c>
      <c r="N226" s="7">
        <v>4864970.7966871886</v>
      </c>
      <c r="O226" s="26">
        <f t="shared" si="96"/>
        <v>-7632.7794053981397</v>
      </c>
      <c r="P226" s="26">
        <f t="shared" si="97"/>
        <v>4864970.7966871886</v>
      </c>
      <c r="Q226" s="20">
        <f t="shared" si="98"/>
        <v>1</v>
      </c>
      <c r="R226" s="26">
        <f t="shared" si="99"/>
        <v>5.3439474598690788</v>
      </c>
      <c r="S226" s="26">
        <f>R226*'8_HeSo_Mercator'!$B$7</f>
        <v>4.0941390010036116</v>
      </c>
      <c r="T226" s="6">
        <v>17628</v>
      </c>
      <c r="U226" s="21">
        <v>0.42646794997625892</v>
      </c>
      <c r="V226" s="7">
        <v>-7633.3865999989212</v>
      </c>
      <c r="W226" s="7">
        <v>4864970.1708000004</v>
      </c>
      <c r="X226" s="25">
        <f t="shared" si="100"/>
        <v>30.231131744535048</v>
      </c>
      <c r="Y226" s="6">
        <v>17352</v>
      </c>
      <c r="Z226" s="21">
        <v>0.42991588066569769</v>
      </c>
      <c r="AA226" s="7">
        <v>-7633.3865999989212</v>
      </c>
      <c r="AB226" s="7">
        <v>4864970.1708000004</v>
      </c>
      <c r="AC226" s="25">
        <f t="shared" si="101"/>
        <v>29.272920192835894</v>
      </c>
      <c r="AD226" s="6">
        <v>17907</v>
      </c>
      <c r="AE226" s="21">
        <v>0.43370550294095078</v>
      </c>
      <c r="AF226" s="7">
        <v>-7633.3865999989212</v>
      </c>
      <c r="AG226" s="7">
        <v>4864970.1708000004</v>
      </c>
      <c r="AH226" s="25">
        <f t="shared" si="102"/>
        <v>28.263130878280691</v>
      </c>
      <c r="AI226" s="6">
        <v>18459</v>
      </c>
      <c r="AJ226" s="21">
        <v>0.43674977551572591</v>
      </c>
      <c r="AK226" s="7">
        <v>-7633.3865999989212</v>
      </c>
      <c r="AL226" s="7">
        <v>4864970.1708000004</v>
      </c>
      <c r="AM226" s="25">
        <f t="shared" si="103"/>
        <v>27.483322765637865</v>
      </c>
      <c r="AN226" s="6">
        <v>17076</v>
      </c>
      <c r="AO226" s="21">
        <v>0.44258296675581171</v>
      </c>
      <c r="AP226" s="7">
        <v>-7633.3865999989212</v>
      </c>
      <c r="AQ226" s="7">
        <v>4864970.1708000004</v>
      </c>
      <c r="AR226" s="25">
        <f t="shared" si="104"/>
        <v>26.062808761777067</v>
      </c>
      <c r="AS226" s="6">
        <v>10452</v>
      </c>
      <c r="AT226" s="21">
        <v>0.44408764650572918</v>
      </c>
      <c r="AU226" s="7">
        <v>-7628.1345000006258</v>
      </c>
      <c r="AV226" s="7">
        <v>4864977.0212000012</v>
      </c>
      <c r="AW226" s="25">
        <f t="shared" si="105"/>
        <v>25.711370757143307</v>
      </c>
      <c r="AX226" s="6">
        <v>17353</v>
      </c>
      <c r="AY226" s="21">
        <v>0.44437785576936339</v>
      </c>
      <c r="AZ226" s="7">
        <v>-7633.3865999989212</v>
      </c>
      <c r="BA226" s="7">
        <v>4864970.1708000004</v>
      </c>
      <c r="BB226" s="25">
        <f t="shared" si="106"/>
        <v>25.644271358942646</v>
      </c>
      <c r="BC226" s="6">
        <v>15997</v>
      </c>
      <c r="BD226" s="21">
        <v>0.44452594624795522</v>
      </c>
      <c r="BE226" s="7">
        <v>-7633.3865999989212</v>
      </c>
      <c r="BF226" s="7">
        <v>4864970.1708000004</v>
      </c>
      <c r="BG226" s="25">
        <f t="shared" si="107"/>
        <v>25.610115646565227</v>
      </c>
      <c r="BH226" s="6">
        <v>18182</v>
      </c>
      <c r="BI226" s="21">
        <v>0.4574780095517279</v>
      </c>
      <c r="BJ226" s="7">
        <v>-7633.3865999989212</v>
      </c>
      <c r="BK226" s="7">
        <v>4864970.1708000004</v>
      </c>
      <c r="BL226" s="25">
        <f t="shared" si="108"/>
        <v>22.830693753966592</v>
      </c>
      <c r="BM226" s="6">
        <v>16801</v>
      </c>
      <c r="BN226" s="21">
        <v>0.45873761957735137</v>
      </c>
      <c r="BO226" s="7">
        <v>-7633.3865999989212</v>
      </c>
      <c r="BP226" s="7">
        <v>4864970.1708000004</v>
      </c>
      <c r="BQ226" s="25">
        <f t="shared" si="109"/>
        <v>22.580968937120964</v>
      </c>
      <c r="BR226" s="6">
        <v>9082</v>
      </c>
      <c r="BS226" s="21">
        <v>0.46413240766332831</v>
      </c>
      <c r="BT226" s="7">
        <v>-7633.4693999998271</v>
      </c>
      <c r="BU226" s="7">
        <v>4864965.3383999988</v>
      </c>
      <c r="BV226" s="25">
        <f t="shared" si="110"/>
        <v>21.549263173519993</v>
      </c>
      <c r="BW226" s="6">
        <v>16260</v>
      </c>
      <c r="BX226" s="21">
        <v>0.46576471413668791</v>
      </c>
      <c r="BY226" s="7">
        <v>-7633.3865999989212</v>
      </c>
      <c r="BZ226" s="7">
        <v>4864970.1708000004</v>
      </c>
      <c r="CA226" s="25">
        <f t="shared" si="111"/>
        <v>21.248763609612276</v>
      </c>
      <c r="CB226" s="6">
        <v>17628</v>
      </c>
      <c r="CC226" s="21">
        <v>0.4184455802766085</v>
      </c>
      <c r="CD226" s="7">
        <v>-7633.3865999989212</v>
      </c>
      <c r="CE226" s="7">
        <v>4864970.1708000004</v>
      </c>
      <c r="CF226" s="25">
        <f t="shared" si="112"/>
        <v>32.617003454505856</v>
      </c>
      <c r="CG226" s="6">
        <v>17352</v>
      </c>
      <c r="CH226" s="21">
        <v>0.42060134047253528</v>
      </c>
      <c r="CI226" s="7">
        <v>-7633.3865999989212</v>
      </c>
      <c r="CJ226" s="7">
        <v>4864970.1708000004</v>
      </c>
      <c r="CK226" s="25">
        <f t="shared" si="113"/>
        <v>31.953423110110247</v>
      </c>
      <c r="CL226" s="6">
        <v>17907</v>
      </c>
      <c r="CM226" s="21">
        <v>0.42701032065787298</v>
      </c>
      <c r="CN226" s="7">
        <v>-7633.3865999989212</v>
      </c>
      <c r="CO226" s="7">
        <v>4864970.1708000004</v>
      </c>
      <c r="CP226" s="25">
        <f t="shared" si="114"/>
        <v>30.077830842922282</v>
      </c>
      <c r="CQ226" s="6">
        <v>17353</v>
      </c>
      <c r="CR226" s="21">
        <v>0.42950750024510609</v>
      </c>
      <c r="CS226" s="7">
        <v>-7633.3865999989212</v>
      </c>
      <c r="CT226" s="7">
        <v>4864970.1708000004</v>
      </c>
      <c r="CU226" s="25">
        <f t="shared" si="115"/>
        <v>29.384411125582609</v>
      </c>
      <c r="CV226" s="6">
        <v>15997</v>
      </c>
      <c r="CW226" s="21">
        <v>0.43095581574797848</v>
      </c>
      <c r="CX226" s="7">
        <v>-7633.3865999989212</v>
      </c>
      <c r="CY226" s="7">
        <v>4864970.1708000004</v>
      </c>
      <c r="CZ226" s="25">
        <f t="shared" si="116"/>
        <v>28.991388545949832</v>
      </c>
      <c r="DA226" s="6">
        <v>17076</v>
      </c>
      <c r="DB226" s="21">
        <v>0.43304556922106591</v>
      </c>
      <c r="DC226" s="7">
        <v>-7633.3865999989212</v>
      </c>
      <c r="DD226" s="7">
        <v>4864970.1708000004</v>
      </c>
      <c r="DE226" s="25">
        <f t="shared" si="117"/>
        <v>28.435809912225483</v>
      </c>
      <c r="DF226" s="6">
        <v>18459</v>
      </c>
      <c r="DG226" s="21">
        <v>0.43575157515751561</v>
      </c>
      <c r="DH226" s="7">
        <v>-7633.3865999989212</v>
      </c>
      <c r="DI226" s="7">
        <v>4864970.1708000004</v>
      </c>
      <c r="DJ226" s="25">
        <f t="shared" si="118"/>
        <v>27.736019711820965</v>
      </c>
      <c r="DK226" s="6">
        <v>18182</v>
      </c>
      <c r="DL226" s="21">
        <v>0.442679208044025</v>
      </c>
      <c r="DM226" s="7">
        <v>-7633.3865999989212</v>
      </c>
      <c r="DN226" s="7">
        <v>4864970.1708000004</v>
      </c>
      <c r="DO226" s="25">
        <f t="shared" si="119"/>
        <v>26.040151267356343</v>
      </c>
      <c r="DP226" s="6">
        <v>10452</v>
      </c>
      <c r="DQ226" s="21">
        <v>0.44319027687952262</v>
      </c>
      <c r="DR226" s="7">
        <v>-7628.1345000006258</v>
      </c>
      <c r="DS226" s="7">
        <v>4864977.0212000012</v>
      </c>
      <c r="DT226" s="25">
        <f t="shared" si="120"/>
        <v>25.920245138773957</v>
      </c>
      <c r="DU226" s="6">
        <v>16801</v>
      </c>
      <c r="DV226" s="21">
        <v>0.44812171443920029</v>
      </c>
      <c r="DW226" s="7">
        <v>-7633.3865999989212</v>
      </c>
      <c r="DX226" s="7">
        <v>4864970.1708000004</v>
      </c>
      <c r="DY226" s="25">
        <f t="shared" si="121"/>
        <v>24.797965110338225</v>
      </c>
      <c r="DZ226" s="6">
        <v>16260</v>
      </c>
      <c r="EA226" s="21">
        <v>0.4514387218538366</v>
      </c>
      <c r="EB226" s="7">
        <v>-7633.3865999989212</v>
      </c>
      <c r="EC226" s="7">
        <v>4864970.1708000004</v>
      </c>
      <c r="ED226" s="25">
        <f t="shared" si="122"/>
        <v>24.077132866844675</v>
      </c>
      <c r="EE226" s="6">
        <v>8628</v>
      </c>
      <c r="EF226" s="21">
        <v>0.4536843924641355</v>
      </c>
      <c r="EG226" s="7">
        <v>-7628.1345000006258</v>
      </c>
      <c r="EH226" s="7">
        <v>4864977.0212000012</v>
      </c>
      <c r="EI226" s="25">
        <f t="shared" si="123"/>
        <v>23.603947709564583</v>
      </c>
    </row>
    <row r="227" spans="1:139" x14ac:dyDescent="0.25">
      <c r="A227" s="6">
        <v>213</v>
      </c>
      <c r="B227" s="6">
        <v>0</v>
      </c>
      <c r="C227" s="6">
        <v>3</v>
      </c>
      <c r="D227" s="6">
        <v>0</v>
      </c>
      <c r="E227" s="6">
        <v>3</v>
      </c>
      <c r="F227" s="20">
        <f t="shared" si="93"/>
        <v>1</v>
      </c>
      <c r="G227" s="20">
        <f t="shared" si="94"/>
        <v>1</v>
      </c>
      <c r="H227" s="20">
        <f t="shared" si="95"/>
        <v>1</v>
      </c>
      <c r="I227" s="7">
        <v>-7633.8946000002315</v>
      </c>
      <c r="J227" s="7">
        <v>4864970.4460000023</v>
      </c>
      <c r="K227" s="6">
        <v>6</v>
      </c>
      <c r="L227" s="6">
        <v>6</v>
      </c>
      <c r="M227" s="7">
        <v>-7633.561678464851</v>
      </c>
      <c r="N227" s="7">
        <v>4864969.0536253853</v>
      </c>
      <c r="O227" s="26">
        <f t="shared" si="96"/>
        <v>-7633.561678464851</v>
      </c>
      <c r="P227" s="26">
        <f t="shared" si="97"/>
        <v>4864969.0536253853</v>
      </c>
      <c r="Q227" s="20">
        <f t="shared" si="98"/>
        <v>1</v>
      </c>
      <c r="R227" s="26">
        <f t="shared" si="99"/>
        <v>1.4316227935174277</v>
      </c>
      <c r="S227" s="26">
        <f>R227*'8_HeSo_Mercator'!$B$7</f>
        <v>1.0968039558175291</v>
      </c>
      <c r="T227" s="6">
        <v>17353</v>
      </c>
      <c r="U227" s="21">
        <v>0.36189811702447</v>
      </c>
      <c r="V227" s="7">
        <v>-7633.3865999989212</v>
      </c>
      <c r="W227" s="7">
        <v>4864970.1708000004</v>
      </c>
      <c r="X227" s="25">
        <f t="shared" si="100"/>
        <v>58.298140985830869</v>
      </c>
      <c r="Y227" s="6">
        <v>7305</v>
      </c>
      <c r="Z227" s="21">
        <v>0.38858645786648122</v>
      </c>
      <c r="AA227" s="7">
        <v>-7633.4693999998271</v>
      </c>
      <c r="AB227" s="7">
        <v>4864965.3383999988</v>
      </c>
      <c r="AC227" s="25">
        <f t="shared" si="101"/>
        <v>43.858053609214814</v>
      </c>
      <c r="AD227" s="6">
        <v>17629</v>
      </c>
      <c r="AE227" s="21">
        <v>0.39082302644883299</v>
      </c>
      <c r="AF227" s="7">
        <v>-7633.3865999989212</v>
      </c>
      <c r="AG227" s="7">
        <v>4864970.1708000004</v>
      </c>
      <c r="AH227" s="25">
        <f t="shared" si="102"/>
        <v>42.862690273879672</v>
      </c>
      <c r="AI227" s="6">
        <v>18180</v>
      </c>
      <c r="AJ227" s="21">
        <v>0.39731348926935661</v>
      </c>
      <c r="AK227" s="7">
        <v>-7633.3865999989212</v>
      </c>
      <c r="AL227" s="7">
        <v>4864970.1708000004</v>
      </c>
      <c r="AM227" s="25">
        <f t="shared" si="103"/>
        <v>40.12977821277417</v>
      </c>
      <c r="AN227" s="6">
        <v>8627</v>
      </c>
      <c r="AO227" s="21">
        <v>0.39832959060836087</v>
      </c>
      <c r="AP227" s="7">
        <v>-7635.2994000017643</v>
      </c>
      <c r="AQ227" s="7">
        <v>4864966.3435000032</v>
      </c>
      <c r="AR227" s="25">
        <f t="shared" si="104"/>
        <v>39.721873159419879</v>
      </c>
      <c r="AS227" s="6">
        <v>15997</v>
      </c>
      <c r="AT227" s="21">
        <v>0.40519645553190881</v>
      </c>
      <c r="AU227" s="7">
        <v>-7633.3865999989212</v>
      </c>
      <c r="AV227" s="7">
        <v>4864970.1708000004</v>
      </c>
      <c r="AW227" s="25">
        <f t="shared" si="105"/>
        <v>37.096885466404295</v>
      </c>
      <c r="AX227" s="6">
        <v>17628</v>
      </c>
      <c r="AY227" s="21">
        <v>0.41190860794134643</v>
      </c>
      <c r="AZ227" s="7">
        <v>-7633.3865999989212</v>
      </c>
      <c r="BA227" s="7">
        <v>4864970.1708000004</v>
      </c>
      <c r="BB227" s="25">
        <f t="shared" si="106"/>
        <v>34.737337548019255</v>
      </c>
      <c r="BC227" s="6">
        <v>17352</v>
      </c>
      <c r="BD227" s="21">
        <v>0.42053535496104788</v>
      </c>
      <c r="BE227" s="7">
        <v>-7633.3865999989212</v>
      </c>
      <c r="BF227" s="7">
        <v>4864970.1708000004</v>
      </c>
      <c r="BG227" s="25">
        <f t="shared" si="107"/>
        <v>31.973482867254727</v>
      </c>
      <c r="BH227" s="6">
        <v>17907</v>
      </c>
      <c r="BI227" s="21">
        <v>0.42231009880015719</v>
      </c>
      <c r="BJ227" s="7">
        <v>-7633.3865999989212</v>
      </c>
      <c r="BK227" s="7">
        <v>4864970.1708000004</v>
      </c>
      <c r="BL227" s="25">
        <f t="shared" si="108"/>
        <v>31.439391532752762</v>
      </c>
      <c r="BM227" s="6">
        <v>18182</v>
      </c>
      <c r="BN227" s="21">
        <v>0.42359995503876241</v>
      </c>
      <c r="BO227" s="7">
        <v>-7633.3865999989212</v>
      </c>
      <c r="BP227" s="7">
        <v>4864970.1708000004</v>
      </c>
      <c r="BQ227" s="25">
        <f t="shared" si="109"/>
        <v>31.058206891559621</v>
      </c>
      <c r="BR227" s="6">
        <v>17904</v>
      </c>
      <c r="BS227" s="21">
        <v>0.42379147615639468</v>
      </c>
      <c r="BT227" s="7">
        <v>-7633.3865999989212</v>
      </c>
      <c r="BU227" s="7">
        <v>4864970.1708000004</v>
      </c>
      <c r="BV227" s="25">
        <f t="shared" si="110"/>
        <v>31.002101266198441</v>
      </c>
      <c r="BW227" s="6">
        <v>16526</v>
      </c>
      <c r="BX227" s="21">
        <v>0.42682135672124</v>
      </c>
      <c r="BY227" s="7">
        <v>-7633.4693999998271</v>
      </c>
      <c r="BZ227" s="7">
        <v>4864965.3383999988</v>
      </c>
      <c r="CA227" s="25">
        <f t="shared" si="111"/>
        <v>30.131130901690302</v>
      </c>
      <c r="CB227" s="6">
        <v>17353</v>
      </c>
      <c r="CC227" s="21">
        <v>0.36135109340636551</v>
      </c>
      <c r="CD227" s="7">
        <v>-7633.3865999989212</v>
      </c>
      <c r="CE227" s="7">
        <v>4864970.1708000004</v>
      </c>
      <c r="CF227" s="25">
        <f t="shared" si="112"/>
        <v>58.651956969673485</v>
      </c>
      <c r="CG227" s="6">
        <v>17629</v>
      </c>
      <c r="CH227" s="21">
        <v>0.39244383934649418</v>
      </c>
      <c r="CI227" s="7">
        <v>-7633.3865999989212</v>
      </c>
      <c r="CJ227" s="7">
        <v>4864970.1708000004</v>
      </c>
      <c r="CK227" s="25">
        <f t="shared" si="113"/>
        <v>42.158964631663487</v>
      </c>
      <c r="CL227" s="6">
        <v>7305</v>
      </c>
      <c r="CM227" s="21">
        <v>0.392682016179216</v>
      </c>
      <c r="CN227" s="7">
        <v>-7633.4693999998271</v>
      </c>
      <c r="CO227" s="7">
        <v>4864965.3383999988</v>
      </c>
      <c r="CP227" s="25">
        <f t="shared" si="114"/>
        <v>42.056773481552398</v>
      </c>
      <c r="CQ227" s="6">
        <v>18180</v>
      </c>
      <c r="CR227" s="21">
        <v>0.4012160355223654</v>
      </c>
      <c r="CS227" s="7">
        <v>-7633.3865999989212</v>
      </c>
      <c r="CT227" s="7">
        <v>4864970.1708000004</v>
      </c>
      <c r="CU227" s="25">
        <f t="shared" si="115"/>
        <v>38.591074500485355</v>
      </c>
      <c r="CV227" s="6">
        <v>15997</v>
      </c>
      <c r="CW227" s="21">
        <v>0.41000792656421792</v>
      </c>
      <c r="CX227" s="7">
        <v>-7633.3865999989212</v>
      </c>
      <c r="CY227" s="7">
        <v>4864970.1708000004</v>
      </c>
      <c r="CZ227" s="25">
        <f t="shared" si="116"/>
        <v>35.385960504221806</v>
      </c>
      <c r="DA227" s="6">
        <v>8627</v>
      </c>
      <c r="DB227" s="21">
        <v>0.41088907014681902</v>
      </c>
      <c r="DC227" s="7">
        <v>-7635.2994000017643</v>
      </c>
      <c r="DD227" s="7">
        <v>4864966.3435000032</v>
      </c>
      <c r="DE227" s="25">
        <f t="shared" si="117"/>
        <v>35.083397502446161</v>
      </c>
      <c r="DF227" s="6">
        <v>17904</v>
      </c>
      <c r="DG227" s="21">
        <v>0.41776042937301772</v>
      </c>
      <c r="DH227" s="7">
        <v>-7633.3865999989212</v>
      </c>
      <c r="DI227" s="7">
        <v>4864970.1708000004</v>
      </c>
      <c r="DJ227" s="25">
        <f t="shared" si="118"/>
        <v>32.831505402314768</v>
      </c>
      <c r="DK227" s="6">
        <v>17628</v>
      </c>
      <c r="DL227" s="21">
        <v>0.42321416613253482</v>
      </c>
      <c r="DM227" s="7">
        <v>-7633.3865999989212</v>
      </c>
      <c r="DN227" s="7">
        <v>4864970.1708000004</v>
      </c>
      <c r="DO227" s="25">
        <f t="shared" si="119"/>
        <v>31.171608626127991</v>
      </c>
      <c r="DP227" s="6">
        <v>18182</v>
      </c>
      <c r="DQ227" s="21">
        <v>0.42602640622173987</v>
      </c>
      <c r="DR227" s="7">
        <v>-7633.3865999989212</v>
      </c>
      <c r="DS227" s="7">
        <v>4864970.1708000004</v>
      </c>
      <c r="DT227" s="25">
        <f t="shared" si="120"/>
        <v>30.356655734617689</v>
      </c>
      <c r="DU227" s="6">
        <v>16526</v>
      </c>
      <c r="DV227" s="21">
        <v>0.429348356257926</v>
      </c>
      <c r="DW227" s="7">
        <v>-7633.4693999998271</v>
      </c>
      <c r="DX227" s="7">
        <v>4864965.3383999988</v>
      </c>
      <c r="DY227" s="25">
        <f t="shared" si="121"/>
        <v>29.428002330301574</v>
      </c>
      <c r="DZ227" s="6">
        <v>17352</v>
      </c>
      <c r="EA227" s="21">
        <v>0.43105206476883923</v>
      </c>
      <c r="EB227" s="7">
        <v>-7633.3865999989212</v>
      </c>
      <c r="EC227" s="7">
        <v>4864970.1708000004</v>
      </c>
      <c r="ED227" s="25">
        <f t="shared" si="122"/>
        <v>28.965503428734326</v>
      </c>
      <c r="EE227" s="6">
        <v>18459</v>
      </c>
      <c r="EF227" s="21">
        <v>0.43327319847251339</v>
      </c>
      <c r="EG227" s="7">
        <v>-7633.3865999989212</v>
      </c>
      <c r="EH227" s="7">
        <v>4864970.1708000004</v>
      </c>
      <c r="EI227" s="25">
        <f t="shared" si="123"/>
        <v>28.376099567967028</v>
      </c>
    </row>
    <row r="228" spans="1:139" x14ac:dyDescent="0.25">
      <c r="A228" s="6">
        <v>214</v>
      </c>
      <c r="B228" s="6">
        <v>0</v>
      </c>
      <c r="C228" s="6">
        <v>3</v>
      </c>
      <c r="D228" s="6">
        <v>0</v>
      </c>
      <c r="E228" s="6">
        <v>3</v>
      </c>
      <c r="F228" s="20">
        <f t="shared" si="93"/>
        <v>1</v>
      </c>
      <c r="G228" s="20">
        <f t="shared" si="94"/>
        <v>1</v>
      </c>
      <c r="H228" s="20">
        <f t="shared" si="95"/>
        <v>1</v>
      </c>
      <c r="I228" s="7">
        <v>-7633.8022386501716</v>
      </c>
      <c r="J228" s="7">
        <v>4864984.0708224578</v>
      </c>
      <c r="K228" s="6">
        <v>3</v>
      </c>
      <c r="L228" s="6">
        <v>3</v>
      </c>
      <c r="M228" s="7">
        <v>-7627.8871125962041</v>
      </c>
      <c r="N228" s="7">
        <v>4864978.5021344954</v>
      </c>
      <c r="O228" s="26">
        <f t="shared" si="96"/>
        <v>-7627.887112596205</v>
      </c>
      <c r="P228" s="26">
        <f t="shared" si="97"/>
        <v>4864978.5021344963</v>
      </c>
      <c r="Q228" s="20">
        <f t="shared" si="98"/>
        <v>1</v>
      </c>
      <c r="R228" s="26">
        <f t="shared" si="99"/>
        <v>8.1239769722818167</v>
      </c>
      <c r="S228" s="26">
        <f>R228*'8_HeSo_Mercator'!$B$7</f>
        <v>6.2239928845200652</v>
      </c>
      <c r="T228" s="6">
        <v>9541</v>
      </c>
      <c r="U228" s="21">
        <v>0.166429549362444</v>
      </c>
      <c r="V228" s="7">
        <v>-7628.1345000006258</v>
      </c>
      <c r="W228" s="7">
        <v>4864977.0212000012</v>
      </c>
      <c r="X228" s="25">
        <f t="shared" si="100"/>
        <v>1303.4016036148053</v>
      </c>
      <c r="Y228" s="6">
        <v>9087</v>
      </c>
      <c r="Z228" s="21">
        <v>0.20128759583419009</v>
      </c>
      <c r="AA228" s="7">
        <v>-7628.1345000006258</v>
      </c>
      <c r="AB228" s="7">
        <v>4864977.0212000012</v>
      </c>
      <c r="AC228" s="25">
        <f t="shared" si="101"/>
        <v>609.16080113424391</v>
      </c>
      <c r="AD228" s="6">
        <v>8628</v>
      </c>
      <c r="AE228" s="21">
        <v>0.20557431419108629</v>
      </c>
      <c r="AF228" s="7">
        <v>-7628.1345000006258</v>
      </c>
      <c r="AG228" s="7">
        <v>4864977.0212000012</v>
      </c>
      <c r="AH228" s="25">
        <f t="shared" si="102"/>
        <v>559.91821965328586</v>
      </c>
      <c r="AI228" s="6">
        <v>8192</v>
      </c>
      <c r="AJ228" s="21">
        <v>0.2136892446352989</v>
      </c>
      <c r="AK228" s="7">
        <v>-7622.3258000016212</v>
      </c>
      <c r="AL228" s="7">
        <v>4864976.6116999984</v>
      </c>
      <c r="AM228" s="25">
        <f t="shared" si="103"/>
        <v>479.58914467202004</v>
      </c>
      <c r="AN228" s="6">
        <v>10912</v>
      </c>
      <c r="AO228" s="21">
        <v>0.219043562083929</v>
      </c>
      <c r="AP228" s="7">
        <v>-7628.1345000006258</v>
      </c>
      <c r="AQ228" s="7">
        <v>4864977.0212000012</v>
      </c>
      <c r="AR228" s="25">
        <f t="shared" si="104"/>
        <v>434.38820735757298</v>
      </c>
      <c r="AS228" s="6">
        <v>8191</v>
      </c>
      <c r="AT228" s="21">
        <v>0.221239040918011</v>
      </c>
      <c r="AU228" s="7">
        <v>-7628.1345000006258</v>
      </c>
      <c r="AV228" s="7">
        <v>4864977.0212000012</v>
      </c>
      <c r="AW228" s="25">
        <f t="shared" si="105"/>
        <v>417.40046787905396</v>
      </c>
      <c r="AX228" s="6">
        <v>8201</v>
      </c>
      <c r="AY228" s="21">
        <v>0.2272125780744631</v>
      </c>
      <c r="AZ228" s="7">
        <v>-7617.1248000003397</v>
      </c>
      <c r="BA228" s="7">
        <v>4864979.6094999984</v>
      </c>
      <c r="BB228" s="25">
        <f t="shared" si="106"/>
        <v>375.20664581326747</v>
      </c>
      <c r="BC228" s="6">
        <v>10012</v>
      </c>
      <c r="BD228" s="21">
        <v>0.23317332382009071</v>
      </c>
      <c r="BE228" s="7">
        <v>-7635.0408000014722</v>
      </c>
      <c r="BF228" s="7">
        <v>4864986.0639000013</v>
      </c>
      <c r="BG228" s="25">
        <f t="shared" si="107"/>
        <v>338.28640596433559</v>
      </c>
      <c r="BH228" s="6">
        <v>9999</v>
      </c>
      <c r="BI228" s="21">
        <v>0.23627488702008781</v>
      </c>
      <c r="BJ228" s="7">
        <v>-7631.8949000015846</v>
      </c>
      <c r="BK228" s="7">
        <v>4864981.9169000005</v>
      </c>
      <c r="BL228" s="25">
        <f t="shared" si="108"/>
        <v>320.87046475214333</v>
      </c>
      <c r="BM228" s="6">
        <v>16527</v>
      </c>
      <c r="BN228" s="21">
        <v>0.23764040788372071</v>
      </c>
      <c r="BO228" s="7">
        <v>-7628.1345000006258</v>
      </c>
      <c r="BP228" s="7">
        <v>4864977.0212000012</v>
      </c>
      <c r="BQ228" s="25">
        <f t="shared" si="109"/>
        <v>313.55869154515568</v>
      </c>
      <c r="BR228" s="6">
        <v>7745</v>
      </c>
      <c r="BS228" s="21">
        <v>0.2396379777820602</v>
      </c>
      <c r="BT228" s="7">
        <v>-7628.1345000006258</v>
      </c>
      <c r="BU228" s="7">
        <v>4864977.0212000012</v>
      </c>
      <c r="BV228" s="25">
        <f t="shared" si="110"/>
        <v>303.2336654685908</v>
      </c>
      <c r="BW228" s="6">
        <v>10473</v>
      </c>
      <c r="BX228" s="21">
        <v>0.2434201293726051</v>
      </c>
      <c r="BY228" s="7">
        <v>-7635.0408000014722</v>
      </c>
      <c r="BZ228" s="7">
        <v>4864986.0639000013</v>
      </c>
      <c r="CA228" s="25">
        <f t="shared" si="111"/>
        <v>284.82233622751767</v>
      </c>
      <c r="CB228" s="6">
        <v>9541</v>
      </c>
      <c r="CC228" s="21">
        <v>0.17037400431195851</v>
      </c>
      <c r="CD228" s="7">
        <v>-7628.1345000006258</v>
      </c>
      <c r="CE228" s="7">
        <v>4864977.0212000012</v>
      </c>
      <c r="CF228" s="25">
        <f t="shared" si="112"/>
        <v>1186.8249751653916</v>
      </c>
      <c r="CG228" s="6">
        <v>9087</v>
      </c>
      <c r="CH228" s="21">
        <v>0.1996301987681621</v>
      </c>
      <c r="CI228" s="7">
        <v>-7628.1345000006258</v>
      </c>
      <c r="CJ228" s="7">
        <v>4864977.0212000012</v>
      </c>
      <c r="CK228" s="25">
        <f t="shared" si="113"/>
        <v>629.64396232084732</v>
      </c>
      <c r="CL228" s="6">
        <v>8628</v>
      </c>
      <c r="CM228" s="21">
        <v>0.20314279498893101</v>
      </c>
      <c r="CN228" s="7">
        <v>-7628.1345000006258</v>
      </c>
      <c r="CO228" s="7">
        <v>4864977.0212000012</v>
      </c>
      <c r="CP228" s="25">
        <f t="shared" si="114"/>
        <v>587.2111670316159</v>
      </c>
      <c r="CQ228" s="6">
        <v>8191</v>
      </c>
      <c r="CR228" s="21">
        <v>0.20524546952224049</v>
      </c>
      <c r="CS228" s="7">
        <v>-7628.1345000006258</v>
      </c>
      <c r="CT228" s="7">
        <v>4864977.0212000012</v>
      </c>
      <c r="CU228" s="25">
        <f t="shared" si="115"/>
        <v>563.51526090576488</v>
      </c>
      <c r="CV228" s="6">
        <v>7745</v>
      </c>
      <c r="CW228" s="21">
        <v>0.21478900304901469</v>
      </c>
      <c r="CX228" s="7">
        <v>-7628.1345000006258</v>
      </c>
      <c r="CY228" s="7">
        <v>4864977.0212000012</v>
      </c>
      <c r="CZ228" s="25">
        <f t="shared" si="116"/>
        <v>469.84199417070857</v>
      </c>
      <c r="DA228" s="6">
        <v>10912</v>
      </c>
      <c r="DB228" s="21">
        <v>0.21593469555924641</v>
      </c>
      <c r="DC228" s="7">
        <v>-7628.1345000006258</v>
      </c>
      <c r="DD228" s="7">
        <v>4864977.0212000012</v>
      </c>
      <c r="DE228" s="25">
        <f t="shared" si="117"/>
        <v>459.94964198166929</v>
      </c>
      <c r="DF228" s="6">
        <v>8192</v>
      </c>
      <c r="DG228" s="21">
        <v>0.21717948049917929</v>
      </c>
      <c r="DH228" s="7">
        <v>-7622.3258000016212</v>
      </c>
      <c r="DI228" s="7">
        <v>4864976.6116999984</v>
      </c>
      <c r="DJ228" s="25">
        <f t="shared" si="118"/>
        <v>449.49497416347657</v>
      </c>
      <c r="DK228" s="6">
        <v>9999</v>
      </c>
      <c r="DL228" s="21">
        <v>0.2229294252935041</v>
      </c>
      <c r="DM228" s="7">
        <v>-7631.8949000015846</v>
      </c>
      <c r="DN228" s="7">
        <v>4864981.9169000005</v>
      </c>
      <c r="DO228" s="25">
        <f t="shared" si="119"/>
        <v>404.88381299951618</v>
      </c>
      <c r="DP228" s="6">
        <v>8201</v>
      </c>
      <c r="DQ228" s="21">
        <v>0.22544832360278461</v>
      </c>
      <c r="DR228" s="7">
        <v>-7617.1248000003397</v>
      </c>
      <c r="DS228" s="7">
        <v>4864979.6094999984</v>
      </c>
      <c r="DT228" s="25">
        <f t="shared" si="120"/>
        <v>387.09000602691168</v>
      </c>
      <c r="DU228" s="6">
        <v>10452</v>
      </c>
      <c r="DV228" s="21">
        <v>0.2259278962229406</v>
      </c>
      <c r="DW228" s="7">
        <v>-7628.1345000006258</v>
      </c>
      <c r="DX228" s="7">
        <v>4864977.0212000012</v>
      </c>
      <c r="DY228" s="25">
        <f t="shared" si="121"/>
        <v>383.81378324684579</v>
      </c>
      <c r="DZ228" s="6">
        <v>8657</v>
      </c>
      <c r="EA228" s="21">
        <v>0.2280599235019124</v>
      </c>
      <c r="EB228" s="7">
        <v>-7632.0337000004947</v>
      </c>
      <c r="EC228" s="7">
        <v>4864987.6103999987</v>
      </c>
      <c r="ED228" s="25">
        <f t="shared" si="122"/>
        <v>369.66139897205198</v>
      </c>
      <c r="EE228" s="6">
        <v>10012</v>
      </c>
      <c r="EF228" s="21">
        <v>0.23276900640415951</v>
      </c>
      <c r="EG228" s="7">
        <v>-7635.0408000014722</v>
      </c>
      <c r="EH228" s="7">
        <v>4864986.0639000013</v>
      </c>
      <c r="EI228" s="25">
        <f t="shared" si="123"/>
        <v>340.64293728929363</v>
      </c>
    </row>
    <row r="229" spans="1:139" x14ac:dyDescent="0.25">
      <c r="A229" s="6">
        <v>215</v>
      </c>
      <c r="B229" s="6">
        <v>0</v>
      </c>
      <c r="C229" s="6">
        <v>3</v>
      </c>
      <c r="D229" s="6">
        <v>0</v>
      </c>
      <c r="E229" s="6">
        <v>3</v>
      </c>
      <c r="F229" s="20">
        <f t="shared" si="93"/>
        <v>1</v>
      </c>
      <c r="G229" s="20">
        <f t="shared" si="94"/>
        <v>1</v>
      </c>
      <c r="H229" s="20">
        <f t="shared" si="95"/>
        <v>1</v>
      </c>
      <c r="I229" s="7">
        <v>-7632.5285325687246</v>
      </c>
      <c r="J229" s="7">
        <v>4864987.4347378453</v>
      </c>
      <c r="K229" s="6">
        <v>6</v>
      </c>
      <c r="L229" s="6">
        <v>6</v>
      </c>
      <c r="M229" s="7">
        <v>-7620.0321226617307</v>
      </c>
      <c r="N229" s="7">
        <v>4864977.2882135594</v>
      </c>
      <c r="O229" s="26">
        <f t="shared" si="96"/>
        <v>-7620.0321226617298</v>
      </c>
      <c r="P229" s="26">
        <f t="shared" si="97"/>
        <v>4864977.2882135594</v>
      </c>
      <c r="Q229" s="20">
        <f t="shared" si="98"/>
        <v>1</v>
      </c>
      <c r="R229" s="26">
        <f t="shared" si="99"/>
        <v>16.096962932427601</v>
      </c>
      <c r="S229" s="26">
        <f>R229*'8_HeSo_Mercator'!$B$7</f>
        <v>12.332307574928116</v>
      </c>
      <c r="T229" s="6">
        <v>9542</v>
      </c>
      <c r="U229" s="21">
        <v>0.12517421120228839</v>
      </c>
      <c r="V229" s="7">
        <v>-7616.6889000013471</v>
      </c>
      <c r="W229" s="7">
        <v>4864976.0280999988</v>
      </c>
      <c r="X229" s="25">
        <f t="shared" si="100"/>
        <v>4073.2451275768153</v>
      </c>
      <c r="Y229" s="6">
        <v>8628</v>
      </c>
      <c r="Z229" s="21">
        <v>0.1491793430578981</v>
      </c>
      <c r="AA229" s="7">
        <v>-7628.1345000006258</v>
      </c>
      <c r="AB229" s="7">
        <v>4864977.0212000012</v>
      </c>
      <c r="AC229" s="25">
        <f t="shared" si="101"/>
        <v>2019.1344502850141</v>
      </c>
      <c r="AD229" s="6">
        <v>11370</v>
      </c>
      <c r="AE229" s="21">
        <v>0.15227959946718439</v>
      </c>
      <c r="AF229" s="7">
        <v>-7622.3258000016212</v>
      </c>
      <c r="AG229" s="7">
        <v>4864976.6116999984</v>
      </c>
      <c r="AH229" s="25">
        <f t="shared" si="102"/>
        <v>1859.6580595250043</v>
      </c>
      <c r="AI229" s="6">
        <v>9088</v>
      </c>
      <c r="AJ229" s="21">
        <v>0.15436186248675959</v>
      </c>
      <c r="AK229" s="7">
        <v>-7622.3258000016212</v>
      </c>
      <c r="AL229" s="7">
        <v>4864976.6116999984</v>
      </c>
      <c r="AM229" s="25">
        <f t="shared" si="103"/>
        <v>1761.3268676880339</v>
      </c>
      <c r="AN229" s="6">
        <v>8631</v>
      </c>
      <c r="AO229" s="21">
        <v>0.15961431462113829</v>
      </c>
      <c r="AP229" s="7">
        <v>-7616.6889000013471</v>
      </c>
      <c r="AQ229" s="7">
        <v>4864976.0280999988</v>
      </c>
      <c r="AR229" s="25">
        <f t="shared" si="104"/>
        <v>1540.6807289390613</v>
      </c>
      <c r="AS229" s="6">
        <v>10943</v>
      </c>
      <c r="AT229" s="21">
        <v>0.16397697928574539</v>
      </c>
      <c r="AU229" s="7">
        <v>-7632.0337000004947</v>
      </c>
      <c r="AV229" s="7">
        <v>4864987.6103999987</v>
      </c>
      <c r="AW229" s="25">
        <f t="shared" si="105"/>
        <v>1383.147426271802</v>
      </c>
      <c r="AX229" s="6">
        <v>10917</v>
      </c>
      <c r="AY229" s="21">
        <v>0.16475555188554369</v>
      </c>
      <c r="AZ229" s="7">
        <v>-7618.7633000016212</v>
      </c>
      <c r="BA229" s="7">
        <v>4864975.433799997</v>
      </c>
      <c r="BB229" s="25">
        <f t="shared" si="106"/>
        <v>1357.1872374384834</v>
      </c>
      <c r="BC229" s="6">
        <v>7747</v>
      </c>
      <c r="BD229" s="21">
        <v>0.1650134339435467</v>
      </c>
      <c r="BE229" s="7">
        <v>-7616.6889000013471</v>
      </c>
      <c r="BF229" s="7">
        <v>4864976.0280999988</v>
      </c>
      <c r="BG229" s="25">
        <f t="shared" si="107"/>
        <v>1348.7230868419001</v>
      </c>
      <c r="BH229" s="6">
        <v>7313</v>
      </c>
      <c r="BI229" s="21">
        <v>0.1711373691887941</v>
      </c>
      <c r="BJ229" s="7">
        <v>-7616.6889000013471</v>
      </c>
      <c r="BK229" s="7">
        <v>4864976.0280999988</v>
      </c>
      <c r="BL229" s="25">
        <f t="shared" si="108"/>
        <v>1165.7907201891242</v>
      </c>
      <c r="BM229" s="6">
        <v>9543</v>
      </c>
      <c r="BN229" s="21">
        <v>0.1722022854801154</v>
      </c>
      <c r="BO229" s="7">
        <v>-7622.3258000016212</v>
      </c>
      <c r="BP229" s="7">
        <v>4864976.6116999984</v>
      </c>
      <c r="BQ229" s="25">
        <f t="shared" si="109"/>
        <v>1137.2196504859585</v>
      </c>
      <c r="BR229" s="6">
        <v>7746</v>
      </c>
      <c r="BS229" s="21">
        <v>0.17749265559087429</v>
      </c>
      <c r="BT229" s="7">
        <v>-7618.7633000016212</v>
      </c>
      <c r="BU229" s="7">
        <v>4864975.433799997</v>
      </c>
      <c r="BV229" s="25">
        <f t="shared" si="110"/>
        <v>1007.5774773927981</v>
      </c>
      <c r="BW229" s="6">
        <v>9998</v>
      </c>
      <c r="BX229" s="21">
        <v>0.1788897587020413</v>
      </c>
      <c r="BY229" s="7">
        <v>-7616.6889000013471</v>
      </c>
      <c r="BZ229" s="7">
        <v>4864976.0280999988</v>
      </c>
      <c r="CA229" s="25">
        <f t="shared" si="111"/>
        <v>976.46816061531717</v>
      </c>
      <c r="CB229" s="6">
        <v>9542</v>
      </c>
      <c r="CC229" s="21">
        <v>0.11147611843527119</v>
      </c>
      <c r="CD229" s="7">
        <v>-7616.6889000013471</v>
      </c>
      <c r="CE229" s="7">
        <v>4864976.0280999988</v>
      </c>
      <c r="CF229" s="25">
        <f t="shared" si="112"/>
        <v>6475.4901454321734</v>
      </c>
      <c r="CG229" s="6">
        <v>11384</v>
      </c>
      <c r="CH229" s="21">
        <v>0.13802972100212729</v>
      </c>
      <c r="CI229" s="7">
        <v>-7617.1248000003397</v>
      </c>
      <c r="CJ229" s="7">
        <v>4864979.6094999984</v>
      </c>
      <c r="CK229" s="25">
        <f t="shared" si="113"/>
        <v>2754.9235997987826</v>
      </c>
      <c r="CL229" s="6">
        <v>9085</v>
      </c>
      <c r="CM229" s="21">
        <v>0.1382769365331</v>
      </c>
      <c r="CN229" s="7">
        <v>-7618.7633000016212</v>
      </c>
      <c r="CO229" s="7">
        <v>4864975.433799997</v>
      </c>
      <c r="CP229" s="25">
        <f t="shared" si="114"/>
        <v>2735.2750404539993</v>
      </c>
      <c r="CQ229" s="6">
        <v>11370</v>
      </c>
      <c r="CR229" s="21">
        <v>0.14258215700496571</v>
      </c>
      <c r="CS229" s="7">
        <v>-7622.3258000016212</v>
      </c>
      <c r="CT229" s="7">
        <v>4864976.6116999984</v>
      </c>
      <c r="CU229" s="25">
        <f t="shared" si="115"/>
        <v>2419.5760554188432</v>
      </c>
      <c r="CV229" s="6">
        <v>7757</v>
      </c>
      <c r="CW229" s="21">
        <v>0.1496413628212791</v>
      </c>
      <c r="CX229" s="7">
        <v>-7617.1248000003397</v>
      </c>
      <c r="CY229" s="7">
        <v>4864979.6094999984</v>
      </c>
      <c r="CZ229" s="25">
        <f t="shared" si="116"/>
        <v>1994.3132786605975</v>
      </c>
      <c r="DA229" s="6">
        <v>8631</v>
      </c>
      <c r="DB229" s="21">
        <v>0.1499120589205232</v>
      </c>
      <c r="DC229" s="7">
        <v>-7616.6889000013471</v>
      </c>
      <c r="DD229" s="7">
        <v>4864976.0280999988</v>
      </c>
      <c r="DE229" s="25">
        <f t="shared" si="117"/>
        <v>1979.9477267309157</v>
      </c>
      <c r="DF229" s="6">
        <v>7747</v>
      </c>
      <c r="DG229" s="21">
        <v>0.1514548551959114</v>
      </c>
      <c r="DH229" s="7">
        <v>-7616.6889000013471</v>
      </c>
      <c r="DI229" s="7">
        <v>4864976.0280999988</v>
      </c>
      <c r="DJ229" s="25">
        <f t="shared" si="118"/>
        <v>1900.4970491903982</v>
      </c>
      <c r="DK229" s="6">
        <v>9088</v>
      </c>
      <c r="DL229" s="21">
        <v>0.15173234369245581</v>
      </c>
      <c r="DM229" s="7">
        <v>-7622.3258000016212</v>
      </c>
      <c r="DN229" s="7">
        <v>4864976.6116999984</v>
      </c>
      <c r="DO229" s="25">
        <f t="shared" si="119"/>
        <v>1886.6326048291451</v>
      </c>
      <c r="DP229" s="6">
        <v>10943</v>
      </c>
      <c r="DQ229" s="21">
        <v>0.15600715431108911</v>
      </c>
      <c r="DR229" s="7">
        <v>-7632.0337000004947</v>
      </c>
      <c r="DS229" s="7">
        <v>4864987.6103999987</v>
      </c>
      <c r="DT229" s="25">
        <f t="shared" si="120"/>
        <v>1688.1923958798609</v>
      </c>
      <c r="DU229" s="6">
        <v>8628</v>
      </c>
      <c r="DV229" s="21">
        <v>0.15728188347286559</v>
      </c>
      <c r="DW229" s="7">
        <v>-7628.1345000006258</v>
      </c>
      <c r="DX229" s="7">
        <v>4864977.0212000012</v>
      </c>
      <c r="DY229" s="25">
        <f t="shared" si="121"/>
        <v>1634.1247019305181</v>
      </c>
      <c r="DZ229" s="6">
        <v>8644</v>
      </c>
      <c r="EA229" s="21">
        <v>0.15764768794284101</v>
      </c>
      <c r="EB229" s="7">
        <v>-7617.1248000003397</v>
      </c>
      <c r="EC229" s="7">
        <v>4864979.6094999984</v>
      </c>
      <c r="ED229" s="25">
        <f t="shared" si="122"/>
        <v>1619.0101702001159</v>
      </c>
      <c r="EE229" s="6">
        <v>10917</v>
      </c>
      <c r="EF229" s="21">
        <v>0.1585053321943288</v>
      </c>
      <c r="EG229" s="7">
        <v>-7618.7633000016212</v>
      </c>
      <c r="EH229" s="7">
        <v>4864975.433799997</v>
      </c>
      <c r="EI229" s="25">
        <f t="shared" si="123"/>
        <v>1584.2528362863477</v>
      </c>
    </row>
    <row r="230" spans="1:139" x14ac:dyDescent="0.25">
      <c r="A230" s="6">
        <v>216</v>
      </c>
      <c r="B230" s="6">
        <v>0</v>
      </c>
      <c r="C230" s="6">
        <v>3</v>
      </c>
      <c r="D230" s="6">
        <v>0</v>
      </c>
      <c r="E230" s="6">
        <v>3</v>
      </c>
      <c r="F230" s="20">
        <f t="shared" si="93"/>
        <v>1</v>
      </c>
      <c r="G230" s="20">
        <f t="shared" si="94"/>
        <v>1</v>
      </c>
      <c r="H230" s="20">
        <f t="shared" si="95"/>
        <v>1</v>
      </c>
      <c r="I230" s="7">
        <v>-7636.4001816279897</v>
      </c>
      <c r="J230" s="7">
        <v>4864992.6776319947</v>
      </c>
      <c r="K230" s="6">
        <v>0</v>
      </c>
      <c r="L230" s="6">
        <v>-3</v>
      </c>
      <c r="M230" s="7">
        <v>-7636.6081221538052</v>
      </c>
      <c r="N230" s="7">
        <v>4864992.3983543338</v>
      </c>
      <c r="O230" s="26">
        <f t="shared" si="96"/>
        <v>-7636.6081221538043</v>
      </c>
      <c r="P230" s="26">
        <f t="shared" si="97"/>
        <v>4864992.3983543329</v>
      </c>
      <c r="Q230" s="20">
        <f t="shared" si="98"/>
        <v>1</v>
      </c>
      <c r="R230" s="26">
        <f t="shared" si="99"/>
        <v>0.34818856193887576</v>
      </c>
      <c r="S230" s="26">
        <f>R230*'8_HeSo_Mercator'!$B$7</f>
        <v>0.26675643460990112</v>
      </c>
      <c r="T230" s="6">
        <v>11389</v>
      </c>
      <c r="U230" s="21">
        <v>0.2317690457930284</v>
      </c>
      <c r="V230" s="7">
        <v>-7636.6660999991</v>
      </c>
      <c r="W230" s="7">
        <v>4864991.7336999997</v>
      </c>
      <c r="X230" s="25">
        <f t="shared" si="100"/>
        <v>346.55986756645029</v>
      </c>
      <c r="Y230" s="6">
        <v>8643</v>
      </c>
      <c r="Z230" s="21">
        <v>0.25894458634102552</v>
      </c>
      <c r="AA230" s="7">
        <v>-7634.4770000018179</v>
      </c>
      <c r="AB230" s="7">
        <v>4864984.0974999964</v>
      </c>
      <c r="AC230" s="25">
        <f t="shared" si="101"/>
        <v>222.41939584337419</v>
      </c>
      <c r="AD230" s="6">
        <v>8646</v>
      </c>
      <c r="AE230" s="21">
        <v>0.28600937936560039</v>
      </c>
      <c r="AF230" s="7">
        <v>-7636.6660999991</v>
      </c>
      <c r="AG230" s="7">
        <v>4864991.7336999997</v>
      </c>
      <c r="AH230" s="25">
        <f t="shared" si="102"/>
        <v>149.44414259117042</v>
      </c>
      <c r="AI230" s="6">
        <v>9556</v>
      </c>
      <c r="AJ230" s="21">
        <v>0.29123634424602179</v>
      </c>
      <c r="AK230" s="7">
        <v>-7637.1779999993742</v>
      </c>
      <c r="AL230" s="7">
        <v>4864993.5205999995</v>
      </c>
      <c r="AM230" s="25">
        <f t="shared" si="103"/>
        <v>139.00093332013898</v>
      </c>
      <c r="AN230" s="6">
        <v>7329</v>
      </c>
      <c r="AO230" s="21">
        <v>0.29415903236361918</v>
      </c>
      <c r="AP230" s="7">
        <v>-7636.6660999991</v>
      </c>
      <c r="AQ230" s="7">
        <v>4864991.7336999997</v>
      </c>
      <c r="AR230" s="25">
        <f t="shared" si="104"/>
        <v>133.55841209626197</v>
      </c>
      <c r="AS230" s="6">
        <v>7328</v>
      </c>
      <c r="AT230" s="21">
        <v>0.29683421351990941</v>
      </c>
      <c r="AU230" s="7">
        <v>-7637.1779999993742</v>
      </c>
      <c r="AV230" s="7">
        <v>4864993.5205999995</v>
      </c>
      <c r="AW230" s="25">
        <f t="shared" si="105"/>
        <v>128.80839610277749</v>
      </c>
      <c r="AX230" s="6">
        <v>8207</v>
      </c>
      <c r="AY230" s="21">
        <v>0.30228345007392932</v>
      </c>
      <c r="AZ230" s="7">
        <v>-7636.6660999991</v>
      </c>
      <c r="BA230" s="7">
        <v>4864991.7336999997</v>
      </c>
      <c r="BB230" s="25">
        <f t="shared" si="106"/>
        <v>119.76847469137952</v>
      </c>
      <c r="BC230" s="6">
        <v>10012</v>
      </c>
      <c r="BD230" s="21">
        <v>0.30398716188078873</v>
      </c>
      <c r="BE230" s="7">
        <v>-7635.0408000014722</v>
      </c>
      <c r="BF230" s="7">
        <v>4864986.0639000013</v>
      </c>
      <c r="BG230" s="25">
        <f t="shared" si="107"/>
        <v>117.10596825758957</v>
      </c>
      <c r="BH230" s="6">
        <v>10928</v>
      </c>
      <c r="BI230" s="21">
        <v>0.30874439310215168</v>
      </c>
      <c r="BJ230" s="7">
        <v>-7634.4770000018179</v>
      </c>
      <c r="BK230" s="7">
        <v>4864984.0974999964</v>
      </c>
      <c r="BL230" s="25">
        <f t="shared" si="108"/>
        <v>110.05345527417651</v>
      </c>
      <c r="BM230" s="6">
        <v>10013</v>
      </c>
      <c r="BN230" s="21">
        <v>0.30963705975038391</v>
      </c>
      <c r="BO230" s="7">
        <v>-7634.4770000018179</v>
      </c>
      <c r="BP230" s="7">
        <v>4864984.0974999964</v>
      </c>
      <c r="BQ230" s="25">
        <f t="shared" si="109"/>
        <v>108.78982062106469</v>
      </c>
      <c r="BR230" s="6">
        <v>10932</v>
      </c>
      <c r="BS230" s="21">
        <v>0.31341738169644401</v>
      </c>
      <c r="BT230" s="7">
        <v>-7637.1779999993742</v>
      </c>
      <c r="BU230" s="7">
        <v>4864993.5205999995</v>
      </c>
      <c r="BV230" s="25">
        <f t="shared" si="110"/>
        <v>103.63529484075697</v>
      </c>
      <c r="BW230" s="6">
        <v>9105</v>
      </c>
      <c r="BX230" s="21">
        <v>0.31508097155510217</v>
      </c>
      <c r="BY230" s="7">
        <v>-7636.6660999991</v>
      </c>
      <c r="BZ230" s="7">
        <v>4864991.7336999997</v>
      </c>
      <c r="CA230" s="25">
        <f t="shared" si="111"/>
        <v>101.46384037358794</v>
      </c>
      <c r="CB230" s="6">
        <v>8643</v>
      </c>
      <c r="CC230" s="21">
        <v>0.2303215342047514</v>
      </c>
      <c r="CD230" s="7">
        <v>-7634.4770000018179</v>
      </c>
      <c r="CE230" s="7">
        <v>4864984.0974999964</v>
      </c>
      <c r="CF230" s="25">
        <f t="shared" si="112"/>
        <v>355.35450116803389</v>
      </c>
      <c r="CG230" s="6">
        <v>11389</v>
      </c>
      <c r="CH230" s="21">
        <v>0.2381355812541478</v>
      </c>
      <c r="CI230" s="7">
        <v>-7636.6660999991</v>
      </c>
      <c r="CJ230" s="7">
        <v>4864991.7336999997</v>
      </c>
      <c r="CK230" s="25">
        <f t="shared" si="113"/>
        <v>310.95878942196651</v>
      </c>
      <c r="CL230" s="6">
        <v>10479</v>
      </c>
      <c r="CM230" s="21">
        <v>0.2734824585044151</v>
      </c>
      <c r="CN230" s="7">
        <v>-7639.7153999991706</v>
      </c>
      <c r="CO230" s="7">
        <v>4865007.1604000032</v>
      </c>
      <c r="CP230" s="25">
        <f t="shared" si="114"/>
        <v>178.76483749412824</v>
      </c>
      <c r="CQ230" s="6">
        <v>11400</v>
      </c>
      <c r="CR230" s="21">
        <v>0.28596818758867898</v>
      </c>
      <c r="CS230" s="7">
        <v>-7637.8390999995172</v>
      </c>
      <c r="CT230" s="7">
        <v>4865000.615699999</v>
      </c>
      <c r="CU230" s="25">
        <f t="shared" si="115"/>
        <v>149.53026685597595</v>
      </c>
      <c r="CV230" s="6">
        <v>9568</v>
      </c>
      <c r="CW230" s="21">
        <v>0.29251373109623041</v>
      </c>
      <c r="CX230" s="7">
        <v>-7637.8390999995172</v>
      </c>
      <c r="CY230" s="7">
        <v>4865000.615699999</v>
      </c>
      <c r="CZ230" s="25">
        <f t="shared" si="116"/>
        <v>136.58876249453505</v>
      </c>
      <c r="DA230" s="6">
        <v>7334</v>
      </c>
      <c r="DB230" s="21">
        <v>0.29603778068195319</v>
      </c>
      <c r="DC230" s="7">
        <v>-7638.8308999985456</v>
      </c>
      <c r="DD230" s="7">
        <v>4864999.2862000018</v>
      </c>
      <c r="DE230" s="25">
        <f t="shared" si="117"/>
        <v>130.20013692901281</v>
      </c>
      <c r="DF230" s="6">
        <v>10936</v>
      </c>
      <c r="DG230" s="21">
        <v>0.29678835677697368</v>
      </c>
      <c r="DH230" s="7">
        <v>-7640.2895999997854</v>
      </c>
      <c r="DI230" s="7">
        <v>4865009.1648000032</v>
      </c>
      <c r="DJ230" s="25">
        <f t="shared" si="118"/>
        <v>128.88802325104623</v>
      </c>
      <c r="DK230" s="6">
        <v>10013</v>
      </c>
      <c r="DL230" s="21">
        <v>0.30223210207375367</v>
      </c>
      <c r="DM230" s="7">
        <v>-7634.4770000018179</v>
      </c>
      <c r="DN230" s="7">
        <v>4864984.0974999964</v>
      </c>
      <c r="DO230" s="25">
        <f t="shared" si="119"/>
        <v>119.84988813557599</v>
      </c>
      <c r="DP230" s="6">
        <v>10026</v>
      </c>
      <c r="DQ230" s="21">
        <v>0.30277781932955378</v>
      </c>
      <c r="DR230" s="7">
        <v>-7637.8390999995172</v>
      </c>
      <c r="DS230" s="7">
        <v>4865000.615699999</v>
      </c>
      <c r="DT230" s="25">
        <f t="shared" si="120"/>
        <v>118.98816661336411</v>
      </c>
      <c r="DU230" s="6">
        <v>7328</v>
      </c>
      <c r="DV230" s="21">
        <v>0.3049624328096695</v>
      </c>
      <c r="DW230" s="7">
        <v>-7637.1779999993742</v>
      </c>
      <c r="DX230" s="7">
        <v>4864993.5205999995</v>
      </c>
      <c r="DY230" s="25">
        <f t="shared" si="121"/>
        <v>115.61511777718314</v>
      </c>
      <c r="DZ230" s="6">
        <v>10012</v>
      </c>
      <c r="EA230" s="21">
        <v>0.30554110484653352</v>
      </c>
      <c r="EB230" s="7">
        <v>-7635.0408000014722</v>
      </c>
      <c r="EC230" s="7">
        <v>4864986.0639000013</v>
      </c>
      <c r="ED230" s="25">
        <f t="shared" si="122"/>
        <v>114.74173727414086</v>
      </c>
      <c r="EE230" s="6">
        <v>9561</v>
      </c>
      <c r="EF230" s="21">
        <v>0.3085664685851639</v>
      </c>
      <c r="EG230" s="7">
        <v>-7638.8308999985456</v>
      </c>
      <c r="EH230" s="7">
        <v>4864999.2862000018</v>
      </c>
      <c r="EI230" s="25">
        <f t="shared" si="123"/>
        <v>110.30750945893736</v>
      </c>
    </row>
    <row r="231" spans="1:139" x14ac:dyDescent="0.25">
      <c r="A231" s="6">
        <v>217</v>
      </c>
      <c r="B231" s="6">
        <v>0</v>
      </c>
      <c r="C231" s="6">
        <v>3</v>
      </c>
      <c r="D231" s="6">
        <v>0</v>
      </c>
      <c r="E231" s="6">
        <v>3</v>
      </c>
      <c r="F231" s="20">
        <f t="shared" si="93"/>
        <v>1</v>
      </c>
      <c r="G231" s="20">
        <f t="shared" si="94"/>
        <v>1</v>
      </c>
      <c r="H231" s="20">
        <f t="shared" si="95"/>
        <v>1</v>
      </c>
      <c r="I231" s="7">
        <v>-7638.9155508231443</v>
      </c>
      <c r="J231" s="7">
        <v>4865000.869378007</v>
      </c>
      <c r="K231" s="6">
        <v>0</v>
      </c>
      <c r="L231" s="6">
        <v>3</v>
      </c>
      <c r="M231" s="7">
        <v>-7639.1120969982167</v>
      </c>
      <c r="N231" s="7">
        <v>4865002.2324441932</v>
      </c>
      <c r="O231" s="26">
        <f t="shared" si="96"/>
        <v>-7639.1120969982167</v>
      </c>
      <c r="P231" s="26">
        <f t="shared" si="97"/>
        <v>4865002.2324441932</v>
      </c>
      <c r="Q231" s="20">
        <f t="shared" si="98"/>
        <v>1</v>
      </c>
      <c r="R231" s="26">
        <f t="shared" si="99"/>
        <v>1.3771636892139958</v>
      </c>
      <c r="S231" s="26">
        <f>R231*'8_HeSo_Mercator'!$B$7</f>
        <v>1.0550814006160101</v>
      </c>
      <c r="T231" s="6">
        <v>7769</v>
      </c>
      <c r="U231" s="21">
        <v>0.20997726796178931</v>
      </c>
      <c r="V231" s="7">
        <v>-7637.8390999995172</v>
      </c>
      <c r="W231" s="7">
        <v>4865000.615699999</v>
      </c>
      <c r="X231" s="25">
        <f t="shared" si="100"/>
        <v>514.41174634295908</v>
      </c>
      <c r="Y231" s="6">
        <v>8648</v>
      </c>
      <c r="Z231" s="21">
        <v>0.2415120865509594</v>
      </c>
      <c r="AA231" s="7">
        <v>-7639.3500000014901</v>
      </c>
      <c r="AB231" s="7">
        <v>4865001.0980999991</v>
      </c>
      <c r="AC231" s="25">
        <f t="shared" si="101"/>
        <v>293.93040959050245</v>
      </c>
      <c r="AD231" s="6">
        <v>7331</v>
      </c>
      <c r="AE231" s="21">
        <v>0.2464553229822691</v>
      </c>
      <c r="AF231" s="7">
        <v>-7639.3500000014901</v>
      </c>
      <c r="AG231" s="7">
        <v>4865001.0980999991</v>
      </c>
      <c r="AH231" s="25">
        <f t="shared" si="102"/>
        <v>271.04861332019686</v>
      </c>
      <c r="AI231" s="6">
        <v>9564</v>
      </c>
      <c r="AJ231" s="21">
        <v>0.28115597904528189</v>
      </c>
      <c r="AK231" s="7">
        <v>-7640.9805000014603</v>
      </c>
      <c r="AL231" s="7">
        <v>4865006.7855999991</v>
      </c>
      <c r="AM231" s="25">
        <f t="shared" si="103"/>
        <v>160.03342702571101</v>
      </c>
      <c r="AN231" s="6">
        <v>9106</v>
      </c>
      <c r="AO231" s="21">
        <v>0.28433544306612452</v>
      </c>
      <c r="AP231" s="7">
        <v>-7639.3500000014901</v>
      </c>
      <c r="AQ231" s="7">
        <v>4865001.0980999991</v>
      </c>
      <c r="AR231" s="25">
        <f t="shared" si="104"/>
        <v>152.99456548158122</v>
      </c>
      <c r="AS231" s="6">
        <v>10936</v>
      </c>
      <c r="AT231" s="21">
        <v>0.28501904837373521</v>
      </c>
      <c r="AU231" s="7">
        <v>-7640.2895999997854</v>
      </c>
      <c r="AV231" s="7">
        <v>4865009.1648000032</v>
      </c>
      <c r="AW231" s="25">
        <f t="shared" si="105"/>
        <v>151.53203552273828</v>
      </c>
      <c r="AX231" s="6">
        <v>9561</v>
      </c>
      <c r="AY231" s="21">
        <v>0.28902810426182779</v>
      </c>
      <c r="AZ231" s="7">
        <v>-7638.8308999985456</v>
      </c>
      <c r="BA231" s="7">
        <v>4864999.2862000018</v>
      </c>
      <c r="BB231" s="25">
        <f t="shared" si="106"/>
        <v>143.29785929087737</v>
      </c>
      <c r="BC231" s="6">
        <v>10475</v>
      </c>
      <c r="BD231" s="21">
        <v>0.29209004223318558</v>
      </c>
      <c r="BE231" s="7">
        <v>-7639.3500000014901</v>
      </c>
      <c r="BF231" s="7">
        <v>4865001.0980999991</v>
      </c>
      <c r="BG231" s="25">
        <f t="shared" si="107"/>
        <v>137.38299944450821</v>
      </c>
      <c r="BH231" s="6">
        <v>11392</v>
      </c>
      <c r="BI231" s="21">
        <v>0.2962142297890441</v>
      </c>
      <c r="BJ231" s="7">
        <v>-7641.8993999995291</v>
      </c>
      <c r="BK231" s="7">
        <v>4865014.7801000029</v>
      </c>
      <c r="BL231" s="25">
        <f t="shared" si="108"/>
        <v>129.89018316902329</v>
      </c>
      <c r="BM231" s="6">
        <v>10480</v>
      </c>
      <c r="BN231" s="21">
        <v>0.29900992229214979</v>
      </c>
      <c r="BO231" s="7">
        <v>-7641.8993999995291</v>
      </c>
      <c r="BP231" s="7">
        <v>4865014.7801000029</v>
      </c>
      <c r="BQ231" s="25">
        <f t="shared" si="109"/>
        <v>125.10008349189985</v>
      </c>
      <c r="BR231" s="6">
        <v>7337</v>
      </c>
      <c r="BS231" s="21">
        <v>0.3002562707446701</v>
      </c>
      <c r="BT231" s="7">
        <v>-7637.8390999995172</v>
      </c>
      <c r="BU231" s="7">
        <v>4865000.615699999</v>
      </c>
      <c r="BV231" s="25">
        <f t="shared" si="110"/>
        <v>123.03584462686301</v>
      </c>
      <c r="BW231" s="6">
        <v>10477</v>
      </c>
      <c r="BX231" s="21">
        <v>0.30106750456214348</v>
      </c>
      <c r="BY231" s="7">
        <v>-7640.9805000014603</v>
      </c>
      <c r="BZ231" s="7">
        <v>4865006.7855999991</v>
      </c>
      <c r="CA231" s="25">
        <f t="shared" si="111"/>
        <v>121.71510231553569</v>
      </c>
      <c r="CB231" s="6">
        <v>7769</v>
      </c>
      <c r="CC231" s="21">
        <v>0.2161907276773925</v>
      </c>
      <c r="CD231" s="7">
        <v>-7637.8390999995172</v>
      </c>
      <c r="CE231" s="7">
        <v>4865000.615699999</v>
      </c>
      <c r="CF231" s="25">
        <f t="shared" si="112"/>
        <v>457.77465785621195</v>
      </c>
      <c r="CG231" s="6">
        <v>7331</v>
      </c>
      <c r="CH231" s="21">
        <v>0.2456017965502412</v>
      </c>
      <c r="CI231" s="7">
        <v>-7639.3500000014901</v>
      </c>
      <c r="CJ231" s="7">
        <v>4865001.0980999991</v>
      </c>
      <c r="CK231" s="25">
        <f t="shared" si="113"/>
        <v>274.83614154965039</v>
      </c>
      <c r="CL231" s="6">
        <v>8648</v>
      </c>
      <c r="CM231" s="21">
        <v>0.25057919280906032</v>
      </c>
      <c r="CN231" s="7">
        <v>-7639.3500000014901</v>
      </c>
      <c r="CO231" s="7">
        <v>4865001.0980999991</v>
      </c>
      <c r="CP231" s="25">
        <f t="shared" si="114"/>
        <v>253.64130346166925</v>
      </c>
      <c r="CQ231" s="6">
        <v>9106</v>
      </c>
      <c r="CR231" s="21">
        <v>0.26943827963572359</v>
      </c>
      <c r="CS231" s="7">
        <v>-7639.3500000014901</v>
      </c>
      <c r="CT231" s="7">
        <v>4865001.0980999991</v>
      </c>
      <c r="CU231" s="25">
        <f t="shared" si="115"/>
        <v>189.74171102216894</v>
      </c>
      <c r="CV231" s="6">
        <v>9561</v>
      </c>
      <c r="CW231" s="21">
        <v>0.3000939059951564</v>
      </c>
      <c r="CX231" s="7">
        <v>-7638.8308999985456</v>
      </c>
      <c r="CY231" s="7">
        <v>4864999.2862000018</v>
      </c>
      <c r="CZ231" s="25">
        <f t="shared" si="116"/>
        <v>123.30233324279217</v>
      </c>
      <c r="DA231" s="6">
        <v>9564</v>
      </c>
      <c r="DB231" s="21">
        <v>0.31175178135074638</v>
      </c>
      <c r="DC231" s="7">
        <v>-7640.9805000014603</v>
      </c>
      <c r="DD231" s="7">
        <v>4865006.7855999991</v>
      </c>
      <c r="DE231" s="25">
        <f t="shared" si="117"/>
        <v>105.86788211869066</v>
      </c>
      <c r="DF231" s="6">
        <v>8656</v>
      </c>
      <c r="DG231" s="21">
        <v>0.31185077855553972</v>
      </c>
      <c r="DH231" s="7">
        <v>-7637.8390999995172</v>
      </c>
      <c r="DI231" s="7">
        <v>4865000.615699999</v>
      </c>
      <c r="DJ231" s="25">
        <f t="shared" si="118"/>
        <v>105.73351484352648</v>
      </c>
      <c r="DK231" s="6">
        <v>10475</v>
      </c>
      <c r="DL231" s="21">
        <v>0.3119474203624007</v>
      </c>
      <c r="DM231" s="7">
        <v>-7639.3500000014901</v>
      </c>
      <c r="DN231" s="7">
        <v>4865001.0980999991</v>
      </c>
      <c r="DO231" s="25">
        <f t="shared" si="119"/>
        <v>105.60255007477285</v>
      </c>
      <c r="DP231" s="6">
        <v>8208</v>
      </c>
      <c r="DQ231" s="21">
        <v>0.31673289929821602</v>
      </c>
      <c r="DR231" s="7">
        <v>-7638.8308999985456</v>
      </c>
      <c r="DS231" s="7">
        <v>4864999.2862000018</v>
      </c>
      <c r="DT231" s="25">
        <f t="shared" si="120"/>
        <v>99.363594790909474</v>
      </c>
      <c r="DU231" s="6">
        <v>10470</v>
      </c>
      <c r="DV231" s="21">
        <v>0.3270907871198569</v>
      </c>
      <c r="DW231" s="7">
        <v>-7636.6660999991</v>
      </c>
      <c r="DX231" s="7">
        <v>4864991.7336999997</v>
      </c>
      <c r="DY231" s="25">
        <f t="shared" si="121"/>
        <v>87.362841750809466</v>
      </c>
      <c r="DZ231" s="6">
        <v>11312</v>
      </c>
      <c r="EA231" s="21">
        <v>0.32716190551948371</v>
      </c>
      <c r="EB231" s="7">
        <v>-7639.7153999991706</v>
      </c>
      <c r="EC231" s="7">
        <v>4865007.1604000032</v>
      </c>
      <c r="ED231" s="25">
        <f t="shared" si="122"/>
        <v>87.286902837687478</v>
      </c>
      <c r="EE231" s="6">
        <v>9568</v>
      </c>
      <c r="EF231" s="21">
        <v>0.33276540680433492</v>
      </c>
      <c r="EG231" s="7">
        <v>-7637.8390999995172</v>
      </c>
      <c r="EH231" s="7">
        <v>4865000.615699999</v>
      </c>
      <c r="EI231" s="25">
        <f t="shared" si="123"/>
        <v>81.554383942958808</v>
      </c>
    </row>
    <row r="232" spans="1:139" x14ac:dyDescent="0.25">
      <c r="A232" s="6">
        <v>218</v>
      </c>
      <c r="B232" s="6">
        <v>0</v>
      </c>
      <c r="C232" s="6">
        <v>3</v>
      </c>
      <c r="D232" s="6">
        <v>0</v>
      </c>
      <c r="E232" s="6">
        <v>3</v>
      </c>
      <c r="F232" s="20">
        <f t="shared" si="93"/>
        <v>1</v>
      </c>
      <c r="G232" s="20">
        <f t="shared" si="94"/>
        <v>1</v>
      </c>
      <c r="H232" s="20">
        <f t="shared" si="95"/>
        <v>1</v>
      </c>
      <c r="I232" s="7">
        <v>-7641.7252999991179</v>
      </c>
      <c r="J232" s="7">
        <v>4865006.6058000028</v>
      </c>
      <c r="K232" s="6">
        <v>3</v>
      </c>
      <c r="L232" s="6">
        <v>3</v>
      </c>
      <c r="M232" s="7">
        <v>-7640.6166204104456</v>
      </c>
      <c r="N232" s="7">
        <v>4865007.8175501656</v>
      </c>
      <c r="O232" s="26">
        <f t="shared" si="96"/>
        <v>-7640.6166204104447</v>
      </c>
      <c r="P232" s="26">
        <f t="shared" si="97"/>
        <v>4865007.8175501646</v>
      </c>
      <c r="Q232" s="20">
        <f t="shared" si="98"/>
        <v>1</v>
      </c>
      <c r="R232" s="26">
        <f t="shared" si="99"/>
        <v>1.6424094754491814</v>
      </c>
      <c r="S232" s="26">
        <f>R232*'8_HeSo_Mercator'!$B$7</f>
        <v>1.258293188612134</v>
      </c>
      <c r="T232" s="6">
        <v>7332</v>
      </c>
      <c r="U232" s="21">
        <v>0.19613873198756229</v>
      </c>
      <c r="V232" s="7">
        <v>-7641.5731999985874</v>
      </c>
      <c r="W232" s="7">
        <v>4865008.8530000001</v>
      </c>
      <c r="X232" s="25">
        <f t="shared" si="100"/>
        <v>675.68853004336995</v>
      </c>
      <c r="Y232" s="6">
        <v>10934</v>
      </c>
      <c r="Z232" s="21">
        <v>0.22907196746439659</v>
      </c>
      <c r="AA232" s="7">
        <v>-7641.5731999985874</v>
      </c>
      <c r="AB232" s="7">
        <v>4865008.8530000001</v>
      </c>
      <c r="AC232" s="25">
        <f t="shared" si="101"/>
        <v>363.17188172986681</v>
      </c>
      <c r="AD232" s="6">
        <v>9113</v>
      </c>
      <c r="AE232" s="21">
        <v>0.23347551898395119</v>
      </c>
      <c r="AF232" s="7">
        <v>-7637.8390999995172</v>
      </c>
      <c r="AG232" s="7">
        <v>4865000.615699999</v>
      </c>
      <c r="AH232" s="25">
        <f t="shared" si="102"/>
        <v>336.53838183128272</v>
      </c>
      <c r="AI232" s="6">
        <v>10018</v>
      </c>
      <c r="AJ232" s="21">
        <v>0.2382333211558128</v>
      </c>
      <c r="AK232" s="7">
        <v>-7639.3500000014901</v>
      </c>
      <c r="AL232" s="7">
        <v>4865001.0980999991</v>
      </c>
      <c r="AM232" s="25">
        <f t="shared" si="103"/>
        <v>310.44879556502912</v>
      </c>
      <c r="AN232" s="6">
        <v>10936</v>
      </c>
      <c r="AO232" s="21">
        <v>0.24326653915188279</v>
      </c>
      <c r="AP232" s="7">
        <v>-7640.2895999997854</v>
      </c>
      <c r="AQ232" s="7">
        <v>4865009.1648000032</v>
      </c>
      <c r="AR232" s="25">
        <f t="shared" si="104"/>
        <v>285.54232628642308</v>
      </c>
      <c r="AS232" s="6">
        <v>11393</v>
      </c>
      <c r="AT232" s="21">
        <v>0.24470641893690009</v>
      </c>
      <c r="AU232" s="7">
        <v>-7642.4459999985993</v>
      </c>
      <c r="AV232" s="7">
        <v>4865016.6877999976</v>
      </c>
      <c r="AW232" s="25">
        <f t="shared" si="105"/>
        <v>278.8807603077147</v>
      </c>
      <c r="AX232" s="6">
        <v>8654</v>
      </c>
      <c r="AY232" s="21">
        <v>0.25451013590417748</v>
      </c>
      <c r="AZ232" s="7">
        <v>-7641.8993999995291</v>
      </c>
      <c r="BA232" s="7">
        <v>4865014.7801000029</v>
      </c>
      <c r="BB232" s="25">
        <f t="shared" si="106"/>
        <v>238.33052439390497</v>
      </c>
      <c r="BC232" s="6">
        <v>10939</v>
      </c>
      <c r="BD232" s="21">
        <v>0.25508603794831691</v>
      </c>
      <c r="BE232" s="7">
        <v>-7641.8993999995291</v>
      </c>
      <c r="BF232" s="7">
        <v>4865014.7801000029</v>
      </c>
      <c r="BG232" s="25">
        <f t="shared" si="107"/>
        <v>236.18550822525566</v>
      </c>
      <c r="BH232" s="6">
        <v>9562</v>
      </c>
      <c r="BI232" s="21">
        <v>0.26293196044611078</v>
      </c>
      <c r="BJ232" s="7">
        <v>-7639.3500000014901</v>
      </c>
      <c r="BK232" s="7">
        <v>4865001.0980999991</v>
      </c>
      <c r="BL232" s="25">
        <f t="shared" si="108"/>
        <v>209.23121727415972</v>
      </c>
      <c r="BM232" s="6">
        <v>11392</v>
      </c>
      <c r="BN232" s="21">
        <v>0.2651184918404913</v>
      </c>
      <c r="BO232" s="7">
        <v>-7641.8993999995291</v>
      </c>
      <c r="BP232" s="7">
        <v>4865014.7801000029</v>
      </c>
      <c r="BQ232" s="25">
        <f t="shared" si="109"/>
        <v>202.41370663483545</v>
      </c>
      <c r="BR232" s="6">
        <v>7767</v>
      </c>
      <c r="BS232" s="21">
        <v>0.2654644391141297</v>
      </c>
      <c r="BT232" s="7">
        <v>-7640.2895999997854</v>
      </c>
      <c r="BU232" s="7">
        <v>4865009.1648000032</v>
      </c>
      <c r="BV232" s="25">
        <f t="shared" si="110"/>
        <v>201.36064344330597</v>
      </c>
      <c r="BW232" s="6">
        <v>10019</v>
      </c>
      <c r="BX232" s="21">
        <v>0.26579551646718258</v>
      </c>
      <c r="BY232" s="7">
        <v>-7638.8308999985456</v>
      </c>
      <c r="BZ232" s="7">
        <v>4864999.2862000018</v>
      </c>
      <c r="CA232" s="25">
        <f t="shared" si="111"/>
        <v>200.35924968702255</v>
      </c>
      <c r="CB232" s="6">
        <v>7332</v>
      </c>
      <c r="CC232" s="21">
        <v>0.2008029120541665</v>
      </c>
      <c r="CD232" s="7">
        <v>-7641.5731999985874</v>
      </c>
      <c r="CE232" s="7">
        <v>4865008.8530000001</v>
      </c>
      <c r="CF232" s="25">
        <f t="shared" si="112"/>
        <v>615.06352553917361</v>
      </c>
      <c r="CG232" s="6">
        <v>9113</v>
      </c>
      <c r="CH232" s="21">
        <v>0.2241223086769549</v>
      </c>
      <c r="CI232" s="7">
        <v>-7637.8390999995172</v>
      </c>
      <c r="CJ232" s="7">
        <v>4865000.615699999</v>
      </c>
      <c r="CK232" s="25">
        <f t="shared" si="113"/>
        <v>396.33246656489428</v>
      </c>
      <c r="CL232" s="6">
        <v>10936</v>
      </c>
      <c r="CM232" s="21">
        <v>0.230956400079079</v>
      </c>
      <c r="CN232" s="7">
        <v>-7640.2895999997854</v>
      </c>
      <c r="CO232" s="7">
        <v>4865009.1648000032</v>
      </c>
      <c r="CP232" s="25">
        <f t="shared" si="114"/>
        <v>351.46330912326584</v>
      </c>
      <c r="CQ232" s="6">
        <v>10934</v>
      </c>
      <c r="CR232" s="21">
        <v>0.23285529437136079</v>
      </c>
      <c r="CS232" s="7">
        <v>-7641.5731999985874</v>
      </c>
      <c r="CT232" s="7">
        <v>4865008.8530000001</v>
      </c>
      <c r="CU232" s="25">
        <f t="shared" si="115"/>
        <v>340.1382968002672</v>
      </c>
      <c r="CV232" s="6">
        <v>10019</v>
      </c>
      <c r="CW232" s="21">
        <v>0.23546027172838441</v>
      </c>
      <c r="CX232" s="7">
        <v>-7638.8308999985456</v>
      </c>
      <c r="CY232" s="7">
        <v>4864999.2862000018</v>
      </c>
      <c r="CZ232" s="25">
        <f t="shared" si="116"/>
        <v>325.33398772828241</v>
      </c>
      <c r="DA232" s="6">
        <v>9562</v>
      </c>
      <c r="DB232" s="21">
        <v>0.23999038284752569</v>
      </c>
      <c r="DC232" s="7">
        <v>-7639.3500000014901</v>
      </c>
      <c r="DD232" s="7">
        <v>4865001.0980999991</v>
      </c>
      <c r="DE232" s="25">
        <f t="shared" si="117"/>
        <v>301.45649532608888</v>
      </c>
      <c r="DF232" s="6">
        <v>11393</v>
      </c>
      <c r="DG232" s="21">
        <v>0.24738153801045759</v>
      </c>
      <c r="DH232" s="7">
        <v>-7642.4459999985993</v>
      </c>
      <c r="DI232" s="7">
        <v>4865016.6877999976</v>
      </c>
      <c r="DJ232" s="25">
        <f t="shared" si="118"/>
        <v>267.01204865375757</v>
      </c>
      <c r="DK232" s="6">
        <v>10939</v>
      </c>
      <c r="DL232" s="21">
        <v>0.24789811582264409</v>
      </c>
      <c r="DM232" s="7">
        <v>-7641.8993999995291</v>
      </c>
      <c r="DN232" s="7">
        <v>4865014.7801000029</v>
      </c>
      <c r="DO232" s="25">
        <f t="shared" si="119"/>
        <v>264.79336367428908</v>
      </c>
      <c r="DP232" s="6">
        <v>9110</v>
      </c>
      <c r="DQ232" s="21">
        <v>0.25024781217253389</v>
      </c>
      <c r="DR232" s="7">
        <v>-7641.5731999985874</v>
      </c>
      <c r="DS232" s="7">
        <v>4865008.8530000001</v>
      </c>
      <c r="DT232" s="25">
        <f t="shared" si="120"/>
        <v>254.98747175253726</v>
      </c>
      <c r="DU232" s="6">
        <v>7767</v>
      </c>
      <c r="DV232" s="21">
        <v>0.2520490316965257</v>
      </c>
      <c r="DW232" s="7">
        <v>-7640.2895999997854</v>
      </c>
      <c r="DX232" s="7">
        <v>4865009.1648000032</v>
      </c>
      <c r="DY232" s="25">
        <f t="shared" si="121"/>
        <v>247.77635890048393</v>
      </c>
      <c r="DZ232" s="6">
        <v>10018</v>
      </c>
      <c r="EA232" s="21">
        <v>0.25245542410685168</v>
      </c>
      <c r="EB232" s="7">
        <v>-7639.3500000014901</v>
      </c>
      <c r="EC232" s="7">
        <v>4865001.0980999991</v>
      </c>
      <c r="ED232" s="25">
        <f t="shared" si="122"/>
        <v>246.18476621065247</v>
      </c>
      <c r="EE232" s="6">
        <v>8214</v>
      </c>
      <c r="EF232" s="21">
        <v>0.25559119216442061</v>
      </c>
      <c r="EG232" s="7">
        <v>-7641.8993999995291</v>
      </c>
      <c r="EH232" s="7">
        <v>4865014.7801000029</v>
      </c>
      <c r="EI232" s="25">
        <f t="shared" si="123"/>
        <v>234.32383434379884</v>
      </c>
    </row>
    <row r="233" spans="1:139" x14ac:dyDescent="0.25">
      <c r="A233" s="6">
        <v>219</v>
      </c>
      <c r="B233" s="6">
        <v>0</v>
      </c>
      <c r="C233" s="6">
        <v>1</v>
      </c>
      <c r="D233" s="6">
        <v>0</v>
      </c>
      <c r="E233" s="6">
        <v>1</v>
      </c>
      <c r="F233" s="20">
        <f t="shared" si="93"/>
        <v>1</v>
      </c>
      <c r="G233" s="20">
        <f t="shared" si="94"/>
        <v>1</v>
      </c>
      <c r="H233" s="20">
        <f t="shared" si="95"/>
        <v>1</v>
      </c>
      <c r="I233" s="7">
        <v>-7616.0995999984443</v>
      </c>
      <c r="J233" s="7">
        <v>4864980.4363999963</v>
      </c>
      <c r="K233" s="6">
        <v>6</v>
      </c>
      <c r="L233" s="6">
        <v>6</v>
      </c>
      <c r="M233" s="7">
        <v>-7628.8743088123756</v>
      </c>
      <c r="N233" s="7">
        <v>4864981.1313621877</v>
      </c>
      <c r="O233" s="26">
        <f t="shared" si="96"/>
        <v>-7628.8743088123756</v>
      </c>
      <c r="P233" s="26">
        <f t="shared" si="97"/>
        <v>4864981.1313621877</v>
      </c>
      <c r="Q233" s="20">
        <f t="shared" si="98"/>
        <v>1</v>
      </c>
      <c r="R233" s="26">
        <f t="shared" si="99"/>
        <v>12.793598310413017</v>
      </c>
      <c r="S233" s="26">
        <f>R233*'8_HeSo_Mercator'!$B$7</f>
        <v>9.8015128702479934</v>
      </c>
      <c r="T233" s="6">
        <v>8089</v>
      </c>
      <c r="U233" s="21">
        <v>0.12841252603932909</v>
      </c>
      <c r="V233" s="7">
        <v>-7632.2586999982605</v>
      </c>
      <c r="W233" s="7">
        <v>4864982.0603</v>
      </c>
      <c r="X233" s="25">
        <f t="shared" si="100"/>
        <v>3677.6504060900115</v>
      </c>
      <c r="Y233" s="6">
        <v>9895</v>
      </c>
      <c r="Z233" s="21">
        <v>0.1450708428159074</v>
      </c>
      <c r="AA233" s="7">
        <v>-7632.2586999982605</v>
      </c>
      <c r="AB233" s="7">
        <v>4864982.0603</v>
      </c>
      <c r="AC233" s="25">
        <f t="shared" si="101"/>
        <v>2257.7687795609613</v>
      </c>
      <c r="AD233" s="6">
        <v>7657</v>
      </c>
      <c r="AE233" s="21">
        <v>0.1617903168448348</v>
      </c>
      <c r="AF233" s="7">
        <v>-7632.2586999982605</v>
      </c>
      <c r="AG233" s="7">
        <v>4864982.0603</v>
      </c>
      <c r="AH233" s="25">
        <f t="shared" si="102"/>
        <v>1459.4522752606313</v>
      </c>
      <c r="AI233" s="6">
        <v>7213</v>
      </c>
      <c r="AJ233" s="21">
        <v>0.1630616453993699</v>
      </c>
      <c r="AK233" s="7">
        <v>-7634.4770000018179</v>
      </c>
      <c r="AL233" s="7">
        <v>4864984.0974999964</v>
      </c>
      <c r="AM233" s="25">
        <f t="shared" si="103"/>
        <v>1414.4666711097066</v>
      </c>
      <c r="AN233" s="6">
        <v>8542</v>
      </c>
      <c r="AO233" s="21">
        <v>0.1671040079023477</v>
      </c>
      <c r="AP233" s="7">
        <v>-7616.6700999997556</v>
      </c>
      <c r="AQ233" s="7">
        <v>4864979.4992000014</v>
      </c>
      <c r="AR233" s="25">
        <f t="shared" si="104"/>
        <v>1282.4857097168981</v>
      </c>
      <c r="AS233" s="6">
        <v>8984</v>
      </c>
      <c r="AT233" s="21">
        <v>0.17081912508122371</v>
      </c>
      <c r="AU233" s="7">
        <v>-7632.2586999982605</v>
      </c>
      <c r="AV233" s="7">
        <v>4864982.0603</v>
      </c>
      <c r="AW233" s="25">
        <f t="shared" si="105"/>
        <v>1174.5027216862413</v>
      </c>
      <c r="AX233" s="6">
        <v>9436</v>
      </c>
      <c r="AY233" s="21">
        <v>0.18788651972945369</v>
      </c>
      <c r="AZ233" s="7">
        <v>-7632.2586999982605</v>
      </c>
      <c r="BA233" s="7">
        <v>4864982.0603</v>
      </c>
      <c r="BB233" s="25">
        <f t="shared" si="106"/>
        <v>802.44913310319157</v>
      </c>
      <c r="BC233" s="6">
        <v>7226</v>
      </c>
      <c r="BD233" s="21">
        <v>0.1929980538803692</v>
      </c>
      <c r="BE233" s="7">
        <v>-7616.6889000013471</v>
      </c>
      <c r="BF233" s="7">
        <v>4864976.0280999988</v>
      </c>
      <c r="BG233" s="25">
        <f t="shared" si="107"/>
        <v>720.75602411094792</v>
      </c>
      <c r="BH233" s="6">
        <v>9908</v>
      </c>
      <c r="BI233" s="21">
        <v>0.2022208866984786</v>
      </c>
      <c r="BJ233" s="7">
        <v>-7618.7633000016212</v>
      </c>
      <c r="BK233" s="7">
        <v>4864975.433799997</v>
      </c>
      <c r="BL233" s="25">
        <f t="shared" si="108"/>
        <v>597.99280495502512</v>
      </c>
      <c r="BM233" s="6">
        <v>9449</v>
      </c>
      <c r="BN233" s="21">
        <v>0.2036466301648221</v>
      </c>
      <c r="BO233" s="7">
        <v>-7618.7633000016212</v>
      </c>
      <c r="BP233" s="7">
        <v>4864975.433799997</v>
      </c>
      <c r="BQ233" s="25">
        <f t="shared" si="109"/>
        <v>581.42150099538958</v>
      </c>
      <c r="BR233" s="6">
        <v>9442</v>
      </c>
      <c r="BS233" s="21">
        <v>0.20761954372098099</v>
      </c>
      <c r="BT233" s="7">
        <v>-7634.4770000018179</v>
      </c>
      <c r="BU233" s="7">
        <v>4864984.0974999964</v>
      </c>
      <c r="BV233" s="25">
        <f t="shared" si="110"/>
        <v>538.1794009191243</v>
      </c>
      <c r="BW233" s="6">
        <v>9911</v>
      </c>
      <c r="BX233" s="21">
        <v>0.20920765683512929</v>
      </c>
      <c r="BY233" s="7">
        <v>-7616.6700999997556</v>
      </c>
      <c r="BZ233" s="7">
        <v>4864979.4992000014</v>
      </c>
      <c r="CA233" s="25">
        <f t="shared" si="111"/>
        <v>522.02307278496062</v>
      </c>
      <c r="CB233" s="6">
        <v>8089</v>
      </c>
      <c r="CC233" s="21">
        <v>0.11932479627473799</v>
      </c>
      <c r="CD233" s="7">
        <v>-7632.2586999982605</v>
      </c>
      <c r="CE233" s="7">
        <v>4864982.0603</v>
      </c>
      <c r="CF233" s="25">
        <f t="shared" si="112"/>
        <v>4932.6147102043078</v>
      </c>
      <c r="CG233" s="6">
        <v>9895</v>
      </c>
      <c r="CH233" s="21">
        <v>0.13803946132164099</v>
      </c>
      <c r="CI233" s="7">
        <v>-7632.2586999982605</v>
      </c>
      <c r="CJ233" s="7">
        <v>4864982.0603</v>
      </c>
      <c r="CK233" s="25">
        <f t="shared" si="113"/>
        <v>2754.1461120918038</v>
      </c>
      <c r="CL233" s="6">
        <v>7213</v>
      </c>
      <c r="CM233" s="21">
        <v>0.1491166941744605</v>
      </c>
      <c r="CN233" s="7">
        <v>-7634.4770000018179</v>
      </c>
      <c r="CO233" s="7">
        <v>4864984.0974999964</v>
      </c>
      <c r="CP233" s="25">
        <f t="shared" si="114"/>
        <v>2022.5298114803516</v>
      </c>
      <c r="CQ233" s="6">
        <v>7657</v>
      </c>
      <c r="CR233" s="21">
        <v>0.16373451583361451</v>
      </c>
      <c r="CS233" s="7">
        <v>-7632.2586999982605</v>
      </c>
      <c r="CT233" s="7">
        <v>4864982.0603</v>
      </c>
      <c r="CU233" s="25">
        <f t="shared" si="115"/>
        <v>1391.3584832479669</v>
      </c>
      <c r="CV233" s="6">
        <v>8542</v>
      </c>
      <c r="CW233" s="21">
        <v>0.1672837800497374</v>
      </c>
      <c r="CX233" s="7">
        <v>-7616.6700999997556</v>
      </c>
      <c r="CY233" s="7">
        <v>4864979.4992000014</v>
      </c>
      <c r="CZ233" s="25">
        <f t="shared" si="116"/>
        <v>1276.9816775719391</v>
      </c>
      <c r="DA233" s="6">
        <v>8984</v>
      </c>
      <c r="DB233" s="21">
        <v>0.175697946132087</v>
      </c>
      <c r="DC233" s="7">
        <v>-7632.2586999982605</v>
      </c>
      <c r="DD233" s="7">
        <v>4864982.0603</v>
      </c>
      <c r="DE233" s="25">
        <f t="shared" si="117"/>
        <v>1049.3811557735939</v>
      </c>
      <c r="DF233" s="6">
        <v>9452</v>
      </c>
      <c r="DG233" s="21">
        <v>0.18245846523841069</v>
      </c>
      <c r="DH233" s="7">
        <v>-7616.6889000013471</v>
      </c>
      <c r="DI233" s="7">
        <v>4864976.0280999988</v>
      </c>
      <c r="DJ233" s="25">
        <f t="shared" si="118"/>
        <v>902.28540034913522</v>
      </c>
      <c r="DK233" s="6">
        <v>7226</v>
      </c>
      <c r="DL233" s="21">
        <v>0.1853834661354582</v>
      </c>
      <c r="DM233" s="7">
        <v>-7616.6889000013471</v>
      </c>
      <c r="DN233" s="7">
        <v>4864976.0280999988</v>
      </c>
      <c r="DO233" s="25">
        <f t="shared" si="119"/>
        <v>846.67358027477781</v>
      </c>
      <c r="DP233" s="6">
        <v>9436</v>
      </c>
      <c r="DQ233" s="21">
        <v>0.18703094994050359</v>
      </c>
      <c r="DR233" s="7">
        <v>-7632.2586999982605</v>
      </c>
      <c r="DS233" s="7">
        <v>4864982.0603</v>
      </c>
      <c r="DT233" s="25">
        <f t="shared" si="120"/>
        <v>817.23335023117647</v>
      </c>
      <c r="DU233" s="6">
        <v>9449</v>
      </c>
      <c r="DV233" s="21">
        <v>0.18835322663660201</v>
      </c>
      <c r="DW233" s="7">
        <v>-7618.7633000016212</v>
      </c>
      <c r="DX233" s="7">
        <v>4864975.433799997</v>
      </c>
      <c r="DY233" s="25">
        <f t="shared" si="121"/>
        <v>794.52532089260831</v>
      </c>
      <c r="DZ233" s="6">
        <v>10352</v>
      </c>
      <c r="EA233" s="21">
        <v>0.19080247388816171</v>
      </c>
      <c r="EB233" s="7">
        <v>-7634.4770000018179</v>
      </c>
      <c r="EC233" s="7">
        <v>4864984.0974999964</v>
      </c>
      <c r="ED233" s="25">
        <f t="shared" si="122"/>
        <v>754.50825315595148</v>
      </c>
      <c r="EE233" s="6">
        <v>9908</v>
      </c>
      <c r="EF233" s="21">
        <v>0.19109484161163739</v>
      </c>
      <c r="EG233" s="7">
        <v>-7618.7633000016212</v>
      </c>
      <c r="EH233" s="7">
        <v>4864975.433799997</v>
      </c>
      <c r="EI233" s="25">
        <f t="shared" si="123"/>
        <v>749.9013652985102</v>
      </c>
    </row>
    <row r="234" spans="1:139" x14ac:dyDescent="0.25">
      <c r="A234" s="6">
        <v>220</v>
      </c>
      <c r="B234" s="6">
        <v>0</v>
      </c>
      <c r="C234" s="6">
        <v>1</v>
      </c>
      <c r="D234" s="6">
        <v>0</v>
      </c>
      <c r="E234" s="6">
        <v>1</v>
      </c>
      <c r="F234" s="20">
        <f t="shared" si="93"/>
        <v>1</v>
      </c>
      <c r="G234" s="20">
        <f t="shared" si="94"/>
        <v>1</v>
      </c>
      <c r="H234" s="20">
        <f t="shared" si="95"/>
        <v>1</v>
      </c>
      <c r="I234" s="7">
        <v>-7610.8997999988496</v>
      </c>
      <c r="J234" s="7">
        <v>4864976.934299998</v>
      </c>
      <c r="K234" s="6">
        <v>0</v>
      </c>
      <c r="L234" s="6">
        <v>3</v>
      </c>
      <c r="M234" s="7">
        <v>-7608.1525899777607</v>
      </c>
      <c r="N234" s="7">
        <v>4864979.1583083551</v>
      </c>
      <c r="O234" s="26">
        <f t="shared" si="96"/>
        <v>-7608.1525899777616</v>
      </c>
      <c r="P234" s="26">
        <f t="shared" si="97"/>
        <v>4864979.1583083561</v>
      </c>
      <c r="Q234" s="20">
        <f t="shared" si="98"/>
        <v>1</v>
      </c>
      <c r="R234" s="26">
        <f t="shared" si="99"/>
        <v>3.5345970175951176</v>
      </c>
      <c r="S234" s="26">
        <f>R234*'8_HeSo_Mercator'!$B$7</f>
        <v>2.7079479375947586</v>
      </c>
      <c r="T234" s="6">
        <v>10826</v>
      </c>
      <c r="U234" s="21">
        <v>0.15679727907285401</v>
      </c>
      <c r="V234" s="7">
        <v>-7609.2503999993196</v>
      </c>
      <c r="W234" s="7">
        <v>4864978.1607000008</v>
      </c>
      <c r="X234" s="25">
        <f t="shared" si="100"/>
        <v>1654.4205344711545</v>
      </c>
      <c r="Y234" s="6">
        <v>7677</v>
      </c>
      <c r="Z234" s="21">
        <v>0.17464543935787891</v>
      </c>
      <c r="AA234" s="7">
        <v>-7609.2503999993196</v>
      </c>
      <c r="AB234" s="7">
        <v>4864978.1607000008</v>
      </c>
      <c r="AC234" s="25">
        <f t="shared" si="101"/>
        <v>1074.9072786613644</v>
      </c>
      <c r="AD234" s="6">
        <v>8545</v>
      </c>
      <c r="AE234" s="21">
        <v>0.1771477873127541</v>
      </c>
      <c r="AF234" s="7">
        <v>-7611.1290000006557</v>
      </c>
      <c r="AG234" s="7">
        <v>4864977.6220000014</v>
      </c>
      <c r="AH234" s="25">
        <f t="shared" si="102"/>
        <v>1015.4465575353823</v>
      </c>
      <c r="AI234" s="6">
        <v>7680</v>
      </c>
      <c r="AJ234" s="21">
        <v>0.18287181162385149</v>
      </c>
      <c r="AK234" s="7">
        <v>-7596.6486999988556</v>
      </c>
      <c r="AL234" s="7">
        <v>4864983.3546999991</v>
      </c>
      <c r="AM234" s="25">
        <f t="shared" si="103"/>
        <v>894.15525024881663</v>
      </c>
      <c r="AN234" s="6">
        <v>7225</v>
      </c>
      <c r="AO234" s="21">
        <v>0.18461230490825539</v>
      </c>
      <c r="AP234" s="7">
        <v>-7616.6700999997556</v>
      </c>
      <c r="AQ234" s="7">
        <v>4864979.4992000014</v>
      </c>
      <c r="AR234" s="25">
        <f t="shared" si="104"/>
        <v>860.90934452705892</v>
      </c>
      <c r="AS234" s="6">
        <v>11286</v>
      </c>
      <c r="AT234" s="21">
        <v>0.1869984919652703</v>
      </c>
      <c r="AU234" s="7">
        <v>-7609.2503999993196</v>
      </c>
      <c r="AV234" s="7">
        <v>4864978.1607000008</v>
      </c>
      <c r="AW234" s="25">
        <f t="shared" si="105"/>
        <v>817.80089805701471</v>
      </c>
      <c r="AX234" s="6">
        <v>8999</v>
      </c>
      <c r="AY234" s="21">
        <v>0.1877212109469818</v>
      </c>
      <c r="AZ234" s="7">
        <v>-7616.6889000013471</v>
      </c>
      <c r="BA234" s="7">
        <v>4864976.0280999988</v>
      </c>
      <c r="BB234" s="25">
        <f t="shared" si="106"/>
        <v>805.27944115123023</v>
      </c>
      <c r="BC234" s="6">
        <v>11283</v>
      </c>
      <c r="BD234" s="21">
        <v>0.1920119680635734</v>
      </c>
      <c r="BE234" s="7">
        <v>-7603.1924000009894</v>
      </c>
      <c r="BF234" s="7">
        <v>4864981.4790000021</v>
      </c>
      <c r="BG234" s="25">
        <f t="shared" si="107"/>
        <v>735.67636527561433</v>
      </c>
      <c r="BH234" s="6">
        <v>7675</v>
      </c>
      <c r="BI234" s="21">
        <v>0.19747289176140059</v>
      </c>
      <c r="BJ234" s="7">
        <v>-7601.6162000000477</v>
      </c>
      <c r="BK234" s="7">
        <v>4864980.3488999978</v>
      </c>
      <c r="BL234" s="25">
        <f t="shared" si="108"/>
        <v>657.61249459855696</v>
      </c>
      <c r="BM234" s="6">
        <v>10824</v>
      </c>
      <c r="BN234" s="21">
        <v>0.1996577308588173</v>
      </c>
      <c r="BO234" s="7">
        <v>-7603.5650999993086</v>
      </c>
      <c r="BP234" s="7">
        <v>4864979.7901000008</v>
      </c>
      <c r="BQ234" s="25">
        <f t="shared" si="109"/>
        <v>629.29673150402493</v>
      </c>
      <c r="BR234" s="6">
        <v>11289</v>
      </c>
      <c r="BS234" s="21">
        <v>0.2014539059647649</v>
      </c>
      <c r="BT234" s="7">
        <v>-7596.6486999988556</v>
      </c>
      <c r="BU234" s="7">
        <v>4864983.3546999991</v>
      </c>
      <c r="BV234" s="25">
        <f t="shared" si="110"/>
        <v>607.15172165165848</v>
      </c>
      <c r="BW234" s="6">
        <v>8103</v>
      </c>
      <c r="BX234" s="21">
        <v>0.205292173633359</v>
      </c>
      <c r="BY234" s="7">
        <v>-7616.6700999997556</v>
      </c>
      <c r="BZ234" s="7">
        <v>4864979.4992000014</v>
      </c>
      <c r="CA234" s="25">
        <f t="shared" si="111"/>
        <v>563.00263543056155</v>
      </c>
      <c r="CB234" s="6">
        <v>7677</v>
      </c>
      <c r="CC234" s="21">
        <v>0.1574144309204</v>
      </c>
      <c r="CD234" s="7">
        <v>-7609.2503999993196</v>
      </c>
      <c r="CE234" s="7">
        <v>4864978.1607000008</v>
      </c>
      <c r="CF234" s="25">
        <f t="shared" si="112"/>
        <v>1628.6277309964953</v>
      </c>
      <c r="CG234" s="6">
        <v>10826</v>
      </c>
      <c r="CH234" s="21">
        <v>0.16466265457342011</v>
      </c>
      <c r="CI234" s="7">
        <v>-7609.2503999993196</v>
      </c>
      <c r="CJ234" s="7">
        <v>4864978.1607000008</v>
      </c>
      <c r="CK234" s="25">
        <f t="shared" si="113"/>
        <v>1360.2525537705139</v>
      </c>
      <c r="CL234" s="6">
        <v>7225</v>
      </c>
      <c r="CM234" s="21">
        <v>0.16743954760445459</v>
      </c>
      <c r="CN234" s="7">
        <v>-7616.6700999997556</v>
      </c>
      <c r="CO234" s="7">
        <v>4864979.4992000014</v>
      </c>
      <c r="CP234" s="25">
        <f t="shared" si="114"/>
        <v>1272.2364445922631</v>
      </c>
      <c r="CQ234" s="6">
        <v>10824</v>
      </c>
      <c r="CR234" s="21">
        <v>0.17100221118558909</v>
      </c>
      <c r="CS234" s="7">
        <v>-7603.5650999993086</v>
      </c>
      <c r="CT234" s="7">
        <v>4864979.7901000008</v>
      </c>
      <c r="CU234" s="25">
        <f t="shared" si="115"/>
        <v>1169.4807976559882</v>
      </c>
      <c r="CV234" s="6">
        <v>8545</v>
      </c>
      <c r="CW234" s="21">
        <v>0.1753229095853161</v>
      </c>
      <c r="CX234" s="7">
        <v>-7611.1290000006557</v>
      </c>
      <c r="CY234" s="7">
        <v>4864977.6220000014</v>
      </c>
      <c r="CZ234" s="25">
        <f t="shared" si="116"/>
        <v>1058.3890118073066</v>
      </c>
      <c r="DA234" s="6">
        <v>8543</v>
      </c>
      <c r="DB234" s="21">
        <v>0.17578005775596919</v>
      </c>
      <c r="DC234" s="7">
        <v>-7609.2503999993196</v>
      </c>
      <c r="DD234" s="7">
        <v>4864978.1607000008</v>
      </c>
      <c r="DE234" s="25">
        <f t="shared" si="117"/>
        <v>1047.4217518528014</v>
      </c>
      <c r="DF234" s="6">
        <v>10370</v>
      </c>
      <c r="DG234" s="21">
        <v>0.1823345415946791</v>
      </c>
      <c r="DH234" s="7">
        <v>-7601.6162000000477</v>
      </c>
      <c r="DI234" s="7">
        <v>4864980.3488999978</v>
      </c>
      <c r="DJ234" s="25">
        <f t="shared" si="118"/>
        <v>904.74085475142761</v>
      </c>
      <c r="DK234" s="6">
        <v>8999</v>
      </c>
      <c r="DL234" s="21">
        <v>0.18268715383241019</v>
      </c>
      <c r="DM234" s="7">
        <v>-7616.6889000013471</v>
      </c>
      <c r="DN234" s="7">
        <v>4864976.0280999988</v>
      </c>
      <c r="DO234" s="25">
        <f t="shared" si="119"/>
        <v>897.77593708266647</v>
      </c>
      <c r="DP234" s="6">
        <v>7675</v>
      </c>
      <c r="DQ234" s="21">
        <v>0.18555905904770539</v>
      </c>
      <c r="DR234" s="7">
        <v>-7601.6162000000477</v>
      </c>
      <c r="DS234" s="7">
        <v>4864980.3488999978</v>
      </c>
      <c r="DT234" s="25">
        <f t="shared" si="120"/>
        <v>843.47332724406715</v>
      </c>
      <c r="DU234" s="6">
        <v>8104</v>
      </c>
      <c r="DV234" s="21">
        <v>0.1881836132496173</v>
      </c>
      <c r="DW234" s="7">
        <v>-7609.2503999993196</v>
      </c>
      <c r="DX234" s="7">
        <v>4864978.1607000008</v>
      </c>
      <c r="DY234" s="25">
        <f t="shared" si="121"/>
        <v>797.39367767058422</v>
      </c>
      <c r="DZ234" s="6">
        <v>10830</v>
      </c>
      <c r="EA234" s="21">
        <v>0.19054189515891271</v>
      </c>
      <c r="EB234" s="7">
        <v>-7603.1924000009894</v>
      </c>
      <c r="EC234" s="7">
        <v>4864981.4790000021</v>
      </c>
      <c r="ED234" s="25">
        <f t="shared" si="122"/>
        <v>758.64408864607537</v>
      </c>
      <c r="EE234" s="6">
        <v>11283</v>
      </c>
      <c r="EF234" s="21">
        <v>0.1906665884973911</v>
      </c>
      <c r="EG234" s="7">
        <v>-7603.1924000009894</v>
      </c>
      <c r="EH234" s="7">
        <v>4864981.4790000021</v>
      </c>
      <c r="EI234" s="25">
        <f t="shared" si="123"/>
        <v>756.6614632314047</v>
      </c>
    </row>
    <row r="235" spans="1:139" x14ac:dyDescent="0.25">
      <c r="A235" s="6">
        <v>221</v>
      </c>
      <c r="B235" s="6">
        <v>0</v>
      </c>
      <c r="C235" s="6">
        <v>3</v>
      </c>
      <c r="D235" s="6">
        <v>0</v>
      </c>
      <c r="E235" s="6">
        <v>3</v>
      </c>
      <c r="F235" s="20">
        <f t="shared" si="93"/>
        <v>1</v>
      </c>
      <c r="G235" s="20">
        <f t="shared" si="94"/>
        <v>1</v>
      </c>
      <c r="H235" s="20">
        <f t="shared" si="95"/>
        <v>1</v>
      </c>
      <c r="I235" s="7">
        <v>-7642.3145704500876</v>
      </c>
      <c r="J235" s="7">
        <v>4865014.3560995394</v>
      </c>
      <c r="K235" s="6">
        <v>0</v>
      </c>
      <c r="L235" s="6">
        <v>-3</v>
      </c>
      <c r="M235" s="7">
        <v>-7640.7701667826477</v>
      </c>
      <c r="N235" s="7">
        <v>4865009.8132698536</v>
      </c>
      <c r="O235" s="26">
        <f t="shared" si="96"/>
        <v>-7640.7701667826495</v>
      </c>
      <c r="P235" s="26">
        <f t="shared" si="97"/>
        <v>4865009.8132698536</v>
      </c>
      <c r="Q235" s="20">
        <f t="shared" si="98"/>
        <v>1</v>
      </c>
      <c r="R235" s="26">
        <f t="shared" si="99"/>
        <v>4.7981750950320547</v>
      </c>
      <c r="S235" s="26">
        <f>R235*'8_HeSo_Mercator'!$B$7</f>
        <v>3.6760084072189239</v>
      </c>
      <c r="T235" s="6">
        <v>8206</v>
      </c>
      <c r="U235" s="21">
        <v>0.3713661622846206</v>
      </c>
      <c r="V235" s="7">
        <v>-7639.3500000014901</v>
      </c>
      <c r="W235" s="7">
        <v>4865001.0980999991</v>
      </c>
      <c r="X235" s="25">
        <f t="shared" si="100"/>
        <v>52.576380083837066</v>
      </c>
      <c r="Y235" s="6">
        <v>8652</v>
      </c>
      <c r="Z235" s="21">
        <v>0.38246437614458267</v>
      </c>
      <c r="AA235" s="7">
        <v>-7642.4459999985993</v>
      </c>
      <c r="AB235" s="7">
        <v>4865016.6877999976</v>
      </c>
      <c r="AC235" s="25">
        <f t="shared" si="101"/>
        <v>46.734332097446796</v>
      </c>
      <c r="AD235" s="6">
        <v>8656</v>
      </c>
      <c r="AE235" s="21">
        <v>0.3895917817566909</v>
      </c>
      <c r="AF235" s="7">
        <v>-7637.8390999995172</v>
      </c>
      <c r="AG235" s="7">
        <v>4865000.615699999</v>
      </c>
      <c r="AH235" s="25">
        <f t="shared" si="102"/>
        <v>43.407107976634485</v>
      </c>
      <c r="AI235" s="6">
        <v>7337</v>
      </c>
      <c r="AJ235" s="21">
        <v>0.39069899362454191</v>
      </c>
      <c r="AK235" s="7">
        <v>-7637.8390999995172</v>
      </c>
      <c r="AL235" s="7">
        <v>4865000.615699999</v>
      </c>
      <c r="AM235" s="25">
        <f t="shared" si="103"/>
        <v>42.917145624851422</v>
      </c>
      <c r="AN235" s="6">
        <v>10941</v>
      </c>
      <c r="AO235" s="21">
        <v>0.39871275886571678</v>
      </c>
      <c r="AP235" s="7">
        <v>-7637.8390999995172</v>
      </c>
      <c r="AQ235" s="7">
        <v>4865000.615699999</v>
      </c>
      <c r="AR235" s="25">
        <f t="shared" si="104"/>
        <v>39.569400137502278</v>
      </c>
      <c r="AS235" s="6">
        <v>8211</v>
      </c>
      <c r="AT235" s="21">
        <v>0.39939368334679182</v>
      </c>
      <c r="AU235" s="7">
        <v>-7641.5731999985874</v>
      </c>
      <c r="AV235" s="7">
        <v>4865008.8530000001</v>
      </c>
      <c r="AW235" s="25">
        <f t="shared" si="105"/>
        <v>39.300242680251529</v>
      </c>
      <c r="AX235" s="6">
        <v>9569</v>
      </c>
      <c r="AY235" s="21">
        <v>0.40103504054948791</v>
      </c>
      <c r="AZ235" s="7">
        <v>-7641.8993999995291</v>
      </c>
      <c r="BA235" s="7">
        <v>4865014.7801000029</v>
      </c>
      <c r="BB235" s="25">
        <f t="shared" si="106"/>
        <v>38.660789310992463</v>
      </c>
      <c r="BC235" s="6">
        <v>10939</v>
      </c>
      <c r="BD235" s="21">
        <v>0.4065112998110626</v>
      </c>
      <c r="BE235" s="7">
        <v>-7641.8993999995291</v>
      </c>
      <c r="BF235" s="7">
        <v>4865014.7801000029</v>
      </c>
      <c r="BG235" s="25">
        <f t="shared" si="107"/>
        <v>36.619255560442397</v>
      </c>
      <c r="BH235" s="6">
        <v>10018</v>
      </c>
      <c r="BI235" s="21">
        <v>0.41065185783184471</v>
      </c>
      <c r="BJ235" s="7">
        <v>-7639.3500000014901</v>
      </c>
      <c r="BK235" s="7">
        <v>4865001.0980999991</v>
      </c>
      <c r="BL235" s="25">
        <f t="shared" si="108"/>
        <v>35.164531217297885</v>
      </c>
      <c r="BM235" s="6">
        <v>11392</v>
      </c>
      <c r="BN235" s="21">
        <v>0.41105392868039498</v>
      </c>
      <c r="BO235" s="7">
        <v>-7641.8993999995291</v>
      </c>
      <c r="BP235" s="7">
        <v>4865014.7801000029</v>
      </c>
      <c r="BQ235" s="25">
        <f t="shared" si="109"/>
        <v>35.027148738076782</v>
      </c>
      <c r="BR235" s="6">
        <v>8654</v>
      </c>
      <c r="BS235" s="21">
        <v>0.41387650231669798</v>
      </c>
      <c r="BT235" s="7">
        <v>-7641.8993999995291</v>
      </c>
      <c r="BU235" s="7">
        <v>4865014.7801000029</v>
      </c>
      <c r="BV235" s="25">
        <f t="shared" si="110"/>
        <v>34.081360194127178</v>
      </c>
      <c r="BW235" s="6">
        <v>9566</v>
      </c>
      <c r="BX235" s="21">
        <v>0.42457940033805791</v>
      </c>
      <c r="BY235" s="7">
        <v>-7642.4459999985993</v>
      </c>
      <c r="BZ235" s="7">
        <v>4865016.6877999976</v>
      </c>
      <c r="CA235" s="25">
        <f t="shared" si="111"/>
        <v>30.772609284878129</v>
      </c>
      <c r="CB235" s="6">
        <v>8652</v>
      </c>
      <c r="CC235" s="21">
        <v>0.35280156560118808</v>
      </c>
      <c r="CD235" s="7">
        <v>-7642.4459999985993</v>
      </c>
      <c r="CE235" s="7">
        <v>4865016.6877999976</v>
      </c>
      <c r="CF235" s="25">
        <f t="shared" si="112"/>
        <v>64.547285830543984</v>
      </c>
      <c r="CG235" s="6">
        <v>8206</v>
      </c>
      <c r="CH235" s="21">
        <v>0.37816407441293071</v>
      </c>
      <c r="CI235" s="7">
        <v>-7639.3500000014901</v>
      </c>
      <c r="CJ235" s="7">
        <v>4865001.0980999991</v>
      </c>
      <c r="CK235" s="25">
        <f t="shared" si="113"/>
        <v>48.896629757066073</v>
      </c>
      <c r="CL235" s="6">
        <v>10939</v>
      </c>
      <c r="CM235" s="21">
        <v>0.3800873042841833</v>
      </c>
      <c r="CN235" s="7">
        <v>-7641.8993999995291</v>
      </c>
      <c r="CO235" s="7">
        <v>4865014.7801000029</v>
      </c>
      <c r="CP235" s="25">
        <f t="shared" si="114"/>
        <v>47.914454267464478</v>
      </c>
      <c r="CQ235" s="6">
        <v>7337</v>
      </c>
      <c r="CR235" s="21">
        <v>0.38043309330155928</v>
      </c>
      <c r="CS235" s="7">
        <v>-7637.8390999995172</v>
      </c>
      <c r="CT235" s="7">
        <v>4865000.615699999</v>
      </c>
      <c r="CU235" s="25">
        <f t="shared" si="115"/>
        <v>47.740487104453628</v>
      </c>
      <c r="CV235" s="6">
        <v>8654</v>
      </c>
      <c r="CW235" s="21">
        <v>0.38489626086218098</v>
      </c>
      <c r="CX235" s="7">
        <v>-7641.8993999995291</v>
      </c>
      <c r="CY235" s="7">
        <v>4865014.7801000029</v>
      </c>
      <c r="CZ235" s="25">
        <f t="shared" si="116"/>
        <v>45.56435550078298</v>
      </c>
      <c r="DA235" s="6">
        <v>9569</v>
      </c>
      <c r="DB235" s="21">
        <v>0.3849824306627076</v>
      </c>
      <c r="DC235" s="7">
        <v>-7641.8993999995291</v>
      </c>
      <c r="DD235" s="7">
        <v>4865014.7801000029</v>
      </c>
      <c r="DE235" s="25">
        <f t="shared" si="117"/>
        <v>45.523574903070411</v>
      </c>
      <c r="DF235" s="6">
        <v>9111</v>
      </c>
      <c r="DG235" s="21">
        <v>0.38771553783772722</v>
      </c>
      <c r="DH235" s="7">
        <v>-7641.8993999995291</v>
      </c>
      <c r="DI235" s="7">
        <v>4865014.7801000029</v>
      </c>
      <c r="DJ235" s="25">
        <f t="shared" si="118"/>
        <v>44.253454340084787</v>
      </c>
      <c r="DK235" s="6">
        <v>9566</v>
      </c>
      <c r="DL235" s="21">
        <v>0.38790522364241531</v>
      </c>
      <c r="DM235" s="7">
        <v>-7642.4459999985993</v>
      </c>
      <c r="DN235" s="7">
        <v>4865016.6877999976</v>
      </c>
      <c r="DO235" s="25">
        <f t="shared" si="119"/>
        <v>44.166957985782879</v>
      </c>
      <c r="DP235" s="6">
        <v>11392</v>
      </c>
      <c r="DQ235" s="21">
        <v>0.38825838735986501</v>
      </c>
      <c r="DR235" s="7">
        <v>-7641.8993999995291</v>
      </c>
      <c r="DS235" s="7">
        <v>4865014.7801000029</v>
      </c>
      <c r="DT235" s="25">
        <f t="shared" si="120"/>
        <v>44.006478283531017</v>
      </c>
      <c r="DU235" s="6">
        <v>8656</v>
      </c>
      <c r="DV235" s="21">
        <v>0.3890737841855324</v>
      </c>
      <c r="DW235" s="7">
        <v>-7637.8390999995172</v>
      </c>
      <c r="DX235" s="7">
        <v>4865000.615699999</v>
      </c>
      <c r="DY235" s="25">
        <f t="shared" si="121"/>
        <v>43.638732108720141</v>
      </c>
      <c r="DZ235" s="6">
        <v>8211</v>
      </c>
      <c r="EA235" s="21">
        <v>0.395679818097604</v>
      </c>
      <c r="EB235" s="7">
        <v>-7641.5731999985874</v>
      </c>
      <c r="EC235" s="7">
        <v>4865008.8530000001</v>
      </c>
      <c r="ED235" s="25">
        <f t="shared" si="122"/>
        <v>40.796640597373077</v>
      </c>
      <c r="EE235" s="6">
        <v>7339</v>
      </c>
      <c r="EF235" s="21">
        <v>0.40336901763224192</v>
      </c>
      <c r="EG235" s="7">
        <v>-7642.4459999985993</v>
      </c>
      <c r="EH235" s="7">
        <v>4865016.6877999976</v>
      </c>
      <c r="EI235" s="25">
        <f t="shared" si="123"/>
        <v>37.773728131864132</v>
      </c>
    </row>
    <row r="236" spans="1:139" x14ac:dyDescent="0.25">
      <c r="A236" s="6">
        <v>222</v>
      </c>
      <c r="B236" s="6">
        <v>0</v>
      </c>
      <c r="C236" s="6">
        <v>1</v>
      </c>
      <c r="D236" s="6">
        <v>0</v>
      </c>
      <c r="E236" s="6">
        <v>1</v>
      </c>
      <c r="F236" s="20">
        <f t="shared" si="93"/>
        <v>1</v>
      </c>
      <c r="G236" s="20">
        <f t="shared" si="94"/>
        <v>1</v>
      </c>
      <c r="H236" s="20">
        <f t="shared" si="95"/>
        <v>1</v>
      </c>
      <c r="I236" s="7">
        <v>-7609.0212000012398</v>
      </c>
      <c r="J236" s="7">
        <v>4864977.4729999974</v>
      </c>
      <c r="K236" s="6">
        <v>-3</v>
      </c>
      <c r="L236" s="6">
        <v>-3</v>
      </c>
      <c r="M236" s="7">
        <v>-7607.5016713427722</v>
      </c>
      <c r="N236" s="7">
        <v>4864979.0858440753</v>
      </c>
      <c r="O236" s="26">
        <f t="shared" si="96"/>
        <v>-7607.5016713427731</v>
      </c>
      <c r="P236" s="26">
        <f t="shared" si="97"/>
        <v>4864979.0858440772</v>
      </c>
      <c r="Q236" s="20">
        <f t="shared" si="98"/>
        <v>1</v>
      </c>
      <c r="R236" s="26">
        <f t="shared" si="99"/>
        <v>2.2159046390652848</v>
      </c>
      <c r="S236" s="26">
        <f>R236*'8_HeSo_Mercator'!$B$7</f>
        <v>1.6976629492394513</v>
      </c>
      <c r="T236" s="6">
        <v>10826</v>
      </c>
      <c r="U236" s="21">
        <v>0.15079856480247439</v>
      </c>
      <c r="V236" s="7">
        <v>-7609.2503999993196</v>
      </c>
      <c r="W236" s="7">
        <v>4864978.1607000008</v>
      </c>
      <c r="X236" s="25">
        <f t="shared" si="100"/>
        <v>1933.7982686014068</v>
      </c>
      <c r="Y236" s="6">
        <v>9914</v>
      </c>
      <c r="Z236" s="21">
        <v>0.16930157478057431</v>
      </c>
      <c r="AA236" s="7">
        <v>-7609.2503999993196</v>
      </c>
      <c r="AB236" s="7">
        <v>4864978.1607000008</v>
      </c>
      <c r="AC236" s="25">
        <f t="shared" si="101"/>
        <v>1217.1833666582786</v>
      </c>
      <c r="AD236" s="6">
        <v>10371</v>
      </c>
      <c r="AE236" s="21">
        <v>0.18665544862085409</v>
      </c>
      <c r="AF236" s="7">
        <v>-7603.5650999993086</v>
      </c>
      <c r="AG236" s="7">
        <v>4864979.7901000008</v>
      </c>
      <c r="AH236" s="25">
        <f t="shared" si="102"/>
        <v>823.82944940066704</v>
      </c>
      <c r="AI236" s="6">
        <v>11286</v>
      </c>
      <c r="AJ236" s="21">
        <v>0.19062852786367329</v>
      </c>
      <c r="AK236" s="7">
        <v>-7609.2503999993196</v>
      </c>
      <c r="AL236" s="7">
        <v>4864978.1607000008</v>
      </c>
      <c r="AM236" s="25">
        <f t="shared" si="103"/>
        <v>757.26594024709175</v>
      </c>
      <c r="AN236" s="6">
        <v>7225</v>
      </c>
      <c r="AO236" s="21">
        <v>0.1928890909753323</v>
      </c>
      <c r="AP236" s="7">
        <v>-7616.6700999997556</v>
      </c>
      <c r="AQ236" s="7">
        <v>4864979.4992000014</v>
      </c>
      <c r="AR236" s="25">
        <f t="shared" si="104"/>
        <v>722.38602282141562</v>
      </c>
      <c r="AS236" s="6">
        <v>8541</v>
      </c>
      <c r="AT236" s="21">
        <v>0.19531083542918551</v>
      </c>
      <c r="AU236" s="7">
        <v>-7616.6889000013471</v>
      </c>
      <c r="AV236" s="7">
        <v>4864976.0280999988</v>
      </c>
      <c r="AW236" s="25">
        <f t="shared" si="105"/>
        <v>687.218194610713</v>
      </c>
      <c r="AX236" s="6">
        <v>7669</v>
      </c>
      <c r="AY236" s="21">
        <v>0.20723577254870951</v>
      </c>
      <c r="AZ236" s="7">
        <v>-7618.7633000016212</v>
      </c>
      <c r="BA236" s="7">
        <v>4864975.433799997</v>
      </c>
      <c r="BB236" s="25">
        <f t="shared" si="106"/>
        <v>542.17701510380653</v>
      </c>
      <c r="BC236" s="6">
        <v>7677</v>
      </c>
      <c r="BD236" s="21">
        <v>0.2099900016938519</v>
      </c>
      <c r="BE236" s="7">
        <v>-7609.2503999993196</v>
      </c>
      <c r="BF236" s="7">
        <v>4864978.1607000008</v>
      </c>
      <c r="BG236" s="25">
        <f t="shared" si="107"/>
        <v>514.28698258279474</v>
      </c>
      <c r="BH236" s="6">
        <v>8110</v>
      </c>
      <c r="BI236" s="21">
        <v>0.2160706003903588</v>
      </c>
      <c r="BJ236" s="7">
        <v>-7596.2032000012696</v>
      </c>
      <c r="BK236" s="7">
        <v>4864981.9002000019</v>
      </c>
      <c r="BL236" s="25">
        <f t="shared" si="108"/>
        <v>458.79353047033015</v>
      </c>
      <c r="BM236" s="6">
        <v>8999</v>
      </c>
      <c r="BN236" s="21">
        <v>0.21720897994588009</v>
      </c>
      <c r="BO236" s="7">
        <v>-7616.6889000013471</v>
      </c>
      <c r="BP236" s="7">
        <v>4864976.0280999988</v>
      </c>
      <c r="BQ236" s="25">
        <f t="shared" si="109"/>
        <v>449.25083781105684</v>
      </c>
      <c r="BR236" s="6">
        <v>7232</v>
      </c>
      <c r="BS236" s="21">
        <v>0.21850192558840531</v>
      </c>
      <c r="BT236" s="7">
        <v>-7596.2032000012696</v>
      </c>
      <c r="BU236" s="7">
        <v>4864981.9002000019</v>
      </c>
      <c r="BV236" s="25">
        <f t="shared" si="110"/>
        <v>438.71140578796297</v>
      </c>
      <c r="BW236" s="6">
        <v>7224</v>
      </c>
      <c r="BX236" s="21">
        <v>0.2197028261173738</v>
      </c>
      <c r="BY236" s="7">
        <v>-7611.1290000006557</v>
      </c>
      <c r="BZ236" s="7">
        <v>4864977.6220000014</v>
      </c>
      <c r="CA236" s="25">
        <f t="shared" si="111"/>
        <v>429.1977397630958</v>
      </c>
      <c r="CB236" s="6">
        <v>10826</v>
      </c>
      <c r="CC236" s="21">
        <v>0.15791802643951541</v>
      </c>
      <c r="CD236" s="7">
        <v>-7609.2503999993196</v>
      </c>
      <c r="CE236" s="7">
        <v>4864978.1607000008</v>
      </c>
      <c r="CF236" s="25">
        <f t="shared" si="112"/>
        <v>1607.9523277336398</v>
      </c>
      <c r="CG236" s="6">
        <v>10371</v>
      </c>
      <c r="CH236" s="21">
        <v>0.17812758906379439</v>
      </c>
      <c r="CI236" s="7">
        <v>-7603.5650999993086</v>
      </c>
      <c r="CJ236" s="7">
        <v>4864979.7901000008</v>
      </c>
      <c r="CK236" s="25">
        <f t="shared" si="113"/>
        <v>993.28811887021527</v>
      </c>
      <c r="CL236" s="6">
        <v>9914</v>
      </c>
      <c r="CM236" s="21">
        <v>0.18539781077035061</v>
      </c>
      <c r="CN236" s="7">
        <v>-7609.2503999993196</v>
      </c>
      <c r="CO236" s="7">
        <v>4864978.1607000008</v>
      </c>
      <c r="CP236" s="25">
        <f t="shared" si="114"/>
        <v>846.41157472356861</v>
      </c>
      <c r="CQ236" s="6">
        <v>7232</v>
      </c>
      <c r="CR236" s="21">
        <v>0.18688758239800449</v>
      </c>
      <c r="CS236" s="7">
        <v>-7596.2032000012696</v>
      </c>
      <c r="CT236" s="7">
        <v>4864981.9002000019</v>
      </c>
      <c r="CU236" s="25">
        <f t="shared" si="115"/>
        <v>819.74394244602684</v>
      </c>
      <c r="CV236" s="6">
        <v>11286</v>
      </c>
      <c r="CW236" s="21">
        <v>0.1891275634341327</v>
      </c>
      <c r="CX236" s="7">
        <v>-7609.2503999993196</v>
      </c>
      <c r="CY236" s="7">
        <v>4864978.1607000008</v>
      </c>
      <c r="CZ236" s="25">
        <f t="shared" si="116"/>
        <v>781.59305193257796</v>
      </c>
      <c r="DA236" s="6">
        <v>7225</v>
      </c>
      <c r="DB236" s="21">
        <v>0.19492649928450631</v>
      </c>
      <c r="DC236" s="7">
        <v>-7616.6700999997556</v>
      </c>
      <c r="DD236" s="7">
        <v>4864979.4992000014</v>
      </c>
      <c r="DE236" s="25">
        <f t="shared" si="117"/>
        <v>692.65419177333865</v>
      </c>
      <c r="DF236" s="6">
        <v>8110</v>
      </c>
      <c r="DG236" s="21">
        <v>0.198221552810323</v>
      </c>
      <c r="DH236" s="7">
        <v>-7596.2032000012696</v>
      </c>
      <c r="DI236" s="7">
        <v>4864981.9002000019</v>
      </c>
      <c r="DJ236" s="25">
        <f t="shared" si="118"/>
        <v>647.73371680999594</v>
      </c>
      <c r="DK236" s="6">
        <v>10830</v>
      </c>
      <c r="DL236" s="21">
        <v>0.20039365889988289</v>
      </c>
      <c r="DM236" s="7">
        <v>-7603.1924000009894</v>
      </c>
      <c r="DN236" s="7">
        <v>4864981.4790000021</v>
      </c>
      <c r="DO236" s="25">
        <f t="shared" si="119"/>
        <v>620.10338240481951</v>
      </c>
      <c r="DP236" s="6">
        <v>7680</v>
      </c>
      <c r="DQ236" s="21">
        <v>0.2016437336235162</v>
      </c>
      <c r="DR236" s="7">
        <v>-7596.6486999988556</v>
      </c>
      <c r="DS236" s="7">
        <v>4864983.3546999991</v>
      </c>
      <c r="DT236" s="25">
        <f t="shared" si="120"/>
        <v>604.86865459623016</v>
      </c>
      <c r="DU236" s="6">
        <v>10835</v>
      </c>
      <c r="DV236" s="21">
        <v>0.20419158131549339</v>
      </c>
      <c r="DW236" s="7">
        <v>-7594.7369999997318</v>
      </c>
      <c r="DX236" s="7">
        <v>4864983.9024000019</v>
      </c>
      <c r="DY236" s="25">
        <f t="shared" si="121"/>
        <v>575.23946039972975</v>
      </c>
      <c r="DZ236" s="6">
        <v>7677</v>
      </c>
      <c r="EA236" s="21">
        <v>0.2073388707812007</v>
      </c>
      <c r="EB236" s="7">
        <v>-7609.2503999993196</v>
      </c>
      <c r="EC236" s="7">
        <v>4864978.1607000008</v>
      </c>
      <c r="ED236" s="25">
        <f t="shared" si="122"/>
        <v>541.0994397618698</v>
      </c>
      <c r="EE236" s="6">
        <v>8541</v>
      </c>
      <c r="EF236" s="21">
        <v>0.21243661272949521</v>
      </c>
      <c r="EG236" s="7">
        <v>-7616.6889000013471</v>
      </c>
      <c r="EH236" s="7">
        <v>4864976.0280999988</v>
      </c>
      <c r="EI236" s="25">
        <f t="shared" si="123"/>
        <v>491.00117094786373</v>
      </c>
    </row>
    <row r="237" spans="1:139" x14ac:dyDescent="0.25">
      <c r="A237" s="6">
        <v>223</v>
      </c>
      <c r="B237" s="6">
        <v>0</v>
      </c>
      <c r="C237" s="6">
        <v>1</v>
      </c>
      <c r="D237" s="6">
        <v>0</v>
      </c>
      <c r="E237" s="6">
        <v>1</v>
      </c>
      <c r="F237" s="20">
        <f t="shared" si="93"/>
        <v>1</v>
      </c>
      <c r="G237" s="20">
        <f t="shared" si="94"/>
        <v>1</v>
      </c>
      <c r="H237" s="20">
        <f t="shared" si="95"/>
        <v>1</v>
      </c>
      <c r="I237" s="7">
        <v>-7602.677417979874</v>
      </c>
      <c r="J237" s="7">
        <v>4864981.0471808817</v>
      </c>
      <c r="K237" s="6">
        <v>-3</v>
      </c>
      <c r="L237" s="6">
        <v>0</v>
      </c>
      <c r="M237" s="7">
        <v>-7603.3327011288166</v>
      </c>
      <c r="N237" s="7">
        <v>4864980.1258281805</v>
      </c>
      <c r="O237" s="26">
        <f t="shared" si="96"/>
        <v>-7603.3327011288202</v>
      </c>
      <c r="P237" s="26">
        <f t="shared" si="97"/>
        <v>4864980.1258281823</v>
      </c>
      <c r="Q237" s="20">
        <f t="shared" si="98"/>
        <v>1</v>
      </c>
      <c r="R237" s="26">
        <f t="shared" si="99"/>
        <v>1.1306134626753028</v>
      </c>
      <c r="S237" s="26">
        <f>R237*'8_HeSo_Mercator'!$B$7</f>
        <v>0.86619277366774516</v>
      </c>
      <c r="T237" s="6">
        <v>8107</v>
      </c>
      <c r="U237" s="21">
        <v>0.11526256579681581</v>
      </c>
      <c r="V237" s="7">
        <v>-7601.6162000000477</v>
      </c>
      <c r="W237" s="7">
        <v>4864980.3488999978</v>
      </c>
      <c r="X237" s="25">
        <f t="shared" si="100"/>
        <v>5665.6125081723576</v>
      </c>
      <c r="Y237" s="6">
        <v>10824</v>
      </c>
      <c r="Z237" s="21">
        <v>0.14360945918586129</v>
      </c>
      <c r="AA237" s="7">
        <v>-7603.5650999993086</v>
      </c>
      <c r="AB237" s="7">
        <v>4864979.7901000008</v>
      </c>
      <c r="AC237" s="25">
        <f t="shared" si="101"/>
        <v>2351.0821983647884</v>
      </c>
      <c r="AD237" s="6">
        <v>10371</v>
      </c>
      <c r="AE237" s="21">
        <v>0.1557699827205884</v>
      </c>
      <c r="AF237" s="7">
        <v>-7603.5650999993086</v>
      </c>
      <c r="AG237" s="7">
        <v>4864979.7901000008</v>
      </c>
      <c r="AH237" s="25">
        <f t="shared" si="102"/>
        <v>1698.4975043786435</v>
      </c>
      <c r="AI237" s="6">
        <v>11283</v>
      </c>
      <c r="AJ237" s="21">
        <v>0.15880538626748331</v>
      </c>
      <c r="AK237" s="7">
        <v>-7603.1924000009894</v>
      </c>
      <c r="AL237" s="7">
        <v>4864981.4790000021</v>
      </c>
      <c r="AM237" s="25">
        <f t="shared" si="103"/>
        <v>1572.313292684707</v>
      </c>
      <c r="AN237" s="6">
        <v>7677</v>
      </c>
      <c r="AO237" s="21">
        <v>0.16902569985108509</v>
      </c>
      <c r="AP237" s="7">
        <v>-7609.2503999993196</v>
      </c>
      <c r="AQ237" s="7">
        <v>4864978.1607000008</v>
      </c>
      <c r="AR237" s="25">
        <f t="shared" si="104"/>
        <v>1225.1493353820351</v>
      </c>
      <c r="AS237" s="6">
        <v>8543</v>
      </c>
      <c r="AT237" s="21">
        <v>0.16991829397574551</v>
      </c>
      <c r="AU237" s="7">
        <v>-7609.2503999993196</v>
      </c>
      <c r="AV237" s="7">
        <v>4864978.1607000008</v>
      </c>
      <c r="AW237" s="25">
        <f t="shared" si="105"/>
        <v>1199.6082505020586</v>
      </c>
      <c r="AX237" s="6">
        <v>9456</v>
      </c>
      <c r="AY237" s="21">
        <v>0.1715490475905849</v>
      </c>
      <c r="AZ237" s="7">
        <v>-7603.1924000009894</v>
      </c>
      <c r="BA237" s="7">
        <v>4864981.4790000021</v>
      </c>
      <c r="BB237" s="25">
        <f t="shared" si="106"/>
        <v>1154.6404155196024</v>
      </c>
      <c r="BC237" s="6">
        <v>9002</v>
      </c>
      <c r="BD237" s="21">
        <v>0.17195592656237921</v>
      </c>
      <c r="BE237" s="7">
        <v>-7601.6162000000477</v>
      </c>
      <c r="BF237" s="7">
        <v>4864980.3488999978</v>
      </c>
      <c r="BG237" s="25">
        <f t="shared" si="107"/>
        <v>1143.7507858615809</v>
      </c>
      <c r="BH237" s="6">
        <v>10826</v>
      </c>
      <c r="BI237" s="21">
        <v>0.1729704045431027</v>
      </c>
      <c r="BJ237" s="7">
        <v>-7609.2503999993196</v>
      </c>
      <c r="BK237" s="7">
        <v>4864978.1607000008</v>
      </c>
      <c r="BL237" s="25">
        <f t="shared" si="108"/>
        <v>1117.1533583485582</v>
      </c>
      <c r="BM237" s="6">
        <v>7680</v>
      </c>
      <c r="BN237" s="21">
        <v>0.17309256357531841</v>
      </c>
      <c r="BO237" s="7">
        <v>-7596.6486999988556</v>
      </c>
      <c r="BP237" s="7">
        <v>4864983.3546999991</v>
      </c>
      <c r="BQ237" s="25">
        <f t="shared" si="109"/>
        <v>1114.0029983672046</v>
      </c>
      <c r="BR237" s="6">
        <v>9915</v>
      </c>
      <c r="BS237" s="21">
        <v>0.1781737866090212</v>
      </c>
      <c r="BT237" s="7">
        <v>-7603.1924000009894</v>
      </c>
      <c r="BU237" s="7">
        <v>4864981.4790000021</v>
      </c>
      <c r="BV237" s="25">
        <f t="shared" si="110"/>
        <v>992.25834608608</v>
      </c>
      <c r="BW237" s="6">
        <v>7232</v>
      </c>
      <c r="BX237" s="21">
        <v>0.17923870809993889</v>
      </c>
      <c r="BY237" s="7">
        <v>-7596.2032000012696</v>
      </c>
      <c r="BZ237" s="7">
        <v>4864981.9002000019</v>
      </c>
      <c r="CA237" s="25">
        <f t="shared" si="111"/>
        <v>968.88622194199047</v>
      </c>
      <c r="CB237" s="6">
        <v>10824</v>
      </c>
      <c r="CC237" s="21">
        <v>0.1148612147248733</v>
      </c>
      <c r="CD237" s="7">
        <v>-7603.5650999993086</v>
      </c>
      <c r="CE237" s="7">
        <v>4864979.7901000008</v>
      </c>
      <c r="CF237" s="25">
        <f t="shared" si="112"/>
        <v>5745.2162534866093</v>
      </c>
      <c r="CG237" s="6">
        <v>8107</v>
      </c>
      <c r="CH237" s="21">
        <v>0.1242409047857818</v>
      </c>
      <c r="CI237" s="7">
        <v>-7601.6162000000477</v>
      </c>
      <c r="CJ237" s="7">
        <v>4864980.3488999978</v>
      </c>
      <c r="CK237" s="25">
        <f t="shared" si="113"/>
        <v>4197.025211800229</v>
      </c>
      <c r="CL237" s="6">
        <v>8543</v>
      </c>
      <c r="CM237" s="21">
        <v>0.1374080702258566</v>
      </c>
      <c r="CN237" s="7">
        <v>-7609.2503999993196</v>
      </c>
      <c r="CO237" s="7">
        <v>4864978.1607000008</v>
      </c>
      <c r="CP237" s="25">
        <f t="shared" si="114"/>
        <v>2805.1173766854963</v>
      </c>
      <c r="CQ237" s="6">
        <v>9912</v>
      </c>
      <c r="CR237" s="21">
        <v>0.14616677440206849</v>
      </c>
      <c r="CS237" s="7">
        <v>-7601.6162000000477</v>
      </c>
      <c r="CT237" s="7">
        <v>4864980.3488999978</v>
      </c>
      <c r="CU237" s="25">
        <f t="shared" si="115"/>
        <v>2190.8131933754521</v>
      </c>
      <c r="CV237" s="6">
        <v>9002</v>
      </c>
      <c r="CW237" s="21">
        <v>0.14930125361363111</v>
      </c>
      <c r="CX237" s="7">
        <v>-7601.6162000000477</v>
      </c>
      <c r="CY237" s="7">
        <v>4864980.3488999978</v>
      </c>
      <c r="CZ237" s="25">
        <f t="shared" si="116"/>
        <v>2012.5477011678163</v>
      </c>
      <c r="DA237" s="6">
        <v>9462</v>
      </c>
      <c r="DB237" s="21">
        <v>0.15097261076052301</v>
      </c>
      <c r="DC237" s="7">
        <v>-7601.6162000000477</v>
      </c>
      <c r="DD237" s="7">
        <v>4864980.3488999978</v>
      </c>
      <c r="DE237" s="25">
        <f t="shared" si="117"/>
        <v>1924.8963040518736</v>
      </c>
      <c r="DF237" s="6">
        <v>8550</v>
      </c>
      <c r="DG237" s="21">
        <v>0.1614453401958981</v>
      </c>
      <c r="DH237" s="7">
        <v>-7601.6162000000477</v>
      </c>
      <c r="DI237" s="7">
        <v>4864980.3488999978</v>
      </c>
      <c r="DJ237" s="25">
        <f t="shared" si="118"/>
        <v>1471.9665540906326</v>
      </c>
      <c r="DK237" s="6">
        <v>9456</v>
      </c>
      <c r="DL237" s="21">
        <v>0.1619524727039178</v>
      </c>
      <c r="DM237" s="7">
        <v>-7603.1924000009894</v>
      </c>
      <c r="DN237" s="7">
        <v>4864981.4790000021</v>
      </c>
      <c r="DO237" s="25">
        <f t="shared" si="119"/>
        <v>1453.6159076690799</v>
      </c>
      <c r="DP237" s="6">
        <v>8104</v>
      </c>
      <c r="DQ237" s="21">
        <v>0.163176425846184</v>
      </c>
      <c r="DR237" s="7">
        <v>-7609.2503999993196</v>
      </c>
      <c r="DS237" s="7">
        <v>4864978.1607000008</v>
      </c>
      <c r="DT237" s="25">
        <f t="shared" si="120"/>
        <v>1410.4910503909935</v>
      </c>
      <c r="DU237" s="6">
        <v>9000</v>
      </c>
      <c r="DV237" s="21">
        <v>0.1648896463330469</v>
      </c>
      <c r="DW237" s="7">
        <v>-7603.5650999993086</v>
      </c>
      <c r="DX237" s="7">
        <v>4864979.7901000008</v>
      </c>
      <c r="DY237" s="25">
        <f t="shared" si="121"/>
        <v>1352.7777576695894</v>
      </c>
      <c r="DZ237" s="6">
        <v>9915</v>
      </c>
      <c r="EA237" s="21">
        <v>0.16717797469354431</v>
      </c>
      <c r="EB237" s="7">
        <v>-7603.1924000009894</v>
      </c>
      <c r="EC237" s="7">
        <v>4864981.4790000021</v>
      </c>
      <c r="ED237" s="25">
        <f t="shared" si="122"/>
        <v>1280.2175062582587</v>
      </c>
      <c r="EE237" s="6">
        <v>10371</v>
      </c>
      <c r="EF237" s="21">
        <v>0.1676795203706227</v>
      </c>
      <c r="EG237" s="7">
        <v>-7603.5650999993086</v>
      </c>
      <c r="EH237" s="7">
        <v>4864979.7901000008</v>
      </c>
      <c r="EI237" s="25">
        <f t="shared" si="123"/>
        <v>1264.9690733962864</v>
      </c>
    </row>
    <row r="238" spans="1:139" x14ac:dyDescent="0.25">
      <c r="A238" s="6">
        <v>224</v>
      </c>
      <c r="B238" s="6">
        <v>0</v>
      </c>
      <c r="C238" s="6">
        <v>1</v>
      </c>
      <c r="D238" s="6">
        <v>0</v>
      </c>
      <c r="E238" s="6">
        <v>1</v>
      </c>
      <c r="F238" s="20">
        <f t="shared" si="93"/>
        <v>1</v>
      </c>
      <c r="G238" s="20">
        <f t="shared" si="94"/>
        <v>1</v>
      </c>
      <c r="H238" s="20">
        <f t="shared" si="95"/>
        <v>1</v>
      </c>
      <c r="I238" s="7">
        <v>-7603.0943799133456</v>
      </c>
      <c r="J238" s="7">
        <v>4864981.1068017809</v>
      </c>
      <c r="K238" s="6">
        <v>-6</v>
      </c>
      <c r="L238" s="6">
        <v>0</v>
      </c>
      <c r="M238" s="7">
        <v>-7601.9154377437544</v>
      </c>
      <c r="N238" s="7">
        <v>4864980.5186320581</v>
      </c>
      <c r="O238" s="26">
        <f t="shared" si="96"/>
        <v>-7601.9154377437553</v>
      </c>
      <c r="P238" s="26">
        <f t="shared" si="97"/>
        <v>4864980.5186320581</v>
      </c>
      <c r="Q238" s="20">
        <f t="shared" si="98"/>
        <v>1</v>
      </c>
      <c r="R238" s="26">
        <f t="shared" si="99"/>
        <v>1.3175159437661075</v>
      </c>
      <c r="S238" s="26">
        <f>R238*'8_HeSo_Mercator'!$B$7</f>
        <v>1.0093836906751796</v>
      </c>
      <c r="T238" s="6">
        <v>7232</v>
      </c>
      <c r="U238" s="21">
        <v>0.1047080002727747</v>
      </c>
      <c r="V238" s="7">
        <v>-7596.2032000012696</v>
      </c>
      <c r="W238" s="7">
        <v>4864981.9002000019</v>
      </c>
      <c r="X238" s="25">
        <f t="shared" si="100"/>
        <v>8319.1803266471034</v>
      </c>
      <c r="Y238" s="6">
        <v>9917</v>
      </c>
      <c r="Z238" s="21">
        <v>0.1355238143987603</v>
      </c>
      <c r="AA238" s="7">
        <v>-7596.2032000012696</v>
      </c>
      <c r="AB238" s="7">
        <v>4864981.9002000019</v>
      </c>
      <c r="AC238" s="25">
        <f t="shared" si="101"/>
        <v>2964.4049750415129</v>
      </c>
      <c r="AD238" s="6">
        <v>7681</v>
      </c>
      <c r="AE238" s="21">
        <v>0.13861153651115171</v>
      </c>
      <c r="AF238" s="7">
        <v>-7594.7369999997318</v>
      </c>
      <c r="AG238" s="7">
        <v>4864983.9024000019</v>
      </c>
      <c r="AH238" s="25">
        <f t="shared" si="102"/>
        <v>2708.9593561787033</v>
      </c>
      <c r="AI238" s="6">
        <v>8110</v>
      </c>
      <c r="AJ238" s="21">
        <v>0.13957065149635381</v>
      </c>
      <c r="AK238" s="7">
        <v>-7596.2032000012696</v>
      </c>
      <c r="AL238" s="7">
        <v>4864981.9002000019</v>
      </c>
      <c r="AM238" s="25">
        <f t="shared" si="103"/>
        <v>2635.2606496591957</v>
      </c>
      <c r="AN238" s="6">
        <v>7680</v>
      </c>
      <c r="AO238" s="21">
        <v>0.1406556859852518</v>
      </c>
      <c r="AP238" s="7">
        <v>-7596.6486999988556</v>
      </c>
      <c r="AQ238" s="7">
        <v>4864983.3546999991</v>
      </c>
      <c r="AR238" s="25">
        <f t="shared" si="104"/>
        <v>2554.8818873078744</v>
      </c>
      <c r="AS238" s="6">
        <v>9002</v>
      </c>
      <c r="AT238" s="21">
        <v>0.1440740368911696</v>
      </c>
      <c r="AU238" s="7">
        <v>-7601.6162000000477</v>
      </c>
      <c r="AV238" s="7">
        <v>4864980.3488999978</v>
      </c>
      <c r="AW238" s="25">
        <f t="shared" si="105"/>
        <v>2320.9035866158119</v>
      </c>
      <c r="AX238" s="6">
        <v>10371</v>
      </c>
      <c r="AY238" s="21">
        <v>0.14591390205991639</v>
      </c>
      <c r="AZ238" s="7">
        <v>-7603.5650999993086</v>
      </c>
      <c r="BA238" s="7">
        <v>4864979.7901000008</v>
      </c>
      <c r="BB238" s="25">
        <f t="shared" si="106"/>
        <v>2206.0396482408742</v>
      </c>
      <c r="BC238" s="6">
        <v>9460</v>
      </c>
      <c r="BD238" s="21">
        <v>0.15940962427608049</v>
      </c>
      <c r="BE238" s="7">
        <v>-7596.6486999988556</v>
      </c>
      <c r="BF238" s="7">
        <v>4864983.3546999991</v>
      </c>
      <c r="BG238" s="25">
        <f t="shared" si="107"/>
        <v>1548.6092440360892</v>
      </c>
      <c r="BH238" s="6">
        <v>11286</v>
      </c>
      <c r="BI238" s="21">
        <v>0.16156378638913441</v>
      </c>
      <c r="BJ238" s="7">
        <v>-7609.2503999993196</v>
      </c>
      <c r="BK238" s="7">
        <v>4864978.1607000008</v>
      </c>
      <c r="BL238" s="25">
        <f t="shared" si="108"/>
        <v>1467.6547660676283</v>
      </c>
      <c r="BM238" s="6">
        <v>10826</v>
      </c>
      <c r="BN238" s="21">
        <v>0.16598876296941109</v>
      </c>
      <c r="BO238" s="7">
        <v>-7609.2503999993196</v>
      </c>
      <c r="BP238" s="7">
        <v>4864978.1607000008</v>
      </c>
      <c r="BQ238" s="25">
        <f t="shared" si="109"/>
        <v>1317.3016825265825</v>
      </c>
      <c r="BR238" s="6">
        <v>9005</v>
      </c>
      <c r="BS238" s="21">
        <v>0.16896020480451529</v>
      </c>
      <c r="BT238" s="7">
        <v>-7596.2032000012696</v>
      </c>
      <c r="BU238" s="7">
        <v>4864981.9002000019</v>
      </c>
      <c r="BV238" s="25">
        <f t="shared" si="110"/>
        <v>1227.0500878460387</v>
      </c>
      <c r="BW238" s="6">
        <v>9462</v>
      </c>
      <c r="BX238" s="21">
        <v>0.1696706227258955</v>
      </c>
      <c r="BY238" s="7">
        <v>-7601.6162000000477</v>
      </c>
      <c r="BZ238" s="7">
        <v>4864980.3488999978</v>
      </c>
      <c r="CA238" s="25">
        <f t="shared" si="111"/>
        <v>1206.6279606935329</v>
      </c>
      <c r="CB238" s="6">
        <v>8543</v>
      </c>
      <c r="CC238" s="21">
        <v>8.5108318496666599E-2</v>
      </c>
      <c r="CD238" s="7">
        <v>-7609.2503999993196</v>
      </c>
      <c r="CE238" s="7">
        <v>4864978.1607000008</v>
      </c>
      <c r="CF238" s="25">
        <f t="shared" si="112"/>
        <v>19059.520015082056</v>
      </c>
      <c r="CG238" s="6">
        <v>9002</v>
      </c>
      <c r="CH238" s="21">
        <v>0.1011542692057938</v>
      </c>
      <c r="CI238" s="7">
        <v>-7601.6162000000477</v>
      </c>
      <c r="CJ238" s="7">
        <v>4864980.3488999978</v>
      </c>
      <c r="CK238" s="25">
        <f t="shared" si="113"/>
        <v>9551.3142166129437</v>
      </c>
      <c r="CL238" s="6">
        <v>9915</v>
      </c>
      <c r="CM238" s="21">
        <v>0.10912305979435449</v>
      </c>
      <c r="CN238" s="7">
        <v>-7603.1924000009894</v>
      </c>
      <c r="CO238" s="7">
        <v>4864981.4790000021</v>
      </c>
      <c r="CP238" s="25">
        <f t="shared" si="114"/>
        <v>7052.3500350810637</v>
      </c>
      <c r="CQ238" s="6">
        <v>8104</v>
      </c>
      <c r="CR238" s="21">
        <v>0.1139191053486185</v>
      </c>
      <c r="CS238" s="7">
        <v>-7609.2503999993196</v>
      </c>
      <c r="CT238" s="7">
        <v>4864978.1607000008</v>
      </c>
      <c r="CU238" s="25">
        <f t="shared" si="115"/>
        <v>5937.6382882138414</v>
      </c>
      <c r="CV238" s="6">
        <v>10371</v>
      </c>
      <c r="CW238" s="21">
        <v>0.1183422329439188</v>
      </c>
      <c r="CX238" s="7">
        <v>-7603.5650999993086</v>
      </c>
      <c r="CY238" s="7">
        <v>4864979.7901000008</v>
      </c>
      <c r="CZ238" s="25">
        <f t="shared" si="116"/>
        <v>5098.482840006619</v>
      </c>
      <c r="DA238" s="6">
        <v>8546</v>
      </c>
      <c r="DB238" s="21">
        <v>0.1274577239043255</v>
      </c>
      <c r="DC238" s="7">
        <v>-7603.5650999993086</v>
      </c>
      <c r="DD238" s="7">
        <v>4864979.7901000008</v>
      </c>
      <c r="DE238" s="25">
        <f t="shared" si="117"/>
        <v>3789.0938749089269</v>
      </c>
      <c r="DF238" s="6">
        <v>9912</v>
      </c>
      <c r="DG238" s="21">
        <v>0.12759498880971359</v>
      </c>
      <c r="DH238" s="7">
        <v>-7601.6162000000477</v>
      </c>
      <c r="DI238" s="7">
        <v>4864980.3488999978</v>
      </c>
      <c r="DJ238" s="25">
        <f t="shared" si="118"/>
        <v>3772.8151502071705</v>
      </c>
      <c r="DK238" s="6">
        <v>10826</v>
      </c>
      <c r="DL238" s="21">
        <v>0.13053391601748049</v>
      </c>
      <c r="DM238" s="7">
        <v>-7609.2503999993196</v>
      </c>
      <c r="DN238" s="7">
        <v>4864978.1607000008</v>
      </c>
      <c r="DO238" s="25">
        <f t="shared" si="119"/>
        <v>3444.3440968211212</v>
      </c>
      <c r="DP238" s="6">
        <v>7232</v>
      </c>
      <c r="DQ238" s="21">
        <v>0.13116614766741361</v>
      </c>
      <c r="DR238" s="7">
        <v>-7596.2032000012696</v>
      </c>
      <c r="DS238" s="7">
        <v>4864981.9002000019</v>
      </c>
      <c r="DT238" s="25">
        <f t="shared" si="120"/>
        <v>3378.414604016325</v>
      </c>
      <c r="DU238" s="6">
        <v>10824</v>
      </c>
      <c r="DV238" s="21">
        <v>0.1320160733024493</v>
      </c>
      <c r="DW238" s="7">
        <v>-7603.5650999993086</v>
      </c>
      <c r="DX238" s="7">
        <v>4864979.7901000008</v>
      </c>
      <c r="DY238" s="25">
        <f t="shared" si="121"/>
        <v>3292.2496209756505</v>
      </c>
      <c r="DZ238" s="6">
        <v>11287</v>
      </c>
      <c r="EA238" s="21">
        <v>0.13223518346766289</v>
      </c>
      <c r="EB238" s="7">
        <v>-7603.5650999993086</v>
      </c>
      <c r="EC238" s="7">
        <v>4864979.7901000008</v>
      </c>
      <c r="ED238" s="25">
        <f t="shared" si="122"/>
        <v>3270.4831169468039</v>
      </c>
      <c r="EE238" s="6">
        <v>9003</v>
      </c>
      <c r="EF238" s="21">
        <v>0.13356964251367021</v>
      </c>
      <c r="EG238" s="7">
        <v>-7609.2503999993196</v>
      </c>
      <c r="EH238" s="7">
        <v>4864978.1607000008</v>
      </c>
      <c r="EI238" s="25">
        <f t="shared" si="123"/>
        <v>3141.7306251358173</v>
      </c>
    </row>
    <row r="239" spans="1:139" x14ac:dyDescent="0.25">
      <c r="A239" s="6">
        <v>225</v>
      </c>
      <c r="B239" s="6">
        <v>0</v>
      </c>
      <c r="C239" s="6">
        <v>1</v>
      </c>
      <c r="D239" s="6">
        <v>0</v>
      </c>
      <c r="E239" s="6">
        <v>1</v>
      </c>
      <c r="F239" s="20">
        <f t="shared" si="93"/>
        <v>1</v>
      </c>
      <c r="G239" s="20">
        <f t="shared" si="94"/>
        <v>1</v>
      </c>
      <c r="H239" s="20">
        <f t="shared" si="95"/>
        <v>1</v>
      </c>
      <c r="I239" s="7">
        <v>-7595.9739999994636</v>
      </c>
      <c r="J239" s="7">
        <v>4864981.2124999994</v>
      </c>
      <c r="K239" s="6">
        <v>-3</v>
      </c>
      <c r="L239" s="6">
        <v>-6</v>
      </c>
      <c r="M239" s="7">
        <v>-7588.9354485011727</v>
      </c>
      <c r="N239" s="7">
        <v>4864985.4328124542</v>
      </c>
      <c r="O239" s="26">
        <f t="shared" si="96"/>
        <v>-7588.9354485011718</v>
      </c>
      <c r="P239" s="26">
        <f t="shared" si="97"/>
        <v>4864985.4328124532</v>
      </c>
      <c r="Q239" s="20">
        <f t="shared" si="98"/>
        <v>1</v>
      </c>
      <c r="R239" s="26">
        <f t="shared" si="99"/>
        <v>8.2068413169659173</v>
      </c>
      <c r="S239" s="26">
        <f>R239*'8_HeSo_Mercator'!$B$7</f>
        <v>6.2874774430625058</v>
      </c>
      <c r="T239" s="6">
        <v>7233</v>
      </c>
      <c r="U239" s="21">
        <v>0.11645231604915041</v>
      </c>
      <c r="V239" s="7">
        <v>-7589.0623999983072</v>
      </c>
      <c r="W239" s="7">
        <v>4864985.5291000009</v>
      </c>
      <c r="X239" s="25">
        <f t="shared" si="100"/>
        <v>5437.6027743791001</v>
      </c>
      <c r="Y239" s="6">
        <v>11294</v>
      </c>
      <c r="Z239" s="21">
        <v>0.1187226192787401</v>
      </c>
      <c r="AA239" s="7">
        <v>-7587.1022999994457</v>
      </c>
      <c r="AB239" s="7">
        <v>4864986.0909999982</v>
      </c>
      <c r="AC239" s="25">
        <f t="shared" si="101"/>
        <v>5033.4542075639902</v>
      </c>
      <c r="AD239" s="6">
        <v>10379</v>
      </c>
      <c r="AE239" s="21">
        <v>0.13315123967259321</v>
      </c>
      <c r="AF239" s="7">
        <v>-7589.0623999983072</v>
      </c>
      <c r="AG239" s="7">
        <v>4864985.5291000009</v>
      </c>
      <c r="AH239" s="25">
        <f t="shared" si="102"/>
        <v>3181.4063475775652</v>
      </c>
      <c r="AI239" s="6">
        <v>9006</v>
      </c>
      <c r="AJ239" s="21">
        <v>0.1459498105256174</v>
      </c>
      <c r="AK239" s="7">
        <v>-7594.2641000002623</v>
      </c>
      <c r="AL239" s="7">
        <v>4864982.4561000019</v>
      </c>
      <c r="AM239" s="25">
        <f t="shared" si="103"/>
        <v>2203.8694153610504</v>
      </c>
      <c r="AN239" s="6">
        <v>11295</v>
      </c>
      <c r="AO239" s="21">
        <v>0.15427033227655351</v>
      </c>
      <c r="AP239" s="7">
        <v>-7589.0623999983072</v>
      </c>
      <c r="AQ239" s="7">
        <v>4864985.5291000009</v>
      </c>
      <c r="AR239" s="25">
        <f t="shared" si="104"/>
        <v>1765.5106442654485</v>
      </c>
      <c r="AS239" s="6">
        <v>9007</v>
      </c>
      <c r="AT239" s="21">
        <v>0.1631764725794751</v>
      </c>
      <c r="AU239" s="7">
        <v>-7589.0623999983072</v>
      </c>
      <c r="AV239" s="7">
        <v>4864985.5291000009</v>
      </c>
      <c r="AW239" s="25">
        <f t="shared" si="105"/>
        <v>1410.4894345487216</v>
      </c>
      <c r="AX239" s="6">
        <v>10376</v>
      </c>
      <c r="AY239" s="21">
        <v>0.16326420068286851</v>
      </c>
      <c r="AZ239" s="7">
        <v>-7587.1022999994457</v>
      </c>
      <c r="BA239" s="7">
        <v>4864986.0909999982</v>
      </c>
      <c r="BB239" s="25">
        <f t="shared" si="106"/>
        <v>1407.4602373787168</v>
      </c>
      <c r="BC239" s="6">
        <v>10833</v>
      </c>
      <c r="BD239" s="21">
        <v>0.16489504332862601</v>
      </c>
      <c r="BE239" s="7">
        <v>-7589.0623999983072</v>
      </c>
      <c r="BF239" s="7">
        <v>4864985.5291000009</v>
      </c>
      <c r="BG239" s="25">
        <f t="shared" si="107"/>
        <v>1352.600661330004</v>
      </c>
      <c r="BH239" s="6">
        <v>7234</v>
      </c>
      <c r="BI239" s="21">
        <v>0.17256458249453471</v>
      </c>
      <c r="BJ239" s="7">
        <v>-7587.1022999994457</v>
      </c>
      <c r="BK239" s="7">
        <v>4864986.0909999982</v>
      </c>
      <c r="BL239" s="25">
        <f t="shared" si="108"/>
        <v>1127.6993752337221</v>
      </c>
      <c r="BM239" s="6">
        <v>7236</v>
      </c>
      <c r="BN239" s="21">
        <v>0.1749665232250005</v>
      </c>
      <c r="BO239" s="7">
        <v>-7594.2641000002623</v>
      </c>
      <c r="BP239" s="7">
        <v>4864982.4561000019</v>
      </c>
      <c r="BQ239" s="25">
        <f t="shared" si="109"/>
        <v>1067.038653371402</v>
      </c>
      <c r="BR239" s="6">
        <v>9459</v>
      </c>
      <c r="BS239" s="21">
        <v>0.17540699636880649</v>
      </c>
      <c r="BT239" s="7">
        <v>-7594.7369999997318</v>
      </c>
      <c r="BU239" s="7">
        <v>4864983.9024000019</v>
      </c>
      <c r="BV239" s="25">
        <f t="shared" si="110"/>
        <v>1056.3609843031206</v>
      </c>
      <c r="BW239" s="6">
        <v>9922</v>
      </c>
      <c r="BX239" s="21">
        <v>0.18253253501419511</v>
      </c>
      <c r="BY239" s="7">
        <v>-7589.0623999983072</v>
      </c>
      <c r="BZ239" s="7">
        <v>4864985.5291000009</v>
      </c>
      <c r="CA239" s="25">
        <f t="shared" si="111"/>
        <v>900.82173999578845</v>
      </c>
      <c r="CB239" s="6">
        <v>11294</v>
      </c>
      <c r="CC239" s="21">
        <v>9.9189465427491602E-2</v>
      </c>
      <c r="CD239" s="7">
        <v>-7587.1022999994457</v>
      </c>
      <c r="CE239" s="7">
        <v>4864986.0909999982</v>
      </c>
      <c r="CF239" s="25">
        <f t="shared" si="112"/>
        <v>10330.891521162368</v>
      </c>
      <c r="CG239" s="6">
        <v>7233</v>
      </c>
      <c r="CH239" s="21">
        <v>0.10346539569059671</v>
      </c>
      <c r="CI239" s="7">
        <v>-7589.0623999983072</v>
      </c>
      <c r="CJ239" s="7">
        <v>4864985.5291000009</v>
      </c>
      <c r="CK239" s="25">
        <f t="shared" si="113"/>
        <v>8726.0863848238987</v>
      </c>
      <c r="CL239" s="6">
        <v>10379</v>
      </c>
      <c r="CM239" s="21">
        <v>0.13652900688298919</v>
      </c>
      <c r="CN239" s="7">
        <v>-7589.0623999983072</v>
      </c>
      <c r="CO239" s="7">
        <v>4864985.5291000009</v>
      </c>
      <c r="CP239" s="25">
        <f t="shared" si="114"/>
        <v>2878.0628612018195</v>
      </c>
      <c r="CQ239" s="6">
        <v>10376</v>
      </c>
      <c r="CR239" s="21">
        <v>0.1428926009580779</v>
      </c>
      <c r="CS239" s="7">
        <v>-7587.1022999994457</v>
      </c>
      <c r="CT239" s="7">
        <v>4864986.0909999982</v>
      </c>
      <c r="CU239" s="25">
        <f t="shared" si="115"/>
        <v>2398.6177012301014</v>
      </c>
      <c r="CV239" s="6">
        <v>9007</v>
      </c>
      <c r="CW239" s="21">
        <v>0.1430820793125942</v>
      </c>
      <c r="CX239" s="7">
        <v>-7589.0623999983072</v>
      </c>
      <c r="CY239" s="7">
        <v>4864985.5291000009</v>
      </c>
      <c r="CZ239" s="25">
        <f t="shared" si="116"/>
        <v>2385.9373112028807</v>
      </c>
      <c r="DA239" s="6">
        <v>10833</v>
      </c>
      <c r="DB239" s="21">
        <v>0.14426221565444899</v>
      </c>
      <c r="DC239" s="7">
        <v>-7589.0623999983072</v>
      </c>
      <c r="DD239" s="7">
        <v>4864985.5291000009</v>
      </c>
      <c r="DE239" s="25">
        <f t="shared" si="117"/>
        <v>2308.8175124207628</v>
      </c>
      <c r="DF239" s="6">
        <v>11295</v>
      </c>
      <c r="DG239" s="21">
        <v>0.14966246947862311</v>
      </c>
      <c r="DH239" s="7">
        <v>-7589.0623999983072</v>
      </c>
      <c r="DI239" s="7">
        <v>4864985.5291000009</v>
      </c>
      <c r="DJ239" s="25">
        <f t="shared" si="118"/>
        <v>1993.1884974520499</v>
      </c>
      <c r="DK239" s="6">
        <v>9922</v>
      </c>
      <c r="DL239" s="21">
        <v>0.15535410243431039</v>
      </c>
      <c r="DM239" s="7">
        <v>-7589.0623999983072</v>
      </c>
      <c r="DN239" s="7">
        <v>4864985.5291000009</v>
      </c>
      <c r="DO239" s="25">
        <f t="shared" si="119"/>
        <v>1716.7580613872581</v>
      </c>
      <c r="DP239" s="6">
        <v>9006</v>
      </c>
      <c r="DQ239" s="21">
        <v>0.15844246704125581</v>
      </c>
      <c r="DR239" s="7">
        <v>-7594.2641000002623</v>
      </c>
      <c r="DS239" s="7">
        <v>4864982.4561000019</v>
      </c>
      <c r="DT239" s="25">
        <f t="shared" si="120"/>
        <v>1586.7686665074664</v>
      </c>
      <c r="DU239" s="6">
        <v>7234</v>
      </c>
      <c r="DV239" s="21">
        <v>0.1625505721164586</v>
      </c>
      <c r="DW239" s="7">
        <v>-7587.1022999994457</v>
      </c>
      <c r="DX239" s="7">
        <v>4864986.0909999982</v>
      </c>
      <c r="DY239" s="25">
        <f t="shared" si="121"/>
        <v>1432.339571605422</v>
      </c>
      <c r="DZ239" s="6">
        <v>9466</v>
      </c>
      <c r="EA239" s="21">
        <v>0.1694828922599933</v>
      </c>
      <c r="EB239" s="7">
        <v>-7589.0623999983072</v>
      </c>
      <c r="EC239" s="7">
        <v>4864985.5291000009</v>
      </c>
      <c r="ED239" s="25">
        <f t="shared" si="122"/>
        <v>1211.9830137822646</v>
      </c>
      <c r="EE239" s="6">
        <v>8554</v>
      </c>
      <c r="EF239" s="21">
        <v>0.17368479344334919</v>
      </c>
      <c r="EG239" s="7">
        <v>-7587.1022999994457</v>
      </c>
      <c r="EH239" s="7">
        <v>4864986.0909999982</v>
      </c>
      <c r="EI239" s="25">
        <f t="shared" si="123"/>
        <v>1098.8864392068519</v>
      </c>
    </row>
    <row r="240" spans="1:139" x14ac:dyDescent="0.25">
      <c r="A240" s="6">
        <v>226</v>
      </c>
      <c r="B240" s="6">
        <v>0</v>
      </c>
      <c r="C240" s="6">
        <v>3</v>
      </c>
      <c r="D240" s="6">
        <v>0</v>
      </c>
      <c r="E240" s="6">
        <v>3</v>
      </c>
      <c r="F240" s="20">
        <f t="shared" si="93"/>
        <v>1</v>
      </c>
      <c r="G240" s="20">
        <f t="shared" si="94"/>
        <v>1</v>
      </c>
      <c r="H240" s="20">
        <f t="shared" si="95"/>
        <v>1</v>
      </c>
      <c r="I240" s="7">
        <v>-7618.0971127551566</v>
      </c>
      <c r="J240" s="7">
        <v>4864976.5642824573</v>
      </c>
      <c r="K240" s="6">
        <v>0</v>
      </c>
      <c r="L240" s="6">
        <v>3</v>
      </c>
      <c r="M240" s="7">
        <v>-7617.853008935962</v>
      </c>
      <c r="N240" s="7">
        <v>4864977.9778832067</v>
      </c>
      <c r="O240" s="26">
        <f t="shared" si="96"/>
        <v>-7617.8530089359647</v>
      </c>
      <c r="P240" s="26">
        <f t="shared" si="97"/>
        <v>4864977.9778832067</v>
      </c>
      <c r="Q240" s="20">
        <f t="shared" si="98"/>
        <v>1</v>
      </c>
      <c r="R240" s="26">
        <f t="shared" si="99"/>
        <v>1.4345221340459964</v>
      </c>
      <c r="S240" s="26">
        <f>R240*'8_HeSo_Mercator'!$B$7</f>
        <v>1.0990252170152381</v>
      </c>
      <c r="T240" s="6">
        <v>11384</v>
      </c>
      <c r="U240" s="21">
        <v>0.1404336847850961</v>
      </c>
      <c r="V240" s="7">
        <v>-7617.1248000003397</v>
      </c>
      <c r="W240" s="7">
        <v>4864979.6094999984</v>
      </c>
      <c r="X240" s="25">
        <f t="shared" si="100"/>
        <v>2571.0755291544383</v>
      </c>
      <c r="Y240" s="6">
        <v>10459</v>
      </c>
      <c r="Z240" s="21">
        <v>0.14676618304935041</v>
      </c>
      <c r="AA240" s="7">
        <v>-7618.7633000016212</v>
      </c>
      <c r="AB240" s="7">
        <v>4864975.433799997</v>
      </c>
      <c r="AC240" s="25">
        <f t="shared" si="101"/>
        <v>2155.2417994235157</v>
      </c>
      <c r="AD240" s="6">
        <v>7757</v>
      </c>
      <c r="AE240" s="21">
        <v>0.14872528189088191</v>
      </c>
      <c r="AF240" s="7">
        <v>-7617.1248000003397</v>
      </c>
      <c r="AG240" s="7">
        <v>4864979.6094999984</v>
      </c>
      <c r="AH240" s="25">
        <f t="shared" si="102"/>
        <v>2043.9054279084469</v>
      </c>
      <c r="AI240" s="6">
        <v>8644</v>
      </c>
      <c r="AJ240" s="21">
        <v>0.1533622627921496</v>
      </c>
      <c r="AK240" s="7">
        <v>-7617.1248000003397</v>
      </c>
      <c r="AL240" s="7">
        <v>4864979.6094999984</v>
      </c>
      <c r="AM240" s="25">
        <f t="shared" si="103"/>
        <v>1807.6983809113565</v>
      </c>
      <c r="AN240" s="6">
        <v>10930</v>
      </c>
      <c r="AO240" s="21">
        <v>0.15726207802323289</v>
      </c>
      <c r="AP240" s="7">
        <v>-7617.1248000003397</v>
      </c>
      <c r="AQ240" s="7">
        <v>4864979.6094999984</v>
      </c>
      <c r="AR240" s="25">
        <f t="shared" si="104"/>
        <v>1634.9480584408102</v>
      </c>
      <c r="AS240" s="6">
        <v>8189</v>
      </c>
      <c r="AT240" s="21">
        <v>0.16383201604994321</v>
      </c>
      <c r="AU240" s="7">
        <v>-7618.7633000016212</v>
      </c>
      <c r="AV240" s="7">
        <v>4864975.433799997</v>
      </c>
      <c r="AW240" s="25">
        <f t="shared" si="105"/>
        <v>1388.0493204891468</v>
      </c>
      <c r="AX240" s="6">
        <v>10913</v>
      </c>
      <c r="AY240" s="21">
        <v>0.16591894247601449</v>
      </c>
      <c r="AZ240" s="7">
        <v>-7622.3258000016212</v>
      </c>
      <c r="BA240" s="7">
        <v>4864976.6116999984</v>
      </c>
      <c r="BB240" s="25">
        <f t="shared" si="106"/>
        <v>1319.5204219722768</v>
      </c>
      <c r="BC240" s="6">
        <v>8201</v>
      </c>
      <c r="BD240" s="21">
        <v>0.16854000661023771</v>
      </c>
      <c r="BE240" s="7">
        <v>-7617.1248000003397</v>
      </c>
      <c r="BF240" s="7">
        <v>4864979.6094999984</v>
      </c>
      <c r="BG240" s="25">
        <f t="shared" si="107"/>
        <v>1239.3328847642681</v>
      </c>
      <c r="BH240" s="6">
        <v>16240</v>
      </c>
      <c r="BI240" s="21">
        <v>0.16881107492272071</v>
      </c>
      <c r="BJ240" s="7">
        <v>-7617.1248000003397</v>
      </c>
      <c r="BK240" s="7">
        <v>4864979.6094999984</v>
      </c>
      <c r="BL240" s="25">
        <f t="shared" si="108"/>
        <v>1231.3918044271827</v>
      </c>
      <c r="BM240" s="6">
        <v>10460</v>
      </c>
      <c r="BN240" s="21">
        <v>0.1771466786833357</v>
      </c>
      <c r="BO240" s="7">
        <v>-7616.6889000013471</v>
      </c>
      <c r="BP240" s="7">
        <v>4864976.0280999988</v>
      </c>
      <c r="BQ240" s="25">
        <f t="shared" si="109"/>
        <v>1015.4719774755764</v>
      </c>
      <c r="BR240" s="6">
        <v>16768</v>
      </c>
      <c r="BS240" s="21">
        <v>0.1799107019898043</v>
      </c>
      <c r="BT240" s="7">
        <v>-7618.7633000016212</v>
      </c>
      <c r="BU240" s="7">
        <v>4864975.433799997</v>
      </c>
      <c r="BV240" s="25">
        <f t="shared" si="110"/>
        <v>954.49137309795674</v>
      </c>
      <c r="BW240" s="6">
        <v>16506</v>
      </c>
      <c r="BX240" s="21">
        <v>0.19322457423395281</v>
      </c>
      <c r="BY240" s="7">
        <v>-7617.1248000003397</v>
      </c>
      <c r="BZ240" s="7">
        <v>4864979.6094999984</v>
      </c>
      <c r="CA240" s="25">
        <f t="shared" si="111"/>
        <v>717.38214611608919</v>
      </c>
      <c r="CB240" s="6">
        <v>10913</v>
      </c>
      <c r="CC240" s="21">
        <v>0.14097618138487669</v>
      </c>
      <c r="CD240" s="7">
        <v>-7622.3258000016212</v>
      </c>
      <c r="CE240" s="7">
        <v>4864976.6116999984</v>
      </c>
      <c r="CF240" s="25">
        <f t="shared" si="112"/>
        <v>2531.7279097565761</v>
      </c>
      <c r="CG240" s="6">
        <v>8201</v>
      </c>
      <c r="CH240" s="21">
        <v>0.1501034217036866</v>
      </c>
      <c r="CI240" s="7">
        <v>-7617.1248000003397</v>
      </c>
      <c r="CJ240" s="7">
        <v>4864979.6094999984</v>
      </c>
      <c r="CK240" s="25">
        <f t="shared" si="113"/>
        <v>1969.8702916617772</v>
      </c>
      <c r="CL240" s="6">
        <v>10459</v>
      </c>
      <c r="CM240" s="21">
        <v>0.1537516900901795</v>
      </c>
      <c r="CN240" s="7">
        <v>-7618.7633000016212</v>
      </c>
      <c r="CO240" s="7">
        <v>4864975.433799997</v>
      </c>
      <c r="CP240" s="25">
        <f t="shared" si="114"/>
        <v>1789.4534546219963</v>
      </c>
      <c r="CQ240" s="6">
        <v>11384</v>
      </c>
      <c r="CR240" s="21">
        <v>0.1594145175744299</v>
      </c>
      <c r="CS240" s="7">
        <v>-7617.1248000003397</v>
      </c>
      <c r="CT240" s="7">
        <v>4864979.6094999984</v>
      </c>
      <c r="CU240" s="25">
        <f t="shared" si="115"/>
        <v>1548.4191118379931</v>
      </c>
      <c r="CV240" s="6">
        <v>7757</v>
      </c>
      <c r="CW240" s="21">
        <v>0.16410684474123541</v>
      </c>
      <c r="CX240" s="7">
        <v>-7617.1248000003397</v>
      </c>
      <c r="CY240" s="7">
        <v>4864979.6094999984</v>
      </c>
      <c r="CZ240" s="25">
        <f t="shared" si="116"/>
        <v>1378.7744224033077</v>
      </c>
      <c r="DA240" s="6">
        <v>8644</v>
      </c>
      <c r="DB240" s="21">
        <v>0.16600489755260719</v>
      </c>
      <c r="DC240" s="7">
        <v>-7617.1248000003397</v>
      </c>
      <c r="DD240" s="7">
        <v>4864979.6094999984</v>
      </c>
      <c r="DE240" s="25">
        <f t="shared" si="117"/>
        <v>1316.78962497972</v>
      </c>
      <c r="DF240" s="6">
        <v>7748</v>
      </c>
      <c r="DG240" s="21">
        <v>0.1692525247135101</v>
      </c>
      <c r="DH240" s="7">
        <v>-7611.1290000006557</v>
      </c>
      <c r="DI240" s="7">
        <v>4864977.6220000014</v>
      </c>
      <c r="DJ240" s="25">
        <f t="shared" si="118"/>
        <v>1218.5949588127642</v>
      </c>
      <c r="DK240" s="6">
        <v>10460</v>
      </c>
      <c r="DL240" s="21">
        <v>0.17046362098138751</v>
      </c>
      <c r="DM240" s="7">
        <v>-7616.6889000013471</v>
      </c>
      <c r="DN240" s="7">
        <v>4864976.0280999988</v>
      </c>
      <c r="DO240" s="25">
        <f t="shared" si="119"/>
        <v>1184.3311772058839</v>
      </c>
      <c r="DP240" s="6">
        <v>8189</v>
      </c>
      <c r="DQ240" s="21">
        <v>0.17254333438386379</v>
      </c>
      <c r="DR240" s="7">
        <v>-7618.7633000016212</v>
      </c>
      <c r="DS240" s="7">
        <v>4864975.433799997</v>
      </c>
      <c r="DT240" s="25">
        <f t="shared" si="120"/>
        <v>1128.2549668533434</v>
      </c>
      <c r="DU240" s="6">
        <v>16494</v>
      </c>
      <c r="DV240" s="21">
        <v>0.17276163361476529</v>
      </c>
      <c r="DW240" s="7">
        <v>-7618.7633000016212</v>
      </c>
      <c r="DX240" s="7">
        <v>4864975.433799997</v>
      </c>
      <c r="DY240" s="25">
        <f t="shared" si="121"/>
        <v>1122.5631763121808</v>
      </c>
      <c r="DZ240" s="6">
        <v>16240</v>
      </c>
      <c r="EA240" s="21">
        <v>0.17376224415901209</v>
      </c>
      <c r="EB240" s="7">
        <v>-7617.1248000003397</v>
      </c>
      <c r="EC240" s="7">
        <v>4864979.6094999984</v>
      </c>
      <c r="ED240" s="25">
        <f t="shared" si="122"/>
        <v>1096.9285304587011</v>
      </c>
      <c r="EE240" s="6">
        <v>15978</v>
      </c>
      <c r="EF240" s="21">
        <v>0.17949033759899491</v>
      </c>
      <c r="EG240" s="7">
        <v>-7617.1248000003397</v>
      </c>
      <c r="EH240" s="7">
        <v>4864979.6094999984</v>
      </c>
      <c r="EI240" s="25">
        <f t="shared" si="123"/>
        <v>963.46446704932782</v>
      </c>
    </row>
    <row r="241" spans="1:139" x14ac:dyDescent="0.25">
      <c r="A241" s="6">
        <v>227</v>
      </c>
      <c r="B241" s="6">
        <v>0</v>
      </c>
      <c r="C241" s="6">
        <v>1</v>
      </c>
      <c r="D241" s="6">
        <v>0</v>
      </c>
      <c r="E241" s="6">
        <v>1</v>
      </c>
      <c r="F241" s="20">
        <f t="shared" si="93"/>
        <v>1</v>
      </c>
      <c r="G241" s="20">
        <f t="shared" si="94"/>
        <v>1</v>
      </c>
      <c r="H241" s="20">
        <f t="shared" si="95"/>
        <v>1</v>
      </c>
      <c r="I241" s="7">
        <v>-7594.5242931136936</v>
      </c>
      <c r="J241" s="7">
        <v>4864983.7025545305</v>
      </c>
      <c r="K241" s="6">
        <v>-6</v>
      </c>
      <c r="L241" s="6">
        <v>-6</v>
      </c>
      <c r="M241" s="7">
        <v>-7589.246618927662</v>
      </c>
      <c r="N241" s="7">
        <v>4864985.3454167414</v>
      </c>
      <c r="O241" s="26">
        <f t="shared" si="96"/>
        <v>-7589.2466189276629</v>
      </c>
      <c r="P241" s="26">
        <f t="shared" si="97"/>
        <v>4864985.3454167424</v>
      </c>
      <c r="Q241" s="20">
        <f t="shared" si="98"/>
        <v>1</v>
      </c>
      <c r="R241" s="26">
        <f t="shared" si="99"/>
        <v>5.527462443221677</v>
      </c>
      <c r="S241" s="26">
        <f>R241*'8_HeSo_Mercator'!$B$7</f>
        <v>4.2347346667085306</v>
      </c>
      <c r="T241" s="6">
        <v>7233</v>
      </c>
      <c r="U241" s="21">
        <v>9.9044376097467995E-2</v>
      </c>
      <c r="V241" s="7">
        <v>-7589.0623999983072</v>
      </c>
      <c r="W241" s="7">
        <v>4864985.5291000009</v>
      </c>
      <c r="X241" s="25">
        <f t="shared" si="100"/>
        <v>10391.5592340076</v>
      </c>
      <c r="Y241" s="6">
        <v>9922</v>
      </c>
      <c r="Z241" s="21">
        <v>0.101935892843851</v>
      </c>
      <c r="AA241" s="7">
        <v>-7589.0623999983072</v>
      </c>
      <c r="AB241" s="7">
        <v>4864985.5291000009</v>
      </c>
      <c r="AC241" s="25">
        <f t="shared" si="101"/>
        <v>9261.7163299734202</v>
      </c>
      <c r="AD241" s="6">
        <v>7234</v>
      </c>
      <c r="AE241" s="21">
        <v>0.1163960997996841</v>
      </c>
      <c r="AF241" s="7">
        <v>-7587.1022999994457</v>
      </c>
      <c r="AG241" s="7">
        <v>4864986.0909999982</v>
      </c>
      <c r="AH241" s="25">
        <f t="shared" si="102"/>
        <v>5448.115262689812</v>
      </c>
      <c r="AI241" s="6">
        <v>10379</v>
      </c>
      <c r="AJ241" s="21">
        <v>0.12239470330559341</v>
      </c>
      <c r="AK241" s="7">
        <v>-7589.0623999983072</v>
      </c>
      <c r="AL241" s="7">
        <v>4864985.5291000009</v>
      </c>
      <c r="AM241" s="25">
        <f t="shared" si="103"/>
        <v>4456.0443478579773</v>
      </c>
      <c r="AN241" s="6">
        <v>9466</v>
      </c>
      <c r="AO241" s="21">
        <v>0.13769650456452179</v>
      </c>
      <c r="AP241" s="7">
        <v>-7589.0623999983072</v>
      </c>
      <c r="AQ241" s="7">
        <v>4864985.5291000009</v>
      </c>
      <c r="AR241" s="25">
        <f t="shared" si="104"/>
        <v>2781.6874862833206</v>
      </c>
      <c r="AS241" s="6">
        <v>9920</v>
      </c>
      <c r="AT241" s="21">
        <v>0.14746513752563639</v>
      </c>
      <c r="AU241" s="7">
        <v>-7594.2641000002623</v>
      </c>
      <c r="AV241" s="7">
        <v>4864982.4561000019</v>
      </c>
      <c r="AW241" s="25">
        <f t="shared" si="105"/>
        <v>2114.6697814498075</v>
      </c>
      <c r="AX241" s="6">
        <v>10376</v>
      </c>
      <c r="AY241" s="21">
        <v>0.14765903197648739</v>
      </c>
      <c r="AZ241" s="7">
        <v>-7587.1022999994457</v>
      </c>
      <c r="BA241" s="7">
        <v>4864986.0909999982</v>
      </c>
      <c r="BB241" s="25">
        <f t="shared" si="106"/>
        <v>2103.5843551957983</v>
      </c>
      <c r="BC241" s="6">
        <v>10833</v>
      </c>
      <c r="BD241" s="21">
        <v>0.15034650470010019</v>
      </c>
      <c r="BE241" s="7">
        <v>-7589.0623999983072</v>
      </c>
      <c r="BF241" s="7">
        <v>4864985.5291000009</v>
      </c>
      <c r="BG241" s="25">
        <f t="shared" si="107"/>
        <v>1957.1614648232203</v>
      </c>
      <c r="BH241" s="6">
        <v>11295</v>
      </c>
      <c r="BI241" s="21">
        <v>0.1507326622151815</v>
      </c>
      <c r="BJ241" s="7">
        <v>-7589.0623999983072</v>
      </c>
      <c r="BK241" s="7">
        <v>4864985.5291000009</v>
      </c>
      <c r="BL241" s="25">
        <f t="shared" si="108"/>
        <v>1937.1824299698931</v>
      </c>
      <c r="BM241" s="6">
        <v>11294</v>
      </c>
      <c r="BN241" s="21">
        <v>0.15162257483433761</v>
      </c>
      <c r="BO241" s="7">
        <v>-7587.1022999994457</v>
      </c>
      <c r="BP241" s="7">
        <v>4864986.0909999982</v>
      </c>
      <c r="BQ241" s="25">
        <f t="shared" si="109"/>
        <v>1892.1019356856546</v>
      </c>
      <c r="BR241" s="6">
        <v>7236</v>
      </c>
      <c r="BS241" s="21">
        <v>0.15707157980057179</v>
      </c>
      <c r="BT241" s="7">
        <v>-7594.2641000002623</v>
      </c>
      <c r="BU241" s="7">
        <v>4864982.4561000019</v>
      </c>
      <c r="BV241" s="25">
        <f t="shared" si="110"/>
        <v>1642.8940347073792</v>
      </c>
      <c r="BW241" s="6">
        <v>9923</v>
      </c>
      <c r="BX241" s="21">
        <v>0.17222901182595701</v>
      </c>
      <c r="BY241" s="7">
        <v>-7587.1022999994457</v>
      </c>
      <c r="BZ241" s="7">
        <v>4864986.0909999982</v>
      </c>
      <c r="CA241" s="25">
        <f t="shared" si="111"/>
        <v>1136.5139238170486</v>
      </c>
      <c r="CB241" s="6">
        <v>7233</v>
      </c>
      <c r="CC241" s="21">
        <v>8.3591927064540203E-2</v>
      </c>
      <c r="CD241" s="7">
        <v>-7589.0623999983072</v>
      </c>
      <c r="CE241" s="7">
        <v>4864985.5291000009</v>
      </c>
      <c r="CF241" s="25">
        <f t="shared" si="112"/>
        <v>20480.598842281466</v>
      </c>
      <c r="CG241" s="6">
        <v>9922</v>
      </c>
      <c r="CH241" s="21">
        <v>9.9778766005944194E-2</v>
      </c>
      <c r="CI241" s="7">
        <v>-7589.0623999983072</v>
      </c>
      <c r="CJ241" s="7">
        <v>4864985.5291000009</v>
      </c>
      <c r="CK241" s="25">
        <f t="shared" si="113"/>
        <v>10088.985216474392</v>
      </c>
      <c r="CL241" s="6">
        <v>9466</v>
      </c>
      <c r="CM241" s="21">
        <v>0.1198053486068645</v>
      </c>
      <c r="CN241" s="7">
        <v>-7589.0623999983072</v>
      </c>
      <c r="CO241" s="7">
        <v>4864985.5291000009</v>
      </c>
      <c r="CP241" s="25">
        <f t="shared" si="114"/>
        <v>4853.9485787761578</v>
      </c>
      <c r="CQ241" s="6">
        <v>10833</v>
      </c>
      <c r="CR241" s="21">
        <v>0.1236197904430766</v>
      </c>
      <c r="CS241" s="7">
        <v>-7589.0623999983072</v>
      </c>
      <c r="CT241" s="7">
        <v>4864985.5291000009</v>
      </c>
      <c r="CU241" s="25">
        <f t="shared" si="115"/>
        <v>4282.0130624339899</v>
      </c>
      <c r="CV241" s="6">
        <v>10379</v>
      </c>
      <c r="CW241" s="21">
        <v>0.12526508923678131</v>
      </c>
      <c r="CX241" s="7">
        <v>-7589.0623999983072</v>
      </c>
      <c r="CY241" s="7">
        <v>4864985.5291000009</v>
      </c>
      <c r="CZ241" s="25">
        <f t="shared" si="116"/>
        <v>4061.437659740649</v>
      </c>
      <c r="DA241" s="6">
        <v>11295</v>
      </c>
      <c r="DB241" s="21">
        <v>0.12909593367548361</v>
      </c>
      <c r="DC241" s="7">
        <v>-7589.0623999983072</v>
      </c>
      <c r="DD241" s="7">
        <v>4864985.5291000009</v>
      </c>
      <c r="DE241" s="25">
        <f t="shared" si="117"/>
        <v>3600.3916724095707</v>
      </c>
      <c r="DF241" s="6">
        <v>7234</v>
      </c>
      <c r="DG241" s="21">
        <v>0.13108524148547229</v>
      </c>
      <c r="DH241" s="7">
        <v>-7587.1022999994457</v>
      </c>
      <c r="DI241" s="7">
        <v>4864986.0909999982</v>
      </c>
      <c r="DJ241" s="25">
        <f t="shared" si="118"/>
        <v>3386.7629972304744</v>
      </c>
      <c r="DK241" s="6">
        <v>9920</v>
      </c>
      <c r="DL241" s="21">
        <v>0.1339499116699574</v>
      </c>
      <c r="DM241" s="7">
        <v>-7594.2641000002623</v>
      </c>
      <c r="DN241" s="7">
        <v>4864982.4561000019</v>
      </c>
      <c r="DO241" s="25">
        <f t="shared" si="119"/>
        <v>3106.2061395126952</v>
      </c>
      <c r="DP241" s="6">
        <v>11294</v>
      </c>
      <c r="DQ241" s="21">
        <v>0.1396282116333778</v>
      </c>
      <c r="DR241" s="7">
        <v>-7587.1022999994457</v>
      </c>
      <c r="DS241" s="7">
        <v>4864986.0909999982</v>
      </c>
      <c r="DT241" s="25">
        <f t="shared" si="120"/>
        <v>2630.9179114151661</v>
      </c>
      <c r="DU241" s="6">
        <v>10376</v>
      </c>
      <c r="DV241" s="21">
        <v>0.1408504906676929</v>
      </c>
      <c r="DW241" s="7">
        <v>-7587.1022999994457</v>
      </c>
      <c r="DX241" s="7">
        <v>4864986.0909999982</v>
      </c>
      <c r="DY241" s="25">
        <f t="shared" si="121"/>
        <v>2540.7769630156354</v>
      </c>
      <c r="DZ241" s="6">
        <v>7236</v>
      </c>
      <c r="EA241" s="21">
        <v>0.14813662664095059</v>
      </c>
      <c r="EB241" s="7">
        <v>-7594.2641000002623</v>
      </c>
      <c r="EC241" s="7">
        <v>4864982.4561000019</v>
      </c>
      <c r="ED241" s="25">
        <f t="shared" si="122"/>
        <v>2076.5873171206708</v>
      </c>
      <c r="EE241" s="6">
        <v>9460</v>
      </c>
      <c r="EF241" s="21">
        <v>0.15069205536442909</v>
      </c>
      <c r="EG241" s="7">
        <v>-7596.6486999988556</v>
      </c>
      <c r="EH241" s="7">
        <v>4864983.3546999991</v>
      </c>
      <c r="EI241" s="25">
        <f t="shared" si="123"/>
        <v>1939.2713172481767</v>
      </c>
    </row>
    <row r="242" spans="1:139" x14ac:dyDescent="0.25">
      <c r="A242" s="6">
        <v>228</v>
      </c>
      <c r="B242" s="6">
        <v>0</v>
      </c>
      <c r="C242" s="6">
        <v>1</v>
      </c>
      <c r="D242" s="6">
        <v>0</v>
      </c>
      <c r="E242" s="6">
        <v>1</v>
      </c>
      <c r="F242" s="20">
        <f t="shared" si="93"/>
        <v>1</v>
      </c>
      <c r="G242" s="20">
        <f t="shared" si="94"/>
        <v>1</v>
      </c>
      <c r="H242" s="20">
        <f t="shared" si="95"/>
        <v>1</v>
      </c>
      <c r="I242" s="7">
        <v>-7594.0348999984562</v>
      </c>
      <c r="J242" s="7">
        <v>4864981.7683999985</v>
      </c>
      <c r="K242" s="6">
        <v>0</v>
      </c>
      <c r="L242" s="6">
        <v>0</v>
      </c>
      <c r="M242" s="7">
        <v>-7592.9301725324476</v>
      </c>
      <c r="N242" s="7">
        <v>4864983.2394408286</v>
      </c>
      <c r="O242" s="26">
        <f t="shared" si="96"/>
        <v>-7592.9301725324476</v>
      </c>
      <c r="P242" s="26">
        <f t="shared" si="97"/>
        <v>4864983.2394408267</v>
      </c>
      <c r="Q242" s="20">
        <f t="shared" si="98"/>
        <v>1</v>
      </c>
      <c r="R242" s="26">
        <f t="shared" si="99"/>
        <v>1.8396695062560418</v>
      </c>
      <c r="S242" s="26">
        <f>R242*'8_HeSo_Mercator'!$B$7</f>
        <v>1.4094192974540287</v>
      </c>
      <c r="T242" s="6">
        <v>9006</v>
      </c>
      <c r="U242" s="21">
        <v>0.19715917346996259</v>
      </c>
      <c r="V242" s="7">
        <v>-7594.2641000002623</v>
      </c>
      <c r="W242" s="7">
        <v>4864982.4561000019</v>
      </c>
      <c r="X242" s="25">
        <f t="shared" si="100"/>
        <v>661.80804875730291</v>
      </c>
      <c r="Y242" s="6">
        <v>11291</v>
      </c>
      <c r="Z242" s="21">
        <v>0.20365418262366269</v>
      </c>
      <c r="AA242" s="7">
        <v>-7594.2641000002623</v>
      </c>
      <c r="AB242" s="7">
        <v>4864982.4561000019</v>
      </c>
      <c r="AC242" s="25">
        <f t="shared" si="101"/>
        <v>581.33525837297464</v>
      </c>
      <c r="AD242" s="6">
        <v>9920</v>
      </c>
      <c r="AE242" s="21">
        <v>0.20480416391872949</v>
      </c>
      <c r="AF242" s="7">
        <v>-7594.2641000002623</v>
      </c>
      <c r="AG242" s="7">
        <v>4864982.4561000019</v>
      </c>
      <c r="AH242" s="25">
        <f t="shared" si="102"/>
        <v>568.38796217328991</v>
      </c>
      <c r="AI242" s="6">
        <v>11294</v>
      </c>
      <c r="AJ242" s="21">
        <v>0.2161369924273254</v>
      </c>
      <c r="AK242" s="7">
        <v>-7587.1022999994457</v>
      </c>
      <c r="AL242" s="7">
        <v>4864986.0909999982</v>
      </c>
      <c r="AM242" s="25">
        <f t="shared" si="103"/>
        <v>458.23006922107345</v>
      </c>
      <c r="AN242" s="6">
        <v>7233</v>
      </c>
      <c r="AO242" s="21">
        <v>0.2162375290530234</v>
      </c>
      <c r="AP242" s="7">
        <v>-7589.0623999983072</v>
      </c>
      <c r="AQ242" s="7">
        <v>4864985.5291000009</v>
      </c>
      <c r="AR242" s="25">
        <f t="shared" si="104"/>
        <v>457.37847261860054</v>
      </c>
      <c r="AS242" s="6">
        <v>7236</v>
      </c>
      <c r="AT242" s="21">
        <v>0.22515845706796209</v>
      </c>
      <c r="AU242" s="7">
        <v>-7594.2641000002623</v>
      </c>
      <c r="AV242" s="7">
        <v>4864982.4561000019</v>
      </c>
      <c r="AW242" s="25">
        <f t="shared" si="105"/>
        <v>389.08720040015868</v>
      </c>
      <c r="AX242" s="6">
        <v>10834</v>
      </c>
      <c r="AY242" s="21">
        <v>0.22699067370408671</v>
      </c>
      <c r="AZ242" s="7">
        <v>-7594.2641000002623</v>
      </c>
      <c r="BA242" s="7">
        <v>4864982.4561000019</v>
      </c>
      <c r="BB242" s="25">
        <f t="shared" si="106"/>
        <v>376.67599544324804</v>
      </c>
      <c r="BC242" s="6">
        <v>8113</v>
      </c>
      <c r="BD242" s="21">
        <v>0.2393436376862802</v>
      </c>
      <c r="BE242" s="7">
        <v>-7594.2641000002623</v>
      </c>
      <c r="BF242" s="7">
        <v>4864982.4561000019</v>
      </c>
      <c r="BG242" s="25">
        <f t="shared" si="107"/>
        <v>304.72806249415754</v>
      </c>
      <c r="BH242" s="6">
        <v>9917</v>
      </c>
      <c r="BI242" s="21">
        <v>0.25386869554277852</v>
      </c>
      <c r="BJ242" s="7">
        <v>-7596.2032000012696</v>
      </c>
      <c r="BK242" s="7">
        <v>4864981.9002000019</v>
      </c>
      <c r="BL242" s="25">
        <f t="shared" si="108"/>
        <v>240.74839144774853</v>
      </c>
      <c r="BM242" s="6">
        <v>9461</v>
      </c>
      <c r="BN242" s="21">
        <v>0.25448537831082479</v>
      </c>
      <c r="BO242" s="7">
        <v>-7594.2641000002623</v>
      </c>
      <c r="BP242" s="7">
        <v>4864982.4561000019</v>
      </c>
      <c r="BQ242" s="25">
        <f t="shared" si="109"/>
        <v>238.4232818064479</v>
      </c>
      <c r="BR242" s="6">
        <v>10833</v>
      </c>
      <c r="BS242" s="21">
        <v>0.25718312382764541</v>
      </c>
      <c r="BT242" s="7">
        <v>-7589.0623999983072</v>
      </c>
      <c r="BU242" s="7">
        <v>4864985.5291000009</v>
      </c>
      <c r="BV242" s="25">
        <f t="shared" si="110"/>
        <v>228.57573851500192</v>
      </c>
      <c r="BW242" s="6">
        <v>11295</v>
      </c>
      <c r="BX242" s="21">
        <v>0.26473899242997051</v>
      </c>
      <c r="BY242" s="7">
        <v>-7589.0623999983072</v>
      </c>
      <c r="BZ242" s="7">
        <v>4864985.5291000009</v>
      </c>
      <c r="CA242" s="25">
        <f t="shared" si="111"/>
        <v>203.57683279445297</v>
      </c>
      <c r="CB242" s="6">
        <v>9006</v>
      </c>
      <c r="CC242" s="21">
        <v>0.18619837627956229</v>
      </c>
      <c r="CD242" s="7">
        <v>-7594.2641000002623</v>
      </c>
      <c r="CE242" s="7">
        <v>4864982.4561000019</v>
      </c>
      <c r="CF242" s="25">
        <f t="shared" si="112"/>
        <v>831.94849838124264</v>
      </c>
      <c r="CG242" s="6">
        <v>11291</v>
      </c>
      <c r="CH242" s="21">
        <v>0.1918497293855459</v>
      </c>
      <c r="CI242" s="7">
        <v>-7594.2641000002623</v>
      </c>
      <c r="CJ242" s="7">
        <v>4864982.4561000019</v>
      </c>
      <c r="CK242" s="25">
        <f t="shared" si="113"/>
        <v>738.16803720327027</v>
      </c>
      <c r="CL242" s="6">
        <v>9920</v>
      </c>
      <c r="CM242" s="21">
        <v>0.19249412930607321</v>
      </c>
      <c r="CN242" s="7">
        <v>-7594.2641000002623</v>
      </c>
      <c r="CO242" s="7">
        <v>4864982.4561000019</v>
      </c>
      <c r="CP242" s="25">
        <f t="shared" si="114"/>
        <v>728.33309477582191</v>
      </c>
      <c r="CQ242" s="6">
        <v>7236</v>
      </c>
      <c r="CR242" s="21">
        <v>0.20706777584316749</v>
      </c>
      <c r="CS242" s="7">
        <v>-7594.2641000002623</v>
      </c>
      <c r="CT242" s="7">
        <v>4864982.4561000019</v>
      </c>
      <c r="CU242" s="25">
        <f t="shared" si="115"/>
        <v>543.93865779875057</v>
      </c>
      <c r="CV242" s="6">
        <v>10834</v>
      </c>
      <c r="CW242" s="21">
        <v>0.2077088680963815</v>
      </c>
      <c r="CX242" s="7">
        <v>-7594.2641000002623</v>
      </c>
      <c r="CY242" s="7">
        <v>4864982.4561000019</v>
      </c>
      <c r="CZ242" s="25">
        <f t="shared" si="116"/>
        <v>537.2542302595715</v>
      </c>
      <c r="DA242" s="6">
        <v>7233</v>
      </c>
      <c r="DB242" s="21">
        <v>0.20893837935445031</v>
      </c>
      <c r="DC242" s="7">
        <v>-7589.0623999983072</v>
      </c>
      <c r="DD242" s="7">
        <v>4864985.5291000009</v>
      </c>
      <c r="DE242" s="25">
        <f t="shared" si="117"/>
        <v>524.71938999900567</v>
      </c>
      <c r="DF242" s="6">
        <v>11294</v>
      </c>
      <c r="DG242" s="21">
        <v>0.2096015362457993</v>
      </c>
      <c r="DH242" s="7">
        <v>-7587.1022999994457</v>
      </c>
      <c r="DI242" s="7">
        <v>4864986.0909999982</v>
      </c>
      <c r="DJ242" s="25">
        <f t="shared" si="118"/>
        <v>518.11021431772372</v>
      </c>
      <c r="DK242" s="6">
        <v>10373</v>
      </c>
      <c r="DL242" s="21">
        <v>0.2278354632587859</v>
      </c>
      <c r="DM242" s="7">
        <v>-7596.2032000012696</v>
      </c>
      <c r="DN242" s="7">
        <v>4864981.9002000019</v>
      </c>
      <c r="DO242" s="25">
        <f t="shared" si="119"/>
        <v>371.12029364063216</v>
      </c>
      <c r="DP242" s="6">
        <v>8113</v>
      </c>
      <c r="DQ242" s="21">
        <v>0.22918395853999221</v>
      </c>
      <c r="DR242" s="7">
        <v>-7594.2641000002623</v>
      </c>
      <c r="DS242" s="7">
        <v>4864982.4561000019</v>
      </c>
      <c r="DT242" s="25">
        <f t="shared" si="120"/>
        <v>362.46254399130686</v>
      </c>
      <c r="DU242" s="6">
        <v>9917</v>
      </c>
      <c r="DV242" s="21">
        <v>0.23207265293285101</v>
      </c>
      <c r="DW242" s="7">
        <v>-7596.2032000012696</v>
      </c>
      <c r="DX242" s="7">
        <v>4864981.9002000019</v>
      </c>
      <c r="DY242" s="25">
        <f t="shared" si="121"/>
        <v>344.7498868920344</v>
      </c>
      <c r="DZ242" s="6">
        <v>9461</v>
      </c>
      <c r="EA242" s="21">
        <v>0.23531565683761599</v>
      </c>
      <c r="EB242" s="7">
        <v>-7594.2641000002623</v>
      </c>
      <c r="EC242" s="7">
        <v>4864982.4561000019</v>
      </c>
      <c r="ED242" s="25">
        <f t="shared" si="122"/>
        <v>326.13447041864225</v>
      </c>
      <c r="EE242" s="6">
        <v>10833</v>
      </c>
      <c r="EF242" s="21">
        <v>0.2378878340021533</v>
      </c>
      <c r="EG242" s="7">
        <v>-7589.0623999983072</v>
      </c>
      <c r="EH242" s="7">
        <v>4864985.5291000009</v>
      </c>
      <c r="EI242" s="25">
        <f t="shared" si="123"/>
        <v>312.25620116483555</v>
      </c>
    </row>
    <row r="243" spans="1:139" x14ac:dyDescent="0.25">
      <c r="A243" s="6">
        <v>229</v>
      </c>
      <c r="B243" s="6">
        <v>0</v>
      </c>
      <c r="C243" s="6">
        <v>1</v>
      </c>
      <c r="D243" s="6">
        <v>0</v>
      </c>
      <c r="E243" s="6">
        <v>1</v>
      </c>
      <c r="F243" s="20">
        <f t="shared" si="93"/>
        <v>1</v>
      </c>
      <c r="G243" s="20">
        <f t="shared" si="94"/>
        <v>1</v>
      </c>
      <c r="H243" s="20">
        <f t="shared" si="95"/>
        <v>1</v>
      </c>
      <c r="I243" s="7">
        <v>-7592.1640030698309</v>
      </c>
      <c r="J243" s="7">
        <v>4864978.9444605876</v>
      </c>
      <c r="K243" s="6">
        <v>3</v>
      </c>
      <c r="L243" s="6">
        <v>3</v>
      </c>
      <c r="M243" s="7">
        <v>-7588.7006860012716</v>
      </c>
      <c r="N243" s="7">
        <v>4864985.5402733264</v>
      </c>
      <c r="O243" s="26">
        <f t="shared" si="96"/>
        <v>-7588.7006860012716</v>
      </c>
      <c r="P243" s="26">
        <f t="shared" si="97"/>
        <v>4864985.5402733246</v>
      </c>
      <c r="Q243" s="20">
        <f t="shared" si="98"/>
        <v>1</v>
      </c>
      <c r="R243" s="26">
        <f t="shared" si="99"/>
        <v>7.4497859552528629</v>
      </c>
      <c r="S243" s="26">
        <f>R243*'8_HeSo_Mercator'!$B$7</f>
        <v>5.707477376522883</v>
      </c>
      <c r="T243" s="6">
        <v>7233</v>
      </c>
      <c r="U243" s="21">
        <v>0.1612405975311772</v>
      </c>
      <c r="V243" s="7">
        <v>-7589.0623999983072</v>
      </c>
      <c r="W243" s="7">
        <v>4864985.5291000009</v>
      </c>
      <c r="X243" s="25">
        <f t="shared" si="100"/>
        <v>1479.4571953136181</v>
      </c>
      <c r="Y243" s="6">
        <v>11294</v>
      </c>
      <c r="Z243" s="21">
        <v>0.19210687917560321</v>
      </c>
      <c r="AA243" s="7">
        <v>-7587.1022999994457</v>
      </c>
      <c r="AB243" s="7">
        <v>4864986.0909999982</v>
      </c>
      <c r="AC243" s="25">
        <f t="shared" si="101"/>
        <v>734.22358786007942</v>
      </c>
      <c r="AD243" s="6">
        <v>10376</v>
      </c>
      <c r="AE243" s="21">
        <v>0.19987278910324041</v>
      </c>
      <c r="AF243" s="7">
        <v>-7587.1022999994457</v>
      </c>
      <c r="AG243" s="7">
        <v>4864986.0909999982</v>
      </c>
      <c r="AH243" s="25">
        <f t="shared" si="102"/>
        <v>626.59266796281338</v>
      </c>
      <c r="AI243" s="6">
        <v>10833</v>
      </c>
      <c r="AJ243" s="21">
        <v>0.20901255677101579</v>
      </c>
      <c r="AK243" s="7">
        <v>-7589.0623999983072</v>
      </c>
      <c r="AL243" s="7">
        <v>4864985.5291000009</v>
      </c>
      <c r="AM243" s="25">
        <f t="shared" si="103"/>
        <v>523.9749062360886</v>
      </c>
      <c r="AN243" s="6">
        <v>11295</v>
      </c>
      <c r="AO243" s="21">
        <v>0.2136094882728104</v>
      </c>
      <c r="AP243" s="7">
        <v>-7589.0623999983072</v>
      </c>
      <c r="AQ243" s="7">
        <v>4864985.5291000009</v>
      </c>
      <c r="AR243" s="25">
        <f t="shared" si="104"/>
        <v>480.30581159237943</v>
      </c>
      <c r="AS243" s="6">
        <v>10379</v>
      </c>
      <c r="AT243" s="21">
        <v>0.21384774761078451</v>
      </c>
      <c r="AU243" s="7">
        <v>-7589.0623999983072</v>
      </c>
      <c r="AV243" s="7">
        <v>4864985.5291000009</v>
      </c>
      <c r="AW243" s="25">
        <f t="shared" si="105"/>
        <v>478.16884757498258</v>
      </c>
      <c r="AX243" s="6">
        <v>9464</v>
      </c>
      <c r="AY243" s="21">
        <v>0.231576064090287</v>
      </c>
      <c r="AZ243" s="7">
        <v>-7587.1022999994457</v>
      </c>
      <c r="BA243" s="7">
        <v>4864986.0909999982</v>
      </c>
      <c r="BB243" s="25">
        <f t="shared" si="106"/>
        <v>347.71652182463112</v>
      </c>
      <c r="BC243" s="6">
        <v>9007</v>
      </c>
      <c r="BD243" s="21">
        <v>0.23644762724353771</v>
      </c>
      <c r="BE243" s="7">
        <v>-7589.0623999983072</v>
      </c>
      <c r="BF243" s="7">
        <v>4864985.5291000009</v>
      </c>
      <c r="BG243" s="25">
        <f t="shared" si="107"/>
        <v>319.93382561132034</v>
      </c>
      <c r="BH243" s="6">
        <v>9006</v>
      </c>
      <c r="BI243" s="21">
        <v>0.25019402938006469</v>
      </c>
      <c r="BJ243" s="7">
        <v>-7594.2641000002623</v>
      </c>
      <c r="BK243" s="7">
        <v>4864982.4561000019</v>
      </c>
      <c r="BL243" s="25">
        <f t="shared" si="108"/>
        <v>255.20679530641482</v>
      </c>
      <c r="BM243" s="6">
        <v>7234</v>
      </c>
      <c r="BN243" s="21">
        <v>0.25920798377749549</v>
      </c>
      <c r="BO243" s="7">
        <v>-7587.1022999994457</v>
      </c>
      <c r="BP243" s="7">
        <v>4864986.0909999982</v>
      </c>
      <c r="BQ243" s="25">
        <f t="shared" si="109"/>
        <v>221.51671590350182</v>
      </c>
      <c r="BR243" s="6">
        <v>9922</v>
      </c>
      <c r="BS243" s="21">
        <v>0.26172000386828143</v>
      </c>
      <c r="BT243" s="7">
        <v>-7589.0623999983072</v>
      </c>
      <c r="BU243" s="7">
        <v>4864985.5291000009</v>
      </c>
      <c r="BV243" s="25">
        <f t="shared" si="110"/>
        <v>213.13379984942998</v>
      </c>
      <c r="BW243" s="6">
        <v>9920</v>
      </c>
      <c r="BX243" s="21">
        <v>0.27101841207163158</v>
      </c>
      <c r="BY243" s="7">
        <v>-7594.2641000002623</v>
      </c>
      <c r="BZ243" s="7">
        <v>4864982.4561000019</v>
      </c>
      <c r="CA243" s="25">
        <f t="shared" si="111"/>
        <v>185.35521714761566</v>
      </c>
      <c r="CB243" s="6">
        <v>7233</v>
      </c>
      <c r="CC243" s="21">
        <v>0.153942012129268</v>
      </c>
      <c r="CD243" s="7">
        <v>-7589.0623999983072</v>
      </c>
      <c r="CE243" s="7">
        <v>4864985.5291000009</v>
      </c>
      <c r="CF243" s="25">
        <f t="shared" si="112"/>
        <v>1780.6204827832701</v>
      </c>
      <c r="CG243" s="6">
        <v>11294</v>
      </c>
      <c r="CH243" s="21">
        <v>0.18338698612063961</v>
      </c>
      <c r="CI243" s="7">
        <v>-7587.1022999994457</v>
      </c>
      <c r="CJ243" s="7">
        <v>4864986.0909999982</v>
      </c>
      <c r="CK243" s="25">
        <f t="shared" si="113"/>
        <v>884.14999220347852</v>
      </c>
      <c r="CL243" s="6">
        <v>10833</v>
      </c>
      <c r="CM243" s="21">
        <v>0.18730124508165799</v>
      </c>
      <c r="CN243" s="7">
        <v>-7589.0623999983072</v>
      </c>
      <c r="CO243" s="7">
        <v>4864985.5291000009</v>
      </c>
      <c r="CP243" s="25">
        <f t="shared" si="114"/>
        <v>812.52614172082701</v>
      </c>
      <c r="CQ243" s="6">
        <v>10376</v>
      </c>
      <c r="CR243" s="21">
        <v>0.19791782035662861</v>
      </c>
      <c r="CS243" s="7">
        <v>-7587.1022999994457</v>
      </c>
      <c r="CT243" s="7">
        <v>4864986.0909999982</v>
      </c>
      <c r="CU243" s="25">
        <f t="shared" si="115"/>
        <v>651.71902943156863</v>
      </c>
      <c r="CV243" s="6">
        <v>11295</v>
      </c>
      <c r="CW243" s="21">
        <v>0.1980000531900748</v>
      </c>
      <c r="CX243" s="7">
        <v>-7589.0623999983072</v>
      </c>
      <c r="CY243" s="7">
        <v>4864985.5291000009</v>
      </c>
      <c r="CZ243" s="25">
        <f t="shared" si="116"/>
        <v>650.63702316293973</v>
      </c>
      <c r="DA243" s="6">
        <v>9007</v>
      </c>
      <c r="DB243" s="21">
        <v>0.21700923443550779</v>
      </c>
      <c r="DC243" s="7">
        <v>-7589.0623999983072</v>
      </c>
      <c r="DD243" s="7">
        <v>4864985.5291000009</v>
      </c>
      <c r="DE243" s="25">
        <f t="shared" si="117"/>
        <v>450.9071693453821</v>
      </c>
      <c r="DF243" s="6">
        <v>9464</v>
      </c>
      <c r="DG243" s="21">
        <v>0.217660248975489</v>
      </c>
      <c r="DH243" s="7">
        <v>-7587.1022999994457</v>
      </c>
      <c r="DI243" s="7">
        <v>4864986.0909999982</v>
      </c>
      <c r="DJ243" s="25">
        <f t="shared" si="118"/>
        <v>445.53673051877394</v>
      </c>
      <c r="DK243" s="6">
        <v>10379</v>
      </c>
      <c r="DL243" s="21">
        <v>0.22820281041991941</v>
      </c>
      <c r="DM243" s="7">
        <v>-7589.0623999983072</v>
      </c>
      <c r="DN243" s="7">
        <v>4864985.5291000009</v>
      </c>
      <c r="DO243" s="25">
        <f t="shared" si="119"/>
        <v>368.73642894656058</v>
      </c>
      <c r="DP243" s="6">
        <v>9006</v>
      </c>
      <c r="DQ243" s="21">
        <v>0.24115863927248229</v>
      </c>
      <c r="DR243" s="7">
        <v>-7594.2641000002623</v>
      </c>
      <c r="DS243" s="7">
        <v>4864982.4561000019</v>
      </c>
      <c r="DT243" s="25">
        <f t="shared" si="120"/>
        <v>295.65736442149165</v>
      </c>
      <c r="DU243" s="6">
        <v>9923</v>
      </c>
      <c r="DV243" s="21">
        <v>0.25153809150062018</v>
      </c>
      <c r="DW243" s="7">
        <v>-7587.1022999994457</v>
      </c>
      <c r="DX243" s="7">
        <v>4864986.0909999982</v>
      </c>
      <c r="DY243" s="25">
        <f t="shared" si="121"/>
        <v>249.79569771070564</v>
      </c>
      <c r="DZ243" s="6">
        <v>10836</v>
      </c>
      <c r="EA243" s="21">
        <v>0.25309691522953609</v>
      </c>
      <c r="EB243" s="7">
        <v>-7587.1022999994457</v>
      </c>
      <c r="EC243" s="7">
        <v>4864986.0909999982</v>
      </c>
      <c r="ED243" s="25">
        <f t="shared" si="122"/>
        <v>243.69835191004537</v>
      </c>
      <c r="EE243" s="6">
        <v>8115</v>
      </c>
      <c r="EF243" s="21">
        <v>0.25739652069586089</v>
      </c>
      <c r="EG243" s="7">
        <v>-7589.0623999983072</v>
      </c>
      <c r="EH243" s="7">
        <v>4864985.5291000009</v>
      </c>
      <c r="EI243" s="25">
        <f t="shared" si="123"/>
        <v>227.81866967507847</v>
      </c>
    </row>
    <row r="244" spans="1:139" x14ac:dyDescent="0.25">
      <c r="A244" s="6">
        <v>230</v>
      </c>
      <c r="B244" s="6">
        <v>0</v>
      </c>
      <c r="C244" s="6">
        <v>3</v>
      </c>
      <c r="D244" s="6">
        <v>0</v>
      </c>
      <c r="E244" s="6">
        <v>3</v>
      </c>
      <c r="F244" s="20">
        <f t="shared" si="93"/>
        <v>1</v>
      </c>
      <c r="G244" s="20">
        <f t="shared" si="94"/>
        <v>1</v>
      </c>
      <c r="H244" s="20">
        <f t="shared" si="95"/>
        <v>1</v>
      </c>
      <c r="I244" s="7">
        <v>-7610.5121363838571</v>
      </c>
      <c r="J244" s="7">
        <v>4864978.5894495919</v>
      </c>
      <c r="K244" s="6">
        <v>-3</v>
      </c>
      <c r="L244" s="6">
        <v>-3</v>
      </c>
      <c r="M244" s="7">
        <v>-7609.7796278092301</v>
      </c>
      <c r="N244" s="7">
        <v>4864978.05845901</v>
      </c>
      <c r="O244" s="26">
        <f t="shared" si="96"/>
        <v>-7609.7796278092264</v>
      </c>
      <c r="P244" s="26">
        <f t="shared" si="97"/>
        <v>4864978.058459009</v>
      </c>
      <c r="Q244" s="20">
        <f t="shared" si="98"/>
        <v>1</v>
      </c>
      <c r="R244" s="26">
        <f t="shared" si="99"/>
        <v>0.90472084701642408</v>
      </c>
      <c r="S244" s="26">
        <f>R244*'8_HeSo_Mercator'!$B$7</f>
        <v>0.69313048689324308</v>
      </c>
      <c r="T244" s="6">
        <v>8634</v>
      </c>
      <c r="U244" s="21">
        <v>0.1087759230052131</v>
      </c>
      <c r="V244" s="7">
        <v>-7609.2503999993196</v>
      </c>
      <c r="W244" s="7">
        <v>4864978.1607000008</v>
      </c>
      <c r="X244" s="25">
        <f t="shared" si="100"/>
        <v>7142.8066035808706</v>
      </c>
      <c r="Y244" s="6">
        <v>7748</v>
      </c>
      <c r="Z244" s="21">
        <v>0.12320145435883111</v>
      </c>
      <c r="AA244" s="7">
        <v>-7611.1290000006557</v>
      </c>
      <c r="AB244" s="7">
        <v>4864977.6220000014</v>
      </c>
      <c r="AC244" s="25">
        <f t="shared" si="101"/>
        <v>4340.4690286253035</v>
      </c>
      <c r="AD244" s="6">
        <v>8195</v>
      </c>
      <c r="AE244" s="21">
        <v>0.13836687092995109</v>
      </c>
      <c r="AF244" s="7">
        <v>-7609.2503999993196</v>
      </c>
      <c r="AG244" s="7">
        <v>4864978.1607000008</v>
      </c>
      <c r="AH244" s="25">
        <f t="shared" si="102"/>
        <v>2728.1705774083684</v>
      </c>
      <c r="AI244" s="6">
        <v>10915</v>
      </c>
      <c r="AJ244" s="21">
        <v>0.14016141260660681</v>
      </c>
      <c r="AK244" s="7">
        <v>-7609.2503999993196</v>
      </c>
      <c r="AL244" s="7">
        <v>4864978.1607000008</v>
      </c>
      <c r="AM244" s="25">
        <f t="shared" si="103"/>
        <v>2591.1117074182839</v>
      </c>
      <c r="AN244" s="6">
        <v>7314</v>
      </c>
      <c r="AO244" s="21">
        <v>0.14047412810912599</v>
      </c>
      <c r="AP244" s="7">
        <v>-7611.1290000006557</v>
      </c>
      <c r="AQ244" s="7">
        <v>4864977.6220000014</v>
      </c>
      <c r="AR244" s="25">
        <f t="shared" si="104"/>
        <v>2568.1158968051823</v>
      </c>
      <c r="AS244" s="6">
        <v>10916</v>
      </c>
      <c r="AT244" s="21">
        <v>0.14834599547574739</v>
      </c>
      <c r="AU244" s="7">
        <v>-7611.1290000006557</v>
      </c>
      <c r="AV244" s="7">
        <v>4864977.6220000014</v>
      </c>
      <c r="AW244" s="25">
        <f t="shared" si="105"/>
        <v>2064.8889061583427</v>
      </c>
      <c r="AX244" s="6">
        <v>7749</v>
      </c>
      <c r="AY244" s="21">
        <v>0.14908579651159831</v>
      </c>
      <c r="AZ244" s="7">
        <v>-7609.2503999993196</v>
      </c>
      <c r="BA244" s="7">
        <v>4864978.1607000008</v>
      </c>
      <c r="BB244" s="25">
        <f t="shared" si="106"/>
        <v>2024.2069899959924</v>
      </c>
      <c r="BC244" s="6">
        <v>8194</v>
      </c>
      <c r="BD244" s="21">
        <v>0.15113837167854</v>
      </c>
      <c r="BE244" s="7">
        <v>-7611.1290000006557</v>
      </c>
      <c r="BF244" s="7">
        <v>4864977.6220000014</v>
      </c>
      <c r="BG244" s="25">
        <f t="shared" si="107"/>
        <v>1916.4656707291388</v>
      </c>
      <c r="BH244" s="6">
        <v>7316</v>
      </c>
      <c r="BI244" s="21">
        <v>0.151141891658401</v>
      </c>
      <c r="BJ244" s="7">
        <v>-7609.2503999993196</v>
      </c>
      <c r="BK244" s="7">
        <v>4864978.1607000008</v>
      </c>
      <c r="BL244" s="25">
        <f t="shared" si="108"/>
        <v>1916.2871448463707</v>
      </c>
      <c r="BM244" s="6">
        <v>10002</v>
      </c>
      <c r="BN244" s="21">
        <v>0.15237933202132159</v>
      </c>
      <c r="BO244" s="7">
        <v>-7611.1290000006557</v>
      </c>
      <c r="BP244" s="7">
        <v>4864977.6220000014</v>
      </c>
      <c r="BQ244" s="25">
        <f t="shared" si="109"/>
        <v>1854.7942386665063</v>
      </c>
      <c r="BR244" s="6">
        <v>9091</v>
      </c>
      <c r="BS244" s="21">
        <v>0.15623195282797511</v>
      </c>
      <c r="BT244" s="7">
        <v>-7609.2503999993196</v>
      </c>
      <c r="BU244" s="7">
        <v>4864978.1607000008</v>
      </c>
      <c r="BV244" s="25">
        <f t="shared" si="110"/>
        <v>1678.4969440076582</v>
      </c>
      <c r="BW244" s="6">
        <v>10005</v>
      </c>
      <c r="BX244" s="21">
        <v>0.1563282828855273</v>
      </c>
      <c r="BY244" s="7">
        <v>-7609.2503999993196</v>
      </c>
      <c r="BZ244" s="7">
        <v>4864978.1607000008</v>
      </c>
      <c r="CA244" s="25">
        <f t="shared" si="111"/>
        <v>1674.3635827261091</v>
      </c>
      <c r="CB244" s="6">
        <v>8634</v>
      </c>
      <c r="CC244" s="21">
        <v>0.11289994714802611</v>
      </c>
      <c r="CD244" s="7">
        <v>-7609.2503999993196</v>
      </c>
      <c r="CE244" s="7">
        <v>4864978.1607000008</v>
      </c>
      <c r="CF244" s="25">
        <f t="shared" si="112"/>
        <v>6154.9573165241691</v>
      </c>
      <c r="CG244" s="6">
        <v>7748</v>
      </c>
      <c r="CH244" s="21">
        <v>0.1174906671442149</v>
      </c>
      <c r="CI244" s="7">
        <v>-7611.1290000006557</v>
      </c>
      <c r="CJ244" s="7">
        <v>4864977.6220000014</v>
      </c>
      <c r="CK244" s="25">
        <f t="shared" si="113"/>
        <v>5247.9117179719378</v>
      </c>
      <c r="CL244" s="6">
        <v>8195</v>
      </c>
      <c r="CM244" s="21">
        <v>0.11888408763550901</v>
      </c>
      <c r="CN244" s="7">
        <v>-7609.2503999993196</v>
      </c>
      <c r="CO244" s="7">
        <v>4864978.1607000008</v>
      </c>
      <c r="CP244" s="25">
        <f t="shared" si="114"/>
        <v>5006.164120478943</v>
      </c>
      <c r="CQ244" s="6">
        <v>7316</v>
      </c>
      <c r="CR244" s="21">
        <v>0.124529366142565</v>
      </c>
      <c r="CS244" s="7">
        <v>-7609.2503999993196</v>
      </c>
      <c r="CT244" s="7">
        <v>4864978.1607000008</v>
      </c>
      <c r="CU244" s="25">
        <f t="shared" si="115"/>
        <v>4158.2719613105537</v>
      </c>
      <c r="CV244" s="6">
        <v>10915</v>
      </c>
      <c r="CW244" s="21">
        <v>0.1268285754864365</v>
      </c>
      <c r="CX244" s="7">
        <v>-7609.2503999993196</v>
      </c>
      <c r="CY244" s="7">
        <v>4864978.1607000008</v>
      </c>
      <c r="CZ244" s="25">
        <f t="shared" si="116"/>
        <v>3864.8401992705699</v>
      </c>
      <c r="DA244" s="6">
        <v>10916</v>
      </c>
      <c r="DB244" s="21">
        <v>0.13507921958884381</v>
      </c>
      <c r="DC244" s="7">
        <v>-7611.1290000006557</v>
      </c>
      <c r="DD244" s="7">
        <v>4864977.6220000014</v>
      </c>
      <c r="DE244" s="25">
        <f t="shared" si="117"/>
        <v>3003.6258169511739</v>
      </c>
      <c r="DF244" s="6">
        <v>10465</v>
      </c>
      <c r="DG244" s="21">
        <v>0.14038458760131181</v>
      </c>
      <c r="DH244" s="7">
        <v>-7603.1545000001788</v>
      </c>
      <c r="DI244" s="7">
        <v>4864981.4897999987</v>
      </c>
      <c r="DJ244" s="25">
        <f t="shared" si="118"/>
        <v>2574.6741807443727</v>
      </c>
      <c r="DK244" s="6">
        <v>7314</v>
      </c>
      <c r="DL244" s="21">
        <v>0.1413909483235587</v>
      </c>
      <c r="DM244" s="7">
        <v>-7611.1290000006557</v>
      </c>
      <c r="DN244" s="7">
        <v>4864977.6220000014</v>
      </c>
      <c r="DO244" s="25">
        <f t="shared" si="119"/>
        <v>2502.1513205002361</v>
      </c>
      <c r="DP244" s="6">
        <v>10002</v>
      </c>
      <c r="DQ244" s="21">
        <v>0.1417225634695182</v>
      </c>
      <c r="DR244" s="7">
        <v>-7611.1290000006557</v>
      </c>
      <c r="DS244" s="7">
        <v>4864977.6220000014</v>
      </c>
      <c r="DT244" s="25">
        <f t="shared" si="120"/>
        <v>2478.814358314271</v>
      </c>
      <c r="DU244" s="6">
        <v>8194</v>
      </c>
      <c r="DV244" s="21">
        <v>0.14664393323831459</v>
      </c>
      <c r="DW244" s="7">
        <v>-7611.1290000006557</v>
      </c>
      <c r="DX244" s="7">
        <v>4864977.6220000014</v>
      </c>
      <c r="DY244" s="25">
        <f t="shared" si="121"/>
        <v>2162.4376663872031</v>
      </c>
      <c r="DZ244" s="6">
        <v>11376</v>
      </c>
      <c r="EA244" s="21">
        <v>0.14974648208283481</v>
      </c>
      <c r="EB244" s="7">
        <v>-7609.2503999993196</v>
      </c>
      <c r="EC244" s="7">
        <v>4864978.1607000008</v>
      </c>
      <c r="ED244" s="25">
        <f t="shared" si="122"/>
        <v>1988.7192882401191</v>
      </c>
      <c r="EE244" s="6">
        <v>7749</v>
      </c>
      <c r="EF244" s="21">
        <v>0.15027962202815509</v>
      </c>
      <c r="EG244" s="7">
        <v>-7609.2503999993196</v>
      </c>
      <c r="EH244" s="7">
        <v>4864978.1607000008</v>
      </c>
      <c r="EI244" s="25">
        <f t="shared" si="123"/>
        <v>1960.647968156148</v>
      </c>
    </row>
    <row r="245" spans="1:139" x14ac:dyDescent="0.25">
      <c r="A245" s="6">
        <v>231</v>
      </c>
      <c r="B245" s="6">
        <v>0</v>
      </c>
      <c r="C245" s="6">
        <v>3</v>
      </c>
      <c r="D245" s="6">
        <v>0</v>
      </c>
      <c r="E245" s="6">
        <v>3</v>
      </c>
      <c r="F245" s="20">
        <f t="shared" si="93"/>
        <v>1</v>
      </c>
      <c r="G245" s="20">
        <f t="shared" si="94"/>
        <v>1</v>
      </c>
      <c r="H245" s="20">
        <f t="shared" si="95"/>
        <v>1</v>
      </c>
      <c r="I245" s="7">
        <v>-7602.7870238361493</v>
      </c>
      <c r="J245" s="7">
        <v>4864980.8485410763</v>
      </c>
      <c r="K245" s="6">
        <v>3</v>
      </c>
      <c r="L245" s="6">
        <v>0</v>
      </c>
      <c r="M245" s="7">
        <v>-7600.9222456486359</v>
      </c>
      <c r="N245" s="7">
        <v>4864981.2325945357</v>
      </c>
      <c r="O245" s="26">
        <f t="shared" si="96"/>
        <v>-7600.9222456486368</v>
      </c>
      <c r="P245" s="26">
        <f t="shared" si="97"/>
        <v>4864981.2325945357</v>
      </c>
      <c r="Q245" s="20">
        <f t="shared" si="98"/>
        <v>1</v>
      </c>
      <c r="R245" s="26">
        <f t="shared" si="99"/>
        <v>1.9039156358127938</v>
      </c>
      <c r="S245" s="26">
        <f>R245*'8_HeSo_Mercator'!$B$7</f>
        <v>1.4586399506616248</v>
      </c>
      <c r="T245" s="6">
        <v>8640</v>
      </c>
      <c r="U245" s="21">
        <v>0.1111490788942151</v>
      </c>
      <c r="V245" s="7">
        <v>-7603.1545000001788</v>
      </c>
      <c r="W245" s="7">
        <v>4864981.4897999987</v>
      </c>
      <c r="X245" s="25">
        <f t="shared" si="100"/>
        <v>6552.0398172707246</v>
      </c>
      <c r="Y245" s="6">
        <v>8635</v>
      </c>
      <c r="Z245" s="21">
        <v>0.1348531225681317</v>
      </c>
      <c r="AA245" s="7">
        <v>-7601.6162000000477</v>
      </c>
      <c r="AB245" s="7">
        <v>4864980.3488999978</v>
      </c>
      <c r="AC245" s="25">
        <f t="shared" si="101"/>
        <v>3023.8202524511644</v>
      </c>
      <c r="AD245" s="6">
        <v>10923</v>
      </c>
      <c r="AE245" s="21">
        <v>0.1420669102637151</v>
      </c>
      <c r="AF245" s="7">
        <v>-7603.1545000001788</v>
      </c>
      <c r="AG245" s="7">
        <v>4864981.4897999987</v>
      </c>
      <c r="AH245" s="25">
        <f t="shared" si="102"/>
        <v>2454.8686439557514</v>
      </c>
      <c r="AI245" s="6">
        <v>16507</v>
      </c>
      <c r="AJ245" s="21">
        <v>0.14396980750251329</v>
      </c>
      <c r="AK245" s="7">
        <v>-7596.6486999988556</v>
      </c>
      <c r="AL245" s="7">
        <v>4864983.3546999991</v>
      </c>
      <c r="AM245" s="25">
        <f t="shared" si="103"/>
        <v>2327.631919210246</v>
      </c>
      <c r="AN245" s="6">
        <v>8633</v>
      </c>
      <c r="AO245" s="21">
        <v>0.1451624814147946</v>
      </c>
      <c r="AP245" s="7">
        <v>-7603.5650999993086</v>
      </c>
      <c r="AQ245" s="7">
        <v>4864979.7901000008</v>
      </c>
      <c r="AR245" s="25">
        <f t="shared" si="104"/>
        <v>2252.0730121560418</v>
      </c>
      <c r="AS245" s="6">
        <v>9092</v>
      </c>
      <c r="AT245" s="21">
        <v>0.14675106628003581</v>
      </c>
      <c r="AU245" s="7">
        <v>-7601.6162000000477</v>
      </c>
      <c r="AV245" s="7">
        <v>4864980.3488999978</v>
      </c>
      <c r="AW245" s="25">
        <f t="shared" si="105"/>
        <v>2156.1299790707358</v>
      </c>
      <c r="AX245" s="6">
        <v>16779</v>
      </c>
      <c r="AY245" s="21">
        <v>0.1478933765035845</v>
      </c>
      <c r="AZ245" s="7">
        <v>-7596.6486999988556</v>
      </c>
      <c r="BA245" s="7">
        <v>4864983.3546999991</v>
      </c>
      <c r="BB245" s="25">
        <f t="shared" si="106"/>
        <v>2090.2830690534652</v>
      </c>
      <c r="BC245" s="6">
        <v>11383</v>
      </c>
      <c r="BD245" s="21">
        <v>0.15656954987797669</v>
      </c>
      <c r="BE245" s="7">
        <v>-7603.1545000001788</v>
      </c>
      <c r="BF245" s="7">
        <v>4864981.4897999987</v>
      </c>
      <c r="BG245" s="25">
        <f t="shared" si="107"/>
        <v>1664.0669221722258</v>
      </c>
      <c r="BH245" s="6">
        <v>8202</v>
      </c>
      <c r="BI245" s="21">
        <v>0.15667726792491821</v>
      </c>
      <c r="BJ245" s="7">
        <v>-7596.6486999988556</v>
      </c>
      <c r="BK245" s="7">
        <v>4864983.3546999991</v>
      </c>
      <c r="BL245" s="25">
        <f t="shared" si="108"/>
        <v>1659.4953523419283</v>
      </c>
      <c r="BM245" s="6">
        <v>10462</v>
      </c>
      <c r="BN245" s="21">
        <v>0.15885411660586601</v>
      </c>
      <c r="BO245" s="7">
        <v>-7594.2641000002623</v>
      </c>
      <c r="BP245" s="7">
        <v>4864982.4561000019</v>
      </c>
      <c r="BQ245" s="25">
        <f t="shared" si="109"/>
        <v>1570.3848790727793</v>
      </c>
      <c r="BR245" s="6">
        <v>10465</v>
      </c>
      <c r="BS245" s="21">
        <v>0.16172644098733949</v>
      </c>
      <c r="BT245" s="7">
        <v>-7603.1545000001788</v>
      </c>
      <c r="BU245" s="7">
        <v>4864981.4897999987</v>
      </c>
      <c r="BV245" s="25">
        <f t="shared" si="110"/>
        <v>1461.7593565108825</v>
      </c>
      <c r="BW245" s="6">
        <v>17882</v>
      </c>
      <c r="BX245" s="21">
        <v>0.16236354052446919</v>
      </c>
      <c r="BY245" s="7">
        <v>-7594.7369999997318</v>
      </c>
      <c r="BZ245" s="7">
        <v>4864983.9024000019</v>
      </c>
      <c r="CA245" s="25">
        <f t="shared" si="111"/>
        <v>1438.9508094731855</v>
      </c>
      <c r="CB245" s="6">
        <v>8633</v>
      </c>
      <c r="CC245" s="21">
        <v>0.1105352203453554</v>
      </c>
      <c r="CD245" s="7">
        <v>-7603.5650999993086</v>
      </c>
      <c r="CE245" s="7">
        <v>4864979.7901000008</v>
      </c>
      <c r="CF245" s="25">
        <f t="shared" si="112"/>
        <v>6698.8040578064047</v>
      </c>
      <c r="CG245" s="6">
        <v>8640</v>
      </c>
      <c r="CH245" s="21">
        <v>0.12623059572774309</v>
      </c>
      <c r="CI245" s="7">
        <v>-7603.1545000001788</v>
      </c>
      <c r="CJ245" s="7">
        <v>4864981.4897999987</v>
      </c>
      <c r="CK245" s="25">
        <f t="shared" si="113"/>
        <v>3938.5963378247047</v>
      </c>
      <c r="CL245" s="6">
        <v>8196</v>
      </c>
      <c r="CM245" s="21">
        <v>0.1295000203851433</v>
      </c>
      <c r="CN245" s="7">
        <v>-7601.6162000000477</v>
      </c>
      <c r="CO245" s="7">
        <v>4864980.3488999978</v>
      </c>
      <c r="CP245" s="25">
        <f t="shared" si="114"/>
        <v>3555.6634941455441</v>
      </c>
      <c r="CQ245" s="6">
        <v>9092</v>
      </c>
      <c r="CR245" s="21">
        <v>0.1299745093396108</v>
      </c>
      <c r="CS245" s="7">
        <v>-7601.6162000000477</v>
      </c>
      <c r="CT245" s="7">
        <v>4864980.3488999978</v>
      </c>
      <c r="CU245" s="25">
        <f t="shared" si="115"/>
        <v>3504.0254635493361</v>
      </c>
      <c r="CV245" s="6">
        <v>9547</v>
      </c>
      <c r="CW245" s="21">
        <v>0.132081350555178</v>
      </c>
      <c r="CX245" s="7">
        <v>-7603.5650999993086</v>
      </c>
      <c r="CY245" s="7">
        <v>4864979.7901000008</v>
      </c>
      <c r="CZ245" s="25">
        <f t="shared" si="116"/>
        <v>3285.746061052253</v>
      </c>
      <c r="DA245" s="6">
        <v>8635</v>
      </c>
      <c r="DB245" s="21">
        <v>0.1330910651308114</v>
      </c>
      <c r="DC245" s="7">
        <v>-7601.6162000000477</v>
      </c>
      <c r="DD245" s="7">
        <v>4864980.3488999978</v>
      </c>
      <c r="DE245" s="25">
        <f t="shared" si="117"/>
        <v>3187.1638953658758</v>
      </c>
      <c r="DF245" s="6">
        <v>10011</v>
      </c>
      <c r="DG245" s="21">
        <v>0.13346185318225309</v>
      </c>
      <c r="DH245" s="7">
        <v>-7596.6486999988556</v>
      </c>
      <c r="DI245" s="7">
        <v>4864983.3546999991</v>
      </c>
      <c r="DJ245" s="25">
        <f t="shared" si="118"/>
        <v>3151.8924957262861</v>
      </c>
      <c r="DK245" s="6">
        <v>10458</v>
      </c>
      <c r="DL245" s="21">
        <v>0.13672206383422569</v>
      </c>
      <c r="DM245" s="7">
        <v>-7603.5650999993086</v>
      </c>
      <c r="DN245" s="7">
        <v>4864979.7901000008</v>
      </c>
      <c r="DO245" s="25">
        <f t="shared" si="119"/>
        <v>2861.8415059639465</v>
      </c>
      <c r="DP245" s="6">
        <v>10462</v>
      </c>
      <c r="DQ245" s="21">
        <v>0.1404705714081384</v>
      </c>
      <c r="DR245" s="7">
        <v>-7594.2641000002623</v>
      </c>
      <c r="DS245" s="7">
        <v>4864982.4561000019</v>
      </c>
      <c r="DT245" s="25">
        <f t="shared" si="120"/>
        <v>2568.3760044467886</v>
      </c>
      <c r="DU245" s="6">
        <v>10921</v>
      </c>
      <c r="DV245" s="21">
        <v>0.1457031037669185</v>
      </c>
      <c r="DW245" s="7">
        <v>-7601.6162000000477</v>
      </c>
      <c r="DX245" s="7">
        <v>4864980.3488999978</v>
      </c>
      <c r="DY245" s="25">
        <f t="shared" si="121"/>
        <v>2218.8338725740268</v>
      </c>
      <c r="DZ245" s="6">
        <v>10008</v>
      </c>
      <c r="EA245" s="21">
        <v>0.14592491386479739</v>
      </c>
      <c r="EB245" s="7">
        <v>-7594.2641000002623</v>
      </c>
      <c r="EC245" s="7">
        <v>4864982.4561000019</v>
      </c>
      <c r="ED245" s="25">
        <f t="shared" si="122"/>
        <v>2205.3738338047247</v>
      </c>
      <c r="EE245" s="6">
        <v>10918</v>
      </c>
      <c r="EF245" s="21">
        <v>0.14601152562936001</v>
      </c>
      <c r="EG245" s="7">
        <v>-7603.5650999993086</v>
      </c>
      <c r="EH245" s="7">
        <v>4864979.7901000008</v>
      </c>
      <c r="EI245" s="25">
        <f t="shared" si="123"/>
        <v>2200.1457142235736</v>
      </c>
    </row>
    <row r="246" spans="1:139" x14ac:dyDescent="0.25">
      <c r="A246" s="6">
        <v>232</v>
      </c>
      <c r="B246" s="6">
        <v>0</v>
      </c>
      <c r="C246" s="6">
        <v>3</v>
      </c>
      <c r="D246" s="6">
        <v>0</v>
      </c>
      <c r="E246" s="6">
        <v>3</v>
      </c>
      <c r="F246" s="20">
        <f t="shared" si="93"/>
        <v>1</v>
      </c>
      <c r="G246" s="20">
        <f t="shared" si="94"/>
        <v>1</v>
      </c>
      <c r="H246" s="20">
        <f t="shared" si="95"/>
        <v>1</v>
      </c>
      <c r="I246" s="7">
        <v>-7595.5392006407628</v>
      </c>
      <c r="J246" s="7">
        <v>4864982.7153956983</v>
      </c>
      <c r="K246" s="6">
        <v>6</v>
      </c>
      <c r="L246" s="6">
        <v>6</v>
      </c>
      <c r="M246" s="7">
        <v>-7597.3146547124252</v>
      </c>
      <c r="N246" s="7">
        <v>4864982.8152559213</v>
      </c>
      <c r="O246" s="26">
        <f t="shared" si="96"/>
        <v>-7597.314654712427</v>
      </c>
      <c r="P246" s="26">
        <f t="shared" si="97"/>
        <v>4864982.8152559213</v>
      </c>
      <c r="Q246" s="20">
        <f t="shared" si="98"/>
        <v>1</v>
      </c>
      <c r="R246" s="26">
        <f t="shared" si="99"/>
        <v>1.7782601678968484</v>
      </c>
      <c r="S246" s="26">
        <f>R246*'8_HeSo_Mercator'!$B$7</f>
        <v>1.362371984753024</v>
      </c>
      <c r="T246" s="6">
        <v>17052</v>
      </c>
      <c r="U246" s="21">
        <v>9.1324729013510103E-2</v>
      </c>
      <c r="V246" s="7">
        <v>-7596.6486999988556</v>
      </c>
      <c r="W246" s="7">
        <v>4864983.3546999991</v>
      </c>
      <c r="X246" s="25">
        <f t="shared" si="100"/>
        <v>14376.27696869697</v>
      </c>
      <c r="Y246" s="6">
        <v>17882</v>
      </c>
      <c r="Z246" s="21">
        <v>0.10447888298873489</v>
      </c>
      <c r="AA246" s="7">
        <v>-7594.7369999997318</v>
      </c>
      <c r="AB246" s="7">
        <v>4864983.9024000019</v>
      </c>
      <c r="AC246" s="25">
        <f t="shared" si="101"/>
        <v>8392.3950086953955</v>
      </c>
      <c r="AD246" s="6">
        <v>17608</v>
      </c>
      <c r="AE246" s="21">
        <v>0.1107551173687043</v>
      </c>
      <c r="AF246" s="7">
        <v>-7594.7369999997318</v>
      </c>
      <c r="AG246" s="7">
        <v>4864983.9024000019</v>
      </c>
      <c r="AH246" s="25">
        <f t="shared" si="102"/>
        <v>6645.7621414260193</v>
      </c>
      <c r="AI246" s="6">
        <v>16779</v>
      </c>
      <c r="AJ246" s="21">
        <v>0.1110948163219669</v>
      </c>
      <c r="AK246" s="7">
        <v>-7596.6486999988556</v>
      </c>
      <c r="AL246" s="7">
        <v>4864983.3546999991</v>
      </c>
      <c r="AM246" s="25">
        <f t="shared" si="103"/>
        <v>6564.8501755136513</v>
      </c>
      <c r="AN246" s="6">
        <v>8635</v>
      </c>
      <c r="AO246" s="21">
        <v>0.1193006823455656</v>
      </c>
      <c r="AP246" s="7">
        <v>-7601.6162000000477</v>
      </c>
      <c r="AQ246" s="7">
        <v>4864980.3488999978</v>
      </c>
      <c r="AR246" s="25">
        <f t="shared" si="104"/>
        <v>4936.6039846073309</v>
      </c>
      <c r="AS246" s="6">
        <v>18157</v>
      </c>
      <c r="AT246" s="21">
        <v>0.1215134724005615</v>
      </c>
      <c r="AU246" s="7">
        <v>-7594.7369999997318</v>
      </c>
      <c r="AV246" s="7">
        <v>4864983.9024000019</v>
      </c>
      <c r="AW246" s="25">
        <f t="shared" si="105"/>
        <v>4586.7204720435439</v>
      </c>
      <c r="AX246" s="6">
        <v>17327</v>
      </c>
      <c r="AY246" s="21">
        <v>0.1229723764203586</v>
      </c>
      <c r="AZ246" s="7">
        <v>-7594.7369999997318</v>
      </c>
      <c r="BA246" s="7">
        <v>4864983.9024000019</v>
      </c>
      <c r="BB246" s="25">
        <f t="shared" si="106"/>
        <v>4372.9019221806184</v>
      </c>
      <c r="BC246" s="6">
        <v>7324</v>
      </c>
      <c r="BD246" s="21">
        <v>0.1243204933009795</v>
      </c>
      <c r="BE246" s="7">
        <v>-7603.1545000001788</v>
      </c>
      <c r="BF246" s="7">
        <v>4864981.4897999987</v>
      </c>
      <c r="BG246" s="25">
        <f t="shared" si="107"/>
        <v>4186.2879836905058</v>
      </c>
      <c r="BH246" s="6">
        <v>16503</v>
      </c>
      <c r="BI246" s="21">
        <v>0.1249700521036306</v>
      </c>
      <c r="BJ246" s="7">
        <v>-7594.7369999997318</v>
      </c>
      <c r="BK246" s="7">
        <v>4864983.9024000019</v>
      </c>
      <c r="BL246" s="25">
        <f t="shared" si="108"/>
        <v>4099.9276829078981</v>
      </c>
      <c r="BM246" s="6">
        <v>9092</v>
      </c>
      <c r="BN246" s="21">
        <v>0.12899348610332589</v>
      </c>
      <c r="BO246" s="7">
        <v>-7601.6162000000477</v>
      </c>
      <c r="BP246" s="7">
        <v>4864980.3488999978</v>
      </c>
      <c r="BQ246" s="25">
        <f t="shared" si="109"/>
        <v>3611.8431354633071</v>
      </c>
      <c r="BR246" s="6">
        <v>16507</v>
      </c>
      <c r="BS246" s="21">
        <v>0.1332656782123324</v>
      </c>
      <c r="BT246" s="7">
        <v>-7596.6486999988556</v>
      </c>
      <c r="BU246" s="7">
        <v>4864983.3546999991</v>
      </c>
      <c r="BV246" s="25">
        <f t="shared" si="110"/>
        <v>3170.4926056733748</v>
      </c>
      <c r="BW246" s="6">
        <v>8640</v>
      </c>
      <c r="BX246" s="21">
        <v>0.1343000411678332</v>
      </c>
      <c r="BY246" s="7">
        <v>-7603.1545000001788</v>
      </c>
      <c r="BZ246" s="7">
        <v>4864981.4897999987</v>
      </c>
      <c r="CA246" s="25">
        <f t="shared" si="111"/>
        <v>3073.9402161013418</v>
      </c>
      <c r="CB246" s="6">
        <v>17052</v>
      </c>
      <c r="CC246" s="21">
        <v>9.4062339509342993E-2</v>
      </c>
      <c r="CD246" s="7">
        <v>-7596.6486999988556</v>
      </c>
      <c r="CE246" s="7">
        <v>4864983.3546999991</v>
      </c>
      <c r="CF246" s="25">
        <f t="shared" si="112"/>
        <v>12774.293637932231</v>
      </c>
      <c r="CG246" s="6">
        <v>16779</v>
      </c>
      <c r="CH246" s="21">
        <v>0.1032301965336429</v>
      </c>
      <c r="CI246" s="7">
        <v>-7596.6486999988556</v>
      </c>
      <c r="CJ246" s="7">
        <v>4864983.3546999991</v>
      </c>
      <c r="CK246" s="25">
        <f t="shared" si="113"/>
        <v>8805.8844690390833</v>
      </c>
      <c r="CL246" s="6">
        <v>8635</v>
      </c>
      <c r="CM246" s="21">
        <v>0.1042063377414737</v>
      </c>
      <c r="CN246" s="7">
        <v>-7601.6162000000477</v>
      </c>
      <c r="CO246" s="7">
        <v>4864980.3488999978</v>
      </c>
      <c r="CP246" s="25">
        <f t="shared" si="114"/>
        <v>8480.5392251067296</v>
      </c>
      <c r="CQ246" s="6">
        <v>17608</v>
      </c>
      <c r="CR246" s="21">
        <v>0.1093806737946338</v>
      </c>
      <c r="CS246" s="7">
        <v>-7594.7369999997318</v>
      </c>
      <c r="CT246" s="7">
        <v>4864983.9024000019</v>
      </c>
      <c r="CU246" s="25">
        <f t="shared" si="115"/>
        <v>6986.145439256321</v>
      </c>
      <c r="CV246" s="6">
        <v>17882</v>
      </c>
      <c r="CW246" s="21">
        <v>0.11057137169022491</v>
      </c>
      <c r="CX246" s="7">
        <v>-7594.7369999997318</v>
      </c>
      <c r="CY246" s="7">
        <v>4864983.9024000019</v>
      </c>
      <c r="CZ246" s="25">
        <f t="shared" si="116"/>
        <v>6690.047648939455</v>
      </c>
      <c r="DA246" s="6">
        <v>9092</v>
      </c>
      <c r="DB246" s="21">
        <v>0.1162543447147822</v>
      </c>
      <c r="DC246" s="7">
        <v>-7601.6162000000477</v>
      </c>
      <c r="DD246" s="7">
        <v>4864980.3488999978</v>
      </c>
      <c r="DE246" s="25">
        <f t="shared" si="117"/>
        <v>5474.7366073989742</v>
      </c>
      <c r="DF246" s="6">
        <v>9548</v>
      </c>
      <c r="DG246" s="21">
        <v>0.1182560390539517</v>
      </c>
      <c r="DH246" s="7">
        <v>-7601.6162000000477</v>
      </c>
      <c r="DI246" s="7">
        <v>4864980.3488999978</v>
      </c>
      <c r="DJ246" s="25">
        <f t="shared" si="118"/>
        <v>5113.3637296777924</v>
      </c>
      <c r="DK246" s="6">
        <v>17327</v>
      </c>
      <c r="DL246" s="21">
        <v>0.1184551065100537</v>
      </c>
      <c r="DM246" s="7">
        <v>-7594.7369999997318</v>
      </c>
      <c r="DN246" s="7">
        <v>4864983.9024000019</v>
      </c>
      <c r="DO246" s="25">
        <f t="shared" si="119"/>
        <v>5079.0776179544582</v>
      </c>
      <c r="DP246" s="6">
        <v>8196</v>
      </c>
      <c r="DQ246" s="21">
        <v>0.12138589885173701</v>
      </c>
      <c r="DR246" s="7">
        <v>-7601.6162000000477</v>
      </c>
      <c r="DS246" s="7">
        <v>4864980.3488999978</v>
      </c>
      <c r="DT246" s="25">
        <f t="shared" si="120"/>
        <v>4606.0330056424855</v>
      </c>
      <c r="DU246" s="6">
        <v>17055</v>
      </c>
      <c r="DV246" s="21">
        <v>0.126858435681965</v>
      </c>
      <c r="DW246" s="7">
        <v>-7594.7369999997318</v>
      </c>
      <c r="DX246" s="7">
        <v>4864983.9024000019</v>
      </c>
      <c r="DY246" s="25">
        <f t="shared" si="121"/>
        <v>3861.2026281951571</v>
      </c>
      <c r="DZ246" s="6">
        <v>16777</v>
      </c>
      <c r="EA246" s="21">
        <v>0.12815797889350811</v>
      </c>
      <c r="EB246" s="7">
        <v>-7594.7369999997318</v>
      </c>
      <c r="EC246" s="7">
        <v>4864983.9024000019</v>
      </c>
      <c r="ED246" s="25">
        <f t="shared" si="122"/>
        <v>3706.9557413606076</v>
      </c>
      <c r="EE246" s="6">
        <v>16503</v>
      </c>
      <c r="EF246" s="21">
        <v>0.1289667529364921</v>
      </c>
      <c r="EG246" s="7">
        <v>-7594.7369999997318</v>
      </c>
      <c r="EH246" s="7">
        <v>4864983.9024000019</v>
      </c>
      <c r="EI246" s="25">
        <f t="shared" si="123"/>
        <v>3614.8388232452976</v>
      </c>
    </row>
    <row r="247" spans="1:139" x14ac:dyDescent="0.25">
      <c r="A247" s="6">
        <v>233</v>
      </c>
      <c r="B247" s="6">
        <v>0</v>
      </c>
      <c r="C247" s="6">
        <v>3</v>
      </c>
      <c r="D247" s="6">
        <v>0</v>
      </c>
      <c r="E247" s="6">
        <v>3</v>
      </c>
      <c r="F247" s="20">
        <f t="shared" si="93"/>
        <v>1</v>
      </c>
      <c r="G247" s="20">
        <f t="shared" si="94"/>
        <v>1</v>
      </c>
      <c r="H247" s="20">
        <f t="shared" si="95"/>
        <v>1</v>
      </c>
      <c r="I247" s="7">
        <v>-7588.031571666017</v>
      </c>
      <c r="J247" s="7">
        <v>4864985.5197920166</v>
      </c>
      <c r="K247" s="6">
        <v>0</v>
      </c>
      <c r="L247" s="6">
        <v>0</v>
      </c>
      <c r="M247" s="7">
        <v>-7588.0176184449292</v>
      </c>
      <c r="N247" s="7">
        <v>4864985.8286065329</v>
      </c>
      <c r="O247" s="26">
        <f t="shared" si="96"/>
        <v>-7588.0176184449301</v>
      </c>
      <c r="P247" s="26">
        <f t="shared" si="97"/>
        <v>4864985.8286065329</v>
      </c>
      <c r="Q247" s="20">
        <f t="shared" si="98"/>
        <v>1</v>
      </c>
      <c r="R247" s="26">
        <f t="shared" si="99"/>
        <v>0.3091295810024634</v>
      </c>
      <c r="S247" s="26">
        <f>R247*'8_HeSo_Mercator'!$B$7</f>
        <v>0.23683231982544548</v>
      </c>
      <c r="T247" s="6">
        <v>9554</v>
      </c>
      <c r="U247" s="21">
        <v>0.1953419839521697</v>
      </c>
      <c r="V247" s="7">
        <v>-7589.0623999983072</v>
      </c>
      <c r="W247" s="7">
        <v>4864985.5291000009</v>
      </c>
      <c r="X247" s="25">
        <f t="shared" si="100"/>
        <v>686.77997417500251</v>
      </c>
      <c r="Y247" s="6">
        <v>8197</v>
      </c>
      <c r="Z247" s="21">
        <v>0.23373588373562551</v>
      </c>
      <c r="AA247" s="7">
        <v>-7587.1022999994457</v>
      </c>
      <c r="AB247" s="7">
        <v>4864986.0909999982</v>
      </c>
      <c r="AC247" s="25">
        <f t="shared" si="101"/>
        <v>335.04136851012748</v>
      </c>
      <c r="AD247" s="6">
        <v>11379</v>
      </c>
      <c r="AE247" s="21">
        <v>0.23441626484551811</v>
      </c>
      <c r="AF247" s="7">
        <v>-7587.1022999994457</v>
      </c>
      <c r="AG247" s="7">
        <v>4864986.0909999982</v>
      </c>
      <c r="AH247" s="25">
        <f t="shared" si="102"/>
        <v>331.16850939304112</v>
      </c>
      <c r="AI247" s="6">
        <v>10922</v>
      </c>
      <c r="AJ247" s="21">
        <v>0.26087997352693881</v>
      </c>
      <c r="AK247" s="7">
        <v>-7589.0623999983072</v>
      </c>
      <c r="AL247" s="7">
        <v>4864985.5291000009</v>
      </c>
      <c r="AM247" s="25">
        <f t="shared" si="103"/>
        <v>215.89224034532828</v>
      </c>
      <c r="AN247" s="6">
        <v>9095</v>
      </c>
      <c r="AO247" s="21">
        <v>0.26903680220410892</v>
      </c>
      <c r="AP247" s="7">
        <v>-7587.1022999994457</v>
      </c>
      <c r="AQ247" s="7">
        <v>4864986.0909999982</v>
      </c>
      <c r="AR247" s="25">
        <f t="shared" si="104"/>
        <v>190.87683751337812</v>
      </c>
      <c r="AS247" s="6">
        <v>10010</v>
      </c>
      <c r="AT247" s="21">
        <v>0.27678310334835809</v>
      </c>
      <c r="AU247" s="7">
        <v>-7589.0623999983072</v>
      </c>
      <c r="AV247" s="7">
        <v>4864985.5291000009</v>
      </c>
      <c r="AW247" s="25">
        <f t="shared" si="105"/>
        <v>170.38905816277889</v>
      </c>
      <c r="AX247" s="6">
        <v>7318</v>
      </c>
      <c r="AY247" s="21">
        <v>0.27708155875275642</v>
      </c>
      <c r="AZ247" s="7">
        <v>-7587.1022999994457</v>
      </c>
      <c r="BA247" s="7">
        <v>4864986.0909999982</v>
      </c>
      <c r="BB247" s="25">
        <f t="shared" si="106"/>
        <v>169.65611252799727</v>
      </c>
      <c r="BC247" s="6">
        <v>7752</v>
      </c>
      <c r="BD247" s="21">
        <v>0.27775410516378268</v>
      </c>
      <c r="BE247" s="7">
        <v>-7587.1022999994457</v>
      </c>
      <c r="BF247" s="7">
        <v>4864986.0909999982</v>
      </c>
      <c r="BG247" s="25">
        <f t="shared" si="107"/>
        <v>168.01886789837604</v>
      </c>
      <c r="BH247" s="6">
        <v>10007</v>
      </c>
      <c r="BI247" s="21">
        <v>0.28103477020365319</v>
      </c>
      <c r="BJ247" s="7">
        <v>-7587.1022999994457</v>
      </c>
      <c r="BK247" s="7">
        <v>4864986.0909999982</v>
      </c>
      <c r="BL247" s="25">
        <f t="shared" si="108"/>
        <v>160.30969204368614</v>
      </c>
      <c r="BM247" s="6">
        <v>11378</v>
      </c>
      <c r="BN247" s="21">
        <v>0.2837538109253453</v>
      </c>
      <c r="BO247" s="7">
        <v>-7589.0623999983072</v>
      </c>
      <c r="BP247" s="7">
        <v>4864985.5291000009</v>
      </c>
      <c r="BQ247" s="25">
        <f t="shared" si="109"/>
        <v>154.25284686824159</v>
      </c>
      <c r="BR247" s="6">
        <v>8642</v>
      </c>
      <c r="BS247" s="21">
        <v>0.28682277073723422</v>
      </c>
      <c r="BT247" s="7">
        <v>-7587.1022999994457</v>
      </c>
      <c r="BU247" s="7">
        <v>4864986.0909999982</v>
      </c>
      <c r="BV247" s="25">
        <f t="shared" si="110"/>
        <v>147.75612493229153</v>
      </c>
      <c r="BW247" s="6">
        <v>7758</v>
      </c>
      <c r="BX247" s="21">
        <v>0.28831454191353678</v>
      </c>
      <c r="BY247" s="7">
        <v>-7589.0623999983072</v>
      </c>
      <c r="BZ247" s="7">
        <v>4864985.5291000009</v>
      </c>
      <c r="CA247" s="25">
        <f t="shared" si="111"/>
        <v>144.72175119474582</v>
      </c>
      <c r="CB247" s="6">
        <v>9554</v>
      </c>
      <c r="CC247" s="21">
        <v>0.19236189402480269</v>
      </c>
      <c r="CD247" s="7">
        <v>-7589.0623999983072</v>
      </c>
      <c r="CE247" s="7">
        <v>4864985.5291000009</v>
      </c>
      <c r="CF247" s="25">
        <f t="shared" si="112"/>
        <v>730.33787204342173</v>
      </c>
      <c r="CG247" s="6">
        <v>8197</v>
      </c>
      <c r="CH247" s="21">
        <v>0.2065068555675241</v>
      </c>
      <c r="CI247" s="7">
        <v>-7587.1022999994457</v>
      </c>
      <c r="CJ247" s="7">
        <v>4864986.0909999982</v>
      </c>
      <c r="CK247" s="25">
        <f t="shared" si="113"/>
        <v>549.87263189294777</v>
      </c>
      <c r="CL247" s="6">
        <v>11379</v>
      </c>
      <c r="CM247" s="21">
        <v>0.21683097427989201</v>
      </c>
      <c r="CN247" s="7">
        <v>-7587.1022999994457</v>
      </c>
      <c r="CO247" s="7">
        <v>4864986.0909999982</v>
      </c>
      <c r="CP247" s="25">
        <f t="shared" si="114"/>
        <v>452.39179040143648</v>
      </c>
      <c r="CQ247" s="6">
        <v>10922</v>
      </c>
      <c r="CR247" s="21">
        <v>0.22328641625718329</v>
      </c>
      <c r="CS247" s="7">
        <v>-7589.0623999983072</v>
      </c>
      <c r="CT247" s="7">
        <v>4864985.5291000009</v>
      </c>
      <c r="CU247" s="25">
        <f t="shared" si="115"/>
        <v>402.300698483237</v>
      </c>
      <c r="CV247" s="6">
        <v>10010</v>
      </c>
      <c r="CW247" s="21">
        <v>0.23763627479063809</v>
      </c>
      <c r="CX247" s="7">
        <v>-7589.0623999983072</v>
      </c>
      <c r="CY247" s="7">
        <v>4864985.5291000009</v>
      </c>
      <c r="CZ247" s="25">
        <f t="shared" si="116"/>
        <v>313.58050641446806</v>
      </c>
      <c r="DA247" s="6">
        <v>7752</v>
      </c>
      <c r="DB247" s="21">
        <v>0.24069062062529159</v>
      </c>
      <c r="DC247" s="7">
        <v>-7587.1022999994457</v>
      </c>
      <c r="DD247" s="7">
        <v>4864986.0909999982</v>
      </c>
      <c r="DE247" s="25">
        <f t="shared" si="117"/>
        <v>297.96368244998564</v>
      </c>
      <c r="DF247" s="6">
        <v>9095</v>
      </c>
      <c r="DG247" s="21">
        <v>0.2439901024075713</v>
      </c>
      <c r="DH247" s="7">
        <v>-7587.1022999994457</v>
      </c>
      <c r="DI247" s="7">
        <v>4864986.0909999982</v>
      </c>
      <c r="DJ247" s="25">
        <f t="shared" si="118"/>
        <v>282.17021091535008</v>
      </c>
      <c r="DK247" s="6">
        <v>10007</v>
      </c>
      <c r="DL247" s="21">
        <v>0.24918138477460511</v>
      </c>
      <c r="DM247" s="7">
        <v>-7587.1022999994457</v>
      </c>
      <c r="DN247" s="7">
        <v>4864986.0909999982</v>
      </c>
      <c r="DO247" s="25">
        <f t="shared" si="119"/>
        <v>259.38067731833422</v>
      </c>
      <c r="DP247" s="6">
        <v>7758</v>
      </c>
      <c r="DQ247" s="21">
        <v>0.25144230769230769</v>
      </c>
      <c r="DR247" s="7">
        <v>-7589.0623999983072</v>
      </c>
      <c r="DS247" s="7">
        <v>4864985.5291000009</v>
      </c>
      <c r="DT247" s="25">
        <f t="shared" si="120"/>
        <v>250.17654146933023</v>
      </c>
      <c r="DU247" s="6">
        <v>11378</v>
      </c>
      <c r="DV247" s="21">
        <v>0.25276964217496489</v>
      </c>
      <c r="DW247" s="7">
        <v>-7589.0623999983072</v>
      </c>
      <c r="DX247" s="7">
        <v>4864985.5291000009</v>
      </c>
      <c r="DY247" s="25">
        <f t="shared" si="121"/>
        <v>244.96291727172283</v>
      </c>
      <c r="DZ247" s="6">
        <v>8642</v>
      </c>
      <c r="EA247" s="21">
        <v>0.25566528153967799</v>
      </c>
      <c r="EB247" s="7">
        <v>-7587.1022999994457</v>
      </c>
      <c r="EC247" s="7">
        <v>4864986.0909999982</v>
      </c>
      <c r="ED247" s="25">
        <f t="shared" si="122"/>
        <v>234.05233308545735</v>
      </c>
      <c r="EE247" s="6">
        <v>10461</v>
      </c>
      <c r="EF247" s="21">
        <v>0.25577074752431861</v>
      </c>
      <c r="EG247" s="7">
        <v>-7587.1022999994457</v>
      </c>
      <c r="EH247" s="7">
        <v>4864986.0909999982</v>
      </c>
      <c r="EI247" s="25">
        <f t="shared" si="123"/>
        <v>233.666529840306</v>
      </c>
    </row>
    <row r="248" spans="1:139" x14ac:dyDescent="0.25">
      <c r="A248" s="6">
        <v>234</v>
      </c>
      <c r="B248" s="6">
        <v>0</v>
      </c>
      <c r="C248" s="6">
        <v>3</v>
      </c>
      <c r="D248" s="6">
        <v>0</v>
      </c>
      <c r="E248" s="6">
        <v>3</v>
      </c>
      <c r="F248" s="20">
        <f t="shared" si="93"/>
        <v>1</v>
      </c>
      <c r="G248" s="20">
        <f t="shared" si="94"/>
        <v>1</v>
      </c>
      <c r="H248" s="20">
        <f t="shared" si="95"/>
        <v>1</v>
      </c>
      <c r="I248" s="7">
        <v>-7616.0995999984443</v>
      </c>
      <c r="J248" s="7">
        <v>4864980.436300002</v>
      </c>
      <c r="K248" s="6">
        <v>3</v>
      </c>
      <c r="L248" s="6">
        <v>3</v>
      </c>
      <c r="M248" s="7">
        <v>-7618.473804237462</v>
      </c>
      <c r="N248" s="7">
        <v>4864978.3597148331</v>
      </c>
      <c r="O248" s="26">
        <f t="shared" si="96"/>
        <v>-7618.4738042374611</v>
      </c>
      <c r="P248" s="26">
        <f t="shared" si="97"/>
        <v>4864978.3597148322</v>
      </c>
      <c r="Q248" s="20">
        <f t="shared" si="98"/>
        <v>1</v>
      </c>
      <c r="R248" s="26">
        <f t="shared" si="99"/>
        <v>3.1542117456406262</v>
      </c>
      <c r="S248" s="26">
        <f>R248*'8_HeSo_Mercator'!$B$7</f>
        <v>2.4165247548237208</v>
      </c>
      <c r="T248" s="6">
        <v>11384</v>
      </c>
      <c r="U248" s="21">
        <v>0.14436691664008119</v>
      </c>
      <c r="V248" s="7">
        <v>-7617.1248000003397</v>
      </c>
      <c r="W248" s="7">
        <v>4864979.6094999984</v>
      </c>
      <c r="X248" s="25">
        <f t="shared" si="100"/>
        <v>2302.1269872843804</v>
      </c>
      <c r="Y248" s="6">
        <v>8189</v>
      </c>
      <c r="Z248" s="21">
        <v>0.17316144030264699</v>
      </c>
      <c r="AA248" s="7">
        <v>-7618.7633000016212</v>
      </c>
      <c r="AB248" s="7">
        <v>4864975.433799997</v>
      </c>
      <c r="AC248" s="25">
        <f t="shared" si="101"/>
        <v>1112.2316314110321</v>
      </c>
      <c r="AD248" s="6">
        <v>10459</v>
      </c>
      <c r="AE248" s="21">
        <v>0.18418233825667629</v>
      </c>
      <c r="AF248" s="7">
        <v>-7618.7633000016212</v>
      </c>
      <c r="AG248" s="7">
        <v>4864975.433799997</v>
      </c>
      <c r="AH248" s="25">
        <f t="shared" si="102"/>
        <v>868.97657887448906</v>
      </c>
      <c r="AI248" s="6">
        <v>7757</v>
      </c>
      <c r="AJ248" s="21">
        <v>0.18530628979586919</v>
      </c>
      <c r="AK248" s="7">
        <v>-7617.1248000003397</v>
      </c>
      <c r="AL248" s="7">
        <v>4864979.6094999984</v>
      </c>
      <c r="AM248" s="25">
        <f t="shared" si="103"/>
        <v>848.0849516930009</v>
      </c>
      <c r="AN248" s="6">
        <v>8644</v>
      </c>
      <c r="AO248" s="21">
        <v>0.1875799295198721</v>
      </c>
      <c r="AP248" s="7">
        <v>-7617.1248000003397</v>
      </c>
      <c r="AQ248" s="7">
        <v>4864979.6094999984</v>
      </c>
      <c r="AR248" s="25">
        <f t="shared" si="104"/>
        <v>807.70826450316747</v>
      </c>
      <c r="AS248" s="6">
        <v>10930</v>
      </c>
      <c r="AT248" s="21">
        <v>0.19105213581870539</v>
      </c>
      <c r="AU248" s="7">
        <v>-7617.1248000003397</v>
      </c>
      <c r="AV248" s="7">
        <v>4864979.6094999984</v>
      </c>
      <c r="AW248" s="25">
        <f t="shared" si="105"/>
        <v>750.5720905271545</v>
      </c>
      <c r="AX248" s="6">
        <v>9085</v>
      </c>
      <c r="AY248" s="21">
        <v>0.19574502615322509</v>
      </c>
      <c r="AZ248" s="7">
        <v>-7618.7633000016212</v>
      </c>
      <c r="BA248" s="7">
        <v>4864975.433799997</v>
      </c>
      <c r="BB248" s="25">
        <f t="shared" si="106"/>
        <v>681.14105536027614</v>
      </c>
      <c r="BC248" s="6">
        <v>10468</v>
      </c>
      <c r="BD248" s="21">
        <v>0.1980953195642888</v>
      </c>
      <c r="BE248" s="7">
        <v>-7617.1248000003397</v>
      </c>
      <c r="BF248" s="7">
        <v>4864979.6094999984</v>
      </c>
      <c r="BG248" s="25">
        <f t="shared" si="107"/>
        <v>649.3863296793337</v>
      </c>
      <c r="BH248" s="6">
        <v>7311</v>
      </c>
      <c r="BI248" s="21">
        <v>0.2017565282204879</v>
      </c>
      <c r="BJ248" s="7">
        <v>-7622.3258000016212</v>
      </c>
      <c r="BK248" s="7">
        <v>4864976.6116999984</v>
      </c>
      <c r="BL248" s="25">
        <f t="shared" si="108"/>
        <v>603.51714990556309</v>
      </c>
      <c r="BM248" s="6">
        <v>9100</v>
      </c>
      <c r="BN248" s="21">
        <v>0.2196484313049139</v>
      </c>
      <c r="BO248" s="7">
        <v>-7617.1248000003397</v>
      </c>
      <c r="BP248" s="7">
        <v>4864979.6094999984</v>
      </c>
      <c r="BQ248" s="25">
        <f t="shared" si="109"/>
        <v>429.62305223504512</v>
      </c>
      <c r="BR248" s="6">
        <v>16240</v>
      </c>
      <c r="BS248" s="21">
        <v>0.221968008102917</v>
      </c>
      <c r="BT248" s="7">
        <v>-7617.1248000003397</v>
      </c>
      <c r="BU248" s="7">
        <v>4864979.6094999984</v>
      </c>
      <c r="BV248" s="25">
        <f t="shared" si="110"/>
        <v>411.94426478712904</v>
      </c>
      <c r="BW248" s="6">
        <v>10913</v>
      </c>
      <c r="BX248" s="21">
        <v>0.22299046958411889</v>
      </c>
      <c r="BY248" s="7">
        <v>-7622.3258000016212</v>
      </c>
      <c r="BZ248" s="7">
        <v>4864976.6116999984</v>
      </c>
      <c r="CA248" s="25">
        <f t="shared" si="111"/>
        <v>404.44064252694432</v>
      </c>
      <c r="CB248" s="6">
        <v>11384</v>
      </c>
      <c r="CC248" s="21">
        <v>0.14946305253871189</v>
      </c>
      <c r="CD248" s="7">
        <v>-7617.1248000003397</v>
      </c>
      <c r="CE248" s="7">
        <v>4864979.6094999984</v>
      </c>
      <c r="CF248" s="25">
        <f t="shared" si="112"/>
        <v>2003.8472317141752</v>
      </c>
      <c r="CG248" s="6">
        <v>8189</v>
      </c>
      <c r="CH248" s="21">
        <v>0.17783484471551239</v>
      </c>
      <c r="CI248" s="7">
        <v>-7618.7633000016212</v>
      </c>
      <c r="CJ248" s="7">
        <v>4864975.433799997</v>
      </c>
      <c r="CK248" s="25">
        <f t="shared" si="113"/>
        <v>999.84472537698798</v>
      </c>
      <c r="CL248" s="6">
        <v>8644</v>
      </c>
      <c r="CM248" s="21">
        <v>0.1978677534626857</v>
      </c>
      <c r="CN248" s="7">
        <v>-7617.1248000003397</v>
      </c>
      <c r="CO248" s="7">
        <v>4864979.6094999984</v>
      </c>
      <c r="CP248" s="25">
        <f t="shared" si="114"/>
        <v>652.37890318117627</v>
      </c>
      <c r="CQ248" s="6">
        <v>10459</v>
      </c>
      <c r="CR248" s="21">
        <v>0.199610823319046</v>
      </c>
      <c r="CS248" s="7">
        <v>-7618.7633000016212</v>
      </c>
      <c r="CT248" s="7">
        <v>4864975.433799997</v>
      </c>
      <c r="CU248" s="25">
        <f t="shared" si="115"/>
        <v>629.88846631561364</v>
      </c>
      <c r="CV248" s="6">
        <v>10468</v>
      </c>
      <c r="CW248" s="21">
        <v>0.20063600987489011</v>
      </c>
      <c r="CX248" s="7">
        <v>-7617.1248000003397</v>
      </c>
      <c r="CY248" s="7">
        <v>4864979.6094999984</v>
      </c>
      <c r="CZ248" s="25">
        <f t="shared" si="116"/>
        <v>617.11268126566142</v>
      </c>
      <c r="DA248" s="6">
        <v>7757</v>
      </c>
      <c r="DB248" s="21">
        <v>0.20191322172873241</v>
      </c>
      <c r="DC248" s="7">
        <v>-7617.1248000003397</v>
      </c>
      <c r="DD248" s="7">
        <v>4864979.6094999984</v>
      </c>
      <c r="DE248" s="25">
        <f t="shared" si="117"/>
        <v>601.645906543141</v>
      </c>
      <c r="DF248" s="6">
        <v>8201</v>
      </c>
      <c r="DG248" s="21">
        <v>0.20582048696153291</v>
      </c>
      <c r="DH248" s="7">
        <v>-7617.1248000003397</v>
      </c>
      <c r="DI248" s="7">
        <v>4864979.6094999984</v>
      </c>
      <c r="DJ248" s="25">
        <f t="shared" si="118"/>
        <v>557.24424821157641</v>
      </c>
      <c r="DK248" s="6">
        <v>9085</v>
      </c>
      <c r="DL248" s="21">
        <v>0.20769847634322369</v>
      </c>
      <c r="DM248" s="7">
        <v>-7618.7633000016212</v>
      </c>
      <c r="DN248" s="7">
        <v>4864975.433799997</v>
      </c>
      <c r="DO248" s="25">
        <f t="shared" si="119"/>
        <v>537.36175983720705</v>
      </c>
      <c r="DP248" s="6">
        <v>10913</v>
      </c>
      <c r="DQ248" s="21">
        <v>0.2084325535789327</v>
      </c>
      <c r="DR248" s="7">
        <v>-7622.3258000016212</v>
      </c>
      <c r="DS248" s="7">
        <v>4864976.6116999984</v>
      </c>
      <c r="DT248" s="25">
        <f t="shared" si="120"/>
        <v>529.83153442238176</v>
      </c>
      <c r="DU248" s="6">
        <v>10930</v>
      </c>
      <c r="DV248" s="21">
        <v>0.2111752811661623</v>
      </c>
      <c r="DW248" s="7">
        <v>-7617.1248000003397</v>
      </c>
      <c r="DX248" s="7">
        <v>4864979.6094999984</v>
      </c>
      <c r="DY248" s="25">
        <f t="shared" si="121"/>
        <v>502.83751984038759</v>
      </c>
      <c r="DZ248" s="6">
        <v>10927</v>
      </c>
      <c r="EA248" s="21">
        <v>0.21312748810564131</v>
      </c>
      <c r="EB248" s="7">
        <v>-7635.0408000014722</v>
      </c>
      <c r="EC248" s="7">
        <v>4864986.0639000013</v>
      </c>
      <c r="ED248" s="25">
        <f t="shared" si="122"/>
        <v>484.66553111375458</v>
      </c>
      <c r="EE248" s="6">
        <v>10460</v>
      </c>
      <c r="EF248" s="21">
        <v>0.2161694269721276</v>
      </c>
      <c r="EG248" s="7">
        <v>-7616.6889000013471</v>
      </c>
      <c r="EH248" s="7">
        <v>4864976.0280999988</v>
      </c>
      <c r="EI248" s="25">
        <f t="shared" si="123"/>
        <v>457.95511564873749</v>
      </c>
    </row>
    <row r="249" spans="1:139" x14ac:dyDescent="0.25">
      <c r="A249" s="6">
        <v>235</v>
      </c>
      <c r="B249" s="6">
        <v>1</v>
      </c>
      <c r="C249" s="6">
        <v>1</v>
      </c>
      <c r="D249" s="6">
        <v>1</v>
      </c>
      <c r="E249" s="6">
        <v>1</v>
      </c>
      <c r="F249" s="20">
        <f t="shared" si="93"/>
        <v>1</v>
      </c>
      <c r="G249" s="20">
        <f t="shared" si="94"/>
        <v>1</v>
      </c>
      <c r="H249" s="20">
        <f t="shared" si="95"/>
        <v>1</v>
      </c>
      <c r="I249" s="7">
        <v>-7505.6707226005628</v>
      </c>
      <c r="J249" s="7">
        <v>4864864.8584201392</v>
      </c>
      <c r="K249" s="6">
        <v>3</v>
      </c>
      <c r="L249" s="6">
        <v>-6</v>
      </c>
      <c r="M249" s="7">
        <v>-7508.5177562176777</v>
      </c>
      <c r="N249" s="7">
        <v>4864856.5721087614</v>
      </c>
      <c r="O249" s="26">
        <f t="shared" si="96"/>
        <v>-7508.5177562176787</v>
      </c>
      <c r="P249" s="26">
        <f t="shared" si="97"/>
        <v>4864856.5721087623</v>
      </c>
      <c r="Q249" s="20">
        <f t="shared" si="98"/>
        <v>1</v>
      </c>
      <c r="R249" s="26">
        <f t="shared" si="99"/>
        <v>8.7617667539676898</v>
      </c>
      <c r="S249" s="26">
        <f>R249*'8_HeSo_Mercator'!$B$7</f>
        <v>6.712620446682827</v>
      </c>
      <c r="T249" s="6">
        <v>12253</v>
      </c>
      <c r="U249" s="21">
        <v>0.40070607235496147</v>
      </c>
      <c r="V249" s="7">
        <v>-7516.52670000121</v>
      </c>
      <c r="W249" s="7">
        <v>4864844.6247999966</v>
      </c>
      <c r="X249" s="25">
        <f t="shared" si="100"/>
        <v>38.787903336860374</v>
      </c>
      <c r="Y249" s="6">
        <v>12331</v>
      </c>
      <c r="Z249" s="21">
        <v>0.43332723444629279</v>
      </c>
      <c r="AA249" s="7">
        <v>-7516.52670000121</v>
      </c>
      <c r="AB249" s="7">
        <v>4864844.6247999966</v>
      </c>
      <c r="AC249" s="25">
        <f t="shared" si="101"/>
        <v>28.361948199076032</v>
      </c>
      <c r="AD249" s="6">
        <v>12500</v>
      </c>
      <c r="AE249" s="21">
        <v>0.44920581155844669</v>
      </c>
      <c r="AF249" s="7">
        <v>-7516.52670000121</v>
      </c>
      <c r="AG249" s="7">
        <v>4864844.6247999966</v>
      </c>
      <c r="AH249" s="25">
        <f t="shared" si="102"/>
        <v>24.559444243681622</v>
      </c>
      <c r="AI249" s="6">
        <v>12416</v>
      </c>
      <c r="AJ249" s="21">
        <v>0.46670570225573199</v>
      </c>
      <c r="AK249" s="7">
        <v>-7516.52670000121</v>
      </c>
      <c r="AL249" s="7">
        <v>4864844.6247999966</v>
      </c>
      <c r="AM249" s="25">
        <f t="shared" si="103"/>
        <v>21.077911238737375</v>
      </c>
      <c r="AN249" s="6">
        <v>12663</v>
      </c>
      <c r="AO249" s="21">
        <v>0.47001432621447697</v>
      </c>
      <c r="AP249" s="7">
        <v>-7504.9068000018597</v>
      </c>
      <c r="AQ249" s="7">
        <v>4864865.5446999967</v>
      </c>
      <c r="AR249" s="25">
        <f t="shared" si="104"/>
        <v>20.490644451162755</v>
      </c>
      <c r="AS249" s="6">
        <v>12578</v>
      </c>
      <c r="AT249" s="21">
        <v>0.47071402117403049</v>
      </c>
      <c r="AU249" s="7">
        <v>-7504.9068000018597</v>
      </c>
      <c r="AV249" s="7">
        <v>4864865.5446999967</v>
      </c>
      <c r="AW249" s="25">
        <f t="shared" si="105"/>
        <v>20.369082192381189</v>
      </c>
      <c r="AX249" s="6">
        <v>12080</v>
      </c>
      <c r="AY249" s="21">
        <v>0.475088793627086</v>
      </c>
      <c r="AZ249" s="7">
        <v>-7504.9068000018597</v>
      </c>
      <c r="BA249" s="7">
        <v>4864865.5446999967</v>
      </c>
      <c r="BB249" s="25">
        <f t="shared" si="106"/>
        <v>19.629121097703159</v>
      </c>
      <c r="BC249" s="6">
        <v>12082</v>
      </c>
      <c r="BD249" s="21">
        <v>0.475088793627086</v>
      </c>
      <c r="BE249" s="7">
        <v>-7506.5593000017107</v>
      </c>
      <c r="BF249" s="7">
        <v>4864862.5697999969</v>
      </c>
      <c r="BG249" s="25">
        <f t="shared" si="107"/>
        <v>19.629121097703159</v>
      </c>
      <c r="BH249" s="6">
        <v>12083</v>
      </c>
      <c r="BI249" s="21">
        <v>0.475088793627086</v>
      </c>
      <c r="BJ249" s="7">
        <v>-7504.9068000018597</v>
      </c>
      <c r="BK249" s="7">
        <v>4864865.5446999967</v>
      </c>
      <c r="BL249" s="25">
        <f t="shared" si="108"/>
        <v>19.629121097703159</v>
      </c>
      <c r="BM249" s="6">
        <v>12164</v>
      </c>
      <c r="BN249" s="21">
        <v>0.475088793627086</v>
      </c>
      <c r="BO249" s="7">
        <v>-7504.9068000018597</v>
      </c>
      <c r="BP249" s="7">
        <v>4864865.5446999967</v>
      </c>
      <c r="BQ249" s="25">
        <f t="shared" si="109"/>
        <v>19.629121097703159</v>
      </c>
      <c r="BR249" s="6">
        <v>12166</v>
      </c>
      <c r="BS249" s="21">
        <v>0.475088793627086</v>
      </c>
      <c r="BT249" s="7">
        <v>-7506.5593000017107</v>
      </c>
      <c r="BU249" s="7">
        <v>4864862.5697999969</v>
      </c>
      <c r="BV249" s="25">
        <f t="shared" si="110"/>
        <v>19.629121097703159</v>
      </c>
      <c r="BW249" s="6">
        <v>12248</v>
      </c>
      <c r="BX249" s="21">
        <v>0.475088793627086</v>
      </c>
      <c r="BY249" s="7">
        <v>-7504.9068000018597</v>
      </c>
      <c r="BZ249" s="7">
        <v>4864865.5446999967</v>
      </c>
      <c r="CA249" s="25">
        <f t="shared" si="111"/>
        <v>19.629121097703159</v>
      </c>
      <c r="CB249" s="6">
        <v>586</v>
      </c>
      <c r="CC249" s="21">
        <v>0.3777450831908955</v>
      </c>
      <c r="CD249" s="7">
        <v>-7511.5214999988684</v>
      </c>
      <c r="CE249" s="7">
        <v>4864853.5402000016</v>
      </c>
      <c r="CF249" s="25">
        <f t="shared" si="112"/>
        <v>49.113933660540937</v>
      </c>
      <c r="CG249" s="6">
        <v>581</v>
      </c>
      <c r="CH249" s="21">
        <v>0.38991029727926457</v>
      </c>
      <c r="CI249" s="7">
        <v>-7506.7318999990821</v>
      </c>
      <c r="CJ249" s="7">
        <v>4864850.6840000004</v>
      </c>
      <c r="CK249" s="25">
        <f t="shared" si="113"/>
        <v>43.265445592972981</v>
      </c>
      <c r="CL249" s="6">
        <v>910</v>
      </c>
      <c r="CM249" s="21">
        <v>0.39531413221907158</v>
      </c>
      <c r="CN249" s="7">
        <v>-7511.5214999988684</v>
      </c>
      <c r="CO249" s="7">
        <v>4864853.5402000016</v>
      </c>
      <c r="CP249" s="25">
        <f t="shared" si="114"/>
        <v>40.947806142262195</v>
      </c>
      <c r="CQ249" s="6">
        <v>1021</v>
      </c>
      <c r="CR249" s="21">
        <v>0.39750371962307812</v>
      </c>
      <c r="CS249" s="7">
        <v>-7511.5214999988684</v>
      </c>
      <c r="CT249" s="7">
        <v>4864853.5402000016</v>
      </c>
      <c r="CU249" s="25">
        <f t="shared" si="115"/>
        <v>40.053014918973091</v>
      </c>
      <c r="CV249" s="6">
        <v>1296</v>
      </c>
      <c r="CW249" s="21">
        <v>0.41537779747396419</v>
      </c>
      <c r="CX249" s="7">
        <v>-7506.5293000005186</v>
      </c>
      <c r="CY249" s="7">
        <v>4864862.5543000028</v>
      </c>
      <c r="CZ249" s="25">
        <f t="shared" si="116"/>
        <v>33.591305548897672</v>
      </c>
      <c r="DA249" s="6">
        <v>479</v>
      </c>
      <c r="DB249" s="21">
        <v>0.42374666068677719</v>
      </c>
      <c r="DC249" s="7">
        <v>-7511.5214999988684</v>
      </c>
      <c r="DD249" s="7">
        <v>4864853.5402000016</v>
      </c>
      <c r="DE249" s="25">
        <f t="shared" si="117"/>
        <v>31.01521848251841</v>
      </c>
      <c r="DF249" s="6">
        <v>693</v>
      </c>
      <c r="DG249" s="21">
        <v>0.42475398031842537</v>
      </c>
      <c r="DH249" s="7">
        <v>-7511.5214999988684</v>
      </c>
      <c r="DI249" s="7">
        <v>4864853.5402000016</v>
      </c>
      <c r="DJ249" s="25">
        <f t="shared" si="118"/>
        <v>30.722048531558642</v>
      </c>
      <c r="DK249" s="6">
        <v>1634</v>
      </c>
      <c r="DL249" s="21">
        <v>0.426785676063272</v>
      </c>
      <c r="DM249" s="7">
        <v>-7506.5293000005186</v>
      </c>
      <c r="DN249" s="7">
        <v>4864862.5543000028</v>
      </c>
      <c r="DO249" s="25">
        <f t="shared" si="119"/>
        <v>30.141208403970914</v>
      </c>
      <c r="DP249" s="6">
        <v>583</v>
      </c>
      <c r="DQ249" s="21">
        <v>0.43183988388526029</v>
      </c>
      <c r="DR249" s="7">
        <v>-7506.5293000005186</v>
      </c>
      <c r="DS249" s="7">
        <v>4864862.5543000028</v>
      </c>
      <c r="DT249" s="25">
        <f t="shared" si="120"/>
        <v>28.754710416151156</v>
      </c>
      <c r="DU249" s="6">
        <v>478</v>
      </c>
      <c r="DV249" s="21">
        <v>0.43356964553170241</v>
      </c>
      <c r="DW249" s="7">
        <v>-7506.5293000005186</v>
      </c>
      <c r="DX249" s="7">
        <v>4864862.5543000028</v>
      </c>
      <c r="DY249" s="25">
        <f t="shared" si="121"/>
        <v>28.298572112826658</v>
      </c>
      <c r="DZ249" s="6">
        <v>806</v>
      </c>
      <c r="EA249" s="21">
        <v>0.43418198870630531</v>
      </c>
      <c r="EB249" s="7">
        <v>-7511.5214999988684</v>
      </c>
      <c r="EC249" s="7">
        <v>4864853.5402000016</v>
      </c>
      <c r="ED249" s="25">
        <f t="shared" si="122"/>
        <v>28.139267360724997</v>
      </c>
      <c r="EE249" s="6">
        <v>149</v>
      </c>
      <c r="EF249" s="21">
        <v>0.43528320188941833</v>
      </c>
      <c r="EG249" s="7">
        <v>-7474.6526000015438</v>
      </c>
      <c r="EH249" s="7">
        <v>4864865.9525000006</v>
      </c>
      <c r="EI249" s="25">
        <f t="shared" si="123"/>
        <v>27.855590535919784</v>
      </c>
    </row>
    <row r="250" spans="1:139" x14ac:dyDescent="0.25">
      <c r="A250" s="6">
        <v>236</v>
      </c>
      <c r="B250" s="6">
        <v>1</v>
      </c>
      <c r="C250" s="6">
        <v>1</v>
      </c>
      <c r="D250" s="6">
        <v>1</v>
      </c>
      <c r="E250" s="6">
        <v>1</v>
      </c>
      <c r="F250" s="20">
        <f t="shared" si="93"/>
        <v>1</v>
      </c>
      <c r="G250" s="20">
        <f t="shared" si="94"/>
        <v>1</v>
      </c>
      <c r="H250" s="20">
        <f t="shared" si="95"/>
        <v>1</v>
      </c>
      <c r="I250" s="7">
        <v>-7506.7626999989152</v>
      </c>
      <c r="J250" s="7">
        <v>4864850.7018999979</v>
      </c>
      <c r="K250" s="6">
        <v>6</v>
      </c>
      <c r="L250" s="6">
        <v>-3</v>
      </c>
      <c r="M250" s="7">
        <v>-7509.1139145650232</v>
      </c>
      <c r="N250" s="7">
        <v>4864853.4096805695</v>
      </c>
      <c r="O250" s="26">
        <f t="shared" si="96"/>
        <v>-7509.1139145650232</v>
      </c>
      <c r="P250" s="26">
        <f t="shared" si="97"/>
        <v>4864853.4096805705</v>
      </c>
      <c r="Q250" s="20">
        <f t="shared" si="98"/>
        <v>1</v>
      </c>
      <c r="R250" s="26">
        <f t="shared" si="99"/>
        <v>3.586124030921281</v>
      </c>
      <c r="S250" s="26">
        <f>R250*'8_HeSo_Mercator'!$B$7</f>
        <v>2.747424140616606</v>
      </c>
      <c r="T250" s="6">
        <v>12253</v>
      </c>
      <c r="U250" s="21">
        <v>0.3934407157221711</v>
      </c>
      <c r="V250" s="7">
        <v>-7516.52670000121</v>
      </c>
      <c r="W250" s="7">
        <v>4864844.6247999966</v>
      </c>
      <c r="X250" s="25">
        <f t="shared" si="100"/>
        <v>41.733306436563346</v>
      </c>
      <c r="Y250" s="6">
        <v>12331</v>
      </c>
      <c r="Z250" s="21">
        <v>0.40632330857315041</v>
      </c>
      <c r="AA250" s="7">
        <v>-7516.52670000121</v>
      </c>
      <c r="AB250" s="7">
        <v>4864844.6247999966</v>
      </c>
      <c r="AC250" s="25">
        <f t="shared" si="101"/>
        <v>36.687072277344832</v>
      </c>
      <c r="AD250" s="6">
        <v>12416</v>
      </c>
      <c r="AE250" s="21">
        <v>0.41162661039792409</v>
      </c>
      <c r="AF250" s="7">
        <v>-7516.52670000121</v>
      </c>
      <c r="AG250" s="7">
        <v>4864844.6247999966</v>
      </c>
      <c r="AH250" s="25">
        <f t="shared" si="102"/>
        <v>34.832626964427327</v>
      </c>
      <c r="AI250" s="6">
        <v>12582</v>
      </c>
      <c r="AJ250" s="21">
        <v>0.41278229038289249</v>
      </c>
      <c r="AK250" s="7">
        <v>-7516.52670000121</v>
      </c>
      <c r="AL250" s="7">
        <v>4864844.6247999966</v>
      </c>
      <c r="AM250" s="25">
        <f t="shared" si="103"/>
        <v>34.444173974440908</v>
      </c>
      <c r="AN250" s="6">
        <v>12500</v>
      </c>
      <c r="AO250" s="21">
        <v>0.41637726970094158</v>
      </c>
      <c r="AP250" s="7">
        <v>-7516.52670000121</v>
      </c>
      <c r="AQ250" s="7">
        <v>4864844.6247999966</v>
      </c>
      <c r="AR250" s="25">
        <f t="shared" si="104"/>
        <v>33.269934641485321</v>
      </c>
      <c r="AS250" s="6">
        <v>12255</v>
      </c>
      <c r="AT250" s="21">
        <v>0.4273622626570231</v>
      </c>
      <c r="AU250" s="7">
        <v>-7502.8467999994746</v>
      </c>
      <c r="AV250" s="7">
        <v>4864860.1862000003</v>
      </c>
      <c r="AW250" s="25">
        <f t="shared" si="105"/>
        <v>29.978874208226944</v>
      </c>
      <c r="AX250" s="6">
        <v>12330</v>
      </c>
      <c r="AY250" s="21">
        <v>0.43590458351678718</v>
      </c>
      <c r="AZ250" s="7">
        <v>-7511.563299998641</v>
      </c>
      <c r="BA250" s="7">
        <v>4864853.5610999987</v>
      </c>
      <c r="BB250" s="25">
        <f t="shared" si="106"/>
        <v>27.697097350521243</v>
      </c>
      <c r="BC250" s="6">
        <v>12417</v>
      </c>
      <c r="BD250" s="21">
        <v>0.44043512603115709</v>
      </c>
      <c r="BE250" s="7">
        <v>-7511.563299998641</v>
      </c>
      <c r="BF250" s="7">
        <v>4864853.5610999987</v>
      </c>
      <c r="BG250" s="25">
        <f t="shared" si="107"/>
        <v>26.574934825078852</v>
      </c>
      <c r="BH250" s="6">
        <v>12667</v>
      </c>
      <c r="BI250" s="21">
        <v>0.44199119692995381</v>
      </c>
      <c r="BJ250" s="7">
        <v>-7516.52670000121</v>
      </c>
      <c r="BK250" s="7">
        <v>4864844.6247999966</v>
      </c>
      <c r="BL250" s="25">
        <f t="shared" si="108"/>
        <v>26.202668433910468</v>
      </c>
      <c r="BM250" s="6">
        <v>12335</v>
      </c>
      <c r="BN250" s="21">
        <v>0.4469863247113165</v>
      </c>
      <c r="BO250" s="7">
        <v>-7502.8467999994746</v>
      </c>
      <c r="BP250" s="7">
        <v>4864860.1862000003</v>
      </c>
      <c r="BQ250" s="25">
        <f t="shared" si="109"/>
        <v>25.050883923965817</v>
      </c>
      <c r="BR250" s="6">
        <v>12663</v>
      </c>
      <c r="BS250" s="21">
        <v>0.4483156144307241</v>
      </c>
      <c r="BT250" s="7">
        <v>-7504.9068000018597</v>
      </c>
      <c r="BU250" s="7">
        <v>4864865.5446999967</v>
      </c>
      <c r="BV250" s="25">
        <f t="shared" si="110"/>
        <v>24.755091683562242</v>
      </c>
      <c r="BW250" s="6">
        <v>12578</v>
      </c>
      <c r="BX250" s="21">
        <v>0.44886332629884368</v>
      </c>
      <c r="BY250" s="7">
        <v>-7504.9068000018597</v>
      </c>
      <c r="BZ250" s="7">
        <v>4864865.5446999967</v>
      </c>
      <c r="CA250" s="25">
        <f t="shared" si="111"/>
        <v>24.634486055175337</v>
      </c>
      <c r="CB250" s="6">
        <v>586</v>
      </c>
      <c r="CC250" s="21">
        <v>0.38205247271882969</v>
      </c>
      <c r="CD250" s="7">
        <v>-7511.5214999988684</v>
      </c>
      <c r="CE250" s="7">
        <v>4864853.5402000016</v>
      </c>
      <c r="CF250" s="25">
        <f t="shared" si="112"/>
        <v>46.936201593336527</v>
      </c>
      <c r="CG250" s="6">
        <v>692</v>
      </c>
      <c r="CH250" s="21">
        <v>0.39063674082786098</v>
      </c>
      <c r="CI250" s="7">
        <v>-7506.7318999990821</v>
      </c>
      <c r="CJ250" s="7">
        <v>4864850.6840000004</v>
      </c>
      <c r="CK250" s="25">
        <f t="shared" si="113"/>
        <v>42.944509677280458</v>
      </c>
      <c r="CL250" s="6">
        <v>910</v>
      </c>
      <c r="CM250" s="21">
        <v>0.39773161231192228</v>
      </c>
      <c r="CN250" s="7">
        <v>-7511.5214999988684</v>
      </c>
      <c r="CO250" s="7">
        <v>4864853.5402000016</v>
      </c>
      <c r="CP250" s="25">
        <f t="shared" si="114"/>
        <v>39.961295308015863</v>
      </c>
      <c r="CQ250" s="6">
        <v>581</v>
      </c>
      <c r="CR250" s="21">
        <v>0.39920230221638803</v>
      </c>
      <c r="CS250" s="7">
        <v>-7506.7318999990821</v>
      </c>
      <c r="CT250" s="7">
        <v>4864850.6840000004</v>
      </c>
      <c r="CU250" s="25">
        <f t="shared" si="115"/>
        <v>39.375660434521023</v>
      </c>
      <c r="CV250" s="6">
        <v>1021</v>
      </c>
      <c r="CW250" s="21">
        <v>0.39963235976753259</v>
      </c>
      <c r="CX250" s="7">
        <v>-7511.5214999988684</v>
      </c>
      <c r="CY250" s="7">
        <v>4864853.5402000016</v>
      </c>
      <c r="CZ250" s="25">
        <f t="shared" si="116"/>
        <v>39.20644005221088</v>
      </c>
      <c r="DA250" s="6">
        <v>149</v>
      </c>
      <c r="DB250" s="21">
        <v>0.40715109573241048</v>
      </c>
      <c r="DC250" s="7">
        <v>-7474.6526000015438</v>
      </c>
      <c r="DD250" s="7">
        <v>4864865.9525000006</v>
      </c>
      <c r="DE250" s="25">
        <f t="shared" si="117"/>
        <v>36.389624011907593</v>
      </c>
      <c r="DF250" s="6">
        <v>1591</v>
      </c>
      <c r="DG250" s="21">
        <v>0.4085218219067524</v>
      </c>
      <c r="DH250" s="7">
        <v>-7506.7318999990821</v>
      </c>
      <c r="DI250" s="7">
        <v>4864850.6840000004</v>
      </c>
      <c r="DJ250" s="25">
        <f t="shared" si="118"/>
        <v>35.90367959893392</v>
      </c>
      <c r="DK250" s="6">
        <v>1296</v>
      </c>
      <c r="DL250" s="21">
        <v>0.41962644530091903</v>
      </c>
      <c r="DM250" s="7">
        <v>-7506.5293000005186</v>
      </c>
      <c r="DN250" s="7">
        <v>4864862.5543000028</v>
      </c>
      <c r="DO250" s="25">
        <f t="shared" si="119"/>
        <v>32.25140208110529</v>
      </c>
      <c r="DP250" s="6">
        <v>693</v>
      </c>
      <c r="DQ250" s="21">
        <v>0.42413587926651158</v>
      </c>
      <c r="DR250" s="7">
        <v>-7511.5214999988684</v>
      </c>
      <c r="DS250" s="7">
        <v>4864853.5402000016</v>
      </c>
      <c r="DT250" s="25">
        <f t="shared" si="120"/>
        <v>30.901527628156039</v>
      </c>
      <c r="DU250" s="6">
        <v>1634</v>
      </c>
      <c r="DV250" s="21">
        <v>0.42591598957534871</v>
      </c>
      <c r="DW250" s="7">
        <v>-7506.5293000005186</v>
      </c>
      <c r="DX250" s="7">
        <v>4864862.5543000028</v>
      </c>
      <c r="DY250" s="25">
        <f t="shared" si="121"/>
        <v>30.388147238737076</v>
      </c>
      <c r="DZ250" s="6">
        <v>479</v>
      </c>
      <c r="EA250" s="21">
        <v>0.4267286952844152</v>
      </c>
      <c r="EB250" s="7">
        <v>-7511.5214999988684</v>
      </c>
      <c r="EC250" s="7">
        <v>4864853.5402000016</v>
      </c>
      <c r="ED250" s="25">
        <f t="shared" si="122"/>
        <v>30.157310565169595</v>
      </c>
      <c r="EE250" s="6">
        <v>478</v>
      </c>
      <c r="EF250" s="21">
        <v>0.43208498379546267</v>
      </c>
      <c r="EG250" s="7">
        <v>-7506.5293000005186</v>
      </c>
      <c r="EH250" s="7">
        <v>4864862.5543000028</v>
      </c>
      <c r="EI250" s="25">
        <f t="shared" si="123"/>
        <v>28.689521550974202</v>
      </c>
    </row>
    <row r="251" spans="1:139" x14ac:dyDescent="0.25">
      <c r="A251" s="6">
        <v>237</v>
      </c>
      <c r="B251" s="6">
        <v>1</v>
      </c>
      <c r="C251" s="6">
        <v>1</v>
      </c>
      <c r="D251" s="6">
        <v>1</v>
      </c>
      <c r="E251" s="6">
        <v>1</v>
      </c>
      <c r="F251" s="20">
        <f t="shared" si="93"/>
        <v>1</v>
      </c>
      <c r="G251" s="20">
        <f t="shared" si="94"/>
        <v>1</v>
      </c>
      <c r="H251" s="20">
        <f t="shared" si="95"/>
        <v>1</v>
      </c>
      <c r="I251" s="7">
        <v>-7511.4681024269803</v>
      </c>
      <c r="J251" s="7">
        <v>4864852.6785109686</v>
      </c>
      <c r="K251" s="6">
        <v>6</v>
      </c>
      <c r="L251" s="6">
        <v>0</v>
      </c>
      <c r="M251" s="7">
        <v>-7510.6774273097753</v>
      </c>
      <c r="N251" s="7">
        <v>4864853.3875358058</v>
      </c>
      <c r="O251" s="26">
        <f t="shared" si="96"/>
        <v>-7510.6774273097762</v>
      </c>
      <c r="P251" s="26">
        <f t="shared" si="97"/>
        <v>4864853.3875358049</v>
      </c>
      <c r="Q251" s="20">
        <f t="shared" si="98"/>
        <v>1</v>
      </c>
      <c r="R251" s="26">
        <f t="shared" si="99"/>
        <v>1.0620185306617753</v>
      </c>
      <c r="S251" s="26">
        <f>R251*'8_HeSo_Mercator'!$B$7</f>
        <v>0.81364038827534568</v>
      </c>
      <c r="T251" s="6">
        <v>12253</v>
      </c>
      <c r="U251" s="21">
        <v>0.2948006749222295</v>
      </c>
      <c r="V251" s="7">
        <v>-7516.52670000121</v>
      </c>
      <c r="W251" s="7">
        <v>4864844.6247999966</v>
      </c>
      <c r="X251" s="25">
        <f t="shared" si="100"/>
        <v>132.39942716984973</v>
      </c>
      <c r="Y251" s="6">
        <v>12331</v>
      </c>
      <c r="Z251" s="21">
        <v>0.31310328700702378</v>
      </c>
      <c r="AA251" s="7">
        <v>-7516.52670000121</v>
      </c>
      <c r="AB251" s="7">
        <v>4864844.6247999966</v>
      </c>
      <c r="AC251" s="25">
        <f t="shared" si="101"/>
        <v>104.05177478731538</v>
      </c>
      <c r="AD251" s="6">
        <v>12500</v>
      </c>
      <c r="AE251" s="21">
        <v>0.32624158209401538</v>
      </c>
      <c r="AF251" s="7">
        <v>-7516.52670000121</v>
      </c>
      <c r="AG251" s="7">
        <v>4864844.6247999966</v>
      </c>
      <c r="AH251" s="25">
        <f t="shared" si="102"/>
        <v>88.27601948862899</v>
      </c>
      <c r="AI251" s="6">
        <v>12582</v>
      </c>
      <c r="AJ251" s="21">
        <v>0.331099972942002</v>
      </c>
      <c r="AK251" s="7">
        <v>-7516.52670000121</v>
      </c>
      <c r="AL251" s="7">
        <v>4864844.6247999966</v>
      </c>
      <c r="AM251" s="25">
        <f t="shared" si="103"/>
        <v>83.20768111019801</v>
      </c>
      <c r="AN251" s="6">
        <v>12416</v>
      </c>
      <c r="AO251" s="21">
        <v>0.3394755543538075</v>
      </c>
      <c r="AP251" s="7">
        <v>-7516.52670000121</v>
      </c>
      <c r="AQ251" s="7">
        <v>4864844.6247999966</v>
      </c>
      <c r="AR251" s="25">
        <f t="shared" si="104"/>
        <v>75.294971851733763</v>
      </c>
      <c r="AS251" s="6">
        <v>12667</v>
      </c>
      <c r="AT251" s="21">
        <v>0.3615906013434031</v>
      </c>
      <c r="AU251" s="7">
        <v>-7516.52670000121</v>
      </c>
      <c r="AV251" s="7">
        <v>4864844.6247999966</v>
      </c>
      <c r="AW251" s="25">
        <f t="shared" si="105"/>
        <v>58.496713352317208</v>
      </c>
      <c r="AX251" s="6">
        <v>12087</v>
      </c>
      <c r="AY251" s="21">
        <v>0.37400827589049201</v>
      </c>
      <c r="AZ251" s="7">
        <v>-7516.52670000121</v>
      </c>
      <c r="BA251" s="7">
        <v>4864844.6247999966</v>
      </c>
      <c r="BB251" s="25">
        <f t="shared" si="106"/>
        <v>51.106383700450884</v>
      </c>
      <c r="BC251" s="6">
        <v>12839</v>
      </c>
      <c r="BD251" s="21">
        <v>0.37731403085253129</v>
      </c>
      <c r="BE251" s="7">
        <v>-7516.52670000121</v>
      </c>
      <c r="BF251" s="7">
        <v>4864844.6247999966</v>
      </c>
      <c r="BG251" s="25">
        <f t="shared" si="107"/>
        <v>49.338754161927383</v>
      </c>
      <c r="BH251" s="6">
        <v>12663</v>
      </c>
      <c r="BI251" s="21">
        <v>0.41865817540706879</v>
      </c>
      <c r="BJ251" s="7">
        <v>-7504.9068000018597</v>
      </c>
      <c r="BK251" s="7">
        <v>4864865.5446999967</v>
      </c>
      <c r="BL251" s="25">
        <f t="shared" si="108"/>
        <v>32.550802085518477</v>
      </c>
      <c r="BM251" s="6">
        <v>12578</v>
      </c>
      <c r="BN251" s="21">
        <v>0.42001143725388163</v>
      </c>
      <c r="BO251" s="7">
        <v>-7504.9068000018597</v>
      </c>
      <c r="BP251" s="7">
        <v>4864865.5446999967</v>
      </c>
      <c r="BQ251" s="25">
        <f t="shared" si="109"/>
        <v>32.133315117792002</v>
      </c>
      <c r="BR251" s="6">
        <v>12080</v>
      </c>
      <c r="BS251" s="21">
        <v>0.42354653910637508</v>
      </c>
      <c r="BT251" s="7">
        <v>-7504.9068000018597</v>
      </c>
      <c r="BU251" s="7">
        <v>4864865.5446999967</v>
      </c>
      <c r="BV251" s="25">
        <f t="shared" si="110"/>
        <v>31.07387758455274</v>
      </c>
      <c r="BW251" s="6">
        <v>12082</v>
      </c>
      <c r="BX251" s="21">
        <v>0.42354653910637508</v>
      </c>
      <c r="BY251" s="7">
        <v>-7506.5593000017107</v>
      </c>
      <c r="BZ251" s="7">
        <v>4864862.5697999969</v>
      </c>
      <c r="CA251" s="25">
        <f t="shared" si="111"/>
        <v>31.07387758455274</v>
      </c>
      <c r="CB251" s="6">
        <v>1296</v>
      </c>
      <c r="CC251" s="21">
        <v>0.2922544536450149</v>
      </c>
      <c r="CD251" s="7">
        <v>-7506.5293000005186</v>
      </c>
      <c r="CE251" s="7">
        <v>4864862.5543000028</v>
      </c>
      <c r="CF251" s="25">
        <f t="shared" si="112"/>
        <v>137.07411409361782</v>
      </c>
      <c r="CG251" s="6">
        <v>1634</v>
      </c>
      <c r="CH251" s="21">
        <v>0.31156831764786708</v>
      </c>
      <c r="CI251" s="7">
        <v>-7506.5293000005186</v>
      </c>
      <c r="CJ251" s="7">
        <v>4864862.5543000028</v>
      </c>
      <c r="CK251" s="25">
        <f t="shared" si="113"/>
        <v>106.11745917475567</v>
      </c>
      <c r="CL251" s="6">
        <v>1599</v>
      </c>
      <c r="CM251" s="21">
        <v>0.33403163669288249</v>
      </c>
      <c r="CN251" s="7">
        <v>-7504.881400000304</v>
      </c>
      <c r="CO251" s="7">
        <v>4864865.5295000002</v>
      </c>
      <c r="CP251" s="25">
        <f t="shared" si="114"/>
        <v>80.324789100017043</v>
      </c>
      <c r="CQ251" s="6">
        <v>807</v>
      </c>
      <c r="CR251" s="21">
        <v>0.33830885271933298</v>
      </c>
      <c r="CS251" s="7">
        <v>-7506.5293000005186</v>
      </c>
      <c r="CT251" s="7">
        <v>4864862.5543000028</v>
      </c>
      <c r="CU251" s="25">
        <f t="shared" si="115"/>
        <v>76.339014749348635</v>
      </c>
      <c r="CV251" s="6">
        <v>581</v>
      </c>
      <c r="CW251" s="21">
        <v>0.3394332849614296</v>
      </c>
      <c r="CX251" s="7">
        <v>-7506.7318999990821</v>
      </c>
      <c r="CY251" s="7">
        <v>4864850.6840000004</v>
      </c>
      <c r="CZ251" s="25">
        <f t="shared" si="116"/>
        <v>75.33248458137723</v>
      </c>
      <c r="DA251" s="6">
        <v>252</v>
      </c>
      <c r="DB251" s="21">
        <v>0.34465775454819569</v>
      </c>
      <c r="DC251" s="7">
        <v>-7506.7318999990821</v>
      </c>
      <c r="DD251" s="7">
        <v>4864850.6840000004</v>
      </c>
      <c r="DE251" s="25">
        <f t="shared" si="117"/>
        <v>70.867609431056252</v>
      </c>
      <c r="DF251" s="6">
        <v>471</v>
      </c>
      <c r="DG251" s="21">
        <v>0.34756107018224103</v>
      </c>
      <c r="DH251" s="7">
        <v>-7506.7318999990821</v>
      </c>
      <c r="DI251" s="7">
        <v>4864850.6840000004</v>
      </c>
      <c r="DJ251" s="25">
        <f t="shared" si="118"/>
        <v>68.529173940784787</v>
      </c>
      <c r="DK251" s="6">
        <v>363</v>
      </c>
      <c r="DL251" s="21">
        <v>0.34777674610543691</v>
      </c>
      <c r="DM251" s="7">
        <v>-7506.7318999990821</v>
      </c>
      <c r="DN251" s="7">
        <v>4864850.6840000004</v>
      </c>
      <c r="DO251" s="25">
        <f t="shared" si="119"/>
        <v>68.359336828282366</v>
      </c>
      <c r="DP251" s="6">
        <v>151</v>
      </c>
      <c r="DQ251" s="21">
        <v>0.34944458087162528</v>
      </c>
      <c r="DR251" s="7">
        <v>-7506.5293000005186</v>
      </c>
      <c r="DS251" s="7">
        <v>4864862.5543000028</v>
      </c>
      <c r="DT251" s="25">
        <f t="shared" si="120"/>
        <v>67.063584187952813</v>
      </c>
      <c r="DU251" s="6">
        <v>258</v>
      </c>
      <c r="DV251" s="21">
        <v>0.35389239366947928</v>
      </c>
      <c r="DW251" s="7">
        <v>-7511.5214999988684</v>
      </c>
      <c r="DX251" s="7">
        <v>4864853.5402000016</v>
      </c>
      <c r="DY251" s="25">
        <f t="shared" si="121"/>
        <v>63.755122832703208</v>
      </c>
      <c r="DZ251" s="6">
        <v>1410</v>
      </c>
      <c r="EA251" s="21">
        <v>0.3549477969663144</v>
      </c>
      <c r="EB251" s="7">
        <v>-7506.5293000005186</v>
      </c>
      <c r="EC251" s="7">
        <v>4864862.5543000028</v>
      </c>
      <c r="ED251" s="25">
        <f t="shared" si="122"/>
        <v>63.000219119668344</v>
      </c>
      <c r="EE251" s="6">
        <v>1562</v>
      </c>
      <c r="EF251" s="21">
        <v>0.35507106340366462</v>
      </c>
      <c r="EG251" s="7">
        <v>-7504.881400000304</v>
      </c>
      <c r="EH251" s="7">
        <v>4864865.5295000002</v>
      </c>
      <c r="EI251" s="25">
        <f t="shared" si="123"/>
        <v>62.912780065001762</v>
      </c>
    </row>
    <row r="252" spans="1:139" x14ac:dyDescent="0.25">
      <c r="A252" s="6">
        <v>238</v>
      </c>
      <c r="B252" s="6">
        <v>1</v>
      </c>
      <c r="C252" s="6">
        <v>1</v>
      </c>
      <c r="D252" s="6">
        <v>1</v>
      </c>
      <c r="E252" s="6">
        <v>1</v>
      </c>
      <c r="F252" s="20">
        <f t="shared" si="93"/>
        <v>1</v>
      </c>
      <c r="G252" s="20">
        <f t="shared" si="94"/>
        <v>1</v>
      </c>
      <c r="H252" s="20">
        <f t="shared" si="95"/>
        <v>1</v>
      </c>
      <c r="I252" s="7">
        <v>-7516.4422653051752</v>
      </c>
      <c r="J252" s="7">
        <v>4864843.7233659476</v>
      </c>
      <c r="K252" s="6">
        <v>6</v>
      </c>
      <c r="L252" s="6">
        <v>-6</v>
      </c>
      <c r="M252" s="7">
        <v>-7512.2560015262934</v>
      </c>
      <c r="N252" s="7">
        <v>4864851.0552987913</v>
      </c>
      <c r="O252" s="26">
        <f t="shared" si="96"/>
        <v>-7512.2560015262934</v>
      </c>
      <c r="P252" s="26">
        <f t="shared" si="97"/>
        <v>4864851.0552987903</v>
      </c>
      <c r="Q252" s="20">
        <f t="shared" si="98"/>
        <v>1</v>
      </c>
      <c r="R252" s="26">
        <f t="shared" si="99"/>
        <v>8.4428693959282519</v>
      </c>
      <c r="S252" s="26">
        <f>R252*'8_HeSo_Mercator'!$B$7</f>
        <v>6.4683047754171783</v>
      </c>
      <c r="T252" s="6">
        <v>12253</v>
      </c>
      <c r="U252" s="21">
        <v>0.37614694400226978</v>
      </c>
      <c r="V252" s="7">
        <v>-7516.52670000121</v>
      </c>
      <c r="W252" s="7">
        <v>4864844.6247999966</v>
      </c>
      <c r="X252" s="25">
        <f t="shared" si="100"/>
        <v>49.953951630409335</v>
      </c>
      <c r="Y252" s="6">
        <v>12331</v>
      </c>
      <c r="Z252" s="21">
        <v>0.39107435354437758</v>
      </c>
      <c r="AA252" s="7">
        <v>-7516.52670000121</v>
      </c>
      <c r="AB252" s="7">
        <v>4864844.6247999966</v>
      </c>
      <c r="AC252" s="25">
        <f t="shared" si="101"/>
        <v>42.752612226573625</v>
      </c>
      <c r="AD252" s="6">
        <v>12500</v>
      </c>
      <c r="AE252" s="21">
        <v>0.39838435765650632</v>
      </c>
      <c r="AF252" s="7">
        <v>-7516.52670000121</v>
      </c>
      <c r="AG252" s="7">
        <v>4864844.6247999966</v>
      </c>
      <c r="AH252" s="25">
        <f t="shared" si="102"/>
        <v>39.700034940714531</v>
      </c>
      <c r="AI252" s="6">
        <v>12416</v>
      </c>
      <c r="AJ252" s="21">
        <v>0.4162638888800832</v>
      </c>
      <c r="AK252" s="7">
        <v>-7516.52670000121</v>
      </c>
      <c r="AL252" s="7">
        <v>4864844.6247999966</v>
      </c>
      <c r="AM252" s="25">
        <f t="shared" si="103"/>
        <v>33.306197349457847</v>
      </c>
      <c r="AN252" s="6">
        <v>12667</v>
      </c>
      <c r="AO252" s="21">
        <v>0.43524137293776272</v>
      </c>
      <c r="AP252" s="7">
        <v>-7516.52670000121</v>
      </c>
      <c r="AQ252" s="7">
        <v>4864844.6247999966</v>
      </c>
      <c r="AR252" s="25">
        <f t="shared" si="104"/>
        <v>27.866300346166888</v>
      </c>
      <c r="AS252" s="6">
        <v>12582</v>
      </c>
      <c r="AT252" s="21">
        <v>0.43805794334943587</v>
      </c>
      <c r="AU252" s="7">
        <v>-7516.52670000121</v>
      </c>
      <c r="AV252" s="7">
        <v>4864844.6247999966</v>
      </c>
      <c r="AW252" s="25">
        <f t="shared" si="105"/>
        <v>27.156497773320151</v>
      </c>
      <c r="AX252" s="6">
        <v>12087</v>
      </c>
      <c r="AY252" s="21">
        <v>0.4441395111584111</v>
      </c>
      <c r="AZ252" s="7">
        <v>-7516.52670000121</v>
      </c>
      <c r="BA252" s="7">
        <v>4864844.6247999966</v>
      </c>
      <c r="BB252" s="25">
        <f t="shared" si="106"/>
        <v>25.69936301888422</v>
      </c>
      <c r="BC252" s="6">
        <v>12839</v>
      </c>
      <c r="BD252" s="21">
        <v>0.4484084452223287</v>
      </c>
      <c r="BE252" s="7">
        <v>-7516.52670000121</v>
      </c>
      <c r="BF252" s="7">
        <v>4864844.6247999966</v>
      </c>
      <c r="BG252" s="25">
        <f t="shared" si="107"/>
        <v>24.734598570538569</v>
      </c>
      <c r="BH252" s="6">
        <v>12255</v>
      </c>
      <c r="BI252" s="21">
        <v>0.46027510000378669</v>
      </c>
      <c r="BJ252" s="7">
        <v>-7502.8467999994746</v>
      </c>
      <c r="BK252" s="7">
        <v>4864860.1862000003</v>
      </c>
      <c r="BL252" s="25">
        <f t="shared" si="108"/>
        <v>22.280763861012641</v>
      </c>
      <c r="BM252" s="6">
        <v>12418</v>
      </c>
      <c r="BN252" s="21">
        <v>0.47908673723008161</v>
      </c>
      <c r="BO252" s="7">
        <v>-7502.8467999994746</v>
      </c>
      <c r="BP252" s="7">
        <v>4864860.1862000003</v>
      </c>
      <c r="BQ252" s="25">
        <f t="shared" si="109"/>
        <v>18.982062847595547</v>
      </c>
      <c r="BR252" s="6">
        <v>12335</v>
      </c>
      <c r="BS252" s="21">
        <v>0.4812798090739423</v>
      </c>
      <c r="BT252" s="7">
        <v>-7502.8467999994746</v>
      </c>
      <c r="BU252" s="7">
        <v>4864860.1862000003</v>
      </c>
      <c r="BV252" s="25">
        <f t="shared" si="110"/>
        <v>18.638434458682845</v>
      </c>
      <c r="BW252" s="6">
        <v>12417</v>
      </c>
      <c r="BX252" s="21">
        <v>0.48383012048399793</v>
      </c>
      <c r="BY252" s="7">
        <v>-7511.563299998641</v>
      </c>
      <c r="BZ252" s="7">
        <v>4864853.5610999987</v>
      </c>
      <c r="CA252" s="25">
        <f t="shared" si="111"/>
        <v>18.248551343706929</v>
      </c>
      <c r="CB252" s="6">
        <v>586</v>
      </c>
      <c r="CC252" s="21">
        <v>0.35866953063524798</v>
      </c>
      <c r="CD252" s="7">
        <v>-7511.5214999988684</v>
      </c>
      <c r="CE252" s="7">
        <v>4864853.5402000016</v>
      </c>
      <c r="CF252" s="25">
        <f t="shared" si="112"/>
        <v>60.425751757055615</v>
      </c>
      <c r="CG252" s="6">
        <v>1021</v>
      </c>
      <c r="CH252" s="21">
        <v>0.37089889010854987</v>
      </c>
      <c r="CI252" s="7">
        <v>-7511.5214999988684</v>
      </c>
      <c r="CJ252" s="7">
        <v>4864853.5402000016</v>
      </c>
      <c r="CK252" s="25">
        <f t="shared" si="113"/>
        <v>52.841831889990168</v>
      </c>
      <c r="CL252" s="6">
        <v>910</v>
      </c>
      <c r="CM252" s="21">
        <v>0.38036848393384892</v>
      </c>
      <c r="CN252" s="7">
        <v>-7511.5214999988684</v>
      </c>
      <c r="CO252" s="7">
        <v>4864853.5402000016</v>
      </c>
      <c r="CP252" s="25">
        <f t="shared" si="114"/>
        <v>47.772932154981035</v>
      </c>
      <c r="CQ252" s="6">
        <v>693</v>
      </c>
      <c r="CR252" s="21">
        <v>0.39855899838576331</v>
      </c>
      <c r="CS252" s="7">
        <v>-7511.5214999988684</v>
      </c>
      <c r="CT252" s="7">
        <v>4864853.5402000016</v>
      </c>
      <c r="CU252" s="25">
        <f t="shared" si="115"/>
        <v>39.630497558332692</v>
      </c>
      <c r="CV252" s="6">
        <v>806</v>
      </c>
      <c r="CW252" s="21">
        <v>0.40843769838979621</v>
      </c>
      <c r="CX252" s="7">
        <v>-7511.5214999988684</v>
      </c>
      <c r="CY252" s="7">
        <v>4864853.5402000016</v>
      </c>
      <c r="CZ252" s="25">
        <f t="shared" si="116"/>
        <v>35.933268219801377</v>
      </c>
      <c r="DA252" s="6">
        <v>479</v>
      </c>
      <c r="DB252" s="21">
        <v>0.40961889219544961</v>
      </c>
      <c r="DC252" s="7">
        <v>-7511.5214999988684</v>
      </c>
      <c r="DD252" s="7">
        <v>4864853.5402000016</v>
      </c>
      <c r="DE252" s="25">
        <f t="shared" si="117"/>
        <v>35.520582996740472</v>
      </c>
      <c r="DF252" s="6">
        <v>581</v>
      </c>
      <c r="DG252" s="21">
        <v>0.41692538076628061</v>
      </c>
      <c r="DH252" s="7">
        <v>-7506.7318999990821</v>
      </c>
      <c r="DI252" s="7">
        <v>4864850.6840000004</v>
      </c>
      <c r="DJ252" s="25">
        <f t="shared" si="118"/>
        <v>33.095326028307035</v>
      </c>
      <c r="DK252" s="6">
        <v>367</v>
      </c>
      <c r="DL252" s="21">
        <v>0.43136673584346269</v>
      </c>
      <c r="DM252" s="7">
        <v>-7511.5214999988684</v>
      </c>
      <c r="DN252" s="7">
        <v>4864853.5402000016</v>
      </c>
      <c r="DO252" s="25">
        <f t="shared" si="119"/>
        <v>28.881077469351471</v>
      </c>
      <c r="DP252" s="6">
        <v>40</v>
      </c>
      <c r="DQ252" s="21">
        <v>0.43992318771003358</v>
      </c>
      <c r="DR252" s="7">
        <v>-7511.5214999988684</v>
      </c>
      <c r="DS252" s="7">
        <v>4864853.5402000016</v>
      </c>
      <c r="DT252" s="25">
        <f t="shared" si="120"/>
        <v>26.698851854655249</v>
      </c>
      <c r="DU252" s="6">
        <v>258</v>
      </c>
      <c r="DV252" s="21">
        <v>0.4403279798397714</v>
      </c>
      <c r="DW252" s="7">
        <v>-7511.5214999988684</v>
      </c>
      <c r="DX252" s="7">
        <v>4864853.5402000016</v>
      </c>
      <c r="DY252" s="25">
        <f t="shared" si="121"/>
        <v>26.600810469155217</v>
      </c>
      <c r="DZ252" s="6">
        <v>151</v>
      </c>
      <c r="EA252" s="21">
        <v>0.44408749145591259</v>
      </c>
      <c r="EB252" s="7">
        <v>-7506.5293000005186</v>
      </c>
      <c r="EC252" s="7">
        <v>4864862.5543000028</v>
      </c>
      <c r="ED252" s="25">
        <f t="shared" si="122"/>
        <v>25.711406664891076</v>
      </c>
      <c r="EE252" s="6">
        <v>1296</v>
      </c>
      <c r="EF252" s="21">
        <v>0.4514499695201602</v>
      </c>
      <c r="EG252" s="7">
        <v>-7506.5293000005186</v>
      </c>
      <c r="EH252" s="7">
        <v>4864862.5543000028</v>
      </c>
      <c r="EI252" s="25">
        <f t="shared" si="123"/>
        <v>24.074733474183251</v>
      </c>
    </row>
    <row r="253" spans="1:139" x14ac:dyDescent="0.25">
      <c r="A253" s="6">
        <v>239</v>
      </c>
      <c r="B253" s="6">
        <v>1</v>
      </c>
      <c r="C253" s="6">
        <v>2</v>
      </c>
      <c r="D253" s="6">
        <v>1</v>
      </c>
      <c r="E253" s="6">
        <v>2</v>
      </c>
      <c r="F253" s="20">
        <f t="shared" si="93"/>
        <v>1</v>
      </c>
      <c r="G253" s="20">
        <f t="shared" si="94"/>
        <v>1</v>
      </c>
      <c r="H253" s="20">
        <f t="shared" si="95"/>
        <v>1</v>
      </c>
      <c r="I253" s="7">
        <v>-7522.3471153239898</v>
      </c>
      <c r="J253" s="7">
        <v>4864839.18486463</v>
      </c>
      <c r="K253" s="6">
        <v>6</v>
      </c>
      <c r="L253" s="6">
        <v>6</v>
      </c>
      <c r="M253" s="7">
        <v>-7515.7491967067817</v>
      </c>
      <c r="N253" s="7">
        <v>4864853.3519002488</v>
      </c>
      <c r="O253" s="26">
        <f t="shared" si="96"/>
        <v>-7515.7491967067836</v>
      </c>
      <c r="P253" s="26">
        <f t="shared" si="97"/>
        <v>4864853.3519002497</v>
      </c>
      <c r="Q253" s="20">
        <f t="shared" si="98"/>
        <v>1</v>
      </c>
      <c r="R253" s="26">
        <f t="shared" si="99"/>
        <v>15.628097399553347</v>
      </c>
      <c r="S253" s="26">
        <f>R253*'8_HeSo_Mercator'!$B$7</f>
        <v>11.973097332166139</v>
      </c>
      <c r="T253" s="6">
        <v>1337</v>
      </c>
      <c r="U253" s="21">
        <v>0.2897995244019958</v>
      </c>
      <c r="V253" s="7">
        <v>-7520.7504727989426</v>
      </c>
      <c r="W253" s="7">
        <v>4864854.415648371</v>
      </c>
      <c r="X253" s="25">
        <f t="shared" si="100"/>
        <v>141.77815693726183</v>
      </c>
      <c r="Y253" s="6">
        <v>1593</v>
      </c>
      <c r="Z253" s="21">
        <v>0.30111183726995339</v>
      </c>
      <c r="AA253" s="7">
        <v>-7520.7504727989426</v>
      </c>
      <c r="AB253" s="7">
        <v>4864854.415648371</v>
      </c>
      <c r="AC253" s="25">
        <f t="shared" si="101"/>
        <v>121.64343766678914</v>
      </c>
      <c r="AD253" s="6">
        <v>1524</v>
      </c>
      <c r="AE253" s="21">
        <v>0.32346388957527611</v>
      </c>
      <c r="AF253" s="7">
        <v>-7511.5214999988684</v>
      </c>
      <c r="AG253" s="7">
        <v>4864853.5402000016</v>
      </c>
      <c r="AH253" s="25">
        <f t="shared" si="102"/>
        <v>91.347524358413182</v>
      </c>
      <c r="AI253" s="6">
        <v>1560</v>
      </c>
      <c r="AJ253" s="21">
        <v>0.34238986737137239</v>
      </c>
      <c r="AK253" s="7">
        <v>-7511.5214999988684</v>
      </c>
      <c r="AL253" s="7">
        <v>4864853.5402000016</v>
      </c>
      <c r="AM253" s="25">
        <f t="shared" si="103"/>
        <v>72.76396980582139</v>
      </c>
      <c r="AN253" s="6">
        <v>1412</v>
      </c>
      <c r="AO253" s="21">
        <v>0.34787876558054809</v>
      </c>
      <c r="AP253" s="7">
        <v>-7511.5214999988684</v>
      </c>
      <c r="AQ253" s="7">
        <v>4864853.5402000016</v>
      </c>
      <c r="AR253" s="25">
        <f t="shared" si="104"/>
        <v>68.279183428311413</v>
      </c>
      <c r="AS253" s="6">
        <v>1637</v>
      </c>
      <c r="AT253" s="21">
        <v>0.35294369068594339</v>
      </c>
      <c r="AU253" s="7">
        <v>-7511.5214999988684</v>
      </c>
      <c r="AV253" s="7">
        <v>4864853.5402000016</v>
      </c>
      <c r="AW253" s="25">
        <f t="shared" si="105"/>
        <v>64.443379751698927</v>
      </c>
      <c r="AX253" s="6">
        <v>1448</v>
      </c>
      <c r="AY253" s="21">
        <v>0.3535981468453625</v>
      </c>
      <c r="AZ253" s="7">
        <v>-7520.7504727989426</v>
      </c>
      <c r="BA253" s="7">
        <v>4864854.415648371</v>
      </c>
      <c r="BB253" s="25">
        <f t="shared" si="106"/>
        <v>63.967603265252222</v>
      </c>
      <c r="BC253" s="6">
        <v>1299</v>
      </c>
      <c r="BD253" s="21">
        <v>0.35449878943599911</v>
      </c>
      <c r="BE253" s="7">
        <v>-7520.7504727989426</v>
      </c>
      <c r="BF253" s="7">
        <v>4864854.415648371</v>
      </c>
      <c r="BG253" s="25">
        <f t="shared" si="107"/>
        <v>63.320009906204135</v>
      </c>
      <c r="BH253" s="6">
        <v>910</v>
      </c>
      <c r="BI253" s="21">
        <v>0.35645724131253348</v>
      </c>
      <c r="BJ253" s="7">
        <v>-7511.5214999988684</v>
      </c>
      <c r="BK253" s="7">
        <v>4864853.5402000016</v>
      </c>
      <c r="BL253" s="25">
        <f t="shared" si="108"/>
        <v>61.939861973608473</v>
      </c>
      <c r="BM253" s="6">
        <v>1441</v>
      </c>
      <c r="BN253" s="21">
        <v>0.3601916365840207</v>
      </c>
      <c r="BO253" s="7">
        <v>-7516.4745000004768</v>
      </c>
      <c r="BP253" s="7">
        <v>4864844.5971999988</v>
      </c>
      <c r="BQ253" s="25">
        <f t="shared" si="109"/>
        <v>59.410813858326932</v>
      </c>
      <c r="BR253" s="6">
        <v>1482</v>
      </c>
      <c r="BS253" s="21">
        <v>0.36140263754945218</v>
      </c>
      <c r="BT253" s="7">
        <v>-7511.5214999988684</v>
      </c>
      <c r="BU253" s="7">
        <v>4864853.5402000016</v>
      </c>
      <c r="BV253" s="25">
        <f t="shared" si="110"/>
        <v>58.618503775337039</v>
      </c>
      <c r="BW253" s="6">
        <v>1370</v>
      </c>
      <c r="BX253" s="21">
        <v>0.36141959135401341</v>
      </c>
      <c r="BY253" s="7">
        <v>-7511.5214999988684</v>
      </c>
      <c r="BZ253" s="7">
        <v>4864853.5402000016</v>
      </c>
      <c r="CA253" s="25">
        <f t="shared" si="111"/>
        <v>58.607505625208645</v>
      </c>
      <c r="CB253" s="6">
        <v>1593</v>
      </c>
      <c r="CC253" s="21">
        <v>0.27288972279925833</v>
      </c>
      <c r="CD253" s="7">
        <v>-7520.7504727989426</v>
      </c>
      <c r="CE253" s="7">
        <v>4864854.415648371</v>
      </c>
      <c r="CF253" s="25">
        <f t="shared" si="112"/>
        <v>180.32306447258568</v>
      </c>
      <c r="CG253" s="6">
        <v>1337</v>
      </c>
      <c r="CH253" s="21">
        <v>0.29115018081743121</v>
      </c>
      <c r="CI253" s="7">
        <v>-7520.7504727989426</v>
      </c>
      <c r="CJ253" s="7">
        <v>4864854.415648371</v>
      </c>
      <c r="CK253" s="25">
        <f t="shared" si="113"/>
        <v>139.16555097079461</v>
      </c>
      <c r="CL253" s="6">
        <v>1524</v>
      </c>
      <c r="CM253" s="21">
        <v>0.30651714610758979</v>
      </c>
      <c r="CN253" s="7">
        <v>-7511.5214999988684</v>
      </c>
      <c r="CO253" s="7">
        <v>4864853.5402000016</v>
      </c>
      <c r="CP253" s="25">
        <f t="shared" si="114"/>
        <v>113.28721664650335</v>
      </c>
      <c r="CQ253" s="6">
        <v>1412</v>
      </c>
      <c r="CR253" s="21">
        <v>0.33197890373289007</v>
      </c>
      <c r="CS253" s="7">
        <v>-7511.5214999988684</v>
      </c>
      <c r="CT253" s="7">
        <v>4864853.5402000016</v>
      </c>
      <c r="CU253" s="25">
        <f t="shared" si="115"/>
        <v>82.329988384959421</v>
      </c>
      <c r="CV253" s="6">
        <v>1560</v>
      </c>
      <c r="CW253" s="21">
        <v>0.33333333333333343</v>
      </c>
      <c r="CX253" s="7">
        <v>-7511.5214999988684</v>
      </c>
      <c r="CY253" s="7">
        <v>4864853.5402000016</v>
      </c>
      <c r="CZ253" s="25">
        <f t="shared" si="116"/>
        <v>80.999999999999915</v>
      </c>
      <c r="DA253" s="6">
        <v>1299</v>
      </c>
      <c r="DB253" s="21">
        <v>0.33479168339086463</v>
      </c>
      <c r="DC253" s="7">
        <v>-7520.7504727989426</v>
      </c>
      <c r="DD253" s="7">
        <v>4864854.415648371</v>
      </c>
      <c r="DE253" s="25">
        <f t="shared" si="117"/>
        <v>79.597853373547665</v>
      </c>
      <c r="DF253" s="6">
        <v>1370</v>
      </c>
      <c r="DG253" s="21">
        <v>0.33873316708229417</v>
      </c>
      <c r="DH253" s="7">
        <v>-7511.5214999988684</v>
      </c>
      <c r="DI253" s="7">
        <v>4864853.5402000016</v>
      </c>
      <c r="DJ253" s="25">
        <f t="shared" si="118"/>
        <v>75.957228363396609</v>
      </c>
      <c r="DK253" s="6">
        <v>1637</v>
      </c>
      <c r="DL253" s="21">
        <v>0.3399709273382584</v>
      </c>
      <c r="DM253" s="7">
        <v>-7511.5214999988684</v>
      </c>
      <c r="DN253" s="7">
        <v>4864853.5402000016</v>
      </c>
      <c r="DO253" s="25">
        <f t="shared" si="119"/>
        <v>74.857079689763694</v>
      </c>
      <c r="DP253" s="6">
        <v>1558</v>
      </c>
      <c r="DQ253" s="21">
        <v>0.34443867483643148</v>
      </c>
      <c r="DR253" s="7">
        <v>-7520.7504727989426</v>
      </c>
      <c r="DS253" s="7">
        <v>4864854.415648371</v>
      </c>
      <c r="DT253" s="25">
        <f t="shared" si="120"/>
        <v>71.048082478601145</v>
      </c>
      <c r="DU253" s="6">
        <v>910</v>
      </c>
      <c r="DV253" s="21">
        <v>0.344514745308311</v>
      </c>
      <c r="DW253" s="7">
        <v>-7511.5214999988684</v>
      </c>
      <c r="DX253" s="7">
        <v>4864853.5402000016</v>
      </c>
      <c r="DY253" s="25">
        <f t="shared" si="121"/>
        <v>70.985352259525854</v>
      </c>
      <c r="DZ253" s="6">
        <v>1441</v>
      </c>
      <c r="EA253" s="21">
        <v>0.34923809142902851</v>
      </c>
      <c r="EB253" s="7">
        <v>-7516.4745000004768</v>
      </c>
      <c r="EC253" s="7">
        <v>4864844.5971999988</v>
      </c>
      <c r="ED253" s="25">
        <f t="shared" si="122"/>
        <v>67.222332146086046</v>
      </c>
      <c r="EE253" s="6">
        <v>1482</v>
      </c>
      <c r="EF253" s="21">
        <v>0.35220153340635257</v>
      </c>
      <c r="EG253" s="7">
        <v>-7511.5214999988684</v>
      </c>
      <c r="EH253" s="7">
        <v>4864853.5402000016</v>
      </c>
      <c r="EI253" s="25">
        <f t="shared" si="123"/>
        <v>64.98827808901261</v>
      </c>
    </row>
    <row r="254" spans="1:139" x14ac:dyDescent="0.25">
      <c r="A254" s="6">
        <v>240</v>
      </c>
      <c r="B254" s="6">
        <v>1</v>
      </c>
      <c r="C254" s="6">
        <v>2</v>
      </c>
      <c r="D254" s="6">
        <v>1</v>
      </c>
      <c r="E254" s="6">
        <v>2</v>
      </c>
      <c r="F254" s="20">
        <f t="shared" si="93"/>
        <v>1</v>
      </c>
      <c r="G254" s="20">
        <f t="shared" si="94"/>
        <v>1</v>
      </c>
      <c r="H254" s="20">
        <f t="shared" si="95"/>
        <v>1</v>
      </c>
      <c r="I254" s="7">
        <v>-7522.9659893672306</v>
      </c>
      <c r="J254" s="7">
        <v>4864840.1374194901</v>
      </c>
      <c r="K254" s="6">
        <v>6</v>
      </c>
      <c r="L254" s="6">
        <v>6</v>
      </c>
      <c r="M254" s="7">
        <v>-7508.7284034993872</v>
      </c>
      <c r="N254" s="7">
        <v>4864853.2128709564</v>
      </c>
      <c r="O254" s="26">
        <f t="shared" si="96"/>
        <v>-7508.7284034993863</v>
      </c>
      <c r="P254" s="26">
        <f t="shared" si="97"/>
        <v>4864853.2128709555</v>
      </c>
      <c r="Q254" s="20">
        <f t="shared" si="98"/>
        <v>1</v>
      </c>
      <c r="R254" s="26">
        <f t="shared" si="99"/>
        <v>19.330708273787341</v>
      </c>
      <c r="S254" s="26">
        <f>R254*'8_HeSo_Mercator'!$B$7</f>
        <v>14.809765113722669</v>
      </c>
      <c r="T254" s="6">
        <v>1627</v>
      </c>
      <c r="U254" s="21">
        <v>0.3067423724787362</v>
      </c>
      <c r="V254" s="7">
        <v>-7506.7318999990821</v>
      </c>
      <c r="W254" s="7">
        <v>4864850.6840000004</v>
      </c>
      <c r="X254" s="25">
        <f t="shared" si="100"/>
        <v>112.95485721049657</v>
      </c>
      <c r="Y254" s="6">
        <v>1515</v>
      </c>
      <c r="Z254" s="21">
        <v>0.37768656724329508</v>
      </c>
      <c r="AA254" s="7">
        <v>-7506.7318999990821</v>
      </c>
      <c r="AB254" s="7">
        <v>4864850.6840000004</v>
      </c>
      <c r="AC254" s="25">
        <f t="shared" si="101"/>
        <v>49.144378125227931</v>
      </c>
      <c r="AD254" s="6">
        <v>1373</v>
      </c>
      <c r="AE254" s="21">
        <v>0.3872284070595321</v>
      </c>
      <c r="AF254" s="7">
        <v>-7506.5293000005186</v>
      </c>
      <c r="AG254" s="7">
        <v>4864862.5543000028</v>
      </c>
      <c r="AH254" s="25">
        <f t="shared" si="102"/>
        <v>44.476557104682527</v>
      </c>
      <c r="AI254" s="6">
        <v>1591</v>
      </c>
      <c r="AJ254" s="21">
        <v>0.39004516960533331</v>
      </c>
      <c r="AK254" s="7">
        <v>-7506.7318999990821</v>
      </c>
      <c r="AL254" s="7">
        <v>4864850.6840000004</v>
      </c>
      <c r="AM254" s="25">
        <f t="shared" si="103"/>
        <v>43.205634209261575</v>
      </c>
      <c r="AN254" s="6">
        <v>1477</v>
      </c>
      <c r="AO254" s="21">
        <v>0.40211422459833018</v>
      </c>
      <c r="AP254" s="7">
        <v>-7506.7318999990821</v>
      </c>
      <c r="AQ254" s="7">
        <v>4864850.6840000004</v>
      </c>
      <c r="AR254" s="25">
        <f t="shared" si="104"/>
        <v>38.247429665474797</v>
      </c>
      <c r="AS254" s="6">
        <v>1440</v>
      </c>
      <c r="AT254" s="21">
        <v>0.41586499085898732</v>
      </c>
      <c r="AU254" s="7">
        <v>-7506.7318999990821</v>
      </c>
      <c r="AV254" s="7">
        <v>4864850.6840000004</v>
      </c>
      <c r="AW254" s="25">
        <f t="shared" si="105"/>
        <v>33.434170651585625</v>
      </c>
      <c r="AX254" s="6">
        <v>1337</v>
      </c>
      <c r="AY254" s="21">
        <v>0.41758568828600567</v>
      </c>
      <c r="AZ254" s="7">
        <v>-7520.7504727989426</v>
      </c>
      <c r="BA254" s="7">
        <v>4864854.415648371</v>
      </c>
      <c r="BB254" s="25">
        <f t="shared" si="106"/>
        <v>32.886494020326417</v>
      </c>
      <c r="BC254" s="6">
        <v>1523</v>
      </c>
      <c r="BD254" s="21">
        <v>0.42267568469416877</v>
      </c>
      <c r="BE254" s="7">
        <v>-7515.7209553010762</v>
      </c>
      <c r="BF254" s="7">
        <v>4864863.5154497251</v>
      </c>
      <c r="BG254" s="25">
        <f t="shared" si="107"/>
        <v>31.330760778388601</v>
      </c>
      <c r="BH254" s="6">
        <v>910</v>
      </c>
      <c r="BI254" s="21">
        <v>0.42602071786603041</v>
      </c>
      <c r="BJ254" s="7">
        <v>-7511.5214999988684</v>
      </c>
      <c r="BK254" s="7">
        <v>4864853.5402000016</v>
      </c>
      <c r="BL254" s="25">
        <f t="shared" si="108"/>
        <v>30.358277091582345</v>
      </c>
      <c r="BM254" s="6">
        <v>1548</v>
      </c>
      <c r="BN254" s="21">
        <v>0.4277450565475952</v>
      </c>
      <c r="BO254" s="7">
        <v>-7506.7318999990821</v>
      </c>
      <c r="BP254" s="7">
        <v>4864850.6840000004</v>
      </c>
      <c r="BQ254" s="25">
        <f t="shared" si="109"/>
        <v>29.871704441886862</v>
      </c>
      <c r="BR254" s="6">
        <v>586</v>
      </c>
      <c r="BS254" s="21">
        <v>0.43778578274182961</v>
      </c>
      <c r="BT254" s="7">
        <v>-7511.5214999988684</v>
      </c>
      <c r="BU254" s="7">
        <v>4864853.5402000016</v>
      </c>
      <c r="BV254" s="25">
        <f t="shared" si="110"/>
        <v>27.224090867659058</v>
      </c>
      <c r="BW254" s="6">
        <v>1482</v>
      </c>
      <c r="BX254" s="21">
        <v>0.44019242971227962</v>
      </c>
      <c r="BY254" s="7">
        <v>-7511.5214999988684</v>
      </c>
      <c r="BZ254" s="7">
        <v>4864853.5402000016</v>
      </c>
      <c r="CA254" s="25">
        <f t="shared" si="111"/>
        <v>26.633590761084374</v>
      </c>
      <c r="CB254" s="6">
        <v>1627</v>
      </c>
      <c r="CC254" s="21">
        <v>0.28726787077079619</v>
      </c>
      <c r="CD254" s="7">
        <v>-7506.7318999990821</v>
      </c>
      <c r="CE254" s="7">
        <v>4864850.6840000004</v>
      </c>
      <c r="CF254" s="25">
        <f t="shared" si="112"/>
        <v>146.84250289737685</v>
      </c>
      <c r="CG254" s="6">
        <v>1373</v>
      </c>
      <c r="CH254" s="21">
        <v>0.33353882193385331</v>
      </c>
      <c r="CI254" s="7">
        <v>-7506.5293000005186</v>
      </c>
      <c r="CJ254" s="7">
        <v>4864862.5543000028</v>
      </c>
      <c r="CK254" s="25">
        <f t="shared" si="113"/>
        <v>80.800572525545661</v>
      </c>
      <c r="CL254" s="6">
        <v>1515</v>
      </c>
      <c r="CM254" s="21">
        <v>0.33371615607683258</v>
      </c>
      <c r="CN254" s="7">
        <v>-7506.7318999990821</v>
      </c>
      <c r="CO254" s="7">
        <v>4864850.6840000004</v>
      </c>
      <c r="CP254" s="25">
        <f t="shared" si="114"/>
        <v>80.628962217470288</v>
      </c>
      <c r="CQ254" s="6">
        <v>1591</v>
      </c>
      <c r="CR254" s="21">
        <v>0.3468066540940693</v>
      </c>
      <c r="CS254" s="7">
        <v>-7506.7318999990821</v>
      </c>
      <c r="CT254" s="7">
        <v>4864850.6840000004</v>
      </c>
      <c r="CU254" s="25">
        <f t="shared" si="115"/>
        <v>69.127414489034621</v>
      </c>
      <c r="CV254" s="6">
        <v>1477</v>
      </c>
      <c r="CW254" s="21">
        <v>0.36503076023717401</v>
      </c>
      <c r="CX254" s="7">
        <v>-7506.7318999990821</v>
      </c>
      <c r="CY254" s="7">
        <v>4864850.6840000004</v>
      </c>
      <c r="CZ254" s="25">
        <f t="shared" si="116"/>
        <v>56.322529132452836</v>
      </c>
      <c r="DA254" s="6">
        <v>1548</v>
      </c>
      <c r="DB254" s="21">
        <v>0.37981720027794119</v>
      </c>
      <c r="DC254" s="7">
        <v>-7506.7318999990821</v>
      </c>
      <c r="DD254" s="7">
        <v>4864850.6840000004</v>
      </c>
      <c r="DE254" s="25">
        <f t="shared" si="117"/>
        <v>48.050895670028929</v>
      </c>
      <c r="DF254" s="6">
        <v>1440</v>
      </c>
      <c r="DG254" s="21">
        <v>0.38291761952879849</v>
      </c>
      <c r="DH254" s="7">
        <v>-7506.7318999990821</v>
      </c>
      <c r="DI254" s="7">
        <v>4864850.6840000004</v>
      </c>
      <c r="DJ254" s="25">
        <f t="shared" si="118"/>
        <v>46.513454843171971</v>
      </c>
      <c r="DK254" s="6">
        <v>1337</v>
      </c>
      <c r="DL254" s="21">
        <v>0.39287068638604472</v>
      </c>
      <c r="DM254" s="7">
        <v>-7520.7504727989426</v>
      </c>
      <c r="DN254" s="7">
        <v>4864854.415648371</v>
      </c>
      <c r="DO254" s="25">
        <f t="shared" si="119"/>
        <v>41.976043140899108</v>
      </c>
      <c r="DP254" s="6">
        <v>586</v>
      </c>
      <c r="DQ254" s="21">
        <v>0.4032606459576219</v>
      </c>
      <c r="DR254" s="7">
        <v>-7511.5214999988684</v>
      </c>
      <c r="DS254" s="7">
        <v>4864853.5402000016</v>
      </c>
      <c r="DT254" s="25">
        <f t="shared" si="120"/>
        <v>37.814349528213825</v>
      </c>
      <c r="DU254" s="6">
        <v>910</v>
      </c>
      <c r="DV254" s="21">
        <v>0.41363452597533851</v>
      </c>
      <c r="DW254" s="7">
        <v>-7511.5214999988684</v>
      </c>
      <c r="DX254" s="7">
        <v>4864853.5402000016</v>
      </c>
      <c r="DY254" s="25">
        <f t="shared" si="121"/>
        <v>34.161180632670778</v>
      </c>
      <c r="DZ254" s="6">
        <v>1403</v>
      </c>
      <c r="EA254" s="21">
        <v>0.4139307000707142</v>
      </c>
      <c r="EB254" s="7">
        <v>-7506.7318999990821</v>
      </c>
      <c r="EC254" s="7">
        <v>4864850.6840000004</v>
      </c>
      <c r="ED254" s="25">
        <f t="shared" si="122"/>
        <v>34.063514014292053</v>
      </c>
      <c r="EE254" s="6">
        <v>1523</v>
      </c>
      <c r="EF254" s="21">
        <v>0.4150421179302044</v>
      </c>
      <c r="EG254" s="7">
        <v>-7515.7209553010762</v>
      </c>
      <c r="EH254" s="7">
        <v>4864863.5154497251</v>
      </c>
      <c r="EI254" s="25">
        <f t="shared" si="123"/>
        <v>33.700109939429751</v>
      </c>
    </row>
    <row r="255" spans="1:139" x14ac:dyDescent="0.25">
      <c r="A255" s="6">
        <v>241</v>
      </c>
      <c r="B255" s="6">
        <v>1</v>
      </c>
      <c r="C255" s="6">
        <v>2</v>
      </c>
      <c r="D255" s="6">
        <v>1</v>
      </c>
      <c r="E255" s="6">
        <v>2</v>
      </c>
      <c r="F255" s="20">
        <f t="shared" si="93"/>
        <v>1</v>
      </c>
      <c r="G255" s="20">
        <f t="shared" si="94"/>
        <v>1</v>
      </c>
      <c r="H255" s="20">
        <f t="shared" si="95"/>
        <v>1</v>
      </c>
      <c r="I255" s="7">
        <v>-7521.0635063934278</v>
      </c>
      <c r="J255" s="7">
        <v>4864845.0640805541</v>
      </c>
      <c r="K255" s="6">
        <v>6</v>
      </c>
      <c r="L255" s="6">
        <v>6</v>
      </c>
      <c r="M255" s="7">
        <v>-7514.8327665653032</v>
      </c>
      <c r="N255" s="7">
        <v>4864848.2208979428</v>
      </c>
      <c r="O255" s="26">
        <f t="shared" si="96"/>
        <v>-7514.8327665653032</v>
      </c>
      <c r="P255" s="26">
        <f t="shared" si="97"/>
        <v>4864848.2208979437</v>
      </c>
      <c r="Q255" s="20">
        <f t="shared" si="98"/>
        <v>1</v>
      </c>
      <c r="R255" s="26">
        <f t="shared" si="99"/>
        <v>6.9848131569418443</v>
      </c>
      <c r="S255" s="26">
        <f>R255*'8_HeSo_Mercator'!$B$7</f>
        <v>5.3512494603117524</v>
      </c>
      <c r="T255" s="6">
        <v>1441</v>
      </c>
      <c r="U255" s="21">
        <v>0.41865833090186388</v>
      </c>
      <c r="V255" s="7">
        <v>-7516.4745000004768</v>
      </c>
      <c r="W255" s="7">
        <v>4864844.5971999988</v>
      </c>
      <c r="X255" s="25">
        <f t="shared" si="100"/>
        <v>32.550753726490534</v>
      </c>
      <c r="Y255" s="6">
        <v>365</v>
      </c>
      <c r="Z255" s="21">
        <v>0.42707738192214478</v>
      </c>
      <c r="AA255" s="7">
        <v>-7516.4745000004768</v>
      </c>
      <c r="AB255" s="7">
        <v>4864844.5971999988</v>
      </c>
      <c r="AC255" s="25">
        <f t="shared" si="101"/>
        <v>30.058943564791413</v>
      </c>
      <c r="AD255" s="6">
        <v>1335</v>
      </c>
      <c r="AE255" s="21">
        <v>0.42716978404595651</v>
      </c>
      <c r="AF255" s="7">
        <v>-7511.5214999988684</v>
      </c>
      <c r="AG255" s="7">
        <v>4864853.5402000016</v>
      </c>
      <c r="AH255" s="25">
        <f t="shared" si="102"/>
        <v>30.032943512880429</v>
      </c>
      <c r="AI255" s="6">
        <v>1518</v>
      </c>
      <c r="AJ255" s="21">
        <v>0.43437805052497203</v>
      </c>
      <c r="AK255" s="7">
        <v>-7516.4745000004768</v>
      </c>
      <c r="AL255" s="7">
        <v>4864844.5971999988</v>
      </c>
      <c r="AM255" s="25">
        <f t="shared" si="103"/>
        <v>28.088497743982849</v>
      </c>
      <c r="AN255" s="6">
        <v>1476</v>
      </c>
      <c r="AO255" s="21">
        <v>0.43875609683171229</v>
      </c>
      <c r="AP255" s="7">
        <v>-7516.4745000004768</v>
      </c>
      <c r="AQ255" s="7">
        <v>4864844.5971999988</v>
      </c>
      <c r="AR255" s="25">
        <f t="shared" si="104"/>
        <v>26.984063028873052</v>
      </c>
      <c r="AS255" s="6">
        <v>802</v>
      </c>
      <c r="AT255" s="21">
        <v>0.45416090840012779</v>
      </c>
      <c r="AU255" s="7">
        <v>-7516.4745000004768</v>
      </c>
      <c r="AV255" s="7">
        <v>4864844.5971999988</v>
      </c>
      <c r="AW255" s="25">
        <f t="shared" si="105"/>
        <v>23.505040318275071</v>
      </c>
      <c r="AX255" s="6">
        <v>474</v>
      </c>
      <c r="AY255" s="21">
        <v>0.45459155915342958</v>
      </c>
      <c r="AZ255" s="7">
        <v>-7516.4745000004768</v>
      </c>
      <c r="BA255" s="7">
        <v>4864844.5971999988</v>
      </c>
      <c r="BB255" s="25">
        <f t="shared" si="106"/>
        <v>23.416098162233659</v>
      </c>
      <c r="BC255" s="6">
        <v>1018</v>
      </c>
      <c r="BD255" s="21">
        <v>0.45829606094782438</v>
      </c>
      <c r="BE255" s="7">
        <v>-7516.4745000004768</v>
      </c>
      <c r="BF255" s="7">
        <v>4864844.5971999988</v>
      </c>
      <c r="BG255" s="25">
        <f t="shared" si="107"/>
        <v>22.668119945581498</v>
      </c>
      <c r="BH255" s="6">
        <v>1412</v>
      </c>
      <c r="BI255" s="21">
        <v>0.46097702453450601</v>
      </c>
      <c r="BJ255" s="7">
        <v>-7511.5214999988684</v>
      </c>
      <c r="BK255" s="7">
        <v>4864853.5402000016</v>
      </c>
      <c r="BL255" s="25">
        <f t="shared" si="108"/>
        <v>22.145366830854194</v>
      </c>
      <c r="BM255" s="6">
        <v>1524</v>
      </c>
      <c r="BN255" s="21">
        <v>0.46101453084475691</v>
      </c>
      <c r="BO255" s="7">
        <v>-7511.5214999988684</v>
      </c>
      <c r="BP255" s="7">
        <v>4864853.5402000016</v>
      </c>
      <c r="BQ255" s="25">
        <f t="shared" si="109"/>
        <v>22.138161074084842</v>
      </c>
      <c r="BR255" s="6">
        <v>910</v>
      </c>
      <c r="BS255" s="21">
        <v>0.46384117647208628</v>
      </c>
      <c r="BT255" s="7">
        <v>-7511.5214999988684</v>
      </c>
      <c r="BU255" s="7">
        <v>4864853.5402000016</v>
      </c>
      <c r="BV255" s="25">
        <f t="shared" si="110"/>
        <v>21.603434566300695</v>
      </c>
      <c r="BW255" s="6">
        <v>1560</v>
      </c>
      <c r="BX255" s="21">
        <v>0.46532769996844547</v>
      </c>
      <c r="BY255" s="7">
        <v>-7511.5214999988684</v>
      </c>
      <c r="BZ255" s="7">
        <v>4864853.5402000016</v>
      </c>
      <c r="CA255" s="25">
        <f t="shared" si="111"/>
        <v>21.328699538060917</v>
      </c>
      <c r="CB255" s="6">
        <v>1335</v>
      </c>
      <c r="CC255" s="21">
        <v>0.38984529220033981</v>
      </c>
      <c r="CD255" s="7">
        <v>-7511.5214999988684</v>
      </c>
      <c r="CE255" s="7">
        <v>4864853.5402000016</v>
      </c>
      <c r="CF255" s="25">
        <f t="shared" si="112"/>
        <v>43.294310143012581</v>
      </c>
      <c r="CG255" s="6">
        <v>1441</v>
      </c>
      <c r="CH255" s="21">
        <v>0.41214389236193733</v>
      </c>
      <c r="CI255" s="7">
        <v>-7516.4745000004768</v>
      </c>
      <c r="CJ255" s="7">
        <v>4864844.5971999988</v>
      </c>
      <c r="CK255" s="25">
        <f t="shared" si="113"/>
        <v>34.658082139164065</v>
      </c>
      <c r="CL255" s="6">
        <v>365</v>
      </c>
      <c r="CM255" s="21">
        <v>0.41417403461788388</v>
      </c>
      <c r="CN255" s="7">
        <v>-7516.4745000004768</v>
      </c>
      <c r="CO255" s="7">
        <v>4864844.5971999988</v>
      </c>
      <c r="CP255" s="25">
        <f t="shared" si="114"/>
        <v>33.983532874232516</v>
      </c>
      <c r="CQ255" s="6">
        <v>1476</v>
      </c>
      <c r="CR255" s="21">
        <v>0.4281199282480565</v>
      </c>
      <c r="CS255" s="7">
        <v>-7516.4745000004768</v>
      </c>
      <c r="CT255" s="7">
        <v>4864844.5971999988</v>
      </c>
      <c r="CU255" s="25">
        <f t="shared" si="115"/>
        <v>29.767216362074755</v>
      </c>
      <c r="CV255" s="6">
        <v>1518</v>
      </c>
      <c r="CW255" s="21">
        <v>0.43166383701188449</v>
      </c>
      <c r="CX255" s="7">
        <v>-7516.4745000004768</v>
      </c>
      <c r="CY255" s="7">
        <v>4864844.5971999988</v>
      </c>
      <c r="CZ255" s="25">
        <f t="shared" si="116"/>
        <v>28.801647630321536</v>
      </c>
      <c r="DA255" s="6">
        <v>474</v>
      </c>
      <c r="DB255" s="21">
        <v>0.43204016788922439</v>
      </c>
      <c r="DC255" s="7">
        <v>-7516.4745000004768</v>
      </c>
      <c r="DD255" s="7">
        <v>4864844.5971999988</v>
      </c>
      <c r="DE255" s="25">
        <f t="shared" si="117"/>
        <v>28.701427360431243</v>
      </c>
      <c r="DF255" s="6">
        <v>1018</v>
      </c>
      <c r="DG255" s="21">
        <v>0.43515160720727558</v>
      </c>
      <c r="DH255" s="7">
        <v>-7516.4745000004768</v>
      </c>
      <c r="DI255" s="7">
        <v>4864844.5971999988</v>
      </c>
      <c r="DJ255" s="25">
        <f t="shared" si="118"/>
        <v>27.889301184400377</v>
      </c>
      <c r="DK255" s="6">
        <v>1593</v>
      </c>
      <c r="DL255" s="21">
        <v>0.43847580015612792</v>
      </c>
      <c r="DM255" s="7">
        <v>-7520.7504727989426</v>
      </c>
      <c r="DN255" s="7">
        <v>4864854.415648371</v>
      </c>
      <c r="DO255" s="25">
        <f t="shared" si="119"/>
        <v>27.053127718584026</v>
      </c>
      <c r="DP255" s="6">
        <v>1370</v>
      </c>
      <c r="DQ255" s="21">
        <v>0.43928540605851368</v>
      </c>
      <c r="DR255" s="7">
        <v>-7511.5214999988684</v>
      </c>
      <c r="DS255" s="7">
        <v>4864853.5402000016</v>
      </c>
      <c r="DT255" s="25">
        <f t="shared" si="120"/>
        <v>26.854242013620695</v>
      </c>
      <c r="DU255" s="6">
        <v>1412</v>
      </c>
      <c r="DV255" s="21">
        <v>0.43949101263570028</v>
      </c>
      <c r="DW255" s="7">
        <v>-7511.5214999988684</v>
      </c>
      <c r="DX255" s="7">
        <v>4864853.5402000016</v>
      </c>
      <c r="DY255" s="25">
        <f t="shared" si="121"/>
        <v>26.8040245099949</v>
      </c>
      <c r="DZ255" s="6">
        <v>1524</v>
      </c>
      <c r="EA255" s="21">
        <v>0.44123924571478867</v>
      </c>
      <c r="EB255" s="7">
        <v>-7511.5214999988684</v>
      </c>
      <c r="EC255" s="7">
        <v>4864853.5402000016</v>
      </c>
      <c r="ED255" s="25">
        <f t="shared" si="122"/>
        <v>26.381741826242756</v>
      </c>
      <c r="EE255" s="6">
        <v>802</v>
      </c>
      <c r="EF255" s="21">
        <v>0.4446518573828635</v>
      </c>
      <c r="EG255" s="7">
        <v>-7516.4745000004768</v>
      </c>
      <c r="EH255" s="7">
        <v>4864844.5971999988</v>
      </c>
      <c r="EI255" s="25">
        <f t="shared" si="123"/>
        <v>25.58112011420058</v>
      </c>
    </row>
    <row r="256" spans="1:139" x14ac:dyDescent="0.25">
      <c r="A256" s="6">
        <v>242</v>
      </c>
      <c r="B256" s="6">
        <v>1</v>
      </c>
      <c r="C256" s="6">
        <v>2</v>
      </c>
      <c r="D256" s="6">
        <v>1</v>
      </c>
      <c r="E256" s="6">
        <v>2</v>
      </c>
      <c r="F256" s="20">
        <f t="shared" si="93"/>
        <v>1</v>
      </c>
      <c r="G256" s="20">
        <f t="shared" si="94"/>
        <v>1</v>
      </c>
      <c r="H256" s="20">
        <f t="shared" si="95"/>
        <v>1</v>
      </c>
      <c r="I256" s="7">
        <v>-7517.5857999995351</v>
      </c>
      <c r="J256" s="7">
        <v>4864844.9147000005</v>
      </c>
      <c r="K256" s="6">
        <v>6</v>
      </c>
      <c r="L256" s="6">
        <v>3</v>
      </c>
      <c r="M256" s="7">
        <v>-7515.6946905852847</v>
      </c>
      <c r="N256" s="7">
        <v>4864849.9809009852</v>
      </c>
      <c r="O256" s="26">
        <f t="shared" si="96"/>
        <v>-7515.6946905852856</v>
      </c>
      <c r="P256" s="26">
        <f t="shared" si="97"/>
        <v>4864849.9809009843</v>
      </c>
      <c r="Q256" s="20">
        <f t="shared" si="98"/>
        <v>1</v>
      </c>
      <c r="R256" s="26">
        <f t="shared" si="99"/>
        <v>5.4076508045558249</v>
      </c>
      <c r="S256" s="26">
        <f>R256*'8_HeSo_Mercator'!$B$7</f>
        <v>4.1429438124159557</v>
      </c>
      <c r="T256" s="6">
        <v>1441</v>
      </c>
      <c r="U256" s="21">
        <v>0.3152345073526055</v>
      </c>
      <c r="V256" s="7">
        <v>-7516.4745000004768</v>
      </c>
      <c r="W256" s="7">
        <v>4864844.5971999988</v>
      </c>
      <c r="X256" s="25">
        <f t="shared" si="100"/>
        <v>101.2663118190643</v>
      </c>
      <c r="Y256" s="6">
        <v>1337</v>
      </c>
      <c r="Z256" s="21">
        <v>0.33482292711440031</v>
      </c>
      <c r="AA256" s="7">
        <v>-7520.7504727989426</v>
      </c>
      <c r="AB256" s="7">
        <v>4864854.415648371</v>
      </c>
      <c r="AC256" s="25">
        <f t="shared" si="101"/>
        <v>79.568147101414581</v>
      </c>
      <c r="AD256" s="6">
        <v>1476</v>
      </c>
      <c r="AE256" s="21">
        <v>0.340331624217108</v>
      </c>
      <c r="AF256" s="7">
        <v>-7516.4745000004768</v>
      </c>
      <c r="AG256" s="7">
        <v>4864844.5971999988</v>
      </c>
      <c r="AH256" s="25">
        <f t="shared" si="102"/>
        <v>74.540237894616595</v>
      </c>
      <c r="AI256" s="6">
        <v>1518</v>
      </c>
      <c r="AJ256" s="21">
        <v>0.34232818843668011</v>
      </c>
      <c r="AK256" s="7">
        <v>-7516.4745000004768</v>
      </c>
      <c r="AL256" s="7">
        <v>4864844.5971999988</v>
      </c>
      <c r="AM256" s="25">
        <f t="shared" si="103"/>
        <v>72.816424933704468</v>
      </c>
      <c r="AN256" s="6">
        <v>365</v>
      </c>
      <c r="AO256" s="21">
        <v>0.3444096526755806</v>
      </c>
      <c r="AP256" s="7">
        <v>-7516.4745000004768</v>
      </c>
      <c r="AQ256" s="7">
        <v>4864844.5971999988</v>
      </c>
      <c r="AR256" s="25">
        <f t="shared" si="104"/>
        <v>71.072033369739032</v>
      </c>
      <c r="AS256" s="6">
        <v>1593</v>
      </c>
      <c r="AT256" s="21">
        <v>0.34519688237389562</v>
      </c>
      <c r="AU256" s="7">
        <v>-7520.7504727989426</v>
      </c>
      <c r="AV256" s="7">
        <v>4864854.415648371</v>
      </c>
      <c r="AW256" s="25">
        <f t="shared" si="105"/>
        <v>70.425921935447363</v>
      </c>
      <c r="AX256" s="6">
        <v>1524</v>
      </c>
      <c r="AY256" s="21">
        <v>0.35296813173506503</v>
      </c>
      <c r="AZ256" s="7">
        <v>-7511.5214999988684</v>
      </c>
      <c r="BA256" s="7">
        <v>4864853.5402000016</v>
      </c>
      <c r="BB256" s="25">
        <f t="shared" si="106"/>
        <v>64.425532245597111</v>
      </c>
      <c r="BC256" s="6">
        <v>1335</v>
      </c>
      <c r="BD256" s="21">
        <v>0.35416600720395991</v>
      </c>
      <c r="BE256" s="7">
        <v>-7511.5214999988684</v>
      </c>
      <c r="BF256" s="7">
        <v>4864853.5402000016</v>
      </c>
      <c r="BG256" s="25">
        <f t="shared" si="107"/>
        <v>63.558333084237738</v>
      </c>
      <c r="BH256" s="6">
        <v>910</v>
      </c>
      <c r="BI256" s="21">
        <v>0.3559930262586668</v>
      </c>
      <c r="BJ256" s="7">
        <v>-7511.5214999988684</v>
      </c>
      <c r="BK256" s="7">
        <v>4864853.5402000016</v>
      </c>
      <c r="BL256" s="25">
        <f t="shared" si="108"/>
        <v>62.263572887548357</v>
      </c>
      <c r="BM256" s="6">
        <v>1412</v>
      </c>
      <c r="BN256" s="21">
        <v>0.36240327566133562</v>
      </c>
      <c r="BO256" s="7">
        <v>-7511.5214999988684</v>
      </c>
      <c r="BP256" s="7">
        <v>4864853.5402000016</v>
      </c>
      <c r="BQ256" s="25">
        <f t="shared" si="109"/>
        <v>57.973769845739639</v>
      </c>
      <c r="BR256" s="6">
        <v>1554</v>
      </c>
      <c r="BS256" s="21">
        <v>0.36698631312219882</v>
      </c>
      <c r="BT256" s="7">
        <v>-7516.4745000004768</v>
      </c>
      <c r="BU256" s="7">
        <v>4864844.5971999988</v>
      </c>
      <c r="BV256" s="25">
        <f t="shared" si="110"/>
        <v>55.131591607896482</v>
      </c>
      <c r="BW256" s="6">
        <v>1018</v>
      </c>
      <c r="BX256" s="21">
        <v>0.36764269394014448</v>
      </c>
      <c r="BY256" s="7">
        <v>-7516.4745000004768</v>
      </c>
      <c r="BZ256" s="7">
        <v>4864844.5971999988</v>
      </c>
      <c r="CA256" s="25">
        <f t="shared" si="111"/>
        <v>54.738922061349932</v>
      </c>
      <c r="CB256" s="6">
        <v>1593</v>
      </c>
      <c r="CC256" s="21">
        <v>0.30046393159283169</v>
      </c>
      <c r="CD256" s="7">
        <v>-7520.7504727989426</v>
      </c>
      <c r="CE256" s="7">
        <v>4864854.415648371</v>
      </c>
      <c r="CF256" s="25">
        <f t="shared" si="112"/>
        <v>122.69606004790569</v>
      </c>
      <c r="CG256" s="6">
        <v>1441</v>
      </c>
      <c r="CH256" s="21">
        <v>0.31455628035521949</v>
      </c>
      <c r="CI256" s="7">
        <v>-7516.4745000004768</v>
      </c>
      <c r="CJ256" s="7">
        <v>4864844.5971999988</v>
      </c>
      <c r="CK256" s="25">
        <f t="shared" si="113"/>
        <v>102.14251745592877</v>
      </c>
      <c r="CL256" s="6">
        <v>1335</v>
      </c>
      <c r="CM256" s="21">
        <v>0.32638680015468569</v>
      </c>
      <c r="CN256" s="7">
        <v>-7511.5214999988684</v>
      </c>
      <c r="CO256" s="7">
        <v>4864853.5402000016</v>
      </c>
      <c r="CP256" s="25">
        <f t="shared" si="114"/>
        <v>88.119019028577554</v>
      </c>
      <c r="CQ256" s="6">
        <v>1524</v>
      </c>
      <c r="CR256" s="21">
        <v>0.32801949325789331</v>
      </c>
      <c r="CS256" s="7">
        <v>-7511.5214999988684</v>
      </c>
      <c r="CT256" s="7">
        <v>4864853.5402000016</v>
      </c>
      <c r="CU256" s="25">
        <f t="shared" si="115"/>
        <v>86.377650432544485</v>
      </c>
      <c r="CV256" s="6">
        <v>1337</v>
      </c>
      <c r="CW256" s="21">
        <v>0.32874681491776692</v>
      </c>
      <c r="CX256" s="7">
        <v>-7520.7504727989426</v>
      </c>
      <c r="CY256" s="7">
        <v>4864854.415648371</v>
      </c>
      <c r="CZ256" s="25">
        <f t="shared" si="116"/>
        <v>85.615773497324199</v>
      </c>
      <c r="DA256" s="6">
        <v>1412</v>
      </c>
      <c r="DB256" s="21">
        <v>0.3293415672202285</v>
      </c>
      <c r="DC256" s="7">
        <v>-7511.5214999988684</v>
      </c>
      <c r="DD256" s="7">
        <v>4864853.5402000016</v>
      </c>
      <c r="DE256" s="25">
        <f t="shared" si="117"/>
        <v>84.99899850580347</v>
      </c>
      <c r="DF256" s="6">
        <v>1476</v>
      </c>
      <c r="DG256" s="21">
        <v>0.33472534532605192</v>
      </c>
      <c r="DH256" s="7">
        <v>-7516.4745000004768</v>
      </c>
      <c r="DI256" s="7">
        <v>4864844.5971999988</v>
      </c>
      <c r="DJ256" s="25">
        <f t="shared" si="118"/>
        <v>79.660973033699349</v>
      </c>
      <c r="DK256" s="6">
        <v>1518</v>
      </c>
      <c r="DL256" s="21">
        <v>0.33860279441117752</v>
      </c>
      <c r="DM256" s="7">
        <v>-7516.4745000004768</v>
      </c>
      <c r="DN256" s="7">
        <v>4864844.5971999988</v>
      </c>
      <c r="DO256" s="25">
        <f t="shared" si="119"/>
        <v>76.074279583116763</v>
      </c>
      <c r="DP256" s="6">
        <v>1560</v>
      </c>
      <c r="DQ256" s="21">
        <v>0.33900364520048609</v>
      </c>
      <c r="DR256" s="7">
        <v>-7511.5214999988684</v>
      </c>
      <c r="DS256" s="7">
        <v>4864853.5402000016</v>
      </c>
      <c r="DT256" s="25">
        <f t="shared" si="120"/>
        <v>75.715104790707457</v>
      </c>
      <c r="DU256" s="6">
        <v>1370</v>
      </c>
      <c r="DV256" s="21">
        <v>0.34430749270191369</v>
      </c>
      <c r="DW256" s="7">
        <v>-7511.5214999988684</v>
      </c>
      <c r="DX256" s="7">
        <v>4864853.5402000016</v>
      </c>
      <c r="DY256" s="25">
        <f t="shared" si="121"/>
        <v>71.156422462134799</v>
      </c>
      <c r="DZ256" s="6">
        <v>1636</v>
      </c>
      <c r="EA256" s="21">
        <v>0.35380689442770091</v>
      </c>
      <c r="EB256" s="7">
        <v>-7520.7504727989426</v>
      </c>
      <c r="EC256" s="7">
        <v>4864854.415648371</v>
      </c>
      <c r="ED256" s="25">
        <f t="shared" si="122"/>
        <v>63.816772178311552</v>
      </c>
      <c r="EE256" s="6">
        <v>365</v>
      </c>
      <c r="EF256" s="21">
        <v>0.35420270446217661</v>
      </c>
      <c r="EG256" s="7">
        <v>-7516.4745000004768</v>
      </c>
      <c r="EH256" s="7">
        <v>4864844.5971999988</v>
      </c>
      <c r="EI256" s="25">
        <f t="shared" si="123"/>
        <v>63.531997270526702</v>
      </c>
    </row>
    <row r="257" spans="1:139" x14ac:dyDescent="0.25">
      <c r="A257" s="6">
        <v>243</v>
      </c>
      <c r="B257" s="6">
        <v>1</v>
      </c>
      <c r="C257" s="6">
        <v>2</v>
      </c>
      <c r="D257" s="6">
        <v>1</v>
      </c>
      <c r="E257" s="6">
        <v>2</v>
      </c>
      <c r="F257" s="20">
        <f t="shared" si="93"/>
        <v>1</v>
      </c>
      <c r="G257" s="20">
        <f t="shared" si="94"/>
        <v>1</v>
      </c>
      <c r="H257" s="20">
        <f t="shared" si="95"/>
        <v>1</v>
      </c>
      <c r="I257" s="7">
        <v>-7511.7366999983788</v>
      </c>
      <c r="J257" s="7">
        <v>4864841.6472000033</v>
      </c>
      <c r="K257" s="6">
        <v>3</v>
      </c>
      <c r="L257" s="6">
        <v>3</v>
      </c>
      <c r="M257" s="7">
        <v>-7512.0147565149</v>
      </c>
      <c r="N257" s="7">
        <v>4864844.7820242364</v>
      </c>
      <c r="O257" s="26">
        <f t="shared" si="96"/>
        <v>-7512.0147565149</v>
      </c>
      <c r="P257" s="26">
        <f t="shared" si="97"/>
        <v>4864844.7820242373</v>
      </c>
      <c r="Q257" s="20">
        <f t="shared" si="98"/>
        <v>1</v>
      </c>
      <c r="R257" s="26">
        <f t="shared" si="99"/>
        <v>3.1471317743042966</v>
      </c>
      <c r="S257" s="26">
        <f>R257*'8_HeSo_Mercator'!$B$7</f>
        <v>2.4111006021740682</v>
      </c>
      <c r="T257" s="6">
        <v>473</v>
      </c>
      <c r="U257" s="21">
        <v>0.2447252222227404</v>
      </c>
      <c r="V257" s="7">
        <v>-7511.7366999983788</v>
      </c>
      <c r="W257" s="7">
        <v>4864841.6472000033</v>
      </c>
      <c r="X257" s="25">
        <f t="shared" si="100"/>
        <v>278.79505977761363</v>
      </c>
      <c r="Y257" s="6">
        <v>580</v>
      </c>
      <c r="Z257" s="21">
        <v>0.25987364077511288</v>
      </c>
      <c r="AA257" s="7">
        <v>-7511.7366999983788</v>
      </c>
      <c r="AB257" s="7">
        <v>4864841.6472000033</v>
      </c>
      <c r="AC257" s="25">
        <f t="shared" si="101"/>
        <v>219.255792930908</v>
      </c>
      <c r="AD257" s="6">
        <v>364</v>
      </c>
      <c r="AE257" s="21">
        <v>0.29009533894021933</v>
      </c>
      <c r="AF257" s="7">
        <v>-7511.7366999983788</v>
      </c>
      <c r="AG257" s="7">
        <v>4864841.6472000033</v>
      </c>
      <c r="AH257" s="25">
        <f t="shared" si="102"/>
        <v>141.20074768344648</v>
      </c>
      <c r="AI257" s="6">
        <v>254</v>
      </c>
      <c r="AJ257" s="21">
        <v>0.29327054126822388</v>
      </c>
      <c r="AK257" s="7">
        <v>-7511.7366999983788</v>
      </c>
      <c r="AL257" s="7">
        <v>4864841.6472000033</v>
      </c>
      <c r="AM257" s="25">
        <f t="shared" si="103"/>
        <v>135.18429394367269</v>
      </c>
      <c r="AN257" s="6">
        <v>144</v>
      </c>
      <c r="AO257" s="21">
        <v>0.30826754983573679</v>
      </c>
      <c r="AP257" s="7">
        <v>-7516.4745000004768</v>
      </c>
      <c r="AQ257" s="7">
        <v>4864844.5971999988</v>
      </c>
      <c r="AR257" s="25">
        <f t="shared" si="104"/>
        <v>110.73598106848314</v>
      </c>
      <c r="AS257" s="6">
        <v>910</v>
      </c>
      <c r="AT257" s="21">
        <v>0.31158138055321449</v>
      </c>
      <c r="AU257" s="7">
        <v>-7511.5214999988684</v>
      </c>
      <c r="AV257" s="7">
        <v>4864853.5402000016</v>
      </c>
      <c r="AW257" s="25">
        <f t="shared" si="105"/>
        <v>106.09966459215197</v>
      </c>
      <c r="AX257" s="6">
        <v>1335</v>
      </c>
      <c r="AY257" s="21">
        <v>0.32312178646138401</v>
      </c>
      <c r="AZ257" s="7">
        <v>-7511.5214999988684</v>
      </c>
      <c r="BA257" s="7">
        <v>4864853.5402000016</v>
      </c>
      <c r="BB257" s="25">
        <f t="shared" si="106"/>
        <v>91.734993577975075</v>
      </c>
      <c r="BC257" s="6">
        <v>35</v>
      </c>
      <c r="BD257" s="21">
        <v>0.32427971363799468</v>
      </c>
      <c r="BE257" s="7">
        <v>-7511.7366999983788</v>
      </c>
      <c r="BF257" s="7">
        <v>4864841.6472000033</v>
      </c>
      <c r="BG257" s="25">
        <f t="shared" si="107"/>
        <v>90.431737808244648</v>
      </c>
      <c r="BH257" s="6">
        <v>586</v>
      </c>
      <c r="BI257" s="21">
        <v>0.3279477591545843</v>
      </c>
      <c r="BJ257" s="7">
        <v>-7511.5214999988684</v>
      </c>
      <c r="BK257" s="7">
        <v>4864853.5402000016</v>
      </c>
      <c r="BL257" s="25">
        <f t="shared" si="108"/>
        <v>86.453250968694377</v>
      </c>
      <c r="BM257" s="6">
        <v>1021</v>
      </c>
      <c r="BN257" s="21">
        <v>0.33030604359729371</v>
      </c>
      <c r="BO257" s="7">
        <v>-7511.5214999988684</v>
      </c>
      <c r="BP257" s="7">
        <v>4864853.5402000016</v>
      </c>
      <c r="BQ257" s="25">
        <f t="shared" si="109"/>
        <v>84.010567778903678</v>
      </c>
      <c r="BR257" s="6">
        <v>806</v>
      </c>
      <c r="BS257" s="21">
        <v>0.34337385178392821</v>
      </c>
      <c r="BT257" s="7">
        <v>-7511.5214999988684</v>
      </c>
      <c r="BU257" s="7">
        <v>4864853.5402000016</v>
      </c>
      <c r="BV257" s="25">
        <f t="shared" si="110"/>
        <v>71.933487974671749</v>
      </c>
      <c r="BW257" s="6">
        <v>145</v>
      </c>
      <c r="BX257" s="21">
        <v>0.34404861949463461</v>
      </c>
      <c r="BY257" s="7">
        <v>-7511.7366999983788</v>
      </c>
      <c r="BZ257" s="7">
        <v>4864841.6472000033</v>
      </c>
      <c r="CA257" s="25">
        <f t="shared" si="111"/>
        <v>71.370825787003795</v>
      </c>
      <c r="CB257" s="6">
        <v>473</v>
      </c>
      <c r="CC257" s="21">
        <v>0.24001094690749861</v>
      </c>
      <c r="CD257" s="7">
        <v>-7511.7366999983788</v>
      </c>
      <c r="CE257" s="7">
        <v>4864841.6472000033</v>
      </c>
      <c r="CF257" s="25">
        <f t="shared" si="112"/>
        <v>301.35319382488245</v>
      </c>
      <c r="CG257" s="6">
        <v>580</v>
      </c>
      <c r="CH257" s="21">
        <v>0.24626876495757499</v>
      </c>
      <c r="CI257" s="7">
        <v>-7511.7366999983788</v>
      </c>
      <c r="CJ257" s="7">
        <v>4864841.6472000033</v>
      </c>
      <c r="CK257" s="25">
        <f t="shared" si="113"/>
        <v>271.87086589919437</v>
      </c>
      <c r="CL257" s="6">
        <v>254</v>
      </c>
      <c r="CM257" s="21">
        <v>0.2901773065509477</v>
      </c>
      <c r="CN257" s="7">
        <v>-7511.7366999983788</v>
      </c>
      <c r="CO257" s="7">
        <v>4864841.6472000033</v>
      </c>
      <c r="CP257" s="25">
        <f t="shared" si="114"/>
        <v>141.04127298166463</v>
      </c>
      <c r="CQ257" s="6">
        <v>364</v>
      </c>
      <c r="CR257" s="21">
        <v>0.29070842838646033</v>
      </c>
      <c r="CS257" s="7">
        <v>-7511.7366999983788</v>
      </c>
      <c r="CT257" s="7">
        <v>4864841.6472000033</v>
      </c>
      <c r="CU257" s="25">
        <f t="shared" si="115"/>
        <v>140.01336938828956</v>
      </c>
      <c r="CV257" s="6">
        <v>35</v>
      </c>
      <c r="CW257" s="21">
        <v>0.29900200729411081</v>
      </c>
      <c r="CX257" s="7">
        <v>-7511.7366999983788</v>
      </c>
      <c r="CY257" s="7">
        <v>4864841.6472000033</v>
      </c>
      <c r="CZ257" s="25">
        <f t="shared" si="116"/>
        <v>125.11333030909429</v>
      </c>
      <c r="DA257" s="6">
        <v>910</v>
      </c>
      <c r="DB257" s="21">
        <v>0.3014159038901601</v>
      </c>
      <c r="DC257" s="7">
        <v>-7511.5214999988684</v>
      </c>
      <c r="DD257" s="7">
        <v>4864853.5402000016</v>
      </c>
      <c r="DE257" s="25">
        <f t="shared" si="117"/>
        <v>121.15332713663599</v>
      </c>
      <c r="DF257" s="6">
        <v>1335</v>
      </c>
      <c r="DG257" s="21">
        <v>0.30642143537967309</v>
      </c>
      <c r="DH257" s="7">
        <v>-7511.5214999988684</v>
      </c>
      <c r="DI257" s="7">
        <v>4864853.5402000016</v>
      </c>
      <c r="DJ257" s="25">
        <f t="shared" si="118"/>
        <v>113.42882401332199</v>
      </c>
      <c r="DK257" s="6">
        <v>144</v>
      </c>
      <c r="DL257" s="21">
        <v>0.30742761011419251</v>
      </c>
      <c r="DM257" s="7">
        <v>-7516.4745000004768</v>
      </c>
      <c r="DN257" s="7">
        <v>4864844.5971999988</v>
      </c>
      <c r="DO257" s="25">
        <f t="shared" si="119"/>
        <v>111.95114097847329</v>
      </c>
      <c r="DP257" s="6">
        <v>586</v>
      </c>
      <c r="DQ257" s="21">
        <v>0.3144005212858384</v>
      </c>
      <c r="DR257" s="7">
        <v>-7511.5214999988684</v>
      </c>
      <c r="DS257" s="7">
        <v>4864853.5402000016</v>
      </c>
      <c r="DT257" s="25">
        <f t="shared" si="120"/>
        <v>102.3450800996287</v>
      </c>
      <c r="DU257" s="6">
        <v>690</v>
      </c>
      <c r="DV257" s="21">
        <v>0.31464942586407102</v>
      </c>
      <c r="DW257" s="7">
        <v>-7511.7366999983788</v>
      </c>
      <c r="DX257" s="7">
        <v>4864841.6472000033</v>
      </c>
      <c r="DY257" s="25">
        <f t="shared" si="121"/>
        <v>102.02162236282388</v>
      </c>
      <c r="DZ257" s="6">
        <v>799</v>
      </c>
      <c r="EA257" s="21">
        <v>0.32084886960619868</v>
      </c>
      <c r="EB257" s="7">
        <v>-7511.7366999983788</v>
      </c>
      <c r="EC257" s="7">
        <v>4864841.6472000033</v>
      </c>
      <c r="ED257" s="25">
        <f t="shared" si="122"/>
        <v>94.362175694656159</v>
      </c>
      <c r="EE257" s="6">
        <v>912</v>
      </c>
      <c r="EF257" s="21">
        <v>0.32463680553648427</v>
      </c>
      <c r="EG257" s="7">
        <v>-7511.7366999983788</v>
      </c>
      <c r="EH257" s="7">
        <v>4864841.6472000033</v>
      </c>
      <c r="EI257" s="25">
        <f t="shared" si="123"/>
        <v>90.034503752181152</v>
      </c>
    </row>
    <row r="258" spans="1:139" x14ac:dyDescent="0.25">
      <c r="A258" s="6">
        <v>244</v>
      </c>
      <c r="B258" s="6">
        <v>1</v>
      </c>
      <c r="C258" s="6">
        <v>2</v>
      </c>
      <c r="D258" s="6">
        <v>1</v>
      </c>
      <c r="E258" s="6">
        <v>3</v>
      </c>
      <c r="F258" s="20">
        <f t="shared" si="93"/>
        <v>1</v>
      </c>
      <c r="G258" s="20">
        <f t="shared" si="94"/>
        <v>0</v>
      </c>
      <c r="H258" s="20">
        <f t="shared" si="95"/>
        <v>0</v>
      </c>
      <c r="I258" s="7">
        <v>-7525.8181299865246</v>
      </c>
      <c r="J258" s="7">
        <v>4864845.298622638</v>
      </c>
      <c r="K258" s="6">
        <v>-6</v>
      </c>
      <c r="L258" s="6">
        <v>0</v>
      </c>
      <c r="M258" s="7">
        <v>-7516.6149116467368</v>
      </c>
      <c r="N258" s="7">
        <v>4864888.1792404177</v>
      </c>
      <c r="O258" s="26">
        <f t="shared" si="96"/>
        <v>-7516.6149116467368</v>
      </c>
      <c r="P258" s="26">
        <f t="shared" si="97"/>
        <v>4864888.1792404177</v>
      </c>
      <c r="Q258" s="20">
        <f t="shared" si="98"/>
        <v>1</v>
      </c>
      <c r="R258" s="26">
        <f t="shared" si="99"/>
        <v>43.857115830578508</v>
      </c>
      <c r="S258" s="26">
        <f>R258*'8_HeSo_Mercator'!$B$7</f>
        <v>33.600092392731597</v>
      </c>
      <c r="T258" s="6">
        <v>19311</v>
      </c>
      <c r="U258" s="21">
        <v>0.37327777752926772</v>
      </c>
      <c r="V258" s="7">
        <v>-7516.1983999982476</v>
      </c>
      <c r="W258" s="7">
        <v>4864889.940200001</v>
      </c>
      <c r="X258" s="25">
        <f t="shared" si="100"/>
        <v>51.507616940758865</v>
      </c>
      <c r="Y258" s="6">
        <v>19448</v>
      </c>
      <c r="Z258" s="21">
        <v>0.38178773032401248</v>
      </c>
      <c r="AA258" s="7">
        <v>-7516.1983999982476</v>
      </c>
      <c r="AB258" s="7">
        <v>4864889.940200001</v>
      </c>
      <c r="AC258" s="25">
        <f t="shared" si="101"/>
        <v>47.066524620641736</v>
      </c>
      <c r="AD258" s="6">
        <v>19328</v>
      </c>
      <c r="AE258" s="21">
        <v>0.38344897056806088</v>
      </c>
      <c r="AF258" s="7">
        <v>-7516.1983999982476</v>
      </c>
      <c r="AG258" s="7">
        <v>4864889.940200001</v>
      </c>
      <c r="AH258" s="25">
        <f t="shared" si="102"/>
        <v>46.256172648793807</v>
      </c>
      <c r="AI258" s="6">
        <v>19422</v>
      </c>
      <c r="AJ258" s="21">
        <v>0.388335138701209</v>
      </c>
      <c r="AK258" s="7">
        <v>-7516.1983999982476</v>
      </c>
      <c r="AL258" s="7">
        <v>4864889.940200001</v>
      </c>
      <c r="AM258" s="25">
        <f t="shared" si="103"/>
        <v>43.971698479068806</v>
      </c>
      <c r="AN258" s="6">
        <v>19481</v>
      </c>
      <c r="AO258" s="21">
        <v>0.42090893576762589</v>
      </c>
      <c r="AP258" s="7">
        <v>-7516.1983999982476</v>
      </c>
      <c r="AQ258" s="7">
        <v>4864889.940200001</v>
      </c>
      <c r="AR258" s="25">
        <f t="shared" si="104"/>
        <v>31.860120707121578</v>
      </c>
      <c r="AS258" s="6">
        <v>19329</v>
      </c>
      <c r="AT258" s="21">
        <v>0.457890888460873</v>
      </c>
      <c r="AU258" s="7">
        <v>-7516.1983999982476</v>
      </c>
      <c r="AV258" s="7">
        <v>4864889.940200001</v>
      </c>
      <c r="AW258" s="25">
        <f t="shared" si="105"/>
        <v>22.748459577101379</v>
      </c>
      <c r="AX258" s="6">
        <v>19403</v>
      </c>
      <c r="AY258" s="21">
        <v>0.4634830994798575</v>
      </c>
      <c r="AZ258" s="7">
        <v>-7516.1983999982476</v>
      </c>
      <c r="BA258" s="7">
        <v>4864889.940200001</v>
      </c>
      <c r="BB258" s="25">
        <f t="shared" si="106"/>
        <v>21.670273354088259</v>
      </c>
      <c r="BC258" s="6">
        <v>462</v>
      </c>
      <c r="BD258" s="21">
        <v>0.4721495814628961</v>
      </c>
      <c r="BE258" s="7">
        <v>-7516.0887999981642</v>
      </c>
      <c r="BF258" s="7">
        <v>4864889.878200002</v>
      </c>
      <c r="BG258" s="25">
        <f t="shared" si="107"/>
        <v>20.122482753129798</v>
      </c>
      <c r="BH258" s="6">
        <v>19387</v>
      </c>
      <c r="BI258" s="21">
        <v>0.49356600988587879</v>
      </c>
      <c r="BJ258" s="7">
        <v>-7516.1983999982476</v>
      </c>
      <c r="BK258" s="7">
        <v>4864889.940200001</v>
      </c>
      <c r="BL258" s="25">
        <f t="shared" si="108"/>
        <v>16.850741835550551</v>
      </c>
      <c r="BM258" s="6">
        <v>19671</v>
      </c>
      <c r="BN258" s="21">
        <v>0.49805352926390289</v>
      </c>
      <c r="BO258" s="7">
        <v>-7516.8414999991646</v>
      </c>
      <c r="BP258" s="7">
        <v>4864889.2910000011</v>
      </c>
      <c r="BQ258" s="25">
        <f t="shared" si="109"/>
        <v>16.251592061773167</v>
      </c>
      <c r="BR258" s="6">
        <v>19936</v>
      </c>
      <c r="BS258" s="21">
        <v>0.50649320533833175</v>
      </c>
      <c r="BT258" s="7">
        <v>-7516.8414999991646</v>
      </c>
      <c r="BU258" s="7">
        <v>4864889.2910000011</v>
      </c>
      <c r="BV258" s="25">
        <f t="shared" si="110"/>
        <v>15.195167979857263</v>
      </c>
      <c r="BW258" s="6">
        <v>19890</v>
      </c>
      <c r="BX258" s="21">
        <v>0.50947175384740695</v>
      </c>
      <c r="BY258" s="7">
        <v>-7516.8414999991646</v>
      </c>
      <c r="BZ258" s="7">
        <v>4864889.2910000011</v>
      </c>
      <c r="CA258" s="25">
        <f t="shared" si="111"/>
        <v>14.842927175097991</v>
      </c>
      <c r="CB258" s="6">
        <v>462</v>
      </c>
      <c r="CC258" s="21">
        <v>0.39682718271827178</v>
      </c>
      <c r="CD258" s="7">
        <v>-7516.0887999981642</v>
      </c>
      <c r="CE258" s="7">
        <v>4864889.878200002</v>
      </c>
      <c r="CF258" s="25">
        <f t="shared" si="112"/>
        <v>40.326854199128128</v>
      </c>
      <c r="CG258" s="6">
        <v>354</v>
      </c>
      <c r="CH258" s="21">
        <v>0.43769666456891121</v>
      </c>
      <c r="CI258" s="7">
        <v>-7516.0887999981642</v>
      </c>
      <c r="CJ258" s="7">
        <v>4864889.878200002</v>
      </c>
      <c r="CK258" s="25">
        <f t="shared" si="113"/>
        <v>27.246269718998011</v>
      </c>
      <c r="CL258" s="6">
        <v>19328</v>
      </c>
      <c r="CM258" s="21">
        <v>0.45658263305322128</v>
      </c>
      <c r="CN258" s="7">
        <v>-7516.1983999982476</v>
      </c>
      <c r="CO258" s="7">
        <v>4864889.940200001</v>
      </c>
      <c r="CP258" s="25">
        <f t="shared" si="114"/>
        <v>23.010308792687763</v>
      </c>
      <c r="CQ258" s="6">
        <v>19311</v>
      </c>
      <c r="CR258" s="21">
        <v>0.46058269065981161</v>
      </c>
      <c r="CS258" s="7">
        <v>-7516.1983999982476</v>
      </c>
      <c r="CT258" s="7">
        <v>4864889.940200001</v>
      </c>
      <c r="CU258" s="25">
        <f t="shared" si="115"/>
        <v>22.221304461777116</v>
      </c>
      <c r="CV258" s="6">
        <v>569</v>
      </c>
      <c r="CW258" s="21">
        <v>0.4662927778413643</v>
      </c>
      <c r="CX258" s="7">
        <v>-7516.0887999981642</v>
      </c>
      <c r="CY258" s="7">
        <v>4864889.878200002</v>
      </c>
      <c r="CZ258" s="25">
        <f t="shared" si="116"/>
        <v>21.152672440723745</v>
      </c>
      <c r="DA258" s="6">
        <v>19448</v>
      </c>
      <c r="DB258" s="21">
        <v>0.4717851898468638</v>
      </c>
      <c r="DC258" s="7">
        <v>-7516.1983999982476</v>
      </c>
      <c r="DD258" s="7">
        <v>4864889.940200001</v>
      </c>
      <c r="DE258" s="25">
        <f t="shared" si="117"/>
        <v>20.184722633303693</v>
      </c>
      <c r="DF258" s="6">
        <v>1555</v>
      </c>
      <c r="DG258" s="21">
        <v>0.47478208596333038</v>
      </c>
      <c r="DH258" s="7">
        <v>-7525.8181299865246</v>
      </c>
      <c r="DI258" s="7">
        <v>4864845.298622638</v>
      </c>
      <c r="DJ258" s="25">
        <f t="shared" si="118"/>
        <v>19.679891657958713</v>
      </c>
      <c r="DK258" s="6">
        <v>244</v>
      </c>
      <c r="DL258" s="21">
        <v>0.47521242473693082</v>
      </c>
      <c r="DM258" s="7">
        <v>-7516.0887999981642</v>
      </c>
      <c r="DN258" s="7">
        <v>4864889.878200002</v>
      </c>
      <c r="DO258" s="25">
        <f t="shared" si="119"/>
        <v>19.608702244634497</v>
      </c>
      <c r="DP258" s="6">
        <v>19422</v>
      </c>
      <c r="DQ258" s="21">
        <v>0.48204478242501042</v>
      </c>
      <c r="DR258" s="7">
        <v>-7516.1983999982476</v>
      </c>
      <c r="DS258" s="7">
        <v>4864889.940200001</v>
      </c>
      <c r="DT258" s="25">
        <f t="shared" si="120"/>
        <v>18.520403914299958</v>
      </c>
      <c r="DU258" s="6">
        <v>19481</v>
      </c>
      <c r="DV258" s="21">
        <v>0.4827090323906047</v>
      </c>
      <c r="DW258" s="7">
        <v>-7516.1983999982476</v>
      </c>
      <c r="DX258" s="7">
        <v>4864889.940200001</v>
      </c>
      <c r="DY258" s="25">
        <f t="shared" si="121"/>
        <v>18.418671344047528</v>
      </c>
      <c r="DZ258" s="6">
        <v>26</v>
      </c>
      <c r="EA258" s="21">
        <v>0.49022511848341238</v>
      </c>
      <c r="EB258" s="7">
        <v>-7516.8414999991646</v>
      </c>
      <c r="EC258" s="7">
        <v>4864889.2910000011</v>
      </c>
      <c r="ED258" s="25">
        <f t="shared" si="122"/>
        <v>17.314811159559529</v>
      </c>
      <c r="EE258" s="6">
        <v>245</v>
      </c>
      <c r="EF258" s="21">
        <v>0.49479743192384318</v>
      </c>
      <c r="EG258" s="7">
        <v>-7516.8414999991646</v>
      </c>
      <c r="EH258" s="7">
        <v>4864889.2910000011</v>
      </c>
      <c r="EI258" s="25">
        <f t="shared" si="123"/>
        <v>16.683618576304362</v>
      </c>
    </row>
    <row r="259" spans="1:139" x14ac:dyDescent="0.25">
      <c r="A259" s="6">
        <v>245</v>
      </c>
      <c r="B259" s="6">
        <v>1</v>
      </c>
      <c r="C259" s="6">
        <v>2</v>
      </c>
      <c r="D259" s="6">
        <v>1</v>
      </c>
      <c r="E259" s="6">
        <v>3</v>
      </c>
      <c r="F259" s="20">
        <f t="shared" si="93"/>
        <v>1</v>
      </c>
      <c r="G259" s="20">
        <f t="shared" si="94"/>
        <v>0</v>
      </c>
      <c r="H259" s="20">
        <f t="shared" si="95"/>
        <v>0</v>
      </c>
      <c r="I259" s="7">
        <v>-7526.7475161147649</v>
      </c>
      <c r="J259" s="7">
        <v>4864845.5364459613</v>
      </c>
      <c r="K259" s="6">
        <v>-6</v>
      </c>
      <c r="L259" s="6">
        <v>-3</v>
      </c>
      <c r="M259" s="7">
        <v>-7516.150699228805</v>
      </c>
      <c r="N259" s="7">
        <v>4864889.8873377452</v>
      </c>
      <c r="O259" s="26">
        <f t="shared" si="96"/>
        <v>-7516.150699228805</v>
      </c>
      <c r="P259" s="26">
        <f t="shared" si="97"/>
        <v>4864889.8873377442</v>
      </c>
      <c r="Q259" s="20">
        <f t="shared" si="98"/>
        <v>1</v>
      </c>
      <c r="R259" s="26">
        <f t="shared" si="99"/>
        <v>45.599277736092112</v>
      </c>
      <c r="S259" s="26">
        <f>R259*'8_HeSo_Mercator'!$B$7</f>
        <v>34.934808547220278</v>
      </c>
      <c r="T259" s="6">
        <v>19311</v>
      </c>
      <c r="U259" s="21">
        <v>0.12980248068421019</v>
      </c>
      <c r="V259" s="7">
        <v>-7516.1983999982476</v>
      </c>
      <c r="W259" s="7">
        <v>4864889.940200001</v>
      </c>
      <c r="X259" s="25">
        <f t="shared" si="100"/>
        <v>3522.6381180008166</v>
      </c>
      <c r="Y259" s="6">
        <v>19328</v>
      </c>
      <c r="Z259" s="21">
        <v>0.14201611380514689</v>
      </c>
      <c r="AA259" s="7">
        <v>-7516.1983999982476</v>
      </c>
      <c r="AB259" s="7">
        <v>4864889.940200001</v>
      </c>
      <c r="AC259" s="25">
        <f t="shared" si="101"/>
        <v>2458.3827677960262</v>
      </c>
      <c r="AD259" s="6">
        <v>19448</v>
      </c>
      <c r="AE259" s="21">
        <v>0.14209405590071619</v>
      </c>
      <c r="AF259" s="7">
        <v>-7516.1983999982476</v>
      </c>
      <c r="AG259" s="7">
        <v>4864889.940200001</v>
      </c>
      <c r="AH259" s="25">
        <f t="shared" si="102"/>
        <v>2452.9932698157768</v>
      </c>
      <c r="AI259" s="6">
        <v>19422</v>
      </c>
      <c r="AJ259" s="21">
        <v>0.14772460111278229</v>
      </c>
      <c r="AK259" s="7">
        <v>-7516.1983999982476</v>
      </c>
      <c r="AL259" s="7">
        <v>4864889.940200001</v>
      </c>
      <c r="AM259" s="25">
        <f t="shared" si="103"/>
        <v>2099.852047841724</v>
      </c>
      <c r="AN259" s="6">
        <v>19481</v>
      </c>
      <c r="AO259" s="21">
        <v>0.1984250174351139</v>
      </c>
      <c r="AP259" s="7">
        <v>-7516.1983999982476</v>
      </c>
      <c r="AQ259" s="7">
        <v>4864889.940200001</v>
      </c>
      <c r="AR259" s="25">
        <f t="shared" si="104"/>
        <v>645.08106079518654</v>
      </c>
      <c r="AS259" s="6">
        <v>462</v>
      </c>
      <c r="AT259" s="21">
        <v>0.20615851144443181</v>
      </c>
      <c r="AU259" s="7">
        <v>-7516.0887999981642</v>
      </c>
      <c r="AV259" s="7">
        <v>4864889.878200002</v>
      </c>
      <c r="AW259" s="25">
        <f t="shared" si="105"/>
        <v>553.59852073420052</v>
      </c>
      <c r="AX259" s="6">
        <v>19329</v>
      </c>
      <c r="AY259" s="21">
        <v>0.24099100441453361</v>
      </c>
      <c r="AZ259" s="7">
        <v>-7516.1983999982476</v>
      </c>
      <c r="BA259" s="7">
        <v>4864889.940200001</v>
      </c>
      <c r="BB259" s="25">
        <f t="shared" si="106"/>
        <v>296.4808676614083</v>
      </c>
      <c r="BC259" s="6">
        <v>19403</v>
      </c>
      <c r="BD259" s="21">
        <v>0.25260360254180231</v>
      </c>
      <c r="BE259" s="7">
        <v>-7516.1983999982476</v>
      </c>
      <c r="BF259" s="7">
        <v>4864889.940200001</v>
      </c>
      <c r="BG259" s="25">
        <f t="shared" si="107"/>
        <v>245.60762182813994</v>
      </c>
      <c r="BH259" s="6">
        <v>354</v>
      </c>
      <c r="BI259" s="21">
        <v>0.27656532447387577</v>
      </c>
      <c r="BJ259" s="7">
        <v>-7516.0887999981642</v>
      </c>
      <c r="BK259" s="7">
        <v>4864889.878200002</v>
      </c>
      <c r="BL259" s="25">
        <f t="shared" si="108"/>
        <v>170.92637772612616</v>
      </c>
      <c r="BM259" s="6">
        <v>19465</v>
      </c>
      <c r="BN259" s="21">
        <v>0.28285394022440641</v>
      </c>
      <c r="BO259" s="7">
        <v>-7516.1983999982476</v>
      </c>
      <c r="BP259" s="7">
        <v>4864889.940200001</v>
      </c>
      <c r="BQ259" s="25">
        <f t="shared" si="109"/>
        <v>156.2251924056722</v>
      </c>
      <c r="BR259" s="6">
        <v>19387</v>
      </c>
      <c r="BS259" s="21">
        <v>0.30550929001636828</v>
      </c>
      <c r="BT259" s="7">
        <v>-7516.1983999982476</v>
      </c>
      <c r="BU259" s="7">
        <v>4864889.940200001</v>
      </c>
      <c r="BV259" s="25">
        <f t="shared" si="110"/>
        <v>114.78954019561981</v>
      </c>
      <c r="BW259" s="6">
        <v>19671</v>
      </c>
      <c r="BX259" s="21">
        <v>0.30564080501003288</v>
      </c>
      <c r="BY259" s="7">
        <v>-7516.8414999991646</v>
      </c>
      <c r="BZ259" s="7">
        <v>4864889.2910000011</v>
      </c>
      <c r="CA259" s="25">
        <f t="shared" si="111"/>
        <v>114.59209529559259</v>
      </c>
      <c r="CB259" s="6">
        <v>462</v>
      </c>
      <c r="CC259" s="21">
        <v>0.1606166086524117</v>
      </c>
      <c r="CD259" s="7">
        <v>-7516.0887999981642</v>
      </c>
      <c r="CE259" s="7">
        <v>4864889.878200002</v>
      </c>
      <c r="CF259" s="25">
        <f t="shared" si="112"/>
        <v>1502.5820384250269</v>
      </c>
      <c r="CG259" s="6">
        <v>19311</v>
      </c>
      <c r="CH259" s="21">
        <v>0.19291977914907441</v>
      </c>
      <c r="CI259" s="7">
        <v>-7516.1983999982476</v>
      </c>
      <c r="CJ259" s="7">
        <v>4864889.940200001</v>
      </c>
      <c r="CK259" s="25">
        <f t="shared" si="113"/>
        <v>721.92648634883199</v>
      </c>
      <c r="CL259" s="6">
        <v>19328</v>
      </c>
      <c r="CM259" s="21">
        <v>0.20832707049451379</v>
      </c>
      <c r="CN259" s="7">
        <v>-7516.1983999982476</v>
      </c>
      <c r="CO259" s="7">
        <v>4864889.940200001</v>
      </c>
      <c r="CP259" s="25">
        <f t="shared" si="114"/>
        <v>530.90543664479787</v>
      </c>
      <c r="CQ259" s="6">
        <v>19448</v>
      </c>
      <c r="CR259" s="21">
        <v>0.21192420518512639</v>
      </c>
      <c r="CS259" s="7">
        <v>-7516.1983999982476</v>
      </c>
      <c r="CT259" s="7">
        <v>4864889.940200001</v>
      </c>
      <c r="CU259" s="25">
        <f t="shared" si="115"/>
        <v>495.76715145861277</v>
      </c>
      <c r="CV259" s="6">
        <v>19422</v>
      </c>
      <c r="CW259" s="21">
        <v>0.22151190666453571</v>
      </c>
      <c r="CX259" s="7">
        <v>-7516.1983999982476</v>
      </c>
      <c r="CY259" s="7">
        <v>4864889.940200001</v>
      </c>
      <c r="CZ259" s="25">
        <f t="shared" si="116"/>
        <v>415.34759376354452</v>
      </c>
      <c r="DA259" s="6">
        <v>354</v>
      </c>
      <c r="DB259" s="21">
        <v>0.22301495972382049</v>
      </c>
      <c r="DC259" s="7">
        <v>-7516.0887999981642</v>
      </c>
      <c r="DD259" s="7">
        <v>4864889.878200002</v>
      </c>
      <c r="DE259" s="25">
        <f t="shared" si="117"/>
        <v>404.26301899101628</v>
      </c>
      <c r="DF259" s="6">
        <v>19481</v>
      </c>
      <c r="DG259" s="21">
        <v>0.23035230352303521</v>
      </c>
      <c r="DH259" s="7">
        <v>-7516.1983999982476</v>
      </c>
      <c r="DI259" s="7">
        <v>4864889.940200001</v>
      </c>
      <c r="DJ259" s="25">
        <f t="shared" si="118"/>
        <v>355.16467323906573</v>
      </c>
      <c r="DK259" s="6">
        <v>19329</v>
      </c>
      <c r="DL259" s="21">
        <v>0.30305741983594331</v>
      </c>
      <c r="DM259" s="7">
        <v>-7516.1983999982476</v>
      </c>
      <c r="DN259" s="7">
        <v>4864889.940200001</v>
      </c>
      <c r="DO259" s="25">
        <f t="shared" si="119"/>
        <v>118.54966042091232</v>
      </c>
      <c r="DP259" s="6">
        <v>19403</v>
      </c>
      <c r="DQ259" s="21">
        <v>0.3184804341616681</v>
      </c>
      <c r="DR259" s="7">
        <v>-7516.1983999982476</v>
      </c>
      <c r="DS259" s="7">
        <v>4864889.940200001</v>
      </c>
      <c r="DT259" s="25">
        <f t="shared" si="120"/>
        <v>97.200606216458581</v>
      </c>
      <c r="DU259" s="6">
        <v>19465</v>
      </c>
      <c r="DV259" s="21">
        <v>0.33866762564056457</v>
      </c>
      <c r="DW259" s="7">
        <v>-7516.1983999982476</v>
      </c>
      <c r="DX259" s="7">
        <v>4864889.940200001</v>
      </c>
      <c r="DY259" s="25">
        <f t="shared" si="121"/>
        <v>76.016044633217049</v>
      </c>
      <c r="DZ259" s="6">
        <v>1011</v>
      </c>
      <c r="EA259" s="21">
        <v>0.34558789397948292</v>
      </c>
      <c r="EB259" s="7">
        <v>-7512.6041636317968</v>
      </c>
      <c r="EC259" s="7">
        <v>4864884.9495439976</v>
      </c>
      <c r="ED259" s="25">
        <f t="shared" si="122"/>
        <v>70.107731937690858</v>
      </c>
      <c r="EE259" s="6">
        <v>19387</v>
      </c>
      <c r="EF259" s="21">
        <v>0.34983646508048483</v>
      </c>
      <c r="EG259" s="7">
        <v>-7516.1983999982476</v>
      </c>
      <c r="EH259" s="7">
        <v>4864889.940200001</v>
      </c>
      <c r="EI259" s="25">
        <f t="shared" si="123"/>
        <v>66.763592217060804</v>
      </c>
    </row>
    <row r="260" spans="1:139" x14ac:dyDescent="0.25">
      <c r="A260" s="6">
        <v>246</v>
      </c>
      <c r="B260" s="6">
        <v>1</v>
      </c>
      <c r="C260" s="6">
        <v>2</v>
      </c>
      <c r="D260" s="6">
        <v>1</v>
      </c>
      <c r="E260" s="6">
        <v>2</v>
      </c>
      <c r="F260" s="20">
        <f t="shared" si="93"/>
        <v>1</v>
      </c>
      <c r="G260" s="20">
        <f t="shared" si="94"/>
        <v>1</v>
      </c>
      <c r="H260" s="20">
        <f t="shared" si="95"/>
        <v>1</v>
      </c>
      <c r="I260" s="7">
        <v>-7526.3016578073066</v>
      </c>
      <c r="J260" s="7">
        <v>4864845.0858490374</v>
      </c>
      <c r="K260" s="6">
        <v>6</v>
      </c>
      <c r="L260" s="6">
        <v>6</v>
      </c>
      <c r="M260" s="7">
        <v>-7510.7373997224604</v>
      </c>
      <c r="N260" s="7">
        <v>4864858.4050760437</v>
      </c>
      <c r="O260" s="26">
        <f t="shared" si="96"/>
        <v>-7510.7373997224586</v>
      </c>
      <c r="P260" s="26">
        <f t="shared" si="97"/>
        <v>4864858.4050760418</v>
      </c>
      <c r="Q260" s="20">
        <f t="shared" si="98"/>
        <v>1</v>
      </c>
      <c r="R260" s="26">
        <f t="shared" si="99"/>
        <v>20.485310291209334</v>
      </c>
      <c r="S260" s="26">
        <f>R260*'8_HeSo_Mercator'!$B$7</f>
        <v>15.694336151455261</v>
      </c>
      <c r="T260" s="6">
        <v>1627</v>
      </c>
      <c r="U260" s="21">
        <v>0.31428909633157548</v>
      </c>
      <c r="V260" s="7">
        <v>-7506.7318999990821</v>
      </c>
      <c r="W260" s="7">
        <v>4864850.6840000004</v>
      </c>
      <c r="X260" s="25">
        <f t="shared" si="100"/>
        <v>102.49029495970058</v>
      </c>
      <c r="Y260" s="6">
        <v>1523</v>
      </c>
      <c r="Z260" s="21">
        <v>0.37061866561986179</v>
      </c>
      <c r="AA260" s="7">
        <v>-7515.7209553010762</v>
      </c>
      <c r="AB260" s="7">
        <v>4864863.5154497251</v>
      </c>
      <c r="AC260" s="25">
        <f t="shared" si="101"/>
        <v>53.001827909179482</v>
      </c>
      <c r="AD260" s="6">
        <v>1388</v>
      </c>
      <c r="AE260" s="21">
        <v>0.3922056899540774</v>
      </c>
      <c r="AF260" s="7">
        <v>-7515.7209553010762</v>
      </c>
      <c r="AG260" s="7">
        <v>4864863.5154497251</v>
      </c>
      <c r="AH260" s="25">
        <f t="shared" si="102"/>
        <v>42.261454528207977</v>
      </c>
      <c r="AI260" s="6">
        <v>1489</v>
      </c>
      <c r="AJ260" s="21">
        <v>0.40690897802896531</v>
      </c>
      <c r="AK260" s="7">
        <v>-7515.7209553010762</v>
      </c>
      <c r="AL260" s="7">
        <v>4864863.5154497251</v>
      </c>
      <c r="AM260" s="25">
        <f t="shared" si="103"/>
        <v>36.476311103611025</v>
      </c>
      <c r="AN260" s="6">
        <v>1515</v>
      </c>
      <c r="AO260" s="21">
        <v>0.4088085433118267</v>
      </c>
      <c r="AP260" s="7">
        <v>-7506.7318999990821</v>
      </c>
      <c r="AQ260" s="7">
        <v>4864850.6840000004</v>
      </c>
      <c r="AR260" s="25">
        <f t="shared" si="104"/>
        <v>35.803060092395022</v>
      </c>
      <c r="AS260" s="6">
        <v>1597</v>
      </c>
      <c r="AT260" s="21">
        <v>0.41026307330210537</v>
      </c>
      <c r="AU260" s="7">
        <v>-7515.7209553010762</v>
      </c>
      <c r="AV260" s="7">
        <v>4864863.5154497251</v>
      </c>
      <c r="AW260" s="25">
        <f t="shared" si="105"/>
        <v>35.298015046873665</v>
      </c>
      <c r="AX260" s="6">
        <v>1331</v>
      </c>
      <c r="AY260" s="21">
        <v>0.41663611536180439</v>
      </c>
      <c r="AZ260" s="7">
        <v>-7502.8269000016153</v>
      </c>
      <c r="BA260" s="7">
        <v>4864860.1745999977</v>
      </c>
      <c r="BB260" s="25">
        <f t="shared" si="106"/>
        <v>33.187332526115931</v>
      </c>
      <c r="BC260" s="6">
        <v>1591</v>
      </c>
      <c r="BD260" s="21">
        <v>0.42080892603361247</v>
      </c>
      <c r="BE260" s="7">
        <v>-7506.7318999990821</v>
      </c>
      <c r="BF260" s="7">
        <v>4864850.6840000004</v>
      </c>
      <c r="BG260" s="25">
        <f t="shared" si="107"/>
        <v>31.890419097441512</v>
      </c>
      <c r="BH260" s="6">
        <v>1477</v>
      </c>
      <c r="BI260" s="21">
        <v>0.42271453974590739</v>
      </c>
      <c r="BJ260" s="7">
        <v>-7506.7318999990821</v>
      </c>
      <c r="BK260" s="7">
        <v>4864850.6840000004</v>
      </c>
      <c r="BL260" s="25">
        <f t="shared" si="108"/>
        <v>31.319242929994207</v>
      </c>
      <c r="BM260" s="6">
        <v>1449</v>
      </c>
      <c r="BN260" s="21">
        <v>0.4370260849919731</v>
      </c>
      <c r="BO260" s="7">
        <v>-7510.6139281131327</v>
      </c>
      <c r="BP260" s="7">
        <v>4864872.7136760801</v>
      </c>
      <c r="BQ260" s="25">
        <f t="shared" si="109"/>
        <v>27.413883398477182</v>
      </c>
      <c r="BR260" s="6">
        <v>1557</v>
      </c>
      <c r="BS260" s="21">
        <v>0.43823095595535128</v>
      </c>
      <c r="BT260" s="7">
        <v>-7515.7209553010762</v>
      </c>
      <c r="BU260" s="7">
        <v>4864863.5154497251</v>
      </c>
      <c r="BV260" s="25">
        <f t="shared" si="110"/>
        <v>27.113637863683902</v>
      </c>
      <c r="BW260" s="6">
        <v>1453</v>
      </c>
      <c r="BX260" s="21">
        <v>0.43902987905920338</v>
      </c>
      <c r="BY260" s="7">
        <v>-7515.7209553010762</v>
      </c>
      <c r="BZ260" s="7">
        <v>4864863.5154497251</v>
      </c>
      <c r="CA260" s="25">
        <f t="shared" si="111"/>
        <v>26.916816132759855</v>
      </c>
      <c r="CB260" s="6">
        <v>1627</v>
      </c>
      <c r="CC260" s="21">
        <v>0.30735531473368688</v>
      </c>
      <c r="CD260" s="7">
        <v>-7506.7318999990821</v>
      </c>
      <c r="CE260" s="7">
        <v>4864850.6840000004</v>
      </c>
      <c r="CF260" s="25">
        <f t="shared" si="112"/>
        <v>112.05650966433036</v>
      </c>
      <c r="CG260" s="6">
        <v>1523</v>
      </c>
      <c r="CH260" s="21">
        <v>0.36443656495909932</v>
      </c>
      <c r="CI260" s="7">
        <v>-7515.7209553010762</v>
      </c>
      <c r="CJ260" s="7">
        <v>4864863.5154497251</v>
      </c>
      <c r="CK260" s="25">
        <f t="shared" si="113"/>
        <v>56.690752537283657</v>
      </c>
      <c r="CL260" s="6">
        <v>1515</v>
      </c>
      <c r="CM260" s="21">
        <v>0.37676348547717847</v>
      </c>
      <c r="CN260" s="7">
        <v>-7506.7318999990821</v>
      </c>
      <c r="CO260" s="7">
        <v>4864850.6840000004</v>
      </c>
      <c r="CP260" s="25">
        <f t="shared" si="114"/>
        <v>49.627771759020533</v>
      </c>
      <c r="CQ260" s="6">
        <v>1388</v>
      </c>
      <c r="CR260" s="21">
        <v>0.38066390554490959</v>
      </c>
      <c r="CS260" s="7">
        <v>-7515.7209553010762</v>
      </c>
      <c r="CT260" s="7">
        <v>4864863.5154497251</v>
      </c>
      <c r="CU260" s="25">
        <f t="shared" si="115"/>
        <v>47.624804258515042</v>
      </c>
      <c r="CV260" s="6">
        <v>1489</v>
      </c>
      <c r="CW260" s="21">
        <v>0.38176207188672401</v>
      </c>
      <c r="CX260" s="7">
        <v>-7515.7209553010762</v>
      </c>
      <c r="CY260" s="7">
        <v>4864863.5154497251</v>
      </c>
      <c r="CZ260" s="25">
        <f t="shared" si="116"/>
        <v>47.079179363638346</v>
      </c>
      <c r="DA260" s="6">
        <v>1591</v>
      </c>
      <c r="DB260" s="21">
        <v>0.38939543527498699</v>
      </c>
      <c r="DC260" s="7">
        <v>-7506.7318999990821</v>
      </c>
      <c r="DD260" s="7">
        <v>4864850.6840000004</v>
      </c>
      <c r="DE260" s="25">
        <f t="shared" si="117"/>
        <v>43.494723604163951</v>
      </c>
      <c r="DF260" s="6">
        <v>1597</v>
      </c>
      <c r="DG260" s="21">
        <v>0.3908844307985811</v>
      </c>
      <c r="DH260" s="7">
        <v>-7515.7209553010762</v>
      </c>
      <c r="DI260" s="7">
        <v>4864863.5154497251</v>
      </c>
      <c r="DJ260" s="25">
        <f t="shared" si="118"/>
        <v>42.835763281671234</v>
      </c>
      <c r="DK260" s="6">
        <v>1331</v>
      </c>
      <c r="DL260" s="21">
        <v>0.3921574404148131</v>
      </c>
      <c r="DM260" s="7">
        <v>-7502.8269000016153</v>
      </c>
      <c r="DN260" s="7">
        <v>4864860.1745999977</v>
      </c>
      <c r="DO260" s="25">
        <f t="shared" si="119"/>
        <v>42.282257112619433</v>
      </c>
      <c r="DP260" s="6">
        <v>1477</v>
      </c>
      <c r="DQ260" s="21">
        <v>0.39633691221220663</v>
      </c>
      <c r="DR260" s="7">
        <v>-7506.7318999990821</v>
      </c>
      <c r="DS260" s="7">
        <v>4864850.6840000004</v>
      </c>
      <c r="DT260" s="25">
        <f t="shared" si="120"/>
        <v>40.52676273365396</v>
      </c>
      <c r="DU260" s="6">
        <v>1449</v>
      </c>
      <c r="DV260" s="21">
        <v>0.41741803278688527</v>
      </c>
      <c r="DW260" s="7">
        <v>-7510.6139281131327</v>
      </c>
      <c r="DX260" s="7">
        <v>4864872.7136760801</v>
      </c>
      <c r="DY260" s="25">
        <f t="shared" si="121"/>
        <v>32.93936115900879</v>
      </c>
      <c r="DZ260" s="6">
        <v>1557</v>
      </c>
      <c r="EA260" s="21">
        <v>0.41989462104105157</v>
      </c>
      <c r="EB260" s="7">
        <v>-7515.7209553010762</v>
      </c>
      <c r="EC260" s="7">
        <v>4864863.5154497251</v>
      </c>
      <c r="ED260" s="25">
        <f t="shared" si="122"/>
        <v>32.169088463925583</v>
      </c>
      <c r="EE260" s="6">
        <v>1302</v>
      </c>
      <c r="EF260" s="21">
        <v>0.42006527600397331</v>
      </c>
      <c r="EG260" s="7">
        <v>-7515.7209553010762</v>
      </c>
      <c r="EH260" s="7">
        <v>4864863.5154497251</v>
      </c>
      <c r="EI260" s="25">
        <f t="shared" si="123"/>
        <v>32.116844487618749</v>
      </c>
    </row>
    <row r="261" spans="1:139" x14ac:dyDescent="0.25">
      <c r="A261" s="6">
        <v>247</v>
      </c>
      <c r="B261" s="6">
        <v>0</v>
      </c>
      <c r="C261" s="6">
        <v>1</v>
      </c>
      <c r="D261" s="6">
        <v>0</v>
      </c>
      <c r="E261" s="6">
        <v>1</v>
      </c>
      <c r="F261" s="20">
        <f t="shared" si="93"/>
        <v>1</v>
      </c>
      <c r="G261" s="20">
        <f t="shared" si="94"/>
        <v>1</v>
      </c>
      <c r="H261" s="20">
        <f t="shared" si="95"/>
        <v>1</v>
      </c>
      <c r="I261" s="7">
        <v>-7642.6625999994576</v>
      </c>
      <c r="J261" s="7">
        <v>4864928.1208999977</v>
      </c>
      <c r="K261" s="6">
        <v>0</v>
      </c>
      <c r="L261" s="6">
        <v>3</v>
      </c>
      <c r="M261" s="7">
        <v>-7647.7829324047998</v>
      </c>
      <c r="N261" s="7">
        <v>4864930.2632231377</v>
      </c>
      <c r="O261" s="26">
        <f t="shared" si="96"/>
        <v>-7647.7829324047998</v>
      </c>
      <c r="P261" s="26">
        <f t="shared" si="97"/>
        <v>4864930.2632231386</v>
      </c>
      <c r="Q261" s="20">
        <f t="shared" si="98"/>
        <v>1</v>
      </c>
      <c r="R261" s="26">
        <f t="shared" si="99"/>
        <v>5.5504371342807453</v>
      </c>
      <c r="S261" s="26">
        <f>R261*'8_HeSo_Mercator'!$B$7</f>
        <v>4.2523361830795849</v>
      </c>
      <c r="T261" s="6">
        <v>10333</v>
      </c>
      <c r="U261" s="21">
        <v>0.13048657153977239</v>
      </c>
      <c r="V261" s="7">
        <v>-7646.2063999995589</v>
      </c>
      <c r="W261" s="7">
        <v>4864932.4318000004</v>
      </c>
      <c r="X261" s="25">
        <f t="shared" si="100"/>
        <v>3449.3456672453804</v>
      </c>
      <c r="Y261" s="6">
        <v>8510</v>
      </c>
      <c r="Z261" s="21">
        <v>0.1424239471305912</v>
      </c>
      <c r="AA261" s="7">
        <v>-7656.5590999983251</v>
      </c>
      <c r="AB261" s="7">
        <v>4864938.0289999992</v>
      </c>
      <c r="AC261" s="25">
        <f t="shared" si="101"/>
        <v>2430.3450068010284</v>
      </c>
      <c r="AD261" s="6">
        <v>8072</v>
      </c>
      <c r="AE261" s="21">
        <v>0.1486789029572233</v>
      </c>
      <c r="AF261" s="7">
        <v>-7646.423599999398</v>
      </c>
      <c r="AG261" s="7">
        <v>4864925.757100001</v>
      </c>
      <c r="AH261" s="25">
        <f t="shared" si="102"/>
        <v>2046.4569269241574</v>
      </c>
      <c r="AI261" s="6">
        <v>7641</v>
      </c>
      <c r="AJ261" s="21">
        <v>0.15010941393287849</v>
      </c>
      <c r="AK261" s="7">
        <v>-7643.4281999990344</v>
      </c>
      <c r="AL261" s="7">
        <v>4864927.9508000016</v>
      </c>
      <c r="AM261" s="25">
        <f t="shared" si="103"/>
        <v>1969.5557688833994</v>
      </c>
      <c r="AN261" s="6">
        <v>7186</v>
      </c>
      <c r="AO261" s="21">
        <v>0.15271277170272771</v>
      </c>
      <c r="AP261" s="7">
        <v>-7643.4281999990344</v>
      </c>
      <c r="AQ261" s="7">
        <v>4864927.9508000016</v>
      </c>
      <c r="AR261" s="25">
        <f t="shared" si="104"/>
        <v>1838.6478646620697</v>
      </c>
      <c r="AS261" s="6">
        <v>10791</v>
      </c>
      <c r="AT261" s="21">
        <v>0.15481129988578751</v>
      </c>
      <c r="AU261" s="7">
        <v>-7656.5590999983251</v>
      </c>
      <c r="AV261" s="7">
        <v>4864938.0289999992</v>
      </c>
      <c r="AW261" s="25">
        <f t="shared" si="105"/>
        <v>1740.9623173011187</v>
      </c>
      <c r="AX261" s="6">
        <v>10784</v>
      </c>
      <c r="AY261" s="21">
        <v>0.1601449766484826</v>
      </c>
      <c r="AZ261" s="7">
        <v>-7643.4281999990344</v>
      </c>
      <c r="BA261" s="7">
        <v>4864927.9508000016</v>
      </c>
      <c r="BB261" s="25">
        <f t="shared" si="106"/>
        <v>1520.3609911779313</v>
      </c>
      <c r="BC261" s="6">
        <v>8073</v>
      </c>
      <c r="BD261" s="21">
        <v>0.1616047036984905</v>
      </c>
      <c r="BE261" s="7">
        <v>-7646.2063999995589</v>
      </c>
      <c r="BF261" s="7">
        <v>4864932.4318000004</v>
      </c>
      <c r="BG261" s="25">
        <f t="shared" si="107"/>
        <v>1466.1689261337228</v>
      </c>
      <c r="BH261" s="6">
        <v>7633</v>
      </c>
      <c r="BI261" s="21">
        <v>0.1620962105253429</v>
      </c>
      <c r="BJ261" s="7">
        <v>-7641.8123000003397</v>
      </c>
      <c r="BK261" s="7">
        <v>4864922.3139000013</v>
      </c>
      <c r="BL261" s="25">
        <f t="shared" si="108"/>
        <v>1448.4668216171997</v>
      </c>
      <c r="BM261" s="6">
        <v>8505</v>
      </c>
      <c r="BN261" s="21">
        <v>0.1633205621816145</v>
      </c>
      <c r="BO261" s="7">
        <v>-7646.423599999398</v>
      </c>
      <c r="BP261" s="7">
        <v>4864925.757100001</v>
      </c>
      <c r="BQ261" s="25">
        <f t="shared" si="109"/>
        <v>1405.5183994691604</v>
      </c>
      <c r="BR261" s="6">
        <v>10330</v>
      </c>
      <c r="BS261" s="21">
        <v>0.16960447737395909</v>
      </c>
      <c r="BT261" s="7">
        <v>-7656.5590999983251</v>
      </c>
      <c r="BU261" s="7">
        <v>4864938.0289999992</v>
      </c>
      <c r="BV261" s="25">
        <f t="shared" si="110"/>
        <v>1208.5113905350411</v>
      </c>
      <c r="BW261" s="6">
        <v>11244</v>
      </c>
      <c r="BX261" s="21">
        <v>0.1732019489953909</v>
      </c>
      <c r="BY261" s="7">
        <v>-7643.4281999990344</v>
      </c>
      <c r="BZ261" s="7">
        <v>4864927.9508000016</v>
      </c>
      <c r="CA261" s="25">
        <f t="shared" si="111"/>
        <v>1111.191475781286</v>
      </c>
      <c r="CB261" s="6">
        <v>8505</v>
      </c>
      <c r="CC261" s="21">
        <v>0.1210206424780608</v>
      </c>
      <c r="CD261" s="7">
        <v>-7646.423599999398</v>
      </c>
      <c r="CE261" s="7">
        <v>4864925.757100001</v>
      </c>
      <c r="CF261" s="25">
        <f t="shared" si="112"/>
        <v>4661.8917318006379</v>
      </c>
      <c r="CG261" s="6">
        <v>7641</v>
      </c>
      <c r="CH261" s="21">
        <v>0.1267841026840926</v>
      </c>
      <c r="CI261" s="7">
        <v>-7643.4281999990344</v>
      </c>
      <c r="CJ261" s="7">
        <v>4864927.9508000016</v>
      </c>
      <c r="CK261" s="25">
        <f t="shared" si="113"/>
        <v>3870.2658237442611</v>
      </c>
      <c r="CL261" s="6">
        <v>10330</v>
      </c>
      <c r="CM261" s="21">
        <v>0.12736372826861561</v>
      </c>
      <c r="CN261" s="7">
        <v>-7656.5590999983251</v>
      </c>
      <c r="CO261" s="7">
        <v>4864938.0289999992</v>
      </c>
      <c r="CP261" s="25">
        <f t="shared" si="114"/>
        <v>3800.291811988167</v>
      </c>
      <c r="CQ261" s="6">
        <v>8072</v>
      </c>
      <c r="CR261" s="21">
        <v>0.1298212297819395</v>
      </c>
      <c r="CS261" s="7">
        <v>-7646.423599999398</v>
      </c>
      <c r="CT261" s="7">
        <v>4864925.757100001</v>
      </c>
      <c r="CU261" s="25">
        <f t="shared" si="115"/>
        <v>3520.6035669499643</v>
      </c>
      <c r="CV261" s="6">
        <v>10333</v>
      </c>
      <c r="CW261" s="21">
        <v>0.132603283541919</v>
      </c>
      <c r="CX261" s="7">
        <v>-7646.2063999995589</v>
      </c>
      <c r="CY261" s="7">
        <v>4864932.4318000004</v>
      </c>
      <c r="CZ261" s="25">
        <f t="shared" si="116"/>
        <v>3234.3192599787899</v>
      </c>
      <c r="DA261" s="6">
        <v>8510</v>
      </c>
      <c r="DB261" s="21">
        <v>0.14432396625061009</v>
      </c>
      <c r="DC261" s="7">
        <v>-7656.5590999983251</v>
      </c>
      <c r="DD261" s="7">
        <v>4864938.0289999992</v>
      </c>
      <c r="DE261" s="25">
        <f t="shared" si="117"/>
        <v>2304.868635824494</v>
      </c>
      <c r="DF261" s="6">
        <v>8962</v>
      </c>
      <c r="DG261" s="21">
        <v>0.14476958296008749</v>
      </c>
      <c r="DH261" s="7">
        <v>-7643.4281999990344</v>
      </c>
      <c r="DI261" s="7">
        <v>4864927.9508000016</v>
      </c>
      <c r="DJ261" s="25">
        <f t="shared" si="118"/>
        <v>2276.6208383094599</v>
      </c>
      <c r="DK261" s="6">
        <v>8959</v>
      </c>
      <c r="DL261" s="21">
        <v>0.14681160859062181</v>
      </c>
      <c r="DM261" s="7">
        <v>-7646.423599999398</v>
      </c>
      <c r="DN261" s="7">
        <v>4864925.757100001</v>
      </c>
      <c r="DO261" s="25">
        <f t="shared" si="119"/>
        <v>2152.5755907552239</v>
      </c>
      <c r="DP261" s="6">
        <v>7633</v>
      </c>
      <c r="DQ261" s="21">
        <v>0.14724304789373549</v>
      </c>
      <c r="DR261" s="7">
        <v>-7641.8123000003397</v>
      </c>
      <c r="DS261" s="7">
        <v>4864922.3139000013</v>
      </c>
      <c r="DT261" s="25">
        <f t="shared" si="120"/>
        <v>2127.4570708777105</v>
      </c>
      <c r="DU261" s="6">
        <v>7188</v>
      </c>
      <c r="DV261" s="21">
        <v>0.1475210135217444</v>
      </c>
      <c r="DW261" s="7">
        <v>-7656.5590999983251</v>
      </c>
      <c r="DX261" s="7">
        <v>4864938.0289999992</v>
      </c>
      <c r="DY261" s="25">
        <f t="shared" si="121"/>
        <v>2111.4677382298105</v>
      </c>
      <c r="DZ261" s="6">
        <v>7189</v>
      </c>
      <c r="EA261" s="21">
        <v>0.1484960286133174</v>
      </c>
      <c r="EB261" s="7">
        <v>-7646.423599999398</v>
      </c>
      <c r="EC261" s="7">
        <v>4864925.757100001</v>
      </c>
      <c r="ED261" s="25">
        <f t="shared" si="122"/>
        <v>2056.556493028656</v>
      </c>
      <c r="EE261" s="6">
        <v>8963</v>
      </c>
      <c r="EF261" s="21">
        <v>0.1486980884734348</v>
      </c>
      <c r="EG261" s="7">
        <v>-7644.0348999984562</v>
      </c>
      <c r="EH261" s="7">
        <v>4864930.0667999983</v>
      </c>
      <c r="EI261" s="25">
        <f t="shared" si="123"/>
        <v>2045.4009689095958</v>
      </c>
    </row>
    <row r="262" spans="1:139" x14ac:dyDescent="0.25">
      <c r="A262" s="6">
        <v>248</v>
      </c>
      <c r="B262" s="6">
        <v>0</v>
      </c>
      <c r="C262" s="6">
        <v>1</v>
      </c>
      <c r="D262" s="6">
        <v>0</v>
      </c>
      <c r="E262" s="6">
        <v>1</v>
      </c>
      <c r="F262" s="20">
        <f t="shared" si="93"/>
        <v>1</v>
      </c>
      <c r="G262" s="20">
        <f t="shared" si="94"/>
        <v>1</v>
      </c>
      <c r="H262" s="20">
        <f t="shared" si="95"/>
        <v>1</v>
      </c>
      <c r="I262" s="7">
        <v>-7644.3651461123754</v>
      </c>
      <c r="J262" s="7">
        <v>4864929.7406064719</v>
      </c>
      <c r="K262" s="6">
        <v>0</v>
      </c>
      <c r="L262" s="6">
        <v>0</v>
      </c>
      <c r="M262" s="7">
        <v>-7645.0680605166817</v>
      </c>
      <c r="N262" s="7">
        <v>4864928.7497701999</v>
      </c>
      <c r="O262" s="26">
        <f t="shared" si="96"/>
        <v>-7645.0680605166826</v>
      </c>
      <c r="P262" s="26">
        <f t="shared" si="97"/>
        <v>4864928.7497701999</v>
      </c>
      <c r="Q262" s="20">
        <f t="shared" si="98"/>
        <v>1</v>
      </c>
      <c r="R262" s="26">
        <f t="shared" si="99"/>
        <v>1.2148436844818489</v>
      </c>
      <c r="S262" s="26">
        <f>R262*'8_HeSo_Mercator'!$B$7</f>
        <v>0.93072376667451651</v>
      </c>
      <c r="T262" s="6">
        <v>8504</v>
      </c>
      <c r="U262" s="21">
        <v>0.15716136689530341</v>
      </c>
      <c r="V262" s="7">
        <v>-7644.0348999984562</v>
      </c>
      <c r="W262" s="7">
        <v>4864930.0667999983</v>
      </c>
      <c r="X262" s="25">
        <f t="shared" si="100"/>
        <v>1639.1428756798098</v>
      </c>
      <c r="Y262" s="6">
        <v>10786</v>
      </c>
      <c r="Z262" s="21">
        <v>0.17511865567142579</v>
      </c>
      <c r="AA262" s="7">
        <v>-7644.0348999984562</v>
      </c>
      <c r="AB262" s="7">
        <v>4864930.0667999983</v>
      </c>
      <c r="AC262" s="25">
        <f t="shared" si="101"/>
        <v>1063.3355690276314</v>
      </c>
      <c r="AD262" s="6">
        <v>10328</v>
      </c>
      <c r="AE262" s="21">
        <v>0.18375695379623261</v>
      </c>
      <c r="AF262" s="7">
        <v>-7644.0348999984562</v>
      </c>
      <c r="AG262" s="7">
        <v>4864930.0667999983</v>
      </c>
      <c r="AH262" s="25">
        <f t="shared" si="102"/>
        <v>877.05104191420048</v>
      </c>
      <c r="AI262" s="6">
        <v>9873</v>
      </c>
      <c r="AJ262" s="21">
        <v>0.18491930148619859</v>
      </c>
      <c r="AK262" s="7">
        <v>-7646.423599999398</v>
      </c>
      <c r="AL262" s="7">
        <v>4864925.757100001</v>
      </c>
      <c r="AM262" s="25">
        <f t="shared" si="103"/>
        <v>855.20655881146479</v>
      </c>
      <c r="AN262" s="6">
        <v>7638</v>
      </c>
      <c r="AO262" s="21">
        <v>0.1853778217427248</v>
      </c>
      <c r="AP262" s="7">
        <v>-7644.0348999984562</v>
      </c>
      <c r="AQ262" s="7">
        <v>4864930.0667999983</v>
      </c>
      <c r="AR262" s="25">
        <f t="shared" si="104"/>
        <v>846.77670321426422</v>
      </c>
      <c r="AS262" s="6">
        <v>11246</v>
      </c>
      <c r="AT262" s="21">
        <v>0.18743143412331109</v>
      </c>
      <c r="AU262" s="7">
        <v>-7646.423599999398</v>
      </c>
      <c r="AV262" s="7">
        <v>4864925.757100001</v>
      </c>
      <c r="AW262" s="25">
        <f t="shared" si="105"/>
        <v>810.27098451799611</v>
      </c>
      <c r="AX262" s="6">
        <v>8072</v>
      </c>
      <c r="AY262" s="21">
        <v>0.19482741965268341</v>
      </c>
      <c r="AZ262" s="7">
        <v>-7646.423599999398</v>
      </c>
      <c r="BA262" s="7">
        <v>4864925.757100001</v>
      </c>
      <c r="BB262" s="25">
        <f t="shared" si="106"/>
        <v>694.06426621456069</v>
      </c>
      <c r="BC262" s="6">
        <v>9872</v>
      </c>
      <c r="BD262" s="21">
        <v>0.19544129517999231</v>
      </c>
      <c r="BE262" s="7">
        <v>-7644.0348999984562</v>
      </c>
      <c r="BF262" s="7">
        <v>4864930.0667999983</v>
      </c>
      <c r="BG262" s="25">
        <f t="shared" si="107"/>
        <v>685.38512067315764</v>
      </c>
      <c r="BH262" s="6">
        <v>8963</v>
      </c>
      <c r="BI262" s="21">
        <v>0.1992640906096004</v>
      </c>
      <c r="BJ262" s="7">
        <v>-7644.0348999984562</v>
      </c>
      <c r="BK262" s="7">
        <v>4864930.0667999983</v>
      </c>
      <c r="BL262" s="25">
        <f t="shared" si="108"/>
        <v>634.28411329498545</v>
      </c>
      <c r="BM262" s="6">
        <v>9417</v>
      </c>
      <c r="BN262" s="21">
        <v>0.20012182413824409</v>
      </c>
      <c r="BO262" s="7">
        <v>-7644.0348999984562</v>
      </c>
      <c r="BP262" s="7">
        <v>4864930.0667999983</v>
      </c>
      <c r="BQ262" s="25">
        <f t="shared" si="109"/>
        <v>623.4795143750498</v>
      </c>
      <c r="BR262" s="6">
        <v>7633</v>
      </c>
      <c r="BS262" s="21">
        <v>0.204058337020502</v>
      </c>
      <c r="BT262" s="7">
        <v>-7641.8123000003397</v>
      </c>
      <c r="BU262" s="7">
        <v>4864922.3139000013</v>
      </c>
      <c r="BV262" s="25">
        <f t="shared" si="110"/>
        <v>576.74339271625968</v>
      </c>
      <c r="BW262" s="6">
        <v>7186</v>
      </c>
      <c r="BX262" s="21">
        <v>0.20604513057247409</v>
      </c>
      <c r="BY262" s="7">
        <v>-7643.4281999990344</v>
      </c>
      <c r="BZ262" s="7">
        <v>4864927.9508000016</v>
      </c>
      <c r="CA262" s="25">
        <f t="shared" si="111"/>
        <v>554.81804600256612</v>
      </c>
      <c r="CB262" s="6">
        <v>8504</v>
      </c>
      <c r="CC262" s="21">
        <v>0.153116569914305</v>
      </c>
      <c r="CD262" s="7">
        <v>-7644.0348999984562</v>
      </c>
      <c r="CE262" s="7">
        <v>4864930.0667999983</v>
      </c>
      <c r="CF262" s="25">
        <f t="shared" si="112"/>
        <v>1819.3289645332279</v>
      </c>
      <c r="CG262" s="6">
        <v>7638</v>
      </c>
      <c r="CH262" s="21">
        <v>0.16683187675630451</v>
      </c>
      <c r="CI262" s="7">
        <v>-7644.0348999984562</v>
      </c>
      <c r="CJ262" s="7">
        <v>4864930.0667999983</v>
      </c>
      <c r="CK262" s="25">
        <f t="shared" si="113"/>
        <v>1290.8740146322909</v>
      </c>
      <c r="CL262" s="6">
        <v>7190</v>
      </c>
      <c r="CM262" s="21">
        <v>0.17398767262229839</v>
      </c>
      <c r="CN262" s="7">
        <v>-7661.7531000003219</v>
      </c>
      <c r="CO262" s="7">
        <v>4864938.2753999978</v>
      </c>
      <c r="CP262" s="25">
        <f t="shared" si="114"/>
        <v>1091.2545941163303</v>
      </c>
      <c r="CQ262" s="6">
        <v>10786</v>
      </c>
      <c r="CR262" s="21">
        <v>0.177158774373259</v>
      </c>
      <c r="CS262" s="7">
        <v>-7644.0348999984562</v>
      </c>
      <c r="CT262" s="7">
        <v>4864930.0667999983</v>
      </c>
      <c r="CU262" s="25">
        <f t="shared" si="115"/>
        <v>1015.1946764763541</v>
      </c>
      <c r="CV262" s="6">
        <v>10328</v>
      </c>
      <c r="CW262" s="21">
        <v>0.17892060643448671</v>
      </c>
      <c r="CX262" s="7">
        <v>-7644.0348999984562</v>
      </c>
      <c r="CY262" s="7">
        <v>4864930.0667999983</v>
      </c>
      <c r="CZ262" s="25">
        <f t="shared" si="116"/>
        <v>975.79492257770653</v>
      </c>
      <c r="DA262" s="6">
        <v>7633</v>
      </c>
      <c r="DB262" s="21">
        <v>0.1856752666740486</v>
      </c>
      <c r="DC262" s="7">
        <v>-7641.8123000003397</v>
      </c>
      <c r="DD262" s="7">
        <v>4864922.3139000013</v>
      </c>
      <c r="DE262" s="25">
        <f t="shared" si="117"/>
        <v>841.36370749082676</v>
      </c>
      <c r="DF262" s="6">
        <v>9871</v>
      </c>
      <c r="DG262" s="21">
        <v>0.1871177618737801</v>
      </c>
      <c r="DH262" s="7">
        <v>-7641.8123000003397</v>
      </c>
      <c r="DI262" s="7">
        <v>4864922.3139000013</v>
      </c>
      <c r="DJ262" s="25">
        <f t="shared" si="118"/>
        <v>815.71780730082207</v>
      </c>
      <c r="DK262" s="6">
        <v>9873</v>
      </c>
      <c r="DL262" s="21">
        <v>0.1898942816379699</v>
      </c>
      <c r="DM262" s="7">
        <v>-7646.423599999398</v>
      </c>
      <c r="DN262" s="7">
        <v>4864925.757100001</v>
      </c>
      <c r="DO262" s="25">
        <f t="shared" si="119"/>
        <v>769.04623899716626</v>
      </c>
      <c r="DP262" s="6">
        <v>11246</v>
      </c>
      <c r="DQ262" s="21">
        <v>0.1936438864317305</v>
      </c>
      <c r="DR262" s="7">
        <v>-7646.423599999398</v>
      </c>
      <c r="DS262" s="7">
        <v>4864925.757100001</v>
      </c>
      <c r="DT262" s="25">
        <f t="shared" si="120"/>
        <v>711.18868536694492</v>
      </c>
      <c r="DU262" s="6">
        <v>9417</v>
      </c>
      <c r="DV262" s="21">
        <v>0.19599635005597199</v>
      </c>
      <c r="DW262" s="7">
        <v>-7644.0348999984562</v>
      </c>
      <c r="DX262" s="7">
        <v>4864930.0667999983</v>
      </c>
      <c r="DY262" s="25">
        <f t="shared" si="121"/>
        <v>677.65409158963962</v>
      </c>
      <c r="DZ262" s="6">
        <v>7186</v>
      </c>
      <c r="EA262" s="21">
        <v>0.19721085341822039</v>
      </c>
      <c r="EB262" s="7">
        <v>-7643.4281999990344</v>
      </c>
      <c r="EC262" s="7">
        <v>4864927.9508000016</v>
      </c>
      <c r="ED262" s="25">
        <f t="shared" si="122"/>
        <v>661.11460286990302</v>
      </c>
      <c r="EE262" s="6">
        <v>8963</v>
      </c>
      <c r="EF262" s="21">
        <v>0.19755219320579029</v>
      </c>
      <c r="EG262" s="7">
        <v>-7644.0348999984562</v>
      </c>
      <c r="EH262" s="7">
        <v>4864930.0667999983</v>
      </c>
      <c r="EI262" s="25">
        <f t="shared" si="123"/>
        <v>656.55721442456434</v>
      </c>
    </row>
    <row r="263" spans="1:139" x14ac:dyDescent="0.25">
      <c r="A263" s="6">
        <v>249</v>
      </c>
      <c r="B263" s="6">
        <v>0</v>
      </c>
      <c r="C263" s="6">
        <v>1</v>
      </c>
      <c r="D263" s="6">
        <v>0</v>
      </c>
      <c r="E263" s="6">
        <v>1</v>
      </c>
      <c r="F263" s="20">
        <f t="shared" si="93"/>
        <v>1</v>
      </c>
      <c r="G263" s="20">
        <f t="shared" si="94"/>
        <v>1</v>
      </c>
      <c r="H263" s="20">
        <f t="shared" si="95"/>
        <v>1</v>
      </c>
      <c r="I263" s="7">
        <v>-7649.33920000121</v>
      </c>
      <c r="J263" s="7">
        <v>4864936.5403999984</v>
      </c>
      <c r="K263" s="6">
        <v>3</v>
      </c>
      <c r="L263" s="6">
        <v>3</v>
      </c>
      <c r="M263" s="7">
        <v>-7650.0011460703236</v>
      </c>
      <c r="N263" s="7">
        <v>4864937.5087647066</v>
      </c>
      <c r="O263" s="26">
        <f t="shared" si="96"/>
        <v>-7650.0011460703245</v>
      </c>
      <c r="P263" s="26">
        <f t="shared" si="97"/>
        <v>4864937.5087647066</v>
      </c>
      <c r="Q263" s="20">
        <f t="shared" si="98"/>
        <v>1</v>
      </c>
      <c r="R263" s="26">
        <f t="shared" si="99"/>
        <v>1.1729888347121169</v>
      </c>
      <c r="S263" s="26">
        <f>R263*'8_HeSo_Mercator'!$B$7</f>
        <v>0.89865766308531603</v>
      </c>
      <c r="T263" s="6">
        <v>8977</v>
      </c>
      <c r="U263" s="21">
        <v>0.19241175495277199</v>
      </c>
      <c r="V263" s="7">
        <v>-7650.165600001812</v>
      </c>
      <c r="W263" s="7">
        <v>4864937.0569000021</v>
      </c>
      <c r="X263" s="25">
        <f t="shared" si="100"/>
        <v>729.58113716159573</v>
      </c>
      <c r="Y263" s="6">
        <v>8086</v>
      </c>
      <c r="Z263" s="21">
        <v>0.24683241984762461</v>
      </c>
      <c r="AA263" s="7">
        <v>-7650.165600001812</v>
      </c>
      <c r="AB263" s="7">
        <v>4864937.0569000021</v>
      </c>
      <c r="AC263" s="25">
        <f t="shared" si="101"/>
        <v>269.39603314121291</v>
      </c>
      <c r="AD263" s="6">
        <v>7658</v>
      </c>
      <c r="AE263" s="21">
        <v>0.26445648009722672</v>
      </c>
      <c r="AF263" s="7">
        <v>-7650.165600001812</v>
      </c>
      <c r="AG263" s="7">
        <v>4864937.0569000021</v>
      </c>
      <c r="AH263" s="25">
        <f t="shared" si="102"/>
        <v>204.44813216408718</v>
      </c>
      <c r="AI263" s="6">
        <v>9890</v>
      </c>
      <c r="AJ263" s="21">
        <v>0.26996765761386721</v>
      </c>
      <c r="AK263" s="7">
        <v>-7650.165600001812</v>
      </c>
      <c r="AL263" s="7">
        <v>4864937.0569000021</v>
      </c>
      <c r="AM263" s="25">
        <f t="shared" si="103"/>
        <v>188.25782918215603</v>
      </c>
      <c r="AN263" s="6">
        <v>8519</v>
      </c>
      <c r="AO263" s="21">
        <v>0.2755057831458565</v>
      </c>
      <c r="AP263" s="7">
        <v>-7650.165600001812</v>
      </c>
      <c r="AQ263" s="7">
        <v>4864937.0569000021</v>
      </c>
      <c r="AR263" s="25">
        <f t="shared" si="104"/>
        <v>173.57098247582118</v>
      </c>
      <c r="AS263" s="6">
        <v>7203</v>
      </c>
      <c r="AT263" s="21">
        <v>0.28487574606590149</v>
      </c>
      <c r="AU263" s="7">
        <v>-7650.165600001812</v>
      </c>
      <c r="AV263" s="7">
        <v>4864937.0569000021</v>
      </c>
      <c r="AW263" s="25">
        <f t="shared" si="105"/>
        <v>151.83716898815899</v>
      </c>
      <c r="AX263" s="6">
        <v>9434</v>
      </c>
      <c r="AY263" s="21">
        <v>0.29268431355389352</v>
      </c>
      <c r="AZ263" s="7">
        <v>-7650.165600001812</v>
      </c>
      <c r="BA263" s="7">
        <v>4864937.0569000021</v>
      </c>
      <c r="BB263" s="25">
        <f t="shared" si="106"/>
        <v>136.27061376761969</v>
      </c>
      <c r="BC263" s="6">
        <v>10802</v>
      </c>
      <c r="BD263" s="21">
        <v>0.31146903702270889</v>
      </c>
      <c r="BE263" s="7">
        <v>-7650.165600001812</v>
      </c>
      <c r="BF263" s="7">
        <v>4864937.0569000021</v>
      </c>
      <c r="BG263" s="25">
        <f t="shared" si="107"/>
        <v>106.25282346127997</v>
      </c>
      <c r="BH263" s="6">
        <v>11263</v>
      </c>
      <c r="BI263" s="21">
        <v>0.31902862195888859</v>
      </c>
      <c r="BJ263" s="7">
        <v>-7650.165600001812</v>
      </c>
      <c r="BK263" s="7">
        <v>4864937.0569000021</v>
      </c>
      <c r="BL263" s="25">
        <f t="shared" si="108"/>
        <v>96.53424586814711</v>
      </c>
      <c r="BM263" s="6">
        <v>16688</v>
      </c>
      <c r="BN263" s="21">
        <v>0.32026303316058741</v>
      </c>
      <c r="BO263" s="7">
        <v>-7643.0923999994993</v>
      </c>
      <c r="BP263" s="7">
        <v>4864947.8137999997</v>
      </c>
      <c r="BQ263" s="25">
        <f t="shared" si="109"/>
        <v>95.054514969812914</v>
      </c>
      <c r="BR263" s="6">
        <v>17243</v>
      </c>
      <c r="BS263" s="21">
        <v>0.32322208060914642</v>
      </c>
      <c r="BT263" s="7">
        <v>-7643.0923999994993</v>
      </c>
      <c r="BU263" s="7">
        <v>4864947.8137999997</v>
      </c>
      <c r="BV263" s="25">
        <f t="shared" si="110"/>
        <v>91.621186976946206</v>
      </c>
      <c r="BW263" s="6">
        <v>16416</v>
      </c>
      <c r="BX263" s="21">
        <v>0.32630037976755771</v>
      </c>
      <c r="BY263" s="7">
        <v>-7650.165600001812</v>
      </c>
      <c r="BZ263" s="7">
        <v>4864937.0569000021</v>
      </c>
      <c r="CA263" s="25">
        <f t="shared" si="111"/>
        <v>88.21240912059379</v>
      </c>
      <c r="CB263" s="6">
        <v>8977</v>
      </c>
      <c r="CC263" s="21">
        <v>0.16994112737689751</v>
      </c>
      <c r="CD263" s="7">
        <v>-7650.165600001812</v>
      </c>
      <c r="CE263" s="7">
        <v>4864937.0569000021</v>
      </c>
      <c r="CF263" s="25">
        <f t="shared" si="112"/>
        <v>1198.9636598278739</v>
      </c>
      <c r="CG263" s="6">
        <v>8086</v>
      </c>
      <c r="CH263" s="21">
        <v>0.22526357363056901</v>
      </c>
      <c r="CI263" s="7">
        <v>-7650.165600001812</v>
      </c>
      <c r="CJ263" s="7">
        <v>4864937.0569000021</v>
      </c>
      <c r="CK263" s="25">
        <f t="shared" si="113"/>
        <v>388.36145696274986</v>
      </c>
      <c r="CL263" s="6">
        <v>9890</v>
      </c>
      <c r="CM263" s="21">
        <v>0.24730776872640561</v>
      </c>
      <c r="CN263" s="7">
        <v>-7650.165600001812</v>
      </c>
      <c r="CO263" s="7">
        <v>4864937.0569000021</v>
      </c>
      <c r="CP263" s="25">
        <f t="shared" si="114"/>
        <v>267.33077867594164</v>
      </c>
      <c r="CQ263" s="6">
        <v>7658</v>
      </c>
      <c r="CR263" s="21">
        <v>0.25356995197659249</v>
      </c>
      <c r="CS263" s="7">
        <v>-7650.165600001812</v>
      </c>
      <c r="CT263" s="7">
        <v>4864937.0569000021</v>
      </c>
      <c r="CU263" s="25">
        <f t="shared" si="115"/>
        <v>241.88494938423781</v>
      </c>
      <c r="CV263" s="6">
        <v>8519</v>
      </c>
      <c r="CW263" s="21">
        <v>0.25592819184566601</v>
      </c>
      <c r="CX263" s="7">
        <v>-7650.165600001812</v>
      </c>
      <c r="CY263" s="7">
        <v>4864937.0569000021</v>
      </c>
      <c r="CZ263" s="25">
        <f t="shared" si="116"/>
        <v>233.09206349285469</v>
      </c>
      <c r="DA263" s="6">
        <v>9434</v>
      </c>
      <c r="DB263" s="21">
        <v>0.26671725932350382</v>
      </c>
      <c r="DC263" s="7">
        <v>-7650.165600001812</v>
      </c>
      <c r="DD263" s="7">
        <v>4864937.0569000021</v>
      </c>
      <c r="DE263" s="25">
        <f t="shared" si="117"/>
        <v>197.60390397099638</v>
      </c>
      <c r="DF263" s="6">
        <v>10802</v>
      </c>
      <c r="DG263" s="21">
        <v>0.27171159849987231</v>
      </c>
      <c r="DH263" s="7">
        <v>-7650.165600001812</v>
      </c>
      <c r="DI263" s="7">
        <v>4864937.0569000021</v>
      </c>
      <c r="DJ263" s="25">
        <f t="shared" si="118"/>
        <v>183.47094174410697</v>
      </c>
      <c r="DK263" s="6">
        <v>7203</v>
      </c>
      <c r="DL263" s="21">
        <v>0.28045308308236272</v>
      </c>
      <c r="DM263" s="7">
        <v>-7650.165600001812</v>
      </c>
      <c r="DN263" s="7">
        <v>4864937.0569000021</v>
      </c>
      <c r="DO263" s="25">
        <f t="shared" si="119"/>
        <v>161.64382748336564</v>
      </c>
      <c r="DP263" s="6">
        <v>10345</v>
      </c>
      <c r="DQ263" s="21">
        <v>0.29369214047449488</v>
      </c>
      <c r="DR263" s="7">
        <v>-7650.165600001812</v>
      </c>
      <c r="DS263" s="7">
        <v>4864937.0569000021</v>
      </c>
      <c r="DT263" s="25">
        <f t="shared" si="120"/>
        <v>134.40972795515043</v>
      </c>
      <c r="DU263" s="6">
        <v>11263</v>
      </c>
      <c r="DV263" s="21">
        <v>0.2990176525699656</v>
      </c>
      <c r="DW263" s="7">
        <v>-7650.165600001812</v>
      </c>
      <c r="DX263" s="7">
        <v>4864937.0569000021</v>
      </c>
      <c r="DY263" s="25">
        <f t="shared" si="121"/>
        <v>125.08714752117623</v>
      </c>
      <c r="DZ263" s="6">
        <v>16416</v>
      </c>
      <c r="EA263" s="21">
        <v>0.32360619841670868</v>
      </c>
      <c r="EB263" s="7">
        <v>-7650.165600001812</v>
      </c>
      <c r="EC263" s="7">
        <v>4864937.0569000021</v>
      </c>
      <c r="ED263" s="25">
        <f t="shared" si="122"/>
        <v>91.186946620165784</v>
      </c>
      <c r="EE263" s="6">
        <v>8074</v>
      </c>
      <c r="EF263" s="21">
        <v>0.33404168738979068</v>
      </c>
      <c r="EG263" s="7">
        <v>-7659.9353000000119</v>
      </c>
      <c r="EH263" s="7">
        <v>4864938.7961999997</v>
      </c>
      <c r="EI263" s="25">
        <f t="shared" si="123"/>
        <v>80.315122238610101</v>
      </c>
    </row>
    <row r="264" spans="1:139" x14ac:dyDescent="0.25">
      <c r="A264" s="6">
        <v>250</v>
      </c>
      <c r="B264" s="6">
        <v>0</v>
      </c>
      <c r="C264" s="6">
        <v>1</v>
      </c>
      <c r="D264" s="6">
        <v>0</v>
      </c>
      <c r="E264" s="6">
        <v>1</v>
      </c>
      <c r="F264" s="20">
        <f t="shared" si="93"/>
        <v>1</v>
      </c>
      <c r="G264" s="20">
        <f t="shared" si="94"/>
        <v>1</v>
      </c>
      <c r="H264" s="20">
        <f t="shared" si="95"/>
        <v>1</v>
      </c>
      <c r="I264" s="7">
        <v>-7644.7465096378864</v>
      </c>
      <c r="J264" s="7">
        <v>4864948.3503531767</v>
      </c>
      <c r="K264" s="6">
        <v>6</v>
      </c>
      <c r="L264" s="6">
        <v>6</v>
      </c>
      <c r="M264" s="7">
        <v>-7635.5472454612482</v>
      </c>
      <c r="N264" s="7">
        <v>4864965.0399258481</v>
      </c>
      <c r="O264" s="26">
        <f t="shared" si="96"/>
        <v>-7635.5472454612482</v>
      </c>
      <c r="P264" s="26">
        <f t="shared" si="97"/>
        <v>4864965.0399258481</v>
      </c>
      <c r="Q264" s="20">
        <f t="shared" si="98"/>
        <v>1</v>
      </c>
      <c r="R264" s="26">
        <f t="shared" si="99"/>
        <v>19.056975031375455</v>
      </c>
      <c r="S264" s="26">
        <f>R264*'8_HeSo_Mercator'!$B$7</f>
        <v>14.600050861843192</v>
      </c>
      <c r="T264" s="6">
        <v>11266</v>
      </c>
      <c r="U264" s="21">
        <v>0.3116640543313739</v>
      </c>
      <c r="V264" s="7">
        <v>-7633.0414999984196</v>
      </c>
      <c r="W264" s="7">
        <v>4864971.0121000037</v>
      </c>
      <c r="X264" s="25">
        <f t="shared" si="100"/>
        <v>105.98713097914161</v>
      </c>
      <c r="Y264" s="6">
        <v>7659</v>
      </c>
      <c r="Z264" s="21">
        <v>0.33049787680604098</v>
      </c>
      <c r="AA264" s="7">
        <v>-7633.0414999984196</v>
      </c>
      <c r="AB264" s="7">
        <v>4864971.0121000037</v>
      </c>
      <c r="AC264" s="25">
        <f t="shared" si="101"/>
        <v>83.815686155208468</v>
      </c>
      <c r="AD264" s="6">
        <v>9439</v>
      </c>
      <c r="AE264" s="21">
        <v>0.35736452090976362</v>
      </c>
      <c r="AF264" s="7">
        <v>-7633.0414999984196</v>
      </c>
      <c r="AG264" s="7">
        <v>4864971.0121000037</v>
      </c>
      <c r="AH264" s="25">
        <f t="shared" si="102"/>
        <v>61.313239882336056</v>
      </c>
      <c r="AI264" s="6">
        <v>10808</v>
      </c>
      <c r="AJ264" s="21">
        <v>0.36787937352429001</v>
      </c>
      <c r="AK264" s="7">
        <v>-7633.0414999984196</v>
      </c>
      <c r="AL264" s="7">
        <v>4864971.0121000037</v>
      </c>
      <c r="AM264" s="25">
        <f t="shared" si="103"/>
        <v>54.598190192073019</v>
      </c>
      <c r="AN264" s="6">
        <v>8524</v>
      </c>
      <c r="AO264" s="21">
        <v>0.37978643235066722</v>
      </c>
      <c r="AP264" s="7">
        <v>-7633.0414999984196</v>
      </c>
      <c r="AQ264" s="7">
        <v>4864971.0121000037</v>
      </c>
      <c r="AR264" s="25">
        <f t="shared" si="104"/>
        <v>48.066468697462362</v>
      </c>
      <c r="AS264" s="6">
        <v>10349</v>
      </c>
      <c r="AT264" s="21">
        <v>0.38179756666228332</v>
      </c>
      <c r="AU264" s="7">
        <v>-7633.0414999984196</v>
      </c>
      <c r="AV264" s="7">
        <v>4864971.0121000037</v>
      </c>
      <c r="AW264" s="25">
        <f t="shared" si="105"/>
        <v>47.061674465407357</v>
      </c>
      <c r="AX264" s="6">
        <v>7602</v>
      </c>
      <c r="AY264" s="21">
        <v>0.38457288053894112</v>
      </c>
      <c r="AZ264" s="7">
        <v>-7643.2014999985686</v>
      </c>
      <c r="BA264" s="7">
        <v>4864947.9905999973</v>
      </c>
      <c r="BB264" s="25">
        <f t="shared" si="106"/>
        <v>45.717805858645683</v>
      </c>
      <c r="BC264" s="6">
        <v>8090</v>
      </c>
      <c r="BD264" s="21">
        <v>0.39981682391912982</v>
      </c>
      <c r="BE264" s="7">
        <v>-7633.0414999984196</v>
      </c>
      <c r="BF264" s="7">
        <v>4864971.0121000037</v>
      </c>
      <c r="BG264" s="25">
        <f t="shared" si="107"/>
        <v>39.134135149344353</v>
      </c>
      <c r="BH264" s="6">
        <v>7151</v>
      </c>
      <c r="BI264" s="21">
        <v>0.41846186397050111</v>
      </c>
      <c r="BJ264" s="7">
        <v>-7643.2014999985686</v>
      </c>
      <c r="BK264" s="7">
        <v>4864947.9905999973</v>
      </c>
      <c r="BL264" s="25">
        <f t="shared" si="108"/>
        <v>32.611926821772556</v>
      </c>
      <c r="BM264" s="6">
        <v>9834</v>
      </c>
      <c r="BN264" s="21">
        <v>0.42194569661434039</v>
      </c>
      <c r="BO264" s="7">
        <v>-7643.2014999985686</v>
      </c>
      <c r="BP264" s="7">
        <v>4864947.9905999973</v>
      </c>
      <c r="BQ264" s="25">
        <f t="shared" si="109"/>
        <v>31.548139486758288</v>
      </c>
      <c r="BR264" s="6">
        <v>10290</v>
      </c>
      <c r="BS264" s="21">
        <v>0.42245599162357139</v>
      </c>
      <c r="BT264" s="7">
        <v>-7643.2014999985686</v>
      </c>
      <c r="BU264" s="7">
        <v>4864947.9905999973</v>
      </c>
      <c r="BV264" s="25">
        <f t="shared" si="110"/>
        <v>31.395984349937869</v>
      </c>
      <c r="BW264" s="6">
        <v>16421</v>
      </c>
      <c r="BX264" s="21">
        <v>0.42678333297005328</v>
      </c>
      <c r="BY264" s="7">
        <v>-7635.4525999985644</v>
      </c>
      <c r="BZ264" s="7">
        <v>4864966.3134000003</v>
      </c>
      <c r="CA264" s="25">
        <f t="shared" si="111"/>
        <v>30.141870325251912</v>
      </c>
      <c r="CB264" s="6">
        <v>11266</v>
      </c>
      <c r="CC264" s="21">
        <v>0.30760710032953947</v>
      </c>
      <c r="CD264" s="7">
        <v>-7633.0414999984196</v>
      </c>
      <c r="CE264" s="7">
        <v>4864971.0121000037</v>
      </c>
      <c r="CF264" s="25">
        <f t="shared" si="112"/>
        <v>111.6900734844361</v>
      </c>
      <c r="CG264" s="6">
        <v>7659</v>
      </c>
      <c r="CH264" s="21">
        <v>0.32845924722447878</v>
      </c>
      <c r="CI264" s="7">
        <v>-7633.0414999984196</v>
      </c>
      <c r="CJ264" s="7">
        <v>4864971.0121000037</v>
      </c>
      <c r="CK264" s="25">
        <f t="shared" si="113"/>
        <v>85.915995609008192</v>
      </c>
      <c r="CL264" s="6">
        <v>9439</v>
      </c>
      <c r="CM264" s="21">
        <v>0.34789302764875601</v>
      </c>
      <c r="CN264" s="7">
        <v>-7633.0414999984196</v>
      </c>
      <c r="CO264" s="7">
        <v>4864971.0121000037</v>
      </c>
      <c r="CP264" s="25">
        <f t="shared" si="114"/>
        <v>68.267987544368609</v>
      </c>
      <c r="CQ264" s="6">
        <v>10808</v>
      </c>
      <c r="CR264" s="21">
        <v>0.35098576606842879</v>
      </c>
      <c r="CS264" s="7">
        <v>-7633.0414999984196</v>
      </c>
      <c r="CT264" s="7">
        <v>4864971.0121000037</v>
      </c>
      <c r="CU264" s="25">
        <f t="shared" si="115"/>
        <v>65.893409927019988</v>
      </c>
      <c r="CV264" s="6">
        <v>8524</v>
      </c>
      <c r="CW264" s="21">
        <v>0.36962774262470222</v>
      </c>
      <c r="CX264" s="7">
        <v>-7633.0414999984196</v>
      </c>
      <c r="CY264" s="7">
        <v>4864971.0121000037</v>
      </c>
      <c r="CZ264" s="25">
        <f t="shared" si="116"/>
        <v>53.572481065074022</v>
      </c>
      <c r="DA264" s="6">
        <v>7602</v>
      </c>
      <c r="DB264" s="21">
        <v>0.3785820909275196</v>
      </c>
      <c r="DC264" s="7">
        <v>-7643.2014999985686</v>
      </c>
      <c r="DD264" s="7">
        <v>4864947.9905999973</v>
      </c>
      <c r="DE264" s="25">
        <f t="shared" si="117"/>
        <v>48.681027686493309</v>
      </c>
      <c r="DF264" s="6">
        <v>10349</v>
      </c>
      <c r="DG264" s="21">
        <v>0.38244047619047611</v>
      </c>
      <c r="DH264" s="7">
        <v>-7633.0414999984196</v>
      </c>
      <c r="DI264" s="7">
        <v>4864971.0121000037</v>
      </c>
      <c r="DJ264" s="25">
        <f t="shared" si="118"/>
        <v>46.746015516633449</v>
      </c>
      <c r="DK264" s="6">
        <v>8090</v>
      </c>
      <c r="DL264" s="21">
        <v>0.38736891902546711</v>
      </c>
      <c r="DM264" s="7">
        <v>-7633.0414999984196</v>
      </c>
      <c r="DN264" s="7">
        <v>4864971.0121000037</v>
      </c>
      <c r="DO264" s="25">
        <f t="shared" si="119"/>
        <v>44.412059530022674</v>
      </c>
      <c r="DP264" s="6">
        <v>7574</v>
      </c>
      <c r="DQ264" s="21">
        <v>0.40909999091817278</v>
      </c>
      <c r="DR264" s="7">
        <v>-7637.2569999992847</v>
      </c>
      <c r="DS264" s="7">
        <v>4864949.8143000007</v>
      </c>
      <c r="DT264" s="25">
        <f t="shared" si="120"/>
        <v>35.701142996624952</v>
      </c>
      <c r="DU264" s="6">
        <v>9834</v>
      </c>
      <c r="DV264" s="21">
        <v>0.4131489317783052</v>
      </c>
      <c r="DW264" s="7">
        <v>-7643.2014999985686</v>
      </c>
      <c r="DX264" s="7">
        <v>4864947.9905999973</v>
      </c>
      <c r="DY264" s="25">
        <f t="shared" si="121"/>
        <v>34.322069247780504</v>
      </c>
      <c r="DZ264" s="6">
        <v>10290</v>
      </c>
      <c r="EA264" s="21">
        <v>0.41344049135875061</v>
      </c>
      <c r="EB264" s="7">
        <v>-7643.2014999985686</v>
      </c>
      <c r="EC264" s="7">
        <v>4864947.9905999973</v>
      </c>
      <c r="ED264" s="25">
        <f t="shared" si="122"/>
        <v>34.225355472356014</v>
      </c>
      <c r="EE264" s="6">
        <v>7151</v>
      </c>
      <c r="EF264" s="21">
        <v>0.41355879454328559</v>
      </c>
      <c r="EG264" s="7">
        <v>-7643.2014999985686</v>
      </c>
      <c r="EH264" s="7">
        <v>4864947.9905999973</v>
      </c>
      <c r="EI264" s="25">
        <f t="shared" si="123"/>
        <v>34.18621006861796</v>
      </c>
    </row>
    <row r="265" spans="1:139" x14ac:dyDescent="0.25">
      <c r="A265" s="6">
        <v>251</v>
      </c>
      <c r="B265" s="6">
        <v>0</v>
      </c>
      <c r="C265" s="6">
        <v>1</v>
      </c>
      <c r="D265" s="6">
        <v>0</v>
      </c>
      <c r="E265" s="6">
        <v>1</v>
      </c>
      <c r="F265" s="20">
        <f t="shared" si="93"/>
        <v>1</v>
      </c>
      <c r="G265" s="20">
        <f t="shared" si="94"/>
        <v>1</v>
      </c>
      <c r="H265" s="20">
        <f t="shared" si="95"/>
        <v>1</v>
      </c>
      <c r="I265" s="7">
        <v>-7633.3475796968442</v>
      </c>
      <c r="J265" s="7">
        <v>4864984.8573157461</v>
      </c>
      <c r="K265" s="6">
        <v>0</v>
      </c>
      <c r="L265" s="6">
        <v>0</v>
      </c>
      <c r="M265" s="7">
        <v>-7629.592123222239</v>
      </c>
      <c r="N265" s="7">
        <v>4864981.9373808056</v>
      </c>
      <c r="O265" s="26">
        <f t="shared" si="96"/>
        <v>-7629.5921232222408</v>
      </c>
      <c r="P265" s="26">
        <f t="shared" si="97"/>
        <v>4864981.9373808056</v>
      </c>
      <c r="Q265" s="20">
        <f t="shared" si="98"/>
        <v>1</v>
      </c>
      <c r="R265" s="26">
        <f t="shared" si="99"/>
        <v>4.7570446066371002</v>
      </c>
      <c r="S265" s="26">
        <f>R265*'8_HeSo_Mercator'!$B$7</f>
        <v>3.6444972559711464</v>
      </c>
      <c r="T265" s="6">
        <v>10811</v>
      </c>
      <c r="U265" s="21">
        <v>0.17425751286394359</v>
      </c>
      <c r="V265" s="7">
        <v>-7635.0408000014722</v>
      </c>
      <c r="W265" s="7">
        <v>4864986.0639000013</v>
      </c>
      <c r="X265" s="25">
        <f t="shared" si="100"/>
        <v>1084.5109850545548</v>
      </c>
      <c r="Y265" s="6">
        <v>10809</v>
      </c>
      <c r="Z265" s="21">
        <v>0.2089316523651279</v>
      </c>
      <c r="AA265" s="7">
        <v>-7632.2586999982605</v>
      </c>
      <c r="AB265" s="7">
        <v>4864982.0603</v>
      </c>
      <c r="AC265" s="25">
        <f t="shared" si="101"/>
        <v>524.78697099346937</v>
      </c>
      <c r="AD265" s="6">
        <v>11281</v>
      </c>
      <c r="AE265" s="21">
        <v>0.21055425892885779</v>
      </c>
      <c r="AF265" s="7">
        <v>-7618.7633000016212</v>
      </c>
      <c r="AG265" s="7">
        <v>4864975.433799997</v>
      </c>
      <c r="AH265" s="25">
        <f t="shared" si="102"/>
        <v>508.79622255222898</v>
      </c>
      <c r="AI265" s="6">
        <v>7208</v>
      </c>
      <c r="AJ265" s="21">
        <v>0.21141517545286581</v>
      </c>
      <c r="AK265" s="7">
        <v>-7632.2586999982605</v>
      </c>
      <c r="AL265" s="7">
        <v>4864982.0603</v>
      </c>
      <c r="AM265" s="25">
        <f t="shared" si="103"/>
        <v>500.55910842054982</v>
      </c>
      <c r="AN265" s="6">
        <v>10355</v>
      </c>
      <c r="AO265" s="21">
        <v>0.21437082072317609</v>
      </c>
      <c r="AP265" s="7">
        <v>-7635.0408000014722</v>
      </c>
      <c r="AQ265" s="7">
        <v>4864986.0639000013</v>
      </c>
      <c r="AR265" s="25">
        <f t="shared" si="104"/>
        <v>473.5188992097265</v>
      </c>
      <c r="AS265" s="6">
        <v>7211</v>
      </c>
      <c r="AT265" s="21">
        <v>0.2144847802577087</v>
      </c>
      <c r="AU265" s="7">
        <v>-7635.0408000014722</v>
      </c>
      <c r="AV265" s="7">
        <v>4864986.0639000013</v>
      </c>
      <c r="AW265" s="25">
        <f t="shared" si="105"/>
        <v>472.51334530367717</v>
      </c>
      <c r="AX265" s="6">
        <v>7661</v>
      </c>
      <c r="AY265" s="21">
        <v>0.21725053695190261</v>
      </c>
      <c r="AZ265" s="7">
        <v>-7634.4770000018179</v>
      </c>
      <c r="BA265" s="7">
        <v>4864984.0974999964</v>
      </c>
      <c r="BB265" s="25">
        <f t="shared" si="106"/>
        <v>448.90719468108722</v>
      </c>
      <c r="BC265" s="6">
        <v>9449</v>
      </c>
      <c r="BD265" s="21">
        <v>0.22508570452969401</v>
      </c>
      <c r="BE265" s="7">
        <v>-7618.7633000016212</v>
      </c>
      <c r="BF265" s="7">
        <v>4864975.433799997</v>
      </c>
      <c r="BG265" s="25">
        <f t="shared" si="107"/>
        <v>389.59048973413542</v>
      </c>
      <c r="BH265" s="6">
        <v>7226</v>
      </c>
      <c r="BI265" s="21">
        <v>0.2341204114739642</v>
      </c>
      <c r="BJ265" s="7">
        <v>-7616.6889000013471</v>
      </c>
      <c r="BK265" s="7">
        <v>4864976.0280999988</v>
      </c>
      <c r="BL265" s="25">
        <f t="shared" si="108"/>
        <v>332.84564969828568</v>
      </c>
      <c r="BM265" s="6">
        <v>9895</v>
      </c>
      <c r="BN265" s="21">
        <v>0.23471931761348189</v>
      </c>
      <c r="BO265" s="7">
        <v>-7632.2586999982605</v>
      </c>
      <c r="BP265" s="7">
        <v>4864982.0603</v>
      </c>
      <c r="BQ265" s="25">
        <f t="shared" si="109"/>
        <v>329.46149469533242</v>
      </c>
      <c r="BR265" s="6">
        <v>8089</v>
      </c>
      <c r="BS265" s="21">
        <v>0.235182342725406</v>
      </c>
      <c r="BT265" s="7">
        <v>-7632.2586999982605</v>
      </c>
      <c r="BU265" s="7">
        <v>4864982.0603</v>
      </c>
      <c r="BV265" s="25">
        <f t="shared" si="110"/>
        <v>326.87458227679832</v>
      </c>
      <c r="BW265" s="6">
        <v>8997</v>
      </c>
      <c r="BX265" s="21">
        <v>0.24040957797378529</v>
      </c>
      <c r="BY265" s="7">
        <v>-7618.7633000016212</v>
      </c>
      <c r="BZ265" s="7">
        <v>4864975.433799997</v>
      </c>
      <c r="CA265" s="25">
        <f t="shared" si="111"/>
        <v>299.3594248248977</v>
      </c>
      <c r="CB265" s="6">
        <v>10811</v>
      </c>
      <c r="CC265" s="21">
        <v>0.17136969110857819</v>
      </c>
      <c r="CD265" s="7">
        <v>-7635.0408000014722</v>
      </c>
      <c r="CE265" s="7">
        <v>4864986.0639000013</v>
      </c>
      <c r="CF265" s="25">
        <f t="shared" si="112"/>
        <v>1159.4818220561167</v>
      </c>
      <c r="CG265" s="6">
        <v>10809</v>
      </c>
      <c r="CH265" s="21">
        <v>0.1893715524034672</v>
      </c>
      <c r="CI265" s="7">
        <v>-7632.2586999982605</v>
      </c>
      <c r="CJ265" s="7">
        <v>4864982.0603</v>
      </c>
      <c r="CK265" s="25">
        <f t="shared" si="113"/>
        <v>777.57276807840822</v>
      </c>
      <c r="CL265" s="6">
        <v>7208</v>
      </c>
      <c r="CM265" s="21">
        <v>0.19920181492083469</v>
      </c>
      <c r="CN265" s="7">
        <v>-7632.2586999982605</v>
      </c>
      <c r="CO265" s="7">
        <v>4864982.0603</v>
      </c>
      <c r="CP265" s="25">
        <f t="shared" si="114"/>
        <v>635.07766042661945</v>
      </c>
      <c r="CQ265" s="6">
        <v>7661</v>
      </c>
      <c r="CR265" s="21">
        <v>0.2014800807741243</v>
      </c>
      <c r="CS265" s="7">
        <v>-7634.4770000018179</v>
      </c>
      <c r="CT265" s="7">
        <v>4864984.0974999964</v>
      </c>
      <c r="CU265" s="25">
        <f t="shared" si="115"/>
        <v>606.83627639473013</v>
      </c>
      <c r="CV265" s="6">
        <v>11281</v>
      </c>
      <c r="CW265" s="21">
        <v>0.2041670499494066</v>
      </c>
      <c r="CX265" s="7">
        <v>-7618.7633000016212</v>
      </c>
      <c r="CY265" s="7">
        <v>4864975.433799997</v>
      </c>
      <c r="CZ265" s="25">
        <f t="shared" si="116"/>
        <v>575.5159781492639</v>
      </c>
      <c r="DA265" s="6">
        <v>9895</v>
      </c>
      <c r="DB265" s="21">
        <v>0.2050180072028811</v>
      </c>
      <c r="DC265" s="7">
        <v>-7632.2586999982605</v>
      </c>
      <c r="DD265" s="7">
        <v>4864982.0603</v>
      </c>
      <c r="DE265" s="25">
        <f t="shared" si="117"/>
        <v>566.02024988746666</v>
      </c>
      <c r="DF265" s="6">
        <v>8089</v>
      </c>
      <c r="DG265" s="21">
        <v>0.20933784226028149</v>
      </c>
      <c r="DH265" s="7">
        <v>-7632.2586999982605</v>
      </c>
      <c r="DI265" s="7">
        <v>4864982.0603</v>
      </c>
      <c r="DJ265" s="25">
        <f t="shared" si="118"/>
        <v>520.72571678306701</v>
      </c>
      <c r="DK265" s="6">
        <v>7211</v>
      </c>
      <c r="DL265" s="21">
        <v>0.2095271437767513</v>
      </c>
      <c r="DM265" s="7">
        <v>-7635.0408000014722</v>
      </c>
      <c r="DN265" s="7">
        <v>4864986.0639000013</v>
      </c>
      <c r="DO265" s="25">
        <f t="shared" si="119"/>
        <v>518.84642499687743</v>
      </c>
      <c r="DP265" s="6">
        <v>10355</v>
      </c>
      <c r="DQ265" s="21">
        <v>0.20988594007096559</v>
      </c>
      <c r="DR265" s="7">
        <v>-7635.0408000014722</v>
      </c>
      <c r="DS265" s="7">
        <v>4864986.0639000013</v>
      </c>
      <c r="DT265" s="25">
        <f t="shared" si="120"/>
        <v>515.3076770082622</v>
      </c>
      <c r="DU265" s="6">
        <v>7226</v>
      </c>
      <c r="DV265" s="21">
        <v>0.21432066352407661</v>
      </c>
      <c r="DW265" s="7">
        <v>-7616.6889000013471</v>
      </c>
      <c r="DX265" s="7">
        <v>4864976.0280999988</v>
      </c>
      <c r="DY265" s="25">
        <f t="shared" si="121"/>
        <v>473.96232300328518</v>
      </c>
      <c r="DZ265" s="6">
        <v>9449</v>
      </c>
      <c r="EA265" s="21">
        <v>0.21685061767575251</v>
      </c>
      <c r="EB265" s="7">
        <v>-7618.7633000016212</v>
      </c>
      <c r="EC265" s="7">
        <v>4864975.433799997</v>
      </c>
      <c r="ED265" s="25">
        <f t="shared" si="122"/>
        <v>452.22789317642122</v>
      </c>
      <c r="EE265" s="6">
        <v>8542</v>
      </c>
      <c r="EF265" s="21">
        <v>0.22618153055171039</v>
      </c>
      <c r="EG265" s="7">
        <v>-7616.6700999997556</v>
      </c>
      <c r="EH265" s="7">
        <v>4864979.4992000014</v>
      </c>
      <c r="EI265" s="25">
        <f t="shared" si="123"/>
        <v>382.09508008999552</v>
      </c>
    </row>
    <row r="266" spans="1:139" x14ac:dyDescent="0.25">
      <c r="A266" s="6">
        <v>252</v>
      </c>
      <c r="B266" s="6">
        <v>0</v>
      </c>
      <c r="C266" s="6">
        <v>1</v>
      </c>
      <c r="D266" s="6">
        <v>0</v>
      </c>
      <c r="E266" s="6">
        <v>1</v>
      </c>
      <c r="F266" s="20">
        <f t="shared" si="93"/>
        <v>1</v>
      </c>
      <c r="G266" s="20">
        <f t="shared" si="94"/>
        <v>1</v>
      </c>
      <c r="H266" s="20">
        <f t="shared" si="95"/>
        <v>1</v>
      </c>
      <c r="I266" s="7">
        <v>-7634.1061174994893</v>
      </c>
      <c r="J266" s="7">
        <v>4864983.9810473602</v>
      </c>
      <c r="K266" s="6">
        <v>-3</v>
      </c>
      <c r="L266" s="6">
        <v>0</v>
      </c>
      <c r="M266" s="7">
        <v>-7634.2633967300899</v>
      </c>
      <c r="N266" s="7">
        <v>4864983.4892627951</v>
      </c>
      <c r="O266" s="26">
        <f t="shared" si="96"/>
        <v>-7634.2633967300899</v>
      </c>
      <c r="P266" s="26">
        <f t="shared" si="97"/>
        <v>4864983.4892627951</v>
      </c>
      <c r="Q266" s="20">
        <f t="shared" si="98"/>
        <v>1</v>
      </c>
      <c r="R266" s="26">
        <f t="shared" si="99"/>
        <v>0.51632239434176253</v>
      </c>
      <c r="S266" s="26">
        <f>R266*'8_HeSo_Mercator'!$B$7</f>
        <v>0.3955681951667176</v>
      </c>
      <c r="T266" s="6">
        <v>8985</v>
      </c>
      <c r="U266" s="21">
        <v>0.1077804991188686</v>
      </c>
      <c r="V266" s="7">
        <v>-7634.4770000018179</v>
      </c>
      <c r="W266" s="7">
        <v>4864984.0974999964</v>
      </c>
      <c r="X266" s="25">
        <f t="shared" si="100"/>
        <v>7410.3588308435183</v>
      </c>
      <c r="Y266" s="6">
        <v>10352</v>
      </c>
      <c r="Z266" s="21">
        <v>0.15385161551071819</v>
      </c>
      <c r="AA266" s="7">
        <v>-7634.4770000018179</v>
      </c>
      <c r="AB266" s="7">
        <v>4864984.0974999964</v>
      </c>
      <c r="AC266" s="25">
        <f t="shared" si="101"/>
        <v>1784.8090377680555</v>
      </c>
      <c r="AD266" s="6">
        <v>7213</v>
      </c>
      <c r="AE266" s="21">
        <v>0.161363966536027</v>
      </c>
      <c r="AF266" s="7">
        <v>-7634.4770000018179</v>
      </c>
      <c r="AG266" s="7">
        <v>4864984.0974999964</v>
      </c>
      <c r="AH266" s="25">
        <f t="shared" si="102"/>
        <v>1474.9379718952596</v>
      </c>
      <c r="AI266" s="6">
        <v>7657</v>
      </c>
      <c r="AJ266" s="21">
        <v>0.181811649478754</v>
      </c>
      <c r="AK266" s="7">
        <v>-7632.2586999982605</v>
      </c>
      <c r="AL266" s="7">
        <v>4864982.0603</v>
      </c>
      <c r="AM266" s="25">
        <f t="shared" si="103"/>
        <v>915.19401678723068</v>
      </c>
      <c r="AN266" s="6">
        <v>11265</v>
      </c>
      <c r="AO266" s="21">
        <v>0.191277607110939</v>
      </c>
      <c r="AP266" s="7">
        <v>-7632.2586999982605</v>
      </c>
      <c r="AQ266" s="7">
        <v>4864982.0603</v>
      </c>
      <c r="AR266" s="25">
        <f t="shared" si="104"/>
        <v>747.03935151145436</v>
      </c>
      <c r="AS266" s="6">
        <v>7208</v>
      </c>
      <c r="AT266" s="21">
        <v>0.19201082687628579</v>
      </c>
      <c r="AU266" s="7">
        <v>-7632.2586999982605</v>
      </c>
      <c r="AV266" s="7">
        <v>4864982.0603</v>
      </c>
      <c r="AW266" s="25">
        <f t="shared" si="105"/>
        <v>735.69385495604774</v>
      </c>
      <c r="AX266" s="6">
        <v>7661</v>
      </c>
      <c r="AY266" s="21">
        <v>0.19655156600852569</v>
      </c>
      <c r="AZ266" s="7">
        <v>-7634.4770000018179</v>
      </c>
      <c r="BA266" s="7">
        <v>4864984.0974999964</v>
      </c>
      <c r="BB266" s="25">
        <f t="shared" si="106"/>
        <v>670.02956525471825</v>
      </c>
      <c r="BC266" s="6">
        <v>9436</v>
      </c>
      <c r="BD266" s="21">
        <v>0.1979079320510061</v>
      </c>
      <c r="BE266" s="7">
        <v>-7632.2586999982605</v>
      </c>
      <c r="BF266" s="7">
        <v>4864982.0603</v>
      </c>
      <c r="BG266" s="25">
        <f t="shared" si="107"/>
        <v>651.84928959599438</v>
      </c>
      <c r="BH266" s="6">
        <v>9894</v>
      </c>
      <c r="BI266" s="21">
        <v>0.19958251550642669</v>
      </c>
      <c r="BJ266" s="7">
        <v>-7634.4770000018179</v>
      </c>
      <c r="BK266" s="7">
        <v>4864984.0974999964</v>
      </c>
      <c r="BL266" s="25">
        <f t="shared" si="108"/>
        <v>630.24590360980358</v>
      </c>
      <c r="BM266" s="6">
        <v>16357</v>
      </c>
      <c r="BN266" s="21">
        <v>0.20330824048918869</v>
      </c>
      <c r="BO266" s="7">
        <v>-7637.2569999992847</v>
      </c>
      <c r="BP266" s="7">
        <v>4864949.8143000007</v>
      </c>
      <c r="BQ266" s="25">
        <f t="shared" si="109"/>
        <v>585.30208707615134</v>
      </c>
      <c r="BR266" s="6">
        <v>10355</v>
      </c>
      <c r="BS266" s="21">
        <v>0.20483952107217329</v>
      </c>
      <c r="BT266" s="7">
        <v>-7635.0408000014722</v>
      </c>
      <c r="BU266" s="7">
        <v>4864986.0639000013</v>
      </c>
      <c r="BV266" s="25">
        <f t="shared" si="110"/>
        <v>567.99562816253831</v>
      </c>
      <c r="BW266" s="6">
        <v>10354</v>
      </c>
      <c r="BX266" s="21">
        <v>0.2055585188407886</v>
      </c>
      <c r="BY266" s="7">
        <v>-7632.2586999982605</v>
      </c>
      <c r="BZ266" s="7">
        <v>4864982.0603</v>
      </c>
      <c r="CA266" s="25">
        <f t="shared" si="111"/>
        <v>560.09033850111848</v>
      </c>
      <c r="CB266" s="6">
        <v>8985</v>
      </c>
      <c r="CC266" s="21">
        <v>9.7052558361952701E-2</v>
      </c>
      <c r="CD266" s="7">
        <v>-7634.4770000018179</v>
      </c>
      <c r="CE266" s="7">
        <v>4864984.0974999964</v>
      </c>
      <c r="CF266" s="25">
        <f t="shared" si="112"/>
        <v>11271.249086300057</v>
      </c>
      <c r="CG266" s="6">
        <v>10352</v>
      </c>
      <c r="CH266" s="21">
        <v>0.128641191134788</v>
      </c>
      <c r="CI266" s="7">
        <v>-7634.4770000018179</v>
      </c>
      <c r="CJ266" s="7">
        <v>4864984.0974999964</v>
      </c>
      <c r="CK266" s="25">
        <f t="shared" si="113"/>
        <v>3651.5713347355991</v>
      </c>
      <c r="CL266" s="6">
        <v>7208</v>
      </c>
      <c r="CM266" s="21">
        <v>0.15975769880063109</v>
      </c>
      <c r="CN266" s="7">
        <v>-7632.2586999982605</v>
      </c>
      <c r="CO266" s="7">
        <v>4864982.0603</v>
      </c>
      <c r="CP266" s="25">
        <f t="shared" si="114"/>
        <v>1535.1570635566843</v>
      </c>
      <c r="CQ266" s="6">
        <v>8529</v>
      </c>
      <c r="CR266" s="21">
        <v>0.16118402742989449</v>
      </c>
      <c r="CS266" s="7">
        <v>-7635.0408000014722</v>
      </c>
      <c r="CT266" s="7">
        <v>4864986.0639000013</v>
      </c>
      <c r="CU266" s="25">
        <f t="shared" si="115"/>
        <v>1481.5352452330071</v>
      </c>
      <c r="CV266" s="6">
        <v>7213</v>
      </c>
      <c r="CW266" s="21">
        <v>0.16327554247083201</v>
      </c>
      <c r="CX266" s="7">
        <v>-7634.4770000018179</v>
      </c>
      <c r="CY266" s="7">
        <v>4864984.0974999964</v>
      </c>
      <c r="CZ266" s="25">
        <f t="shared" si="116"/>
        <v>1407.0692063125864</v>
      </c>
      <c r="DA266" s="6">
        <v>10355</v>
      </c>
      <c r="DB266" s="21">
        <v>0.163574478747951</v>
      </c>
      <c r="DC266" s="7">
        <v>-7635.0408000014722</v>
      </c>
      <c r="DD266" s="7">
        <v>4864986.0639000013</v>
      </c>
      <c r="DE266" s="25">
        <f t="shared" si="117"/>
        <v>1396.8115576417367</v>
      </c>
      <c r="DF266" s="6">
        <v>10354</v>
      </c>
      <c r="DG266" s="21">
        <v>0.17024145680862099</v>
      </c>
      <c r="DH266" s="7">
        <v>-7632.2586999982605</v>
      </c>
      <c r="DI266" s="7">
        <v>4864982.0603</v>
      </c>
      <c r="DJ266" s="25">
        <f t="shared" si="118"/>
        <v>1190.5254722213344</v>
      </c>
      <c r="DK266" s="6">
        <v>9894</v>
      </c>
      <c r="DL266" s="21">
        <v>0.1784533395573189</v>
      </c>
      <c r="DM266" s="7">
        <v>-7634.4770000018179</v>
      </c>
      <c r="DN266" s="7">
        <v>4864984.0974999964</v>
      </c>
      <c r="DO266" s="25">
        <f t="shared" si="119"/>
        <v>986.05532137274508</v>
      </c>
      <c r="DP266" s="6">
        <v>9444</v>
      </c>
      <c r="DQ266" s="21">
        <v>0.17895549320455181</v>
      </c>
      <c r="DR266" s="7">
        <v>-7636.6790000014007</v>
      </c>
      <c r="DS266" s="7">
        <v>4864991.7787000015</v>
      </c>
      <c r="DT266" s="25">
        <f t="shared" si="120"/>
        <v>975.03423333320609</v>
      </c>
      <c r="DU266" s="6">
        <v>9897</v>
      </c>
      <c r="DV266" s="21">
        <v>0.17966555183946489</v>
      </c>
      <c r="DW266" s="7">
        <v>-7635.0408000014722</v>
      </c>
      <c r="DX266" s="7">
        <v>4864986.0639000013</v>
      </c>
      <c r="DY266" s="25">
        <f t="shared" si="121"/>
        <v>959.71158491478218</v>
      </c>
      <c r="DZ266" s="6">
        <v>7661</v>
      </c>
      <c r="EA266" s="21">
        <v>0.1798156571962089</v>
      </c>
      <c r="EB266" s="7">
        <v>-7634.4770000018179</v>
      </c>
      <c r="EC266" s="7">
        <v>4864984.0974999964</v>
      </c>
      <c r="ED266" s="25">
        <f t="shared" si="122"/>
        <v>956.51102787971718</v>
      </c>
      <c r="EE266" s="6">
        <v>10812</v>
      </c>
      <c r="EF266" s="21">
        <v>0.18395804016886269</v>
      </c>
      <c r="EG266" s="7">
        <v>-7634.4770000018179</v>
      </c>
      <c r="EH266" s="7">
        <v>4864984.0974999964</v>
      </c>
      <c r="EI266" s="25">
        <f t="shared" si="123"/>
        <v>873.2224721623835</v>
      </c>
    </row>
    <row r="267" spans="1:139" x14ac:dyDescent="0.25">
      <c r="A267" s="6">
        <v>253</v>
      </c>
      <c r="B267" s="6">
        <v>0</v>
      </c>
      <c r="C267" s="6">
        <v>1</v>
      </c>
      <c r="D267" s="6">
        <v>0</v>
      </c>
      <c r="E267" s="6">
        <v>1</v>
      </c>
      <c r="F267" s="20">
        <f t="shared" si="93"/>
        <v>1</v>
      </c>
      <c r="G267" s="20">
        <f t="shared" si="94"/>
        <v>1</v>
      </c>
      <c r="H267" s="20">
        <f t="shared" si="95"/>
        <v>1</v>
      </c>
      <c r="I267" s="7">
        <v>-7637.4237999990582</v>
      </c>
      <c r="J267" s="7">
        <v>4864991.5988999978</v>
      </c>
      <c r="K267" s="6">
        <v>-6</v>
      </c>
      <c r="L267" s="6">
        <v>-6</v>
      </c>
      <c r="M267" s="7">
        <v>-7629.042833545187</v>
      </c>
      <c r="N267" s="7">
        <v>4864984.9530207021</v>
      </c>
      <c r="O267" s="26">
        <f t="shared" si="96"/>
        <v>-7629.042833545187</v>
      </c>
      <c r="P267" s="26">
        <f t="shared" si="97"/>
        <v>4864984.953020703</v>
      </c>
      <c r="Q267" s="20">
        <f t="shared" si="98"/>
        <v>1</v>
      </c>
      <c r="R267" s="26">
        <f t="shared" si="99"/>
        <v>10.696182043184676</v>
      </c>
      <c r="S267" s="26">
        <f>R267*'8_HeSo_Mercator'!$B$7</f>
        <v>8.1946269857057565</v>
      </c>
      <c r="T267" s="6">
        <v>8531</v>
      </c>
      <c r="U267" s="21">
        <v>0.1864029811669011</v>
      </c>
      <c r="V267" s="7">
        <v>-7637.1779999993742</v>
      </c>
      <c r="W267" s="7">
        <v>4864993.5205999995</v>
      </c>
      <c r="X267" s="25">
        <f t="shared" si="100"/>
        <v>828.301761208946</v>
      </c>
      <c r="Y267" s="6">
        <v>7208</v>
      </c>
      <c r="Z267" s="21">
        <v>0.20783173151730919</v>
      </c>
      <c r="AA267" s="7">
        <v>-7632.2586999982605</v>
      </c>
      <c r="AB267" s="7">
        <v>4864982.0603</v>
      </c>
      <c r="AC267" s="25">
        <f t="shared" si="101"/>
        <v>535.98492683363588</v>
      </c>
      <c r="AD267" s="6">
        <v>7662</v>
      </c>
      <c r="AE267" s="21">
        <v>0.2090429720490331</v>
      </c>
      <c r="AF267" s="7">
        <v>-7637.1779999993742</v>
      </c>
      <c r="AG267" s="7">
        <v>4864993.5205999995</v>
      </c>
      <c r="AH267" s="25">
        <f t="shared" si="102"/>
        <v>523.67002414477804</v>
      </c>
      <c r="AI267" s="6">
        <v>16089</v>
      </c>
      <c r="AJ267" s="21">
        <v>0.21982007028975589</v>
      </c>
      <c r="AK267" s="7">
        <v>-7616.6889000013471</v>
      </c>
      <c r="AL267" s="7">
        <v>4864976.0280999988</v>
      </c>
      <c r="AM267" s="25">
        <f t="shared" si="103"/>
        <v>428.28279712021089</v>
      </c>
      <c r="AN267" s="6">
        <v>7212</v>
      </c>
      <c r="AO267" s="21">
        <v>0.22324565132541449</v>
      </c>
      <c r="AP267" s="7">
        <v>-7636.6790000014007</v>
      </c>
      <c r="AQ267" s="7">
        <v>4864991.7787000015</v>
      </c>
      <c r="AR267" s="25">
        <f t="shared" si="104"/>
        <v>402.59462139548128</v>
      </c>
      <c r="AS267" s="6">
        <v>10364</v>
      </c>
      <c r="AT267" s="21">
        <v>0.2266119521932293</v>
      </c>
      <c r="AU267" s="7">
        <v>-7618.7633000016212</v>
      </c>
      <c r="AV267" s="7">
        <v>4864975.433799997</v>
      </c>
      <c r="AW267" s="25">
        <f t="shared" si="105"/>
        <v>379.20036919887548</v>
      </c>
      <c r="AX267" s="6">
        <v>8987</v>
      </c>
      <c r="AY267" s="21">
        <v>0.2286040188811542</v>
      </c>
      <c r="AZ267" s="7">
        <v>-7637.1779999993742</v>
      </c>
      <c r="BA267" s="7">
        <v>4864993.5205999995</v>
      </c>
      <c r="BB267" s="25">
        <f t="shared" si="106"/>
        <v>366.15465158697873</v>
      </c>
      <c r="BC267" s="6">
        <v>8997</v>
      </c>
      <c r="BD267" s="21">
        <v>0.231508296379558</v>
      </c>
      <c r="BE267" s="7">
        <v>-7618.7633000016212</v>
      </c>
      <c r="BF267" s="7">
        <v>4864975.433799997</v>
      </c>
      <c r="BG267" s="25">
        <f t="shared" si="107"/>
        <v>348.12383856631021</v>
      </c>
      <c r="BH267" s="6">
        <v>9449</v>
      </c>
      <c r="BI267" s="21">
        <v>0.2355233846936729</v>
      </c>
      <c r="BJ267" s="7">
        <v>-7618.7633000016212</v>
      </c>
      <c r="BK267" s="7">
        <v>4864975.433799997</v>
      </c>
      <c r="BL267" s="25">
        <f t="shared" si="108"/>
        <v>324.98541018133756</v>
      </c>
      <c r="BM267" s="6">
        <v>11272</v>
      </c>
      <c r="BN267" s="21">
        <v>0.23940554412943851</v>
      </c>
      <c r="BO267" s="7">
        <v>-7636.6790000014007</v>
      </c>
      <c r="BP267" s="7">
        <v>4864991.7787000015</v>
      </c>
      <c r="BQ267" s="25">
        <f t="shared" si="109"/>
        <v>304.41299352326934</v>
      </c>
      <c r="BR267" s="6">
        <v>8529</v>
      </c>
      <c r="BS267" s="21">
        <v>0.2402766037290319</v>
      </c>
      <c r="BT267" s="7">
        <v>-7635.0408000014722</v>
      </c>
      <c r="BU267" s="7">
        <v>4864986.0639000013</v>
      </c>
      <c r="BV267" s="25">
        <f t="shared" si="110"/>
        <v>300.0226629455438</v>
      </c>
      <c r="BW267" s="6">
        <v>7661</v>
      </c>
      <c r="BX267" s="21">
        <v>0.24201563091846931</v>
      </c>
      <c r="BY267" s="7">
        <v>-7634.4770000018179</v>
      </c>
      <c r="BZ267" s="7">
        <v>4864984.0974999964</v>
      </c>
      <c r="CA267" s="25">
        <f t="shared" si="111"/>
        <v>291.49179484697981</v>
      </c>
      <c r="CB267" s="6">
        <v>8531</v>
      </c>
      <c r="CC267" s="21">
        <v>0.1795203309845497</v>
      </c>
      <c r="CD267" s="7">
        <v>-7637.1779999993742</v>
      </c>
      <c r="CE267" s="7">
        <v>4864993.5205999995</v>
      </c>
      <c r="CF267" s="25">
        <f t="shared" si="112"/>
        <v>962.82074452987138</v>
      </c>
      <c r="CG267" s="6">
        <v>7662</v>
      </c>
      <c r="CH267" s="21">
        <v>0.18309588602529209</v>
      </c>
      <c r="CI267" s="7">
        <v>-7637.1779999993742</v>
      </c>
      <c r="CJ267" s="7">
        <v>4864993.5205999995</v>
      </c>
      <c r="CK267" s="25">
        <f t="shared" si="113"/>
        <v>889.78617766717878</v>
      </c>
      <c r="CL267" s="6">
        <v>7208</v>
      </c>
      <c r="CM267" s="21">
        <v>0.1893788799182648</v>
      </c>
      <c r="CN267" s="7">
        <v>-7632.2586999982605</v>
      </c>
      <c r="CO267" s="7">
        <v>4864982.0603</v>
      </c>
      <c r="CP267" s="25">
        <f t="shared" si="114"/>
        <v>777.45243057740413</v>
      </c>
      <c r="CQ267" s="6">
        <v>10364</v>
      </c>
      <c r="CR267" s="21">
        <v>0.1973796452240863</v>
      </c>
      <c r="CS267" s="7">
        <v>-7618.7633000016212</v>
      </c>
      <c r="CT267" s="7">
        <v>4864975.433799997</v>
      </c>
      <c r="CU267" s="25">
        <f t="shared" si="115"/>
        <v>658.85605859615089</v>
      </c>
      <c r="CV267" s="6">
        <v>16089</v>
      </c>
      <c r="CW267" s="21">
        <v>0.20145876147824321</v>
      </c>
      <c r="CX267" s="7">
        <v>-7616.6889000013471</v>
      </c>
      <c r="CY267" s="7">
        <v>4864976.0280999988</v>
      </c>
      <c r="CZ267" s="25">
        <f t="shared" si="116"/>
        <v>607.09319003419614</v>
      </c>
      <c r="DA267" s="6">
        <v>8997</v>
      </c>
      <c r="DB267" s="21">
        <v>0.20338054788930521</v>
      </c>
      <c r="DC267" s="7">
        <v>-7618.7633000016212</v>
      </c>
      <c r="DD267" s="7">
        <v>4864975.433799997</v>
      </c>
      <c r="DE267" s="25">
        <f t="shared" si="117"/>
        <v>584.47016665499484</v>
      </c>
      <c r="DF267" s="6">
        <v>8987</v>
      </c>
      <c r="DG267" s="21">
        <v>0.20554208372947619</v>
      </c>
      <c r="DH267" s="7">
        <v>-7637.1779999993742</v>
      </c>
      <c r="DI267" s="7">
        <v>4864993.5205999995</v>
      </c>
      <c r="DJ267" s="25">
        <f t="shared" si="118"/>
        <v>560.26949891465836</v>
      </c>
      <c r="DK267" s="6">
        <v>10828</v>
      </c>
      <c r="DL267" s="21">
        <v>0.20778091035812729</v>
      </c>
      <c r="DM267" s="7">
        <v>-7611.1290000006557</v>
      </c>
      <c r="DN267" s="7">
        <v>4864977.6220000014</v>
      </c>
      <c r="DO267" s="25">
        <f t="shared" si="119"/>
        <v>536.50950573921102</v>
      </c>
      <c r="DP267" s="6">
        <v>9911</v>
      </c>
      <c r="DQ267" s="21">
        <v>0.21309767854174741</v>
      </c>
      <c r="DR267" s="7">
        <v>-7616.6700999997556</v>
      </c>
      <c r="DS267" s="7">
        <v>4864979.4992000014</v>
      </c>
      <c r="DT267" s="25">
        <f t="shared" si="120"/>
        <v>484.9367813696332</v>
      </c>
      <c r="DU267" s="6">
        <v>9449</v>
      </c>
      <c r="DV267" s="21">
        <v>0.2148065058889512</v>
      </c>
      <c r="DW267" s="7">
        <v>-7618.7633000016212</v>
      </c>
      <c r="DX267" s="7">
        <v>4864975.433799997</v>
      </c>
      <c r="DY267" s="25">
        <f t="shared" si="121"/>
        <v>469.68887843276462</v>
      </c>
      <c r="DZ267" s="6">
        <v>11270</v>
      </c>
      <c r="EA267" s="21">
        <v>0.21525902538324129</v>
      </c>
      <c r="EB267" s="7">
        <v>-7637.1779999993742</v>
      </c>
      <c r="EC267" s="7">
        <v>4864993.5205999995</v>
      </c>
      <c r="ED267" s="25">
        <f t="shared" si="122"/>
        <v>465.75177807247468</v>
      </c>
      <c r="EE267" s="6">
        <v>7661</v>
      </c>
      <c r="EF267" s="21">
        <v>0.21773902782785401</v>
      </c>
      <c r="EG267" s="7">
        <v>-7634.4770000018179</v>
      </c>
      <c r="EH267" s="7">
        <v>4864984.0974999964</v>
      </c>
      <c r="EI267" s="25">
        <f t="shared" si="123"/>
        <v>444.89229247030983</v>
      </c>
    </row>
    <row r="268" spans="1:139" x14ac:dyDescent="0.25">
      <c r="A268" s="6">
        <v>254</v>
      </c>
      <c r="B268" s="6">
        <v>0</v>
      </c>
      <c r="C268" s="6">
        <v>1</v>
      </c>
      <c r="D268" s="6">
        <v>0</v>
      </c>
      <c r="E268" s="6">
        <v>1</v>
      </c>
      <c r="F268" s="20">
        <f t="shared" si="93"/>
        <v>1</v>
      </c>
      <c r="G268" s="20">
        <f t="shared" si="94"/>
        <v>1</v>
      </c>
      <c r="H268" s="20">
        <f t="shared" si="95"/>
        <v>1</v>
      </c>
      <c r="I268" s="7">
        <v>-7636.398131450962</v>
      </c>
      <c r="J268" s="7">
        <v>4864898.5612770664</v>
      </c>
      <c r="K268" s="6">
        <v>6</v>
      </c>
      <c r="L268" s="6">
        <v>6</v>
      </c>
      <c r="M268" s="7">
        <v>-7637.7418014284476</v>
      </c>
      <c r="N268" s="7">
        <v>4864906.6477837088</v>
      </c>
      <c r="O268" s="26">
        <f t="shared" si="96"/>
        <v>-7637.7418014284476</v>
      </c>
      <c r="P268" s="26">
        <f t="shared" si="97"/>
        <v>4864906.6477837088</v>
      </c>
      <c r="Q268" s="20">
        <f t="shared" si="98"/>
        <v>1</v>
      </c>
      <c r="R268" s="26">
        <f t="shared" si="99"/>
        <v>8.1973799891181898</v>
      </c>
      <c r="S268" s="26">
        <f>R268*'8_HeSo_Mercator'!$B$7</f>
        <v>6.2802288704233549</v>
      </c>
      <c r="T268" s="6">
        <v>9865</v>
      </c>
      <c r="U268" s="21">
        <v>0.1055155023155033</v>
      </c>
      <c r="V268" s="7">
        <v>-7637.0023999996483</v>
      </c>
      <c r="W268" s="7">
        <v>4864905.5323000029</v>
      </c>
      <c r="X268" s="25">
        <f t="shared" si="100"/>
        <v>8067.4246337714058</v>
      </c>
      <c r="Y268" s="6">
        <v>7178</v>
      </c>
      <c r="Z268" s="21">
        <v>0.12650362483967881</v>
      </c>
      <c r="AA268" s="7">
        <v>-7637.0023999996483</v>
      </c>
      <c r="AB268" s="7">
        <v>4864905.5323000029</v>
      </c>
      <c r="AC268" s="25">
        <f t="shared" si="101"/>
        <v>3904.7040246746651</v>
      </c>
      <c r="AD268" s="6">
        <v>11237</v>
      </c>
      <c r="AE268" s="21">
        <v>0.13734940455221481</v>
      </c>
      <c r="AF268" s="7">
        <v>-7637.5564999990156</v>
      </c>
      <c r="AG268" s="7">
        <v>4864907.4662000015</v>
      </c>
      <c r="AH268" s="25">
        <f t="shared" si="102"/>
        <v>2809.9130164140615</v>
      </c>
      <c r="AI268" s="6">
        <v>10775</v>
      </c>
      <c r="AJ268" s="21">
        <v>0.13836582995888169</v>
      </c>
      <c r="AK268" s="7">
        <v>-7638.8079999983311</v>
      </c>
      <c r="AL268" s="7">
        <v>4864907.0441000015</v>
      </c>
      <c r="AM268" s="25">
        <f t="shared" si="103"/>
        <v>2728.2526779874847</v>
      </c>
      <c r="AN268" s="6">
        <v>7183</v>
      </c>
      <c r="AO268" s="21">
        <v>0.1392885881719747</v>
      </c>
      <c r="AP268" s="7">
        <v>-7637.5564999990156</v>
      </c>
      <c r="AQ268" s="7">
        <v>4864907.4662000015</v>
      </c>
      <c r="AR268" s="25">
        <f t="shared" si="104"/>
        <v>2656.6714852678047</v>
      </c>
      <c r="AS268" s="6">
        <v>7175</v>
      </c>
      <c r="AT268" s="21">
        <v>0.14924913111913729</v>
      </c>
      <c r="AU268" s="7">
        <v>-7638.8079999983311</v>
      </c>
      <c r="AV268" s="7">
        <v>4864907.0441000015</v>
      </c>
      <c r="AW268" s="25">
        <f t="shared" si="105"/>
        <v>2015.3605542687487</v>
      </c>
      <c r="AX268" s="6">
        <v>9411</v>
      </c>
      <c r="AY268" s="21">
        <v>0.15079058935494319</v>
      </c>
      <c r="AZ268" s="7">
        <v>-7637.5564999990156</v>
      </c>
      <c r="BA268" s="7">
        <v>4864907.4662000015</v>
      </c>
      <c r="BB268" s="25">
        <f t="shared" si="106"/>
        <v>1934.2074222583567</v>
      </c>
      <c r="BC268" s="6">
        <v>9858</v>
      </c>
      <c r="BD268" s="21">
        <v>0.15470787255138471</v>
      </c>
      <c r="BE268" s="7">
        <v>-7638.2760000005364</v>
      </c>
      <c r="BF268" s="7">
        <v>4864905.1872000024</v>
      </c>
      <c r="BG268" s="25">
        <f t="shared" si="107"/>
        <v>1745.6225517545738</v>
      </c>
      <c r="BH268" s="6">
        <v>8060</v>
      </c>
      <c r="BI268" s="21">
        <v>0.15542319769088589</v>
      </c>
      <c r="BJ268" s="7">
        <v>-7638.2760000005364</v>
      </c>
      <c r="BK268" s="7">
        <v>4864905.1872000024</v>
      </c>
      <c r="BL268" s="25">
        <f t="shared" si="108"/>
        <v>1713.7072745520297</v>
      </c>
      <c r="BM268" s="6">
        <v>9867</v>
      </c>
      <c r="BN268" s="21">
        <v>0.15607236316666001</v>
      </c>
      <c r="BO268" s="7">
        <v>-7639.6909999996424</v>
      </c>
      <c r="BP268" s="7">
        <v>4864914.9127999991</v>
      </c>
      <c r="BQ268" s="25">
        <f t="shared" si="109"/>
        <v>1685.372777624704</v>
      </c>
      <c r="BR268" s="6">
        <v>10321</v>
      </c>
      <c r="BS268" s="21">
        <v>0.1563906802459093</v>
      </c>
      <c r="BT268" s="7">
        <v>-7637.5564999990156</v>
      </c>
      <c r="BU268" s="7">
        <v>4864907.4662000015</v>
      </c>
      <c r="BV268" s="25">
        <f t="shared" si="110"/>
        <v>1671.6930052194025</v>
      </c>
      <c r="BW268" s="6">
        <v>11239</v>
      </c>
      <c r="BX268" s="21">
        <v>0.15653987026027491</v>
      </c>
      <c r="BY268" s="7">
        <v>-7639.6909999996424</v>
      </c>
      <c r="BZ268" s="7">
        <v>4864914.9127999991</v>
      </c>
      <c r="CA268" s="25">
        <f t="shared" si="111"/>
        <v>1665.3292949544834</v>
      </c>
      <c r="CB268" s="6">
        <v>9865</v>
      </c>
      <c r="CC268" s="21">
        <v>0.11242165637503181</v>
      </c>
      <c r="CD268" s="7">
        <v>-7637.0023999996483</v>
      </c>
      <c r="CE268" s="7">
        <v>4864905.5323000029</v>
      </c>
      <c r="CF268" s="25">
        <f t="shared" si="112"/>
        <v>6260.3711459247143</v>
      </c>
      <c r="CG268" s="6">
        <v>11237</v>
      </c>
      <c r="CH268" s="21">
        <v>0.1142136854741896</v>
      </c>
      <c r="CI268" s="7">
        <v>-7637.5564999990156</v>
      </c>
      <c r="CJ268" s="7">
        <v>4864907.4662000015</v>
      </c>
      <c r="CK268" s="25">
        <f t="shared" si="113"/>
        <v>5876.6174082242633</v>
      </c>
      <c r="CL268" s="6">
        <v>8952</v>
      </c>
      <c r="CM268" s="21">
        <v>0.128829356489852</v>
      </c>
      <c r="CN268" s="7">
        <v>-7638.2760000005364</v>
      </c>
      <c r="CO268" s="7">
        <v>4864905.1872000024</v>
      </c>
      <c r="CP268" s="25">
        <f t="shared" si="114"/>
        <v>3630.2844058113697</v>
      </c>
      <c r="CQ268" s="6">
        <v>10775</v>
      </c>
      <c r="CR268" s="21">
        <v>0.13073845371077031</v>
      </c>
      <c r="CS268" s="7">
        <v>-7638.8079999983311</v>
      </c>
      <c r="CT268" s="7">
        <v>4864907.0441000015</v>
      </c>
      <c r="CU268" s="25">
        <f t="shared" si="115"/>
        <v>3422.8401967770346</v>
      </c>
      <c r="CV268" s="6">
        <v>7178</v>
      </c>
      <c r="CW268" s="21">
        <v>0.135894014712307</v>
      </c>
      <c r="CX268" s="7">
        <v>-7637.0023999996483</v>
      </c>
      <c r="CY268" s="7">
        <v>4864905.5323000029</v>
      </c>
      <c r="CZ268" s="25">
        <f t="shared" si="116"/>
        <v>2932.2343922207961</v>
      </c>
      <c r="DA268" s="6">
        <v>10778</v>
      </c>
      <c r="DB268" s="21">
        <v>0.14048019207683071</v>
      </c>
      <c r="DC268" s="7">
        <v>-7637.0023999996483</v>
      </c>
      <c r="DD268" s="7">
        <v>4864905.5323000029</v>
      </c>
      <c r="DE268" s="25">
        <f t="shared" si="117"/>
        <v>2567.6725043717097</v>
      </c>
      <c r="DF268" s="6">
        <v>7632</v>
      </c>
      <c r="DG268" s="21">
        <v>0.14115358788524329</v>
      </c>
      <c r="DH268" s="7">
        <v>-7637.0023999996483</v>
      </c>
      <c r="DI268" s="7">
        <v>4864905.5323000029</v>
      </c>
      <c r="DJ268" s="25">
        <f t="shared" si="118"/>
        <v>2519.0240471371562</v>
      </c>
      <c r="DK268" s="6">
        <v>9858</v>
      </c>
      <c r="DL268" s="21">
        <v>0.14462734617019979</v>
      </c>
      <c r="DM268" s="7">
        <v>-7638.2760000005364</v>
      </c>
      <c r="DN268" s="7">
        <v>4864905.1872000024</v>
      </c>
      <c r="DO268" s="25">
        <f t="shared" si="119"/>
        <v>2285.5900204706732</v>
      </c>
      <c r="DP268" s="6">
        <v>8060</v>
      </c>
      <c r="DQ268" s="21">
        <v>0.14642672353958169</v>
      </c>
      <c r="DR268" s="7">
        <v>-7638.2760000005364</v>
      </c>
      <c r="DS268" s="7">
        <v>4864905.1872000024</v>
      </c>
      <c r="DT268" s="25">
        <f t="shared" si="120"/>
        <v>2175.2973027414223</v>
      </c>
      <c r="DU268" s="6">
        <v>7631</v>
      </c>
      <c r="DV268" s="21">
        <v>0.15036953526243271</v>
      </c>
      <c r="DW268" s="7">
        <v>-7638.2760000005364</v>
      </c>
      <c r="DX268" s="7">
        <v>4864905.1872000024</v>
      </c>
      <c r="DY268" s="25">
        <f t="shared" si="121"/>
        <v>1955.9627067188526</v>
      </c>
      <c r="DZ268" s="6">
        <v>8951</v>
      </c>
      <c r="EA268" s="21">
        <v>0.15106602393457561</v>
      </c>
      <c r="EB268" s="7">
        <v>-7637.5564999990156</v>
      </c>
      <c r="EC268" s="7">
        <v>4864907.4662000015</v>
      </c>
      <c r="ED268" s="25">
        <f t="shared" si="122"/>
        <v>1920.139603478751</v>
      </c>
      <c r="EE268" s="6">
        <v>9411</v>
      </c>
      <c r="EF268" s="21">
        <v>0.15212566953652379</v>
      </c>
      <c r="EG268" s="7">
        <v>-7637.5564999990156</v>
      </c>
      <c r="EH268" s="7">
        <v>4864907.4662000015</v>
      </c>
      <c r="EI268" s="25">
        <f t="shared" si="123"/>
        <v>1867.1963483200561</v>
      </c>
    </row>
    <row r="269" spans="1:139" x14ac:dyDescent="0.25">
      <c r="A269" s="6">
        <v>255</v>
      </c>
      <c r="B269" s="6">
        <v>0</v>
      </c>
      <c r="C269" s="6">
        <v>2</v>
      </c>
      <c r="D269" s="6">
        <v>0</v>
      </c>
      <c r="E269" s="6">
        <v>2</v>
      </c>
      <c r="F269" s="20">
        <f t="shared" si="93"/>
        <v>1</v>
      </c>
      <c r="G269" s="20">
        <f t="shared" si="94"/>
        <v>1</v>
      </c>
      <c r="H269" s="20">
        <f t="shared" si="95"/>
        <v>1</v>
      </c>
      <c r="I269" s="7">
        <v>-7637.6350014802501</v>
      </c>
      <c r="J269" s="7">
        <v>4864904.5509518096</v>
      </c>
      <c r="K269" s="6">
        <v>3</v>
      </c>
      <c r="L269" s="6">
        <v>3</v>
      </c>
      <c r="M269" s="7">
        <v>-7638.0842495941033</v>
      </c>
      <c r="N269" s="7">
        <v>4864907.9558901563</v>
      </c>
      <c r="O269" s="26">
        <f t="shared" si="96"/>
        <v>-7638.0842495941015</v>
      </c>
      <c r="P269" s="26">
        <f t="shared" si="97"/>
        <v>4864907.9558901554</v>
      </c>
      <c r="Q269" s="20">
        <f t="shared" si="98"/>
        <v>1</v>
      </c>
      <c r="R269" s="26">
        <f t="shared" si="99"/>
        <v>3.4344474091661454</v>
      </c>
      <c r="S269" s="26">
        <f>R269*'8_HeSo_Mercator'!$B$7</f>
        <v>2.6312206829045821</v>
      </c>
      <c r="T269" s="6">
        <v>9974</v>
      </c>
      <c r="U269" s="21">
        <v>0.16979700587670241</v>
      </c>
      <c r="V269" s="7">
        <v>-7637.0023000016809</v>
      </c>
      <c r="W269" s="7">
        <v>4864905.5323000029</v>
      </c>
      <c r="X269" s="25">
        <f t="shared" si="100"/>
        <v>1203.0395047705933</v>
      </c>
      <c r="Y269" s="6">
        <v>8602</v>
      </c>
      <c r="Z269" s="21">
        <v>0.21085119861344859</v>
      </c>
      <c r="AA269" s="7">
        <v>-7638.2760000005364</v>
      </c>
      <c r="AB269" s="7">
        <v>4864905.1872000024</v>
      </c>
      <c r="AC269" s="25">
        <f t="shared" si="101"/>
        <v>505.93614037380752</v>
      </c>
      <c r="AD269" s="6">
        <v>8162</v>
      </c>
      <c r="AE269" s="21">
        <v>0.2142599135873936</v>
      </c>
      <c r="AF269" s="7">
        <v>-7637.5564999990156</v>
      </c>
      <c r="AG269" s="7">
        <v>4864907.4662000015</v>
      </c>
      <c r="AH269" s="25">
        <f t="shared" si="102"/>
        <v>474.50008909694435</v>
      </c>
      <c r="AI269" s="6">
        <v>8601</v>
      </c>
      <c r="AJ269" s="21">
        <v>0.22487547275468481</v>
      </c>
      <c r="AK269" s="7">
        <v>-7637.5564999990156</v>
      </c>
      <c r="AL269" s="7">
        <v>4864907.4662000015</v>
      </c>
      <c r="AM269" s="25">
        <f t="shared" si="103"/>
        <v>391.04941679138636</v>
      </c>
      <c r="AN269" s="6">
        <v>8167</v>
      </c>
      <c r="AO269" s="21">
        <v>0.24225750308831859</v>
      </c>
      <c r="AP269" s="7">
        <v>-7640.679200001061</v>
      </c>
      <c r="AQ269" s="7">
        <v>4864913.5322000012</v>
      </c>
      <c r="AR269" s="25">
        <f t="shared" si="104"/>
        <v>290.32942447888104</v>
      </c>
      <c r="AS269" s="6">
        <v>9060</v>
      </c>
      <c r="AT269" s="21">
        <v>0.24809476891510579</v>
      </c>
      <c r="AU269" s="7">
        <v>-7637.5564999990156</v>
      </c>
      <c r="AV269" s="7">
        <v>4864907.4662000015</v>
      </c>
      <c r="AW269" s="25">
        <f t="shared" si="105"/>
        <v>263.95480422054101</v>
      </c>
      <c r="AX269" s="6">
        <v>10888</v>
      </c>
      <c r="AY269" s="21">
        <v>0.25423903014672528</v>
      </c>
      <c r="AZ269" s="7">
        <v>-7638.2760000005364</v>
      </c>
      <c r="BA269" s="7">
        <v>4864905.1872000024</v>
      </c>
      <c r="BB269" s="25">
        <f t="shared" si="106"/>
        <v>239.34871896096558</v>
      </c>
      <c r="BC269" s="6">
        <v>10885</v>
      </c>
      <c r="BD269" s="21">
        <v>0.25447693868312687</v>
      </c>
      <c r="BE269" s="7">
        <v>-7639.1801000013947</v>
      </c>
      <c r="BF269" s="7">
        <v>4864913.1300999969</v>
      </c>
      <c r="BG269" s="25">
        <f t="shared" si="107"/>
        <v>238.45491223781835</v>
      </c>
      <c r="BH269" s="6">
        <v>9975</v>
      </c>
      <c r="BI269" s="21">
        <v>0.25580357745608451</v>
      </c>
      <c r="BJ269" s="7">
        <v>-7638.8079999983311</v>
      </c>
      <c r="BK269" s="7">
        <v>4864907.0441000015</v>
      </c>
      <c r="BL269" s="25">
        <f t="shared" si="108"/>
        <v>233.54659751355447</v>
      </c>
      <c r="BM269" s="6">
        <v>8159</v>
      </c>
      <c r="BN269" s="21">
        <v>0.25634614591939658</v>
      </c>
      <c r="BO269" s="7">
        <v>-7639.6909999996424</v>
      </c>
      <c r="BP269" s="7">
        <v>4864914.9127999991</v>
      </c>
      <c r="BQ269" s="25">
        <f t="shared" si="109"/>
        <v>231.57561740559052</v>
      </c>
      <c r="BR269" s="6">
        <v>10884</v>
      </c>
      <c r="BS269" s="21">
        <v>0.25981392559671568</v>
      </c>
      <c r="BT269" s="7">
        <v>-7637.5564999990156</v>
      </c>
      <c r="BU269" s="7">
        <v>4864907.4662000015</v>
      </c>
      <c r="BV269" s="25">
        <f t="shared" si="110"/>
        <v>219.45743590788916</v>
      </c>
      <c r="BW269" s="6">
        <v>7721</v>
      </c>
      <c r="BX269" s="21">
        <v>0.25990510651130028</v>
      </c>
      <c r="BY269" s="7">
        <v>-7639.1801000013947</v>
      </c>
      <c r="BZ269" s="7">
        <v>4864913.1300999969</v>
      </c>
      <c r="CA269" s="25">
        <f t="shared" si="111"/>
        <v>219.14963430602532</v>
      </c>
      <c r="CB269" s="6">
        <v>9974</v>
      </c>
      <c r="CC269" s="21">
        <v>0.16138069753241621</v>
      </c>
      <c r="CD269" s="7">
        <v>-7637.0023000016809</v>
      </c>
      <c r="CE269" s="7">
        <v>4864905.5323000029</v>
      </c>
      <c r="CF269" s="25">
        <f t="shared" si="112"/>
        <v>1474.3264156199887</v>
      </c>
      <c r="CG269" s="6">
        <v>8602</v>
      </c>
      <c r="CH269" s="21">
        <v>0.20227405931309339</v>
      </c>
      <c r="CI269" s="7">
        <v>-7638.2760000005364</v>
      </c>
      <c r="CJ269" s="7">
        <v>4864905.1872000024</v>
      </c>
      <c r="CK269" s="25">
        <f t="shared" si="113"/>
        <v>597.36426552855346</v>
      </c>
      <c r="CL269" s="6">
        <v>8162</v>
      </c>
      <c r="CM269" s="21">
        <v>0.2053437184195607</v>
      </c>
      <c r="CN269" s="7">
        <v>-7637.5564999990156</v>
      </c>
      <c r="CO269" s="7">
        <v>4864907.4662000015</v>
      </c>
      <c r="CP269" s="25">
        <f t="shared" si="114"/>
        <v>562.43755507051821</v>
      </c>
      <c r="CQ269" s="6">
        <v>8601</v>
      </c>
      <c r="CR269" s="21">
        <v>0.21446636935671079</v>
      </c>
      <c r="CS269" s="7">
        <v>-7637.5564999990156</v>
      </c>
      <c r="CT269" s="7">
        <v>4864907.4662000015</v>
      </c>
      <c r="CU269" s="25">
        <f t="shared" si="115"/>
        <v>472.67561814323659</v>
      </c>
      <c r="CV269" s="6">
        <v>7727</v>
      </c>
      <c r="CW269" s="21">
        <v>0.2330145002467626</v>
      </c>
      <c r="CX269" s="7">
        <v>-7638.8079999983311</v>
      </c>
      <c r="CY269" s="7">
        <v>4864907.0441000015</v>
      </c>
      <c r="CZ269" s="25">
        <f t="shared" si="116"/>
        <v>339.209658592469</v>
      </c>
      <c r="DA269" s="6">
        <v>8167</v>
      </c>
      <c r="DB269" s="21">
        <v>0.2340984674062187</v>
      </c>
      <c r="DC269" s="7">
        <v>-7640.679200001061</v>
      </c>
      <c r="DD269" s="7">
        <v>4864913.5322000012</v>
      </c>
      <c r="DE269" s="25">
        <f t="shared" si="117"/>
        <v>332.97046921768663</v>
      </c>
      <c r="DF269" s="6">
        <v>8159</v>
      </c>
      <c r="DG269" s="21">
        <v>0.24048053955318241</v>
      </c>
      <c r="DH269" s="7">
        <v>-7639.6909999996424</v>
      </c>
      <c r="DI269" s="7">
        <v>4864914.9127999991</v>
      </c>
      <c r="DJ269" s="25">
        <f t="shared" si="118"/>
        <v>299.00623837878481</v>
      </c>
      <c r="DK269" s="6">
        <v>10885</v>
      </c>
      <c r="DL269" s="21">
        <v>0.243227901273813</v>
      </c>
      <c r="DM269" s="7">
        <v>-7639.1801000013947</v>
      </c>
      <c r="DN269" s="7">
        <v>4864913.1300999969</v>
      </c>
      <c r="DO269" s="25">
        <f t="shared" si="119"/>
        <v>285.72380840607241</v>
      </c>
      <c r="DP269" s="6">
        <v>7721</v>
      </c>
      <c r="DQ269" s="21">
        <v>0.24391352485286399</v>
      </c>
      <c r="DR269" s="7">
        <v>-7639.1801000013947</v>
      </c>
      <c r="DS269" s="7">
        <v>4864913.1300999969</v>
      </c>
      <c r="DT269" s="25">
        <f t="shared" si="120"/>
        <v>282.52473135826187</v>
      </c>
      <c r="DU269" s="6">
        <v>10884</v>
      </c>
      <c r="DV269" s="21">
        <v>0.2445168087347955</v>
      </c>
      <c r="DW269" s="7">
        <v>-7637.5564999990156</v>
      </c>
      <c r="DX269" s="7">
        <v>4864907.4662000015</v>
      </c>
      <c r="DY269" s="25">
        <f t="shared" si="121"/>
        <v>279.74679772076973</v>
      </c>
      <c r="DZ269" s="6">
        <v>9060</v>
      </c>
      <c r="EA269" s="21">
        <v>0.2448833165108048</v>
      </c>
      <c r="EB269" s="7">
        <v>-7637.5564999990156</v>
      </c>
      <c r="EC269" s="7">
        <v>4864907.4662000015</v>
      </c>
      <c r="ED269" s="25">
        <f t="shared" si="122"/>
        <v>278.07580714707746</v>
      </c>
      <c r="EE269" s="6">
        <v>9975</v>
      </c>
      <c r="EF269" s="21">
        <v>0.2454856377508311</v>
      </c>
      <c r="EG269" s="7">
        <v>-7638.8079999983311</v>
      </c>
      <c r="EH269" s="7">
        <v>4864907.0441000015</v>
      </c>
      <c r="EI269" s="25">
        <f t="shared" si="123"/>
        <v>275.35669831719002</v>
      </c>
    </row>
    <row r="270" spans="1:139" x14ac:dyDescent="0.25">
      <c r="A270" s="6">
        <v>256</v>
      </c>
      <c r="B270" s="6">
        <v>0</v>
      </c>
      <c r="C270" s="6">
        <v>2</v>
      </c>
      <c r="D270" s="6">
        <v>0</v>
      </c>
      <c r="E270" s="6">
        <v>2</v>
      </c>
      <c r="F270" s="20">
        <f t="shared" si="93"/>
        <v>1</v>
      </c>
      <c r="G270" s="20">
        <f t="shared" si="94"/>
        <v>1</v>
      </c>
      <c r="H270" s="20">
        <f t="shared" si="95"/>
        <v>1</v>
      </c>
      <c r="I270" s="7">
        <v>-7638.6377165682288</v>
      </c>
      <c r="J270" s="7">
        <v>4864906.6674506022</v>
      </c>
      <c r="K270" s="6">
        <v>6</v>
      </c>
      <c r="L270" s="6">
        <v>-6</v>
      </c>
      <c r="M270" s="7">
        <v>-7637.6269721080498</v>
      </c>
      <c r="N270" s="7">
        <v>4864903.7324114814</v>
      </c>
      <c r="O270" s="26">
        <f t="shared" si="96"/>
        <v>-7637.6269721080516</v>
      </c>
      <c r="P270" s="26">
        <f t="shared" si="97"/>
        <v>4864903.7324114796</v>
      </c>
      <c r="Q270" s="20">
        <f t="shared" si="98"/>
        <v>1</v>
      </c>
      <c r="R270" s="26">
        <f t="shared" si="99"/>
        <v>3.1042002214590632</v>
      </c>
      <c r="S270" s="26">
        <f>R270*'8_HeSo_Mercator'!$B$7</f>
        <v>2.3782096079797457</v>
      </c>
      <c r="T270" s="6">
        <v>10429</v>
      </c>
      <c r="U270" s="21">
        <v>0.14981829274051781</v>
      </c>
      <c r="V270" s="7">
        <v>-7638.8079999983311</v>
      </c>
      <c r="W270" s="7">
        <v>4864907.0441000015</v>
      </c>
      <c r="X270" s="25">
        <f t="shared" si="100"/>
        <v>1984.909110132807</v>
      </c>
      <c r="Y270" s="6">
        <v>7727</v>
      </c>
      <c r="Z270" s="21">
        <v>0.19775844604842779</v>
      </c>
      <c r="AA270" s="7">
        <v>-7638.8079999983311</v>
      </c>
      <c r="AB270" s="7">
        <v>4864907.0441000015</v>
      </c>
      <c r="AC270" s="25">
        <f t="shared" si="101"/>
        <v>653.82246217123281</v>
      </c>
      <c r="AD270" s="6">
        <v>10886</v>
      </c>
      <c r="AE270" s="21">
        <v>0.21599822452401329</v>
      </c>
      <c r="AF270" s="7">
        <v>-7638.8079999983311</v>
      </c>
      <c r="AG270" s="7">
        <v>4864907.0441000015</v>
      </c>
      <c r="AH270" s="25">
        <f t="shared" si="102"/>
        <v>459.40876279721914</v>
      </c>
      <c r="AI270" s="6">
        <v>9515</v>
      </c>
      <c r="AJ270" s="21">
        <v>0.21641137392015919</v>
      </c>
      <c r="AK270" s="7">
        <v>-7637.0023000016809</v>
      </c>
      <c r="AL270" s="7">
        <v>4864905.5323000029</v>
      </c>
      <c r="AM270" s="25">
        <f t="shared" si="103"/>
        <v>455.910580433306</v>
      </c>
      <c r="AN270" s="6">
        <v>9518</v>
      </c>
      <c r="AO270" s="21">
        <v>0.2197300186196656</v>
      </c>
      <c r="AP270" s="7">
        <v>-7638.8079999983311</v>
      </c>
      <c r="AQ270" s="7">
        <v>4864907.0441000015</v>
      </c>
      <c r="AR270" s="25">
        <f t="shared" si="104"/>
        <v>428.98531918843906</v>
      </c>
      <c r="AS270" s="6">
        <v>11348</v>
      </c>
      <c r="AT270" s="21">
        <v>0.22119333397915319</v>
      </c>
      <c r="AU270" s="7">
        <v>-7638.2760000005364</v>
      </c>
      <c r="AV270" s="7">
        <v>4864905.1872000024</v>
      </c>
      <c r="AW270" s="25">
        <f t="shared" si="105"/>
        <v>417.74557795130863</v>
      </c>
      <c r="AX270" s="6">
        <v>11350</v>
      </c>
      <c r="AY270" s="21">
        <v>0.22123747069685201</v>
      </c>
      <c r="AZ270" s="7">
        <v>-7638.8079999983311</v>
      </c>
      <c r="BA270" s="7">
        <v>4864907.0441000015</v>
      </c>
      <c r="BB270" s="25">
        <f t="shared" si="106"/>
        <v>417.41231791552423</v>
      </c>
      <c r="BC270" s="6">
        <v>8168</v>
      </c>
      <c r="BD270" s="21">
        <v>0.23140581201305099</v>
      </c>
      <c r="BE270" s="7">
        <v>-7638.2760000005364</v>
      </c>
      <c r="BF270" s="7">
        <v>4864905.1872000024</v>
      </c>
      <c r="BG270" s="25">
        <f t="shared" si="107"/>
        <v>348.74095286802856</v>
      </c>
      <c r="BH270" s="6">
        <v>9055</v>
      </c>
      <c r="BI270" s="21">
        <v>0.2352140329793744</v>
      </c>
      <c r="BJ270" s="7">
        <v>-7639.6909999996424</v>
      </c>
      <c r="BK270" s="7">
        <v>4864914.9127999991</v>
      </c>
      <c r="BL270" s="25">
        <f t="shared" si="108"/>
        <v>326.69845936194474</v>
      </c>
      <c r="BM270" s="6">
        <v>9066</v>
      </c>
      <c r="BN270" s="21">
        <v>0.24247986657401049</v>
      </c>
      <c r="BO270" s="7">
        <v>-7638.2760000005364</v>
      </c>
      <c r="BP270" s="7">
        <v>4864905.1872000024</v>
      </c>
      <c r="BQ270" s="25">
        <f t="shared" si="109"/>
        <v>289.26591493803801</v>
      </c>
      <c r="BR270" s="6">
        <v>7283</v>
      </c>
      <c r="BS270" s="21">
        <v>0.24565873952367559</v>
      </c>
      <c r="BT270" s="7">
        <v>-7637.0023000016809</v>
      </c>
      <c r="BU270" s="7">
        <v>4864905.5323000029</v>
      </c>
      <c r="BV270" s="25">
        <f t="shared" si="110"/>
        <v>274.58140529973326</v>
      </c>
      <c r="BW270" s="6">
        <v>10888</v>
      </c>
      <c r="BX270" s="21">
        <v>0.249059690305652</v>
      </c>
      <c r="BY270" s="7">
        <v>-7638.2760000005364</v>
      </c>
      <c r="BZ270" s="7">
        <v>4864905.1872000024</v>
      </c>
      <c r="CA270" s="25">
        <f t="shared" si="111"/>
        <v>259.88799885485258</v>
      </c>
      <c r="CB270" s="6">
        <v>10887</v>
      </c>
      <c r="CC270" s="21">
        <v>0.14741851302256559</v>
      </c>
      <c r="CD270" s="7">
        <v>-7636.6226000003517</v>
      </c>
      <c r="CE270" s="7">
        <v>4864899.4196000015</v>
      </c>
      <c r="CF270" s="25">
        <f t="shared" si="112"/>
        <v>2117.3463031477927</v>
      </c>
      <c r="CG270" s="6">
        <v>7288</v>
      </c>
      <c r="CH270" s="21">
        <v>0.1566818696203833</v>
      </c>
      <c r="CI270" s="7">
        <v>-7636.6226000003517</v>
      </c>
      <c r="CJ270" s="7">
        <v>4864899.4196000015</v>
      </c>
      <c r="CK270" s="25">
        <f t="shared" si="113"/>
        <v>1659.3004055790291</v>
      </c>
      <c r="CL270" s="6">
        <v>7285</v>
      </c>
      <c r="CM270" s="21">
        <v>0.1567750199565596</v>
      </c>
      <c r="CN270" s="7">
        <v>-7636.083599999547</v>
      </c>
      <c r="CO270" s="7">
        <v>4864897.5381999984</v>
      </c>
      <c r="CP270" s="25">
        <f t="shared" si="114"/>
        <v>1655.360321504053</v>
      </c>
      <c r="CQ270" s="6">
        <v>11343</v>
      </c>
      <c r="CR270" s="21">
        <v>0.16353704335950831</v>
      </c>
      <c r="CS270" s="7">
        <v>-7636.083599999547</v>
      </c>
      <c r="CT270" s="7">
        <v>4864897.5381999984</v>
      </c>
      <c r="CU270" s="25">
        <f t="shared" si="115"/>
        <v>1398.090977633326</v>
      </c>
      <c r="CV270" s="6">
        <v>10433</v>
      </c>
      <c r="CW270" s="21">
        <v>0.1686592045725171</v>
      </c>
      <c r="CX270" s="7">
        <v>-7638.2760000005364</v>
      </c>
      <c r="CY270" s="7">
        <v>4864905.1872000024</v>
      </c>
      <c r="CZ270" s="25">
        <f t="shared" si="116"/>
        <v>1235.8330598206906</v>
      </c>
      <c r="DA270" s="6">
        <v>7725</v>
      </c>
      <c r="DB270" s="21">
        <v>0.1791172160582295</v>
      </c>
      <c r="DC270" s="7">
        <v>-7636.6226000003517</v>
      </c>
      <c r="DD270" s="7">
        <v>4864899.4196000015</v>
      </c>
      <c r="DE270" s="25">
        <f t="shared" si="117"/>
        <v>971.51761126265251</v>
      </c>
      <c r="DF270" s="6">
        <v>7283</v>
      </c>
      <c r="DG270" s="21">
        <v>0.18870728083209509</v>
      </c>
      <c r="DH270" s="7">
        <v>-7637.0023000016809</v>
      </c>
      <c r="DI270" s="7">
        <v>4864905.5323000029</v>
      </c>
      <c r="DJ270" s="25">
        <f t="shared" si="118"/>
        <v>788.57930054765188</v>
      </c>
      <c r="DK270" s="6">
        <v>9514</v>
      </c>
      <c r="DL270" s="21">
        <v>0.18880224977630061</v>
      </c>
      <c r="DM270" s="7">
        <v>-7637.5564999990156</v>
      </c>
      <c r="DN270" s="7">
        <v>4864907.4662000015</v>
      </c>
      <c r="DO270" s="25">
        <f t="shared" si="119"/>
        <v>786.99385213536755</v>
      </c>
      <c r="DP270" s="6">
        <v>9059</v>
      </c>
      <c r="DQ270" s="21">
        <v>0.19156349618207419</v>
      </c>
      <c r="DR270" s="7">
        <v>-7636.083599999547</v>
      </c>
      <c r="DS270" s="7">
        <v>4864897.5381999984</v>
      </c>
      <c r="DT270" s="25">
        <f t="shared" si="120"/>
        <v>742.5898030772471</v>
      </c>
      <c r="DU270" s="6">
        <v>10426</v>
      </c>
      <c r="DV270" s="21">
        <v>0.1945058563431957</v>
      </c>
      <c r="DW270" s="7">
        <v>-7637.0023000016809</v>
      </c>
      <c r="DX270" s="7">
        <v>4864905.5323000029</v>
      </c>
      <c r="DY270" s="25">
        <f t="shared" si="121"/>
        <v>698.6654578348282</v>
      </c>
      <c r="DZ270" s="6">
        <v>9058</v>
      </c>
      <c r="EA270" s="21">
        <v>0.19753790825941869</v>
      </c>
      <c r="EB270" s="7">
        <v>-7636.6226000003517</v>
      </c>
      <c r="EC270" s="7">
        <v>4864899.4196000015</v>
      </c>
      <c r="ED270" s="25">
        <f t="shared" si="122"/>
        <v>656.74715066678073</v>
      </c>
      <c r="EE270" s="6">
        <v>10430</v>
      </c>
      <c r="EF270" s="21">
        <v>0.2002188012815504</v>
      </c>
      <c r="EG270" s="7">
        <v>-7636.6226000003517</v>
      </c>
      <c r="EH270" s="7">
        <v>4864899.4196000015</v>
      </c>
      <c r="EI270" s="25">
        <f t="shared" si="123"/>
        <v>622.27244795750642</v>
      </c>
    </row>
    <row r="271" spans="1:139" x14ac:dyDescent="0.25">
      <c r="A271" s="6">
        <v>257</v>
      </c>
      <c r="B271" s="6">
        <v>0</v>
      </c>
      <c r="C271" s="6">
        <v>2</v>
      </c>
      <c r="D271" s="6">
        <v>0</v>
      </c>
      <c r="E271" s="6">
        <v>2</v>
      </c>
      <c r="F271" s="20">
        <f t="shared" si="93"/>
        <v>1</v>
      </c>
      <c r="G271" s="20">
        <f t="shared" si="94"/>
        <v>1</v>
      </c>
      <c r="H271" s="20">
        <f t="shared" si="95"/>
        <v>1</v>
      </c>
      <c r="I271" s="7">
        <v>-7653.3433014452457</v>
      </c>
      <c r="J271" s="7">
        <v>4864920.9632514939</v>
      </c>
      <c r="K271" s="6">
        <v>3</v>
      </c>
      <c r="L271" s="6">
        <v>3</v>
      </c>
      <c r="M271" s="7">
        <v>-7649.1714506940589</v>
      </c>
      <c r="N271" s="7">
        <v>4864922.2867074534</v>
      </c>
      <c r="O271" s="26">
        <f t="shared" si="96"/>
        <v>-7649.1714506940589</v>
      </c>
      <c r="P271" s="26">
        <f t="shared" si="97"/>
        <v>4864922.2867074534</v>
      </c>
      <c r="Q271" s="20">
        <f t="shared" si="98"/>
        <v>1</v>
      </c>
      <c r="R271" s="26">
        <f t="shared" si="99"/>
        <v>4.3767424378262536</v>
      </c>
      <c r="S271" s="26">
        <f>R271*'8_HeSo_Mercator'!$B$7</f>
        <v>3.3531377407088292</v>
      </c>
      <c r="T271" s="6">
        <v>9862</v>
      </c>
      <c r="U271" s="21">
        <v>0.17606080008519409</v>
      </c>
      <c r="V271" s="7">
        <v>-7653.3433014452457</v>
      </c>
      <c r="W271" s="7">
        <v>4864920.9632514939</v>
      </c>
      <c r="X271" s="25">
        <f t="shared" si="100"/>
        <v>1040.756939958751</v>
      </c>
      <c r="Y271" s="6">
        <v>7170</v>
      </c>
      <c r="Z271" s="21">
        <v>0.2056596165562353</v>
      </c>
      <c r="AA271" s="7">
        <v>-7653.3433014452457</v>
      </c>
      <c r="AB271" s="7">
        <v>4864920.9632514939</v>
      </c>
      <c r="AC271" s="25">
        <f t="shared" si="101"/>
        <v>558.98983825230209</v>
      </c>
      <c r="AD271" s="6">
        <v>8949</v>
      </c>
      <c r="AE271" s="21">
        <v>0.22921142344864509</v>
      </c>
      <c r="AF271" s="7">
        <v>-7653.3433014452457</v>
      </c>
      <c r="AG271" s="7">
        <v>4864920.9632514939</v>
      </c>
      <c r="AH271" s="25">
        <f t="shared" si="102"/>
        <v>362.28884913107936</v>
      </c>
      <c r="AI271" s="6">
        <v>8158</v>
      </c>
      <c r="AJ271" s="21">
        <v>0.24793528487262159</v>
      </c>
      <c r="AK271" s="7">
        <v>-7641.3297999985516</v>
      </c>
      <c r="AL271" s="7">
        <v>4864920.6295000017</v>
      </c>
      <c r="AM271" s="25">
        <f t="shared" si="103"/>
        <v>264.63461410731639</v>
      </c>
      <c r="AN271" s="6">
        <v>11338</v>
      </c>
      <c r="AO271" s="21">
        <v>0.25486666322004597</v>
      </c>
      <c r="AP271" s="7">
        <v>-7643.4281999990344</v>
      </c>
      <c r="AQ271" s="7">
        <v>4864927.9508000016</v>
      </c>
      <c r="AR271" s="25">
        <f t="shared" si="104"/>
        <v>236.99973894690203</v>
      </c>
      <c r="AS271" s="6">
        <v>9979</v>
      </c>
      <c r="AT271" s="21">
        <v>0.25718016386044262</v>
      </c>
      <c r="AU271" s="7">
        <v>-7646.8057000003746</v>
      </c>
      <c r="AV271" s="7">
        <v>4864925.9513000026</v>
      </c>
      <c r="AW271" s="25">
        <f t="shared" si="105"/>
        <v>228.58626169625651</v>
      </c>
      <c r="AX271" s="6">
        <v>8598</v>
      </c>
      <c r="AY271" s="21">
        <v>0.261245605614011</v>
      </c>
      <c r="AZ271" s="7">
        <v>-7641.3297999985516</v>
      </c>
      <c r="BA271" s="7">
        <v>4864920.6295000017</v>
      </c>
      <c r="BB271" s="25">
        <f t="shared" si="106"/>
        <v>214.68614820864812</v>
      </c>
      <c r="BC271" s="6">
        <v>11232</v>
      </c>
      <c r="BD271" s="21">
        <v>0.2681359059032884</v>
      </c>
      <c r="BE271" s="7">
        <v>-7653.3433014452457</v>
      </c>
      <c r="BF271" s="7">
        <v>4864920.9632514939</v>
      </c>
      <c r="BG271" s="25">
        <f t="shared" si="107"/>
        <v>193.45506469782697</v>
      </c>
      <c r="BH271" s="6">
        <v>7719</v>
      </c>
      <c r="BI271" s="21">
        <v>0.26831579280599688</v>
      </c>
      <c r="BJ271" s="7">
        <v>-7641.3297999985516</v>
      </c>
      <c r="BK271" s="7">
        <v>4864920.6295000017</v>
      </c>
      <c r="BL271" s="25">
        <f t="shared" si="108"/>
        <v>192.93679402565627</v>
      </c>
      <c r="BM271" s="6">
        <v>9054</v>
      </c>
      <c r="BN271" s="21">
        <v>0.26989341726938249</v>
      </c>
      <c r="BO271" s="7">
        <v>-7641.8123999983072</v>
      </c>
      <c r="BP271" s="7">
        <v>4864922.3139000013</v>
      </c>
      <c r="BQ271" s="25">
        <f t="shared" si="109"/>
        <v>188.46505311596985</v>
      </c>
      <c r="BR271" s="6">
        <v>10891</v>
      </c>
      <c r="BS271" s="21">
        <v>0.27165568468667262</v>
      </c>
      <c r="BT271" s="7">
        <v>-7646.8057000003746</v>
      </c>
      <c r="BU271" s="7">
        <v>4864925.9513000026</v>
      </c>
      <c r="BV271" s="25">
        <f t="shared" si="110"/>
        <v>183.62204077417263</v>
      </c>
      <c r="BW271" s="6">
        <v>10772</v>
      </c>
      <c r="BX271" s="21">
        <v>0.27268078983170729</v>
      </c>
      <c r="BY271" s="7">
        <v>-7653.3433014452457</v>
      </c>
      <c r="BZ271" s="7">
        <v>4864920.9632514939</v>
      </c>
      <c r="CA271" s="25">
        <f t="shared" si="111"/>
        <v>180.8763672046895</v>
      </c>
      <c r="CB271" s="6">
        <v>9862</v>
      </c>
      <c r="CC271" s="21">
        <v>0.1691895134257789</v>
      </c>
      <c r="CD271" s="7">
        <v>-7653.3433014452457</v>
      </c>
      <c r="CE271" s="7">
        <v>4864920.9632514939</v>
      </c>
      <c r="CF271" s="25">
        <f t="shared" si="112"/>
        <v>1220.4113395656311</v>
      </c>
      <c r="CG271" s="6">
        <v>7170</v>
      </c>
      <c r="CH271" s="21">
        <v>0.18415772917543899</v>
      </c>
      <c r="CI271" s="7">
        <v>-7653.3433014452457</v>
      </c>
      <c r="CJ271" s="7">
        <v>4864920.9632514939</v>
      </c>
      <c r="CK271" s="25">
        <f t="shared" si="113"/>
        <v>869.44115893147284</v>
      </c>
      <c r="CL271" s="6">
        <v>8949</v>
      </c>
      <c r="CM271" s="21">
        <v>0.21924793705876899</v>
      </c>
      <c r="CN271" s="7">
        <v>-7653.3433014452457</v>
      </c>
      <c r="CO271" s="7">
        <v>4864920.9632514939</v>
      </c>
      <c r="CP271" s="25">
        <f t="shared" si="114"/>
        <v>432.77078693930429</v>
      </c>
      <c r="CQ271" s="6">
        <v>11338</v>
      </c>
      <c r="CR271" s="21">
        <v>0.23080921287723749</v>
      </c>
      <c r="CS271" s="7">
        <v>-7643.4281999990344</v>
      </c>
      <c r="CT271" s="7">
        <v>4864927.9508000016</v>
      </c>
      <c r="CU271" s="25">
        <f t="shared" si="115"/>
        <v>352.36068067380535</v>
      </c>
      <c r="CV271" s="6">
        <v>7719</v>
      </c>
      <c r="CW271" s="21">
        <v>0.23341582664332711</v>
      </c>
      <c r="CX271" s="7">
        <v>-7641.3297999985516</v>
      </c>
      <c r="CY271" s="7">
        <v>4864920.6295000017</v>
      </c>
      <c r="CZ271" s="25">
        <f t="shared" si="116"/>
        <v>336.88277100816418</v>
      </c>
      <c r="DA271" s="6">
        <v>8158</v>
      </c>
      <c r="DB271" s="21">
        <v>0.23421658986175101</v>
      </c>
      <c r="DC271" s="7">
        <v>-7641.3297999985516</v>
      </c>
      <c r="DD271" s="7">
        <v>4864920.6295000017</v>
      </c>
      <c r="DE271" s="25">
        <f t="shared" si="117"/>
        <v>332.29926918791875</v>
      </c>
      <c r="DF271" s="6">
        <v>9979</v>
      </c>
      <c r="DG271" s="21">
        <v>0.23765321357886079</v>
      </c>
      <c r="DH271" s="7">
        <v>-7646.8057000003746</v>
      </c>
      <c r="DI271" s="7">
        <v>4864925.9513000026</v>
      </c>
      <c r="DJ271" s="25">
        <f t="shared" si="118"/>
        <v>313.49111387733802</v>
      </c>
      <c r="DK271" s="6">
        <v>11232</v>
      </c>
      <c r="DL271" s="21">
        <v>0.2418302313180814</v>
      </c>
      <c r="DM271" s="7">
        <v>-7653.3433014452457</v>
      </c>
      <c r="DN271" s="7">
        <v>4864920.9632514939</v>
      </c>
      <c r="DO271" s="25">
        <f t="shared" si="119"/>
        <v>292.38671425202699</v>
      </c>
      <c r="DP271" s="6">
        <v>11337</v>
      </c>
      <c r="DQ271" s="21">
        <v>0.24421961811873741</v>
      </c>
      <c r="DR271" s="7">
        <v>-7644.0348999984562</v>
      </c>
      <c r="DS271" s="7">
        <v>4864930.0667999983</v>
      </c>
      <c r="DT271" s="25">
        <f t="shared" si="120"/>
        <v>281.11097973039625</v>
      </c>
      <c r="DU271" s="6">
        <v>8598</v>
      </c>
      <c r="DV271" s="21">
        <v>0.2456186420359186</v>
      </c>
      <c r="DW271" s="7">
        <v>-7641.3297999985516</v>
      </c>
      <c r="DX271" s="7">
        <v>4864920.6295000017</v>
      </c>
      <c r="DY271" s="25">
        <f t="shared" si="121"/>
        <v>274.76075196227725</v>
      </c>
      <c r="DZ271" s="6">
        <v>9524</v>
      </c>
      <c r="EA271" s="21">
        <v>0.25126157356619422</v>
      </c>
      <c r="EB271" s="7">
        <v>-7646.8057000003746</v>
      </c>
      <c r="EC271" s="7">
        <v>4864925.9513000026</v>
      </c>
      <c r="ED271" s="25">
        <f t="shared" si="122"/>
        <v>250.89713311416978</v>
      </c>
      <c r="EE271" s="6">
        <v>10891</v>
      </c>
      <c r="EF271" s="21">
        <v>0.25563840559698059</v>
      </c>
      <c r="EG271" s="7">
        <v>-7646.8057000003746</v>
      </c>
      <c r="EH271" s="7">
        <v>4864925.9513000026</v>
      </c>
      <c r="EI271" s="25">
        <f t="shared" si="123"/>
        <v>234.15077477512503</v>
      </c>
    </row>
    <row r="272" spans="1:139" x14ac:dyDescent="0.25">
      <c r="A272" s="6">
        <v>258</v>
      </c>
      <c r="B272" s="6">
        <v>0</v>
      </c>
      <c r="C272" s="6">
        <v>2</v>
      </c>
      <c r="D272" s="6">
        <v>0</v>
      </c>
      <c r="E272" s="6">
        <v>2</v>
      </c>
      <c r="F272" s="20">
        <f t="shared" ref="F272:F335" si="124">IF(B272=D272,1,0)</f>
        <v>1</v>
      </c>
      <c r="G272" s="20">
        <f t="shared" ref="G272:G335" si="125">IF(C272=E272,1,0)</f>
        <v>1</v>
      </c>
      <c r="H272" s="20">
        <f t="shared" ref="H272:H335" si="126">F272*G272</f>
        <v>1</v>
      </c>
      <c r="I272" s="7">
        <v>-7652.1528652178977</v>
      </c>
      <c r="J272" s="7">
        <v>4864925.9062695941</v>
      </c>
      <c r="K272" s="6">
        <v>3</v>
      </c>
      <c r="L272" s="6">
        <v>0</v>
      </c>
      <c r="M272" s="7">
        <v>-7645.2642403619957</v>
      </c>
      <c r="N272" s="7">
        <v>4864926.035942683</v>
      </c>
      <c r="O272" s="26">
        <f t="shared" ref="O272:O335" si="127">((X272*V272+AC272*AA272+AH272*AF272+AM272*AK272+AR272*AP272+AW272*AU272+BB272*AZ272+BG272*BE272+BL272*BJ272+BQ272*BO272+BV272*BT272+CA272*BY272)/(X272+AC272+AH272+AM272+AR272+AW272+BB272+BG272+BL272+BQ272+BV272+CA272)+(CF272*CD272+CK272*CI272+CP272*CN272+CU272*CS272+CZ272*CX272+DE272*DC272+DJ272*DH272+DO272*DM272+DT272*DR272+DY272*DW272+ED272*EB272+EI272*EG272)/(CF272+CK272+CP272+CU272+CZ272+DE272+DJ272+DO272+DT272+DY272+ED272+EI272))/2</f>
        <v>-7645.2642403619957</v>
      </c>
      <c r="P272" s="26">
        <f t="shared" ref="P272:P335" si="128">((X272*W272+AC272*AB272+AH272*AG272+AM272*AL272+AR272*AQ272+AW272*AV272+BB272*BA272+BG272*BF272+BL272*BK272+BQ272*BP272+BV272*BU272+CA272*BZ272)/(X272+AC272+AH272+AM272+AR272+AW272+BB272+BG272+BL272+BQ272+BV272+CA272)+(CF272*CE272+CK272*CJ272+CP272*CO272+CU272*CT272+CZ272*CY272+DE272*DD272+DJ272*DI272+DO272*DN272+DT272*DS272+DY272*DX272+ED272*EC272+EI272*EH272)/(CF272+CK272+CP272+CU272+CZ272+DE272+DJ272+DO272+DT272+DY272+ED272+EI272))/2</f>
        <v>4864926.035942683</v>
      </c>
      <c r="Q272" s="20">
        <f t="shared" ref="Q272:Q335" si="129">IF(AND(ABS(O272-M272)&lt;0.000001,ABS(P272-N272)&lt;0.000001),1,0)</f>
        <v>1</v>
      </c>
      <c r="R272" s="26">
        <f t="shared" ref="R272:R335" si="130">SQRT((I272-O272)^2+(J272-P272)^2)</f>
        <v>6.8898452461093518</v>
      </c>
      <c r="S272" s="26">
        <f>R272*'8_HeSo_Mercator'!$B$7</f>
        <v>5.2784920407257694</v>
      </c>
      <c r="T272" s="6">
        <v>10878</v>
      </c>
      <c r="U272" s="21">
        <v>0.14869532055805809</v>
      </c>
      <c r="V272" s="7">
        <v>-7643.4281999990344</v>
      </c>
      <c r="W272" s="7">
        <v>4864927.9508000016</v>
      </c>
      <c r="X272" s="25">
        <f t="shared" ref="X272:X335" si="131">1/MAX(U272,0.000000001)^4</f>
        <v>2045.5532710763207</v>
      </c>
      <c r="Y272" s="6">
        <v>8597</v>
      </c>
      <c r="Z272" s="21">
        <v>0.15091571723383909</v>
      </c>
      <c r="AA272" s="7">
        <v>-7641.8123999983072</v>
      </c>
      <c r="AB272" s="7">
        <v>4864922.3139000013</v>
      </c>
      <c r="AC272" s="25">
        <f t="shared" ref="AC272:AC335" si="132">1/MAX(Z272,0.000000001)^4</f>
        <v>1927.8006028276184</v>
      </c>
      <c r="AD272" s="6">
        <v>9979</v>
      </c>
      <c r="AE272" s="21">
        <v>0.16165874684483569</v>
      </c>
      <c r="AF272" s="7">
        <v>-7646.8057000003746</v>
      </c>
      <c r="AG272" s="7">
        <v>4864925.9513000026</v>
      </c>
      <c r="AH272" s="25">
        <f t="shared" ref="AH272:AH335" si="133">1/MAX(AE272,0.000000001)^4</f>
        <v>1464.2093252164248</v>
      </c>
      <c r="AI272" s="6">
        <v>10881</v>
      </c>
      <c r="AJ272" s="21">
        <v>0.16839685849020569</v>
      </c>
      <c r="AK272" s="7">
        <v>-7644.0348999984562</v>
      </c>
      <c r="AL272" s="7">
        <v>4864930.0667999983</v>
      </c>
      <c r="AM272" s="25">
        <f t="shared" ref="AM272:AM335" si="134">1/MAX(AJ272,0.000000001)^4</f>
        <v>1243.5523105857724</v>
      </c>
      <c r="AN272" s="6">
        <v>11351</v>
      </c>
      <c r="AO272" s="21">
        <v>0.18137582711430111</v>
      </c>
      <c r="AP272" s="7">
        <v>-7646.8057000003746</v>
      </c>
      <c r="AQ272" s="7">
        <v>4864925.9513000026</v>
      </c>
      <c r="AR272" s="25">
        <f t="shared" ref="AR272:AR335" si="135">1/MAX(AO272,0.000000001)^4</f>
        <v>924.02213795065018</v>
      </c>
      <c r="AS272" s="6">
        <v>11338</v>
      </c>
      <c r="AT272" s="21">
        <v>0.18355645704100559</v>
      </c>
      <c r="AU272" s="7">
        <v>-7643.4281999990344</v>
      </c>
      <c r="AV272" s="7">
        <v>4864927.9508000016</v>
      </c>
      <c r="AW272" s="25">
        <f t="shared" ref="AW272:AW335" si="136">1/MAX(AT272,0.000000001)^4</f>
        <v>880.88929882206901</v>
      </c>
      <c r="AX272" s="6">
        <v>9057</v>
      </c>
      <c r="AY272" s="21">
        <v>0.1854385824485468</v>
      </c>
      <c r="AZ272" s="7">
        <v>-7643.4281999990344</v>
      </c>
      <c r="BA272" s="7">
        <v>4864927.9508000016</v>
      </c>
      <c r="BB272" s="25">
        <f t="shared" ref="BB272:BB335" si="137">1/MAX(AY272,0.000000001)^4</f>
        <v>845.66743096859216</v>
      </c>
      <c r="BC272" s="6">
        <v>8158</v>
      </c>
      <c r="BD272" s="21">
        <v>0.18596930958406849</v>
      </c>
      <c r="BE272" s="7">
        <v>-7641.3297999985516</v>
      </c>
      <c r="BF272" s="7">
        <v>4864920.6295000017</v>
      </c>
      <c r="BG272" s="25">
        <f t="shared" ref="BG272:BG335" si="138">1/MAX(BD272,0.000000001)^4</f>
        <v>836.05507029853368</v>
      </c>
      <c r="BH272" s="6">
        <v>10421</v>
      </c>
      <c r="BI272" s="21">
        <v>0.18801404122655641</v>
      </c>
      <c r="BJ272" s="7">
        <v>-7644.0348999984562</v>
      </c>
      <c r="BK272" s="7">
        <v>4864930.0667999983</v>
      </c>
      <c r="BL272" s="25">
        <f t="shared" ref="BL272:BL335" si="139">1/MAX(BI272,0.000000001)^4</f>
        <v>800.2742858861036</v>
      </c>
      <c r="BM272" s="6">
        <v>10422</v>
      </c>
      <c r="BN272" s="21">
        <v>0.19411813473912989</v>
      </c>
      <c r="BO272" s="7">
        <v>-7646.2862999998033</v>
      </c>
      <c r="BP272" s="7">
        <v>4864932.3486000001</v>
      </c>
      <c r="BQ272" s="25">
        <f t="shared" ref="BQ272:BQ335" si="140">1/MAX(BN272,0.000000001)^4</f>
        <v>704.26411783371873</v>
      </c>
      <c r="BR272" s="6">
        <v>10772</v>
      </c>
      <c r="BS272" s="21">
        <v>0.1967926239368504</v>
      </c>
      <c r="BT272" s="7">
        <v>-7653.3433014452457</v>
      </c>
      <c r="BU272" s="7">
        <v>4864920.9632514939</v>
      </c>
      <c r="BV272" s="25">
        <f t="shared" ref="BV272:BV335" si="141">1/MAX(BS272,0.000000001)^4</f>
        <v>666.75262512399865</v>
      </c>
      <c r="BW272" s="6">
        <v>9050</v>
      </c>
      <c r="BX272" s="21">
        <v>0.20381649796046819</v>
      </c>
      <c r="BY272" s="7">
        <v>-7644.0348999984562</v>
      </c>
      <c r="BZ272" s="7">
        <v>4864930.0667999983</v>
      </c>
      <c r="CA272" s="25">
        <f t="shared" ref="CA272:CA335" si="142">1/MAX(BX272,0.000000001)^4</f>
        <v>579.48561479875082</v>
      </c>
      <c r="CB272" s="6">
        <v>10881</v>
      </c>
      <c r="CC272" s="21">
        <v>0.1296346083343517</v>
      </c>
      <c r="CD272" s="7">
        <v>-7644.0348999984562</v>
      </c>
      <c r="CE272" s="7">
        <v>4864930.0667999983</v>
      </c>
      <c r="CF272" s="25">
        <f t="shared" ref="CF272:CF335" si="143">1/MAX(CC272,0.000000001)^4</f>
        <v>3540.9203718477602</v>
      </c>
      <c r="CG272" s="6">
        <v>8158</v>
      </c>
      <c r="CH272" s="21">
        <v>0.15371453675229491</v>
      </c>
      <c r="CI272" s="7">
        <v>-7641.3297999985516</v>
      </c>
      <c r="CJ272" s="7">
        <v>4864920.6295000017</v>
      </c>
      <c r="CK272" s="25">
        <f t="shared" ref="CK272:CK335" si="144">1/MAX(CH272,0.000000001)^4</f>
        <v>1791.1841504507674</v>
      </c>
      <c r="CL272" s="6">
        <v>8597</v>
      </c>
      <c r="CM272" s="21">
        <v>0.15514603457331411</v>
      </c>
      <c r="CN272" s="7">
        <v>-7641.8123999983072</v>
      </c>
      <c r="CO272" s="7">
        <v>4864922.3139000013</v>
      </c>
      <c r="CP272" s="25">
        <f t="shared" ref="CP272:CP335" si="145">1/MAX(CM272,0.000000001)^4</f>
        <v>1725.9860482275346</v>
      </c>
      <c r="CQ272" s="6">
        <v>10878</v>
      </c>
      <c r="CR272" s="21">
        <v>0.15800464818619689</v>
      </c>
      <c r="CS272" s="7">
        <v>-7643.4281999990344</v>
      </c>
      <c r="CT272" s="7">
        <v>4864927.9508000016</v>
      </c>
      <c r="CU272" s="25">
        <f t="shared" ref="CU272:CU335" si="146">1/MAX(CR272,0.000000001)^4</f>
        <v>1604.4291619289033</v>
      </c>
      <c r="CV272" s="6">
        <v>9050</v>
      </c>
      <c r="CW272" s="21">
        <v>0.1599384112014626</v>
      </c>
      <c r="CX272" s="7">
        <v>-7644.0348999984562</v>
      </c>
      <c r="CY272" s="7">
        <v>4864930.0667999983</v>
      </c>
      <c r="CZ272" s="25">
        <f t="shared" ref="CZ272:CZ335" si="147">1/MAX(CW272,0.000000001)^4</f>
        <v>1528.2305951170233</v>
      </c>
      <c r="DA272" s="6">
        <v>11351</v>
      </c>
      <c r="DB272" s="21">
        <v>0.1686068169119016</v>
      </c>
      <c r="DC272" s="7">
        <v>-7646.8057000003746</v>
      </c>
      <c r="DD272" s="7">
        <v>4864925.9513000026</v>
      </c>
      <c r="DE272" s="25">
        <f t="shared" ref="DE272:DE335" si="148">1/MAX(DB272,0.000000001)^4</f>
        <v>1237.3697137810989</v>
      </c>
      <c r="DF272" s="6">
        <v>9979</v>
      </c>
      <c r="DG272" s="21">
        <v>0.17058666387911309</v>
      </c>
      <c r="DH272" s="7">
        <v>-7646.8057000003746</v>
      </c>
      <c r="DI272" s="7">
        <v>4864925.9513000026</v>
      </c>
      <c r="DJ272" s="25">
        <f t="shared" ref="DJ272:DJ335" si="149">1/MAX(DG272,0.000000001)^4</f>
        <v>1180.9178751707732</v>
      </c>
      <c r="DK272" s="6">
        <v>10421</v>
      </c>
      <c r="DL272" s="21">
        <v>0.17215238338331951</v>
      </c>
      <c r="DM272" s="7">
        <v>-7644.0348999984562</v>
      </c>
      <c r="DN272" s="7">
        <v>4864930.0667999983</v>
      </c>
      <c r="DO272" s="25">
        <f t="shared" ref="DO272:DO335" si="150">1/MAX(DL272,0.000000001)^4</f>
        <v>1138.5388149122714</v>
      </c>
      <c r="DP272" s="6">
        <v>11232</v>
      </c>
      <c r="DQ272" s="21">
        <v>0.17317495921696571</v>
      </c>
      <c r="DR272" s="7">
        <v>-7653.3433014452457</v>
      </c>
      <c r="DS272" s="7">
        <v>4864920.9632514939</v>
      </c>
      <c r="DT272" s="25">
        <f t="shared" ref="DT272:DT335" si="151">1/MAX(DQ272,0.000000001)^4</f>
        <v>1111.88436634249</v>
      </c>
      <c r="DU272" s="6">
        <v>10772</v>
      </c>
      <c r="DV272" s="21">
        <v>0.1743814796656582</v>
      </c>
      <c r="DW272" s="7">
        <v>-7653.3433014452457</v>
      </c>
      <c r="DX272" s="7">
        <v>4864920.9632514939</v>
      </c>
      <c r="DY272" s="25">
        <f t="shared" ref="DY272:DY335" si="152">1/MAX(DV272,0.000000001)^4</f>
        <v>1081.4303812220126</v>
      </c>
      <c r="DZ272" s="6">
        <v>9405</v>
      </c>
      <c r="EA272" s="21">
        <v>0.1755236871772016</v>
      </c>
      <c r="EB272" s="7">
        <v>-7653.3433014452457</v>
      </c>
      <c r="EC272" s="7">
        <v>4864920.9632514939</v>
      </c>
      <c r="ED272" s="25">
        <f t="shared" ref="ED272:ED335" si="153">1/MAX(EA272,0.000000001)^4</f>
        <v>1053.5546452067344</v>
      </c>
      <c r="EE272" s="6">
        <v>8058</v>
      </c>
      <c r="EF272" s="21">
        <v>0.17844244837484949</v>
      </c>
      <c r="EG272" s="7">
        <v>-7653.3433014452457</v>
      </c>
      <c r="EH272" s="7">
        <v>4864920.9632514939</v>
      </c>
      <c r="EI272" s="25">
        <f t="shared" ref="EI272:EI335" si="154">1/MAX(EF272,0.000000001)^4</f>
        <v>986.29607780202855</v>
      </c>
    </row>
    <row r="273" spans="1:139" x14ac:dyDescent="0.25">
      <c r="A273" s="6">
        <v>259</v>
      </c>
      <c r="B273" s="6">
        <v>0</v>
      </c>
      <c r="C273" s="6">
        <v>2</v>
      </c>
      <c r="D273" s="6">
        <v>0</v>
      </c>
      <c r="E273" s="6">
        <v>2</v>
      </c>
      <c r="F273" s="20">
        <f t="shared" si="124"/>
        <v>1</v>
      </c>
      <c r="G273" s="20">
        <f t="shared" si="125"/>
        <v>1</v>
      </c>
      <c r="H273" s="20">
        <f t="shared" si="126"/>
        <v>1</v>
      </c>
      <c r="I273" s="7">
        <v>-7644.278508366051</v>
      </c>
      <c r="J273" s="7">
        <v>4864929.1271200255</v>
      </c>
      <c r="K273" s="6">
        <v>6</v>
      </c>
      <c r="L273" s="6">
        <v>6</v>
      </c>
      <c r="M273" s="7">
        <v>-7648.5476375403196</v>
      </c>
      <c r="N273" s="7">
        <v>4864927.2331997976</v>
      </c>
      <c r="O273" s="26">
        <f t="shared" si="127"/>
        <v>-7648.5476375403186</v>
      </c>
      <c r="P273" s="26">
        <f t="shared" si="128"/>
        <v>4864927.2331997957</v>
      </c>
      <c r="Q273" s="20">
        <f t="shared" si="129"/>
        <v>1</v>
      </c>
      <c r="R273" s="26">
        <f t="shared" si="130"/>
        <v>4.6703744756958434</v>
      </c>
      <c r="S273" s="26">
        <f>R273*'8_HeSo_Mercator'!$B$7</f>
        <v>3.5780969842668693</v>
      </c>
      <c r="T273" s="6">
        <v>17533</v>
      </c>
      <c r="U273" s="21">
        <v>0.1260747528199648</v>
      </c>
      <c r="V273" s="7">
        <v>-7646.8057000003746</v>
      </c>
      <c r="W273" s="7">
        <v>4864925.9513000026</v>
      </c>
      <c r="X273" s="25">
        <f t="shared" si="131"/>
        <v>3958.1067100674582</v>
      </c>
      <c r="Y273" s="6">
        <v>17808</v>
      </c>
      <c r="Z273" s="21">
        <v>0.13752211837141981</v>
      </c>
      <c r="AA273" s="7">
        <v>-7646.8057000003746</v>
      </c>
      <c r="AB273" s="7">
        <v>4864925.9513000026</v>
      </c>
      <c r="AC273" s="25">
        <f t="shared" si="132"/>
        <v>2795.8237243639683</v>
      </c>
      <c r="AD273" s="6">
        <v>17262</v>
      </c>
      <c r="AE273" s="21">
        <v>0.13786305130551391</v>
      </c>
      <c r="AF273" s="7">
        <v>-7646.8057000003746</v>
      </c>
      <c r="AG273" s="7">
        <v>4864925.9513000026</v>
      </c>
      <c r="AH273" s="25">
        <f t="shared" si="133"/>
        <v>2768.2700506331316</v>
      </c>
      <c r="AI273" s="6">
        <v>16982</v>
      </c>
      <c r="AJ273" s="21">
        <v>0.16387911189723961</v>
      </c>
      <c r="AK273" s="7">
        <v>-7646.8057000003746</v>
      </c>
      <c r="AL273" s="7">
        <v>4864925.9513000026</v>
      </c>
      <c r="AM273" s="25">
        <f t="shared" si="134"/>
        <v>1386.4544086376586</v>
      </c>
      <c r="AN273" s="6">
        <v>18091</v>
      </c>
      <c r="AO273" s="21">
        <v>0.17253721859356591</v>
      </c>
      <c r="AP273" s="7">
        <v>-7646.8057000003746</v>
      </c>
      <c r="AQ273" s="7">
        <v>4864925.9513000026</v>
      </c>
      <c r="AR273" s="25">
        <f t="shared" si="135"/>
        <v>1128.4149448041201</v>
      </c>
      <c r="AS273" s="6">
        <v>15907</v>
      </c>
      <c r="AT273" s="21">
        <v>0.18009630299004489</v>
      </c>
      <c r="AU273" s="7">
        <v>-7646.8057000003746</v>
      </c>
      <c r="AV273" s="7">
        <v>4864925.9513000026</v>
      </c>
      <c r="AW273" s="25">
        <f t="shared" si="136"/>
        <v>950.56278856336189</v>
      </c>
      <c r="AX273" s="6">
        <v>16706</v>
      </c>
      <c r="AY273" s="21">
        <v>0.18223759362342631</v>
      </c>
      <c r="AZ273" s="7">
        <v>-7646.8057000003746</v>
      </c>
      <c r="BA273" s="7">
        <v>4864925.9513000026</v>
      </c>
      <c r="BB273" s="25">
        <f t="shared" si="137"/>
        <v>906.66763191112443</v>
      </c>
      <c r="BC273" s="6">
        <v>18367</v>
      </c>
      <c r="BD273" s="21">
        <v>0.18479770948501681</v>
      </c>
      <c r="BE273" s="7">
        <v>-7646.8057000003746</v>
      </c>
      <c r="BF273" s="7">
        <v>4864925.9513000026</v>
      </c>
      <c r="BG273" s="25">
        <f t="shared" si="138"/>
        <v>857.45959436157682</v>
      </c>
      <c r="BH273" s="6">
        <v>18088</v>
      </c>
      <c r="BI273" s="21">
        <v>0.18801037922634481</v>
      </c>
      <c r="BJ273" s="7">
        <v>-7659.9353000000119</v>
      </c>
      <c r="BK273" s="7">
        <v>4864938.7961999997</v>
      </c>
      <c r="BL273" s="25">
        <f t="shared" si="139"/>
        <v>800.33663755497105</v>
      </c>
      <c r="BM273" s="6">
        <v>18369</v>
      </c>
      <c r="BN273" s="21">
        <v>0.19129495897988039</v>
      </c>
      <c r="BO273" s="7">
        <v>-7659.9353000000119</v>
      </c>
      <c r="BP273" s="7">
        <v>4864938.7961999997</v>
      </c>
      <c r="BQ273" s="25">
        <f t="shared" si="140"/>
        <v>746.76834039017342</v>
      </c>
      <c r="BR273" s="6">
        <v>8608</v>
      </c>
      <c r="BS273" s="21">
        <v>0.19253287335527999</v>
      </c>
      <c r="BT273" s="7">
        <v>-7646.8057000003746</v>
      </c>
      <c r="BU273" s="7">
        <v>4864925.9513000026</v>
      </c>
      <c r="BV273" s="25">
        <f t="shared" si="141"/>
        <v>727.74701186678283</v>
      </c>
      <c r="BW273" s="6">
        <v>16966</v>
      </c>
      <c r="BX273" s="21">
        <v>0.19355508646747771</v>
      </c>
      <c r="BY273" s="7">
        <v>-7644.0348999984562</v>
      </c>
      <c r="BZ273" s="7">
        <v>4864930.0667999983</v>
      </c>
      <c r="CA273" s="25">
        <f t="shared" si="142"/>
        <v>712.49471157421488</v>
      </c>
      <c r="CB273" s="6">
        <v>17533</v>
      </c>
      <c r="CC273" s="21">
        <v>0.1101001049301869</v>
      </c>
      <c r="CD273" s="7">
        <v>-7646.8057000003746</v>
      </c>
      <c r="CE273" s="7">
        <v>4864925.9513000026</v>
      </c>
      <c r="CF273" s="25">
        <f t="shared" si="143"/>
        <v>6805.3281024967009</v>
      </c>
      <c r="CG273" s="6">
        <v>17262</v>
      </c>
      <c r="CH273" s="21">
        <v>0.11511867082602791</v>
      </c>
      <c r="CI273" s="7">
        <v>-7646.8057000003746</v>
      </c>
      <c r="CJ273" s="7">
        <v>4864925.9513000026</v>
      </c>
      <c r="CK273" s="25">
        <f t="shared" si="144"/>
        <v>5693.9930646379362</v>
      </c>
      <c r="CL273" s="6">
        <v>17808</v>
      </c>
      <c r="CM273" s="21">
        <v>0.12271718195249109</v>
      </c>
      <c r="CN273" s="7">
        <v>-7646.8057000003746</v>
      </c>
      <c r="CO273" s="7">
        <v>4864925.9513000026</v>
      </c>
      <c r="CP273" s="25">
        <f t="shared" si="145"/>
        <v>4409.389923042223</v>
      </c>
      <c r="CQ273" s="6">
        <v>16982</v>
      </c>
      <c r="CR273" s="21">
        <v>0.14241546497193219</v>
      </c>
      <c r="CS273" s="7">
        <v>-7646.8057000003746</v>
      </c>
      <c r="CT273" s="7">
        <v>4864925.9513000026</v>
      </c>
      <c r="CU273" s="25">
        <f t="shared" si="146"/>
        <v>2430.9240566592375</v>
      </c>
      <c r="CV273" s="6">
        <v>18091</v>
      </c>
      <c r="CW273" s="21">
        <v>0.1464904436394501</v>
      </c>
      <c r="CX273" s="7">
        <v>-7646.8057000003746</v>
      </c>
      <c r="CY273" s="7">
        <v>4864925.9513000026</v>
      </c>
      <c r="CZ273" s="25">
        <f t="shared" si="147"/>
        <v>2171.5149468244517</v>
      </c>
      <c r="DA273" s="6">
        <v>15907</v>
      </c>
      <c r="DB273" s="21">
        <v>0.1568226873080007</v>
      </c>
      <c r="DC273" s="7">
        <v>-7646.8057000003746</v>
      </c>
      <c r="DD273" s="7">
        <v>4864925.9513000026</v>
      </c>
      <c r="DE273" s="25">
        <f t="shared" si="148"/>
        <v>1653.3486056098156</v>
      </c>
      <c r="DF273" s="6">
        <v>18367</v>
      </c>
      <c r="DG273" s="21">
        <v>0.15742859911881141</v>
      </c>
      <c r="DH273" s="7">
        <v>-7646.8057000003746</v>
      </c>
      <c r="DI273" s="7">
        <v>4864925.9513000026</v>
      </c>
      <c r="DJ273" s="25">
        <f t="shared" si="149"/>
        <v>1628.0415196945503</v>
      </c>
      <c r="DK273" s="6">
        <v>16439</v>
      </c>
      <c r="DL273" s="21">
        <v>0.1582948763459946</v>
      </c>
      <c r="DM273" s="7">
        <v>-7667.3517999984324</v>
      </c>
      <c r="DN273" s="7">
        <v>4864936.6705000028</v>
      </c>
      <c r="DO273" s="25">
        <f t="shared" si="150"/>
        <v>1592.6948223868465</v>
      </c>
      <c r="DP273" s="6">
        <v>16434</v>
      </c>
      <c r="DQ273" s="21">
        <v>0.160637065198458</v>
      </c>
      <c r="DR273" s="7">
        <v>-7646.8057000003746</v>
      </c>
      <c r="DS273" s="7">
        <v>4864925.9513000026</v>
      </c>
      <c r="DT273" s="25">
        <f t="shared" si="151"/>
        <v>1501.816791185777</v>
      </c>
      <c r="DU273" s="6">
        <v>16706</v>
      </c>
      <c r="DV273" s="21">
        <v>0.1638119118173825</v>
      </c>
      <c r="DW273" s="7">
        <v>-7646.8057000003746</v>
      </c>
      <c r="DX273" s="7">
        <v>4864925.9513000026</v>
      </c>
      <c r="DY273" s="25">
        <f t="shared" si="152"/>
        <v>1388.7308534410818</v>
      </c>
      <c r="DZ273" s="6">
        <v>16709</v>
      </c>
      <c r="EA273" s="21">
        <v>0.170069256248118</v>
      </c>
      <c r="EB273" s="7">
        <v>-7667.3517999984324</v>
      </c>
      <c r="EC273" s="7">
        <v>4864936.6705000028</v>
      </c>
      <c r="ED273" s="25">
        <f t="shared" si="153"/>
        <v>1195.3545809234695</v>
      </c>
      <c r="EE273" s="6">
        <v>17264</v>
      </c>
      <c r="EF273" s="21">
        <v>0.17964986659844301</v>
      </c>
      <c r="EG273" s="7">
        <v>-7667.3517999984324</v>
      </c>
      <c r="EH273" s="7">
        <v>4864936.6705000028</v>
      </c>
      <c r="EI273" s="25">
        <f t="shared" si="154"/>
        <v>960.04679872548002</v>
      </c>
    </row>
    <row r="274" spans="1:139" x14ac:dyDescent="0.25">
      <c r="A274" s="6">
        <v>260</v>
      </c>
      <c r="B274" s="6">
        <v>0</v>
      </c>
      <c r="C274" s="6">
        <v>2</v>
      </c>
      <c r="D274" s="6">
        <v>0</v>
      </c>
      <c r="E274" s="6">
        <v>2</v>
      </c>
      <c r="F274" s="20">
        <f t="shared" si="124"/>
        <v>1</v>
      </c>
      <c r="G274" s="20">
        <f t="shared" si="125"/>
        <v>1</v>
      </c>
      <c r="H274" s="20">
        <f t="shared" si="126"/>
        <v>1</v>
      </c>
      <c r="I274" s="7">
        <v>-7645.0256723748826</v>
      </c>
      <c r="J274" s="7">
        <v>4864929.801025793</v>
      </c>
      <c r="K274" s="6">
        <v>0</v>
      </c>
      <c r="L274" s="6">
        <v>0</v>
      </c>
      <c r="M274" s="7">
        <v>-7644.8660950562944</v>
      </c>
      <c r="N274" s="7">
        <v>4864928.5853991453</v>
      </c>
      <c r="O274" s="26">
        <f t="shared" si="127"/>
        <v>-7644.8660950562935</v>
      </c>
      <c r="P274" s="26">
        <f t="shared" si="128"/>
        <v>4864928.5853991462</v>
      </c>
      <c r="Q274" s="20">
        <f t="shared" si="129"/>
        <v>1</v>
      </c>
      <c r="R274" s="26">
        <f t="shared" si="130"/>
        <v>1.2260558979639413</v>
      </c>
      <c r="S274" s="26">
        <f>R274*'8_HeSo_Mercator'!$B$7</f>
        <v>0.93931373894676218</v>
      </c>
      <c r="T274" s="6">
        <v>10878</v>
      </c>
      <c r="U274" s="21">
        <v>0.18774567775752229</v>
      </c>
      <c r="V274" s="7">
        <v>-7643.4281999990344</v>
      </c>
      <c r="W274" s="7">
        <v>4864927.9508000016</v>
      </c>
      <c r="X274" s="25">
        <f t="shared" si="131"/>
        <v>804.85975067093602</v>
      </c>
      <c r="Y274" s="6">
        <v>9524</v>
      </c>
      <c r="Z274" s="21">
        <v>0.21361657992090149</v>
      </c>
      <c r="AA274" s="7">
        <v>-7646.8057000003746</v>
      </c>
      <c r="AB274" s="7">
        <v>4864925.9513000026</v>
      </c>
      <c r="AC274" s="25">
        <f t="shared" si="132"/>
        <v>480.24203395526388</v>
      </c>
      <c r="AD274" s="6">
        <v>8152</v>
      </c>
      <c r="AE274" s="21">
        <v>0.21567207036434749</v>
      </c>
      <c r="AF274" s="7">
        <v>-7646.2862999998033</v>
      </c>
      <c r="AG274" s="7">
        <v>4864932.3486000001</v>
      </c>
      <c r="AH274" s="25">
        <f t="shared" si="133"/>
        <v>462.19407133934976</v>
      </c>
      <c r="AI274" s="6">
        <v>11338</v>
      </c>
      <c r="AJ274" s="21">
        <v>0.2165262984908729</v>
      </c>
      <c r="AK274" s="7">
        <v>-7643.4281999990344</v>
      </c>
      <c r="AL274" s="7">
        <v>4864927.9508000016</v>
      </c>
      <c r="AM274" s="25">
        <f t="shared" si="134"/>
        <v>454.94342534022189</v>
      </c>
      <c r="AN274" s="6">
        <v>10422</v>
      </c>
      <c r="AO274" s="21">
        <v>0.2212876544976298</v>
      </c>
      <c r="AP274" s="7">
        <v>-7646.2862999998033</v>
      </c>
      <c r="AQ274" s="7">
        <v>4864932.3486000001</v>
      </c>
      <c r="AR274" s="25">
        <f t="shared" si="135"/>
        <v>417.03380223109019</v>
      </c>
      <c r="AS274" s="6">
        <v>9966</v>
      </c>
      <c r="AT274" s="21">
        <v>0.23165874266706971</v>
      </c>
      <c r="AU274" s="7">
        <v>-7643.4281999990344</v>
      </c>
      <c r="AV274" s="7">
        <v>4864927.9508000016</v>
      </c>
      <c r="AW274" s="25">
        <f t="shared" si="136"/>
        <v>347.22038997243419</v>
      </c>
      <c r="AX274" s="6">
        <v>7274</v>
      </c>
      <c r="AY274" s="21">
        <v>0.2345455827866586</v>
      </c>
      <c r="AZ274" s="7">
        <v>-7646.2862999998033</v>
      </c>
      <c r="BA274" s="7">
        <v>4864932.3486000001</v>
      </c>
      <c r="BB274" s="25">
        <f t="shared" si="137"/>
        <v>330.4387472073102</v>
      </c>
      <c r="BC274" s="6">
        <v>8597</v>
      </c>
      <c r="BD274" s="21">
        <v>0.24044561430213479</v>
      </c>
      <c r="BE274" s="7">
        <v>-7641.8123999983072</v>
      </c>
      <c r="BF274" s="7">
        <v>4864922.3139000013</v>
      </c>
      <c r="BG274" s="25">
        <f t="shared" si="138"/>
        <v>299.18000147219658</v>
      </c>
      <c r="BH274" s="6">
        <v>9057</v>
      </c>
      <c r="BI274" s="21">
        <v>0.2411538278769266</v>
      </c>
      <c r="BJ274" s="7">
        <v>-7643.4281999990344</v>
      </c>
      <c r="BK274" s="7">
        <v>4864927.9508000016</v>
      </c>
      <c r="BL274" s="25">
        <f t="shared" si="139"/>
        <v>295.68096043262949</v>
      </c>
      <c r="BM274" s="6">
        <v>10435</v>
      </c>
      <c r="BN274" s="21">
        <v>0.2461845497064524</v>
      </c>
      <c r="BO274" s="7">
        <v>-7646.8057000003746</v>
      </c>
      <c r="BP274" s="7">
        <v>4864925.9513000026</v>
      </c>
      <c r="BQ274" s="25">
        <f t="shared" si="140"/>
        <v>272.24306511706885</v>
      </c>
      <c r="BR274" s="6">
        <v>10879</v>
      </c>
      <c r="BS274" s="21">
        <v>0.25218714972959039</v>
      </c>
      <c r="BT274" s="7">
        <v>-7646.2862999998033</v>
      </c>
      <c r="BU274" s="7">
        <v>4864932.3486000001</v>
      </c>
      <c r="BV274" s="25">
        <f t="shared" si="141"/>
        <v>247.23399535462184</v>
      </c>
      <c r="BW274" s="6">
        <v>9065</v>
      </c>
      <c r="BX274" s="21">
        <v>0.25534066223856788</v>
      </c>
      <c r="BY274" s="7">
        <v>-7646.8057000003746</v>
      </c>
      <c r="BZ274" s="7">
        <v>4864925.9513000026</v>
      </c>
      <c r="CA274" s="25">
        <f t="shared" si="142"/>
        <v>235.2448249530882</v>
      </c>
      <c r="CB274" s="6">
        <v>10878</v>
      </c>
      <c r="CC274" s="21">
        <v>0.18784017753799939</v>
      </c>
      <c r="CD274" s="7">
        <v>-7643.4281999990344</v>
      </c>
      <c r="CE274" s="7">
        <v>4864927.9508000016</v>
      </c>
      <c r="CF274" s="25">
        <f t="shared" si="143"/>
        <v>803.24131751979303</v>
      </c>
      <c r="CG274" s="6">
        <v>8152</v>
      </c>
      <c r="CH274" s="21">
        <v>0.2033951997614788</v>
      </c>
      <c r="CI274" s="7">
        <v>-7646.2862999998033</v>
      </c>
      <c r="CJ274" s="7">
        <v>4864932.3486000001</v>
      </c>
      <c r="CK274" s="25">
        <f t="shared" si="144"/>
        <v>584.30177218176766</v>
      </c>
      <c r="CL274" s="6">
        <v>10422</v>
      </c>
      <c r="CM274" s="21">
        <v>0.20777541964113441</v>
      </c>
      <c r="CN274" s="7">
        <v>-7646.2862999998033</v>
      </c>
      <c r="CO274" s="7">
        <v>4864932.3486000001</v>
      </c>
      <c r="CP274" s="25">
        <f t="shared" si="145"/>
        <v>536.56621963996997</v>
      </c>
      <c r="CQ274" s="6">
        <v>9524</v>
      </c>
      <c r="CR274" s="21">
        <v>0.2108945903242796</v>
      </c>
      <c r="CS274" s="7">
        <v>-7646.8057000003746</v>
      </c>
      <c r="CT274" s="7">
        <v>4864925.9513000026</v>
      </c>
      <c r="CU274" s="25">
        <f t="shared" si="146"/>
        <v>505.51988199191936</v>
      </c>
      <c r="CV274" s="6">
        <v>11338</v>
      </c>
      <c r="CW274" s="21">
        <v>0.21596711340110289</v>
      </c>
      <c r="CX274" s="7">
        <v>-7643.4281999990344</v>
      </c>
      <c r="CY274" s="7">
        <v>4864927.9508000016</v>
      </c>
      <c r="CZ274" s="25">
        <f t="shared" si="147"/>
        <v>459.67354035454696</v>
      </c>
      <c r="DA274" s="6">
        <v>9966</v>
      </c>
      <c r="DB274" s="21">
        <v>0.2165987867050212</v>
      </c>
      <c r="DC274" s="7">
        <v>-7643.4281999990344</v>
      </c>
      <c r="DD274" s="7">
        <v>4864927.9508000016</v>
      </c>
      <c r="DE274" s="25">
        <f t="shared" si="148"/>
        <v>454.3347149092379</v>
      </c>
      <c r="DF274" s="6">
        <v>8597</v>
      </c>
      <c r="DG274" s="21">
        <v>0.22426641825803439</v>
      </c>
      <c r="DH274" s="7">
        <v>-7641.8123999983072</v>
      </c>
      <c r="DI274" s="7">
        <v>4864922.3139000013</v>
      </c>
      <c r="DJ274" s="25">
        <f t="shared" si="149"/>
        <v>395.31474348642161</v>
      </c>
      <c r="DK274" s="6">
        <v>10435</v>
      </c>
      <c r="DL274" s="21">
        <v>0.2283431614989537</v>
      </c>
      <c r="DM274" s="7">
        <v>-7646.8057000003746</v>
      </c>
      <c r="DN274" s="7">
        <v>4864925.9513000026</v>
      </c>
      <c r="DO274" s="25">
        <f t="shared" si="150"/>
        <v>367.83068935104762</v>
      </c>
      <c r="DP274" s="6">
        <v>7274</v>
      </c>
      <c r="DQ274" s="21">
        <v>0.23360982689516629</v>
      </c>
      <c r="DR274" s="7">
        <v>-7646.2862999998033</v>
      </c>
      <c r="DS274" s="7">
        <v>4864932.3486000001</v>
      </c>
      <c r="DT274" s="25">
        <f t="shared" si="151"/>
        <v>335.76511294966025</v>
      </c>
      <c r="DU274" s="6">
        <v>9057</v>
      </c>
      <c r="DV274" s="21">
        <v>0.23618613211699269</v>
      </c>
      <c r="DW274" s="7">
        <v>-7643.4281999990344</v>
      </c>
      <c r="DX274" s="7">
        <v>4864927.9508000016</v>
      </c>
      <c r="DY274" s="25">
        <f t="shared" si="152"/>
        <v>321.35304827372465</v>
      </c>
      <c r="DZ274" s="6">
        <v>9508</v>
      </c>
      <c r="EA274" s="21">
        <v>0.24801657091491761</v>
      </c>
      <c r="EB274" s="7">
        <v>-7643.4281999990344</v>
      </c>
      <c r="EC274" s="7">
        <v>4864927.9508000016</v>
      </c>
      <c r="ED274" s="25">
        <f t="shared" si="153"/>
        <v>264.28785457504171</v>
      </c>
      <c r="EE274" s="6">
        <v>10879</v>
      </c>
      <c r="EF274" s="21">
        <v>0.24826371819051271</v>
      </c>
      <c r="EG274" s="7">
        <v>-7646.2862999998033</v>
      </c>
      <c r="EH274" s="7">
        <v>4864932.3486000001</v>
      </c>
      <c r="EI274" s="25">
        <f t="shared" si="154"/>
        <v>263.23702762392116</v>
      </c>
    </row>
    <row r="275" spans="1:139" x14ac:dyDescent="0.25">
      <c r="A275" s="6">
        <v>261</v>
      </c>
      <c r="B275" s="6">
        <v>0</v>
      </c>
      <c r="C275" s="6">
        <v>2</v>
      </c>
      <c r="D275" s="6">
        <v>0</v>
      </c>
      <c r="E275" s="6">
        <v>2</v>
      </c>
      <c r="F275" s="20">
        <f t="shared" si="124"/>
        <v>1</v>
      </c>
      <c r="G275" s="20">
        <f t="shared" si="125"/>
        <v>1</v>
      </c>
      <c r="H275" s="20">
        <f t="shared" si="126"/>
        <v>1</v>
      </c>
      <c r="I275" s="7">
        <v>-7646.576089675892</v>
      </c>
      <c r="J275" s="7">
        <v>4864931.6113540335</v>
      </c>
      <c r="K275" s="6">
        <v>3</v>
      </c>
      <c r="L275" s="6">
        <v>0</v>
      </c>
      <c r="M275" s="7">
        <v>-7645.688507771556</v>
      </c>
      <c r="N275" s="7">
        <v>4864926.5759768765</v>
      </c>
      <c r="O275" s="26">
        <f t="shared" si="127"/>
        <v>-7645.688507771556</v>
      </c>
      <c r="P275" s="26">
        <f t="shared" si="128"/>
        <v>4864926.5759768765</v>
      </c>
      <c r="Q275" s="20">
        <f t="shared" si="129"/>
        <v>1</v>
      </c>
      <c r="R275" s="26">
        <f t="shared" si="130"/>
        <v>5.1130054517224828</v>
      </c>
      <c r="S275" s="26">
        <f>R275*'8_HeSo_Mercator'!$B$7</f>
        <v>3.9172082415559437</v>
      </c>
      <c r="T275" s="6">
        <v>9054</v>
      </c>
      <c r="U275" s="21">
        <v>0.22426508026645331</v>
      </c>
      <c r="V275" s="7">
        <v>-7641.8123999983072</v>
      </c>
      <c r="W275" s="7">
        <v>4864922.3139000013</v>
      </c>
      <c r="X275" s="25">
        <f t="shared" si="131"/>
        <v>395.32417754600004</v>
      </c>
      <c r="Y275" s="6">
        <v>9524</v>
      </c>
      <c r="Z275" s="21">
        <v>0.2428761456042961</v>
      </c>
      <c r="AA275" s="7">
        <v>-7646.8057000003746</v>
      </c>
      <c r="AB275" s="7">
        <v>4864925.9513000026</v>
      </c>
      <c r="AC275" s="25">
        <f t="shared" si="132"/>
        <v>287.38265425170562</v>
      </c>
      <c r="AD275" s="6">
        <v>10435</v>
      </c>
      <c r="AE275" s="21">
        <v>0.25137485775312302</v>
      </c>
      <c r="AF275" s="7">
        <v>-7646.8057000003746</v>
      </c>
      <c r="AG275" s="7">
        <v>4864925.9513000026</v>
      </c>
      <c r="AH275" s="25">
        <f t="shared" si="133"/>
        <v>250.44516316974008</v>
      </c>
      <c r="AI275" s="6">
        <v>8608</v>
      </c>
      <c r="AJ275" s="21">
        <v>0.25371388001280182</v>
      </c>
      <c r="AK275" s="7">
        <v>-7646.8057000003746</v>
      </c>
      <c r="AL275" s="7">
        <v>4864925.9513000026</v>
      </c>
      <c r="AM275" s="25">
        <f t="shared" si="134"/>
        <v>241.33654560356203</v>
      </c>
      <c r="AN275" s="6">
        <v>9962</v>
      </c>
      <c r="AO275" s="21">
        <v>0.25694121102369089</v>
      </c>
      <c r="AP275" s="7">
        <v>-7646.2862999998033</v>
      </c>
      <c r="AQ275" s="7">
        <v>4864932.3486000001</v>
      </c>
      <c r="AR275" s="25">
        <f t="shared" si="135"/>
        <v>229.43778066712596</v>
      </c>
      <c r="AS275" s="6">
        <v>11338</v>
      </c>
      <c r="AT275" s="21">
        <v>0.25986200994756059</v>
      </c>
      <c r="AU275" s="7">
        <v>-7643.4281999990344</v>
      </c>
      <c r="AV275" s="7">
        <v>4864927.9508000016</v>
      </c>
      <c r="AW275" s="25">
        <f t="shared" si="136"/>
        <v>219.29504911198271</v>
      </c>
      <c r="AX275" s="6">
        <v>10879</v>
      </c>
      <c r="AY275" s="21">
        <v>0.26845902716501452</v>
      </c>
      <c r="AZ275" s="7">
        <v>-7646.2862999998033</v>
      </c>
      <c r="BA275" s="7">
        <v>4864932.3486000001</v>
      </c>
      <c r="BB275" s="25">
        <f t="shared" si="137"/>
        <v>192.52536335992542</v>
      </c>
      <c r="BC275" s="6">
        <v>11339</v>
      </c>
      <c r="BD275" s="21">
        <v>0.2861390108165191</v>
      </c>
      <c r="BE275" s="7">
        <v>-7641.8123999983072</v>
      </c>
      <c r="BF275" s="7">
        <v>4864922.3139000013</v>
      </c>
      <c r="BG275" s="25">
        <f t="shared" si="138"/>
        <v>149.17351189082081</v>
      </c>
      <c r="BH275" s="6">
        <v>9979</v>
      </c>
      <c r="BI275" s="21">
        <v>0.28914056799714849</v>
      </c>
      <c r="BJ275" s="7">
        <v>-7646.8057000003746</v>
      </c>
      <c r="BK275" s="7">
        <v>4864925.9513000026</v>
      </c>
      <c r="BL275" s="25">
        <f t="shared" si="139"/>
        <v>143.07504154529568</v>
      </c>
      <c r="BM275" s="6">
        <v>11351</v>
      </c>
      <c r="BN275" s="21">
        <v>0.29699825533022439</v>
      </c>
      <c r="BO275" s="7">
        <v>-7646.8057000003746</v>
      </c>
      <c r="BP275" s="7">
        <v>4864925.9513000026</v>
      </c>
      <c r="BQ275" s="25">
        <f t="shared" si="140"/>
        <v>128.52405149944028</v>
      </c>
      <c r="BR275" s="6">
        <v>10423</v>
      </c>
      <c r="BS275" s="21">
        <v>0.30160455052857749</v>
      </c>
      <c r="BT275" s="7">
        <v>-7643.4281999990344</v>
      </c>
      <c r="BU275" s="7">
        <v>4864927.9508000016</v>
      </c>
      <c r="BV275" s="25">
        <f t="shared" si="141"/>
        <v>120.85049704030332</v>
      </c>
      <c r="BW275" s="6">
        <v>17808</v>
      </c>
      <c r="BX275" s="21">
        <v>0.30173399659575828</v>
      </c>
      <c r="BY275" s="7">
        <v>-7646.8057000003746</v>
      </c>
      <c r="BZ275" s="7">
        <v>4864925.9513000026</v>
      </c>
      <c r="CA275" s="25">
        <f t="shared" si="142"/>
        <v>120.64324750563061</v>
      </c>
      <c r="CB275" s="6">
        <v>9054</v>
      </c>
      <c r="CC275" s="21">
        <v>0.2077796927410536</v>
      </c>
      <c r="CD275" s="7">
        <v>-7641.8123999983072</v>
      </c>
      <c r="CE275" s="7">
        <v>4864922.3139000013</v>
      </c>
      <c r="CF275" s="25">
        <f t="shared" si="143"/>
        <v>536.52208192253488</v>
      </c>
      <c r="CG275" s="6">
        <v>10435</v>
      </c>
      <c r="CH275" s="21">
        <v>0.2248554235698656</v>
      </c>
      <c r="CI275" s="7">
        <v>-7646.8057000003746</v>
      </c>
      <c r="CJ275" s="7">
        <v>4864925.9513000026</v>
      </c>
      <c r="CK275" s="25">
        <f t="shared" si="144"/>
        <v>391.18890679035678</v>
      </c>
      <c r="CL275" s="6">
        <v>9524</v>
      </c>
      <c r="CM275" s="21">
        <v>0.2260998879833134</v>
      </c>
      <c r="CN275" s="7">
        <v>-7646.8057000003746</v>
      </c>
      <c r="CO275" s="7">
        <v>4864925.9513000026</v>
      </c>
      <c r="CP275" s="25">
        <f t="shared" si="145"/>
        <v>382.64726301259088</v>
      </c>
      <c r="CQ275" s="6">
        <v>9962</v>
      </c>
      <c r="CR275" s="21">
        <v>0.23609927018240759</v>
      </c>
      <c r="CS275" s="7">
        <v>-7646.2862999998033</v>
      </c>
      <c r="CT275" s="7">
        <v>4864932.3486000001</v>
      </c>
      <c r="CU275" s="25">
        <f t="shared" si="146"/>
        <v>321.82621797687995</v>
      </c>
      <c r="CV275" s="6">
        <v>11338</v>
      </c>
      <c r="CW275" s="21">
        <v>0.23869440281052801</v>
      </c>
      <c r="CX275" s="7">
        <v>-7643.4281999990344</v>
      </c>
      <c r="CY275" s="7">
        <v>4864927.9508000016</v>
      </c>
      <c r="CZ275" s="25">
        <f t="shared" si="147"/>
        <v>308.0569837986215</v>
      </c>
      <c r="DA275" s="6">
        <v>11339</v>
      </c>
      <c r="DB275" s="21">
        <v>0.25143675380715569</v>
      </c>
      <c r="DC275" s="7">
        <v>-7641.8123999983072</v>
      </c>
      <c r="DD275" s="7">
        <v>4864922.3139000013</v>
      </c>
      <c r="DE275" s="25">
        <f t="shared" si="148"/>
        <v>250.19864639703459</v>
      </c>
      <c r="DF275" s="6">
        <v>10879</v>
      </c>
      <c r="DG275" s="21">
        <v>0.25638605013519089</v>
      </c>
      <c r="DH275" s="7">
        <v>-7646.2862999998033</v>
      </c>
      <c r="DI275" s="7">
        <v>4864932.3486000001</v>
      </c>
      <c r="DJ275" s="25">
        <f t="shared" si="149"/>
        <v>231.43148029289512</v>
      </c>
      <c r="DK275" s="6">
        <v>8608</v>
      </c>
      <c r="DL275" s="21">
        <v>0.25842858169793681</v>
      </c>
      <c r="DM275" s="7">
        <v>-7646.8057000003746</v>
      </c>
      <c r="DN275" s="7">
        <v>4864925.9513000026</v>
      </c>
      <c r="DO275" s="25">
        <f t="shared" si="150"/>
        <v>224.20114364255116</v>
      </c>
      <c r="DP275" s="6">
        <v>11351</v>
      </c>
      <c r="DQ275" s="21">
        <v>0.26365535565787079</v>
      </c>
      <c r="DR275" s="7">
        <v>-7646.8057000003746</v>
      </c>
      <c r="DS275" s="7">
        <v>4864925.9513000026</v>
      </c>
      <c r="DT275" s="25">
        <f t="shared" si="151"/>
        <v>206.94436702154459</v>
      </c>
      <c r="DU275" s="6">
        <v>9966</v>
      </c>
      <c r="DV275" s="21">
        <v>0.27081444213687461</v>
      </c>
      <c r="DW275" s="7">
        <v>-7643.4281999990344</v>
      </c>
      <c r="DX275" s="7">
        <v>4864927.9508000016</v>
      </c>
      <c r="DY275" s="25">
        <f t="shared" si="152"/>
        <v>185.9142659982661</v>
      </c>
      <c r="DZ275" s="6">
        <v>10905</v>
      </c>
      <c r="EA275" s="21">
        <v>0.27114958302544062</v>
      </c>
      <c r="EB275" s="7">
        <v>-7661.5582000017166</v>
      </c>
      <c r="EC275" s="7">
        <v>4864934.3435999975</v>
      </c>
      <c r="ED275" s="25">
        <f t="shared" si="153"/>
        <v>184.99680857550658</v>
      </c>
      <c r="EE275" s="6">
        <v>7170</v>
      </c>
      <c r="EF275" s="21">
        <v>0.27374229703905689</v>
      </c>
      <c r="EG275" s="7">
        <v>-7653.3433014452457</v>
      </c>
      <c r="EH275" s="7">
        <v>4864920.9632514939</v>
      </c>
      <c r="EI275" s="25">
        <f t="shared" si="154"/>
        <v>178.08706281823478</v>
      </c>
    </row>
    <row r="276" spans="1:139" x14ac:dyDescent="0.25">
      <c r="A276" s="6">
        <v>262</v>
      </c>
      <c r="B276" s="6">
        <v>0</v>
      </c>
      <c r="C276" s="6">
        <v>2</v>
      </c>
      <c r="D276" s="6">
        <v>0</v>
      </c>
      <c r="E276" s="6">
        <v>2</v>
      </c>
      <c r="F276" s="20">
        <f t="shared" si="124"/>
        <v>1</v>
      </c>
      <c r="G276" s="20">
        <f t="shared" si="125"/>
        <v>1</v>
      </c>
      <c r="H276" s="20">
        <f t="shared" si="126"/>
        <v>1</v>
      </c>
      <c r="I276" s="7">
        <v>-7660.0454000011086</v>
      </c>
      <c r="J276" s="7">
        <v>4864939.4126999974</v>
      </c>
      <c r="K276" s="6">
        <v>-3</v>
      </c>
      <c r="L276" s="6">
        <v>-3</v>
      </c>
      <c r="M276" s="7">
        <v>-7648.6372270422198</v>
      </c>
      <c r="N276" s="7">
        <v>4864924.8739915993</v>
      </c>
      <c r="O276" s="26">
        <f t="shared" si="127"/>
        <v>-7648.6372270422207</v>
      </c>
      <c r="P276" s="26">
        <f t="shared" si="128"/>
        <v>4864924.8739916002</v>
      </c>
      <c r="Q276" s="20">
        <f t="shared" si="129"/>
        <v>1</v>
      </c>
      <c r="R276" s="26">
        <f t="shared" si="130"/>
        <v>18.480271970897665</v>
      </c>
      <c r="S276" s="26">
        <f>R276*'8_HeSo_Mercator'!$B$7</f>
        <v>14.158223446878653</v>
      </c>
      <c r="T276" s="6">
        <v>8496</v>
      </c>
      <c r="U276" s="21">
        <v>0.19405072481956459</v>
      </c>
      <c r="V276" s="7">
        <v>-7653.3433014452457</v>
      </c>
      <c r="W276" s="7">
        <v>4864920.9632514939</v>
      </c>
      <c r="X276" s="25">
        <f t="shared" si="131"/>
        <v>705.24322535317879</v>
      </c>
      <c r="Y276" s="6">
        <v>9405</v>
      </c>
      <c r="Z276" s="21">
        <v>0.23570696266141139</v>
      </c>
      <c r="AA276" s="7">
        <v>-7653.3433014452457</v>
      </c>
      <c r="AB276" s="7">
        <v>4864920.9632514939</v>
      </c>
      <c r="AC276" s="25">
        <f t="shared" si="132"/>
        <v>323.97414605758513</v>
      </c>
      <c r="AD276" s="6">
        <v>9057</v>
      </c>
      <c r="AE276" s="21">
        <v>0.25248267109395872</v>
      </c>
      <c r="AF276" s="7">
        <v>-7643.4281999990344</v>
      </c>
      <c r="AG276" s="7">
        <v>4864927.9508000016</v>
      </c>
      <c r="AH276" s="25">
        <f t="shared" si="133"/>
        <v>246.07851404879176</v>
      </c>
      <c r="AI276" s="6">
        <v>8597</v>
      </c>
      <c r="AJ276" s="21">
        <v>0.25299108052039782</v>
      </c>
      <c r="AK276" s="7">
        <v>-7641.8123999983072</v>
      </c>
      <c r="AL276" s="7">
        <v>4864922.3139000013</v>
      </c>
      <c r="AM276" s="25">
        <f t="shared" si="134"/>
        <v>244.10639685753918</v>
      </c>
      <c r="AN276" s="6">
        <v>8058</v>
      </c>
      <c r="AO276" s="21">
        <v>0.2612556925065595</v>
      </c>
      <c r="AP276" s="7">
        <v>-7653.3433014452457</v>
      </c>
      <c r="AQ276" s="7">
        <v>4864920.9632514939</v>
      </c>
      <c r="AR276" s="25">
        <f t="shared" si="135"/>
        <v>214.65299462370496</v>
      </c>
      <c r="AS276" s="6">
        <v>10421</v>
      </c>
      <c r="AT276" s="21">
        <v>0.2646436695621322</v>
      </c>
      <c r="AU276" s="7">
        <v>-7644.0348999984562</v>
      </c>
      <c r="AV276" s="7">
        <v>4864930.0667999983</v>
      </c>
      <c r="AW276" s="25">
        <f t="shared" si="136"/>
        <v>203.87029932154493</v>
      </c>
      <c r="AX276" s="6">
        <v>9051</v>
      </c>
      <c r="AY276" s="21">
        <v>0.26737126275534068</v>
      </c>
      <c r="AZ276" s="7">
        <v>-7650.165600001812</v>
      </c>
      <c r="BA276" s="7">
        <v>4864937.0569000021</v>
      </c>
      <c r="BB276" s="25">
        <f t="shared" si="137"/>
        <v>195.67759020168361</v>
      </c>
      <c r="BC276" s="6">
        <v>9056</v>
      </c>
      <c r="BD276" s="21">
        <v>0.27102838603241769</v>
      </c>
      <c r="BE276" s="7">
        <v>-7641.3297999985516</v>
      </c>
      <c r="BF276" s="7">
        <v>4864920.6295000017</v>
      </c>
      <c r="BG276" s="25">
        <f t="shared" si="138"/>
        <v>185.32793404792193</v>
      </c>
      <c r="BH276" s="6">
        <v>10878</v>
      </c>
      <c r="BI276" s="21">
        <v>0.27875584529795722</v>
      </c>
      <c r="BJ276" s="7">
        <v>-7643.4281999990344</v>
      </c>
      <c r="BK276" s="7">
        <v>4864927.9508000016</v>
      </c>
      <c r="BL276" s="25">
        <f t="shared" si="139"/>
        <v>165.61667759510354</v>
      </c>
      <c r="BM276" s="6">
        <v>7279</v>
      </c>
      <c r="BN276" s="21">
        <v>0.27932573036960612</v>
      </c>
      <c r="BO276" s="7">
        <v>-7643.4281999990344</v>
      </c>
      <c r="BP276" s="7">
        <v>4864927.9508000016</v>
      </c>
      <c r="BQ276" s="25">
        <f t="shared" si="140"/>
        <v>164.26923246503085</v>
      </c>
      <c r="BR276" s="6">
        <v>7291</v>
      </c>
      <c r="BS276" s="21">
        <v>0.28210823895946358</v>
      </c>
      <c r="BT276" s="7">
        <v>-7646.8057000003746</v>
      </c>
      <c r="BU276" s="7">
        <v>4864925.9513000026</v>
      </c>
      <c r="BV276" s="25">
        <f t="shared" si="141"/>
        <v>157.88356363834257</v>
      </c>
      <c r="BW276" s="6">
        <v>7278</v>
      </c>
      <c r="BX276" s="21">
        <v>0.28403314745828762</v>
      </c>
      <c r="BY276" s="7">
        <v>-7644.0348999984562</v>
      </c>
      <c r="BZ276" s="7">
        <v>4864930.0667999983</v>
      </c>
      <c r="CA276" s="25">
        <f t="shared" si="142"/>
        <v>153.64693261439183</v>
      </c>
      <c r="CB276" s="6">
        <v>8496</v>
      </c>
      <c r="CC276" s="21">
        <v>0.1765727319549702</v>
      </c>
      <c r="CD276" s="7">
        <v>-7653.3433014452457</v>
      </c>
      <c r="CE276" s="7">
        <v>4864920.9632514939</v>
      </c>
      <c r="CF276" s="25">
        <f t="shared" si="143"/>
        <v>1028.7395908607496</v>
      </c>
      <c r="CG276" s="6">
        <v>9405</v>
      </c>
      <c r="CH276" s="21">
        <v>0.21781449015841839</v>
      </c>
      <c r="CI276" s="7">
        <v>-7653.3433014452457</v>
      </c>
      <c r="CJ276" s="7">
        <v>4864920.9632514939</v>
      </c>
      <c r="CK276" s="25">
        <f t="shared" si="144"/>
        <v>444.27607696906449</v>
      </c>
      <c r="CL276" s="6">
        <v>9057</v>
      </c>
      <c r="CM276" s="21">
        <v>0.23683497075872401</v>
      </c>
      <c r="CN276" s="7">
        <v>-7643.4281999990344</v>
      </c>
      <c r="CO276" s="7">
        <v>4864927.9508000016</v>
      </c>
      <c r="CP276" s="25">
        <f t="shared" si="145"/>
        <v>317.84594802501249</v>
      </c>
      <c r="CQ276" s="6">
        <v>10421</v>
      </c>
      <c r="CR276" s="21">
        <v>0.23787088451399399</v>
      </c>
      <c r="CS276" s="7">
        <v>-7644.0348999984562</v>
      </c>
      <c r="CT276" s="7">
        <v>4864930.0667999983</v>
      </c>
      <c r="CU276" s="25">
        <f t="shared" si="146"/>
        <v>312.34520993119088</v>
      </c>
      <c r="CV276" s="6">
        <v>8597</v>
      </c>
      <c r="CW276" s="21">
        <v>0.2388910271531976</v>
      </c>
      <c r="CX276" s="7">
        <v>-7641.8123999983072</v>
      </c>
      <c r="CY276" s="7">
        <v>4864922.3139000013</v>
      </c>
      <c r="CZ276" s="25">
        <f t="shared" si="147"/>
        <v>307.04402384452925</v>
      </c>
      <c r="DA276" s="6">
        <v>8058</v>
      </c>
      <c r="DB276" s="21">
        <v>0.2474545613676809</v>
      </c>
      <c r="DC276" s="7">
        <v>-7653.3433014452457</v>
      </c>
      <c r="DD276" s="7">
        <v>4864920.9632514939</v>
      </c>
      <c r="DE276" s="25">
        <f t="shared" si="148"/>
        <v>266.69700920541726</v>
      </c>
      <c r="DF276" s="6">
        <v>7279</v>
      </c>
      <c r="DG276" s="21">
        <v>0.25086154222167911</v>
      </c>
      <c r="DH276" s="7">
        <v>-7643.4281999990344</v>
      </c>
      <c r="DI276" s="7">
        <v>4864927.9508000016</v>
      </c>
      <c r="DJ276" s="25">
        <f t="shared" si="149"/>
        <v>252.50131753546495</v>
      </c>
      <c r="DK276" s="6">
        <v>7296</v>
      </c>
      <c r="DL276" s="21">
        <v>0.25426157791522108</v>
      </c>
      <c r="DM276" s="7">
        <v>-7669.2478000000119</v>
      </c>
      <c r="DN276" s="7">
        <v>4864936.1268000007</v>
      </c>
      <c r="DO276" s="25">
        <f t="shared" si="150"/>
        <v>239.26382903435228</v>
      </c>
      <c r="DP276" s="6">
        <v>9051</v>
      </c>
      <c r="DQ276" s="21">
        <v>0.25529205153298568</v>
      </c>
      <c r="DR276" s="7">
        <v>-7650.165600001812</v>
      </c>
      <c r="DS276" s="7">
        <v>4864937.0569000021</v>
      </c>
      <c r="DT276" s="25">
        <f t="shared" si="151"/>
        <v>235.42405001606639</v>
      </c>
      <c r="DU276" s="6">
        <v>7280</v>
      </c>
      <c r="DV276" s="21">
        <v>0.25679349593495931</v>
      </c>
      <c r="DW276" s="7">
        <v>-7641.3297999985516</v>
      </c>
      <c r="DX276" s="7">
        <v>4864920.6295000017</v>
      </c>
      <c r="DY276" s="25">
        <f t="shared" si="152"/>
        <v>229.9661534940129</v>
      </c>
      <c r="DZ276" s="6">
        <v>10878</v>
      </c>
      <c r="EA276" s="21">
        <v>0.25749743989857121</v>
      </c>
      <c r="EB276" s="7">
        <v>-7643.4281999990344</v>
      </c>
      <c r="EC276" s="7">
        <v>4864927.9508000016</v>
      </c>
      <c r="ED276" s="25">
        <f t="shared" si="153"/>
        <v>227.46172995830887</v>
      </c>
      <c r="EE276" s="6">
        <v>9056</v>
      </c>
      <c r="EF276" s="21">
        <v>0.25903715670436189</v>
      </c>
      <c r="EG276" s="7">
        <v>-7641.3297999985516</v>
      </c>
      <c r="EH276" s="7">
        <v>4864920.6295000017</v>
      </c>
      <c r="EI276" s="25">
        <f t="shared" si="154"/>
        <v>222.10162814840967</v>
      </c>
    </row>
    <row r="277" spans="1:139" x14ac:dyDescent="0.25">
      <c r="A277" s="6">
        <v>263</v>
      </c>
      <c r="B277" s="6">
        <v>0</v>
      </c>
      <c r="C277" s="6">
        <v>2</v>
      </c>
      <c r="D277" s="6">
        <v>0</v>
      </c>
      <c r="E277" s="6">
        <v>2</v>
      </c>
      <c r="F277" s="20">
        <f t="shared" si="124"/>
        <v>1</v>
      </c>
      <c r="G277" s="20">
        <f t="shared" si="125"/>
        <v>1</v>
      </c>
      <c r="H277" s="20">
        <f t="shared" si="126"/>
        <v>1</v>
      </c>
      <c r="I277" s="7">
        <v>-7661.8632000014186</v>
      </c>
      <c r="J277" s="7">
        <v>4864938.891900003</v>
      </c>
      <c r="K277" s="6">
        <v>0</v>
      </c>
      <c r="L277" s="6">
        <v>0</v>
      </c>
      <c r="M277" s="7">
        <v>-7658.2132692147097</v>
      </c>
      <c r="N277" s="7">
        <v>4864935.5037577841</v>
      </c>
      <c r="O277" s="26">
        <f t="shared" si="127"/>
        <v>-7658.2132692147097</v>
      </c>
      <c r="P277" s="26">
        <f t="shared" si="128"/>
        <v>4864935.5037577841</v>
      </c>
      <c r="Q277" s="20">
        <f t="shared" si="129"/>
        <v>1</v>
      </c>
      <c r="R277" s="26">
        <f t="shared" si="130"/>
        <v>4.9801106857850366</v>
      </c>
      <c r="S277" s="26">
        <f>R277*'8_HeSo_Mercator'!$B$7</f>
        <v>3.8153940586247601</v>
      </c>
      <c r="T277" s="6">
        <v>9978</v>
      </c>
      <c r="U277" s="21">
        <v>0.2540557708517987</v>
      </c>
      <c r="V277" s="7">
        <v>-7656.4875000007451</v>
      </c>
      <c r="W277" s="7">
        <v>4864938.0895000026</v>
      </c>
      <c r="X277" s="25">
        <f t="shared" si="131"/>
        <v>240.04006889401211</v>
      </c>
      <c r="Y277" s="6">
        <v>10895</v>
      </c>
      <c r="Z277" s="21">
        <v>0.2746809836925409</v>
      </c>
      <c r="AA277" s="7">
        <v>-7661.7531000003219</v>
      </c>
      <c r="AB277" s="7">
        <v>4864938.2753999978</v>
      </c>
      <c r="AC277" s="25">
        <f t="shared" si="132"/>
        <v>175.66515526297414</v>
      </c>
      <c r="AD277" s="6">
        <v>8170</v>
      </c>
      <c r="AE277" s="21">
        <v>0.28075381623621448</v>
      </c>
      <c r="AF277" s="7">
        <v>-7656.4875000007451</v>
      </c>
      <c r="AG277" s="7">
        <v>4864938.0895000026</v>
      </c>
      <c r="AH277" s="25">
        <f t="shared" si="133"/>
        <v>160.95235182794846</v>
      </c>
      <c r="AI277" s="6">
        <v>9522</v>
      </c>
      <c r="AJ277" s="21">
        <v>0.28600992471347347</v>
      </c>
      <c r="AK277" s="7">
        <v>-7656.4875000007451</v>
      </c>
      <c r="AL277" s="7">
        <v>4864938.0895000026</v>
      </c>
      <c r="AM277" s="25">
        <f t="shared" si="134"/>
        <v>149.44300278719624</v>
      </c>
      <c r="AN277" s="6">
        <v>10447</v>
      </c>
      <c r="AO277" s="21">
        <v>0.28702783612181287</v>
      </c>
      <c r="AP277" s="7">
        <v>-7661.5582000017166</v>
      </c>
      <c r="AQ277" s="7">
        <v>4864934.3435999975</v>
      </c>
      <c r="AR277" s="25">
        <f t="shared" si="135"/>
        <v>147.33432318202634</v>
      </c>
      <c r="AS277" s="6">
        <v>11353</v>
      </c>
      <c r="AT277" s="21">
        <v>0.29237746944948062</v>
      </c>
      <c r="AU277" s="7">
        <v>-7661.7531000003219</v>
      </c>
      <c r="AV277" s="7">
        <v>4864938.2753999978</v>
      </c>
      <c r="AW277" s="25">
        <f t="shared" si="136"/>
        <v>136.84356769208415</v>
      </c>
      <c r="AX277" s="6">
        <v>8187</v>
      </c>
      <c r="AY277" s="21">
        <v>0.29316118123321672</v>
      </c>
      <c r="AZ277" s="7">
        <v>-7661.5582000017166</v>
      </c>
      <c r="BA277" s="7">
        <v>4864934.3435999975</v>
      </c>
      <c r="BB277" s="25">
        <f t="shared" si="137"/>
        <v>135.38612194084686</v>
      </c>
      <c r="BC277" s="6">
        <v>9067</v>
      </c>
      <c r="BD277" s="21">
        <v>0.29438494510512142</v>
      </c>
      <c r="BE277" s="7">
        <v>-7659.9353000000119</v>
      </c>
      <c r="BF277" s="7">
        <v>4864938.7961999997</v>
      </c>
      <c r="BG277" s="25">
        <f t="shared" si="138"/>
        <v>133.14890972994249</v>
      </c>
      <c r="BH277" s="6">
        <v>9070</v>
      </c>
      <c r="BI277" s="21">
        <v>0.29622797534514339</v>
      </c>
      <c r="BJ277" s="7">
        <v>-7656.4875000007451</v>
      </c>
      <c r="BK277" s="7">
        <v>4864938.0895000026</v>
      </c>
      <c r="BL277" s="25">
        <f t="shared" si="139"/>
        <v>129.86607621516376</v>
      </c>
      <c r="BM277" s="6">
        <v>17551</v>
      </c>
      <c r="BN277" s="21">
        <v>0.29698953799520428</v>
      </c>
      <c r="BO277" s="7">
        <v>-7661.5582000017166</v>
      </c>
      <c r="BP277" s="7">
        <v>4864934.3435999975</v>
      </c>
      <c r="BQ277" s="25">
        <f t="shared" si="140"/>
        <v>128.53914208549327</v>
      </c>
      <c r="BR277" s="6">
        <v>8610</v>
      </c>
      <c r="BS277" s="21">
        <v>0.29761362198631908</v>
      </c>
      <c r="BT277" s="7">
        <v>-7669.2478000000119</v>
      </c>
      <c r="BU277" s="7">
        <v>4864936.1268000007</v>
      </c>
      <c r="BV277" s="25">
        <f t="shared" si="141"/>
        <v>127.46436267138763</v>
      </c>
      <c r="BW277" s="6">
        <v>9054</v>
      </c>
      <c r="BX277" s="21">
        <v>0.29913620807925678</v>
      </c>
      <c r="BY277" s="7">
        <v>-7641.8123999983072</v>
      </c>
      <c r="BZ277" s="7">
        <v>4864922.3139000013</v>
      </c>
      <c r="CA277" s="25">
        <f t="shared" si="142"/>
        <v>124.88896413488352</v>
      </c>
      <c r="CB277" s="6">
        <v>9978</v>
      </c>
      <c r="CC277" s="21">
        <v>0.25892386303711379</v>
      </c>
      <c r="CD277" s="7">
        <v>-7656.4875000007451</v>
      </c>
      <c r="CE277" s="7">
        <v>4864938.0895000026</v>
      </c>
      <c r="CF277" s="25">
        <f t="shared" si="143"/>
        <v>222.49061088047446</v>
      </c>
      <c r="CG277" s="6">
        <v>8170</v>
      </c>
      <c r="CH277" s="21">
        <v>0.26517106621442271</v>
      </c>
      <c r="CI277" s="7">
        <v>-7656.4875000007451</v>
      </c>
      <c r="CJ277" s="7">
        <v>4864938.0895000026</v>
      </c>
      <c r="CK277" s="25">
        <f t="shared" si="144"/>
        <v>202.25322744499491</v>
      </c>
      <c r="CL277" s="6">
        <v>10447</v>
      </c>
      <c r="CM277" s="21">
        <v>0.27574358926347919</v>
      </c>
      <c r="CN277" s="7">
        <v>-7661.5582000017166</v>
      </c>
      <c r="CO277" s="7">
        <v>4864934.3435999975</v>
      </c>
      <c r="CP277" s="25">
        <f t="shared" si="145"/>
        <v>172.97299394243515</v>
      </c>
      <c r="CQ277" s="6">
        <v>9054</v>
      </c>
      <c r="CR277" s="21">
        <v>0.27630009490061558</v>
      </c>
      <c r="CS277" s="7">
        <v>-7641.8123999983072</v>
      </c>
      <c r="CT277" s="7">
        <v>4864922.3139000013</v>
      </c>
      <c r="CU277" s="25">
        <f t="shared" si="146"/>
        <v>171.58363482157796</v>
      </c>
      <c r="CV277" s="6">
        <v>8187</v>
      </c>
      <c r="CW277" s="21">
        <v>0.27686855615606482</v>
      </c>
      <c r="CX277" s="7">
        <v>-7661.5582000017166</v>
      </c>
      <c r="CY277" s="7">
        <v>4864934.3435999975</v>
      </c>
      <c r="CZ277" s="25">
        <f t="shared" si="147"/>
        <v>170.17879977587063</v>
      </c>
      <c r="DA277" s="6">
        <v>10895</v>
      </c>
      <c r="DB277" s="21">
        <v>0.27821875302163268</v>
      </c>
      <c r="DC277" s="7">
        <v>-7661.7531000003219</v>
      </c>
      <c r="DD277" s="7">
        <v>4864938.2753999978</v>
      </c>
      <c r="DE277" s="25">
        <f t="shared" si="148"/>
        <v>166.89925608203231</v>
      </c>
      <c r="DF277" s="6">
        <v>9522</v>
      </c>
      <c r="DG277" s="21">
        <v>0.28041019673442669</v>
      </c>
      <c r="DH277" s="7">
        <v>-7656.4875000007451</v>
      </c>
      <c r="DI277" s="7">
        <v>4864938.0895000026</v>
      </c>
      <c r="DJ277" s="25">
        <f t="shared" si="149"/>
        <v>161.74273835076477</v>
      </c>
      <c r="DK277" s="6">
        <v>9067</v>
      </c>
      <c r="DL277" s="21">
        <v>0.28302250072201851</v>
      </c>
      <c r="DM277" s="7">
        <v>-7659.9353000000119</v>
      </c>
      <c r="DN277" s="7">
        <v>4864938.7961999997</v>
      </c>
      <c r="DO277" s="25">
        <f t="shared" si="150"/>
        <v>155.85335086992686</v>
      </c>
      <c r="DP277" s="6">
        <v>7307</v>
      </c>
      <c r="DQ277" s="21">
        <v>0.29358470803875369</v>
      </c>
      <c r="DR277" s="7">
        <v>-7661.5582000017166</v>
      </c>
      <c r="DS277" s="7">
        <v>4864934.3435999975</v>
      </c>
      <c r="DT277" s="25">
        <f t="shared" si="151"/>
        <v>134.60657598022229</v>
      </c>
      <c r="DU277" s="6">
        <v>11353</v>
      </c>
      <c r="DV277" s="21">
        <v>0.29401656949984672</v>
      </c>
      <c r="DW277" s="7">
        <v>-7661.7531000003219</v>
      </c>
      <c r="DX277" s="7">
        <v>4864938.2753999978</v>
      </c>
      <c r="DY277" s="25">
        <f t="shared" si="152"/>
        <v>133.81745800611893</v>
      </c>
      <c r="DZ277" s="6">
        <v>7730</v>
      </c>
      <c r="EA277" s="21">
        <v>0.29667691569023941</v>
      </c>
      <c r="EB277" s="7">
        <v>-7646.8057000003746</v>
      </c>
      <c r="EC277" s="7">
        <v>4864925.9513000026</v>
      </c>
      <c r="ED277" s="25">
        <f t="shared" si="153"/>
        <v>129.08178981214141</v>
      </c>
      <c r="EE277" s="6">
        <v>8610</v>
      </c>
      <c r="EF277" s="21">
        <v>0.2983130471919711</v>
      </c>
      <c r="EG277" s="7">
        <v>-7669.2478000000119</v>
      </c>
      <c r="EH277" s="7">
        <v>4864936.1268000007</v>
      </c>
      <c r="EI277" s="25">
        <f t="shared" si="154"/>
        <v>126.27314773008445</v>
      </c>
    </row>
    <row r="278" spans="1:139" x14ac:dyDescent="0.25">
      <c r="A278" s="6">
        <v>264</v>
      </c>
      <c r="B278" s="6">
        <v>0</v>
      </c>
      <c r="C278" s="6">
        <v>2</v>
      </c>
      <c r="D278" s="6">
        <v>0</v>
      </c>
      <c r="E278" s="6">
        <v>2</v>
      </c>
      <c r="F278" s="20">
        <f t="shared" si="124"/>
        <v>1</v>
      </c>
      <c r="G278" s="20">
        <f t="shared" si="125"/>
        <v>1</v>
      </c>
      <c r="H278" s="20">
        <f t="shared" si="126"/>
        <v>1</v>
      </c>
      <c r="I278" s="7">
        <v>-7666.2480855397862</v>
      </c>
      <c r="J278" s="7">
        <v>4864936.2868684363</v>
      </c>
      <c r="K278" s="6">
        <v>6</v>
      </c>
      <c r="L278" s="6">
        <v>6</v>
      </c>
      <c r="M278" s="7">
        <v>-7666.284326937709</v>
      </c>
      <c r="N278" s="7">
        <v>4864935.8584175035</v>
      </c>
      <c r="O278" s="26">
        <f t="shared" si="127"/>
        <v>-7666.284326937709</v>
      </c>
      <c r="P278" s="26">
        <f t="shared" si="128"/>
        <v>4864935.8584175045</v>
      </c>
      <c r="Q278" s="20">
        <f t="shared" si="129"/>
        <v>1</v>
      </c>
      <c r="R278" s="26">
        <f t="shared" si="130"/>
        <v>0.4299809761830794</v>
      </c>
      <c r="S278" s="26">
        <f>R278*'8_HeSo_Mercator'!$B$7</f>
        <v>0.32941975898914966</v>
      </c>
      <c r="T278" s="6">
        <v>17551</v>
      </c>
      <c r="U278" s="21">
        <v>0.22208657549935501</v>
      </c>
      <c r="V278" s="7">
        <v>-7661.5582000017166</v>
      </c>
      <c r="W278" s="7">
        <v>4864934.3435999975</v>
      </c>
      <c r="X278" s="25">
        <f t="shared" si="131"/>
        <v>411.06525518025455</v>
      </c>
      <c r="Y278" s="6">
        <v>11352</v>
      </c>
      <c r="Z278" s="21">
        <v>0.2255878303368393</v>
      </c>
      <c r="AA278" s="7">
        <v>-7667.3517999984324</v>
      </c>
      <c r="AB278" s="7">
        <v>4864936.6705000028</v>
      </c>
      <c r="AC278" s="25">
        <f t="shared" si="132"/>
        <v>386.13336594581915</v>
      </c>
      <c r="AD278" s="6">
        <v>17275</v>
      </c>
      <c r="AE278" s="21">
        <v>0.23319030985713149</v>
      </c>
      <c r="AF278" s="7">
        <v>-7661.5582000017166</v>
      </c>
      <c r="AG278" s="7">
        <v>4864934.3435999975</v>
      </c>
      <c r="AH278" s="25">
        <f t="shared" si="133"/>
        <v>338.18785096665238</v>
      </c>
      <c r="AI278" s="6">
        <v>16709</v>
      </c>
      <c r="AJ278" s="21">
        <v>0.23381445929158129</v>
      </c>
      <c r="AK278" s="7">
        <v>-7667.3517999984324</v>
      </c>
      <c r="AL278" s="7">
        <v>4864936.6705000028</v>
      </c>
      <c r="AM278" s="25">
        <f t="shared" si="134"/>
        <v>334.59122023154498</v>
      </c>
      <c r="AN278" s="6">
        <v>17000</v>
      </c>
      <c r="AO278" s="21">
        <v>0.2383021882962722</v>
      </c>
      <c r="AP278" s="7">
        <v>-7661.5582000017166</v>
      </c>
      <c r="AQ278" s="7">
        <v>4864934.3435999975</v>
      </c>
      <c r="AR278" s="25">
        <f t="shared" si="135"/>
        <v>310.09008371376439</v>
      </c>
      <c r="AS278" s="6">
        <v>16984</v>
      </c>
      <c r="AT278" s="21">
        <v>0.25355759289936969</v>
      </c>
      <c r="AU278" s="7">
        <v>-7669.2478000000119</v>
      </c>
      <c r="AV278" s="7">
        <v>4864936.1268000007</v>
      </c>
      <c r="AW278" s="25">
        <f t="shared" si="136"/>
        <v>241.93211331751101</v>
      </c>
      <c r="AX278" s="6">
        <v>16439</v>
      </c>
      <c r="AY278" s="21">
        <v>0.25369265517597461</v>
      </c>
      <c r="AZ278" s="7">
        <v>-7667.3517999984324</v>
      </c>
      <c r="BA278" s="7">
        <v>4864936.6705000028</v>
      </c>
      <c r="BB278" s="25">
        <f t="shared" si="137"/>
        <v>241.41732006132881</v>
      </c>
      <c r="BC278" s="6">
        <v>17818</v>
      </c>
      <c r="BD278" s="21">
        <v>0.25588573564723088</v>
      </c>
      <c r="BE278" s="7">
        <v>-7669.2478000000119</v>
      </c>
      <c r="BF278" s="7">
        <v>4864936.1268000007</v>
      </c>
      <c r="BG278" s="25">
        <f t="shared" si="138"/>
        <v>233.24679921651114</v>
      </c>
      <c r="BH278" s="6">
        <v>16985</v>
      </c>
      <c r="BI278" s="21">
        <v>0.25869176310825609</v>
      </c>
      <c r="BJ278" s="7">
        <v>-7667.3517999984324</v>
      </c>
      <c r="BK278" s="7">
        <v>4864936.6705000028</v>
      </c>
      <c r="BL278" s="25">
        <f t="shared" si="139"/>
        <v>223.29016620612958</v>
      </c>
      <c r="BM278" s="6">
        <v>17538</v>
      </c>
      <c r="BN278" s="21">
        <v>0.2608106004459575</v>
      </c>
      <c r="BO278" s="7">
        <v>-7669.2478000000119</v>
      </c>
      <c r="BP278" s="7">
        <v>4864936.1268000007</v>
      </c>
      <c r="BQ278" s="25">
        <f t="shared" si="140"/>
        <v>216.12203294662541</v>
      </c>
      <c r="BR278" s="6">
        <v>17264</v>
      </c>
      <c r="BS278" s="21">
        <v>0.26337916348334861</v>
      </c>
      <c r="BT278" s="7">
        <v>-7667.3517999984324</v>
      </c>
      <c r="BU278" s="7">
        <v>4864936.6705000028</v>
      </c>
      <c r="BV278" s="25">
        <f t="shared" si="141"/>
        <v>207.81378102272902</v>
      </c>
      <c r="BW278" s="6">
        <v>8610</v>
      </c>
      <c r="BX278" s="21">
        <v>0.26785042821460531</v>
      </c>
      <c r="BY278" s="7">
        <v>-7669.2478000000119</v>
      </c>
      <c r="BZ278" s="7">
        <v>4864936.1268000007</v>
      </c>
      <c r="CA278" s="25">
        <f t="shared" si="142"/>
        <v>194.28112960670612</v>
      </c>
      <c r="CB278" s="6">
        <v>16709</v>
      </c>
      <c r="CC278" s="21">
        <v>0.2112421703408443</v>
      </c>
      <c r="CD278" s="7">
        <v>-7667.3517999984324</v>
      </c>
      <c r="CE278" s="7">
        <v>4864936.6705000028</v>
      </c>
      <c r="CF278" s="25">
        <f t="shared" si="143"/>
        <v>502.20093454714657</v>
      </c>
      <c r="CG278" s="6">
        <v>16984</v>
      </c>
      <c r="CH278" s="21">
        <v>0.21726539559790639</v>
      </c>
      <c r="CI278" s="7">
        <v>-7669.2478000000119</v>
      </c>
      <c r="CJ278" s="7">
        <v>4864936.1268000007</v>
      </c>
      <c r="CK278" s="25">
        <f t="shared" si="144"/>
        <v>448.78440533664161</v>
      </c>
      <c r="CL278" s="6">
        <v>11352</v>
      </c>
      <c r="CM278" s="21">
        <v>0.22031474915709429</v>
      </c>
      <c r="CN278" s="7">
        <v>-7667.3517999984324</v>
      </c>
      <c r="CO278" s="7">
        <v>4864936.6705000028</v>
      </c>
      <c r="CP278" s="25">
        <f t="shared" si="145"/>
        <v>424.44919149425635</v>
      </c>
      <c r="CQ278" s="6">
        <v>17275</v>
      </c>
      <c r="CR278" s="21">
        <v>0.22523131588670431</v>
      </c>
      <c r="CS278" s="7">
        <v>-7661.5582000017166</v>
      </c>
      <c r="CT278" s="7">
        <v>4864934.3435999975</v>
      </c>
      <c r="CU278" s="25">
        <f t="shared" si="146"/>
        <v>388.58399006727831</v>
      </c>
      <c r="CV278" s="6">
        <v>17551</v>
      </c>
      <c r="CW278" s="21">
        <v>0.22526176775775861</v>
      </c>
      <c r="CX278" s="7">
        <v>-7661.5582000017166</v>
      </c>
      <c r="CY278" s="7">
        <v>4864934.3435999975</v>
      </c>
      <c r="CZ278" s="25">
        <f t="shared" si="147"/>
        <v>388.37391073750945</v>
      </c>
      <c r="DA278" s="6">
        <v>16439</v>
      </c>
      <c r="DB278" s="21">
        <v>0.22619826664325729</v>
      </c>
      <c r="DC278" s="7">
        <v>-7667.3517999984324</v>
      </c>
      <c r="DD278" s="7">
        <v>4864936.6705000028</v>
      </c>
      <c r="DE278" s="25">
        <f t="shared" si="148"/>
        <v>381.982009929752</v>
      </c>
      <c r="DF278" s="6">
        <v>17538</v>
      </c>
      <c r="DG278" s="21">
        <v>0.22662974683544301</v>
      </c>
      <c r="DH278" s="7">
        <v>-7669.2478000000119</v>
      </c>
      <c r="DI278" s="7">
        <v>4864936.1268000007</v>
      </c>
      <c r="DJ278" s="25">
        <f t="shared" si="149"/>
        <v>379.08128615175855</v>
      </c>
      <c r="DK278" s="6">
        <v>16985</v>
      </c>
      <c r="DL278" s="21">
        <v>0.23108887179527829</v>
      </c>
      <c r="DM278" s="7">
        <v>-7667.3517999984324</v>
      </c>
      <c r="DN278" s="7">
        <v>4864936.6705000028</v>
      </c>
      <c r="DO278" s="25">
        <f t="shared" si="150"/>
        <v>350.65809634437807</v>
      </c>
      <c r="DP278" s="6">
        <v>17000</v>
      </c>
      <c r="DQ278" s="21">
        <v>0.2331528129709676</v>
      </c>
      <c r="DR278" s="7">
        <v>-7661.5582000017166</v>
      </c>
      <c r="DS278" s="7">
        <v>4864934.3435999975</v>
      </c>
      <c r="DT278" s="25">
        <f t="shared" si="151"/>
        <v>338.40546019304207</v>
      </c>
      <c r="DU278" s="6">
        <v>17264</v>
      </c>
      <c r="DV278" s="21">
        <v>0.2343275936798139</v>
      </c>
      <c r="DW278" s="7">
        <v>-7667.3517999984324</v>
      </c>
      <c r="DX278" s="7">
        <v>4864936.6705000028</v>
      </c>
      <c r="DY278" s="25">
        <f t="shared" si="152"/>
        <v>331.67005971321117</v>
      </c>
      <c r="DZ278" s="6">
        <v>17818</v>
      </c>
      <c r="EA278" s="21">
        <v>0.2355505200711262</v>
      </c>
      <c r="EB278" s="7">
        <v>-7669.2478000000119</v>
      </c>
      <c r="EC278" s="7">
        <v>4864936.1268000007</v>
      </c>
      <c r="ED278" s="25">
        <f t="shared" si="153"/>
        <v>324.83568301394354</v>
      </c>
      <c r="EE278" s="6">
        <v>17266</v>
      </c>
      <c r="EF278" s="21">
        <v>0.23579930691577519</v>
      </c>
      <c r="EG278" s="7">
        <v>-7669.2478000000119</v>
      </c>
      <c r="EH278" s="7">
        <v>4864936.1268000007</v>
      </c>
      <c r="EI278" s="25">
        <f t="shared" si="154"/>
        <v>323.46694217141612</v>
      </c>
    </row>
    <row r="279" spans="1:139" x14ac:dyDescent="0.25">
      <c r="A279" s="6">
        <v>265</v>
      </c>
      <c r="B279" s="6">
        <v>0</v>
      </c>
      <c r="C279" s="6">
        <v>2</v>
      </c>
      <c r="D279" s="6">
        <v>0</v>
      </c>
      <c r="E279" s="6">
        <v>2</v>
      </c>
      <c r="F279" s="20">
        <f t="shared" si="124"/>
        <v>1</v>
      </c>
      <c r="G279" s="20">
        <f t="shared" si="125"/>
        <v>1</v>
      </c>
      <c r="H279" s="20">
        <f t="shared" si="126"/>
        <v>1</v>
      </c>
      <c r="I279" s="7">
        <v>-7673.9134388122266</v>
      </c>
      <c r="J279" s="7">
        <v>4864933.7529029148</v>
      </c>
      <c r="K279" s="6">
        <v>-3</v>
      </c>
      <c r="L279" s="6">
        <v>-3</v>
      </c>
      <c r="M279" s="7">
        <v>-7677.1980620394243</v>
      </c>
      <c r="N279" s="7">
        <v>4864933.5039451122</v>
      </c>
      <c r="O279" s="26">
        <f t="shared" si="127"/>
        <v>-7677.1980620394243</v>
      </c>
      <c r="P279" s="26">
        <f t="shared" si="128"/>
        <v>4864933.5039451122</v>
      </c>
      <c r="Q279" s="20">
        <f t="shared" si="129"/>
        <v>1</v>
      </c>
      <c r="R279" s="26">
        <f t="shared" si="130"/>
        <v>3.2940445856261484</v>
      </c>
      <c r="S279" s="26">
        <f>R279*'8_HeSo_Mercator'!$B$7</f>
        <v>2.5236543791519979</v>
      </c>
      <c r="T279" s="6">
        <v>7299</v>
      </c>
      <c r="U279" s="21">
        <v>0.168142738448463</v>
      </c>
      <c r="V279" s="7">
        <v>-7676.6435999982059</v>
      </c>
      <c r="W279" s="7">
        <v>4864934.0069999993</v>
      </c>
      <c r="X279" s="25">
        <f t="shared" si="131"/>
        <v>1251.087067999463</v>
      </c>
      <c r="Y279" s="6">
        <v>9072</v>
      </c>
      <c r="Z279" s="21">
        <v>0.1780165953338507</v>
      </c>
      <c r="AA279" s="7">
        <v>-7684.2980999983847</v>
      </c>
      <c r="AB279" s="7">
        <v>4864931.813000001</v>
      </c>
      <c r="AC279" s="25">
        <f t="shared" si="132"/>
        <v>995.76770581846904</v>
      </c>
      <c r="AD279" s="6">
        <v>10438</v>
      </c>
      <c r="AE279" s="21">
        <v>0.19112657046316639</v>
      </c>
      <c r="AF279" s="7">
        <v>-7676.6435999982059</v>
      </c>
      <c r="AG279" s="7">
        <v>4864934.0069999993</v>
      </c>
      <c r="AH279" s="25">
        <f t="shared" si="133"/>
        <v>749.40352588766336</v>
      </c>
      <c r="AI279" s="6">
        <v>10450</v>
      </c>
      <c r="AJ279" s="21">
        <v>0.2038694926071638</v>
      </c>
      <c r="AK279" s="7">
        <v>-7675.3717000000179</v>
      </c>
      <c r="AL279" s="7">
        <v>4864932.7897000005</v>
      </c>
      <c r="AM279" s="25">
        <f t="shared" si="134"/>
        <v>578.88331451484521</v>
      </c>
      <c r="AN279" s="6">
        <v>10899</v>
      </c>
      <c r="AO279" s="21">
        <v>0.204346856436842</v>
      </c>
      <c r="AP279" s="7">
        <v>-7676.6435999982059</v>
      </c>
      <c r="AQ279" s="7">
        <v>4864934.0069999993</v>
      </c>
      <c r="AR279" s="25">
        <f t="shared" si="135"/>
        <v>573.49304504329257</v>
      </c>
      <c r="AS279" s="6">
        <v>8611</v>
      </c>
      <c r="AT279" s="21">
        <v>0.20445210599563929</v>
      </c>
      <c r="AU279" s="7">
        <v>-7667.3517999984324</v>
      </c>
      <c r="AV279" s="7">
        <v>4864936.6705000028</v>
      </c>
      <c r="AW279" s="25">
        <f t="shared" si="136"/>
        <v>572.31304649422498</v>
      </c>
      <c r="AX279" s="6">
        <v>10906</v>
      </c>
      <c r="AY279" s="21">
        <v>0.2113964553704098</v>
      </c>
      <c r="AZ279" s="7">
        <v>-7675.3717000000179</v>
      </c>
      <c r="BA279" s="7">
        <v>4864932.7897000005</v>
      </c>
      <c r="BB279" s="25">
        <f t="shared" si="137"/>
        <v>500.73643878382563</v>
      </c>
      <c r="BC279" s="6">
        <v>11357</v>
      </c>
      <c r="BD279" s="21">
        <v>0.21230177134490619</v>
      </c>
      <c r="BE279" s="7">
        <v>-7676.6435999982059</v>
      </c>
      <c r="BF279" s="7">
        <v>4864934.0069999993</v>
      </c>
      <c r="BG279" s="25">
        <f t="shared" si="138"/>
        <v>492.2497781614768</v>
      </c>
      <c r="BH279" s="6">
        <v>7306</v>
      </c>
      <c r="BI279" s="21">
        <v>0.21246888664668809</v>
      </c>
      <c r="BJ279" s="7">
        <v>-7675.3717000000179</v>
      </c>
      <c r="BK279" s="7">
        <v>4864932.7897000005</v>
      </c>
      <c r="BL279" s="25">
        <f t="shared" si="139"/>
        <v>490.70290759028217</v>
      </c>
      <c r="BM279" s="6">
        <v>9526</v>
      </c>
      <c r="BN279" s="21">
        <v>0.21617930603065391</v>
      </c>
      <c r="BO279" s="7">
        <v>-7674.9723000004888</v>
      </c>
      <c r="BP279" s="7">
        <v>4864934.4861999974</v>
      </c>
      <c r="BQ279" s="25">
        <f t="shared" si="140"/>
        <v>457.87141003673537</v>
      </c>
      <c r="BR279" s="6">
        <v>8175</v>
      </c>
      <c r="BS279" s="21">
        <v>0.22021527562044649</v>
      </c>
      <c r="BT279" s="7">
        <v>-7676.6435999982059</v>
      </c>
      <c r="BU279" s="7">
        <v>4864934.0069999993</v>
      </c>
      <c r="BV279" s="25">
        <f t="shared" si="141"/>
        <v>425.21662379002873</v>
      </c>
      <c r="BW279" s="6">
        <v>8613</v>
      </c>
      <c r="BX279" s="21">
        <v>0.22222844273397099</v>
      </c>
      <c r="BY279" s="7">
        <v>-7674.9723000004888</v>
      </c>
      <c r="BZ279" s="7">
        <v>4864934.4861999974</v>
      </c>
      <c r="CA279" s="25">
        <f t="shared" si="142"/>
        <v>410.01658883816123</v>
      </c>
      <c r="CB279" s="6">
        <v>9072</v>
      </c>
      <c r="CC279" s="21">
        <v>0.1510657316597212</v>
      </c>
      <c r="CD279" s="7">
        <v>-7684.2980999983847</v>
      </c>
      <c r="CE279" s="7">
        <v>4864931.813000001</v>
      </c>
      <c r="CF279" s="25">
        <f t="shared" si="143"/>
        <v>1920.1544635041341</v>
      </c>
      <c r="CG279" s="6">
        <v>7299</v>
      </c>
      <c r="CH279" s="21">
        <v>0.1658832621723321</v>
      </c>
      <c r="CI279" s="7">
        <v>-7676.6435999982059</v>
      </c>
      <c r="CJ279" s="7">
        <v>4864934.0069999993</v>
      </c>
      <c r="CK279" s="25">
        <f t="shared" si="144"/>
        <v>1320.6560659444701</v>
      </c>
      <c r="CL279" s="6">
        <v>8613</v>
      </c>
      <c r="CM279" s="21">
        <v>0.17956927017275981</v>
      </c>
      <c r="CN279" s="7">
        <v>-7674.9723000004888</v>
      </c>
      <c r="CO279" s="7">
        <v>4864934.4861999974</v>
      </c>
      <c r="CP279" s="25">
        <f t="shared" si="145"/>
        <v>961.77155818886183</v>
      </c>
      <c r="CQ279" s="6">
        <v>7306</v>
      </c>
      <c r="CR279" s="21">
        <v>0.18623791750406729</v>
      </c>
      <c r="CS279" s="7">
        <v>-7675.3717000000179</v>
      </c>
      <c r="CT279" s="7">
        <v>4864932.7897000005</v>
      </c>
      <c r="CU279" s="25">
        <f t="shared" si="146"/>
        <v>831.24218061979752</v>
      </c>
      <c r="CV279" s="6">
        <v>8620</v>
      </c>
      <c r="CW279" s="21">
        <v>0.1885160094817524</v>
      </c>
      <c r="CX279" s="7">
        <v>-7682.084399998188</v>
      </c>
      <c r="CY279" s="7">
        <v>4864930.8654000014</v>
      </c>
      <c r="CZ279" s="25">
        <f t="shared" si="147"/>
        <v>791.78459518934869</v>
      </c>
      <c r="DA279" s="6">
        <v>9526</v>
      </c>
      <c r="DB279" s="21">
        <v>0.19709878536476311</v>
      </c>
      <c r="DC279" s="7">
        <v>-7674.9723000004888</v>
      </c>
      <c r="DD279" s="7">
        <v>4864934.4861999974</v>
      </c>
      <c r="DE279" s="25">
        <f t="shared" si="148"/>
        <v>662.61949373733307</v>
      </c>
      <c r="DF279" s="6">
        <v>10450</v>
      </c>
      <c r="DG279" s="21">
        <v>0.1991923174000311</v>
      </c>
      <c r="DH279" s="7">
        <v>-7675.3717000000179</v>
      </c>
      <c r="DI279" s="7">
        <v>4864932.7897000005</v>
      </c>
      <c r="DJ279" s="25">
        <f t="shared" si="149"/>
        <v>635.19879149774135</v>
      </c>
      <c r="DK279" s="6">
        <v>10438</v>
      </c>
      <c r="DL279" s="21">
        <v>0.199197094245842</v>
      </c>
      <c r="DM279" s="7">
        <v>-7676.6435999982059</v>
      </c>
      <c r="DN279" s="7">
        <v>4864934.0069999993</v>
      </c>
      <c r="DO279" s="25">
        <f t="shared" si="150"/>
        <v>635.13786415228253</v>
      </c>
      <c r="DP279" s="6">
        <v>8175</v>
      </c>
      <c r="DQ279" s="21">
        <v>0.20147612121503519</v>
      </c>
      <c r="DR279" s="7">
        <v>-7676.6435999982059</v>
      </c>
      <c r="DS279" s="7">
        <v>4864934.0069999993</v>
      </c>
      <c r="DT279" s="25">
        <f t="shared" si="151"/>
        <v>606.88398179848275</v>
      </c>
      <c r="DU279" s="6">
        <v>10899</v>
      </c>
      <c r="DV279" s="21">
        <v>0.2054784323942089</v>
      </c>
      <c r="DW279" s="7">
        <v>-7676.6435999982059</v>
      </c>
      <c r="DX279" s="7">
        <v>4864934.0069999993</v>
      </c>
      <c r="DY279" s="25">
        <f t="shared" si="152"/>
        <v>560.96404335469924</v>
      </c>
      <c r="DZ279" s="6">
        <v>10897</v>
      </c>
      <c r="EA279" s="21">
        <v>0.2073711526459284</v>
      </c>
      <c r="EB279" s="7">
        <v>-7674.9723000004888</v>
      </c>
      <c r="EC279" s="7">
        <v>4864934.4861999974</v>
      </c>
      <c r="ED279" s="25">
        <f t="shared" si="153"/>
        <v>540.76258248401132</v>
      </c>
      <c r="EE279" s="6">
        <v>11360</v>
      </c>
      <c r="EF279" s="21">
        <v>0.207574077008398</v>
      </c>
      <c r="EG279" s="7">
        <v>-7674.9723000004888</v>
      </c>
      <c r="EH279" s="7">
        <v>4864934.4861999974</v>
      </c>
      <c r="EI279" s="25">
        <f t="shared" si="154"/>
        <v>538.65108388122189</v>
      </c>
    </row>
    <row r="280" spans="1:139" x14ac:dyDescent="0.25">
      <c r="A280" s="6">
        <v>266</v>
      </c>
      <c r="B280" s="6">
        <v>0</v>
      </c>
      <c r="C280" s="6">
        <v>2</v>
      </c>
      <c r="D280" s="6">
        <v>0</v>
      </c>
      <c r="E280" s="6">
        <v>2</v>
      </c>
      <c r="F280" s="20">
        <f t="shared" si="124"/>
        <v>1</v>
      </c>
      <c r="G280" s="20">
        <f t="shared" si="125"/>
        <v>1</v>
      </c>
      <c r="H280" s="20">
        <f t="shared" si="126"/>
        <v>1</v>
      </c>
      <c r="I280" s="7">
        <v>-7676.6570388455302</v>
      </c>
      <c r="J280" s="7">
        <v>4864933.4483921751</v>
      </c>
      <c r="K280" s="6">
        <v>0</v>
      </c>
      <c r="L280" s="6">
        <v>-6</v>
      </c>
      <c r="M280" s="7">
        <v>-7682.6831778254436</v>
      </c>
      <c r="N280" s="7">
        <v>4864931.0052167699</v>
      </c>
      <c r="O280" s="26">
        <f t="shared" si="127"/>
        <v>-7682.6831778254427</v>
      </c>
      <c r="P280" s="26">
        <f t="shared" si="128"/>
        <v>4864931.005216768</v>
      </c>
      <c r="Q280" s="20">
        <f t="shared" si="129"/>
        <v>1</v>
      </c>
      <c r="R280" s="26">
        <f t="shared" si="130"/>
        <v>6.5025731118695518</v>
      </c>
      <c r="S280" s="26">
        <f>R280*'8_HeSo_Mercator'!$B$7</f>
        <v>4.9817926512388979</v>
      </c>
      <c r="T280" s="6">
        <v>16997</v>
      </c>
      <c r="U280" s="21">
        <v>0.21304696202150061</v>
      </c>
      <c r="V280" s="7">
        <v>-7682.084399998188</v>
      </c>
      <c r="W280" s="7">
        <v>4864930.8654000014</v>
      </c>
      <c r="X280" s="25">
        <f t="shared" si="131"/>
        <v>485.39870937616519</v>
      </c>
      <c r="Y280" s="6">
        <v>16447</v>
      </c>
      <c r="Z280" s="21">
        <v>0.21993098155005919</v>
      </c>
      <c r="AA280" s="7">
        <v>-7683.8559000007808</v>
      </c>
      <c r="AB280" s="7">
        <v>4864930.3579000011</v>
      </c>
      <c r="AC280" s="25">
        <f t="shared" si="132"/>
        <v>427.41951784786363</v>
      </c>
      <c r="AD280" s="6">
        <v>17276</v>
      </c>
      <c r="AE280" s="21">
        <v>0.22894916149961331</v>
      </c>
      <c r="AF280" s="7">
        <v>-7682.084399998188</v>
      </c>
      <c r="AG280" s="7">
        <v>4864930.8654000014</v>
      </c>
      <c r="AH280" s="25">
        <f t="shared" si="133"/>
        <v>363.95171547226204</v>
      </c>
      <c r="AI280" s="6">
        <v>9992</v>
      </c>
      <c r="AJ280" s="21">
        <v>0.23423084551978421</v>
      </c>
      <c r="AK280" s="7">
        <v>-7682.084399998188</v>
      </c>
      <c r="AL280" s="7">
        <v>4864930.8654000014</v>
      </c>
      <c r="AM280" s="25">
        <f t="shared" si="134"/>
        <v>332.21837954611044</v>
      </c>
      <c r="AN280" s="6">
        <v>17549</v>
      </c>
      <c r="AO280" s="21">
        <v>0.23458534635317191</v>
      </c>
      <c r="AP280" s="7">
        <v>-7682.084399998188</v>
      </c>
      <c r="AQ280" s="7">
        <v>4864930.8654000014</v>
      </c>
      <c r="AR280" s="25">
        <f t="shared" si="135"/>
        <v>330.21475908745356</v>
      </c>
      <c r="AS280" s="6">
        <v>11356</v>
      </c>
      <c r="AT280" s="21">
        <v>0.23584409210274701</v>
      </c>
      <c r="AU280" s="7">
        <v>-7682.5590999983251</v>
      </c>
      <c r="AV280" s="7">
        <v>4864932.3115999997</v>
      </c>
      <c r="AW280" s="25">
        <f t="shared" si="136"/>
        <v>323.2213154688227</v>
      </c>
      <c r="AX280" s="6">
        <v>9537</v>
      </c>
      <c r="AY280" s="21">
        <v>0.2452615518115393</v>
      </c>
      <c r="AZ280" s="7">
        <v>-7675.3717000000179</v>
      </c>
      <c r="BA280" s="7">
        <v>4864932.7897000005</v>
      </c>
      <c r="BB280" s="25">
        <f t="shared" si="137"/>
        <v>276.36440914127263</v>
      </c>
      <c r="BC280" s="6">
        <v>16719</v>
      </c>
      <c r="BD280" s="21">
        <v>0.24670776469922179</v>
      </c>
      <c r="BE280" s="7">
        <v>-7682.084399998188</v>
      </c>
      <c r="BF280" s="7">
        <v>4864930.8654000014</v>
      </c>
      <c r="BG280" s="25">
        <f t="shared" si="138"/>
        <v>269.94092175464095</v>
      </c>
      <c r="BH280" s="6">
        <v>16993</v>
      </c>
      <c r="BI280" s="21">
        <v>0.2539806996635397</v>
      </c>
      <c r="BJ280" s="7">
        <v>-7684.2980999983847</v>
      </c>
      <c r="BK280" s="7">
        <v>4864931.813000001</v>
      </c>
      <c r="BL280" s="25">
        <f t="shared" si="139"/>
        <v>240.32399730783703</v>
      </c>
      <c r="BM280" s="6">
        <v>8175</v>
      </c>
      <c r="BN280" s="21">
        <v>0.2553891172811959</v>
      </c>
      <c r="BO280" s="7">
        <v>-7676.6435999982059</v>
      </c>
      <c r="BP280" s="7">
        <v>4864934.0069999993</v>
      </c>
      <c r="BQ280" s="25">
        <f t="shared" si="140"/>
        <v>235.06634351257188</v>
      </c>
      <c r="BR280" s="6">
        <v>11364</v>
      </c>
      <c r="BS280" s="21">
        <v>0.26447922191683532</v>
      </c>
      <c r="BT280" s="7">
        <v>-7683.8559000007808</v>
      </c>
      <c r="BU280" s="7">
        <v>4864930.3579000011</v>
      </c>
      <c r="BV280" s="25">
        <f t="shared" si="141"/>
        <v>204.37782156890697</v>
      </c>
      <c r="BW280" s="6">
        <v>16448</v>
      </c>
      <c r="BX280" s="21">
        <v>0.265193611141056</v>
      </c>
      <c r="BY280" s="7">
        <v>-7682.084399998188</v>
      </c>
      <c r="BZ280" s="7">
        <v>4864930.8654000014</v>
      </c>
      <c r="CA280" s="25">
        <f t="shared" si="142"/>
        <v>202.18445953274448</v>
      </c>
      <c r="CB280" s="6">
        <v>9536</v>
      </c>
      <c r="CC280" s="21">
        <v>0.19618341159931801</v>
      </c>
      <c r="CD280" s="7">
        <v>-7683.8559000007808</v>
      </c>
      <c r="CE280" s="7">
        <v>4864930.3579000011</v>
      </c>
      <c r="CF280" s="25">
        <f t="shared" si="143"/>
        <v>675.07320402188168</v>
      </c>
      <c r="CG280" s="6">
        <v>8618</v>
      </c>
      <c r="CH280" s="21">
        <v>0.20863691964048289</v>
      </c>
      <c r="CI280" s="7">
        <v>-7682.5590999983251</v>
      </c>
      <c r="CJ280" s="7">
        <v>4864932.3115999997</v>
      </c>
      <c r="CK280" s="25">
        <f t="shared" si="144"/>
        <v>527.75863968403098</v>
      </c>
      <c r="CL280" s="6">
        <v>10902</v>
      </c>
      <c r="CM280" s="21">
        <v>0.2176022284471292</v>
      </c>
      <c r="CN280" s="7">
        <v>-7689.5133999995887</v>
      </c>
      <c r="CO280" s="7">
        <v>4864928.7361000031</v>
      </c>
      <c r="CP280" s="25">
        <f t="shared" si="145"/>
        <v>446.01210464415448</v>
      </c>
      <c r="CQ280" s="6">
        <v>9992</v>
      </c>
      <c r="CR280" s="21">
        <v>0.2229054874466336</v>
      </c>
      <c r="CS280" s="7">
        <v>-7682.084399998188</v>
      </c>
      <c r="CT280" s="7">
        <v>4864930.8654000014</v>
      </c>
      <c r="CU280" s="25">
        <f t="shared" si="146"/>
        <v>405.05776310157631</v>
      </c>
      <c r="CV280" s="6">
        <v>16997</v>
      </c>
      <c r="CW280" s="21">
        <v>0.2273808496740081</v>
      </c>
      <c r="CX280" s="7">
        <v>-7682.084399998188</v>
      </c>
      <c r="CY280" s="7">
        <v>4864930.8654000014</v>
      </c>
      <c r="CZ280" s="25">
        <f t="shared" si="147"/>
        <v>374.09720196358404</v>
      </c>
      <c r="DA280" s="6">
        <v>10908</v>
      </c>
      <c r="DB280" s="21">
        <v>0.22905269219694779</v>
      </c>
      <c r="DC280" s="7">
        <v>-7683.8559000007808</v>
      </c>
      <c r="DD280" s="7">
        <v>4864930.3579000011</v>
      </c>
      <c r="DE280" s="25">
        <f t="shared" si="148"/>
        <v>363.29414388290223</v>
      </c>
      <c r="DF280" s="6">
        <v>10444</v>
      </c>
      <c r="DG280" s="21">
        <v>0.2318897307574021</v>
      </c>
      <c r="DH280" s="7">
        <v>-7683.8559000007808</v>
      </c>
      <c r="DI280" s="7">
        <v>4864930.3579000011</v>
      </c>
      <c r="DJ280" s="25">
        <f t="shared" si="149"/>
        <v>345.83897448296193</v>
      </c>
      <c r="DK280" s="6">
        <v>11364</v>
      </c>
      <c r="DL280" s="21">
        <v>0.2401858241191013</v>
      </c>
      <c r="DM280" s="7">
        <v>-7683.8559000007808</v>
      </c>
      <c r="DN280" s="7">
        <v>4864930.3579000011</v>
      </c>
      <c r="DO280" s="25">
        <f t="shared" si="150"/>
        <v>300.47650130629324</v>
      </c>
      <c r="DP280" s="6">
        <v>7740</v>
      </c>
      <c r="DQ280" s="21">
        <v>0.2431692669339387</v>
      </c>
      <c r="DR280" s="7">
        <v>-7689.5133999995887</v>
      </c>
      <c r="DS280" s="7">
        <v>4864928.7361000031</v>
      </c>
      <c r="DT280" s="25">
        <f t="shared" si="151"/>
        <v>285.99948941668674</v>
      </c>
      <c r="DU280" s="6">
        <v>9985</v>
      </c>
      <c r="DV280" s="21">
        <v>0.24663805436337621</v>
      </c>
      <c r="DW280" s="7">
        <v>-7682.5590999983251</v>
      </c>
      <c r="DX280" s="7">
        <v>4864932.3115999997</v>
      </c>
      <c r="DY280" s="25">
        <f t="shared" si="152"/>
        <v>270.24623801039814</v>
      </c>
      <c r="DZ280" s="6">
        <v>9537</v>
      </c>
      <c r="EA280" s="21">
        <v>0.24763104838709671</v>
      </c>
      <c r="EB280" s="7">
        <v>-7675.3717000000179</v>
      </c>
      <c r="EC280" s="7">
        <v>4864932.7897000005</v>
      </c>
      <c r="ED280" s="25">
        <f t="shared" si="153"/>
        <v>265.9375201881594</v>
      </c>
      <c r="EE280" s="6">
        <v>17276</v>
      </c>
      <c r="EF280" s="21">
        <v>0.25296596663951559</v>
      </c>
      <c r="EG280" s="7">
        <v>-7682.084399998188</v>
      </c>
      <c r="EH280" s="7">
        <v>4864930.8654000014</v>
      </c>
      <c r="EI280" s="25">
        <f t="shared" si="154"/>
        <v>244.2033485865326</v>
      </c>
    </row>
    <row r="281" spans="1:139" x14ac:dyDescent="0.25">
      <c r="A281" s="6">
        <v>267</v>
      </c>
      <c r="B281" s="6">
        <v>0</v>
      </c>
      <c r="C281" s="6">
        <v>2</v>
      </c>
      <c r="D281" s="6">
        <v>0</v>
      </c>
      <c r="E281" s="6">
        <v>2</v>
      </c>
      <c r="F281" s="20">
        <f t="shared" si="124"/>
        <v>1</v>
      </c>
      <c r="G281" s="20">
        <f t="shared" si="125"/>
        <v>1</v>
      </c>
      <c r="H281" s="20">
        <f t="shared" si="126"/>
        <v>1</v>
      </c>
      <c r="I281" s="7">
        <v>-7676.7536999993026</v>
      </c>
      <c r="J281" s="7">
        <v>4864934.623499997</v>
      </c>
      <c r="K281" s="6">
        <v>6</v>
      </c>
      <c r="L281" s="6">
        <v>6</v>
      </c>
      <c r="M281" s="7">
        <v>-7673.325652229898</v>
      </c>
      <c r="N281" s="7">
        <v>4864934.95817672</v>
      </c>
      <c r="O281" s="26">
        <f t="shared" si="127"/>
        <v>-7673.3256522298943</v>
      </c>
      <c r="P281" s="26">
        <f t="shared" si="128"/>
        <v>4864934.958176719</v>
      </c>
      <c r="Q281" s="20">
        <f t="shared" si="129"/>
        <v>1</v>
      </c>
      <c r="R281" s="26">
        <f t="shared" si="130"/>
        <v>3.4443460943460806</v>
      </c>
      <c r="S281" s="26">
        <f>R281*'8_HeSo_Mercator'!$B$7</f>
        <v>2.6388043265234926</v>
      </c>
      <c r="T281" s="6">
        <v>16710</v>
      </c>
      <c r="U281" s="21">
        <v>0.20106909491430841</v>
      </c>
      <c r="V281" s="7">
        <v>-7674.9723000004888</v>
      </c>
      <c r="W281" s="7">
        <v>4864934.4861999974</v>
      </c>
      <c r="X281" s="25">
        <f t="shared" si="131"/>
        <v>611.8130101185983</v>
      </c>
      <c r="Y281" s="6">
        <v>17263</v>
      </c>
      <c r="Z281" s="21">
        <v>0.21121931639334479</v>
      </c>
      <c r="AA281" s="7">
        <v>-7674.9723000004888</v>
      </c>
      <c r="AB281" s="7">
        <v>4864934.4861999974</v>
      </c>
      <c r="AC281" s="25">
        <f t="shared" si="132"/>
        <v>502.41832255664661</v>
      </c>
      <c r="AD281" s="6">
        <v>18096</v>
      </c>
      <c r="AE281" s="21">
        <v>0.21214004438409489</v>
      </c>
      <c r="AF281" s="7">
        <v>-7674.9723000004888</v>
      </c>
      <c r="AG281" s="7">
        <v>4864934.4861999974</v>
      </c>
      <c r="AH281" s="25">
        <f t="shared" si="133"/>
        <v>493.75258060144478</v>
      </c>
      <c r="AI281" s="6">
        <v>17539</v>
      </c>
      <c r="AJ281" s="21">
        <v>0.2123105884977029</v>
      </c>
      <c r="AK281" s="7">
        <v>-7674.9723000004888</v>
      </c>
      <c r="AL281" s="7">
        <v>4864934.4861999974</v>
      </c>
      <c r="AM281" s="25">
        <f t="shared" si="134"/>
        <v>492.16801170462151</v>
      </c>
      <c r="AN281" s="6">
        <v>17817</v>
      </c>
      <c r="AO281" s="21">
        <v>0.2140229739371195</v>
      </c>
      <c r="AP281" s="7">
        <v>-7674.9723000004888</v>
      </c>
      <c r="AQ281" s="7">
        <v>4864934.4861999974</v>
      </c>
      <c r="AR281" s="25">
        <f t="shared" si="135"/>
        <v>476.60481122482128</v>
      </c>
      <c r="AS281" s="6">
        <v>18370</v>
      </c>
      <c r="AT281" s="21">
        <v>0.21548321639229509</v>
      </c>
      <c r="AU281" s="7">
        <v>-7674.9723000004888</v>
      </c>
      <c r="AV281" s="7">
        <v>4864934.4861999974</v>
      </c>
      <c r="AW281" s="25">
        <f t="shared" si="136"/>
        <v>463.81650867277813</v>
      </c>
      <c r="AX281" s="6">
        <v>16989</v>
      </c>
      <c r="AY281" s="21">
        <v>0.2158931901522774</v>
      </c>
      <c r="AZ281" s="7">
        <v>-7674.9723000004888</v>
      </c>
      <c r="BA281" s="7">
        <v>4864934.4861999974</v>
      </c>
      <c r="BB281" s="25">
        <f t="shared" si="137"/>
        <v>460.30344476633883</v>
      </c>
      <c r="BC281" s="6">
        <v>18092</v>
      </c>
      <c r="BD281" s="21">
        <v>0.22125046141783231</v>
      </c>
      <c r="BE281" s="7">
        <v>-7667.3517999984324</v>
      </c>
      <c r="BF281" s="7">
        <v>4864936.6705000028</v>
      </c>
      <c r="BG281" s="25">
        <f t="shared" si="138"/>
        <v>417.31429309120995</v>
      </c>
      <c r="BH281" s="6">
        <v>17815</v>
      </c>
      <c r="BI281" s="21">
        <v>0.22759762247573909</v>
      </c>
      <c r="BJ281" s="7">
        <v>-7667.3517999984324</v>
      </c>
      <c r="BK281" s="7">
        <v>4864936.6705000028</v>
      </c>
      <c r="BL281" s="25">
        <f t="shared" si="139"/>
        <v>372.67401809183247</v>
      </c>
      <c r="BM281" s="6">
        <v>18368</v>
      </c>
      <c r="BN281" s="21">
        <v>0.22900995912286259</v>
      </c>
      <c r="BO281" s="7">
        <v>-7667.3517999984324</v>
      </c>
      <c r="BP281" s="7">
        <v>4864936.6705000028</v>
      </c>
      <c r="BQ281" s="25">
        <f t="shared" si="140"/>
        <v>363.56538136974837</v>
      </c>
      <c r="BR281" s="6">
        <v>15912</v>
      </c>
      <c r="BS281" s="21">
        <v>0.2322150667312308</v>
      </c>
      <c r="BT281" s="7">
        <v>-7674.9723000004888</v>
      </c>
      <c r="BU281" s="7">
        <v>4864934.4861999974</v>
      </c>
      <c r="BV281" s="25">
        <f t="shared" si="141"/>
        <v>343.90494613437278</v>
      </c>
      <c r="BW281" s="6">
        <v>16178</v>
      </c>
      <c r="BX281" s="21">
        <v>0.23288036821988381</v>
      </c>
      <c r="BY281" s="7">
        <v>-7676.6435999982059</v>
      </c>
      <c r="BZ281" s="7">
        <v>4864934.0069999993</v>
      </c>
      <c r="CA281" s="25">
        <f t="shared" si="142"/>
        <v>339.99183191946821</v>
      </c>
      <c r="CB281" s="6">
        <v>16710</v>
      </c>
      <c r="CC281" s="21">
        <v>0.2077868364049322</v>
      </c>
      <c r="CD281" s="7">
        <v>-7674.9723000004888</v>
      </c>
      <c r="CE281" s="7">
        <v>4864934.4861999974</v>
      </c>
      <c r="CF281" s="25">
        <f t="shared" si="143"/>
        <v>536.44830370183922</v>
      </c>
      <c r="CG281" s="6">
        <v>17263</v>
      </c>
      <c r="CH281" s="21">
        <v>0.21744153263238961</v>
      </c>
      <c r="CI281" s="7">
        <v>-7674.9723000004888</v>
      </c>
      <c r="CJ281" s="7">
        <v>4864934.4861999974</v>
      </c>
      <c r="CK281" s="25">
        <f t="shared" si="144"/>
        <v>447.33203223606353</v>
      </c>
      <c r="CL281" s="6">
        <v>17539</v>
      </c>
      <c r="CM281" s="21">
        <v>0.21916672424514619</v>
      </c>
      <c r="CN281" s="7">
        <v>-7674.9723000004888</v>
      </c>
      <c r="CO281" s="7">
        <v>4864934.4861999974</v>
      </c>
      <c r="CP281" s="25">
        <f t="shared" si="145"/>
        <v>433.41260104080027</v>
      </c>
      <c r="CQ281" s="6">
        <v>16989</v>
      </c>
      <c r="CR281" s="21">
        <v>0.2209806189129313</v>
      </c>
      <c r="CS281" s="7">
        <v>-7674.9723000004888</v>
      </c>
      <c r="CT281" s="7">
        <v>4864934.4861999974</v>
      </c>
      <c r="CU281" s="25">
        <f t="shared" si="146"/>
        <v>419.35638285576471</v>
      </c>
      <c r="CV281" s="6">
        <v>18092</v>
      </c>
      <c r="CW281" s="21">
        <v>0.22131386011870119</v>
      </c>
      <c r="CX281" s="7">
        <v>-7667.3517999984324</v>
      </c>
      <c r="CY281" s="7">
        <v>4864936.6705000028</v>
      </c>
      <c r="CZ281" s="25">
        <f t="shared" si="147"/>
        <v>416.83631457504634</v>
      </c>
      <c r="DA281" s="6">
        <v>17815</v>
      </c>
      <c r="DB281" s="21">
        <v>0.22154658353124559</v>
      </c>
      <c r="DC281" s="7">
        <v>-7667.3517999984324</v>
      </c>
      <c r="DD281" s="7">
        <v>4864936.6705000028</v>
      </c>
      <c r="DE281" s="25">
        <f t="shared" si="148"/>
        <v>415.08761102390343</v>
      </c>
      <c r="DF281" s="6">
        <v>18096</v>
      </c>
      <c r="DG281" s="21">
        <v>0.22193676289118611</v>
      </c>
      <c r="DH281" s="7">
        <v>-7674.9723000004888</v>
      </c>
      <c r="DI281" s="7">
        <v>4864934.4861999974</v>
      </c>
      <c r="DJ281" s="25">
        <f t="shared" si="149"/>
        <v>412.17629491993705</v>
      </c>
      <c r="DK281" s="6">
        <v>17817</v>
      </c>
      <c r="DL281" s="21">
        <v>0.2229742014990202</v>
      </c>
      <c r="DM281" s="7">
        <v>-7674.9723000004888</v>
      </c>
      <c r="DN281" s="7">
        <v>4864934.4861999974</v>
      </c>
      <c r="DO281" s="25">
        <f t="shared" si="150"/>
        <v>404.55868658466073</v>
      </c>
      <c r="DP281" s="6">
        <v>18370</v>
      </c>
      <c r="DQ281" s="21">
        <v>0.22537828510751259</v>
      </c>
      <c r="DR281" s="7">
        <v>-7674.9723000004888</v>
      </c>
      <c r="DS281" s="7">
        <v>4864934.4861999974</v>
      </c>
      <c r="DT281" s="25">
        <f t="shared" si="151"/>
        <v>387.57139830952582</v>
      </c>
      <c r="DU281" s="6">
        <v>18368</v>
      </c>
      <c r="DV281" s="21">
        <v>0.2262338522689632</v>
      </c>
      <c r="DW281" s="7">
        <v>-7667.3517999984324</v>
      </c>
      <c r="DX281" s="7">
        <v>4864936.6705000028</v>
      </c>
      <c r="DY281" s="25">
        <f t="shared" si="152"/>
        <v>381.74173002763081</v>
      </c>
      <c r="DZ281" s="6">
        <v>15912</v>
      </c>
      <c r="EA281" s="21">
        <v>0.22953183710774849</v>
      </c>
      <c r="EB281" s="7">
        <v>-7674.9723000004888</v>
      </c>
      <c r="EC281" s="7">
        <v>4864934.4861999974</v>
      </c>
      <c r="ED281" s="25">
        <f t="shared" si="153"/>
        <v>360.27014084625318</v>
      </c>
      <c r="EE281" s="6">
        <v>16178</v>
      </c>
      <c r="EF281" s="21">
        <v>0.233150478210331</v>
      </c>
      <c r="EG281" s="7">
        <v>-7676.6435999982059</v>
      </c>
      <c r="EH281" s="7">
        <v>4864934.0069999993</v>
      </c>
      <c r="EI281" s="25">
        <f t="shared" si="154"/>
        <v>338.41901551785719</v>
      </c>
    </row>
    <row r="282" spans="1:139" x14ac:dyDescent="0.25">
      <c r="A282" s="6">
        <v>268</v>
      </c>
      <c r="B282" s="6">
        <v>0</v>
      </c>
      <c r="C282" s="6">
        <v>2</v>
      </c>
      <c r="D282" s="6">
        <v>0</v>
      </c>
      <c r="E282" s="6">
        <v>2</v>
      </c>
      <c r="F282" s="20">
        <f t="shared" si="124"/>
        <v>1</v>
      </c>
      <c r="G282" s="20">
        <f t="shared" si="125"/>
        <v>1</v>
      </c>
      <c r="H282" s="20">
        <f t="shared" si="126"/>
        <v>1</v>
      </c>
      <c r="I282" s="7">
        <v>-7676.7536999993026</v>
      </c>
      <c r="J282" s="7">
        <v>4864934.623499997</v>
      </c>
      <c r="K282" s="6">
        <v>-3</v>
      </c>
      <c r="L282" s="6">
        <v>-3</v>
      </c>
      <c r="M282" s="7">
        <v>-7680.090350725206</v>
      </c>
      <c r="N282" s="7">
        <v>4864932.5698647657</v>
      </c>
      <c r="O282" s="26">
        <f t="shared" si="127"/>
        <v>-7680.0903507252078</v>
      </c>
      <c r="P282" s="26">
        <f t="shared" si="128"/>
        <v>4864932.5698647648</v>
      </c>
      <c r="Q282" s="20">
        <f t="shared" si="129"/>
        <v>1</v>
      </c>
      <c r="R282" s="26">
        <f t="shared" si="130"/>
        <v>3.917991288072725</v>
      </c>
      <c r="S282" s="26">
        <f>R282*'8_HeSo_Mercator'!$B$7</f>
        <v>3.0016763934434159</v>
      </c>
      <c r="T282" s="6">
        <v>7734</v>
      </c>
      <c r="U282" s="21">
        <v>0.18489993342599559</v>
      </c>
      <c r="V282" s="7">
        <v>-7676.6435999982059</v>
      </c>
      <c r="W282" s="7">
        <v>4864934.0069999993</v>
      </c>
      <c r="X282" s="25">
        <f t="shared" si="131"/>
        <v>855.56494282024335</v>
      </c>
      <c r="Y282" s="6">
        <v>9529</v>
      </c>
      <c r="Z282" s="21">
        <v>0.1975686500224593</v>
      </c>
      <c r="AA282" s="7">
        <v>-7676.6435999982059</v>
      </c>
      <c r="AB282" s="7">
        <v>4864934.0069999993</v>
      </c>
      <c r="AC282" s="25">
        <f t="shared" si="132"/>
        <v>656.33848555694829</v>
      </c>
      <c r="AD282" s="6">
        <v>7735</v>
      </c>
      <c r="AE282" s="21">
        <v>0.2003653164968405</v>
      </c>
      <c r="AF282" s="7">
        <v>-7684.2980999983847</v>
      </c>
      <c r="AG282" s="7">
        <v>4864931.813000001</v>
      </c>
      <c r="AH282" s="25">
        <f t="shared" si="133"/>
        <v>620.45432037690603</v>
      </c>
      <c r="AI282" s="6">
        <v>10899</v>
      </c>
      <c r="AJ282" s="21">
        <v>0.227923117039222</v>
      </c>
      <c r="AK282" s="7">
        <v>-7676.6435999982059</v>
      </c>
      <c r="AL282" s="7">
        <v>4864934.0069999993</v>
      </c>
      <c r="AM282" s="25">
        <f t="shared" si="134"/>
        <v>370.54972692460564</v>
      </c>
      <c r="AN282" s="6">
        <v>7303</v>
      </c>
      <c r="AO282" s="21">
        <v>0.2292704682131434</v>
      </c>
      <c r="AP282" s="7">
        <v>-7684.2980999983847</v>
      </c>
      <c r="AQ282" s="7">
        <v>4864931.813000001</v>
      </c>
      <c r="AR282" s="25">
        <f t="shared" si="135"/>
        <v>361.91578760384067</v>
      </c>
      <c r="AS282" s="6">
        <v>16448</v>
      </c>
      <c r="AT282" s="21">
        <v>0.2378264789723028</v>
      </c>
      <c r="AU282" s="7">
        <v>-7682.084399998188</v>
      </c>
      <c r="AV282" s="7">
        <v>4864930.8654000014</v>
      </c>
      <c r="AW282" s="25">
        <f t="shared" si="136"/>
        <v>312.57855221218438</v>
      </c>
      <c r="AX282" s="6">
        <v>9530</v>
      </c>
      <c r="AY282" s="21">
        <v>0.2394363766868903</v>
      </c>
      <c r="AZ282" s="7">
        <v>-7684.2980999983847</v>
      </c>
      <c r="BA282" s="7">
        <v>4864931.813000001</v>
      </c>
      <c r="BB282" s="25">
        <f t="shared" si="137"/>
        <v>304.25622505796866</v>
      </c>
      <c r="BC282" s="6">
        <v>9991</v>
      </c>
      <c r="BD282" s="21">
        <v>0.24061371635954101</v>
      </c>
      <c r="BE282" s="7">
        <v>-7683.8559000007808</v>
      </c>
      <c r="BF282" s="7">
        <v>4864930.3579000011</v>
      </c>
      <c r="BG282" s="25">
        <f t="shared" si="138"/>
        <v>298.34480230952863</v>
      </c>
      <c r="BH282" s="6">
        <v>8182</v>
      </c>
      <c r="BI282" s="21">
        <v>0.2411043328572324</v>
      </c>
      <c r="BJ282" s="7">
        <v>-7675.3717000000179</v>
      </c>
      <c r="BK282" s="7">
        <v>4864932.7897000005</v>
      </c>
      <c r="BL282" s="25">
        <f t="shared" si="139"/>
        <v>295.92383026135241</v>
      </c>
      <c r="BM282" s="6">
        <v>10901</v>
      </c>
      <c r="BN282" s="21">
        <v>0.2435921678002429</v>
      </c>
      <c r="BO282" s="7">
        <v>-7684.2980999983847</v>
      </c>
      <c r="BP282" s="7">
        <v>4864931.813000001</v>
      </c>
      <c r="BQ282" s="25">
        <f t="shared" si="140"/>
        <v>284.01855831405572</v>
      </c>
      <c r="BR282" s="6">
        <v>7306</v>
      </c>
      <c r="BS282" s="21">
        <v>0.24540367041621219</v>
      </c>
      <c r="BT282" s="7">
        <v>-7675.3717000000179</v>
      </c>
      <c r="BU282" s="7">
        <v>4864932.7897000005</v>
      </c>
      <c r="BV282" s="25">
        <f t="shared" si="141"/>
        <v>275.72477048422974</v>
      </c>
      <c r="BW282" s="6">
        <v>9533</v>
      </c>
      <c r="BX282" s="21">
        <v>0.2461002852191522</v>
      </c>
      <c r="BY282" s="7">
        <v>-7682.084399998188</v>
      </c>
      <c r="BZ282" s="7">
        <v>4864930.8654000014</v>
      </c>
      <c r="CA282" s="25">
        <f t="shared" si="142"/>
        <v>272.61611965681919</v>
      </c>
      <c r="CB282" s="6">
        <v>7734</v>
      </c>
      <c r="CC282" s="21">
        <v>0.1837637617038789</v>
      </c>
      <c r="CD282" s="7">
        <v>-7676.6435999982059</v>
      </c>
      <c r="CE282" s="7">
        <v>4864934.0069999993</v>
      </c>
      <c r="CF282" s="25">
        <f t="shared" si="143"/>
        <v>876.92108047584566</v>
      </c>
      <c r="CG282" s="6">
        <v>7735</v>
      </c>
      <c r="CH282" s="21">
        <v>0.1909563274790812</v>
      </c>
      <c r="CI282" s="7">
        <v>-7684.2980999983847</v>
      </c>
      <c r="CJ282" s="7">
        <v>4864931.813000001</v>
      </c>
      <c r="CK282" s="25">
        <f t="shared" si="144"/>
        <v>752.07955989722439</v>
      </c>
      <c r="CL282" s="6">
        <v>9529</v>
      </c>
      <c r="CM282" s="21">
        <v>0.1972833760913231</v>
      </c>
      <c r="CN282" s="7">
        <v>-7676.6435999982059</v>
      </c>
      <c r="CO282" s="7">
        <v>4864934.0069999993</v>
      </c>
      <c r="CP282" s="25">
        <f t="shared" si="145"/>
        <v>660.14301838332813</v>
      </c>
      <c r="CQ282" s="6">
        <v>10899</v>
      </c>
      <c r="CR282" s="21">
        <v>0.2189026883919154</v>
      </c>
      <c r="CS282" s="7">
        <v>-7676.6435999982059</v>
      </c>
      <c r="CT282" s="7">
        <v>4864934.0069999993</v>
      </c>
      <c r="CU282" s="25">
        <f t="shared" si="146"/>
        <v>435.5074803611721</v>
      </c>
      <c r="CV282" s="6">
        <v>9530</v>
      </c>
      <c r="CW282" s="21">
        <v>0.2227027027027027</v>
      </c>
      <c r="CX282" s="7">
        <v>-7684.2980999983847</v>
      </c>
      <c r="CY282" s="7">
        <v>4864931.813000001</v>
      </c>
      <c r="CZ282" s="25">
        <f t="shared" si="147"/>
        <v>406.53510112517466</v>
      </c>
      <c r="DA282" s="6">
        <v>10901</v>
      </c>
      <c r="DB282" s="21">
        <v>0.23101255395564929</v>
      </c>
      <c r="DC282" s="7">
        <v>-7684.2980999983847</v>
      </c>
      <c r="DD282" s="7">
        <v>4864931.813000001</v>
      </c>
      <c r="DE282" s="25">
        <f t="shared" si="148"/>
        <v>351.12170288513875</v>
      </c>
      <c r="DF282" s="6">
        <v>9990</v>
      </c>
      <c r="DG282" s="21">
        <v>0.23667377398720679</v>
      </c>
      <c r="DH282" s="7">
        <v>-7675.3717000000179</v>
      </c>
      <c r="DI282" s="7">
        <v>4864932.7897000005</v>
      </c>
      <c r="DJ282" s="25">
        <f t="shared" si="149"/>
        <v>318.71276327031512</v>
      </c>
      <c r="DK282" s="6">
        <v>7303</v>
      </c>
      <c r="DL282" s="21">
        <v>0.23669309173272929</v>
      </c>
      <c r="DM282" s="7">
        <v>-7684.2980999983847</v>
      </c>
      <c r="DN282" s="7">
        <v>4864931.813000001</v>
      </c>
      <c r="DO282" s="25">
        <f t="shared" si="150"/>
        <v>318.60872882946632</v>
      </c>
      <c r="DP282" s="6">
        <v>9533</v>
      </c>
      <c r="DQ282" s="21">
        <v>0.2402128232200898</v>
      </c>
      <c r="DR282" s="7">
        <v>-7682.084399998188</v>
      </c>
      <c r="DS282" s="7">
        <v>4864930.8654000014</v>
      </c>
      <c r="DT282" s="25">
        <f t="shared" si="151"/>
        <v>300.34143394968567</v>
      </c>
      <c r="DU282" s="6">
        <v>16448</v>
      </c>
      <c r="DV282" s="21">
        <v>0.2445938375350139</v>
      </c>
      <c r="DW282" s="7">
        <v>-7682.084399998188</v>
      </c>
      <c r="DX282" s="7">
        <v>4864930.8654000014</v>
      </c>
      <c r="DY282" s="25">
        <f t="shared" si="152"/>
        <v>279.39456671993059</v>
      </c>
      <c r="DZ282" s="6">
        <v>9991</v>
      </c>
      <c r="EA282" s="21">
        <v>0.2491913839377882</v>
      </c>
      <c r="EB282" s="7">
        <v>-7683.8559000007808</v>
      </c>
      <c r="EC282" s="7">
        <v>4864930.3579000011</v>
      </c>
      <c r="ED282" s="25">
        <f t="shared" si="153"/>
        <v>259.33904773106747</v>
      </c>
      <c r="EE282" s="6">
        <v>10906</v>
      </c>
      <c r="EF282" s="21">
        <v>0.24946439452011709</v>
      </c>
      <c r="EG282" s="7">
        <v>-7675.3717000000179</v>
      </c>
      <c r="EH282" s="7">
        <v>4864932.7897000005</v>
      </c>
      <c r="EI282" s="25">
        <f t="shared" si="154"/>
        <v>258.20564091083992</v>
      </c>
    </row>
    <row r="283" spans="1:139" x14ac:dyDescent="0.25">
      <c r="A283" s="6">
        <v>269</v>
      </c>
      <c r="B283" s="6">
        <v>0</v>
      </c>
      <c r="C283" s="6">
        <v>2</v>
      </c>
      <c r="D283" s="6">
        <v>0</v>
      </c>
      <c r="E283" s="6">
        <v>2</v>
      </c>
      <c r="F283" s="20">
        <f t="shared" si="124"/>
        <v>1</v>
      </c>
      <c r="G283" s="20">
        <f t="shared" si="125"/>
        <v>1</v>
      </c>
      <c r="H283" s="20">
        <f t="shared" si="126"/>
        <v>1</v>
      </c>
      <c r="I283" s="7">
        <v>-7676.6174879583568</v>
      </c>
      <c r="J283" s="7">
        <v>4864933.5958613111</v>
      </c>
      <c r="K283" s="6">
        <v>3</v>
      </c>
      <c r="L283" s="6">
        <v>3</v>
      </c>
      <c r="M283" s="7">
        <v>-7678.8179604449651</v>
      </c>
      <c r="N283" s="7">
        <v>4864932.5777631011</v>
      </c>
      <c r="O283" s="26">
        <f t="shared" si="127"/>
        <v>-7678.817960444967</v>
      </c>
      <c r="P283" s="26">
        <f t="shared" si="128"/>
        <v>4864932.5777631011</v>
      </c>
      <c r="Q283" s="20">
        <f t="shared" si="129"/>
        <v>1</v>
      </c>
      <c r="R283" s="26">
        <f t="shared" si="130"/>
        <v>2.4245830836459268</v>
      </c>
      <c r="S283" s="26">
        <f>R283*'8_HeSo_Mercator'!$B$7</f>
        <v>1.8575370058319365</v>
      </c>
      <c r="T283" s="6">
        <v>8175</v>
      </c>
      <c r="U283" s="21">
        <v>0.1621405797208417</v>
      </c>
      <c r="V283" s="7">
        <v>-7676.6435999982059</v>
      </c>
      <c r="W283" s="7">
        <v>4864934.0069999993</v>
      </c>
      <c r="X283" s="25">
        <f t="shared" si="131"/>
        <v>1446.882001019595</v>
      </c>
      <c r="Y283" s="6">
        <v>16719</v>
      </c>
      <c r="Z283" s="21">
        <v>0.19564401550552021</v>
      </c>
      <c r="AA283" s="7">
        <v>-7682.084399998188</v>
      </c>
      <c r="AB283" s="7">
        <v>4864930.8654000014</v>
      </c>
      <c r="AC283" s="25">
        <f t="shared" si="132"/>
        <v>682.5488326695272</v>
      </c>
      <c r="AD283" s="6">
        <v>7306</v>
      </c>
      <c r="AE283" s="21">
        <v>0.20821958780122571</v>
      </c>
      <c r="AF283" s="7">
        <v>-7675.3717000000179</v>
      </c>
      <c r="AG283" s="7">
        <v>4864932.7897000005</v>
      </c>
      <c r="AH283" s="25">
        <f t="shared" si="133"/>
        <v>532.00249664592593</v>
      </c>
      <c r="AI283" s="6">
        <v>16448</v>
      </c>
      <c r="AJ283" s="21">
        <v>0.2179740946396895</v>
      </c>
      <c r="AK283" s="7">
        <v>-7682.084399998188</v>
      </c>
      <c r="AL283" s="7">
        <v>4864930.8654000014</v>
      </c>
      <c r="AM283" s="25">
        <f t="shared" si="134"/>
        <v>442.97627828792258</v>
      </c>
      <c r="AN283" s="6">
        <v>9537</v>
      </c>
      <c r="AO283" s="21">
        <v>0.2219009060276603</v>
      </c>
      <c r="AP283" s="7">
        <v>-7675.3717000000179</v>
      </c>
      <c r="AQ283" s="7">
        <v>4864932.7897000005</v>
      </c>
      <c r="AR283" s="25">
        <f t="shared" si="135"/>
        <v>412.44277299951307</v>
      </c>
      <c r="AS283" s="6">
        <v>7299</v>
      </c>
      <c r="AT283" s="21">
        <v>0.22203316052984451</v>
      </c>
      <c r="AU283" s="7">
        <v>-7676.6435999982059</v>
      </c>
      <c r="AV283" s="7">
        <v>4864934.0069999993</v>
      </c>
      <c r="AW283" s="25">
        <f t="shared" si="136"/>
        <v>411.46096116695924</v>
      </c>
      <c r="AX283" s="6">
        <v>16447</v>
      </c>
      <c r="AY283" s="21">
        <v>0.2249482179582612</v>
      </c>
      <c r="AZ283" s="7">
        <v>-7683.8559000007808</v>
      </c>
      <c r="BA283" s="7">
        <v>4864930.3579000011</v>
      </c>
      <c r="BB283" s="25">
        <f t="shared" si="137"/>
        <v>390.5438217950018</v>
      </c>
      <c r="BC283" s="6">
        <v>16997</v>
      </c>
      <c r="BD283" s="21">
        <v>0.2296613507010897</v>
      </c>
      <c r="BE283" s="7">
        <v>-7682.084399998188</v>
      </c>
      <c r="BF283" s="7">
        <v>4864930.8654000014</v>
      </c>
      <c r="BG283" s="25">
        <f t="shared" si="138"/>
        <v>359.45815527452748</v>
      </c>
      <c r="BH283" s="6">
        <v>9985</v>
      </c>
      <c r="BI283" s="21">
        <v>0.2297678520791378</v>
      </c>
      <c r="BJ283" s="7">
        <v>-7682.5590999983251</v>
      </c>
      <c r="BK283" s="7">
        <v>4864932.3115999997</v>
      </c>
      <c r="BL283" s="25">
        <f t="shared" si="139"/>
        <v>358.79215818813066</v>
      </c>
      <c r="BM283" s="6">
        <v>16993</v>
      </c>
      <c r="BN283" s="21">
        <v>0.22977433394748931</v>
      </c>
      <c r="BO283" s="7">
        <v>-7684.2980999983847</v>
      </c>
      <c r="BP283" s="7">
        <v>4864931.813000001</v>
      </c>
      <c r="BQ283" s="25">
        <f t="shared" si="140"/>
        <v>358.75167420389772</v>
      </c>
      <c r="BR283" s="6">
        <v>17276</v>
      </c>
      <c r="BS283" s="21">
        <v>0.23667595080638471</v>
      </c>
      <c r="BT283" s="7">
        <v>-7682.084399998188</v>
      </c>
      <c r="BU283" s="7">
        <v>4864930.8654000014</v>
      </c>
      <c r="BV283" s="25">
        <f t="shared" si="141"/>
        <v>318.70103803196287</v>
      </c>
      <c r="BW283" s="6">
        <v>9992</v>
      </c>
      <c r="BX283" s="21">
        <v>0.23684346621292859</v>
      </c>
      <c r="BY283" s="7">
        <v>-7682.084399998188</v>
      </c>
      <c r="BZ283" s="7">
        <v>4864930.8654000014</v>
      </c>
      <c r="CA283" s="25">
        <f t="shared" si="142"/>
        <v>317.80034659116154</v>
      </c>
      <c r="CB283" s="6">
        <v>8175</v>
      </c>
      <c r="CC283" s="21">
        <v>0.15494446167453499</v>
      </c>
      <c r="CD283" s="7">
        <v>-7676.6435999982059</v>
      </c>
      <c r="CE283" s="7">
        <v>4864934.0069999993</v>
      </c>
      <c r="CF283" s="25">
        <f t="shared" si="143"/>
        <v>1734.9851828429712</v>
      </c>
      <c r="CG283" s="6">
        <v>16719</v>
      </c>
      <c r="CH283" s="21">
        <v>0.18312360162418759</v>
      </c>
      <c r="CI283" s="7">
        <v>-7682.084399998188</v>
      </c>
      <c r="CJ283" s="7">
        <v>4864930.8654000014</v>
      </c>
      <c r="CK283" s="25">
        <f t="shared" si="144"/>
        <v>889.24762646946488</v>
      </c>
      <c r="CL283" s="6">
        <v>7299</v>
      </c>
      <c r="CM283" s="21">
        <v>0.192873965819192</v>
      </c>
      <c r="CN283" s="7">
        <v>-7676.6435999982059</v>
      </c>
      <c r="CO283" s="7">
        <v>4864934.0069999993</v>
      </c>
      <c r="CP283" s="25">
        <f t="shared" si="145"/>
        <v>722.61264722159081</v>
      </c>
      <c r="CQ283" s="6">
        <v>7306</v>
      </c>
      <c r="CR283" s="21">
        <v>0.19730613551647641</v>
      </c>
      <c r="CS283" s="7">
        <v>-7675.3717000000179</v>
      </c>
      <c r="CT283" s="7">
        <v>4864932.7897000005</v>
      </c>
      <c r="CU283" s="25">
        <f t="shared" si="146"/>
        <v>659.83847891932169</v>
      </c>
      <c r="CV283" s="6">
        <v>11357</v>
      </c>
      <c r="CW283" s="21">
        <v>0.20267612906060839</v>
      </c>
      <c r="CX283" s="7">
        <v>-7676.6435999982059</v>
      </c>
      <c r="CY283" s="7">
        <v>4864934.0069999993</v>
      </c>
      <c r="CZ283" s="25">
        <f t="shared" si="147"/>
        <v>592.63813751501573</v>
      </c>
      <c r="DA283" s="6">
        <v>16448</v>
      </c>
      <c r="DB283" s="21">
        <v>0.20742528308891769</v>
      </c>
      <c r="DC283" s="7">
        <v>-7682.084399998188</v>
      </c>
      <c r="DD283" s="7">
        <v>4864930.8654000014</v>
      </c>
      <c r="DE283" s="25">
        <f t="shared" si="148"/>
        <v>540.19832606509715</v>
      </c>
      <c r="DF283" s="6">
        <v>9992</v>
      </c>
      <c r="DG283" s="21">
        <v>0.21125335341459969</v>
      </c>
      <c r="DH283" s="7">
        <v>-7682.084399998188</v>
      </c>
      <c r="DI283" s="7">
        <v>4864930.8654000014</v>
      </c>
      <c r="DJ283" s="25">
        <f t="shared" si="149"/>
        <v>502.09460337531658</v>
      </c>
      <c r="DK283" s="6">
        <v>9985</v>
      </c>
      <c r="DL283" s="21">
        <v>0.2140001172539133</v>
      </c>
      <c r="DM283" s="7">
        <v>-7682.5590999983251</v>
      </c>
      <c r="DN283" s="7">
        <v>4864932.3115999997</v>
      </c>
      <c r="DO283" s="25">
        <f t="shared" si="150"/>
        <v>476.80846252588884</v>
      </c>
      <c r="DP283" s="6">
        <v>9080</v>
      </c>
      <c r="DQ283" s="21">
        <v>0.2158723207551759</v>
      </c>
      <c r="DR283" s="7">
        <v>-7675.3717000000179</v>
      </c>
      <c r="DS283" s="7">
        <v>4864932.7897000005</v>
      </c>
      <c r="DT283" s="25">
        <f t="shared" si="151"/>
        <v>460.48146941452569</v>
      </c>
      <c r="DU283" s="6">
        <v>9537</v>
      </c>
      <c r="DV283" s="21">
        <v>0.21807304427098159</v>
      </c>
      <c r="DW283" s="7">
        <v>-7675.3717000000179</v>
      </c>
      <c r="DX283" s="7">
        <v>4864932.7897000005</v>
      </c>
      <c r="DY283" s="25">
        <f t="shared" si="152"/>
        <v>442.17283161716449</v>
      </c>
      <c r="DZ283" s="6">
        <v>9984</v>
      </c>
      <c r="EA283" s="21">
        <v>0.22229545654275421</v>
      </c>
      <c r="EB283" s="7">
        <v>-7674.9723000004888</v>
      </c>
      <c r="EC283" s="7">
        <v>4864934.4861999974</v>
      </c>
      <c r="ED283" s="25">
        <f t="shared" si="153"/>
        <v>409.52239338551033</v>
      </c>
      <c r="EE283" s="6">
        <v>10899</v>
      </c>
      <c r="EF283" s="21">
        <v>0.22308903436601049</v>
      </c>
      <c r="EG283" s="7">
        <v>-7676.6435999982059</v>
      </c>
      <c r="EH283" s="7">
        <v>4864934.0069999993</v>
      </c>
      <c r="EI283" s="25">
        <f t="shared" si="154"/>
        <v>403.72635922892675</v>
      </c>
    </row>
    <row r="284" spans="1:139" x14ac:dyDescent="0.25">
      <c r="A284" s="6">
        <v>270</v>
      </c>
      <c r="B284" s="6">
        <v>0</v>
      </c>
      <c r="C284" s="6">
        <v>2</v>
      </c>
      <c r="D284" s="6">
        <v>0</v>
      </c>
      <c r="E284" s="6">
        <v>2</v>
      </c>
      <c r="F284" s="20">
        <f t="shared" si="124"/>
        <v>1</v>
      </c>
      <c r="G284" s="20">
        <f t="shared" si="125"/>
        <v>1</v>
      </c>
      <c r="H284" s="20">
        <f t="shared" si="126"/>
        <v>1</v>
      </c>
      <c r="I284" s="7">
        <v>-7683.7911409228154</v>
      </c>
      <c r="J284" s="7">
        <v>4864930.4013110129</v>
      </c>
      <c r="K284" s="6">
        <v>3</v>
      </c>
      <c r="L284" s="6">
        <v>-6</v>
      </c>
      <c r="M284" s="7">
        <v>-7686.5502308259292</v>
      </c>
      <c r="N284" s="7">
        <v>4864929.8026685063</v>
      </c>
      <c r="O284" s="26">
        <f t="shared" si="127"/>
        <v>-7686.5502308259311</v>
      </c>
      <c r="P284" s="26">
        <f t="shared" si="128"/>
        <v>4864929.8026685063</v>
      </c>
      <c r="Q284" s="20">
        <f t="shared" si="129"/>
        <v>1</v>
      </c>
      <c r="R284" s="26">
        <f t="shared" si="130"/>
        <v>2.8232870814401609</v>
      </c>
      <c r="S284" s="26">
        <f>R284*'8_HeSo_Mercator'!$B$7</f>
        <v>2.1629946473008559</v>
      </c>
      <c r="T284" s="6">
        <v>10449</v>
      </c>
      <c r="U284" s="21">
        <v>0.2832420014898494</v>
      </c>
      <c r="V284" s="7">
        <v>-7682.084399998188</v>
      </c>
      <c r="W284" s="7">
        <v>4864930.8654000014</v>
      </c>
      <c r="X284" s="25">
        <f t="shared" si="131"/>
        <v>155.37079272336206</v>
      </c>
      <c r="Y284" s="6">
        <v>7740</v>
      </c>
      <c r="Z284" s="21">
        <v>0.31778448590304798</v>
      </c>
      <c r="AA284" s="7">
        <v>-7689.5133999995887</v>
      </c>
      <c r="AB284" s="7">
        <v>4864928.7361000031</v>
      </c>
      <c r="AC284" s="25">
        <f t="shared" si="132"/>
        <v>98.054885004671277</v>
      </c>
      <c r="AD284" s="6">
        <v>7738</v>
      </c>
      <c r="AE284" s="21">
        <v>0.33166577705946959</v>
      </c>
      <c r="AF284" s="7">
        <v>-7682.084399998188</v>
      </c>
      <c r="AG284" s="7">
        <v>4864930.8654000014</v>
      </c>
      <c r="AH284" s="25">
        <f t="shared" si="133"/>
        <v>82.64134093583607</v>
      </c>
      <c r="AI284" s="6">
        <v>10444</v>
      </c>
      <c r="AJ284" s="21">
        <v>0.3354665440600339</v>
      </c>
      <c r="AK284" s="7">
        <v>-7683.8559000007808</v>
      </c>
      <c r="AL284" s="7">
        <v>4864930.3579000011</v>
      </c>
      <c r="AM284" s="25">
        <f t="shared" si="134"/>
        <v>78.95927306715565</v>
      </c>
      <c r="AN284" s="6">
        <v>11363</v>
      </c>
      <c r="AO284" s="21">
        <v>0.34059255370592267</v>
      </c>
      <c r="AP284" s="7">
        <v>-7682.084399998188</v>
      </c>
      <c r="AQ284" s="7">
        <v>4864930.8654000014</v>
      </c>
      <c r="AR284" s="25">
        <f t="shared" si="135"/>
        <v>74.31207780638681</v>
      </c>
      <c r="AS284" s="6">
        <v>9987</v>
      </c>
      <c r="AT284" s="21">
        <v>0.34735340465369252</v>
      </c>
      <c r="AU284" s="7">
        <v>-7684.2980999983847</v>
      </c>
      <c r="AV284" s="7">
        <v>4864931.813000001</v>
      </c>
      <c r="AW284" s="25">
        <f t="shared" si="136"/>
        <v>68.693201863690263</v>
      </c>
      <c r="AX284" s="6">
        <v>16717</v>
      </c>
      <c r="AY284" s="21">
        <v>0.35009580405414698</v>
      </c>
      <c r="AZ284" s="7">
        <v>-7683.8559000007808</v>
      </c>
      <c r="BA284" s="7">
        <v>4864930.3579000011</v>
      </c>
      <c r="BB284" s="25">
        <f t="shared" si="137"/>
        <v>66.565987196838776</v>
      </c>
      <c r="BC284" s="6">
        <v>16716</v>
      </c>
      <c r="BD284" s="21">
        <v>0.35258173026903128</v>
      </c>
      <c r="BE284" s="7">
        <v>-7684.2980999983847</v>
      </c>
      <c r="BF284" s="7">
        <v>4864931.813000001</v>
      </c>
      <c r="BG284" s="25">
        <f t="shared" si="138"/>
        <v>64.708417838722852</v>
      </c>
      <c r="BH284" s="6">
        <v>7741</v>
      </c>
      <c r="BI284" s="21">
        <v>0.35434702931565992</v>
      </c>
      <c r="BJ284" s="7">
        <v>-7675.3717000000179</v>
      </c>
      <c r="BK284" s="7">
        <v>4864932.7897000005</v>
      </c>
      <c r="BL284" s="25">
        <f t="shared" si="139"/>
        <v>63.428554655956553</v>
      </c>
      <c r="BM284" s="6">
        <v>16996</v>
      </c>
      <c r="BN284" s="21">
        <v>0.35595900224321858</v>
      </c>
      <c r="BO284" s="7">
        <v>-7683.8559000007808</v>
      </c>
      <c r="BP284" s="7">
        <v>4864930.3579000011</v>
      </c>
      <c r="BQ284" s="25">
        <f t="shared" si="140"/>
        <v>62.28738192744246</v>
      </c>
      <c r="BR284" s="6">
        <v>11361</v>
      </c>
      <c r="BS284" s="21">
        <v>0.3561788861849402</v>
      </c>
      <c r="BT284" s="7">
        <v>-7689.5133999995887</v>
      </c>
      <c r="BU284" s="7">
        <v>4864928.7361000031</v>
      </c>
      <c r="BV284" s="25">
        <f t="shared" si="141"/>
        <v>62.133714002116697</v>
      </c>
      <c r="BW284" s="6">
        <v>8618</v>
      </c>
      <c r="BX284" s="21">
        <v>0.35721543748809692</v>
      </c>
      <c r="BY284" s="7">
        <v>-7682.5590999983251</v>
      </c>
      <c r="BZ284" s="7">
        <v>4864932.3115999997</v>
      </c>
      <c r="CA284" s="25">
        <f t="shared" si="142"/>
        <v>61.415659997170707</v>
      </c>
      <c r="CB284" s="6">
        <v>7740</v>
      </c>
      <c r="CC284" s="21">
        <v>0.23093456150450969</v>
      </c>
      <c r="CD284" s="7">
        <v>-7689.5133999995887</v>
      </c>
      <c r="CE284" s="7">
        <v>4864928.7361000031</v>
      </c>
      <c r="CF284" s="25">
        <f t="shared" si="143"/>
        <v>351.59627400232301</v>
      </c>
      <c r="CG284" s="6">
        <v>8616</v>
      </c>
      <c r="CH284" s="21">
        <v>0.27708673618963858</v>
      </c>
      <c r="CI284" s="7">
        <v>-7691.3383999988437</v>
      </c>
      <c r="CJ284" s="7">
        <v>4864928.2128999978</v>
      </c>
      <c r="CK284" s="25">
        <f t="shared" si="144"/>
        <v>169.64343261112458</v>
      </c>
      <c r="CL284" s="6">
        <v>9531</v>
      </c>
      <c r="CM284" s="21">
        <v>0.28454509033328879</v>
      </c>
      <c r="CN284" s="7">
        <v>-7689.5133999995887</v>
      </c>
      <c r="CO284" s="7">
        <v>4864928.7361000031</v>
      </c>
      <c r="CP284" s="25">
        <f t="shared" si="145"/>
        <v>152.54416991603804</v>
      </c>
      <c r="CQ284" s="6">
        <v>10900</v>
      </c>
      <c r="CR284" s="21">
        <v>0.31039794608472399</v>
      </c>
      <c r="CS284" s="7">
        <v>-7691.3383999988437</v>
      </c>
      <c r="CT284" s="7">
        <v>4864928.2128999978</v>
      </c>
      <c r="CU284" s="25">
        <f t="shared" si="146"/>
        <v>107.72701956733339</v>
      </c>
      <c r="CV284" s="6">
        <v>9077</v>
      </c>
      <c r="CW284" s="21">
        <v>0.31509640418065871</v>
      </c>
      <c r="CX284" s="7">
        <v>-7691.3383999988437</v>
      </c>
      <c r="CY284" s="7">
        <v>4864928.2128999978</v>
      </c>
      <c r="CZ284" s="25">
        <f t="shared" si="147"/>
        <v>101.44396406396743</v>
      </c>
      <c r="DA284" s="6">
        <v>8176</v>
      </c>
      <c r="DB284" s="21">
        <v>0.3163732228603709</v>
      </c>
      <c r="DC284" s="7">
        <v>-7682.5590999983251</v>
      </c>
      <c r="DD284" s="7">
        <v>4864932.3115999997</v>
      </c>
      <c r="DE284" s="25">
        <f t="shared" si="148"/>
        <v>99.816221411720548</v>
      </c>
      <c r="DF284" s="6">
        <v>8179</v>
      </c>
      <c r="DG284" s="21">
        <v>0.31943328564989898</v>
      </c>
      <c r="DH284" s="7">
        <v>-7691.3383999988437</v>
      </c>
      <c r="DI284" s="7">
        <v>4864928.2128999978</v>
      </c>
      <c r="DJ284" s="25">
        <f t="shared" si="149"/>
        <v>96.046009501989275</v>
      </c>
      <c r="DK284" s="6">
        <v>10902</v>
      </c>
      <c r="DL284" s="21">
        <v>0.32262253719713552</v>
      </c>
      <c r="DM284" s="7">
        <v>-7689.5133999995887</v>
      </c>
      <c r="DN284" s="7">
        <v>4864928.7361000031</v>
      </c>
      <c r="DO284" s="25">
        <f t="shared" si="150"/>
        <v>92.304142234339963</v>
      </c>
      <c r="DP284" s="6">
        <v>10444</v>
      </c>
      <c r="DQ284" s="21">
        <v>0.32282440887299912</v>
      </c>
      <c r="DR284" s="7">
        <v>-7683.8559000007808</v>
      </c>
      <c r="DS284" s="7">
        <v>4864930.3579000011</v>
      </c>
      <c r="DT284" s="25">
        <f t="shared" si="151"/>
        <v>92.073476640918017</v>
      </c>
      <c r="DU284" s="6">
        <v>11359</v>
      </c>
      <c r="DV284" s="21">
        <v>0.33605394517908732</v>
      </c>
      <c r="DW284" s="7">
        <v>-7691.3383999988437</v>
      </c>
      <c r="DX284" s="7">
        <v>4864928.2128999978</v>
      </c>
      <c r="DY284" s="25">
        <f t="shared" si="152"/>
        <v>78.408655504888884</v>
      </c>
      <c r="DZ284" s="6">
        <v>11361</v>
      </c>
      <c r="EA284" s="21">
        <v>0.33975921143563809</v>
      </c>
      <c r="EB284" s="7">
        <v>-7689.5133999995887</v>
      </c>
      <c r="EC284" s="7">
        <v>4864928.7361000031</v>
      </c>
      <c r="ED284" s="25">
        <f t="shared" si="153"/>
        <v>75.043838469385094</v>
      </c>
      <c r="EE284" s="6">
        <v>7733</v>
      </c>
      <c r="EF284" s="21">
        <v>0.34318901795142559</v>
      </c>
      <c r="EG284" s="7">
        <v>-7691.3383999988437</v>
      </c>
      <c r="EH284" s="7">
        <v>4864928.2128999978</v>
      </c>
      <c r="EI284" s="25">
        <f t="shared" si="154"/>
        <v>72.088580202071313</v>
      </c>
    </row>
    <row r="285" spans="1:139" x14ac:dyDescent="0.25">
      <c r="A285" s="6">
        <v>271</v>
      </c>
      <c r="B285" s="6">
        <v>0</v>
      </c>
      <c r="C285" s="6">
        <v>2</v>
      </c>
      <c r="D285" s="6">
        <v>0</v>
      </c>
      <c r="E285" s="6">
        <v>2</v>
      </c>
      <c r="F285" s="20">
        <f t="shared" si="124"/>
        <v>1</v>
      </c>
      <c r="G285" s="20">
        <f t="shared" si="125"/>
        <v>1</v>
      </c>
      <c r="H285" s="20">
        <f t="shared" si="126"/>
        <v>1</v>
      </c>
      <c r="I285" s="7">
        <v>-7644.0124310928486</v>
      </c>
      <c r="J285" s="7">
        <v>4864947.1886584004</v>
      </c>
      <c r="K285" s="6">
        <v>0</v>
      </c>
      <c r="L285" s="6">
        <v>3</v>
      </c>
      <c r="M285" s="7">
        <v>-7643.3265672098587</v>
      </c>
      <c r="N285" s="7">
        <v>4864947.6353228111</v>
      </c>
      <c r="O285" s="26">
        <f t="shared" si="127"/>
        <v>-7643.3265672098587</v>
      </c>
      <c r="P285" s="26">
        <f t="shared" si="128"/>
        <v>4864947.635322812</v>
      </c>
      <c r="Q285" s="20">
        <f t="shared" si="129"/>
        <v>1</v>
      </c>
      <c r="R285" s="26">
        <f t="shared" si="130"/>
        <v>0.81848540766300626</v>
      </c>
      <c r="S285" s="26">
        <f>R285*'8_HeSo_Mercator'!$B$7</f>
        <v>0.62706324387170342</v>
      </c>
      <c r="T285" s="6">
        <v>7716</v>
      </c>
      <c r="U285" s="21">
        <v>0.2067946777931268</v>
      </c>
      <c r="V285" s="7">
        <v>-7643.117800001055</v>
      </c>
      <c r="W285" s="7">
        <v>4864947.8307999969</v>
      </c>
      <c r="X285" s="25">
        <f t="shared" si="131"/>
        <v>546.81770890041309</v>
      </c>
      <c r="Y285" s="6">
        <v>9961</v>
      </c>
      <c r="Z285" s="21">
        <v>0.24248996589848559</v>
      </c>
      <c r="AA285" s="7">
        <v>-7643.117800001055</v>
      </c>
      <c r="AB285" s="7">
        <v>4864947.8307999969</v>
      </c>
      <c r="AC285" s="25">
        <f t="shared" si="132"/>
        <v>289.21772807270787</v>
      </c>
      <c r="AD285" s="6">
        <v>8149</v>
      </c>
      <c r="AE285" s="21">
        <v>0.25858023466239571</v>
      </c>
      <c r="AF285" s="7">
        <v>-7643.117800001055</v>
      </c>
      <c r="AG285" s="7">
        <v>4864947.8307999969</v>
      </c>
      <c r="AH285" s="25">
        <f t="shared" si="133"/>
        <v>223.6756453423888</v>
      </c>
      <c r="AI285" s="6">
        <v>9506</v>
      </c>
      <c r="AJ285" s="21">
        <v>0.27466480517307301</v>
      </c>
      <c r="AK285" s="7">
        <v>-7643.117800001055</v>
      </c>
      <c r="AL285" s="7">
        <v>4864947.8307999969</v>
      </c>
      <c r="AM285" s="25">
        <f t="shared" si="134"/>
        <v>175.70654758107682</v>
      </c>
      <c r="AN285" s="6">
        <v>9046</v>
      </c>
      <c r="AO285" s="21">
        <v>0.28181404006268967</v>
      </c>
      <c r="AP285" s="7">
        <v>-7643.117800001055</v>
      </c>
      <c r="AQ285" s="7">
        <v>4864947.8307999969</v>
      </c>
      <c r="AR285" s="25">
        <f t="shared" si="135"/>
        <v>158.54388498453523</v>
      </c>
      <c r="AS285" s="6">
        <v>10875</v>
      </c>
      <c r="AT285" s="21">
        <v>0.30730072806133041</v>
      </c>
      <c r="AU285" s="7">
        <v>-7643.117800001055</v>
      </c>
      <c r="AV285" s="7">
        <v>4864947.8307999969</v>
      </c>
      <c r="AW285" s="25">
        <f t="shared" si="136"/>
        <v>112.13615050376357</v>
      </c>
      <c r="AX285" s="6">
        <v>8588</v>
      </c>
      <c r="AY285" s="21">
        <v>0.316807803339896</v>
      </c>
      <c r="AZ285" s="7">
        <v>-7643.117800001055</v>
      </c>
      <c r="BA285" s="7">
        <v>4864947.8307999969</v>
      </c>
      <c r="BB285" s="25">
        <f t="shared" si="137"/>
        <v>99.26965650260648</v>
      </c>
      <c r="BC285" s="6">
        <v>7276</v>
      </c>
      <c r="BD285" s="21">
        <v>0.32899930322363458</v>
      </c>
      <c r="BE285" s="7">
        <v>-7643.117800001055</v>
      </c>
      <c r="BF285" s="7">
        <v>4864947.8307999969</v>
      </c>
      <c r="BG285" s="25">
        <f t="shared" si="138"/>
        <v>85.353254891204728</v>
      </c>
      <c r="BH285" s="6">
        <v>8981</v>
      </c>
      <c r="BI285" s="21">
        <v>0.34682217086368589</v>
      </c>
      <c r="BJ285" s="7">
        <v>-7643.0923999994993</v>
      </c>
      <c r="BK285" s="7">
        <v>4864947.8137999997</v>
      </c>
      <c r="BL285" s="25">
        <f t="shared" si="139"/>
        <v>69.115044320425554</v>
      </c>
      <c r="BM285" s="6">
        <v>10417</v>
      </c>
      <c r="BN285" s="21">
        <v>0.35409224257552069</v>
      </c>
      <c r="BO285" s="7">
        <v>-7643.117800001055</v>
      </c>
      <c r="BP285" s="7">
        <v>4864947.8307999969</v>
      </c>
      <c r="BQ285" s="25">
        <f t="shared" si="140"/>
        <v>63.611311619027511</v>
      </c>
      <c r="BR285" s="6">
        <v>8525</v>
      </c>
      <c r="BS285" s="21">
        <v>0.36836243325650231</v>
      </c>
      <c r="BT285" s="7">
        <v>-7643.0923999994993</v>
      </c>
      <c r="BU285" s="7">
        <v>4864947.8137999997</v>
      </c>
      <c r="BV285" s="25">
        <f t="shared" si="141"/>
        <v>54.31235916708183</v>
      </c>
      <c r="BW285" s="6">
        <v>9048</v>
      </c>
      <c r="BX285" s="21">
        <v>0.37324678645882042</v>
      </c>
      <c r="BY285" s="7">
        <v>-7648.5304000005126</v>
      </c>
      <c r="BZ285" s="7">
        <v>4864942.8061000034</v>
      </c>
      <c r="CA285" s="25">
        <f t="shared" si="142"/>
        <v>51.52472599637381</v>
      </c>
      <c r="CB285" s="6">
        <v>7716</v>
      </c>
      <c r="CC285" s="21">
        <v>0.1798670465337131</v>
      </c>
      <c r="CD285" s="7">
        <v>-7643.117800001055</v>
      </c>
      <c r="CE285" s="7">
        <v>4864947.8307999969</v>
      </c>
      <c r="CF285" s="25">
        <f t="shared" si="143"/>
        <v>955.41836733276557</v>
      </c>
      <c r="CG285" s="6">
        <v>9961</v>
      </c>
      <c r="CH285" s="21">
        <v>0.23086101209563151</v>
      </c>
      <c r="CI285" s="7">
        <v>-7643.117800001055</v>
      </c>
      <c r="CJ285" s="7">
        <v>4864947.8307999969</v>
      </c>
      <c r="CK285" s="25">
        <f t="shared" si="144"/>
        <v>352.04454473227548</v>
      </c>
      <c r="CL285" s="6">
        <v>8149</v>
      </c>
      <c r="CM285" s="21">
        <v>0.2385866737904756</v>
      </c>
      <c r="CN285" s="7">
        <v>-7643.117800001055</v>
      </c>
      <c r="CO285" s="7">
        <v>4864947.8307999969</v>
      </c>
      <c r="CP285" s="25">
        <f t="shared" si="145"/>
        <v>308.61374852299133</v>
      </c>
      <c r="CQ285" s="6">
        <v>9046</v>
      </c>
      <c r="CR285" s="21">
        <v>0.25113530666958472</v>
      </c>
      <c r="CS285" s="7">
        <v>-7643.117800001055</v>
      </c>
      <c r="CT285" s="7">
        <v>4864947.8307999969</v>
      </c>
      <c r="CU285" s="25">
        <f t="shared" si="146"/>
        <v>251.40210237730579</v>
      </c>
      <c r="CV285" s="6">
        <v>9506</v>
      </c>
      <c r="CW285" s="21">
        <v>0.25803670745272528</v>
      </c>
      <c r="CX285" s="7">
        <v>-7643.117800001055</v>
      </c>
      <c r="CY285" s="7">
        <v>4864947.8307999969</v>
      </c>
      <c r="CZ285" s="25">
        <f t="shared" si="147"/>
        <v>225.56620523881597</v>
      </c>
      <c r="DA285" s="6">
        <v>8588</v>
      </c>
      <c r="DB285" s="21">
        <v>0.28361091635468888</v>
      </c>
      <c r="DC285" s="7">
        <v>-7643.117800001055</v>
      </c>
      <c r="DD285" s="7">
        <v>4864947.8307999969</v>
      </c>
      <c r="DE285" s="25">
        <f t="shared" si="148"/>
        <v>154.56395701298388</v>
      </c>
      <c r="DF285" s="6">
        <v>7276</v>
      </c>
      <c r="DG285" s="21">
        <v>0.29360512178968268</v>
      </c>
      <c r="DH285" s="7">
        <v>-7643.117800001055</v>
      </c>
      <c r="DI285" s="7">
        <v>4864947.8307999969</v>
      </c>
      <c r="DJ285" s="25">
        <f t="shared" si="149"/>
        <v>134.56914422785795</v>
      </c>
      <c r="DK285" s="6">
        <v>10875</v>
      </c>
      <c r="DL285" s="21">
        <v>0.29472788878508588</v>
      </c>
      <c r="DM285" s="7">
        <v>-7643.117800001055</v>
      </c>
      <c r="DN285" s="7">
        <v>4864947.8307999969</v>
      </c>
      <c r="DO285" s="25">
        <f t="shared" si="150"/>
        <v>132.53026532527602</v>
      </c>
      <c r="DP285" s="6">
        <v>9048</v>
      </c>
      <c r="DQ285" s="21">
        <v>0.34439814149542558</v>
      </c>
      <c r="DR285" s="7">
        <v>-7648.5304000005126</v>
      </c>
      <c r="DS285" s="7">
        <v>4864942.8061000034</v>
      </c>
      <c r="DT285" s="25">
        <f t="shared" si="151"/>
        <v>71.081535906482557</v>
      </c>
      <c r="DU285" s="6">
        <v>9958</v>
      </c>
      <c r="DV285" s="21">
        <v>0.34593189168621991</v>
      </c>
      <c r="DW285" s="7">
        <v>-7648.5304000005126</v>
      </c>
      <c r="DX285" s="7">
        <v>4864942.8061000034</v>
      </c>
      <c r="DY285" s="25">
        <f t="shared" si="152"/>
        <v>69.829284643896131</v>
      </c>
      <c r="DZ285" s="6">
        <v>10417</v>
      </c>
      <c r="EA285" s="21">
        <v>0.35080582068533872</v>
      </c>
      <c r="EB285" s="7">
        <v>-7643.117800001055</v>
      </c>
      <c r="EC285" s="7">
        <v>4864947.8307999969</v>
      </c>
      <c r="ED285" s="25">
        <f t="shared" si="153"/>
        <v>66.028713739295256</v>
      </c>
      <c r="EE285" s="6">
        <v>8981</v>
      </c>
      <c r="EF285" s="21">
        <v>0.3741412668592099</v>
      </c>
      <c r="EG285" s="7">
        <v>-7643.0923999994993</v>
      </c>
      <c r="EH285" s="7">
        <v>4864947.8137999997</v>
      </c>
      <c r="EI285" s="25">
        <f t="shared" si="154"/>
        <v>51.033758036877934</v>
      </c>
    </row>
    <row r="286" spans="1:139" x14ac:dyDescent="0.25">
      <c r="A286" s="6">
        <v>272</v>
      </c>
      <c r="B286" s="6">
        <v>0</v>
      </c>
      <c r="C286" s="6">
        <v>2</v>
      </c>
      <c r="D286" s="6">
        <v>0</v>
      </c>
      <c r="E286" s="6">
        <v>2</v>
      </c>
      <c r="F286" s="20">
        <f t="shared" si="124"/>
        <v>1</v>
      </c>
      <c r="G286" s="20">
        <f t="shared" si="125"/>
        <v>1</v>
      </c>
      <c r="H286" s="20">
        <f t="shared" si="126"/>
        <v>1</v>
      </c>
      <c r="I286" s="7">
        <v>-7632.8344999998808</v>
      </c>
      <c r="J286" s="7">
        <v>4864964.8304999992</v>
      </c>
      <c r="K286" s="6">
        <v>3</v>
      </c>
      <c r="L286" s="6">
        <v>3</v>
      </c>
      <c r="M286" s="7">
        <v>-7633.751109097866</v>
      </c>
      <c r="N286" s="7">
        <v>4864966.6729797171</v>
      </c>
      <c r="O286" s="26">
        <f t="shared" si="127"/>
        <v>-7633.7511090978678</v>
      </c>
      <c r="P286" s="26">
        <f t="shared" si="128"/>
        <v>4864966.6729797162</v>
      </c>
      <c r="Q286" s="20">
        <f t="shared" si="129"/>
        <v>1</v>
      </c>
      <c r="R286" s="26">
        <f t="shared" si="130"/>
        <v>2.0578881762668568</v>
      </c>
      <c r="S286" s="26">
        <f>R286*'8_HeSo_Mercator'!$B$7</f>
        <v>1.5766023722031026</v>
      </c>
      <c r="T286" s="6">
        <v>11292</v>
      </c>
      <c r="U286" s="21">
        <v>0.31413841829787781</v>
      </c>
      <c r="V286" s="7">
        <v>-7633.2366999983788</v>
      </c>
      <c r="W286" s="7">
        <v>4864965.0632999986</v>
      </c>
      <c r="X286" s="25">
        <f t="shared" si="131"/>
        <v>102.6870763753175</v>
      </c>
      <c r="Y286" s="6">
        <v>7679</v>
      </c>
      <c r="Z286" s="21">
        <v>0.34772405677130319</v>
      </c>
      <c r="AA286" s="7">
        <v>-7633.2366999983788</v>
      </c>
      <c r="AB286" s="7">
        <v>4864965.0632999986</v>
      </c>
      <c r="AC286" s="25">
        <f t="shared" si="132"/>
        <v>68.400779191612813</v>
      </c>
      <c r="AD286" s="6">
        <v>9012</v>
      </c>
      <c r="AE286" s="21">
        <v>0.35258812845986731</v>
      </c>
      <c r="AF286" s="7">
        <v>-7633.2366999983788</v>
      </c>
      <c r="AG286" s="7">
        <v>4864965.0632999986</v>
      </c>
      <c r="AH286" s="25">
        <f t="shared" si="133"/>
        <v>64.703721077789609</v>
      </c>
      <c r="AI286" s="6">
        <v>7235</v>
      </c>
      <c r="AJ286" s="21">
        <v>0.3541532002054853</v>
      </c>
      <c r="AK286" s="7">
        <v>-7633.2366999983788</v>
      </c>
      <c r="AL286" s="7">
        <v>4864965.0632999986</v>
      </c>
      <c r="AM286" s="25">
        <f t="shared" si="134"/>
        <v>63.567527247997042</v>
      </c>
      <c r="AN286" s="6">
        <v>7678</v>
      </c>
      <c r="AO286" s="21">
        <v>0.36905492138513052</v>
      </c>
      <c r="AP286" s="7">
        <v>-7635.6803999990216</v>
      </c>
      <c r="AQ286" s="7">
        <v>4864966.4492999986</v>
      </c>
      <c r="AR286" s="25">
        <f t="shared" si="135"/>
        <v>53.905862072276129</v>
      </c>
      <c r="AS286" s="6">
        <v>7241</v>
      </c>
      <c r="AT286" s="21">
        <v>0.37286883791248471</v>
      </c>
      <c r="AU286" s="7">
        <v>-7633.292500000447</v>
      </c>
      <c r="AV286" s="7">
        <v>4864970.058799997</v>
      </c>
      <c r="AW286" s="25">
        <f t="shared" si="136"/>
        <v>51.733950493653943</v>
      </c>
      <c r="AX286" s="6">
        <v>8112</v>
      </c>
      <c r="AY286" s="21">
        <v>0.3750924359975617</v>
      </c>
      <c r="AZ286" s="7">
        <v>-7633.2366999983788</v>
      </c>
      <c r="BA286" s="7">
        <v>4864965.0632999986</v>
      </c>
      <c r="BB286" s="25">
        <f t="shared" si="137"/>
        <v>50.518072804407247</v>
      </c>
      <c r="BC286" s="6">
        <v>8118</v>
      </c>
      <c r="BD286" s="21">
        <v>0.38712331007469281</v>
      </c>
      <c r="BE286" s="7">
        <v>-7633.292500000447</v>
      </c>
      <c r="BF286" s="7">
        <v>4864970.058799997</v>
      </c>
      <c r="BG286" s="25">
        <f t="shared" si="138"/>
        <v>44.524875103353978</v>
      </c>
      <c r="BH286" s="6">
        <v>10840</v>
      </c>
      <c r="BI286" s="21">
        <v>0.39206228954474781</v>
      </c>
      <c r="BJ286" s="7">
        <v>-7633.292500000447</v>
      </c>
      <c r="BK286" s="7">
        <v>4864970.058799997</v>
      </c>
      <c r="BL286" s="25">
        <f t="shared" si="139"/>
        <v>42.323318530662007</v>
      </c>
      <c r="BM286" s="6">
        <v>7684</v>
      </c>
      <c r="BN286" s="21">
        <v>0.39784451001822119</v>
      </c>
      <c r="BO286" s="7">
        <v>-7633.292500000447</v>
      </c>
      <c r="BP286" s="7">
        <v>4864970.058799997</v>
      </c>
      <c r="BQ286" s="25">
        <f t="shared" si="140"/>
        <v>39.915954794840751</v>
      </c>
      <c r="BR286" s="6">
        <v>16223</v>
      </c>
      <c r="BS286" s="21">
        <v>0.39859339906851021</v>
      </c>
      <c r="BT286" s="7">
        <v>-7635.6803999990216</v>
      </c>
      <c r="BU286" s="7">
        <v>4864966.4492999986</v>
      </c>
      <c r="BV286" s="25">
        <f t="shared" si="141"/>
        <v>39.616818057417362</v>
      </c>
      <c r="BW286" s="6">
        <v>7237</v>
      </c>
      <c r="BX286" s="21">
        <v>0.40084203888818981</v>
      </c>
      <c r="BY286" s="7">
        <v>-7635.6803999990216</v>
      </c>
      <c r="BZ286" s="7">
        <v>4864966.4492999986</v>
      </c>
      <c r="CA286" s="25">
        <f t="shared" si="142"/>
        <v>38.735302327116649</v>
      </c>
      <c r="CB286" s="6">
        <v>11292</v>
      </c>
      <c r="CC286" s="21">
        <v>0.32155198699054771</v>
      </c>
      <c r="CD286" s="7">
        <v>-7633.2366999983788</v>
      </c>
      <c r="CE286" s="7">
        <v>4864965.0632999986</v>
      </c>
      <c r="CF286" s="25">
        <f t="shared" si="143"/>
        <v>93.539535643148582</v>
      </c>
      <c r="CG286" s="6">
        <v>7679</v>
      </c>
      <c r="CH286" s="21">
        <v>0.33800507350983172</v>
      </c>
      <c r="CI286" s="7">
        <v>-7633.2366999983788</v>
      </c>
      <c r="CJ286" s="7">
        <v>4864965.0632999986</v>
      </c>
      <c r="CK286" s="25">
        <f t="shared" si="144"/>
        <v>76.613821124907915</v>
      </c>
      <c r="CL286" s="6">
        <v>7235</v>
      </c>
      <c r="CM286" s="21">
        <v>0.34457358841058311</v>
      </c>
      <c r="CN286" s="7">
        <v>-7633.2366999983788</v>
      </c>
      <c r="CO286" s="7">
        <v>4864965.0632999986</v>
      </c>
      <c r="CP286" s="25">
        <f t="shared" si="145"/>
        <v>70.936875781453722</v>
      </c>
      <c r="CQ286" s="6">
        <v>9012</v>
      </c>
      <c r="CR286" s="21">
        <v>0.34757753322852641</v>
      </c>
      <c r="CS286" s="7">
        <v>-7633.2366999983788</v>
      </c>
      <c r="CT286" s="7">
        <v>4864965.0632999986</v>
      </c>
      <c r="CU286" s="25">
        <f t="shared" si="146"/>
        <v>68.516191297187021</v>
      </c>
      <c r="CV286" s="6">
        <v>7678</v>
      </c>
      <c r="CW286" s="21">
        <v>0.35699432289341071</v>
      </c>
      <c r="CX286" s="7">
        <v>-7635.6803999990216</v>
      </c>
      <c r="CY286" s="7">
        <v>4864966.4492999986</v>
      </c>
      <c r="CZ286" s="25">
        <f t="shared" si="147"/>
        <v>61.567959568919342</v>
      </c>
      <c r="DA286" s="6">
        <v>8112</v>
      </c>
      <c r="DB286" s="21">
        <v>0.37264320220841968</v>
      </c>
      <c r="DC286" s="7">
        <v>-7633.2366999983788</v>
      </c>
      <c r="DD286" s="7">
        <v>4864965.0632999986</v>
      </c>
      <c r="DE286" s="25">
        <f t="shared" si="148"/>
        <v>51.859364107453906</v>
      </c>
      <c r="DF286" s="6">
        <v>7241</v>
      </c>
      <c r="DG286" s="21">
        <v>0.37812680027894829</v>
      </c>
      <c r="DH286" s="7">
        <v>-7633.292500000447</v>
      </c>
      <c r="DI286" s="7">
        <v>4864970.058799997</v>
      </c>
      <c r="DJ286" s="25">
        <f t="shared" si="149"/>
        <v>48.915912696423376</v>
      </c>
      <c r="DK286" s="6">
        <v>10840</v>
      </c>
      <c r="DL286" s="21">
        <v>0.38638371304722979</v>
      </c>
      <c r="DM286" s="7">
        <v>-7633.292500000447</v>
      </c>
      <c r="DN286" s="7">
        <v>4864970.058799997</v>
      </c>
      <c r="DO286" s="25">
        <f t="shared" si="150"/>
        <v>44.866764636799559</v>
      </c>
      <c r="DP286" s="6">
        <v>8118</v>
      </c>
      <c r="DQ286" s="21">
        <v>0.39232336582410932</v>
      </c>
      <c r="DR286" s="7">
        <v>-7633.292500000447</v>
      </c>
      <c r="DS286" s="7">
        <v>4864970.058799997</v>
      </c>
      <c r="DT286" s="25">
        <f t="shared" si="151"/>
        <v>42.210772699963762</v>
      </c>
      <c r="DU286" s="6">
        <v>7684</v>
      </c>
      <c r="DV286" s="21">
        <v>0.39347838122128109</v>
      </c>
      <c r="DW286" s="7">
        <v>-7633.292500000447</v>
      </c>
      <c r="DX286" s="7">
        <v>4864970.058799997</v>
      </c>
      <c r="DY286" s="25">
        <f t="shared" si="152"/>
        <v>41.717329140720516</v>
      </c>
      <c r="DZ286" s="6">
        <v>16223</v>
      </c>
      <c r="EA286" s="21">
        <v>0.39531476625108047</v>
      </c>
      <c r="EB286" s="7">
        <v>-7635.6803999990216</v>
      </c>
      <c r="EC286" s="7">
        <v>4864966.4492999986</v>
      </c>
      <c r="ED286" s="25">
        <f t="shared" si="153"/>
        <v>40.947543443678228</v>
      </c>
      <c r="EE286" s="6">
        <v>7237</v>
      </c>
      <c r="EF286" s="21">
        <v>0.39844652375250361</v>
      </c>
      <c r="EG286" s="7">
        <v>-7635.6803999990216</v>
      </c>
      <c r="EH286" s="7">
        <v>4864966.4492999986</v>
      </c>
      <c r="EI286" s="25">
        <f t="shared" si="154"/>
        <v>39.67526455365681</v>
      </c>
    </row>
    <row r="287" spans="1:139" x14ac:dyDescent="0.25">
      <c r="A287" s="6">
        <v>273</v>
      </c>
      <c r="B287" s="6">
        <v>0</v>
      </c>
      <c r="C287" s="6">
        <v>2</v>
      </c>
      <c r="D287" s="6">
        <v>0</v>
      </c>
      <c r="E287" s="6">
        <v>2</v>
      </c>
      <c r="F287" s="20">
        <f t="shared" si="124"/>
        <v>1</v>
      </c>
      <c r="G287" s="20">
        <f t="shared" si="125"/>
        <v>1</v>
      </c>
      <c r="H287" s="20">
        <f t="shared" si="126"/>
        <v>1</v>
      </c>
      <c r="I287" s="7">
        <v>-7633.8746000006786</v>
      </c>
      <c r="J287" s="7">
        <v>4864970.4821000015</v>
      </c>
      <c r="K287" s="6">
        <v>-3</v>
      </c>
      <c r="L287" s="6">
        <v>-3</v>
      </c>
      <c r="M287" s="7">
        <v>-7630.8303342539566</v>
      </c>
      <c r="N287" s="7">
        <v>4864971.0487308502</v>
      </c>
      <c r="O287" s="26">
        <f t="shared" si="127"/>
        <v>-7630.8303342539566</v>
      </c>
      <c r="P287" s="26">
        <f t="shared" si="128"/>
        <v>4864971.0487308502</v>
      </c>
      <c r="Q287" s="20">
        <f t="shared" si="129"/>
        <v>1</v>
      </c>
      <c r="R287" s="26">
        <f t="shared" si="130"/>
        <v>3.0965504122078169</v>
      </c>
      <c r="S287" s="26">
        <f>R287*'8_HeSo_Mercator'!$B$7</f>
        <v>2.3723488874840895</v>
      </c>
      <c r="T287" s="6">
        <v>8112</v>
      </c>
      <c r="U287" s="21">
        <v>0.31301821193492141</v>
      </c>
      <c r="V287" s="7">
        <v>-7633.2366999983788</v>
      </c>
      <c r="W287" s="7">
        <v>4864965.0632999986</v>
      </c>
      <c r="X287" s="25">
        <f t="shared" si="131"/>
        <v>104.16494164427883</v>
      </c>
      <c r="Y287" s="6">
        <v>8555</v>
      </c>
      <c r="Z287" s="21">
        <v>0.34031593768456231</v>
      </c>
      <c r="AA287" s="7">
        <v>-7633.2366999983788</v>
      </c>
      <c r="AB287" s="7">
        <v>4864965.0632999986</v>
      </c>
      <c r="AC287" s="25">
        <f t="shared" si="132"/>
        <v>74.553982284294349</v>
      </c>
      <c r="AD287" s="6">
        <v>9017</v>
      </c>
      <c r="AE287" s="21">
        <v>0.35658692890923449</v>
      </c>
      <c r="AF287" s="7">
        <v>-7628.1345000006258</v>
      </c>
      <c r="AG287" s="7">
        <v>4864977.0212000012</v>
      </c>
      <c r="AH287" s="25">
        <f t="shared" si="133"/>
        <v>61.849803140340207</v>
      </c>
      <c r="AI287" s="6">
        <v>10377</v>
      </c>
      <c r="AJ287" s="21">
        <v>0.36441670326946002</v>
      </c>
      <c r="AK287" s="7">
        <v>-7633.2366999983788</v>
      </c>
      <c r="AL287" s="7">
        <v>4864965.0632999986</v>
      </c>
      <c r="AM287" s="25">
        <f t="shared" si="134"/>
        <v>56.703112741176398</v>
      </c>
      <c r="AN287" s="6">
        <v>7238</v>
      </c>
      <c r="AO287" s="21">
        <v>0.36530504587069229</v>
      </c>
      <c r="AP287" s="7">
        <v>-7628.1345000006258</v>
      </c>
      <c r="AQ287" s="7">
        <v>4864977.0212000012</v>
      </c>
      <c r="AR287" s="25">
        <f t="shared" si="135"/>
        <v>56.153562724967244</v>
      </c>
      <c r="AS287" s="6">
        <v>9463</v>
      </c>
      <c r="AT287" s="21">
        <v>0.3769921509679004</v>
      </c>
      <c r="AU287" s="7">
        <v>-7633.2366999983788</v>
      </c>
      <c r="AV287" s="7">
        <v>4864965.0632999986</v>
      </c>
      <c r="AW287" s="25">
        <f t="shared" si="136"/>
        <v>49.507473890231992</v>
      </c>
      <c r="AX287" s="6">
        <v>8118</v>
      </c>
      <c r="AY287" s="21">
        <v>0.38747581401749198</v>
      </c>
      <c r="AZ287" s="7">
        <v>-7633.292500000447</v>
      </c>
      <c r="BA287" s="7">
        <v>4864970.058799997</v>
      </c>
      <c r="BB287" s="25">
        <f t="shared" si="137"/>
        <v>44.363071052368262</v>
      </c>
      <c r="BC287" s="6">
        <v>11300</v>
      </c>
      <c r="BD287" s="21">
        <v>0.38762043967689519</v>
      </c>
      <c r="BE287" s="7">
        <v>-7628.1345000006258</v>
      </c>
      <c r="BF287" s="7">
        <v>4864977.0212000012</v>
      </c>
      <c r="BG287" s="25">
        <f t="shared" si="138"/>
        <v>44.296898603303468</v>
      </c>
      <c r="BH287" s="6">
        <v>7685</v>
      </c>
      <c r="BI287" s="21">
        <v>0.3930355887509438</v>
      </c>
      <c r="BJ287" s="7">
        <v>-7628.1345000006258</v>
      </c>
      <c r="BK287" s="7">
        <v>4864977.0212000012</v>
      </c>
      <c r="BL287" s="25">
        <f t="shared" si="139"/>
        <v>41.905641437533816</v>
      </c>
      <c r="BM287" s="6">
        <v>10842</v>
      </c>
      <c r="BN287" s="21">
        <v>0.39624763962969711</v>
      </c>
      <c r="BO287" s="7">
        <v>-7628.1345000006258</v>
      </c>
      <c r="BP287" s="7">
        <v>4864977.0212000012</v>
      </c>
      <c r="BQ287" s="25">
        <f t="shared" si="140"/>
        <v>40.563296973792326</v>
      </c>
      <c r="BR287" s="6">
        <v>8116</v>
      </c>
      <c r="BS287" s="21">
        <v>0.39871748913408772</v>
      </c>
      <c r="BT287" s="7">
        <v>-7628.1345000006258</v>
      </c>
      <c r="BU287" s="7">
        <v>4864977.0212000012</v>
      </c>
      <c r="BV287" s="25">
        <f t="shared" si="141"/>
        <v>39.56752241148132</v>
      </c>
      <c r="BW287" s="6">
        <v>7679</v>
      </c>
      <c r="BX287" s="21">
        <v>0.4041900344402769</v>
      </c>
      <c r="BY287" s="7">
        <v>-7633.2366999983788</v>
      </c>
      <c r="BZ287" s="7">
        <v>4864965.0632999986</v>
      </c>
      <c r="CA287" s="25">
        <f t="shared" si="142"/>
        <v>37.467748291033793</v>
      </c>
      <c r="CB287" s="6">
        <v>8112</v>
      </c>
      <c r="CC287" s="21">
        <v>0.30187836668620388</v>
      </c>
      <c r="CD287" s="7">
        <v>-7633.2366999983788</v>
      </c>
      <c r="CE287" s="7">
        <v>4864965.0632999986</v>
      </c>
      <c r="CF287" s="25">
        <f t="shared" si="143"/>
        <v>120.41262765314272</v>
      </c>
      <c r="CG287" s="6">
        <v>8555</v>
      </c>
      <c r="CH287" s="21">
        <v>0.32955521208998789</v>
      </c>
      <c r="CI287" s="7">
        <v>-7633.2366999983788</v>
      </c>
      <c r="CJ287" s="7">
        <v>4864965.0632999986</v>
      </c>
      <c r="CK287" s="25">
        <f t="shared" si="144"/>
        <v>84.77879930269718</v>
      </c>
      <c r="CL287" s="6">
        <v>9017</v>
      </c>
      <c r="CM287" s="21">
        <v>0.3361747770125324</v>
      </c>
      <c r="CN287" s="7">
        <v>-7628.1345000006258</v>
      </c>
      <c r="CO287" s="7">
        <v>4864977.0212000012</v>
      </c>
      <c r="CP287" s="25">
        <f t="shared" si="145"/>
        <v>78.295986078737059</v>
      </c>
      <c r="CQ287" s="6">
        <v>10377</v>
      </c>
      <c r="CR287" s="21">
        <v>0.3444615576738958</v>
      </c>
      <c r="CS287" s="7">
        <v>-7633.2366999983788</v>
      </c>
      <c r="CT287" s="7">
        <v>4864965.0632999986</v>
      </c>
      <c r="CU287" s="25">
        <f t="shared" si="146"/>
        <v>71.029205251907655</v>
      </c>
      <c r="CV287" s="6">
        <v>7238</v>
      </c>
      <c r="CW287" s="21">
        <v>0.35555421468653831</v>
      </c>
      <c r="CX287" s="7">
        <v>-7628.1345000006258</v>
      </c>
      <c r="CY287" s="7">
        <v>4864977.0212000012</v>
      </c>
      <c r="CZ287" s="25">
        <f t="shared" si="147"/>
        <v>62.57151577140192</v>
      </c>
      <c r="DA287" s="6">
        <v>11300</v>
      </c>
      <c r="DB287" s="21">
        <v>0.3576575893195782</v>
      </c>
      <c r="DC287" s="7">
        <v>-7628.1345000006258</v>
      </c>
      <c r="DD287" s="7">
        <v>4864977.0212000012</v>
      </c>
      <c r="DE287" s="25">
        <f t="shared" si="148"/>
        <v>61.112523886246031</v>
      </c>
      <c r="DF287" s="6">
        <v>9463</v>
      </c>
      <c r="DG287" s="21">
        <v>0.36230536179806938</v>
      </c>
      <c r="DH287" s="7">
        <v>-7633.2366999983788</v>
      </c>
      <c r="DI287" s="7">
        <v>4864965.0632999986</v>
      </c>
      <c r="DJ287" s="25">
        <f t="shared" si="149"/>
        <v>58.036465437822635</v>
      </c>
      <c r="DK287" s="6">
        <v>7685</v>
      </c>
      <c r="DL287" s="21">
        <v>0.3699499780356813</v>
      </c>
      <c r="DM287" s="7">
        <v>-7628.1345000006258</v>
      </c>
      <c r="DN287" s="7">
        <v>4864977.0212000012</v>
      </c>
      <c r="DO287" s="25">
        <f t="shared" si="150"/>
        <v>53.386073065099005</v>
      </c>
      <c r="DP287" s="6">
        <v>8118</v>
      </c>
      <c r="DQ287" s="21">
        <v>0.37157650300545542</v>
      </c>
      <c r="DR287" s="7">
        <v>-7633.292500000447</v>
      </c>
      <c r="DS287" s="7">
        <v>4864970.058799997</v>
      </c>
      <c r="DT287" s="25">
        <f t="shared" si="151"/>
        <v>52.457432122174758</v>
      </c>
      <c r="DU287" s="6">
        <v>8116</v>
      </c>
      <c r="DV287" s="21">
        <v>0.3718110670674159</v>
      </c>
      <c r="DW287" s="7">
        <v>-7628.1345000006258</v>
      </c>
      <c r="DX287" s="7">
        <v>4864977.0212000012</v>
      </c>
      <c r="DY287" s="25">
        <f t="shared" si="152"/>
        <v>52.325182273456832</v>
      </c>
      <c r="DZ287" s="6">
        <v>8558</v>
      </c>
      <c r="EA287" s="21">
        <v>0.38071313035885529</v>
      </c>
      <c r="EB287" s="7">
        <v>-7628.1345000006258</v>
      </c>
      <c r="EC287" s="7">
        <v>4864977.0212000012</v>
      </c>
      <c r="ED287" s="25">
        <f t="shared" si="153"/>
        <v>47.600178183786255</v>
      </c>
      <c r="EE287" s="6">
        <v>10842</v>
      </c>
      <c r="EF287" s="21">
        <v>0.38814463544753991</v>
      </c>
      <c r="EG287" s="7">
        <v>-7628.1345000006258</v>
      </c>
      <c r="EH287" s="7">
        <v>4864977.0212000012</v>
      </c>
      <c r="EI287" s="25">
        <f t="shared" si="154"/>
        <v>44.058088138047829</v>
      </c>
    </row>
    <row r="288" spans="1:139" x14ac:dyDescent="0.25">
      <c r="A288" s="6">
        <v>274</v>
      </c>
      <c r="B288" s="6">
        <v>0</v>
      </c>
      <c r="C288" s="6">
        <v>2</v>
      </c>
      <c r="D288" s="6">
        <v>0</v>
      </c>
      <c r="E288" s="6">
        <v>2</v>
      </c>
      <c r="F288" s="20">
        <f t="shared" si="124"/>
        <v>1</v>
      </c>
      <c r="G288" s="20">
        <f t="shared" si="125"/>
        <v>1</v>
      </c>
      <c r="H288" s="20">
        <f t="shared" si="126"/>
        <v>1</v>
      </c>
      <c r="I288" s="7">
        <v>-7632.1082043045226</v>
      </c>
      <c r="J288" s="7">
        <v>4864982.4298877902</v>
      </c>
      <c r="K288" s="6">
        <v>6</v>
      </c>
      <c r="L288" s="6">
        <v>0</v>
      </c>
      <c r="M288" s="7">
        <v>-7623.4171280097707</v>
      </c>
      <c r="N288" s="7">
        <v>4864980.4398592887</v>
      </c>
      <c r="O288" s="26">
        <f t="shared" si="127"/>
        <v>-7623.4171280097698</v>
      </c>
      <c r="P288" s="26">
        <f t="shared" si="128"/>
        <v>4864980.4398592887</v>
      </c>
      <c r="Q288" s="20">
        <f t="shared" si="129"/>
        <v>1</v>
      </c>
      <c r="R288" s="26">
        <f t="shared" si="130"/>
        <v>8.9159980146895936</v>
      </c>
      <c r="S288" s="26">
        <f>R288*'8_HeSo_Mercator'!$B$7</f>
        <v>6.8307810806406639</v>
      </c>
      <c r="T288" s="6">
        <v>11313</v>
      </c>
      <c r="U288" s="21">
        <v>0.21228550351692049</v>
      </c>
      <c r="V288" s="7">
        <v>-7616.6889000013471</v>
      </c>
      <c r="W288" s="7">
        <v>4864976.0280999988</v>
      </c>
      <c r="X288" s="25">
        <f t="shared" si="131"/>
        <v>492.40068352456746</v>
      </c>
      <c r="Y288" s="6">
        <v>7239</v>
      </c>
      <c r="Z288" s="21">
        <v>0.25444372449178487</v>
      </c>
      <c r="AA288" s="7">
        <v>-7634.4770000018179</v>
      </c>
      <c r="AB288" s="7">
        <v>4864984.0974999964</v>
      </c>
      <c r="AC288" s="25">
        <f t="shared" si="132"/>
        <v>238.57944489073199</v>
      </c>
      <c r="AD288" s="6">
        <v>8138</v>
      </c>
      <c r="AE288" s="21">
        <v>0.25476645993336938</v>
      </c>
      <c r="AF288" s="7">
        <v>-7631.8154999986291</v>
      </c>
      <c r="AG288" s="7">
        <v>4864988.1327999979</v>
      </c>
      <c r="AH288" s="25">
        <f t="shared" si="133"/>
        <v>237.37282050866975</v>
      </c>
      <c r="AI288" s="6">
        <v>7711</v>
      </c>
      <c r="AJ288" s="21">
        <v>0.25840583353048019</v>
      </c>
      <c r="AK288" s="7">
        <v>-7616.9461999982605</v>
      </c>
      <c r="AL288" s="7">
        <v>4864980.0131999999</v>
      </c>
      <c r="AM288" s="25">
        <f t="shared" si="134"/>
        <v>224.28010221096224</v>
      </c>
      <c r="AN288" s="6">
        <v>8137</v>
      </c>
      <c r="AO288" s="21">
        <v>0.26385896123189367</v>
      </c>
      <c r="AP288" s="7">
        <v>-7616.6889000013471</v>
      </c>
      <c r="AQ288" s="7">
        <v>4864976.0280999988</v>
      </c>
      <c r="AR288" s="25">
        <f t="shared" si="135"/>
        <v>206.30635523567935</v>
      </c>
      <c r="AS288" s="6">
        <v>10864</v>
      </c>
      <c r="AT288" s="21">
        <v>0.26725638899742371</v>
      </c>
      <c r="AU288" s="7">
        <v>-7616.6889000013471</v>
      </c>
      <c r="AV288" s="7">
        <v>4864976.0280999988</v>
      </c>
      <c r="AW288" s="25">
        <f t="shared" si="136"/>
        <v>196.01423647534054</v>
      </c>
      <c r="AX288" s="6">
        <v>9035</v>
      </c>
      <c r="AY288" s="21">
        <v>0.26784460813165828</v>
      </c>
      <c r="AZ288" s="7">
        <v>-7616.6889000013471</v>
      </c>
      <c r="BA288" s="7">
        <v>4864976.0280999988</v>
      </c>
      <c r="BB288" s="25">
        <f t="shared" si="137"/>
        <v>194.29801654951748</v>
      </c>
      <c r="BC288" s="6">
        <v>8557</v>
      </c>
      <c r="BD288" s="21">
        <v>0.27879149140105219</v>
      </c>
      <c r="BE288" s="7">
        <v>-7632.1528999991706</v>
      </c>
      <c r="BF288" s="7">
        <v>4864981.8638999984</v>
      </c>
      <c r="BG288" s="25">
        <f t="shared" si="138"/>
        <v>165.53199126573381</v>
      </c>
      <c r="BH288" s="6">
        <v>9500</v>
      </c>
      <c r="BI288" s="21">
        <v>0.27971595238501451</v>
      </c>
      <c r="BJ288" s="7">
        <v>-7616.9461999982605</v>
      </c>
      <c r="BK288" s="7">
        <v>4864980.0131999999</v>
      </c>
      <c r="BL288" s="25">
        <f t="shared" si="139"/>
        <v>163.35448367759247</v>
      </c>
      <c r="BM288" s="6">
        <v>9489</v>
      </c>
      <c r="BN288" s="21">
        <v>0.28081776843079531</v>
      </c>
      <c r="BO288" s="7">
        <v>-7631.8154999986291</v>
      </c>
      <c r="BP288" s="7">
        <v>4864988.1327999979</v>
      </c>
      <c r="BQ288" s="25">
        <f t="shared" si="140"/>
        <v>160.80578360325484</v>
      </c>
      <c r="BR288" s="6">
        <v>8117</v>
      </c>
      <c r="BS288" s="21">
        <v>0.2841727974086562</v>
      </c>
      <c r="BT288" s="7">
        <v>-7632.1528999991706</v>
      </c>
      <c r="BU288" s="7">
        <v>4864981.8638999984</v>
      </c>
      <c r="BV288" s="25">
        <f t="shared" si="141"/>
        <v>153.34513067907861</v>
      </c>
      <c r="BW288" s="6">
        <v>9016</v>
      </c>
      <c r="BX288" s="21">
        <v>0.2886645679646514</v>
      </c>
      <c r="BY288" s="7">
        <v>-7632.1528999991706</v>
      </c>
      <c r="BZ288" s="7">
        <v>4864981.8638999984</v>
      </c>
      <c r="CA288" s="25">
        <f t="shared" si="142"/>
        <v>144.02108576474751</v>
      </c>
      <c r="CB288" s="6">
        <v>7711</v>
      </c>
      <c r="CC288" s="21">
        <v>0.20153148191854819</v>
      </c>
      <c r="CD288" s="7">
        <v>-7616.9461999982605</v>
      </c>
      <c r="CE288" s="7">
        <v>4864980.0131999999</v>
      </c>
      <c r="CF288" s="25">
        <f t="shared" si="143"/>
        <v>606.21741233673254</v>
      </c>
      <c r="CG288" s="6">
        <v>9500</v>
      </c>
      <c r="CH288" s="21">
        <v>0.2399494060167158</v>
      </c>
      <c r="CI288" s="7">
        <v>-7616.9461999982605</v>
      </c>
      <c r="CJ288" s="7">
        <v>4864980.0131999999</v>
      </c>
      <c r="CK288" s="25">
        <f t="shared" si="144"/>
        <v>301.66247035452028</v>
      </c>
      <c r="CL288" s="6">
        <v>8557</v>
      </c>
      <c r="CM288" s="21">
        <v>0.24243205737513659</v>
      </c>
      <c r="CN288" s="7">
        <v>-7632.1528999991706</v>
      </c>
      <c r="CO288" s="7">
        <v>4864981.8638999984</v>
      </c>
      <c r="CP288" s="25">
        <f t="shared" si="145"/>
        <v>289.49416302150223</v>
      </c>
      <c r="CQ288" s="6">
        <v>8138</v>
      </c>
      <c r="CR288" s="21">
        <v>0.2441812745500381</v>
      </c>
      <c r="CS288" s="7">
        <v>-7631.8154999986291</v>
      </c>
      <c r="CT288" s="7">
        <v>4864988.1327999979</v>
      </c>
      <c r="CU288" s="25">
        <f t="shared" si="146"/>
        <v>281.28759175483157</v>
      </c>
      <c r="CV288" s="6">
        <v>7239</v>
      </c>
      <c r="CW288" s="21">
        <v>0.2448903661077487</v>
      </c>
      <c r="CX288" s="7">
        <v>-7634.4770000018179</v>
      </c>
      <c r="CY288" s="7">
        <v>4864984.0974999964</v>
      </c>
      <c r="CZ288" s="25">
        <f t="shared" si="147"/>
        <v>278.04378893834087</v>
      </c>
      <c r="DA288" s="6">
        <v>11313</v>
      </c>
      <c r="DB288" s="21">
        <v>0.24759212345950959</v>
      </c>
      <c r="DC288" s="7">
        <v>-7616.6889000013471</v>
      </c>
      <c r="DD288" s="7">
        <v>4864976.0280999988</v>
      </c>
      <c r="DE288" s="25">
        <f t="shared" si="148"/>
        <v>266.10479594718254</v>
      </c>
      <c r="DF288" s="6">
        <v>8137</v>
      </c>
      <c r="DG288" s="21">
        <v>0.25297959572845158</v>
      </c>
      <c r="DH288" s="7">
        <v>-7616.6889000013471</v>
      </c>
      <c r="DI288" s="7">
        <v>4864976.0280999988</v>
      </c>
      <c r="DJ288" s="25">
        <f t="shared" si="149"/>
        <v>244.1507277386834</v>
      </c>
      <c r="DK288" s="6">
        <v>8117</v>
      </c>
      <c r="DL288" s="21">
        <v>0.25478259835685491</v>
      </c>
      <c r="DM288" s="7">
        <v>-7632.1528999991706</v>
      </c>
      <c r="DN288" s="7">
        <v>4864981.8638999984</v>
      </c>
      <c r="DO288" s="25">
        <f t="shared" si="150"/>
        <v>237.31268360507028</v>
      </c>
      <c r="DP288" s="6">
        <v>7700</v>
      </c>
      <c r="DQ288" s="21">
        <v>0.25791109138182511</v>
      </c>
      <c r="DR288" s="7">
        <v>-7631.8154999986291</v>
      </c>
      <c r="DS288" s="7">
        <v>4864988.1327999979</v>
      </c>
      <c r="DT288" s="25">
        <f t="shared" si="151"/>
        <v>226.00597613399526</v>
      </c>
      <c r="DU288" s="6">
        <v>9944</v>
      </c>
      <c r="DV288" s="21">
        <v>0.26469992915696799</v>
      </c>
      <c r="DW288" s="7">
        <v>-7622.0546000003806</v>
      </c>
      <c r="DX288" s="7">
        <v>4864976.2942000031</v>
      </c>
      <c r="DY288" s="25">
        <f t="shared" si="152"/>
        <v>203.69703135984386</v>
      </c>
      <c r="DZ288" s="6">
        <v>10864</v>
      </c>
      <c r="EA288" s="21">
        <v>0.26820591098664681</v>
      </c>
      <c r="EB288" s="7">
        <v>-7616.6889000013471</v>
      </c>
      <c r="EC288" s="7">
        <v>4864976.0280999988</v>
      </c>
      <c r="ED288" s="25">
        <f t="shared" si="153"/>
        <v>193.25316703600456</v>
      </c>
      <c r="EE288" s="6">
        <v>9947</v>
      </c>
      <c r="EF288" s="21">
        <v>0.26832267584849978</v>
      </c>
      <c r="EG288" s="7">
        <v>-7616.6889000013471</v>
      </c>
      <c r="EH288" s="7">
        <v>4864976.0280999988</v>
      </c>
      <c r="EI288" s="25">
        <f t="shared" si="154"/>
        <v>192.91699784478371</v>
      </c>
    </row>
    <row r="289" spans="1:139" x14ac:dyDescent="0.25">
      <c r="A289" s="6">
        <v>275</v>
      </c>
      <c r="B289" s="6">
        <v>0</v>
      </c>
      <c r="C289" s="6">
        <v>2</v>
      </c>
      <c r="D289" s="6">
        <v>0</v>
      </c>
      <c r="E289" s="6">
        <v>2</v>
      </c>
      <c r="F289" s="20">
        <f t="shared" si="124"/>
        <v>1</v>
      </c>
      <c r="G289" s="20">
        <f t="shared" si="125"/>
        <v>1</v>
      </c>
      <c r="H289" s="20">
        <f t="shared" si="126"/>
        <v>1</v>
      </c>
      <c r="I289" s="7">
        <v>-7634.406271164592</v>
      </c>
      <c r="J289" s="7">
        <v>4864984.2652762057</v>
      </c>
      <c r="K289" s="6">
        <v>3</v>
      </c>
      <c r="L289" s="6">
        <v>3</v>
      </c>
      <c r="M289" s="7">
        <v>-7622.5343142269894</v>
      </c>
      <c r="N289" s="7">
        <v>4864981.2947042892</v>
      </c>
      <c r="O289" s="26">
        <f t="shared" si="127"/>
        <v>-7622.5343142269867</v>
      </c>
      <c r="P289" s="26">
        <f t="shared" si="128"/>
        <v>4864981.2947042882</v>
      </c>
      <c r="Q289" s="20">
        <f t="shared" si="129"/>
        <v>1</v>
      </c>
      <c r="R289" s="26">
        <f t="shared" si="130"/>
        <v>12.237959758280223</v>
      </c>
      <c r="S289" s="26">
        <f>R289*'8_HeSo_Mercator'!$B$7</f>
        <v>9.3758235303300097</v>
      </c>
      <c r="T289" s="6">
        <v>7711</v>
      </c>
      <c r="U289" s="21">
        <v>0.16414990757182549</v>
      </c>
      <c r="V289" s="7">
        <v>-7616.9461999982605</v>
      </c>
      <c r="W289" s="7">
        <v>4864980.0131999999</v>
      </c>
      <c r="X289" s="25">
        <f t="shared" si="131"/>
        <v>1377.3281695179592</v>
      </c>
      <c r="Y289" s="6">
        <v>10412</v>
      </c>
      <c r="Z289" s="21">
        <v>0.18715746680569589</v>
      </c>
      <c r="AA289" s="7">
        <v>-7616.9461999982605</v>
      </c>
      <c r="AB289" s="7">
        <v>4864980.0131999999</v>
      </c>
      <c r="AC289" s="25">
        <f t="shared" si="132"/>
        <v>815.02581856064307</v>
      </c>
      <c r="AD289" s="6">
        <v>7700</v>
      </c>
      <c r="AE289" s="21">
        <v>0.2085347416889681</v>
      </c>
      <c r="AF289" s="7">
        <v>-7631.8154999986291</v>
      </c>
      <c r="AG289" s="7">
        <v>4864988.1327999979</v>
      </c>
      <c r="AH289" s="25">
        <f t="shared" si="133"/>
        <v>528.7937658739736</v>
      </c>
      <c r="AI289" s="6">
        <v>10869</v>
      </c>
      <c r="AJ289" s="21">
        <v>0.20948100551830279</v>
      </c>
      <c r="AK289" s="7">
        <v>-7616.9461999982605</v>
      </c>
      <c r="AL289" s="7">
        <v>4864980.0131999999</v>
      </c>
      <c r="AM289" s="25">
        <f t="shared" si="134"/>
        <v>519.30368039916846</v>
      </c>
      <c r="AN289" s="6">
        <v>10864</v>
      </c>
      <c r="AO289" s="21">
        <v>0.2127584780438139</v>
      </c>
      <c r="AP289" s="7">
        <v>-7616.6889000013471</v>
      </c>
      <c r="AQ289" s="7">
        <v>4864976.0280999988</v>
      </c>
      <c r="AR289" s="25">
        <f t="shared" si="135"/>
        <v>488.03672057976149</v>
      </c>
      <c r="AS289" s="6">
        <v>8117</v>
      </c>
      <c r="AT289" s="21">
        <v>0.21549508827477101</v>
      </c>
      <c r="AU289" s="7">
        <v>-7632.1528999991706</v>
      </c>
      <c r="AV289" s="7">
        <v>4864981.8638999984</v>
      </c>
      <c r="AW289" s="25">
        <f t="shared" si="136"/>
        <v>463.7143082910813</v>
      </c>
      <c r="AX289" s="6">
        <v>10856</v>
      </c>
      <c r="AY289" s="21">
        <v>0.21637902878827109</v>
      </c>
      <c r="AZ289" s="7">
        <v>-7618.7633000016212</v>
      </c>
      <c r="BA289" s="7">
        <v>4864975.433799997</v>
      </c>
      <c r="BB289" s="25">
        <f t="shared" si="137"/>
        <v>456.18324631602422</v>
      </c>
      <c r="BC289" s="6">
        <v>9489</v>
      </c>
      <c r="BD289" s="21">
        <v>0.22455661554614881</v>
      </c>
      <c r="BE289" s="7">
        <v>-7631.8154999986291</v>
      </c>
      <c r="BF289" s="7">
        <v>4864988.1327999979</v>
      </c>
      <c r="BG289" s="25">
        <f t="shared" si="138"/>
        <v>393.27522079282204</v>
      </c>
      <c r="BH289" s="6">
        <v>9947</v>
      </c>
      <c r="BI289" s="21">
        <v>0.2275389972431299</v>
      </c>
      <c r="BJ289" s="7">
        <v>-7616.6889000013471</v>
      </c>
      <c r="BK289" s="7">
        <v>4864976.0280999988</v>
      </c>
      <c r="BL289" s="25">
        <f t="shared" si="139"/>
        <v>373.0582431509344</v>
      </c>
      <c r="BM289" s="6">
        <v>7239</v>
      </c>
      <c r="BN289" s="21">
        <v>0.23089797383394581</v>
      </c>
      <c r="BO289" s="7">
        <v>-7634.4770000018179</v>
      </c>
      <c r="BP289" s="7">
        <v>4864984.0974999964</v>
      </c>
      <c r="BQ289" s="25">
        <f t="shared" si="140"/>
        <v>351.81918018697218</v>
      </c>
      <c r="BR289" s="6">
        <v>8138</v>
      </c>
      <c r="BS289" s="21">
        <v>0.2316864367928933</v>
      </c>
      <c r="BT289" s="7">
        <v>-7631.8154999986291</v>
      </c>
      <c r="BU289" s="7">
        <v>4864988.1327999979</v>
      </c>
      <c r="BV289" s="25">
        <f t="shared" si="141"/>
        <v>347.05440285114747</v>
      </c>
      <c r="BW289" s="6">
        <v>9030</v>
      </c>
      <c r="BX289" s="21">
        <v>0.23510581818887599</v>
      </c>
      <c r="BY289" s="7">
        <v>-7631.8154999986291</v>
      </c>
      <c r="BZ289" s="7">
        <v>4864988.1327999979</v>
      </c>
      <c r="CA289" s="25">
        <f t="shared" si="142"/>
        <v>327.30036742189401</v>
      </c>
      <c r="CB289" s="6">
        <v>7711</v>
      </c>
      <c r="CC289" s="21">
        <v>0.1536004291740837</v>
      </c>
      <c r="CD289" s="7">
        <v>-7616.9461999982605</v>
      </c>
      <c r="CE289" s="7">
        <v>4864980.0131999999</v>
      </c>
      <c r="CF289" s="25">
        <f t="shared" si="143"/>
        <v>1796.5126655993688</v>
      </c>
      <c r="CG289" s="6">
        <v>10412</v>
      </c>
      <c r="CH289" s="21">
        <v>0.1713948956133082</v>
      </c>
      <c r="CI289" s="7">
        <v>-7616.9461999982605</v>
      </c>
      <c r="CJ289" s="7">
        <v>4864980.0131999999</v>
      </c>
      <c r="CK289" s="25">
        <f t="shared" si="144"/>
        <v>1158.7999413210077</v>
      </c>
      <c r="CL289" s="6">
        <v>7700</v>
      </c>
      <c r="CM289" s="21">
        <v>0.1887655590623781</v>
      </c>
      <c r="CN289" s="7">
        <v>-7631.8154999986291</v>
      </c>
      <c r="CO289" s="7">
        <v>4864988.1327999979</v>
      </c>
      <c r="CP289" s="25">
        <f t="shared" si="145"/>
        <v>787.60590841004296</v>
      </c>
      <c r="CQ289" s="6">
        <v>10869</v>
      </c>
      <c r="CR289" s="21">
        <v>0.20054352170090309</v>
      </c>
      <c r="CS289" s="7">
        <v>-7616.9461999982605</v>
      </c>
      <c r="CT289" s="7">
        <v>4864980.0131999999</v>
      </c>
      <c r="CU289" s="25">
        <f t="shared" si="146"/>
        <v>618.25188776890809</v>
      </c>
      <c r="CV289" s="6">
        <v>9489</v>
      </c>
      <c r="CW289" s="21">
        <v>0.20353390000669291</v>
      </c>
      <c r="CX289" s="7">
        <v>-7631.8154999986291</v>
      </c>
      <c r="CY289" s="7">
        <v>4864988.1327999979</v>
      </c>
      <c r="CZ289" s="25">
        <f t="shared" si="147"/>
        <v>582.71068596865121</v>
      </c>
      <c r="DA289" s="6">
        <v>10856</v>
      </c>
      <c r="DB289" s="21">
        <v>0.2037045485651717</v>
      </c>
      <c r="DC289" s="7">
        <v>-7618.7633000016212</v>
      </c>
      <c r="DD289" s="7">
        <v>4864975.433799997</v>
      </c>
      <c r="DE289" s="25">
        <f t="shared" si="148"/>
        <v>580.76053109104805</v>
      </c>
      <c r="DF289" s="6">
        <v>8117</v>
      </c>
      <c r="DG289" s="21">
        <v>0.20531054207146751</v>
      </c>
      <c r="DH289" s="7">
        <v>-7632.1528999991706</v>
      </c>
      <c r="DI289" s="7">
        <v>4864981.8638999984</v>
      </c>
      <c r="DJ289" s="25">
        <f t="shared" si="149"/>
        <v>562.80118271962567</v>
      </c>
      <c r="DK289" s="6">
        <v>10864</v>
      </c>
      <c r="DL289" s="21">
        <v>0.2107967128708419</v>
      </c>
      <c r="DM289" s="7">
        <v>-7616.6889000013471</v>
      </c>
      <c r="DN289" s="7">
        <v>4864976.0280999988</v>
      </c>
      <c r="DO289" s="25">
        <f t="shared" si="150"/>
        <v>506.45943118987049</v>
      </c>
      <c r="DP289" s="6">
        <v>9947</v>
      </c>
      <c r="DQ289" s="21">
        <v>0.2142135244395442</v>
      </c>
      <c r="DR289" s="7">
        <v>-7616.6889000013471</v>
      </c>
      <c r="DS289" s="7">
        <v>4864976.0280999988</v>
      </c>
      <c r="DT289" s="25">
        <f t="shared" si="151"/>
        <v>474.91124532061866</v>
      </c>
      <c r="DU289" s="6">
        <v>9031</v>
      </c>
      <c r="DV289" s="21">
        <v>0.21434329980020331</v>
      </c>
      <c r="DW289" s="7">
        <v>-7618.7633000016212</v>
      </c>
      <c r="DX289" s="7">
        <v>4864975.433799997</v>
      </c>
      <c r="DY289" s="25">
        <f t="shared" si="152"/>
        <v>473.76213867110101</v>
      </c>
      <c r="DZ289" s="6">
        <v>7239</v>
      </c>
      <c r="EA289" s="21">
        <v>0.21712354139655499</v>
      </c>
      <c r="EB289" s="7">
        <v>-7634.4770000018179</v>
      </c>
      <c r="EC289" s="7">
        <v>4864984.0974999964</v>
      </c>
      <c r="ED289" s="25">
        <f t="shared" si="153"/>
        <v>449.95837972833698</v>
      </c>
      <c r="EE289" s="6">
        <v>8138</v>
      </c>
      <c r="EF289" s="21">
        <v>0.21787844502784581</v>
      </c>
      <c r="EG289" s="7">
        <v>-7631.8154999986291</v>
      </c>
      <c r="EH289" s="7">
        <v>4864988.1327999979</v>
      </c>
      <c r="EI289" s="25">
        <f t="shared" si="154"/>
        <v>443.75466494292215</v>
      </c>
    </row>
    <row r="290" spans="1:139" x14ac:dyDescent="0.25">
      <c r="A290" s="6">
        <v>276</v>
      </c>
      <c r="B290" s="6">
        <v>0</v>
      </c>
      <c r="C290" s="6">
        <v>2</v>
      </c>
      <c r="D290" s="6">
        <v>0</v>
      </c>
      <c r="E290" s="6">
        <v>2</v>
      </c>
      <c r="F290" s="20">
        <f t="shared" si="124"/>
        <v>1</v>
      </c>
      <c r="G290" s="20">
        <f t="shared" si="125"/>
        <v>1</v>
      </c>
      <c r="H290" s="20">
        <f t="shared" si="126"/>
        <v>1</v>
      </c>
      <c r="I290" s="7">
        <v>-7634.833296193272</v>
      </c>
      <c r="J290" s="7">
        <v>4864985.8960694196</v>
      </c>
      <c r="K290" s="6">
        <v>3</v>
      </c>
      <c r="L290" s="6">
        <v>0</v>
      </c>
      <c r="M290" s="7">
        <v>-7626.0263851984764</v>
      </c>
      <c r="N290" s="7">
        <v>4864981.5823326353</v>
      </c>
      <c r="O290" s="26">
        <f t="shared" si="127"/>
        <v>-7626.0263851984773</v>
      </c>
      <c r="P290" s="26">
        <f t="shared" si="128"/>
        <v>4864981.5823326353</v>
      </c>
      <c r="Q290" s="20">
        <f t="shared" si="129"/>
        <v>1</v>
      </c>
      <c r="R290" s="26">
        <f t="shared" si="130"/>
        <v>9.8066307320208121</v>
      </c>
      <c r="S290" s="26">
        <f>R290*'8_HeSo_Mercator'!$B$7</f>
        <v>7.5131182800570855</v>
      </c>
      <c r="T290" s="6">
        <v>9500</v>
      </c>
      <c r="U290" s="21">
        <v>0.24878876803814429</v>
      </c>
      <c r="V290" s="7">
        <v>-7616.9461999982605</v>
      </c>
      <c r="W290" s="7">
        <v>4864980.0131999999</v>
      </c>
      <c r="X290" s="25">
        <f t="shared" si="131"/>
        <v>261.02188508545134</v>
      </c>
      <c r="Y290" s="6">
        <v>7256</v>
      </c>
      <c r="Z290" s="21">
        <v>0.25765608463965078</v>
      </c>
      <c r="AA290" s="7">
        <v>-7616.6889000013471</v>
      </c>
      <c r="AB290" s="7">
        <v>4864976.0280999988</v>
      </c>
      <c r="AC290" s="25">
        <f t="shared" si="132"/>
        <v>226.90203360363139</v>
      </c>
      <c r="AD290" s="6">
        <v>11299</v>
      </c>
      <c r="AE290" s="21">
        <v>0.25941588217284478</v>
      </c>
      <c r="AF290" s="7">
        <v>-7635.0408000014722</v>
      </c>
      <c r="AG290" s="7">
        <v>4864986.0639000013</v>
      </c>
      <c r="AH290" s="25">
        <f t="shared" si="133"/>
        <v>220.80746652334221</v>
      </c>
      <c r="AI290" s="6">
        <v>7239</v>
      </c>
      <c r="AJ290" s="21">
        <v>0.28148771661989258</v>
      </c>
      <c r="AK290" s="7">
        <v>-7634.4770000018179</v>
      </c>
      <c r="AL290" s="7">
        <v>4864984.0974999964</v>
      </c>
      <c r="AM290" s="25">
        <f t="shared" si="134"/>
        <v>159.28035224414228</v>
      </c>
      <c r="AN290" s="6">
        <v>8557</v>
      </c>
      <c r="AO290" s="21">
        <v>0.28392045154636297</v>
      </c>
      <c r="AP290" s="7">
        <v>-7632.1528999991706</v>
      </c>
      <c r="AQ290" s="7">
        <v>4864981.8638999984</v>
      </c>
      <c r="AR290" s="25">
        <f t="shared" si="135"/>
        <v>153.89102483462972</v>
      </c>
      <c r="AS290" s="6">
        <v>9014</v>
      </c>
      <c r="AT290" s="21">
        <v>0.28819558129317119</v>
      </c>
      <c r="AU290" s="7">
        <v>-7635.0408000014722</v>
      </c>
      <c r="AV290" s="7">
        <v>4864986.0639000013</v>
      </c>
      <c r="AW290" s="25">
        <f t="shared" si="136"/>
        <v>144.96085065407109</v>
      </c>
      <c r="AX290" s="6">
        <v>9928</v>
      </c>
      <c r="AY290" s="21">
        <v>0.28932351902295328</v>
      </c>
      <c r="AZ290" s="7">
        <v>-7635.0408000014722</v>
      </c>
      <c r="BA290" s="7">
        <v>4864986.0639000013</v>
      </c>
      <c r="BB290" s="25">
        <f t="shared" si="137"/>
        <v>142.71349598954708</v>
      </c>
      <c r="BC290" s="6">
        <v>8560</v>
      </c>
      <c r="BD290" s="21">
        <v>0.28939445477428888</v>
      </c>
      <c r="BE290" s="7">
        <v>-7635.0408000014722</v>
      </c>
      <c r="BF290" s="7">
        <v>4864986.0639000013</v>
      </c>
      <c r="BG290" s="25">
        <f t="shared" si="138"/>
        <v>142.57362091823254</v>
      </c>
      <c r="BH290" s="6">
        <v>10398</v>
      </c>
      <c r="BI290" s="21">
        <v>0.29022210849583868</v>
      </c>
      <c r="BJ290" s="7">
        <v>-7618.7633000016212</v>
      </c>
      <c r="BK290" s="7">
        <v>4864975.433799997</v>
      </c>
      <c r="BL290" s="25">
        <f t="shared" si="139"/>
        <v>140.95420228491022</v>
      </c>
      <c r="BM290" s="6">
        <v>9468</v>
      </c>
      <c r="BN290" s="21">
        <v>0.29061221817919691</v>
      </c>
      <c r="BO290" s="7">
        <v>-7635.0408000014722</v>
      </c>
      <c r="BP290" s="7">
        <v>4864986.0639000013</v>
      </c>
      <c r="BQ290" s="25">
        <f t="shared" si="140"/>
        <v>140.19887302995681</v>
      </c>
      <c r="BR290" s="6">
        <v>9930</v>
      </c>
      <c r="BS290" s="21">
        <v>0.2916921821842825</v>
      </c>
      <c r="BT290" s="7">
        <v>-7636.6678999997666</v>
      </c>
      <c r="BU290" s="7">
        <v>4864991.7397999987</v>
      </c>
      <c r="BV290" s="25">
        <f t="shared" si="141"/>
        <v>138.13408078861676</v>
      </c>
      <c r="BW290" s="6">
        <v>7701</v>
      </c>
      <c r="BX290" s="21">
        <v>0.2928896055726371</v>
      </c>
      <c r="BY290" s="7">
        <v>-7616.6889000013471</v>
      </c>
      <c r="BZ290" s="7">
        <v>4864976.0280999988</v>
      </c>
      <c r="CA290" s="25">
        <f t="shared" si="142"/>
        <v>135.88895637875672</v>
      </c>
      <c r="CB290" s="6">
        <v>9500</v>
      </c>
      <c r="CC290" s="21">
        <v>0.2427028432322563</v>
      </c>
      <c r="CD290" s="7">
        <v>-7616.9461999982605</v>
      </c>
      <c r="CE290" s="7">
        <v>4864980.0131999999</v>
      </c>
      <c r="CF290" s="25">
        <f t="shared" si="143"/>
        <v>288.20435810067676</v>
      </c>
      <c r="CG290" s="6">
        <v>8557</v>
      </c>
      <c r="CH290" s="21">
        <v>0.256635717547331</v>
      </c>
      <c r="CI290" s="7">
        <v>-7632.1528999991706</v>
      </c>
      <c r="CJ290" s="7">
        <v>4864981.8638999984</v>
      </c>
      <c r="CK290" s="25">
        <f t="shared" si="144"/>
        <v>230.53220351266677</v>
      </c>
      <c r="CL290" s="6">
        <v>7256</v>
      </c>
      <c r="CM290" s="21">
        <v>0.26077678190354248</v>
      </c>
      <c r="CN290" s="7">
        <v>-7616.6889000013471</v>
      </c>
      <c r="CO290" s="7">
        <v>4864976.0280999988</v>
      </c>
      <c r="CP290" s="25">
        <f t="shared" si="145"/>
        <v>216.23416492376697</v>
      </c>
      <c r="CQ290" s="6">
        <v>9944</v>
      </c>
      <c r="CR290" s="21">
        <v>0.26393505805270501</v>
      </c>
      <c r="CS290" s="7">
        <v>-7622.0546000003806</v>
      </c>
      <c r="CT290" s="7">
        <v>4864976.2942000031</v>
      </c>
      <c r="CU290" s="25">
        <f t="shared" si="146"/>
        <v>206.06853204332648</v>
      </c>
      <c r="CV290" s="6">
        <v>7701</v>
      </c>
      <c r="CW290" s="21">
        <v>0.26650111689401401</v>
      </c>
      <c r="CX290" s="7">
        <v>-7616.6889000013471</v>
      </c>
      <c r="CY290" s="7">
        <v>4864976.0280999988</v>
      </c>
      <c r="CZ290" s="25">
        <f t="shared" si="147"/>
        <v>198.24574106825304</v>
      </c>
      <c r="DA290" s="6">
        <v>11299</v>
      </c>
      <c r="DB290" s="21">
        <v>0.27451062581213059</v>
      </c>
      <c r="DC290" s="7">
        <v>-7635.0408000014722</v>
      </c>
      <c r="DD290" s="7">
        <v>4864986.0639000013</v>
      </c>
      <c r="DE290" s="25">
        <f t="shared" si="148"/>
        <v>176.10162379607542</v>
      </c>
      <c r="DF290" s="6">
        <v>9930</v>
      </c>
      <c r="DG290" s="21">
        <v>0.2863186648455977</v>
      </c>
      <c r="DH290" s="7">
        <v>-7636.6678999997666</v>
      </c>
      <c r="DI290" s="7">
        <v>4864991.7397999987</v>
      </c>
      <c r="DJ290" s="25">
        <f t="shared" si="149"/>
        <v>148.79946139854979</v>
      </c>
      <c r="DK290" s="6">
        <v>7239</v>
      </c>
      <c r="DL290" s="21">
        <v>0.28719330591405468</v>
      </c>
      <c r="DM290" s="7">
        <v>-7634.4770000018179</v>
      </c>
      <c r="DN290" s="7">
        <v>4864984.0974999964</v>
      </c>
      <c r="DO290" s="25">
        <f t="shared" si="150"/>
        <v>146.99506293133456</v>
      </c>
      <c r="DP290" s="6">
        <v>11297</v>
      </c>
      <c r="DQ290" s="21">
        <v>0.28996996858783319</v>
      </c>
      <c r="DR290" s="7">
        <v>-7632.1528999991706</v>
      </c>
      <c r="DS290" s="7">
        <v>4864981.8638999984</v>
      </c>
      <c r="DT290" s="25">
        <f t="shared" si="151"/>
        <v>141.44510224883894</v>
      </c>
      <c r="DU290" s="6">
        <v>7711</v>
      </c>
      <c r="DV290" s="21">
        <v>0.29048176856167279</v>
      </c>
      <c r="DW290" s="7">
        <v>-7616.9461999982605</v>
      </c>
      <c r="DX290" s="7">
        <v>4864980.0131999999</v>
      </c>
      <c r="DY290" s="25">
        <f t="shared" si="152"/>
        <v>140.450884891648</v>
      </c>
      <c r="DZ290" s="6">
        <v>8591</v>
      </c>
      <c r="EA290" s="21">
        <v>0.29069633784684701</v>
      </c>
      <c r="EB290" s="7">
        <v>-7616.9461999982605</v>
      </c>
      <c r="EC290" s="7">
        <v>4864980.0131999999</v>
      </c>
      <c r="ED290" s="25">
        <f t="shared" si="153"/>
        <v>140.03666438837499</v>
      </c>
      <c r="EE290" s="6">
        <v>9035</v>
      </c>
      <c r="EF290" s="21">
        <v>0.29202738396851902</v>
      </c>
      <c r="EG290" s="7">
        <v>-7616.6889000013471</v>
      </c>
      <c r="EH290" s="7">
        <v>4864976.0280999988</v>
      </c>
      <c r="EI290" s="25">
        <f t="shared" si="154"/>
        <v>137.50094661938437</v>
      </c>
    </row>
    <row r="291" spans="1:139" x14ac:dyDescent="0.25">
      <c r="A291" s="6">
        <v>277</v>
      </c>
      <c r="B291" s="6">
        <v>0</v>
      </c>
      <c r="C291" s="6">
        <v>2</v>
      </c>
      <c r="D291" s="6">
        <v>0</v>
      </c>
      <c r="E291" s="6">
        <v>2</v>
      </c>
      <c r="F291" s="20">
        <f t="shared" si="124"/>
        <v>1</v>
      </c>
      <c r="G291" s="20">
        <f t="shared" si="125"/>
        <v>1</v>
      </c>
      <c r="H291" s="20">
        <f t="shared" si="126"/>
        <v>1</v>
      </c>
      <c r="I291" s="7">
        <v>-7634.2296001664754</v>
      </c>
      <c r="J291" s="7">
        <v>4864985.622747845</v>
      </c>
      <c r="K291" s="6">
        <v>-3</v>
      </c>
      <c r="L291" s="6">
        <v>-3</v>
      </c>
      <c r="M291" s="7">
        <v>-7620.9760828143744</v>
      </c>
      <c r="N291" s="7">
        <v>4864977.2780041657</v>
      </c>
      <c r="O291" s="26">
        <f t="shared" si="127"/>
        <v>-7620.9760828143753</v>
      </c>
      <c r="P291" s="26">
        <f t="shared" si="128"/>
        <v>4864977.2780041667</v>
      </c>
      <c r="Q291" s="20">
        <f t="shared" si="129"/>
        <v>1</v>
      </c>
      <c r="R291" s="26">
        <f t="shared" si="130"/>
        <v>15.661751794091156</v>
      </c>
      <c r="S291" s="26">
        <f>R291*'8_HeSo_Mercator'!$B$7</f>
        <v>11.998880850860349</v>
      </c>
      <c r="T291" s="6">
        <v>7711</v>
      </c>
      <c r="U291" s="21">
        <v>0.16978691321594361</v>
      </c>
      <c r="V291" s="7">
        <v>-7616.9461999982605</v>
      </c>
      <c r="W291" s="7">
        <v>4864980.0131999999</v>
      </c>
      <c r="X291" s="25">
        <f t="shared" si="131"/>
        <v>1203.3255798759021</v>
      </c>
      <c r="Y291" s="6">
        <v>11317</v>
      </c>
      <c r="Z291" s="21">
        <v>0.17418850569614511</v>
      </c>
      <c r="AA291" s="7">
        <v>-7618.7633000016212</v>
      </c>
      <c r="AB291" s="7">
        <v>4864975.433799997</v>
      </c>
      <c r="AC291" s="25">
        <f t="shared" si="132"/>
        <v>1086.2305822400774</v>
      </c>
      <c r="AD291" s="6">
        <v>10401</v>
      </c>
      <c r="AE291" s="21">
        <v>0.1811061581363132</v>
      </c>
      <c r="AF291" s="7">
        <v>-7622.0546000003806</v>
      </c>
      <c r="AG291" s="7">
        <v>4864976.2942000031</v>
      </c>
      <c r="AH291" s="25">
        <f t="shared" si="133"/>
        <v>929.53795714818318</v>
      </c>
      <c r="AI291" s="6">
        <v>9944</v>
      </c>
      <c r="AJ291" s="21">
        <v>0.18344055065664469</v>
      </c>
      <c r="AK291" s="7">
        <v>-7622.0546000003806</v>
      </c>
      <c r="AL291" s="7">
        <v>4864976.2942000031</v>
      </c>
      <c r="AM291" s="25">
        <f t="shared" si="134"/>
        <v>883.11775925997097</v>
      </c>
      <c r="AN291" s="6">
        <v>9929</v>
      </c>
      <c r="AO291" s="21">
        <v>0.1930658570591893</v>
      </c>
      <c r="AP291" s="7">
        <v>-7632.1528999991706</v>
      </c>
      <c r="AQ291" s="7">
        <v>4864981.8638999984</v>
      </c>
      <c r="AR291" s="25">
        <f t="shared" si="135"/>
        <v>719.74406244213401</v>
      </c>
      <c r="AS291" s="6">
        <v>9946</v>
      </c>
      <c r="AT291" s="21">
        <v>0.19315946945524881</v>
      </c>
      <c r="AU291" s="7">
        <v>-7618.7633000016212</v>
      </c>
      <c r="AV291" s="7">
        <v>4864975.433799997</v>
      </c>
      <c r="AW291" s="25">
        <f t="shared" si="136"/>
        <v>718.34981545848689</v>
      </c>
      <c r="AX291" s="6">
        <v>7259</v>
      </c>
      <c r="AY291" s="21">
        <v>0.19397646184233039</v>
      </c>
      <c r="AZ291" s="7">
        <v>-7618.7633000016212</v>
      </c>
      <c r="BA291" s="7">
        <v>4864975.433799997</v>
      </c>
      <c r="BB291" s="25">
        <f t="shared" si="137"/>
        <v>706.32384194282133</v>
      </c>
      <c r="BC291" s="6">
        <v>7256</v>
      </c>
      <c r="BD291" s="21">
        <v>0.1941723114646563</v>
      </c>
      <c r="BE291" s="7">
        <v>-7616.6889000013471</v>
      </c>
      <c r="BF291" s="7">
        <v>4864976.0280999988</v>
      </c>
      <c r="BG291" s="25">
        <f t="shared" si="138"/>
        <v>703.47844951758884</v>
      </c>
      <c r="BH291" s="6">
        <v>10381</v>
      </c>
      <c r="BI291" s="21">
        <v>0.19690882468070661</v>
      </c>
      <c r="BJ291" s="7">
        <v>-7632.1528999991706</v>
      </c>
      <c r="BK291" s="7">
        <v>4864981.8638999984</v>
      </c>
      <c r="BL291" s="25">
        <f t="shared" si="139"/>
        <v>665.1801492057732</v>
      </c>
      <c r="BM291" s="6">
        <v>10398</v>
      </c>
      <c r="BN291" s="21">
        <v>0.1997322287331601</v>
      </c>
      <c r="BO291" s="7">
        <v>-7618.7633000016212</v>
      </c>
      <c r="BP291" s="7">
        <v>4864975.433799997</v>
      </c>
      <c r="BQ291" s="25">
        <f t="shared" si="140"/>
        <v>628.35837425706768</v>
      </c>
      <c r="BR291" s="6">
        <v>10864</v>
      </c>
      <c r="BS291" s="21">
        <v>0.20306357420560231</v>
      </c>
      <c r="BT291" s="7">
        <v>-7616.6889000013471</v>
      </c>
      <c r="BU291" s="7">
        <v>4864976.0280999988</v>
      </c>
      <c r="BV291" s="25">
        <f t="shared" si="141"/>
        <v>588.12805345268146</v>
      </c>
      <c r="BW291" s="6">
        <v>9033</v>
      </c>
      <c r="BX291" s="21">
        <v>0.2041667521795105</v>
      </c>
      <c r="BY291" s="7">
        <v>-7622.0546000003806</v>
      </c>
      <c r="BZ291" s="7">
        <v>4864976.2942000031</v>
      </c>
      <c r="CA291" s="25">
        <f t="shared" si="142"/>
        <v>575.51933563438024</v>
      </c>
      <c r="CB291" s="6">
        <v>7711</v>
      </c>
      <c r="CC291" s="21">
        <v>0.14686377274424711</v>
      </c>
      <c r="CD291" s="7">
        <v>-7616.9461999982605</v>
      </c>
      <c r="CE291" s="7">
        <v>4864980.0131999999</v>
      </c>
      <c r="CF291" s="25">
        <f t="shared" si="143"/>
        <v>2149.5189493155972</v>
      </c>
      <c r="CG291" s="6">
        <v>11317</v>
      </c>
      <c r="CH291" s="21">
        <v>0.15670553935860049</v>
      </c>
      <c r="CI291" s="7">
        <v>-7618.7633000016212</v>
      </c>
      <c r="CJ291" s="7">
        <v>4864975.433799997</v>
      </c>
      <c r="CK291" s="25">
        <f t="shared" si="144"/>
        <v>1658.298110223325</v>
      </c>
      <c r="CL291" s="6">
        <v>10401</v>
      </c>
      <c r="CM291" s="21">
        <v>0.16504183618638199</v>
      </c>
      <c r="CN291" s="7">
        <v>-7622.0546000003806</v>
      </c>
      <c r="CO291" s="7">
        <v>4864976.2942000031</v>
      </c>
      <c r="CP291" s="25">
        <f t="shared" si="145"/>
        <v>1347.7949131311257</v>
      </c>
      <c r="CQ291" s="6">
        <v>9929</v>
      </c>
      <c r="CR291" s="21">
        <v>0.1659877435462484</v>
      </c>
      <c r="CS291" s="7">
        <v>-7632.1528999991706</v>
      </c>
      <c r="CT291" s="7">
        <v>4864981.8638999984</v>
      </c>
      <c r="CU291" s="25">
        <f t="shared" si="146"/>
        <v>1317.3340439573703</v>
      </c>
      <c r="CV291" s="6">
        <v>7259</v>
      </c>
      <c r="CW291" s="21">
        <v>0.16849181129308241</v>
      </c>
      <c r="CX291" s="7">
        <v>-7618.7633000016212</v>
      </c>
      <c r="CY291" s="7">
        <v>4864975.433799997</v>
      </c>
      <c r="CZ291" s="25">
        <f t="shared" si="147"/>
        <v>1240.7514860268398</v>
      </c>
      <c r="DA291" s="6">
        <v>9944</v>
      </c>
      <c r="DB291" s="21">
        <v>0.16898519374930079</v>
      </c>
      <c r="DC291" s="7">
        <v>-7622.0546000003806</v>
      </c>
      <c r="DD291" s="7">
        <v>4864976.2942000031</v>
      </c>
      <c r="DE291" s="25">
        <f t="shared" si="148"/>
        <v>1226.3244411678472</v>
      </c>
      <c r="DF291" s="6">
        <v>9946</v>
      </c>
      <c r="DG291" s="21">
        <v>0.17174297504421299</v>
      </c>
      <c r="DH291" s="7">
        <v>-7618.7633000016212</v>
      </c>
      <c r="DI291" s="7">
        <v>4864975.433799997</v>
      </c>
      <c r="DJ291" s="25">
        <f t="shared" si="149"/>
        <v>1149.4340890193823</v>
      </c>
      <c r="DK291" s="6">
        <v>7256</v>
      </c>
      <c r="DL291" s="21">
        <v>0.17221944781336951</v>
      </c>
      <c r="DM291" s="7">
        <v>-7616.6889000013471</v>
      </c>
      <c r="DN291" s="7">
        <v>4864976.0280999988</v>
      </c>
      <c r="DO291" s="25">
        <f t="shared" si="150"/>
        <v>1136.7664049182026</v>
      </c>
      <c r="DP291" s="6">
        <v>10864</v>
      </c>
      <c r="DQ291" s="21">
        <v>0.1746737280121051</v>
      </c>
      <c r="DR291" s="7">
        <v>-7616.6889000013471</v>
      </c>
      <c r="DS291" s="7">
        <v>4864976.0280999988</v>
      </c>
      <c r="DT291" s="25">
        <f t="shared" si="151"/>
        <v>1074.2111168601527</v>
      </c>
      <c r="DU291" s="6">
        <v>8136</v>
      </c>
      <c r="DV291" s="21">
        <v>0.1749481447338096</v>
      </c>
      <c r="DW291" s="7">
        <v>-7622.0546000003806</v>
      </c>
      <c r="DX291" s="7">
        <v>4864976.2942000031</v>
      </c>
      <c r="DY291" s="25">
        <f t="shared" si="152"/>
        <v>1067.4870982726814</v>
      </c>
      <c r="DZ291" s="6">
        <v>10398</v>
      </c>
      <c r="EA291" s="21">
        <v>0.17873977986501821</v>
      </c>
      <c r="EB291" s="7">
        <v>-7618.7633000016212</v>
      </c>
      <c r="EC291" s="7">
        <v>4864975.433799997</v>
      </c>
      <c r="ED291" s="25">
        <f t="shared" si="153"/>
        <v>979.74966826841717</v>
      </c>
      <c r="EE291" s="6">
        <v>10381</v>
      </c>
      <c r="EF291" s="21">
        <v>0.1854429212516138</v>
      </c>
      <c r="EG291" s="7">
        <v>-7632.1528999991706</v>
      </c>
      <c r="EH291" s="7">
        <v>4864981.8638999984</v>
      </c>
      <c r="EI291" s="25">
        <f t="shared" si="154"/>
        <v>845.58828951312591</v>
      </c>
    </row>
    <row r="292" spans="1:139" x14ac:dyDescent="0.25">
      <c r="A292" s="6">
        <v>278</v>
      </c>
      <c r="B292" s="6">
        <v>0</v>
      </c>
      <c r="C292" s="6">
        <v>2</v>
      </c>
      <c r="D292" s="6">
        <v>0</v>
      </c>
      <c r="E292" s="6">
        <v>2</v>
      </c>
      <c r="F292" s="20">
        <f t="shared" si="124"/>
        <v>1</v>
      </c>
      <c r="G292" s="20">
        <f t="shared" si="125"/>
        <v>1</v>
      </c>
      <c r="H292" s="20">
        <f t="shared" si="126"/>
        <v>1</v>
      </c>
      <c r="I292" s="7">
        <v>-7636.5828310759834</v>
      </c>
      <c r="J292" s="7">
        <v>4864993.5563977631</v>
      </c>
      <c r="K292" s="6">
        <v>0</v>
      </c>
      <c r="L292" s="6">
        <v>0</v>
      </c>
      <c r="M292" s="7">
        <v>-7637.7804167930226</v>
      </c>
      <c r="N292" s="7">
        <v>4864997.0323555544</v>
      </c>
      <c r="O292" s="26">
        <f t="shared" si="127"/>
        <v>-7637.7804167930235</v>
      </c>
      <c r="P292" s="26">
        <f t="shared" si="128"/>
        <v>4864997.0323555553</v>
      </c>
      <c r="Q292" s="20">
        <f t="shared" si="129"/>
        <v>1</v>
      </c>
      <c r="R292" s="26">
        <f t="shared" si="130"/>
        <v>3.6764784948613318</v>
      </c>
      <c r="S292" s="26">
        <f>R292*'8_HeSo_Mercator'!$B$7</f>
        <v>2.8166470769403098</v>
      </c>
      <c r="T292" s="6">
        <v>9932</v>
      </c>
      <c r="U292" s="21">
        <v>0.19745138302639831</v>
      </c>
      <c r="V292" s="7">
        <v>-7637.1779999993742</v>
      </c>
      <c r="W292" s="7">
        <v>4864993.5205999995</v>
      </c>
      <c r="X292" s="25">
        <f t="shared" si="131"/>
        <v>657.89908107865369</v>
      </c>
      <c r="Y292" s="6">
        <v>9930</v>
      </c>
      <c r="Z292" s="21">
        <v>0.25251198520300677</v>
      </c>
      <c r="AA292" s="7">
        <v>-7636.6678999997666</v>
      </c>
      <c r="AB292" s="7">
        <v>4864991.7397999987</v>
      </c>
      <c r="AC292" s="25">
        <f t="shared" si="132"/>
        <v>245.9642649552051</v>
      </c>
      <c r="AD292" s="6">
        <v>10385</v>
      </c>
      <c r="AE292" s="21">
        <v>0.26610654858908689</v>
      </c>
      <c r="AF292" s="7">
        <v>-7637.1779999993742</v>
      </c>
      <c r="AG292" s="7">
        <v>4864993.5205999995</v>
      </c>
      <c r="AH292" s="25">
        <f t="shared" si="133"/>
        <v>199.42415072869395</v>
      </c>
      <c r="AI292" s="6">
        <v>9015</v>
      </c>
      <c r="AJ292" s="21">
        <v>0.27292505583528143</v>
      </c>
      <c r="AK292" s="7">
        <v>-7636.6678999997666</v>
      </c>
      <c r="AL292" s="7">
        <v>4864991.7397999987</v>
      </c>
      <c r="AM292" s="25">
        <f t="shared" si="134"/>
        <v>180.22970369030216</v>
      </c>
      <c r="AN292" s="6">
        <v>7690</v>
      </c>
      <c r="AO292" s="21">
        <v>0.27871844525630379</v>
      </c>
      <c r="AP292" s="7">
        <v>-7638.8143000006676</v>
      </c>
      <c r="AQ292" s="7">
        <v>4864999.2282000044</v>
      </c>
      <c r="AR292" s="25">
        <f t="shared" si="135"/>
        <v>165.70558907680109</v>
      </c>
      <c r="AS292" s="6">
        <v>7696</v>
      </c>
      <c r="AT292" s="21">
        <v>0.28647728695135583</v>
      </c>
      <c r="AU292" s="7">
        <v>-7637.8425999991596</v>
      </c>
      <c r="AV292" s="7">
        <v>4865000.627700001</v>
      </c>
      <c r="AW292" s="25">
        <f t="shared" si="136"/>
        <v>148.47017473070727</v>
      </c>
      <c r="AX292" s="6">
        <v>11306</v>
      </c>
      <c r="AY292" s="21">
        <v>0.28888812022336391</v>
      </c>
      <c r="AZ292" s="7">
        <v>-7641.8993999995291</v>
      </c>
      <c r="BA292" s="7">
        <v>4865014.7801000029</v>
      </c>
      <c r="BB292" s="25">
        <f t="shared" si="137"/>
        <v>143.57580769205552</v>
      </c>
      <c r="BC292" s="6">
        <v>8562</v>
      </c>
      <c r="BD292" s="21">
        <v>0.28979970011156447</v>
      </c>
      <c r="BE292" s="7">
        <v>-7637.1779999993742</v>
      </c>
      <c r="BF292" s="7">
        <v>4864993.5205999995</v>
      </c>
      <c r="BG292" s="25">
        <f t="shared" si="138"/>
        <v>141.77781308934019</v>
      </c>
      <c r="BH292" s="6">
        <v>9941</v>
      </c>
      <c r="BI292" s="21">
        <v>0.2952820548765922</v>
      </c>
      <c r="BJ292" s="7">
        <v>-7637.8425999991596</v>
      </c>
      <c r="BK292" s="7">
        <v>4865000.627700001</v>
      </c>
      <c r="BL292" s="25">
        <f t="shared" si="139"/>
        <v>131.53816594434187</v>
      </c>
      <c r="BM292" s="6">
        <v>8129</v>
      </c>
      <c r="BN292" s="21">
        <v>0.30031214272552242</v>
      </c>
      <c r="BO292" s="7">
        <v>-7638.8143000006676</v>
      </c>
      <c r="BP292" s="7">
        <v>4864999.2282000044</v>
      </c>
      <c r="BQ292" s="25">
        <f t="shared" si="140"/>
        <v>122.94430869181696</v>
      </c>
      <c r="BR292" s="6">
        <v>7244</v>
      </c>
      <c r="BS292" s="21">
        <v>0.30132455651233658</v>
      </c>
      <c r="BT292" s="7">
        <v>-7636.6678999997666</v>
      </c>
      <c r="BU292" s="7">
        <v>4864991.7397999987</v>
      </c>
      <c r="BV292" s="25">
        <f t="shared" si="141"/>
        <v>121.30030582830621</v>
      </c>
      <c r="BW292" s="6">
        <v>8559</v>
      </c>
      <c r="BX292" s="21">
        <v>0.30198863163750223</v>
      </c>
      <c r="BY292" s="7">
        <v>-7636.6678999997666</v>
      </c>
      <c r="BZ292" s="7">
        <v>4864991.7397999987</v>
      </c>
      <c r="CA292" s="25">
        <f t="shared" si="142"/>
        <v>120.23685915052643</v>
      </c>
      <c r="CB292" s="6">
        <v>9932</v>
      </c>
      <c r="CC292" s="21">
        <v>0.1987697451614977</v>
      </c>
      <c r="CD292" s="7">
        <v>-7637.1779999993742</v>
      </c>
      <c r="CE292" s="7">
        <v>4864993.5205999995</v>
      </c>
      <c r="CF292" s="25">
        <f t="shared" si="143"/>
        <v>640.61761511243014</v>
      </c>
      <c r="CG292" s="6">
        <v>9941</v>
      </c>
      <c r="CH292" s="21">
        <v>0.24599904386823601</v>
      </c>
      <c r="CI292" s="7">
        <v>-7637.8425999991596</v>
      </c>
      <c r="CJ292" s="7">
        <v>4865000.627700001</v>
      </c>
      <c r="CK292" s="25">
        <f t="shared" si="144"/>
        <v>273.06517940495974</v>
      </c>
      <c r="CL292" s="6">
        <v>9930</v>
      </c>
      <c r="CM292" s="21">
        <v>0.24917288768238879</v>
      </c>
      <c r="CN292" s="7">
        <v>-7636.6678999997666</v>
      </c>
      <c r="CO292" s="7">
        <v>4864991.7397999987</v>
      </c>
      <c r="CP292" s="25">
        <f t="shared" si="145"/>
        <v>259.41605988816286</v>
      </c>
      <c r="CQ292" s="6">
        <v>7690</v>
      </c>
      <c r="CR292" s="21">
        <v>0.25595986147219368</v>
      </c>
      <c r="CS292" s="7">
        <v>-7638.8143000006676</v>
      </c>
      <c r="CT292" s="7">
        <v>4864999.2282000044</v>
      </c>
      <c r="CU292" s="25">
        <f t="shared" si="146"/>
        <v>232.97672402315087</v>
      </c>
      <c r="CV292" s="6">
        <v>7696</v>
      </c>
      <c r="CW292" s="21">
        <v>0.26408485284970701</v>
      </c>
      <c r="CX292" s="7">
        <v>-7637.8425999991596</v>
      </c>
      <c r="CY292" s="7">
        <v>4865000.627700001</v>
      </c>
      <c r="CZ292" s="25">
        <f t="shared" si="147"/>
        <v>205.6013830947206</v>
      </c>
      <c r="DA292" s="6">
        <v>10385</v>
      </c>
      <c r="DB292" s="21">
        <v>0.26488622028378922</v>
      </c>
      <c r="DC292" s="7">
        <v>-7637.1779999993742</v>
      </c>
      <c r="DD292" s="7">
        <v>4864993.5205999995</v>
      </c>
      <c r="DE292" s="25">
        <f t="shared" si="148"/>
        <v>203.12460540558754</v>
      </c>
      <c r="DF292" s="6">
        <v>9015</v>
      </c>
      <c r="DG292" s="21">
        <v>0.27068454601658598</v>
      </c>
      <c r="DH292" s="7">
        <v>-7636.6678999997666</v>
      </c>
      <c r="DI292" s="7">
        <v>4864991.7397999987</v>
      </c>
      <c r="DJ292" s="25">
        <f t="shared" si="149"/>
        <v>186.27138916769724</v>
      </c>
      <c r="DK292" s="6">
        <v>9029</v>
      </c>
      <c r="DL292" s="21">
        <v>0.27252022906196288</v>
      </c>
      <c r="DM292" s="7">
        <v>-7637.8425999991596</v>
      </c>
      <c r="DN292" s="7">
        <v>4865000.627700001</v>
      </c>
      <c r="DO292" s="25">
        <f t="shared" si="150"/>
        <v>181.30301185614863</v>
      </c>
      <c r="DP292" s="6">
        <v>9019</v>
      </c>
      <c r="DQ292" s="21">
        <v>0.27297654978054098</v>
      </c>
      <c r="DR292" s="7">
        <v>-7638.8143000006676</v>
      </c>
      <c r="DS292" s="7">
        <v>4864999.2282000044</v>
      </c>
      <c r="DT292" s="25">
        <f t="shared" si="151"/>
        <v>180.09374896783527</v>
      </c>
      <c r="DU292" s="6">
        <v>11310</v>
      </c>
      <c r="DV292" s="21">
        <v>0.27371647868207982</v>
      </c>
      <c r="DW292" s="7">
        <v>-7637.8425999991596</v>
      </c>
      <c r="DX292" s="7">
        <v>4865000.627700001</v>
      </c>
      <c r="DY292" s="25">
        <f t="shared" si="152"/>
        <v>178.15426470498568</v>
      </c>
      <c r="DZ292" s="6">
        <v>8569</v>
      </c>
      <c r="EA292" s="21">
        <v>0.27418043261076641</v>
      </c>
      <c r="EB292" s="7">
        <v>-7639.7153999991706</v>
      </c>
      <c r="EC292" s="7">
        <v>4865007.1604000032</v>
      </c>
      <c r="ED292" s="25">
        <f t="shared" si="153"/>
        <v>176.95146829676443</v>
      </c>
      <c r="EE292" s="6">
        <v>11306</v>
      </c>
      <c r="EF292" s="21">
        <v>0.27557828713350579</v>
      </c>
      <c r="EG292" s="7">
        <v>-7641.8993999995291</v>
      </c>
      <c r="EH292" s="7">
        <v>4865014.7801000029</v>
      </c>
      <c r="EI292" s="25">
        <f t="shared" si="154"/>
        <v>173.38839011110346</v>
      </c>
    </row>
    <row r="293" spans="1:139" x14ac:dyDescent="0.25">
      <c r="A293" s="6">
        <v>279</v>
      </c>
      <c r="B293" s="6">
        <v>0</v>
      </c>
      <c r="C293" s="6">
        <v>2</v>
      </c>
      <c r="D293" s="6">
        <v>0</v>
      </c>
      <c r="E293" s="6">
        <v>2</v>
      </c>
      <c r="F293" s="20">
        <f t="shared" si="124"/>
        <v>1</v>
      </c>
      <c r="G293" s="20">
        <f t="shared" si="125"/>
        <v>1</v>
      </c>
      <c r="H293" s="20">
        <f t="shared" si="126"/>
        <v>1</v>
      </c>
      <c r="I293" s="7">
        <v>-7637.5203338089023</v>
      </c>
      <c r="J293" s="7">
        <v>4864993.5820026882</v>
      </c>
      <c r="K293" s="6">
        <v>6</v>
      </c>
      <c r="L293" s="6">
        <v>3</v>
      </c>
      <c r="M293" s="7">
        <v>-7636.939162754551</v>
      </c>
      <c r="N293" s="7">
        <v>4864993.3019723007</v>
      </c>
      <c r="O293" s="26">
        <f t="shared" si="127"/>
        <v>-7636.9391627545501</v>
      </c>
      <c r="P293" s="26">
        <f t="shared" si="128"/>
        <v>4864993.3019722998</v>
      </c>
      <c r="Q293" s="20">
        <f t="shared" si="129"/>
        <v>1</v>
      </c>
      <c r="R293" s="26">
        <f t="shared" si="130"/>
        <v>0.64511767363470029</v>
      </c>
      <c r="S293" s="26">
        <f>R293*'8_HeSo_Mercator'!$B$7</f>
        <v>0.49424165332816589</v>
      </c>
      <c r="T293" s="6">
        <v>9932</v>
      </c>
      <c r="U293" s="21">
        <v>0.23729364165634029</v>
      </c>
      <c r="V293" s="7">
        <v>-7637.1779999993742</v>
      </c>
      <c r="W293" s="7">
        <v>4864993.5205999995</v>
      </c>
      <c r="X293" s="25">
        <f t="shared" si="131"/>
        <v>315.39557409134557</v>
      </c>
      <c r="Y293" s="6">
        <v>9930</v>
      </c>
      <c r="Z293" s="21">
        <v>0.26768528513972389</v>
      </c>
      <c r="AA293" s="7">
        <v>-7636.6678999997666</v>
      </c>
      <c r="AB293" s="7">
        <v>4864991.7397999987</v>
      </c>
      <c r="AC293" s="25">
        <f t="shared" si="132"/>
        <v>194.76100485830736</v>
      </c>
      <c r="AD293" s="6">
        <v>7688</v>
      </c>
      <c r="AE293" s="21">
        <v>0.27215010786777538</v>
      </c>
      <c r="AF293" s="7">
        <v>-7636.6678999997666</v>
      </c>
      <c r="AG293" s="7">
        <v>4864991.7397999987</v>
      </c>
      <c r="AH293" s="25">
        <f t="shared" si="133"/>
        <v>182.29130619395721</v>
      </c>
      <c r="AI293" s="6">
        <v>10385</v>
      </c>
      <c r="AJ293" s="21">
        <v>0.28399807422121121</v>
      </c>
      <c r="AK293" s="7">
        <v>-7637.1779999993742</v>
      </c>
      <c r="AL293" s="7">
        <v>4864993.5205999995</v>
      </c>
      <c r="AM293" s="25">
        <f t="shared" si="134"/>
        <v>153.72284712428458</v>
      </c>
      <c r="AN293" s="6">
        <v>7244</v>
      </c>
      <c r="AO293" s="21">
        <v>0.28694085572231748</v>
      </c>
      <c r="AP293" s="7">
        <v>-7636.6678999997666</v>
      </c>
      <c r="AQ293" s="7">
        <v>4864991.7397999987</v>
      </c>
      <c r="AR293" s="25">
        <f t="shared" si="135"/>
        <v>147.51305027814399</v>
      </c>
      <c r="AS293" s="6">
        <v>9474</v>
      </c>
      <c r="AT293" s="21">
        <v>0.2974472274213803</v>
      </c>
      <c r="AU293" s="7">
        <v>-7637.1779999993742</v>
      </c>
      <c r="AV293" s="7">
        <v>4864993.5205999995</v>
      </c>
      <c r="AW293" s="25">
        <f t="shared" si="136"/>
        <v>127.74982078184365</v>
      </c>
      <c r="AX293" s="6">
        <v>10384</v>
      </c>
      <c r="AY293" s="21">
        <v>0.29977192926601298</v>
      </c>
      <c r="AZ293" s="7">
        <v>-7636.6678999997666</v>
      </c>
      <c r="BA293" s="7">
        <v>4864991.7397999987</v>
      </c>
      <c r="BB293" s="25">
        <f t="shared" si="137"/>
        <v>123.83292981526388</v>
      </c>
      <c r="BC293" s="6">
        <v>9015</v>
      </c>
      <c r="BD293" s="21">
        <v>0.30303114508874118</v>
      </c>
      <c r="BE293" s="7">
        <v>-7636.6678999997666</v>
      </c>
      <c r="BF293" s="7">
        <v>4864991.7397999987</v>
      </c>
      <c r="BG293" s="25">
        <f t="shared" si="138"/>
        <v>118.59078183764102</v>
      </c>
      <c r="BH293" s="6">
        <v>10396</v>
      </c>
      <c r="BI293" s="21">
        <v>0.31181567205389188</v>
      </c>
      <c r="BJ293" s="7">
        <v>-7641.8993999995291</v>
      </c>
      <c r="BK293" s="7">
        <v>4865014.7801000029</v>
      </c>
      <c r="BL293" s="25">
        <f t="shared" si="139"/>
        <v>105.78113991266939</v>
      </c>
      <c r="BM293" s="6">
        <v>9469</v>
      </c>
      <c r="BN293" s="21">
        <v>0.31379591269586832</v>
      </c>
      <c r="BO293" s="7">
        <v>-7634.4770000018179</v>
      </c>
      <c r="BP293" s="7">
        <v>4864984.0974999964</v>
      </c>
      <c r="BQ293" s="25">
        <f t="shared" si="140"/>
        <v>103.1361392535844</v>
      </c>
      <c r="BR293" s="6">
        <v>11298</v>
      </c>
      <c r="BS293" s="21">
        <v>0.3161326422079962</v>
      </c>
      <c r="BT293" s="7">
        <v>-7634.4770000018179</v>
      </c>
      <c r="BU293" s="7">
        <v>4864984.0974999964</v>
      </c>
      <c r="BV293" s="25">
        <f t="shared" si="141"/>
        <v>100.12041369811634</v>
      </c>
      <c r="BW293" s="6">
        <v>7245</v>
      </c>
      <c r="BX293" s="21">
        <v>0.31945715821497039</v>
      </c>
      <c r="BY293" s="7">
        <v>-7635.0408000014722</v>
      </c>
      <c r="BZ293" s="7">
        <v>4864986.0639000013</v>
      </c>
      <c r="CA293" s="25">
        <f t="shared" si="142"/>
        <v>96.017303210057236</v>
      </c>
      <c r="CB293" s="6">
        <v>9932</v>
      </c>
      <c r="CC293" s="21">
        <v>0.2406578592612563</v>
      </c>
      <c r="CD293" s="7">
        <v>-7637.1779999993742</v>
      </c>
      <c r="CE293" s="7">
        <v>4864993.5205999995</v>
      </c>
      <c r="CF293" s="25">
        <f t="shared" si="143"/>
        <v>298.12596578796047</v>
      </c>
      <c r="CG293" s="6">
        <v>7688</v>
      </c>
      <c r="CH293" s="21">
        <v>0.25472859894534089</v>
      </c>
      <c r="CI293" s="7">
        <v>-7636.6678999997666</v>
      </c>
      <c r="CJ293" s="7">
        <v>4864991.7397999987</v>
      </c>
      <c r="CK293" s="25">
        <f t="shared" si="144"/>
        <v>237.51397738593661</v>
      </c>
      <c r="CL293" s="6">
        <v>9930</v>
      </c>
      <c r="CM293" s="21">
        <v>0.25924345088833162</v>
      </c>
      <c r="CN293" s="7">
        <v>-7636.6678999997666</v>
      </c>
      <c r="CO293" s="7">
        <v>4864991.7397999987</v>
      </c>
      <c r="CP293" s="25">
        <f t="shared" si="145"/>
        <v>221.39551792143595</v>
      </c>
      <c r="CQ293" s="6">
        <v>10385</v>
      </c>
      <c r="CR293" s="21">
        <v>0.27221402576964687</v>
      </c>
      <c r="CS293" s="7">
        <v>-7637.1779999993742</v>
      </c>
      <c r="CT293" s="7">
        <v>4864993.5205999995</v>
      </c>
      <c r="CU293" s="25">
        <f t="shared" si="146"/>
        <v>182.12015300553048</v>
      </c>
      <c r="CV293" s="6">
        <v>7244</v>
      </c>
      <c r="CW293" s="21">
        <v>0.28615017505427659</v>
      </c>
      <c r="CX293" s="7">
        <v>-7636.6678999997666</v>
      </c>
      <c r="CY293" s="7">
        <v>4864991.7397999987</v>
      </c>
      <c r="CZ293" s="25">
        <f t="shared" si="147"/>
        <v>149.15023305003109</v>
      </c>
      <c r="DA293" s="6">
        <v>9941</v>
      </c>
      <c r="DB293" s="21">
        <v>0.29082679195553779</v>
      </c>
      <c r="DC293" s="7">
        <v>-7637.8425999991596</v>
      </c>
      <c r="DD293" s="7">
        <v>4865000.627700001</v>
      </c>
      <c r="DE293" s="25">
        <f t="shared" si="148"/>
        <v>139.78557238921186</v>
      </c>
      <c r="DF293" s="6">
        <v>7245</v>
      </c>
      <c r="DG293" s="21">
        <v>0.29132494625368238</v>
      </c>
      <c r="DH293" s="7">
        <v>-7635.0408000014722</v>
      </c>
      <c r="DI293" s="7">
        <v>4864986.0639000013</v>
      </c>
      <c r="DJ293" s="25">
        <f t="shared" si="149"/>
        <v>138.83191045297153</v>
      </c>
      <c r="DK293" s="6">
        <v>9474</v>
      </c>
      <c r="DL293" s="21">
        <v>0.29279803154525619</v>
      </c>
      <c r="DM293" s="7">
        <v>-7637.1779999993742</v>
      </c>
      <c r="DN293" s="7">
        <v>4864993.5205999995</v>
      </c>
      <c r="DO293" s="25">
        <f t="shared" si="150"/>
        <v>136.05903591105283</v>
      </c>
      <c r="DP293" s="6">
        <v>10384</v>
      </c>
      <c r="DQ293" s="21">
        <v>0.293029472440411</v>
      </c>
      <c r="DR293" s="7">
        <v>-7636.6678999997666</v>
      </c>
      <c r="DS293" s="7">
        <v>4864991.7397999987</v>
      </c>
      <c r="DT293" s="25">
        <f t="shared" si="151"/>
        <v>135.62969564460076</v>
      </c>
      <c r="DU293" s="6">
        <v>9029</v>
      </c>
      <c r="DV293" s="21">
        <v>0.2960546616707076</v>
      </c>
      <c r="DW293" s="7">
        <v>-7637.8425999991596</v>
      </c>
      <c r="DX293" s="7">
        <v>4865000.627700001</v>
      </c>
      <c r="DY293" s="25">
        <f t="shared" si="152"/>
        <v>130.1704435061076</v>
      </c>
      <c r="DZ293" s="6">
        <v>10396</v>
      </c>
      <c r="EA293" s="21">
        <v>0.29674307700644881</v>
      </c>
      <c r="EB293" s="7">
        <v>-7641.8993999995291</v>
      </c>
      <c r="EC293" s="7">
        <v>4865014.7801000029</v>
      </c>
      <c r="ED293" s="25">
        <f t="shared" si="153"/>
        <v>128.96670890842924</v>
      </c>
      <c r="EE293" s="6">
        <v>9469</v>
      </c>
      <c r="EF293" s="21">
        <v>0.29858017055468578</v>
      </c>
      <c r="EG293" s="7">
        <v>-7634.4770000018179</v>
      </c>
      <c r="EH293" s="7">
        <v>4864984.0974999964</v>
      </c>
      <c r="EI293" s="25">
        <f t="shared" si="154"/>
        <v>125.82187503494286</v>
      </c>
    </row>
    <row r="294" spans="1:139" x14ac:dyDescent="0.25">
      <c r="A294" s="6">
        <v>280</v>
      </c>
      <c r="B294" s="6">
        <v>0</v>
      </c>
      <c r="C294" s="6">
        <v>2</v>
      </c>
      <c r="D294" s="6">
        <v>0</v>
      </c>
      <c r="E294" s="6">
        <v>2</v>
      </c>
      <c r="F294" s="20">
        <f t="shared" si="124"/>
        <v>1</v>
      </c>
      <c r="G294" s="20">
        <f t="shared" si="125"/>
        <v>1</v>
      </c>
      <c r="H294" s="20">
        <f t="shared" si="126"/>
        <v>1</v>
      </c>
      <c r="I294" s="7">
        <v>-7639.1865664104416</v>
      </c>
      <c r="J294" s="7">
        <v>4864999.2874240885</v>
      </c>
      <c r="K294" s="6">
        <v>0</v>
      </c>
      <c r="L294" s="6">
        <v>0</v>
      </c>
      <c r="M294" s="7">
        <v>-7638.7450846663378</v>
      </c>
      <c r="N294" s="7">
        <v>4865002.9635235434</v>
      </c>
      <c r="O294" s="26">
        <f t="shared" si="127"/>
        <v>-7638.7450846663378</v>
      </c>
      <c r="P294" s="26">
        <f t="shared" si="128"/>
        <v>4865002.9635235425</v>
      </c>
      <c r="Q294" s="20">
        <f t="shared" si="129"/>
        <v>1</v>
      </c>
      <c r="R294" s="26">
        <f t="shared" si="130"/>
        <v>3.7025144599938926</v>
      </c>
      <c r="S294" s="26">
        <f>R294*'8_HeSo_Mercator'!$B$7</f>
        <v>2.8365939160659699</v>
      </c>
      <c r="T294" s="6">
        <v>11310</v>
      </c>
      <c r="U294" s="21">
        <v>0.15306690691274899</v>
      </c>
      <c r="V294" s="7">
        <v>-7637.8425999991596</v>
      </c>
      <c r="W294" s="7">
        <v>4865000.627700001</v>
      </c>
      <c r="X294" s="25">
        <f t="shared" si="131"/>
        <v>1821.6912601237027</v>
      </c>
      <c r="Y294" s="6">
        <v>10400</v>
      </c>
      <c r="Z294" s="21">
        <v>0.2010122710682693</v>
      </c>
      <c r="AA294" s="7">
        <v>-7637.8425999991596</v>
      </c>
      <c r="AB294" s="7">
        <v>4865000.627700001</v>
      </c>
      <c r="AC294" s="25">
        <f t="shared" si="132"/>
        <v>612.50511339412185</v>
      </c>
      <c r="AD294" s="6">
        <v>8125</v>
      </c>
      <c r="AE294" s="21">
        <v>0.2057248933223276</v>
      </c>
      <c r="AF294" s="7">
        <v>-7641.5731999985874</v>
      </c>
      <c r="AG294" s="7">
        <v>4865008.8530000001</v>
      </c>
      <c r="AH294" s="25">
        <f t="shared" si="133"/>
        <v>558.28070315498508</v>
      </c>
      <c r="AI294" s="6">
        <v>10853</v>
      </c>
      <c r="AJ294" s="21">
        <v>0.20741392299583911</v>
      </c>
      <c r="AK294" s="7">
        <v>-7640.2895999997854</v>
      </c>
      <c r="AL294" s="7">
        <v>4865009.1648000032</v>
      </c>
      <c r="AM294" s="25">
        <f t="shared" si="134"/>
        <v>540.31668277629694</v>
      </c>
      <c r="AN294" s="6">
        <v>8131</v>
      </c>
      <c r="AO294" s="21">
        <v>0.21030355858828439</v>
      </c>
      <c r="AP294" s="7">
        <v>-7639.7153999991706</v>
      </c>
      <c r="AQ294" s="7">
        <v>4865007.1604000032</v>
      </c>
      <c r="AR294" s="25">
        <f t="shared" si="135"/>
        <v>511.22668363076576</v>
      </c>
      <c r="AS294" s="6">
        <v>10858</v>
      </c>
      <c r="AT294" s="21">
        <v>0.21494747420401211</v>
      </c>
      <c r="AU294" s="7">
        <v>-7637.8425999991596</v>
      </c>
      <c r="AV294" s="7">
        <v>4865000.627700001</v>
      </c>
      <c r="AW294" s="25">
        <f t="shared" si="136"/>
        <v>468.45795178251552</v>
      </c>
      <c r="AX294" s="6">
        <v>9941</v>
      </c>
      <c r="AY294" s="21">
        <v>0.22138257049213719</v>
      </c>
      <c r="AZ294" s="7">
        <v>-7637.8425999991596</v>
      </c>
      <c r="BA294" s="7">
        <v>4865000.627700001</v>
      </c>
      <c r="BB294" s="25">
        <f t="shared" si="137"/>
        <v>416.3190625148406</v>
      </c>
      <c r="BC294" s="6">
        <v>7687</v>
      </c>
      <c r="BD294" s="21">
        <v>0.22435420258175581</v>
      </c>
      <c r="BE294" s="7">
        <v>-7639.3500000014901</v>
      </c>
      <c r="BF294" s="7">
        <v>4865001.0980999991</v>
      </c>
      <c r="BG294" s="25">
        <f t="shared" si="138"/>
        <v>394.69639847657425</v>
      </c>
      <c r="BH294" s="6">
        <v>8134</v>
      </c>
      <c r="BI294" s="21">
        <v>0.22901478061867539</v>
      </c>
      <c r="BJ294" s="7">
        <v>-7637.8425999991596</v>
      </c>
      <c r="BK294" s="7">
        <v>4865000.627700001</v>
      </c>
      <c r="BL294" s="25">
        <f t="shared" si="139"/>
        <v>363.53476546621886</v>
      </c>
      <c r="BM294" s="6">
        <v>9029</v>
      </c>
      <c r="BN294" s="21">
        <v>0.23468526977652429</v>
      </c>
      <c r="BO294" s="7">
        <v>-7637.8425999991596</v>
      </c>
      <c r="BP294" s="7">
        <v>4865000.627700001</v>
      </c>
      <c r="BQ294" s="25">
        <f t="shared" si="140"/>
        <v>329.65272770492146</v>
      </c>
      <c r="BR294" s="6">
        <v>11312</v>
      </c>
      <c r="BS294" s="21">
        <v>0.2419186976183422</v>
      </c>
      <c r="BT294" s="7">
        <v>-7639.7153999991706</v>
      </c>
      <c r="BU294" s="7">
        <v>4865007.1604000032</v>
      </c>
      <c r="BV294" s="25">
        <f t="shared" si="141"/>
        <v>291.95926178785868</v>
      </c>
      <c r="BW294" s="6">
        <v>9931</v>
      </c>
      <c r="BX294" s="21">
        <v>0.25565422814814509</v>
      </c>
      <c r="BY294" s="7">
        <v>-7639.3500000014901</v>
      </c>
      <c r="BZ294" s="7">
        <v>4865001.0980999991</v>
      </c>
      <c r="CA294" s="25">
        <f t="shared" si="142"/>
        <v>234.09281338388541</v>
      </c>
      <c r="CB294" s="6">
        <v>11310</v>
      </c>
      <c r="CC294" s="21">
        <v>0.1575772228554323</v>
      </c>
      <c r="CD294" s="7">
        <v>-7637.8425999991596</v>
      </c>
      <c r="CE294" s="7">
        <v>4865000.627700001</v>
      </c>
      <c r="CF294" s="25">
        <f t="shared" si="143"/>
        <v>1621.9080570267552</v>
      </c>
      <c r="CG294" s="6">
        <v>8131</v>
      </c>
      <c r="CH294" s="21">
        <v>0.19678511533715151</v>
      </c>
      <c r="CI294" s="7">
        <v>-7639.7153999991706</v>
      </c>
      <c r="CJ294" s="7">
        <v>4865007.1604000032</v>
      </c>
      <c r="CK294" s="25">
        <f t="shared" si="144"/>
        <v>666.85439430703002</v>
      </c>
      <c r="CL294" s="6">
        <v>10853</v>
      </c>
      <c r="CM294" s="21">
        <v>0.20671113612684569</v>
      </c>
      <c r="CN294" s="7">
        <v>-7640.2895999997854</v>
      </c>
      <c r="CO294" s="7">
        <v>4865009.1648000032</v>
      </c>
      <c r="CP294" s="25">
        <f t="shared" si="145"/>
        <v>547.70222367341773</v>
      </c>
      <c r="CQ294" s="6">
        <v>10400</v>
      </c>
      <c r="CR294" s="21">
        <v>0.21296677153624671</v>
      </c>
      <c r="CS294" s="7">
        <v>-7637.8425999991596</v>
      </c>
      <c r="CT294" s="7">
        <v>4865000.627700001</v>
      </c>
      <c r="CU294" s="25">
        <f t="shared" si="146"/>
        <v>486.13021031680927</v>
      </c>
      <c r="CV294" s="6">
        <v>9941</v>
      </c>
      <c r="CW294" s="21">
        <v>0.22236539862177149</v>
      </c>
      <c r="CX294" s="7">
        <v>-7637.8425999991596</v>
      </c>
      <c r="CY294" s="7">
        <v>4865000.627700001</v>
      </c>
      <c r="CZ294" s="25">
        <f t="shared" si="147"/>
        <v>409.00739713576525</v>
      </c>
      <c r="DA294" s="6">
        <v>8125</v>
      </c>
      <c r="DB294" s="21">
        <v>0.22453645488008411</v>
      </c>
      <c r="DC294" s="7">
        <v>-7641.5731999985874</v>
      </c>
      <c r="DD294" s="7">
        <v>4865008.8530000001</v>
      </c>
      <c r="DE294" s="25">
        <f t="shared" si="148"/>
        <v>393.41648530717038</v>
      </c>
      <c r="DF294" s="6">
        <v>10858</v>
      </c>
      <c r="DG294" s="21">
        <v>0.2345098039215685</v>
      </c>
      <c r="DH294" s="7">
        <v>-7637.8425999991596</v>
      </c>
      <c r="DI294" s="7">
        <v>4865000.627700001</v>
      </c>
      <c r="DJ294" s="25">
        <f t="shared" si="149"/>
        <v>330.64045185421747</v>
      </c>
      <c r="DK294" s="6">
        <v>7687</v>
      </c>
      <c r="DL294" s="21">
        <v>0.23723277607627261</v>
      </c>
      <c r="DM294" s="7">
        <v>-7639.3500000014901</v>
      </c>
      <c r="DN294" s="7">
        <v>4865001.0980999991</v>
      </c>
      <c r="DO294" s="25">
        <f t="shared" si="150"/>
        <v>315.71937629032971</v>
      </c>
      <c r="DP294" s="6">
        <v>8134</v>
      </c>
      <c r="DQ294" s="21">
        <v>0.23749923308178411</v>
      </c>
      <c r="DR294" s="7">
        <v>-7637.8425999991596</v>
      </c>
      <c r="DS294" s="7">
        <v>4865000.627700001</v>
      </c>
      <c r="DT294" s="25">
        <f t="shared" si="151"/>
        <v>314.30490147267494</v>
      </c>
      <c r="DU294" s="6">
        <v>9029</v>
      </c>
      <c r="DV294" s="21">
        <v>0.2408326143226919</v>
      </c>
      <c r="DW294" s="7">
        <v>-7637.8425999991596</v>
      </c>
      <c r="DX294" s="7">
        <v>4865000.627700001</v>
      </c>
      <c r="DY294" s="25">
        <f t="shared" si="152"/>
        <v>297.26159212792345</v>
      </c>
      <c r="DZ294" s="6">
        <v>7698</v>
      </c>
      <c r="EA294" s="21">
        <v>0.25246102243053958</v>
      </c>
      <c r="EB294" s="7">
        <v>-7639.7153999991706</v>
      </c>
      <c r="EC294" s="7">
        <v>4865007.1604000032</v>
      </c>
      <c r="ED294" s="25">
        <f t="shared" si="153"/>
        <v>246.16293034620776</v>
      </c>
      <c r="EE294" s="6">
        <v>9931</v>
      </c>
      <c r="EF294" s="21">
        <v>0.26161039860684843</v>
      </c>
      <c r="EG294" s="7">
        <v>-7639.3500000014901</v>
      </c>
      <c r="EH294" s="7">
        <v>4865001.0980999991</v>
      </c>
      <c r="EI294" s="25">
        <f t="shared" si="154"/>
        <v>213.49120568550455</v>
      </c>
    </row>
    <row r="295" spans="1:139" x14ac:dyDescent="0.25">
      <c r="A295" s="6">
        <v>281</v>
      </c>
      <c r="B295" s="6">
        <v>0</v>
      </c>
      <c r="C295" s="6">
        <v>2</v>
      </c>
      <c r="D295" s="6">
        <v>0</v>
      </c>
      <c r="E295" s="6">
        <v>2</v>
      </c>
      <c r="F295" s="20">
        <f t="shared" si="124"/>
        <v>1</v>
      </c>
      <c r="G295" s="20">
        <f t="shared" si="125"/>
        <v>1</v>
      </c>
      <c r="H295" s="20">
        <f t="shared" si="126"/>
        <v>1</v>
      </c>
      <c r="I295" s="7">
        <v>-7638.8187260545101</v>
      </c>
      <c r="J295" s="7">
        <v>4864999.2135632141</v>
      </c>
      <c r="K295" s="6">
        <v>6</v>
      </c>
      <c r="L295" s="6">
        <v>6</v>
      </c>
      <c r="M295" s="7">
        <v>-7638.4832980142019</v>
      </c>
      <c r="N295" s="7">
        <v>4864999.5309611931</v>
      </c>
      <c r="O295" s="26">
        <f t="shared" si="127"/>
        <v>-7638.4832980142037</v>
      </c>
      <c r="P295" s="26">
        <f t="shared" si="128"/>
        <v>4864999.5309611931</v>
      </c>
      <c r="Q295" s="20">
        <f t="shared" si="129"/>
        <v>1</v>
      </c>
      <c r="R295" s="26">
        <f t="shared" si="130"/>
        <v>0.46179372814387293</v>
      </c>
      <c r="S295" s="26">
        <f>R295*'8_HeSo_Mercator'!$B$7</f>
        <v>0.35379234676439136</v>
      </c>
      <c r="T295" s="6">
        <v>9021</v>
      </c>
      <c r="U295" s="21">
        <v>0.2134141630042696</v>
      </c>
      <c r="V295" s="7">
        <v>-7639.3500000014901</v>
      </c>
      <c r="W295" s="7">
        <v>4865001.0980999991</v>
      </c>
      <c r="X295" s="25">
        <f t="shared" si="131"/>
        <v>482.06660825209309</v>
      </c>
      <c r="Y295" s="6">
        <v>10385</v>
      </c>
      <c r="Z295" s="21">
        <v>0.21477067237857689</v>
      </c>
      <c r="AA295" s="7">
        <v>-7637.1779999993742</v>
      </c>
      <c r="AB295" s="7">
        <v>4864993.5205999995</v>
      </c>
      <c r="AC295" s="25">
        <f t="shared" si="132"/>
        <v>470.00241870796305</v>
      </c>
      <c r="AD295" s="6">
        <v>9930</v>
      </c>
      <c r="AE295" s="21">
        <v>0.21550307816342151</v>
      </c>
      <c r="AF295" s="7">
        <v>-7636.6678999997666</v>
      </c>
      <c r="AG295" s="7">
        <v>4864991.7397999987</v>
      </c>
      <c r="AH295" s="25">
        <f t="shared" si="133"/>
        <v>463.64554231934801</v>
      </c>
      <c r="AI295" s="6">
        <v>7247</v>
      </c>
      <c r="AJ295" s="21">
        <v>0.2324830990217352</v>
      </c>
      <c r="AK295" s="7">
        <v>-7641.8993999995291</v>
      </c>
      <c r="AL295" s="7">
        <v>4865014.7801000029</v>
      </c>
      <c r="AM295" s="25">
        <f t="shared" si="134"/>
        <v>342.32171975076676</v>
      </c>
      <c r="AN295" s="6">
        <v>9938</v>
      </c>
      <c r="AO295" s="21">
        <v>0.2402149759563188</v>
      </c>
      <c r="AP295" s="7">
        <v>-7640.9805000014603</v>
      </c>
      <c r="AQ295" s="7">
        <v>4865006.7855999991</v>
      </c>
      <c r="AR295" s="25">
        <f t="shared" si="135"/>
        <v>300.33066780669992</v>
      </c>
      <c r="AS295" s="6">
        <v>9932</v>
      </c>
      <c r="AT295" s="21">
        <v>0.24056211903681821</v>
      </c>
      <c r="AU295" s="7">
        <v>-7637.1779999993742</v>
      </c>
      <c r="AV295" s="7">
        <v>4864993.5205999995</v>
      </c>
      <c r="AW295" s="25">
        <f t="shared" si="136"/>
        <v>298.60084838125584</v>
      </c>
      <c r="AX295" s="6">
        <v>8559</v>
      </c>
      <c r="AY295" s="21">
        <v>0.2415947115489461</v>
      </c>
      <c r="AZ295" s="7">
        <v>-7636.6678999997666</v>
      </c>
      <c r="BA295" s="7">
        <v>4864991.7397999987</v>
      </c>
      <c r="BB295" s="25">
        <f t="shared" si="137"/>
        <v>293.52852093115382</v>
      </c>
      <c r="BC295" s="6">
        <v>10848</v>
      </c>
      <c r="BD295" s="21">
        <v>0.24289817284069631</v>
      </c>
      <c r="BE295" s="7">
        <v>-7639.3500000014901</v>
      </c>
      <c r="BF295" s="7">
        <v>4865001.0980999991</v>
      </c>
      <c r="BG295" s="25">
        <f t="shared" si="138"/>
        <v>287.27842317326724</v>
      </c>
      <c r="BH295" s="6">
        <v>9029</v>
      </c>
      <c r="BI295" s="21">
        <v>0.24355193062618261</v>
      </c>
      <c r="BJ295" s="7">
        <v>-7637.8425999991596</v>
      </c>
      <c r="BK295" s="7">
        <v>4865000.627700001</v>
      </c>
      <c r="BL295" s="25">
        <f t="shared" si="139"/>
        <v>284.20629546732022</v>
      </c>
      <c r="BM295" s="6">
        <v>11312</v>
      </c>
      <c r="BN295" s="21">
        <v>0.2443182397231958</v>
      </c>
      <c r="BO295" s="7">
        <v>-7639.7153999991706</v>
      </c>
      <c r="BP295" s="7">
        <v>4865007.1604000032</v>
      </c>
      <c r="BQ295" s="25">
        <f t="shared" si="140"/>
        <v>280.65736097462394</v>
      </c>
      <c r="BR295" s="6">
        <v>7690</v>
      </c>
      <c r="BS295" s="21">
        <v>0.25275560518019341</v>
      </c>
      <c r="BT295" s="7">
        <v>-7638.8143000006676</v>
      </c>
      <c r="BU295" s="7">
        <v>4864999.2282000044</v>
      </c>
      <c r="BV295" s="25">
        <f t="shared" si="141"/>
        <v>245.01733869024179</v>
      </c>
      <c r="BW295" s="6">
        <v>9941</v>
      </c>
      <c r="BX295" s="21">
        <v>0.25386403548264108</v>
      </c>
      <c r="BY295" s="7">
        <v>-7637.8425999991596</v>
      </c>
      <c r="BZ295" s="7">
        <v>4865000.627700001</v>
      </c>
      <c r="CA295" s="25">
        <f t="shared" si="142"/>
        <v>240.76606914473629</v>
      </c>
      <c r="CB295" s="6">
        <v>9021</v>
      </c>
      <c r="CC295" s="21">
        <v>0.2026402133660801</v>
      </c>
      <c r="CD295" s="7">
        <v>-7639.3500000014901</v>
      </c>
      <c r="CE295" s="7">
        <v>4865001.0980999991</v>
      </c>
      <c r="CF295" s="25">
        <f t="shared" si="143"/>
        <v>593.05840295828932</v>
      </c>
      <c r="CG295" s="6">
        <v>10385</v>
      </c>
      <c r="CH295" s="21">
        <v>0.20484742025302261</v>
      </c>
      <c r="CI295" s="7">
        <v>-7637.1779999993742</v>
      </c>
      <c r="CJ295" s="7">
        <v>4864993.5205999995</v>
      </c>
      <c r="CK295" s="25">
        <f t="shared" si="144"/>
        <v>567.90802265263858</v>
      </c>
      <c r="CL295" s="6">
        <v>9930</v>
      </c>
      <c r="CM295" s="21">
        <v>0.20515589829516201</v>
      </c>
      <c r="CN295" s="7">
        <v>-7636.6678999997666</v>
      </c>
      <c r="CO295" s="7">
        <v>4864991.7397999987</v>
      </c>
      <c r="CP295" s="25">
        <f t="shared" si="145"/>
        <v>564.50003042815831</v>
      </c>
      <c r="CQ295" s="6">
        <v>9029</v>
      </c>
      <c r="CR295" s="21">
        <v>0.2114552114552114</v>
      </c>
      <c r="CS295" s="7">
        <v>-7637.8425999991596</v>
      </c>
      <c r="CT295" s="7">
        <v>4865000.627700001</v>
      </c>
      <c r="CU295" s="25">
        <f t="shared" si="146"/>
        <v>500.18012140611324</v>
      </c>
      <c r="CV295" s="6">
        <v>8559</v>
      </c>
      <c r="CW295" s="21">
        <v>0.21808772133682519</v>
      </c>
      <c r="CX295" s="7">
        <v>-7636.6678999997666</v>
      </c>
      <c r="CY295" s="7">
        <v>4864991.7397999987</v>
      </c>
      <c r="CZ295" s="25">
        <f t="shared" si="147"/>
        <v>442.05381263491574</v>
      </c>
      <c r="DA295" s="6">
        <v>9941</v>
      </c>
      <c r="DB295" s="21">
        <v>0.22259530775957939</v>
      </c>
      <c r="DC295" s="7">
        <v>-7637.8425999991596</v>
      </c>
      <c r="DD295" s="7">
        <v>4865000.627700001</v>
      </c>
      <c r="DE295" s="25">
        <f t="shared" si="148"/>
        <v>407.32022856225575</v>
      </c>
      <c r="DF295" s="6">
        <v>7247</v>
      </c>
      <c r="DG295" s="21">
        <v>0.22756673138217789</v>
      </c>
      <c r="DH295" s="7">
        <v>-7641.8993999995291</v>
      </c>
      <c r="DI295" s="7">
        <v>4865014.7801000029</v>
      </c>
      <c r="DJ295" s="25">
        <f t="shared" si="149"/>
        <v>372.8764141488287</v>
      </c>
      <c r="DK295" s="6">
        <v>9932</v>
      </c>
      <c r="DL295" s="21">
        <v>0.2294328157339342</v>
      </c>
      <c r="DM295" s="7">
        <v>-7637.1779999993742</v>
      </c>
      <c r="DN295" s="7">
        <v>4864993.5205999995</v>
      </c>
      <c r="DO295" s="25">
        <f t="shared" si="150"/>
        <v>360.89250249109591</v>
      </c>
      <c r="DP295" s="6">
        <v>11312</v>
      </c>
      <c r="DQ295" s="21">
        <v>0.23643664518419091</v>
      </c>
      <c r="DR295" s="7">
        <v>-7639.7153999991706</v>
      </c>
      <c r="DS295" s="7">
        <v>4865007.1604000032</v>
      </c>
      <c r="DT295" s="25">
        <f t="shared" si="151"/>
        <v>319.99327116910496</v>
      </c>
      <c r="DU295" s="6">
        <v>10848</v>
      </c>
      <c r="DV295" s="21">
        <v>0.23900123281873889</v>
      </c>
      <c r="DW295" s="7">
        <v>-7639.3500000014901</v>
      </c>
      <c r="DX295" s="7">
        <v>4865001.0980999991</v>
      </c>
      <c r="DY295" s="25">
        <f t="shared" si="152"/>
        <v>306.47809214149572</v>
      </c>
      <c r="DZ295" s="6">
        <v>9938</v>
      </c>
      <c r="EA295" s="21">
        <v>0.24352900392881899</v>
      </c>
      <c r="EB295" s="7">
        <v>-7640.9805000014603</v>
      </c>
      <c r="EC295" s="7">
        <v>4865006.7855999991</v>
      </c>
      <c r="ED295" s="25">
        <f t="shared" si="153"/>
        <v>284.31333539808367</v>
      </c>
      <c r="EE295" s="6">
        <v>7690</v>
      </c>
      <c r="EF295" s="21">
        <v>0.24662862594719551</v>
      </c>
      <c r="EG295" s="7">
        <v>-7638.8143000006676</v>
      </c>
      <c r="EH295" s="7">
        <v>4864999.2282000044</v>
      </c>
      <c r="EI295" s="25">
        <f t="shared" si="154"/>
        <v>270.28756557501237</v>
      </c>
    </row>
    <row r="296" spans="1:139" x14ac:dyDescent="0.25">
      <c r="A296" s="6">
        <v>282</v>
      </c>
      <c r="B296" s="6">
        <v>0</v>
      </c>
      <c r="C296" s="6">
        <v>2</v>
      </c>
      <c r="D296" s="6">
        <v>0</v>
      </c>
      <c r="E296" s="6">
        <v>2</v>
      </c>
      <c r="F296" s="20">
        <f t="shared" si="124"/>
        <v>1</v>
      </c>
      <c r="G296" s="20">
        <f t="shared" si="125"/>
        <v>1</v>
      </c>
      <c r="H296" s="20">
        <f t="shared" si="126"/>
        <v>1</v>
      </c>
      <c r="I296" s="7">
        <v>-7639.3453155015568</v>
      </c>
      <c r="J296" s="7">
        <v>4865007.2714233361</v>
      </c>
      <c r="K296" s="6">
        <v>3</v>
      </c>
      <c r="L296" s="6">
        <v>0</v>
      </c>
      <c r="M296" s="7">
        <v>-7638.7810940738991</v>
      </c>
      <c r="N296" s="7">
        <v>4865003.5315123526</v>
      </c>
      <c r="O296" s="26">
        <f t="shared" si="127"/>
        <v>-7638.7810940738982</v>
      </c>
      <c r="P296" s="26">
        <f t="shared" si="128"/>
        <v>4865003.5315123526</v>
      </c>
      <c r="Q296" s="20">
        <f t="shared" si="129"/>
        <v>1</v>
      </c>
      <c r="R296" s="26">
        <f t="shared" si="130"/>
        <v>3.7822321430323762</v>
      </c>
      <c r="S296" s="26">
        <f>R296*'8_HeSo_Mercator'!$B$7</f>
        <v>2.8976677341842145</v>
      </c>
      <c r="T296" s="6">
        <v>11310</v>
      </c>
      <c r="U296" s="21">
        <v>0.1518284183539392</v>
      </c>
      <c r="V296" s="7">
        <v>-7637.8425999991596</v>
      </c>
      <c r="W296" s="7">
        <v>4865000.627700001</v>
      </c>
      <c r="X296" s="25">
        <f t="shared" si="131"/>
        <v>1881.8618084813065</v>
      </c>
      <c r="Y296" s="6">
        <v>8131</v>
      </c>
      <c r="Z296" s="21">
        <v>0.1718285071709979</v>
      </c>
      <c r="AA296" s="7">
        <v>-7639.7153999991706</v>
      </c>
      <c r="AB296" s="7">
        <v>4865007.1604000032</v>
      </c>
      <c r="AC296" s="25">
        <f t="shared" si="132"/>
        <v>1147.1471539581901</v>
      </c>
      <c r="AD296" s="6">
        <v>8134</v>
      </c>
      <c r="AE296" s="21">
        <v>0.2023524654407898</v>
      </c>
      <c r="AF296" s="7">
        <v>-7637.8425999991596</v>
      </c>
      <c r="AG296" s="7">
        <v>4865000.627700001</v>
      </c>
      <c r="AH296" s="25">
        <f t="shared" si="133"/>
        <v>596.43895327817984</v>
      </c>
      <c r="AI296" s="6">
        <v>10400</v>
      </c>
      <c r="AJ296" s="21">
        <v>0.20588105651999841</v>
      </c>
      <c r="AK296" s="7">
        <v>-7637.8425999991596</v>
      </c>
      <c r="AL296" s="7">
        <v>4865000.627700001</v>
      </c>
      <c r="AM296" s="25">
        <f t="shared" si="134"/>
        <v>556.58877952595776</v>
      </c>
      <c r="AN296" s="6">
        <v>9029</v>
      </c>
      <c r="AO296" s="21">
        <v>0.2115646715183454</v>
      </c>
      <c r="AP296" s="7">
        <v>-7637.8425999991596</v>
      </c>
      <c r="AQ296" s="7">
        <v>4865000.627700001</v>
      </c>
      <c r="AR296" s="25">
        <f t="shared" si="135"/>
        <v>499.14578477500493</v>
      </c>
      <c r="AS296" s="6">
        <v>9941</v>
      </c>
      <c r="AT296" s="21">
        <v>0.2269573023591793</v>
      </c>
      <c r="AU296" s="7">
        <v>-7637.8425999991596</v>
      </c>
      <c r="AV296" s="7">
        <v>4865000.627700001</v>
      </c>
      <c r="AW296" s="25">
        <f t="shared" si="136"/>
        <v>376.89758703153927</v>
      </c>
      <c r="AX296" s="6">
        <v>9936</v>
      </c>
      <c r="AY296" s="21">
        <v>0.23054340862993011</v>
      </c>
      <c r="AZ296" s="7">
        <v>-7641.8993999995291</v>
      </c>
      <c r="BA296" s="7">
        <v>4865014.7801000029</v>
      </c>
      <c r="BB296" s="25">
        <f t="shared" si="137"/>
        <v>353.98850540813976</v>
      </c>
      <c r="BC296" s="6">
        <v>10853</v>
      </c>
      <c r="BD296" s="21">
        <v>0.2323722456464366</v>
      </c>
      <c r="BE296" s="7">
        <v>-7640.2895999997854</v>
      </c>
      <c r="BF296" s="7">
        <v>4865009.1648000032</v>
      </c>
      <c r="BG296" s="25">
        <f t="shared" si="138"/>
        <v>342.97540678549706</v>
      </c>
      <c r="BH296" s="6">
        <v>7687</v>
      </c>
      <c r="BI296" s="21">
        <v>0.24044616364771659</v>
      </c>
      <c r="BJ296" s="7">
        <v>-7639.3500000014901</v>
      </c>
      <c r="BK296" s="7">
        <v>4865001.0980999991</v>
      </c>
      <c r="BL296" s="25">
        <f t="shared" si="139"/>
        <v>299.17726734416999</v>
      </c>
      <c r="BM296" s="6">
        <v>7696</v>
      </c>
      <c r="BN296" s="21">
        <v>0.2469172255542165</v>
      </c>
      <c r="BO296" s="7">
        <v>-7637.8425999991596</v>
      </c>
      <c r="BP296" s="7">
        <v>4865000.627700001</v>
      </c>
      <c r="BQ296" s="25">
        <f t="shared" si="140"/>
        <v>269.02611883558791</v>
      </c>
      <c r="BR296" s="6">
        <v>11312</v>
      </c>
      <c r="BS296" s="21">
        <v>0.25155052314145548</v>
      </c>
      <c r="BT296" s="7">
        <v>-7639.7153999991706</v>
      </c>
      <c r="BU296" s="7">
        <v>4865007.1604000032</v>
      </c>
      <c r="BV296" s="25">
        <f t="shared" si="141"/>
        <v>249.74632170204401</v>
      </c>
      <c r="BW296" s="6">
        <v>9931</v>
      </c>
      <c r="BX296" s="21">
        <v>0.2545406279725318</v>
      </c>
      <c r="BY296" s="7">
        <v>-7639.3500000014901</v>
      </c>
      <c r="BZ296" s="7">
        <v>4865001.0980999991</v>
      </c>
      <c r="CA296" s="25">
        <f t="shared" si="142"/>
        <v>238.21634403739287</v>
      </c>
      <c r="CB296" s="6">
        <v>8131</v>
      </c>
      <c r="CC296" s="21">
        <v>0.15522726047339189</v>
      </c>
      <c r="CD296" s="7">
        <v>-7639.7153999991706</v>
      </c>
      <c r="CE296" s="7">
        <v>4865007.1604000032</v>
      </c>
      <c r="CF296" s="25">
        <f t="shared" si="143"/>
        <v>1722.3762500905455</v>
      </c>
      <c r="CG296" s="6">
        <v>11310</v>
      </c>
      <c r="CH296" s="21">
        <v>0.16265848911953759</v>
      </c>
      <c r="CI296" s="7">
        <v>-7637.8425999991596</v>
      </c>
      <c r="CJ296" s="7">
        <v>4865000.627700001</v>
      </c>
      <c r="CK296" s="25">
        <f t="shared" si="144"/>
        <v>1428.5421667949674</v>
      </c>
      <c r="CL296" s="6">
        <v>10400</v>
      </c>
      <c r="CM296" s="21">
        <v>0.20103779059843649</v>
      </c>
      <c r="CN296" s="7">
        <v>-7637.8425999991596</v>
      </c>
      <c r="CO296" s="7">
        <v>4865000.627700001</v>
      </c>
      <c r="CP296" s="25">
        <f t="shared" si="145"/>
        <v>612.19416953268114</v>
      </c>
      <c r="CQ296" s="6">
        <v>8134</v>
      </c>
      <c r="CR296" s="21">
        <v>0.20225658169661509</v>
      </c>
      <c r="CS296" s="7">
        <v>-7637.8425999991596</v>
      </c>
      <c r="CT296" s="7">
        <v>4865000.627700001</v>
      </c>
      <c r="CU296" s="25">
        <f t="shared" si="146"/>
        <v>597.57077266548606</v>
      </c>
      <c r="CV296" s="6">
        <v>9936</v>
      </c>
      <c r="CW296" s="21">
        <v>0.21986759775860179</v>
      </c>
      <c r="CX296" s="7">
        <v>-7641.8993999995291</v>
      </c>
      <c r="CY296" s="7">
        <v>4865014.7801000029</v>
      </c>
      <c r="CZ296" s="25">
        <f t="shared" si="147"/>
        <v>427.91259981304466</v>
      </c>
      <c r="DA296" s="6">
        <v>7698</v>
      </c>
      <c r="DB296" s="21">
        <v>0.2262752506903066</v>
      </c>
      <c r="DC296" s="7">
        <v>-7639.7153999991706</v>
      </c>
      <c r="DD296" s="7">
        <v>4865007.1604000032</v>
      </c>
      <c r="DE296" s="25">
        <f t="shared" si="148"/>
        <v>381.46243888208954</v>
      </c>
      <c r="DF296" s="6">
        <v>9941</v>
      </c>
      <c r="DG296" s="21">
        <v>0.22646292918516481</v>
      </c>
      <c r="DH296" s="7">
        <v>-7637.8425999991596</v>
      </c>
      <c r="DI296" s="7">
        <v>4865000.627700001</v>
      </c>
      <c r="DJ296" s="25">
        <f t="shared" si="149"/>
        <v>380.19947988251522</v>
      </c>
      <c r="DK296" s="6">
        <v>10853</v>
      </c>
      <c r="DL296" s="21">
        <v>0.22796546684842009</v>
      </c>
      <c r="DM296" s="7">
        <v>-7640.2895999997854</v>
      </c>
      <c r="DN296" s="7">
        <v>4865009.1648000032</v>
      </c>
      <c r="DO296" s="25">
        <f t="shared" si="150"/>
        <v>370.27445123357523</v>
      </c>
      <c r="DP296" s="6">
        <v>9029</v>
      </c>
      <c r="DQ296" s="21">
        <v>0.23208966749773849</v>
      </c>
      <c r="DR296" s="7">
        <v>-7637.8425999991596</v>
      </c>
      <c r="DS296" s="7">
        <v>4865000.627700001</v>
      </c>
      <c r="DT296" s="25">
        <f t="shared" si="151"/>
        <v>344.64880312758748</v>
      </c>
      <c r="DU296" s="6">
        <v>7696</v>
      </c>
      <c r="DV296" s="21">
        <v>0.23907737637151219</v>
      </c>
      <c r="DW296" s="7">
        <v>-7637.8425999991596</v>
      </c>
      <c r="DX296" s="7">
        <v>4865000.627700001</v>
      </c>
      <c r="DY296" s="25">
        <f t="shared" si="152"/>
        <v>306.08783882767409</v>
      </c>
      <c r="DZ296" s="6">
        <v>7687</v>
      </c>
      <c r="EA296" s="21">
        <v>0.24342809625279349</v>
      </c>
      <c r="EB296" s="7">
        <v>-7639.3500000014901</v>
      </c>
      <c r="EC296" s="7">
        <v>4865001.0980999991</v>
      </c>
      <c r="ED296" s="25">
        <f t="shared" si="153"/>
        <v>284.78505155793914</v>
      </c>
      <c r="EE296" s="6">
        <v>8561</v>
      </c>
      <c r="EF296" s="21">
        <v>0.25070699618836828</v>
      </c>
      <c r="EG296" s="7">
        <v>-7639.3500000014901</v>
      </c>
      <c r="EH296" s="7">
        <v>4865001.0980999991</v>
      </c>
      <c r="EI296" s="25">
        <f t="shared" si="154"/>
        <v>253.12450197919847</v>
      </c>
    </row>
    <row r="297" spans="1:139" x14ac:dyDescent="0.25">
      <c r="A297" s="6">
        <v>283</v>
      </c>
      <c r="B297" s="6">
        <v>0</v>
      </c>
      <c r="C297" s="6">
        <v>2</v>
      </c>
      <c r="D297" s="6">
        <v>0</v>
      </c>
      <c r="E297" s="6">
        <v>2</v>
      </c>
      <c r="F297" s="20">
        <f t="shared" si="124"/>
        <v>1</v>
      </c>
      <c r="G297" s="20">
        <f t="shared" si="125"/>
        <v>1</v>
      </c>
      <c r="H297" s="20">
        <f t="shared" si="126"/>
        <v>1</v>
      </c>
      <c r="I297" s="7">
        <v>-7641.3809789701882</v>
      </c>
      <c r="J297" s="7">
        <v>4865006.8343571853</v>
      </c>
      <c r="K297" s="6">
        <v>6</v>
      </c>
      <c r="L297" s="6">
        <v>-3</v>
      </c>
      <c r="M297" s="7">
        <v>-7639.1035690449644</v>
      </c>
      <c r="N297" s="7">
        <v>4865005.0684113158</v>
      </c>
      <c r="O297" s="26">
        <f t="shared" si="127"/>
        <v>-7639.1035690449644</v>
      </c>
      <c r="P297" s="26">
        <f t="shared" si="128"/>
        <v>4865005.0684113158</v>
      </c>
      <c r="Q297" s="20">
        <f t="shared" si="129"/>
        <v>1</v>
      </c>
      <c r="R297" s="26">
        <f t="shared" si="130"/>
        <v>2.8818675856993501</v>
      </c>
      <c r="S297" s="26">
        <f>R297*'8_HeSo_Mercator'!$B$7</f>
        <v>2.2078747156374336</v>
      </c>
      <c r="T297" s="6">
        <v>9941</v>
      </c>
      <c r="U297" s="21">
        <v>0.21510313109214199</v>
      </c>
      <c r="V297" s="7">
        <v>-7637.8425999991596</v>
      </c>
      <c r="W297" s="7">
        <v>4865000.627700001</v>
      </c>
      <c r="X297" s="25">
        <f t="shared" si="131"/>
        <v>467.10344625513375</v>
      </c>
      <c r="Y297" s="6">
        <v>10858</v>
      </c>
      <c r="Z297" s="21">
        <v>0.22257753174044129</v>
      </c>
      <c r="AA297" s="7">
        <v>-7637.8425999991596</v>
      </c>
      <c r="AB297" s="7">
        <v>4865000.627700001</v>
      </c>
      <c r="AC297" s="25">
        <f t="shared" si="132"/>
        <v>407.45036568002968</v>
      </c>
      <c r="AD297" s="6">
        <v>9029</v>
      </c>
      <c r="AE297" s="21">
        <v>0.22382202887157659</v>
      </c>
      <c r="AF297" s="7">
        <v>-7637.8425999991596</v>
      </c>
      <c r="AG297" s="7">
        <v>4865000.627700001</v>
      </c>
      <c r="AH297" s="25">
        <f t="shared" si="133"/>
        <v>398.46363029252399</v>
      </c>
      <c r="AI297" s="6">
        <v>11310</v>
      </c>
      <c r="AJ297" s="21">
        <v>0.23583190000580381</v>
      </c>
      <c r="AK297" s="7">
        <v>-7637.8425999991596</v>
      </c>
      <c r="AL297" s="7">
        <v>4865000.627700001</v>
      </c>
      <c r="AM297" s="25">
        <f t="shared" si="134"/>
        <v>323.28816056004626</v>
      </c>
      <c r="AN297" s="6">
        <v>8571</v>
      </c>
      <c r="AO297" s="21">
        <v>0.23920452507323711</v>
      </c>
      <c r="AP297" s="7">
        <v>-7637.8425999991596</v>
      </c>
      <c r="AQ297" s="7">
        <v>4865000.627700001</v>
      </c>
      <c r="AR297" s="25">
        <f t="shared" si="135"/>
        <v>305.4375559521792</v>
      </c>
      <c r="AS297" s="6">
        <v>8131</v>
      </c>
      <c r="AT297" s="21">
        <v>0.24235094423948789</v>
      </c>
      <c r="AU297" s="7">
        <v>-7639.7153999991706</v>
      </c>
      <c r="AV297" s="7">
        <v>4865007.1604000032</v>
      </c>
      <c r="AW297" s="25">
        <f t="shared" si="136"/>
        <v>289.88192417994247</v>
      </c>
      <c r="AX297" s="6">
        <v>10400</v>
      </c>
      <c r="AY297" s="21">
        <v>0.25535380885353048</v>
      </c>
      <c r="AZ297" s="7">
        <v>-7637.8425999991596</v>
      </c>
      <c r="BA297" s="7">
        <v>4865000.627700001</v>
      </c>
      <c r="BB297" s="25">
        <f t="shared" si="137"/>
        <v>235.19638339158129</v>
      </c>
      <c r="BC297" s="6">
        <v>11301</v>
      </c>
      <c r="BD297" s="21">
        <v>0.27142838479594977</v>
      </c>
      <c r="BE297" s="7">
        <v>-7638.8143000006676</v>
      </c>
      <c r="BF297" s="7">
        <v>4864999.2282000044</v>
      </c>
      <c r="BG297" s="25">
        <f t="shared" si="138"/>
        <v>184.23788980002243</v>
      </c>
      <c r="BH297" s="6">
        <v>8569</v>
      </c>
      <c r="BI297" s="21">
        <v>0.2735564741530061</v>
      </c>
      <c r="BJ297" s="7">
        <v>-7639.7153999991706</v>
      </c>
      <c r="BK297" s="7">
        <v>4865007.1604000032</v>
      </c>
      <c r="BL297" s="25">
        <f t="shared" si="139"/>
        <v>178.57144376930941</v>
      </c>
      <c r="BM297" s="6">
        <v>11312</v>
      </c>
      <c r="BN297" s="21">
        <v>0.27485775860149408</v>
      </c>
      <c r="BO297" s="7">
        <v>-7639.7153999991706</v>
      </c>
      <c r="BP297" s="7">
        <v>4865007.1604000032</v>
      </c>
      <c r="BQ297" s="25">
        <f t="shared" si="140"/>
        <v>175.21367451141597</v>
      </c>
      <c r="BR297" s="6">
        <v>10848</v>
      </c>
      <c r="BS297" s="21">
        <v>0.28117566169957853</v>
      </c>
      <c r="BT297" s="7">
        <v>-7639.3500000014901</v>
      </c>
      <c r="BU297" s="7">
        <v>4865001.0980999991</v>
      </c>
      <c r="BV297" s="25">
        <f t="shared" si="141"/>
        <v>159.9886215560945</v>
      </c>
      <c r="BW297" s="6">
        <v>9021</v>
      </c>
      <c r="BX297" s="21">
        <v>0.28357629163579801</v>
      </c>
      <c r="BY297" s="7">
        <v>-7639.3500000014901</v>
      </c>
      <c r="BZ297" s="7">
        <v>4865001.0980999991</v>
      </c>
      <c r="CA297" s="25">
        <f t="shared" si="142"/>
        <v>154.63945999361269</v>
      </c>
      <c r="CB297" s="6">
        <v>8569</v>
      </c>
      <c r="CC297" s="21">
        <v>0.22624306795751489</v>
      </c>
      <c r="CD297" s="7">
        <v>-7639.7153999991706</v>
      </c>
      <c r="CE297" s="7">
        <v>4865007.1604000032</v>
      </c>
      <c r="CF297" s="25">
        <f t="shared" si="143"/>
        <v>381.67953500920453</v>
      </c>
      <c r="CG297" s="6">
        <v>9025</v>
      </c>
      <c r="CH297" s="21">
        <v>0.25565605488687881</v>
      </c>
      <c r="CI297" s="7">
        <v>-7642.4459999985993</v>
      </c>
      <c r="CJ297" s="7">
        <v>4865016.6877999976</v>
      </c>
      <c r="CK297" s="25">
        <f t="shared" si="144"/>
        <v>234.08612280381789</v>
      </c>
      <c r="CL297" s="6">
        <v>11312</v>
      </c>
      <c r="CM297" s="21">
        <v>0.25749283294240288</v>
      </c>
      <c r="CN297" s="7">
        <v>-7639.7153999991706</v>
      </c>
      <c r="CO297" s="7">
        <v>4865007.1604000032</v>
      </c>
      <c r="CP297" s="25">
        <f t="shared" si="145"/>
        <v>227.47800900314769</v>
      </c>
      <c r="CQ297" s="6">
        <v>9941</v>
      </c>
      <c r="CR297" s="21">
        <v>0.26253395331706642</v>
      </c>
      <c r="CS297" s="7">
        <v>-7637.8425999991596</v>
      </c>
      <c r="CT297" s="7">
        <v>4865000.627700001</v>
      </c>
      <c r="CU297" s="25">
        <f t="shared" si="146"/>
        <v>210.50290160634211</v>
      </c>
      <c r="CV297" s="6">
        <v>11306</v>
      </c>
      <c r="CW297" s="21">
        <v>0.26800068047463099</v>
      </c>
      <c r="CX297" s="7">
        <v>-7641.8993999995291</v>
      </c>
      <c r="CY297" s="7">
        <v>4865014.7801000029</v>
      </c>
      <c r="CZ297" s="25">
        <f t="shared" si="147"/>
        <v>193.84580773731622</v>
      </c>
      <c r="DA297" s="6">
        <v>10400</v>
      </c>
      <c r="DB297" s="21">
        <v>0.26849483971138921</v>
      </c>
      <c r="DC297" s="7">
        <v>-7637.8425999991596</v>
      </c>
      <c r="DD297" s="7">
        <v>4865000.627700001</v>
      </c>
      <c r="DE297" s="25">
        <f t="shared" si="148"/>
        <v>192.42266575636299</v>
      </c>
      <c r="DF297" s="6">
        <v>7247</v>
      </c>
      <c r="DG297" s="21">
        <v>0.27067187741493892</v>
      </c>
      <c r="DH297" s="7">
        <v>-7641.8993999995291</v>
      </c>
      <c r="DI297" s="7">
        <v>4865014.7801000029</v>
      </c>
      <c r="DJ297" s="25">
        <f t="shared" si="149"/>
        <v>186.30626480721</v>
      </c>
      <c r="DK297" s="6">
        <v>7695</v>
      </c>
      <c r="DL297" s="21">
        <v>0.27110604757143841</v>
      </c>
      <c r="DM297" s="7">
        <v>-7641.8993999995291</v>
      </c>
      <c r="DN297" s="7">
        <v>4865014.7801000029</v>
      </c>
      <c r="DO297" s="25">
        <f t="shared" si="150"/>
        <v>185.1156677501115</v>
      </c>
      <c r="DP297" s="6">
        <v>11301</v>
      </c>
      <c r="DQ297" s="21">
        <v>0.27379815345431391</v>
      </c>
      <c r="DR297" s="7">
        <v>-7638.8143000006676</v>
      </c>
      <c r="DS297" s="7">
        <v>4864999.2282000044</v>
      </c>
      <c r="DT297" s="25">
        <f t="shared" si="151"/>
        <v>177.94178409726288</v>
      </c>
      <c r="DU297" s="6">
        <v>9479</v>
      </c>
      <c r="DV297" s="21">
        <v>0.27539213759781778</v>
      </c>
      <c r="DW297" s="7">
        <v>-7641.8993999995291</v>
      </c>
      <c r="DX297" s="7">
        <v>4865014.7801000029</v>
      </c>
      <c r="DY297" s="25">
        <f t="shared" si="152"/>
        <v>173.85766869901437</v>
      </c>
      <c r="DZ297" s="6">
        <v>8571</v>
      </c>
      <c r="EA297" s="21">
        <v>0.27616021039943017</v>
      </c>
      <c r="EB297" s="7">
        <v>-7637.8425999991596</v>
      </c>
      <c r="EC297" s="7">
        <v>4865000.627700001</v>
      </c>
      <c r="ED297" s="25">
        <f t="shared" si="153"/>
        <v>171.93155074978975</v>
      </c>
      <c r="EE297" s="6">
        <v>7252</v>
      </c>
      <c r="EF297" s="21">
        <v>0.27716073672586028</v>
      </c>
      <c r="EG297" s="7">
        <v>-7634.9341355077922</v>
      </c>
      <c r="EH297" s="7">
        <v>4865007.5136853531</v>
      </c>
      <c r="EI297" s="25">
        <f t="shared" si="154"/>
        <v>169.46232935158292</v>
      </c>
    </row>
    <row r="298" spans="1:139" x14ac:dyDescent="0.25">
      <c r="A298" s="6">
        <v>284</v>
      </c>
      <c r="B298" s="6">
        <v>0</v>
      </c>
      <c r="C298" s="6">
        <v>2</v>
      </c>
      <c r="D298" s="6">
        <v>0</v>
      </c>
      <c r="E298" s="6">
        <v>2</v>
      </c>
      <c r="F298" s="20">
        <f t="shared" si="124"/>
        <v>1</v>
      </c>
      <c r="G298" s="20">
        <f t="shared" si="125"/>
        <v>1</v>
      </c>
      <c r="H298" s="20">
        <f t="shared" si="126"/>
        <v>1</v>
      </c>
      <c r="I298" s="7">
        <v>-7641.7636168052304</v>
      </c>
      <c r="J298" s="7">
        <v>4865008.6415235642</v>
      </c>
      <c r="K298" s="6">
        <v>6</v>
      </c>
      <c r="L298" s="6">
        <v>6</v>
      </c>
      <c r="M298" s="7">
        <v>-7639.5181343917848</v>
      </c>
      <c r="N298" s="7">
        <v>4865005.5930345692</v>
      </c>
      <c r="O298" s="26">
        <f t="shared" si="127"/>
        <v>-7639.518134391783</v>
      </c>
      <c r="P298" s="26">
        <f t="shared" si="128"/>
        <v>4865005.5930345692</v>
      </c>
      <c r="Q298" s="20">
        <f t="shared" si="129"/>
        <v>1</v>
      </c>
      <c r="R298" s="26">
        <f t="shared" si="130"/>
        <v>3.7862219192891673</v>
      </c>
      <c r="S298" s="26">
        <f>R298*'8_HeSo_Mercator'!$B$7</f>
        <v>2.9007244069342506</v>
      </c>
      <c r="T298" s="6">
        <v>11312</v>
      </c>
      <c r="U298" s="21">
        <v>0.198518396515516</v>
      </c>
      <c r="V298" s="7">
        <v>-7639.7153999991706</v>
      </c>
      <c r="W298" s="7">
        <v>4865007.1604000032</v>
      </c>
      <c r="X298" s="25">
        <f t="shared" si="131"/>
        <v>643.86818402099914</v>
      </c>
      <c r="Y298" s="6">
        <v>9936</v>
      </c>
      <c r="Z298" s="21">
        <v>0.21012285820663171</v>
      </c>
      <c r="AA298" s="7">
        <v>-7641.8993999995291</v>
      </c>
      <c r="AB298" s="7">
        <v>4865014.7801000029</v>
      </c>
      <c r="AC298" s="25">
        <f t="shared" si="132"/>
        <v>512.98752186059755</v>
      </c>
      <c r="AD298" s="6">
        <v>8131</v>
      </c>
      <c r="AE298" s="21">
        <v>0.21123423899236529</v>
      </c>
      <c r="AF298" s="7">
        <v>-7639.7153999991706</v>
      </c>
      <c r="AG298" s="7">
        <v>4865007.1604000032</v>
      </c>
      <c r="AH298" s="25">
        <f t="shared" si="133"/>
        <v>502.27636464747047</v>
      </c>
      <c r="AI298" s="6">
        <v>9941</v>
      </c>
      <c r="AJ298" s="21">
        <v>0.22978680434140711</v>
      </c>
      <c r="AK298" s="7">
        <v>-7637.8425999991596</v>
      </c>
      <c r="AL298" s="7">
        <v>4865000.627700001</v>
      </c>
      <c r="AM298" s="25">
        <f t="shared" si="134"/>
        <v>358.67380357876186</v>
      </c>
      <c r="AN298" s="6">
        <v>8561</v>
      </c>
      <c r="AO298" s="21">
        <v>0.2311623449492195</v>
      </c>
      <c r="AP298" s="7">
        <v>-7639.3500000014901</v>
      </c>
      <c r="AQ298" s="7">
        <v>4865001.0980999991</v>
      </c>
      <c r="AR298" s="25">
        <f t="shared" si="135"/>
        <v>350.21249305043517</v>
      </c>
      <c r="AS298" s="6">
        <v>11310</v>
      </c>
      <c r="AT298" s="21">
        <v>0.2391728884247416</v>
      </c>
      <c r="AU298" s="7">
        <v>-7637.8425999991596</v>
      </c>
      <c r="AV298" s="7">
        <v>4865000.627700001</v>
      </c>
      <c r="AW298" s="25">
        <f t="shared" si="136"/>
        <v>305.59919531013662</v>
      </c>
      <c r="AX298" s="6">
        <v>9931</v>
      </c>
      <c r="AY298" s="21">
        <v>0.24343205630594239</v>
      </c>
      <c r="AZ298" s="7">
        <v>-7639.3500000014901</v>
      </c>
      <c r="BA298" s="7">
        <v>4865001.0980999991</v>
      </c>
      <c r="BB298" s="25">
        <f t="shared" si="137"/>
        <v>284.76652094305479</v>
      </c>
      <c r="BC298" s="6">
        <v>10853</v>
      </c>
      <c r="BD298" s="21">
        <v>0.24729580052897529</v>
      </c>
      <c r="BE298" s="7">
        <v>-7640.2895999997854</v>
      </c>
      <c r="BF298" s="7">
        <v>4865009.1648000032</v>
      </c>
      <c r="BG298" s="25">
        <f t="shared" si="138"/>
        <v>267.38253369648868</v>
      </c>
      <c r="BH298" s="6">
        <v>8571</v>
      </c>
      <c r="BI298" s="21">
        <v>0.2522780837737878</v>
      </c>
      <c r="BJ298" s="7">
        <v>-7637.8425999991596</v>
      </c>
      <c r="BK298" s="7">
        <v>4865000.627700001</v>
      </c>
      <c r="BL298" s="25">
        <f t="shared" si="139"/>
        <v>246.87772446271941</v>
      </c>
      <c r="BM298" s="6">
        <v>9029</v>
      </c>
      <c r="BN298" s="21">
        <v>0.25555887586921089</v>
      </c>
      <c r="BO298" s="7">
        <v>-7637.8425999991596</v>
      </c>
      <c r="BP298" s="7">
        <v>4865000.627700001</v>
      </c>
      <c r="BQ298" s="25">
        <f t="shared" si="140"/>
        <v>234.44238103327493</v>
      </c>
      <c r="BR298" s="6">
        <v>10852</v>
      </c>
      <c r="BS298" s="21">
        <v>0.25648636269183661</v>
      </c>
      <c r="BT298" s="7">
        <v>-7639.7153999991706</v>
      </c>
      <c r="BU298" s="7">
        <v>4865007.1604000032</v>
      </c>
      <c r="BV298" s="25">
        <f t="shared" si="141"/>
        <v>231.06963855877981</v>
      </c>
      <c r="BW298" s="6">
        <v>8134</v>
      </c>
      <c r="BX298" s="21">
        <v>0.25703611326633652</v>
      </c>
      <c r="BY298" s="7">
        <v>-7637.8425999991596</v>
      </c>
      <c r="BZ298" s="7">
        <v>4865000.627700001</v>
      </c>
      <c r="CA298" s="25">
        <f t="shared" si="142"/>
        <v>229.09911846870398</v>
      </c>
      <c r="CB298" s="6">
        <v>8131</v>
      </c>
      <c r="CC298" s="21">
        <v>0.18466766950805061</v>
      </c>
      <c r="CD298" s="7">
        <v>-7639.7153999991706</v>
      </c>
      <c r="CE298" s="7">
        <v>4865007.1604000032</v>
      </c>
      <c r="CF298" s="25">
        <f t="shared" si="143"/>
        <v>859.87738325745636</v>
      </c>
      <c r="CG298" s="6">
        <v>9941</v>
      </c>
      <c r="CH298" s="21">
        <v>0.21321913495919501</v>
      </c>
      <c r="CI298" s="7">
        <v>-7637.8425999991596</v>
      </c>
      <c r="CJ298" s="7">
        <v>4865000.627700001</v>
      </c>
      <c r="CK298" s="25">
        <f t="shared" si="144"/>
        <v>483.83278331765439</v>
      </c>
      <c r="CL298" s="6">
        <v>11312</v>
      </c>
      <c r="CM298" s="21">
        <v>0.21366768244177639</v>
      </c>
      <c r="CN298" s="7">
        <v>-7639.7153999991706</v>
      </c>
      <c r="CO298" s="7">
        <v>4865007.1604000032</v>
      </c>
      <c r="CP298" s="25">
        <f t="shared" si="145"/>
        <v>479.78276420815371</v>
      </c>
      <c r="CQ298" s="6">
        <v>9936</v>
      </c>
      <c r="CR298" s="21">
        <v>0.21556562904177701</v>
      </c>
      <c r="CS298" s="7">
        <v>-7641.8993999995291</v>
      </c>
      <c r="CT298" s="7">
        <v>4865014.7801000029</v>
      </c>
      <c r="CU298" s="25">
        <f t="shared" si="146"/>
        <v>463.10763067864798</v>
      </c>
      <c r="CV298" s="6">
        <v>8561</v>
      </c>
      <c r="CW298" s="21">
        <v>0.24552172354376511</v>
      </c>
      <c r="CX298" s="7">
        <v>-7639.3500000014901</v>
      </c>
      <c r="CY298" s="7">
        <v>4865001.0980999991</v>
      </c>
      <c r="CZ298" s="25">
        <f t="shared" si="147"/>
        <v>275.19485073421572</v>
      </c>
      <c r="DA298" s="6">
        <v>11310</v>
      </c>
      <c r="DB298" s="21">
        <v>0.2534506999205331</v>
      </c>
      <c r="DC298" s="7">
        <v>-7637.8425999991596</v>
      </c>
      <c r="DD298" s="7">
        <v>4865000.627700001</v>
      </c>
      <c r="DE298" s="25">
        <f t="shared" si="148"/>
        <v>242.34051162323718</v>
      </c>
      <c r="DF298" s="6">
        <v>9029</v>
      </c>
      <c r="DG298" s="21">
        <v>0.2603358583553893</v>
      </c>
      <c r="DH298" s="7">
        <v>-7637.8425999991596</v>
      </c>
      <c r="DI298" s="7">
        <v>4865000.627700001</v>
      </c>
      <c r="DJ298" s="25">
        <f t="shared" si="149"/>
        <v>217.70280974928124</v>
      </c>
      <c r="DK298" s="6">
        <v>9931</v>
      </c>
      <c r="DL298" s="21">
        <v>0.26594722522832309</v>
      </c>
      <c r="DM298" s="7">
        <v>-7639.3500000014901</v>
      </c>
      <c r="DN298" s="7">
        <v>4865001.0980999991</v>
      </c>
      <c r="DO298" s="25">
        <f t="shared" si="150"/>
        <v>199.90246350705098</v>
      </c>
      <c r="DP298" s="6">
        <v>10853</v>
      </c>
      <c r="DQ298" s="21">
        <v>0.26694628947334881</v>
      </c>
      <c r="DR298" s="7">
        <v>-7640.2895999997854</v>
      </c>
      <c r="DS298" s="7">
        <v>4865009.1648000032</v>
      </c>
      <c r="DT298" s="25">
        <f t="shared" si="151"/>
        <v>196.92662853056123</v>
      </c>
      <c r="DU298" s="6">
        <v>8568</v>
      </c>
      <c r="DV298" s="21">
        <v>0.26855011397388961</v>
      </c>
      <c r="DW298" s="7">
        <v>-7641.5731999985874</v>
      </c>
      <c r="DX298" s="7">
        <v>4865008.8530000001</v>
      </c>
      <c r="DY298" s="25">
        <f t="shared" si="152"/>
        <v>192.26429326496313</v>
      </c>
      <c r="DZ298" s="6">
        <v>9023</v>
      </c>
      <c r="EA298" s="21">
        <v>0.26935126050420177</v>
      </c>
      <c r="EB298" s="7">
        <v>-7641.5731999985874</v>
      </c>
      <c r="EC298" s="7">
        <v>4865008.8530000001</v>
      </c>
      <c r="ED298" s="25">
        <f t="shared" si="153"/>
        <v>189.98702878266883</v>
      </c>
      <c r="EE298" s="6">
        <v>7698</v>
      </c>
      <c r="EF298" s="21">
        <v>0.27074008535442912</v>
      </c>
      <c r="EG298" s="7">
        <v>-7639.7153999991706</v>
      </c>
      <c r="EH298" s="7">
        <v>4865007.1604000032</v>
      </c>
      <c r="EI298" s="25">
        <f t="shared" si="154"/>
        <v>186.11859012175341</v>
      </c>
    </row>
    <row r="299" spans="1:139" x14ac:dyDescent="0.25">
      <c r="A299" s="6">
        <v>285</v>
      </c>
      <c r="B299" s="6">
        <v>0</v>
      </c>
      <c r="C299" s="6">
        <v>2</v>
      </c>
      <c r="D299" s="6">
        <v>0</v>
      </c>
      <c r="E299" s="6">
        <v>2</v>
      </c>
      <c r="F299" s="20">
        <f t="shared" si="124"/>
        <v>1</v>
      </c>
      <c r="G299" s="20">
        <f t="shared" si="125"/>
        <v>1</v>
      </c>
      <c r="H299" s="20">
        <f t="shared" si="126"/>
        <v>1</v>
      </c>
      <c r="I299" s="7">
        <v>-7631.7684068530543</v>
      </c>
      <c r="J299" s="7">
        <v>4864982.2577511314</v>
      </c>
      <c r="K299" s="6">
        <v>3</v>
      </c>
      <c r="L299" s="6">
        <v>6</v>
      </c>
      <c r="M299" s="7">
        <v>-7622.3086219109246</v>
      </c>
      <c r="N299" s="7">
        <v>4864979.2525989274</v>
      </c>
      <c r="O299" s="26">
        <f t="shared" si="127"/>
        <v>-7622.3086219109246</v>
      </c>
      <c r="P299" s="26">
        <f t="shared" si="128"/>
        <v>4864979.2525989274</v>
      </c>
      <c r="Q299" s="20">
        <f t="shared" si="129"/>
        <v>1</v>
      </c>
      <c r="R299" s="26">
        <f t="shared" si="130"/>
        <v>9.9256471285753349</v>
      </c>
      <c r="S299" s="26">
        <f>R299*'8_HeSo_Mercator'!$B$7</f>
        <v>7.6042998784077405</v>
      </c>
      <c r="T299" s="6">
        <v>8138</v>
      </c>
      <c r="U299" s="21">
        <v>0.1782097248014119</v>
      </c>
      <c r="V299" s="7">
        <v>-7631.8154999986291</v>
      </c>
      <c r="W299" s="7">
        <v>4864988.1327999979</v>
      </c>
      <c r="X299" s="25">
        <f t="shared" si="131"/>
        <v>991.45818356022028</v>
      </c>
      <c r="Y299" s="6">
        <v>8137</v>
      </c>
      <c r="Z299" s="21">
        <v>0.19312500862094101</v>
      </c>
      <c r="AA299" s="7">
        <v>-7616.6889000013471</v>
      </c>
      <c r="AB299" s="7">
        <v>4864976.0280999988</v>
      </c>
      <c r="AC299" s="25">
        <f t="shared" si="132"/>
        <v>718.86267623733295</v>
      </c>
      <c r="AD299" s="6">
        <v>7702</v>
      </c>
      <c r="AE299" s="21">
        <v>0.193950306351342</v>
      </c>
      <c r="AF299" s="7">
        <v>-7618.7633000016212</v>
      </c>
      <c r="AG299" s="7">
        <v>4864975.433799997</v>
      </c>
      <c r="AH299" s="25">
        <f t="shared" si="133"/>
        <v>706.70492892596326</v>
      </c>
      <c r="AI299" s="6">
        <v>7686</v>
      </c>
      <c r="AJ299" s="21">
        <v>0.1962337661363211</v>
      </c>
      <c r="AK299" s="7">
        <v>-7632.1528999991706</v>
      </c>
      <c r="AL299" s="7">
        <v>4864981.8638999984</v>
      </c>
      <c r="AM299" s="25">
        <f t="shared" si="134"/>
        <v>674.3805624365682</v>
      </c>
      <c r="AN299" s="6">
        <v>8117</v>
      </c>
      <c r="AO299" s="21">
        <v>0.19897660699936759</v>
      </c>
      <c r="AP299" s="7">
        <v>-7632.1528999991706</v>
      </c>
      <c r="AQ299" s="7">
        <v>4864981.8638999984</v>
      </c>
      <c r="AR299" s="25">
        <f t="shared" si="135"/>
        <v>637.95774818602661</v>
      </c>
      <c r="AS299" s="6">
        <v>10856</v>
      </c>
      <c r="AT299" s="21">
        <v>0.20188284352972</v>
      </c>
      <c r="AU299" s="7">
        <v>-7618.7633000016212</v>
      </c>
      <c r="AV299" s="7">
        <v>4864975.433799997</v>
      </c>
      <c r="AW299" s="25">
        <f t="shared" si="136"/>
        <v>602.00811750650473</v>
      </c>
      <c r="AX299" s="6">
        <v>10398</v>
      </c>
      <c r="AY299" s="21">
        <v>0.2024286560858021</v>
      </c>
      <c r="AZ299" s="7">
        <v>-7618.7633000016212</v>
      </c>
      <c r="BA299" s="7">
        <v>4864975.433799997</v>
      </c>
      <c r="BB299" s="25">
        <f t="shared" si="137"/>
        <v>595.54150288951621</v>
      </c>
      <c r="BC299" s="6">
        <v>7272</v>
      </c>
      <c r="BD299" s="21">
        <v>0.2046096995159277</v>
      </c>
      <c r="BE299" s="7">
        <v>-7616.9461999982605</v>
      </c>
      <c r="BF299" s="7">
        <v>4864980.0131999999</v>
      </c>
      <c r="BG299" s="25">
        <f t="shared" si="138"/>
        <v>570.55186548337679</v>
      </c>
      <c r="BH299" s="6">
        <v>9486</v>
      </c>
      <c r="BI299" s="21">
        <v>0.20906444960141279</v>
      </c>
      <c r="BJ299" s="7">
        <v>-7622.0546000003806</v>
      </c>
      <c r="BK299" s="7">
        <v>4864976.2942000031</v>
      </c>
      <c r="BL299" s="25">
        <f t="shared" si="139"/>
        <v>523.45486719476446</v>
      </c>
      <c r="BM299" s="6">
        <v>9957</v>
      </c>
      <c r="BN299" s="21">
        <v>0.20942034983740321</v>
      </c>
      <c r="BO299" s="7">
        <v>-7616.9461999982605</v>
      </c>
      <c r="BP299" s="7">
        <v>4864980.0131999999</v>
      </c>
      <c r="BQ299" s="25">
        <f t="shared" si="140"/>
        <v>519.90557807991274</v>
      </c>
      <c r="BR299" s="6">
        <v>10412</v>
      </c>
      <c r="BS299" s="21">
        <v>0.2102935616576507</v>
      </c>
      <c r="BT299" s="7">
        <v>-7616.9461999982605</v>
      </c>
      <c r="BU299" s="7">
        <v>4864980.0131999999</v>
      </c>
      <c r="BV299" s="25">
        <f t="shared" si="141"/>
        <v>511.32390129342656</v>
      </c>
      <c r="BW299" s="6">
        <v>9944</v>
      </c>
      <c r="BX299" s="21">
        <v>0.21367603875692481</v>
      </c>
      <c r="BY299" s="7">
        <v>-7622.0546000003806</v>
      </c>
      <c r="BZ299" s="7">
        <v>4864976.2942000031</v>
      </c>
      <c r="CA299" s="25">
        <f t="shared" si="142"/>
        <v>479.70771637733617</v>
      </c>
      <c r="CB299" s="6">
        <v>7702</v>
      </c>
      <c r="CC299" s="21">
        <v>0.16858816650301731</v>
      </c>
      <c r="CD299" s="7">
        <v>-7618.7633000016212</v>
      </c>
      <c r="CE299" s="7">
        <v>4864975.433799997</v>
      </c>
      <c r="CF299" s="25">
        <f t="shared" si="143"/>
        <v>1237.9173508151619</v>
      </c>
      <c r="CG299" s="6">
        <v>8138</v>
      </c>
      <c r="CH299" s="21">
        <v>0.17397950285708419</v>
      </c>
      <c r="CI299" s="7">
        <v>-7631.8154999986291</v>
      </c>
      <c r="CJ299" s="7">
        <v>4864988.1327999979</v>
      </c>
      <c r="CK299" s="25">
        <f t="shared" si="144"/>
        <v>1091.4595819836452</v>
      </c>
      <c r="CL299" s="6">
        <v>9031</v>
      </c>
      <c r="CM299" s="21">
        <v>0.18767318287024459</v>
      </c>
      <c r="CN299" s="7">
        <v>-7618.7633000016212</v>
      </c>
      <c r="CO299" s="7">
        <v>4864975.433799997</v>
      </c>
      <c r="CP299" s="25">
        <f t="shared" si="145"/>
        <v>806.10408474288033</v>
      </c>
      <c r="CQ299" s="6">
        <v>11313</v>
      </c>
      <c r="CR299" s="21">
        <v>0.18914198694397399</v>
      </c>
      <c r="CS299" s="7">
        <v>-7616.6889000013471</v>
      </c>
      <c r="CT299" s="7">
        <v>4864976.0280999988</v>
      </c>
      <c r="CU299" s="25">
        <f t="shared" si="146"/>
        <v>781.35466962919702</v>
      </c>
      <c r="CV299" s="6">
        <v>8137</v>
      </c>
      <c r="CW299" s="21">
        <v>0.19095487845487841</v>
      </c>
      <c r="CX299" s="7">
        <v>-7616.6889000013471</v>
      </c>
      <c r="CY299" s="7">
        <v>4864976.0280999988</v>
      </c>
      <c r="CZ299" s="25">
        <f t="shared" si="147"/>
        <v>752.10238819882079</v>
      </c>
      <c r="DA299" s="6">
        <v>8578</v>
      </c>
      <c r="DB299" s="21">
        <v>0.19493943117977519</v>
      </c>
      <c r="DC299" s="7">
        <v>-7618.7633000016212</v>
      </c>
      <c r="DD299" s="7">
        <v>4864975.433799997</v>
      </c>
      <c r="DE299" s="25">
        <f t="shared" si="148"/>
        <v>692.47041283988506</v>
      </c>
      <c r="DF299" s="6">
        <v>9489</v>
      </c>
      <c r="DG299" s="21">
        <v>0.19509605977978059</v>
      </c>
      <c r="DH299" s="7">
        <v>-7631.8154999986291</v>
      </c>
      <c r="DI299" s="7">
        <v>4864988.1327999979</v>
      </c>
      <c r="DJ299" s="25">
        <f t="shared" si="149"/>
        <v>690.24935048916109</v>
      </c>
      <c r="DK299" s="6">
        <v>8117</v>
      </c>
      <c r="DL299" s="21">
        <v>0.1967725521552664</v>
      </c>
      <c r="DM299" s="7">
        <v>-7632.1528999991706</v>
      </c>
      <c r="DN299" s="7">
        <v>4864981.8638999984</v>
      </c>
      <c r="DO299" s="25">
        <f t="shared" si="150"/>
        <v>667.02471512314753</v>
      </c>
      <c r="DP299" s="6">
        <v>10856</v>
      </c>
      <c r="DQ299" s="21">
        <v>0.19707594882910451</v>
      </c>
      <c r="DR299" s="7">
        <v>-7618.7633000016212</v>
      </c>
      <c r="DS299" s="7">
        <v>4864975.433799997</v>
      </c>
      <c r="DT299" s="25">
        <f t="shared" si="151"/>
        <v>662.92667610333217</v>
      </c>
      <c r="DU299" s="6">
        <v>10869</v>
      </c>
      <c r="DV299" s="21">
        <v>0.20254847527574801</v>
      </c>
      <c r="DW299" s="7">
        <v>-7616.9461999982605</v>
      </c>
      <c r="DX299" s="7">
        <v>4864980.0131999999</v>
      </c>
      <c r="DY299" s="25">
        <f t="shared" si="152"/>
        <v>594.13356323768687</v>
      </c>
      <c r="DZ299" s="6">
        <v>9486</v>
      </c>
      <c r="EA299" s="21">
        <v>0.20908678903240421</v>
      </c>
      <c r="EB299" s="7">
        <v>-7622.0546000003806</v>
      </c>
      <c r="EC299" s="7">
        <v>4864976.2942000031</v>
      </c>
      <c r="ED299" s="25">
        <f t="shared" si="153"/>
        <v>523.23119337987771</v>
      </c>
      <c r="EE299" s="6">
        <v>10412</v>
      </c>
      <c r="EF299" s="21">
        <v>0.20997275618412919</v>
      </c>
      <c r="EG299" s="7">
        <v>-7616.9461999982605</v>
      </c>
      <c r="EH299" s="7">
        <v>4864980.0131999999</v>
      </c>
      <c r="EI299" s="25">
        <f t="shared" si="154"/>
        <v>514.45596134064135</v>
      </c>
    </row>
    <row r="300" spans="1:139" x14ac:dyDescent="0.25">
      <c r="A300" s="6">
        <v>286</v>
      </c>
      <c r="B300" s="6">
        <v>0</v>
      </c>
      <c r="C300" s="6">
        <v>2</v>
      </c>
      <c r="D300" s="6">
        <v>0</v>
      </c>
      <c r="E300" s="6">
        <v>2</v>
      </c>
      <c r="F300" s="20">
        <f t="shared" si="124"/>
        <v>1</v>
      </c>
      <c r="G300" s="20">
        <f t="shared" si="125"/>
        <v>1</v>
      </c>
      <c r="H300" s="20">
        <f t="shared" si="126"/>
        <v>1</v>
      </c>
      <c r="I300" s="7">
        <v>-7633.8746000006786</v>
      </c>
      <c r="J300" s="7">
        <v>4864970.4821000015</v>
      </c>
      <c r="K300" s="6">
        <v>3</v>
      </c>
      <c r="L300" s="6">
        <v>3</v>
      </c>
      <c r="M300" s="7">
        <v>-7633.1454254075898</v>
      </c>
      <c r="N300" s="7">
        <v>4864969.2974580573</v>
      </c>
      <c r="O300" s="26">
        <f t="shared" si="127"/>
        <v>-7633.1454254075888</v>
      </c>
      <c r="P300" s="26">
        <f t="shared" si="128"/>
        <v>4864969.2974580564</v>
      </c>
      <c r="Q300" s="20">
        <f t="shared" si="129"/>
        <v>1</v>
      </c>
      <c r="R300" s="26">
        <f t="shared" si="130"/>
        <v>1.3910686990503203</v>
      </c>
      <c r="S300" s="26">
        <f>R300*'8_HeSo_Mercator'!$B$7</f>
        <v>1.06573439515006</v>
      </c>
      <c r="T300" s="6">
        <v>7241</v>
      </c>
      <c r="U300" s="21">
        <v>0.32034850277144677</v>
      </c>
      <c r="V300" s="7">
        <v>-7633.292500000447</v>
      </c>
      <c r="W300" s="7">
        <v>4864970.058799997</v>
      </c>
      <c r="X300" s="25">
        <f t="shared" si="131"/>
        <v>94.95311263385544</v>
      </c>
      <c r="Y300" s="6">
        <v>11293</v>
      </c>
      <c r="Z300" s="21">
        <v>0.34510173724851212</v>
      </c>
      <c r="AA300" s="7">
        <v>-7633.292500000447</v>
      </c>
      <c r="AB300" s="7">
        <v>4864970.058799997</v>
      </c>
      <c r="AC300" s="25">
        <f t="shared" si="132"/>
        <v>70.503620237634095</v>
      </c>
      <c r="AD300" s="6">
        <v>8112</v>
      </c>
      <c r="AE300" s="21">
        <v>0.3556758188590477</v>
      </c>
      <c r="AF300" s="7">
        <v>-7633.2366999983788</v>
      </c>
      <c r="AG300" s="7">
        <v>4864965.0632999986</v>
      </c>
      <c r="AH300" s="25">
        <f t="shared" si="133"/>
        <v>62.48598781954292</v>
      </c>
      <c r="AI300" s="6">
        <v>9924</v>
      </c>
      <c r="AJ300" s="21">
        <v>0.36176327758930499</v>
      </c>
      <c r="AK300" s="7">
        <v>-7635.6803999990216</v>
      </c>
      <c r="AL300" s="7">
        <v>4864966.4492999986</v>
      </c>
      <c r="AM300" s="25">
        <f t="shared" si="134"/>
        <v>58.385107076036903</v>
      </c>
      <c r="AN300" s="6">
        <v>8118</v>
      </c>
      <c r="AO300" s="21">
        <v>0.3623956504295246</v>
      </c>
      <c r="AP300" s="7">
        <v>-7633.292500000447</v>
      </c>
      <c r="AQ300" s="7">
        <v>4864970.058799997</v>
      </c>
      <c r="AR300" s="25">
        <f t="shared" si="135"/>
        <v>57.978649345656464</v>
      </c>
      <c r="AS300" s="6">
        <v>7237</v>
      </c>
      <c r="AT300" s="21">
        <v>0.38140056730656408</v>
      </c>
      <c r="AU300" s="7">
        <v>-7635.6803999990216</v>
      </c>
      <c r="AV300" s="7">
        <v>4864966.4492999986</v>
      </c>
      <c r="AW300" s="25">
        <f t="shared" si="136"/>
        <v>47.257926360861539</v>
      </c>
      <c r="AX300" s="6">
        <v>16493</v>
      </c>
      <c r="AY300" s="21">
        <v>0.38842475934896409</v>
      </c>
      <c r="AZ300" s="7">
        <v>-7633.292500000447</v>
      </c>
      <c r="BA300" s="7">
        <v>4864970.058799997</v>
      </c>
      <c r="BB300" s="25">
        <f t="shared" si="137"/>
        <v>43.931130432433164</v>
      </c>
      <c r="BC300" s="6">
        <v>8553</v>
      </c>
      <c r="BD300" s="21">
        <v>0.39431418404914698</v>
      </c>
      <c r="BE300" s="7">
        <v>-7633.292500000447</v>
      </c>
      <c r="BF300" s="7">
        <v>4864970.058799997</v>
      </c>
      <c r="BG300" s="25">
        <f t="shared" si="138"/>
        <v>41.364749800531946</v>
      </c>
      <c r="BH300" s="6">
        <v>7679</v>
      </c>
      <c r="BI300" s="21">
        <v>0.3966089022554381</v>
      </c>
      <c r="BJ300" s="7">
        <v>-7633.2366999983788</v>
      </c>
      <c r="BK300" s="7">
        <v>4864965.0632999986</v>
      </c>
      <c r="BL300" s="25">
        <f t="shared" si="139"/>
        <v>40.41570580056846</v>
      </c>
      <c r="BM300" s="6">
        <v>17041</v>
      </c>
      <c r="BN300" s="21">
        <v>0.40010021918512551</v>
      </c>
      <c r="BO300" s="7">
        <v>-7628.1345000006258</v>
      </c>
      <c r="BP300" s="7">
        <v>4864977.0212000012</v>
      </c>
      <c r="BQ300" s="25">
        <f t="shared" si="140"/>
        <v>39.023376389732043</v>
      </c>
      <c r="BR300" s="6">
        <v>9465</v>
      </c>
      <c r="BS300" s="21">
        <v>0.4025850790371362</v>
      </c>
      <c r="BT300" s="7">
        <v>-7635.6803999990216</v>
      </c>
      <c r="BU300" s="7">
        <v>4864966.4492999986</v>
      </c>
      <c r="BV300" s="25">
        <f t="shared" si="141"/>
        <v>38.068810007047077</v>
      </c>
      <c r="BW300" s="6">
        <v>10841</v>
      </c>
      <c r="BX300" s="21">
        <v>0.40357369308559038</v>
      </c>
      <c r="BY300" s="7">
        <v>-7635.6803999990216</v>
      </c>
      <c r="BZ300" s="7">
        <v>4864966.4492999986</v>
      </c>
      <c r="CA300" s="25">
        <f t="shared" si="142"/>
        <v>37.697157477949197</v>
      </c>
      <c r="CB300" s="6">
        <v>7241</v>
      </c>
      <c r="CC300" s="21">
        <v>0.32605868043489039</v>
      </c>
      <c r="CD300" s="7">
        <v>-7633.292500000447</v>
      </c>
      <c r="CE300" s="7">
        <v>4864970.058799997</v>
      </c>
      <c r="CF300" s="25">
        <f t="shared" si="143"/>
        <v>88.474258908837456</v>
      </c>
      <c r="CG300" s="6">
        <v>8112</v>
      </c>
      <c r="CH300" s="21">
        <v>0.34760583115518301</v>
      </c>
      <c r="CI300" s="7">
        <v>-7633.2366999983788</v>
      </c>
      <c r="CJ300" s="7">
        <v>4864965.0632999986</v>
      </c>
      <c r="CK300" s="25">
        <f t="shared" si="144"/>
        <v>68.493882932526517</v>
      </c>
      <c r="CL300" s="6">
        <v>11293</v>
      </c>
      <c r="CM300" s="21">
        <v>0.35535943944299059</v>
      </c>
      <c r="CN300" s="7">
        <v>-7633.292500000447</v>
      </c>
      <c r="CO300" s="7">
        <v>4864970.058799997</v>
      </c>
      <c r="CP300" s="25">
        <f t="shared" si="145"/>
        <v>62.708812317135873</v>
      </c>
      <c r="CQ300" s="6">
        <v>9924</v>
      </c>
      <c r="CR300" s="21">
        <v>0.37117222092752261</v>
      </c>
      <c r="CS300" s="7">
        <v>-7635.6803999990216</v>
      </c>
      <c r="CT300" s="7">
        <v>4864966.4492999986</v>
      </c>
      <c r="CU300" s="25">
        <f t="shared" si="146"/>
        <v>52.686353067415602</v>
      </c>
      <c r="CV300" s="6">
        <v>8118</v>
      </c>
      <c r="CW300" s="21">
        <v>0.37614916762993289</v>
      </c>
      <c r="CX300" s="7">
        <v>-7633.292500000447</v>
      </c>
      <c r="CY300" s="7">
        <v>4864970.058799997</v>
      </c>
      <c r="CZ300" s="25">
        <f t="shared" si="147"/>
        <v>49.952770418131706</v>
      </c>
      <c r="DA300" s="6">
        <v>16493</v>
      </c>
      <c r="DB300" s="21">
        <v>0.38805901443137608</v>
      </c>
      <c r="DC300" s="7">
        <v>-7633.292500000447</v>
      </c>
      <c r="DD300" s="7">
        <v>4864970.058799997</v>
      </c>
      <c r="DE300" s="25">
        <f t="shared" si="148"/>
        <v>44.096984767632875</v>
      </c>
      <c r="DF300" s="6">
        <v>7237</v>
      </c>
      <c r="DG300" s="21">
        <v>0.38904317616833622</v>
      </c>
      <c r="DH300" s="7">
        <v>-7635.6803999990216</v>
      </c>
      <c r="DI300" s="7">
        <v>4864966.4492999986</v>
      </c>
      <c r="DJ300" s="25">
        <f t="shared" si="149"/>
        <v>43.65246685881317</v>
      </c>
      <c r="DK300" s="6">
        <v>17041</v>
      </c>
      <c r="DL300" s="21">
        <v>0.39205897789549471</v>
      </c>
      <c r="DM300" s="7">
        <v>-7628.1345000006258</v>
      </c>
      <c r="DN300" s="7">
        <v>4864977.0212000012</v>
      </c>
      <c r="DO300" s="25">
        <f t="shared" si="150"/>
        <v>42.324748537573932</v>
      </c>
      <c r="DP300" s="6">
        <v>7679</v>
      </c>
      <c r="DQ300" s="21">
        <v>0.39209277518701369</v>
      </c>
      <c r="DR300" s="7">
        <v>-7633.2366999983788</v>
      </c>
      <c r="DS300" s="7">
        <v>4864965.0632999986</v>
      </c>
      <c r="DT300" s="25">
        <f t="shared" si="151"/>
        <v>42.310157328418704</v>
      </c>
      <c r="DU300" s="6">
        <v>17588</v>
      </c>
      <c r="DV300" s="21">
        <v>0.39983587338804211</v>
      </c>
      <c r="DW300" s="7">
        <v>-7628.1345000006258</v>
      </c>
      <c r="DX300" s="7">
        <v>4864977.0212000012</v>
      </c>
      <c r="DY300" s="25">
        <f t="shared" si="152"/>
        <v>39.126677777294283</v>
      </c>
      <c r="DZ300" s="6">
        <v>17317</v>
      </c>
      <c r="EA300" s="21">
        <v>0.40027320752892243</v>
      </c>
      <c r="EB300" s="7">
        <v>-7628.1345000006258</v>
      </c>
      <c r="EC300" s="7">
        <v>4864977.0212000012</v>
      </c>
      <c r="ED300" s="25">
        <f t="shared" si="153"/>
        <v>38.955960292684935</v>
      </c>
      <c r="EE300" s="6">
        <v>8553</v>
      </c>
      <c r="EF300" s="21">
        <v>0.406986955683595</v>
      </c>
      <c r="EG300" s="7">
        <v>-7633.292500000447</v>
      </c>
      <c r="EH300" s="7">
        <v>4864970.058799997</v>
      </c>
      <c r="EI300" s="25">
        <f t="shared" si="154"/>
        <v>36.448364066954845</v>
      </c>
    </row>
    <row r="301" spans="1:139" x14ac:dyDescent="0.25">
      <c r="A301" s="6">
        <v>287</v>
      </c>
      <c r="B301" s="6">
        <v>0</v>
      </c>
      <c r="C301" s="6">
        <v>2</v>
      </c>
      <c r="D301" s="6">
        <v>0</v>
      </c>
      <c r="E301" s="6">
        <v>2</v>
      </c>
      <c r="F301" s="20">
        <f t="shared" si="124"/>
        <v>1</v>
      </c>
      <c r="G301" s="20">
        <f t="shared" si="125"/>
        <v>1</v>
      </c>
      <c r="H301" s="20">
        <f t="shared" si="126"/>
        <v>1</v>
      </c>
      <c r="I301" s="7">
        <v>-7633.8746000006786</v>
      </c>
      <c r="J301" s="7">
        <v>4864970.4821000015</v>
      </c>
      <c r="K301" s="6">
        <v>0</v>
      </c>
      <c r="L301" s="6">
        <v>6</v>
      </c>
      <c r="M301" s="7">
        <v>-7634.0214635354187</v>
      </c>
      <c r="N301" s="7">
        <v>4864967.3329639807</v>
      </c>
      <c r="O301" s="26">
        <f t="shared" si="127"/>
        <v>-7634.0214635354178</v>
      </c>
      <c r="P301" s="26">
        <f t="shared" si="128"/>
        <v>4864967.3329639807</v>
      </c>
      <c r="Q301" s="20">
        <f t="shared" si="129"/>
        <v>1</v>
      </c>
      <c r="R301" s="26">
        <f t="shared" si="130"/>
        <v>3.152558734638975</v>
      </c>
      <c r="S301" s="26">
        <f>R301*'8_HeSo_Mercator'!$B$7</f>
        <v>2.4152583395264577</v>
      </c>
      <c r="T301" s="6">
        <v>8112</v>
      </c>
      <c r="U301" s="21">
        <v>0.30452318299185571</v>
      </c>
      <c r="V301" s="7">
        <v>-7633.2366999983788</v>
      </c>
      <c r="W301" s="7">
        <v>4864965.0632999986</v>
      </c>
      <c r="X301" s="25">
        <f t="shared" si="131"/>
        <v>116.2836238935492</v>
      </c>
      <c r="Y301" s="6">
        <v>8555</v>
      </c>
      <c r="Z301" s="21">
        <v>0.31957266861909422</v>
      </c>
      <c r="AA301" s="7">
        <v>-7633.2366999983788</v>
      </c>
      <c r="AB301" s="7">
        <v>4864965.0632999986</v>
      </c>
      <c r="AC301" s="25">
        <f t="shared" si="132"/>
        <v>95.878555604550641</v>
      </c>
      <c r="AD301" s="6">
        <v>8118</v>
      </c>
      <c r="AE301" s="21">
        <v>0.32199298924815761</v>
      </c>
      <c r="AF301" s="7">
        <v>-7633.292500000447</v>
      </c>
      <c r="AG301" s="7">
        <v>4864970.058799997</v>
      </c>
      <c r="AH301" s="25">
        <f t="shared" si="133"/>
        <v>93.028139698020141</v>
      </c>
      <c r="AI301" s="6">
        <v>9921</v>
      </c>
      <c r="AJ301" s="21">
        <v>0.3349864982136761</v>
      </c>
      <c r="AK301" s="7">
        <v>-7633.2366999983788</v>
      </c>
      <c r="AL301" s="7">
        <v>4864965.0632999986</v>
      </c>
      <c r="AM301" s="25">
        <f t="shared" si="134"/>
        <v>79.4128510551365</v>
      </c>
      <c r="AN301" s="6">
        <v>7241</v>
      </c>
      <c r="AO301" s="21">
        <v>0.35194107464680019</v>
      </c>
      <c r="AP301" s="7">
        <v>-7633.292500000447</v>
      </c>
      <c r="AQ301" s="7">
        <v>4864970.058799997</v>
      </c>
      <c r="AR301" s="25">
        <f t="shared" si="135"/>
        <v>65.180873578583601</v>
      </c>
      <c r="AS301" s="6">
        <v>9925</v>
      </c>
      <c r="AT301" s="21">
        <v>0.38100635367060198</v>
      </c>
      <c r="AU301" s="7">
        <v>-7633.292500000447</v>
      </c>
      <c r="AV301" s="7">
        <v>4864970.058799997</v>
      </c>
      <c r="AW301" s="25">
        <f t="shared" si="136"/>
        <v>47.453814455670262</v>
      </c>
      <c r="AX301" s="6">
        <v>10841</v>
      </c>
      <c r="AY301" s="21">
        <v>0.38121089066884228</v>
      </c>
      <c r="AZ301" s="7">
        <v>-7635.6803999990216</v>
      </c>
      <c r="BA301" s="7">
        <v>4864966.4492999986</v>
      </c>
      <c r="BB301" s="25">
        <f t="shared" si="137"/>
        <v>47.352051865148418</v>
      </c>
      <c r="BC301" s="6">
        <v>8553</v>
      </c>
      <c r="BD301" s="21">
        <v>0.38992866211319788</v>
      </c>
      <c r="BE301" s="7">
        <v>-7633.292500000447</v>
      </c>
      <c r="BF301" s="7">
        <v>4864970.058799997</v>
      </c>
      <c r="BG301" s="25">
        <f t="shared" si="138"/>
        <v>43.257295316587253</v>
      </c>
      <c r="BH301" s="6">
        <v>16223</v>
      </c>
      <c r="BI301" s="21">
        <v>0.39895342537263551</v>
      </c>
      <c r="BJ301" s="7">
        <v>-7635.6803999990216</v>
      </c>
      <c r="BK301" s="7">
        <v>4864966.4492999986</v>
      </c>
      <c r="BL301" s="25">
        <f t="shared" si="139"/>
        <v>39.474006388783408</v>
      </c>
      <c r="BM301" s="6">
        <v>10377</v>
      </c>
      <c r="BN301" s="21">
        <v>0.40117792763877808</v>
      </c>
      <c r="BO301" s="7">
        <v>-7633.2366999983788</v>
      </c>
      <c r="BP301" s="7">
        <v>4864965.0632999986</v>
      </c>
      <c r="BQ301" s="25">
        <f t="shared" si="140"/>
        <v>38.605739651565266</v>
      </c>
      <c r="BR301" s="6">
        <v>16495</v>
      </c>
      <c r="BS301" s="21">
        <v>0.40305361691340769</v>
      </c>
      <c r="BT301" s="7">
        <v>-7635.6803999990216</v>
      </c>
      <c r="BU301" s="7">
        <v>4864966.4492999986</v>
      </c>
      <c r="BV301" s="25">
        <f t="shared" si="141"/>
        <v>37.892102980231243</v>
      </c>
      <c r="BW301" s="6">
        <v>9463</v>
      </c>
      <c r="BX301" s="21">
        <v>0.41102409641774962</v>
      </c>
      <c r="BY301" s="7">
        <v>-7633.2366999983788</v>
      </c>
      <c r="BZ301" s="7">
        <v>4864965.0632999986</v>
      </c>
      <c r="CA301" s="25">
        <f t="shared" si="142"/>
        <v>35.037318972654418</v>
      </c>
      <c r="CB301" s="6">
        <v>8118</v>
      </c>
      <c r="CC301" s="21">
        <v>0.29656179994156018</v>
      </c>
      <c r="CD301" s="7">
        <v>-7633.292500000447</v>
      </c>
      <c r="CE301" s="7">
        <v>4864970.058799997</v>
      </c>
      <c r="CF301" s="25">
        <f t="shared" si="143"/>
        <v>129.28232812823839</v>
      </c>
      <c r="CG301" s="6">
        <v>7241</v>
      </c>
      <c r="CH301" s="21">
        <v>0.35712609864823391</v>
      </c>
      <c r="CI301" s="7">
        <v>-7633.292500000447</v>
      </c>
      <c r="CJ301" s="7">
        <v>4864970.058799997</v>
      </c>
      <c r="CK301" s="25">
        <f t="shared" si="144"/>
        <v>61.47713814788586</v>
      </c>
      <c r="CL301" s="6">
        <v>8112</v>
      </c>
      <c r="CM301" s="21">
        <v>0.35978654017195361</v>
      </c>
      <c r="CN301" s="7">
        <v>-7633.2366999983788</v>
      </c>
      <c r="CO301" s="7">
        <v>4864965.0632999986</v>
      </c>
      <c r="CP301" s="25">
        <f t="shared" si="145"/>
        <v>59.678837059563918</v>
      </c>
      <c r="CQ301" s="6">
        <v>10841</v>
      </c>
      <c r="CR301" s="21">
        <v>0.36065474908464351</v>
      </c>
      <c r="CS301" s="7">
        <v>-7635.6803999990216</v>
      </c>
      <c r="CT301" s="7">
        <v>4864966.4492999986</v>
      </c>
      <c r="CU301" s="25">
        <f t="shared" si="146"/>
        <v>59.106246228484359</v>
      </c>
      <c r="CV301" s="6">
        <v>16495</v>
      </c>
      <c r="CW301" s="21">
        <v>0.36524161429196311</v>
      </c>
      <c r="CX301" s="7">
        <v>-7635.6803999990216</v>
      </c>
      <c r="CY301" s="7">
        <v>4864966.4492999986</v>
      </c>
      <c r="CZ301" s="25">
        <f t="shared" si="147"/>
        <v>56.192581686652474</v>
      </c>
      <c r="DA301" s="6">
        <v>17873</v>
      </c>
      <c r="DB301" s="21">
        <v>0.3657410148617441</v>
      </c>
      <c r="DC301" s="7">
        <v>-7635.6803999990216</v>
      </c>
      <c r="DD301" s="7">
        <v>4864966.4492999986</v>
      </c>
      <c r="DE301" s="25">
        <f t="shared" si="148"/>
        <v>55.886297388157509</v>
      </c>
      <c r="DF301" s="6">
        <v>17593</v>
      </c>
      <c r="DG301" s="21">
        <v>0.3720115083979052</v>
      </c>
      <c r="DH301" s="7">
        <v>-7635.6803999990216</v>
      </c>
      <c r="DI301" s="7">
        <v>4864966.4492999986</v>
      </c>
      <c r="DJ301" s="25">
        <f t="shared" si="149"/>
        <v>52.212501290313689</v>
      </c>
      <c r="DK301" s="6">
        <v>18149</v>
      </c>
      <c r="DL301" s="21">
        <v>0.37223713424130939</v>
      </c>
      <c r="DM301" s="7">
        <v>-7635.6803999990216</v>
      </c>
      <c r="DN301" s="7">
        <v>4864966.4492999986</v>
      </c>
      <c r="DO301" s="25">
        <f t="shared" si="150"/>
        <v>52.086025105759681</v>
      </c>
      <c r="DP301" s="6">
        <v>9925</v>
      </c>
      <c r="DQ301" s="21">
        <v>0.37945832152544412</v>
      </c>
      <c r="DR301" s="7">
        <v>-7633.292500000447</v>
      </c>
      <c r="DS301" s="7">
        <v>4864970.058799997</v>
      </c>
      <c r="DT301" s="25">
        <f t="shared" si="151"/>
        <v>48.232933314288807</v>
      </c>
      <c r="DU301" s="6">
        <v>16223</v>
      </c>
      <c r="DV301" s="21">
        <v>0.38361703189736929</v>
      </c>
      <c r="DW301" s="7">
        <v>-7635.6803999990216</v>
      </c>
      <c r="DX301" s="7">
        <v>4864966.4492999986</v>
      </c>
      <c r="DY301" s="25">
        <f t="shared" si="152"/>
        <v>46.175167206928087</v>
      </c>
      <c r="DZ301" s="6">
        <v>8555</v>
      </c>
      <c r="EA301" s="21">
        <v>0.391662527409956</v>
      </c>
      <c r="EB301" s="7">
        <v>-7633.2366999983788</v>
      </c>
      <c r="EC301" s="7">
        <v>4864965.0632999986</v>
      </c>
      <c r="ED301" s="25">
        <f t="shared" si="153"/>
        <v>42.496377532630177</v>
      </c>
      <c r="EE301" s="6">
        <v>8553</v>
      </c>
      <c r="EF301" s="21">
        <v>0.39399093518366402</v>
      </c>
      <c r="EG301" s="7">
        <v>-7633.292500000447</v>
      </c>
      <c r="EH301" s="7">
        <v>4864970.058799997</v>
      </c>
      <c r="EI301" s="25">
        <f t="shared" si="154"/>
        <v>41.500667373135769</v>
      </c>
    </row>
    <row r="302" spans="1:139" x14ac:dyDescent="0.25">
      <c r="A302" s="6">
        <v>288</v>
      </c>
      <c r="B302" s="6">
        <v>0</v>
      </c>
      <c r="C302" s="6">
        <v>2</v>
      </c>
      <c r="D302" s="6">
        <v>0</v>
      </c>
      <c r="E302" s="6">
        <v>2</v>
      </c>
      <c r="F302" s="20">
        <f t="shared" si="124"/>
        <v>1</v>
      </c>
      <c r="G302" s="20">
        <f t="shared" si="125"/>
        <v>1</v>
      </c>
      <c r="H302" s="20">
        <f t="shared" si="126"/>
        <v>1</v>
      </c>
      <c r="I302" s="7">
        <v>-7632.8344999998808</v>
      </c>
      <c r="J302" s="7">
        <v>4864964.8304999992</v>
      </c>
      <c r="K302" s="6">
        <v>3</v>
      </c>
      <c r="L302" s="6">
        <v>3</v>
      </c>
      <c r="M302" s="7">
        <v>-7635.3413731995606</v>
      </c>
      <c r="N302" s="7">
        <v>4864963.5309823034</v>
      </c>
      <c r="O302" s="26">
        <f t="shared" si="127"/>
        <v>-7635.3413731995588</v>
      </c>
      <c r="P302" s="26">
        <f t="shared" si="128"/>
        <v>4864963.5309823025</v>
      </c>
      <c r="Q302" s="20">
        <f t="shared" si="129"/>
        <v>1</v>
      </c>
      <c r="R302" s="26">
        <f t="shared" si="130"/>
        <v>2.8236783604654785</v>
      </c>
      <c r="S302" s="26">
        <f>R302*'8_HeSo_Mercator'!$B$7</f>
        <v>2.1632944164752081</v>
      </c>
      <c r="T302" s="6">
        <v>9463</v>
      </c>
      <c r="U302" s="21">
        <v>0.33377286300275538</v>
      </c>
      <c r="V302" s="7">
        <v>-7633.2366999983788</v>
      </c>
      <c r="W302" s="7">
        <v>4864965.0632999986</v>
      </c>
      <c r="X302" s="25">
        <f t="shared" si="131"/>
        <v>80.574181784209273</v>
      </c>
      <c r="Y302" s="6">
        <v>11267</v>
      </c>
      <c r="Z302" s="21">
        <v>0.36656317385612358</v>
      </c>
      <c r="AA302" s="7">
        <v>-7633.2056000009179</v>
      </c>
      <c r="AB302" s="7">
        <v>4864965.1088000014</v>
      </c>
      <c r="AC302" s="25">
        <f t="shared" si="132"/>
        <v>55.386595572258408</v>
      </c>
      <c r="AD302" s="6">
        <v>11296</v>
      </c>
      <c r="AE302" s="21">
        <v>0.3752344414058803</v>
      </c>
      <c r="AF302" s="7">
        <v>-7635.6803999990216</v>
      </c>
      <c r="AG302" s="7">
        <v>4864966.4492999986</v>
      </c>
      <c r="AH302" s="25">
        <f t="shared" si="133"/>
        <v>50.441643058711023</v>
      </c>
      <c r="AI302" s="6">
        <v>9012</v>
      </c>
      <c r="AJ302" s="21">
        <v>0.37774565721848802</v>
      </c>
      <c r="AK302" s="7">
        <v>-7633.2366999983788</v>
      </c>
      <c r="AL302" s="7">
        <v>4864965.0632999986</v>
      </c>
      <c r="AM302" s="25">
        <f t="shared" si="134"/>
        <v>49.113635124334934</v>
      </c>
      <c r="AN302" s="6">
        <v>8555</v>
      </c>
      <c r="AO302" s="21">
        <v>0.38835911177892768</v>
      </c>
      <c r="AP302" s="7">
        <v>-7633.2366999983788</v>
      </c>
      <c r="AQ302" s="7">
        <v>4864965.0632999986</v>
      </c>
      <c r="AR302" s="25">
        <f t="shared" si="135"/>
        <v>43.960842142130737</v>
      </c>
      <c r="AS302" s="6">
        <v>7679</v>
      </c>
      <c r="AT302" s="21">
        <v>0.40369564033209249</v>
      </c>
      <c r="AU302" s="7">
        <v>-7633.2366999983788</v>
      </c>
      <c r="AV302" s="7">
        <v>4864965.0632999986</v>
      </c>
      <c r="AW302" s="25">
        <f t="shared" si="136"/>
        <v>37.651628306828897</v>
      </c>
      <c r="AX302" s="6">
        <v>9961</v>
      </c>
      <c r="AY302" s="21">
        <v>0.40661239091657242</v>
      </c>
      <c r="AZ302" s="7">
        <v>-7643.117800001055</v>
      </c>
      <c r="BA302" s="7">
        <v>4864947.8307999969</v>
      </c>
      <c r="BB302" s="25">
        <f t="shared" si="137"/>
        <v>36.582852334093467</v>
      </c>
      <c r="BC302" s="6">
        <v>16223</v>
      </c>
      <c r="BD302" s="21">
        <v>0.41303241972714311</v>
      </c>
      <c r="BE302" s="7">
        <v>-7635.6803999990216</v>
      </c>
      <c r="BF302" s="7">
        <v>4864966.4492999986</v>
      </c>
      <c r="BG302" s="25">
        <f t="shared" si="138"/>
        <v>34.360813200078077</v>
      </c>
      <c r="BH302" s="6">
        <v>9924</v>
      </c>
      <c r="BI302" s="21">
        <v>0.42036303824028221</v>
      </c>
      <c r="BJ302" s="7">
        <v>-7635.6803999990216</v>
      </c>
      <c r="BK302" s="7">
        <v>4864966.4492999986</v>
      </c>
      <c r="BL302" s="25">
        <f t="shared" si="139"/>
        <v>32.025941850513284</v>
      </c>
      <c r="BM302" s="6">
        <v>7237</v>
      </c>
      <c r="BN302" s="21">
        <v>0.4254308248372603</v>
      </c>
      <c r="BO302" s="7">
        <v>-7635.6803999990216</v>
      </c>
      <c r="BP302" s="7">
        <v>4864966.4492999986</v>
      </c>
      <c r="BQ302" s="25">
        <f t="shared" si="140"/>
        <v>30.527004094495759</v>
      </c>
      <c r="BR302" s="6">
        <v>9010</v>
      </c>
      <c r="BS302" s="21">
        <v>0.4284346407926154</v>
      </c>
      <c r="BT302" s="7">
        <v>-7635.6803999990216</v>
      </c>
      <c r="BU302" s="7">
        <v>4864966.4492999986</v>
      </c>
      <c r="BV302" s="25">
        <f t="shared" si="141"/>
        <v>29.679849017317576</v>
      </c>
      <c r="BW302" s="6">
        <v>10377</v>
      </c>
      <c r="BX302" s="21">
        <v>0.43380025702215658</v>
      </c>
      <c r="BY302" s="7">
        <v>-7633.2366999983788</v>
      </c>
      <c r="BZ302" s="7">
        <v>4864965.0632999986</v>
      </c>
      <c r="CA302" s="25">
        <f t="shared" si="142"/>
        <v>28.238445141999929</v>
      </c>
      <c r="CB302" s="6">
        <v>9463</v>
      </c>
      <c r="CC302" s="21">
        <v>0.32463247208555518</v>
      </c>
      <c r="CD302" s="7">
        <v>-7633.2366999983788</v>
      </c>
      <c r="CE302" s="7">
        <v>4864965.0632999986</v>
      </c>
      <c r="CF302" s="25">
        <f t="shared" si="143"/>
        <v>90.039311255432423</v>
      </c>
      <c r="CG302" s="6">
        <v>9012</v>
      </c>
      <c r="CH302" s="21">
        <v>0.36343968895142131</v>
      </c>
      <c r="CI302" s="7">
        <v>-7633.2366999983788</v>
      </c>
      <c r="CJ302" s="7">
        <v>4864965.0632999986</v>
      </c>
      <c r="CK302" s="25">
        <f t="shared" si="144"/>
        <v>57.31530284990383</v>
      </c>
      <c r="CL302" s="6">
        <v>11296</v>
      </c>
      <c r="CM302" s="21">
        <v>0.36719799762877081</v>
      </c>
      <c r="CN302" s="7">
        <v>-7635.6803999990216</v>
      </c>
      <c r="CO302" s="7">
        <v>4864966.4492999986</v>
      </c>
      <c r="CP302" s="25">
        <f t="shared" si="145"/>
        <v>55.00457113505967</v>
      </c>
      <c r="CQ302" s="6">
        <v>11267</v>
      </c>
      <c r="CR302" s="21">
        <v>0.37583622148786971</v>
      </c>
      <c r="CS302" s="7">
        <v>-7633.2056000009179</v>
      </c>
      <c r="CT302" s="7">
        <v>4864965.1088000014</v>
      </c>
      <c r="CU302" s="25">
        <f t="shared" si="146"/>
        <v>50.119354283657557</v>
      </c>
      <c r="CV302" s="6">
        <v>9961</v>
      </c>
      <c r="CW302" s="21">
        <v>0.37797969922650021</v>
      </c>
      <c r="CX302" s="7">
        <v>-7643.117800001055</v>
      </c>
      <c r="CY302" s="7">
        <v>4864947.8307999969</v>
      </c>
      <c r="CZ302" s="25">
        <f t="shared" si="147"/>
        <v>48.992104977413952</v>
      </c>
      <c r="DA302" s="6">
        <v>8555</v>
      </c>
      <c r="DB302" s="21">
        <v>0.3789840861116518</v>
      </c>
      <c r="DC302" s="7">
        <v>-7633.2366999983788</v>
      </c>
      <c r="DD302" s="7">
        <v>4864965.0632999986</v>
      </c>
      <c r="DE302" s="25">
        <f t="shared" si="148"/>
        <v>48.474808747192839</v>
      </c>
      <c r="DF302" s="6">
        <v>7679</v>
      </c>
      <c r="DG302" s="21">
        <v>0.38835210432720813</v>
      </c>
      <c r="DH302" s="7">
        <v>-7633.2366999983788</v>
      </c>
      <c r="DI302" s="7">
        <v>4864965.0632999986</v>
      </c>
      <c r="DJ302" s="25">
        <f t="shared" si="149"/>
        <v>43.964015157683747</v>
      </c>
      <c r="DK302" s="6">
        <v>16223</v>
      </c>
      <c r="DL302" s="21">
        <v>0.39278725188705621</v>
      </c>
      <c r="DM302" s="7">
        <v>-7635.6803999990216</v>
      </c>
      <c r="DN302" s="7">
        <v>4864966.4492999986</v>
      </c>
      <c r="DO302" s="25">
        <f t="shared" si="150"/>
        <v>42.01172012556529</v>
      </c>
      <c r="DP302" s="6">
        <v>9010</v>
      </c>
      <c r="DQ302" s="21">
        <v>0.39475632867703331</v>
      </c>
      <c r="DR302" s="7">
        <v>-7635.6803999990216</v>
      </c>
      <c r="DS302" s="7">
        <v>4864966.4492999986</v>
      </c>
      <c r="DT302" s="25">
        <f t="shared" si="151"/>
        <v>41.179739489704637</v>
      </c>
      <c r="DU302" s="6">
        <v>7237</v>
      </c>
      <c r="DV302" s="21">
        <v>0.40564432363146158</v>
      </c>
      <c r="DW302" s="7">
        <v>-7635.6803999990216</v>
      </c>
      <c r="DX302" s="7">
        <v>4864966.4492999986</v>
      </c>
      <c r="DY302" s="25">
        <f t="shared" si="152"/>
        <v>36.933323301378401</v>
      </c>
      <c r="DZ302" s="6">
        <v>9924</v>
      </c>
      <c r="EA302" s="21">
        <v>0.40593935916784107</v>
      </c>
      <c r="EB302" s="7">
        <v>-7635.6803999990216</v>
      </c>
      <c r="EC302" s="7">
        <v>4864966.4492999986</v>
      </c>
      <c r="ED302" s="25">
        <f t="shared" si="153"/>
        <v>36.826068176813799</v>
      </c>
      <c r="EE302" s="6">
        <v>17004</v>
      </c>
      <c r="EF302" s="21">
        <v>0.4071729153158653</v>
      </c>
      <c r="EG302" s="7">
        <v>-7648.5304000005126</v>
      </c>
      <c r="EH302" s="7">
        <v>4864942.8061000034</v>
      </c>
      <c r="EI302" s="25">
        <f t="shared" si="154"/>
        <v>36.381824449740229</v>
      </c>
    </row>
    <row r="303" spans="1:139" x14ac:dyDescent="0.25">
      <c r="A303" s="6">
        <v>289</v>
      </c>
      <c r="B303" s="6">
        <v>0</v>
      </c>
      <c r="C303" s="6">
        <v>2</v>
      </c>
      <c r="D303" s="6">
        <v>0</v>
      </c>
      <c r="E303" s="6">
        <v>2</v>
      </c>
      <c r="F303" s="20">
        <f t="shared" si="124"/>
        <v>1</v>
      </c>
      <c r="G303" s="20">
        <f t="shared" si="125"/>
        <v>1</v>
      </c>
      <c r="H303" s="20">
        <f t="shared" si="126"/>
        <v>1</v>
      </c>
      <c r="I303" s="7">
        <v>-7632.8344999998808</v>
      </c>
      <c r="J303" s="7">
        <v>4864964.8304999992</v>
      </c>
      <c r="K303" s="6">
        <v>-3</v>
      </c>
      <c r="L303" s="6">
        <v>0</v>
      </c>
      <c r="M303" s="7">
        <v>-7632.5082269019667</v>
      </c>
      <c r="N303" s="7">
        <v>4864966.9788590837</v>
      </c>
      <c r="O303" s="26">
        <f t="shared" si="127"/>
        <v>-7632.5082269019658</v>
      </c>
      <c r="P303" s="26">
        <f t="shared" si="128"/>
        <v>4864966.9788590819</v>
      </c>
      <c r="Q303" s="20">
        <f t="shared" si="129"/>
        <v>1</v>
      </c>
      <c r="R303" s="26">
        <f t="shared" si="130"/>
        <v>2.1729935302207983</v>
      </c>
      <c r="S303" s="26">
        <f>R303*'8_HeSo_Mercator'!$B$7</f>
        <v>1.6647876177329497</v>
      </c>
      <c r="T303" s="6">
        <v>8112</v>
      </c>
      <c r="U303" s="21">
        <v>0.1808473296065409</v>
      </c>
      <c r="V303" s="7">
        <v>-7633.2366999983788</v>
      </c>
      <c r="W303" s="7">
        <v>4864965.0632999986</v>
      </c>
      <c r="X303" s="25">
        <f t="shared" si="131"/>
        <v>934.87080749498148</v>
      </c>
      <c r="Y303" s="6">
        <v>8555</v>
      </c>
      <c r="Z303" s="21">
        <v>0.2870571092592209</v>
      </c>
      <c r="AA303" s="7">
        <v>-7633.2366999983788</v>
      </c>
      <c r="AB303" s="7">
        <v>4864965.0632999986</v>
      </c>
      <c r="AC303" s="25">
        <f t="shared" si="132"/>
        <v>147.27423370067356</v>
      </c>
      <c r="AD303" s="6">
        <v>9463</v>
      </c>
      <c r="AE303" s="21">
        <v>0.34704719869485728</v>
      </c>
      <c r="AF303" s="7">
        <v>-7633.2366999983788</v>
      </c>
      <c r="AG303" s="7">
        <v>4864965.0632999986</v>
      </c>
      <c r="AH303" s="25">
        <f t="shared" si="133"/>
        <v>68.935959881233984</v>
      </c>
      <c r="AI303" s="6">
        <v>10837</v>
      </c>
      <c r="AJ303" s="21">
        <v>0.35079030877916101</v>
      </c>
      <c r="AK303" s="7">
        <v>-7633.2366999983788</v>
      </c>
      <c r="AL303" s="7">
        <v>4864965.0632999986</v>
      </c>
      <c r="AM303" s="25">
        <f t="shared" si="134"/>
        <v>66.040393641801145</v>
      </c>
      <c r="AN303" s="6">
        <v>7679</v>
      </c>
      <c r="AO303" s="21">
        <v>0.3519417701922542</v>
      </c>
      <c r="AP303" s="7">
        <v>-7633.2366999983788</v>
      </c>
      <c r="AQ303" s="7">
        <v>4864965.0632999986</v>
      </c>
      <c r="AR303" s="25">
        <f t="shared" si="135"/>
        <v>65.180358310096054</v>
      </c>
      <c r="AS303" s="6">
        <v>7235</v>
      </c>
      <c r="AT303" s="21">
        <v>0.35298233016095643</v>
      </c>
      <c r="AU303" s="7">
        <v>-7633.2366999983788</v>
      </c>
      <c r="AV303" s="7">
        <v>4864965.0632999986</v>
      </c>
      <c r="AW303" s="25">
        <f t="shared" si="136"/>
        <v>64.415167013387418</v>
      </c>
      <c r="AX303" s="6">
        <v>9012</v>
      </c>
      <c r="AY303" s="21">
        <v>0.35356146214389028</v>
      </c>
      <c r="AZ303" s="7">
        <v>-7633.2366999983788</v>
      </c>
      <c r="BA303" s="7">
        <v>4864965.0632999986</v>
      </c>
      <c r="BB303" s="25">
        <f t="shared" si="137"/>
        <v>63.994155906620549</v>
      </c>
      <c r="BC303" s="6">
        <v>17041</v>
      </c>
      <c r="BD303" s="21">
        <v>0.35356885936571819</v>
      </c>
      <c r="BE303" s="7">
        <v>-7628.1345000006258</v>
      </c>
      <c r="BF303" s="7">
        <v>4864977.0212000012</v>
      </c>
      <c r="BG303" s="25">
        <f t="shared" si="138"/>
        <v>63.988800637355865</v>
      </c>
      <c r="BH303" s="6">
        <v>11300</v>
      </c>
      <c r="BI303" s="21">
        <v>0.35357044455399811</v>
      </c>
      <c r="BJ303" s="7">
        <v>-7628.1345000006258</v>
      </c>
      <c r="BK303" s="7">
        <v>4864977.0212000012</v>
      </c>
      <c r="BL303" s="25">
        <f t="shared" si="139"/>
        <v>63.9876531023599</v>
      </c>
      <c r="BM303" s="6">
        <v>16493</v>
      </c>
      <c r="BN303" s="21">
        <v>0.35739641246937037</v>
      </c>
      <c r="BO303" s="7">
        <v>-7633.292500000447</v>
      </c>
      <c r="BP303" s="7">
        <v>4864970.058799997</v>
      </c>
      <c r="BQ303" s="25">
        <f t="shared" si="140"/>
        <v>61.291358150278811</v>
      </c>
      <c r="BR303" s="6">
        <v>10377</v>
      </c>
      <c r="BS303" s="21">
        <v>0.3585856101329753</v>
      </c>
      <c r="BT303" s="7">
        <v>-7633.2366999983788</v>
      </c>
      <c r="BU303" s="7">
        <v>4864965.0632999986</v>
      </c>
      <c r="BV303" s="25">
        <f t="shared" si="141"/>
        <v>60.482337852226479</v>
      </c>
      <c r="BW303" s="6">
        <v>9921</v>
      </c>
      <c r="BX303" s="21">
        <v>0.37065667578939071</v>
      </c>
      <c r="BY303" s="7">
        <v>-7633.2366999983788</v>
      </c>
      <c r="BZ303" s="7">
        <v>4864965.0632999986</v>
      </c>
      <c r="CA303" s="25">
        <f t="shared" si="142"/>
        <v>52.980090288084142</v>
      </c>
      <c r="CB303" s="6">
        <v>8112</v>
      </c>
      <c r="CC303" s="21">
        <v>0.17555867555867549</v>
      </c>
      <c r="CD303" s="7">
        <v>-7633.2366999983788</v>
      </c>
      <c r="CE303" s="7">
        <v>4864965.0632999986</v>
      </c>
      <c r="CF303" s="25">
        <f t="shared" si="143"/>
        <v>1052.715013593513</v>
      </c>
      <c r="CG303" s="6">
        <v>8555</v>
      </c>
      <c r="CH303" s="21">
        <v>0.26975403189476521</v>
      </c>
      <c r="CI303" s="7">
        <v>-7633.2366999983788</v>
      </c>
      <c r="CJ303" s="7">
        <v>4864965.0632999986</v>
      </c>
      <c r="CK303" s="25">
        <f t="shared" si="144"/>
        <v>188.85488439102284</v>
      </c>
      <c r="CL303" s="6">
        <v>17041</v>
      </c>
      <c r="CM303" s="21">
        <v>0.31138362051969548</v>
      </c>
      <c r="CN303" s="7">
        <v>-7628.1345000006258</v>
      </c>
      <c r="CO303" s="7">
        <v>4864977.0212000012</v>
      </c>
      <c r="CP303" s="25">
        <f t="shared" si="145"/>
        <v>106.36945746626884</v>
      </c>
      <c r="CQ303" s="6">
        <v>16493</v>
      </c>
      <c r="CR303" s="21">
        <v>0.31936630145099199</v>
      </c>
      <c r="CS303" s="7">
        <v>-7633.292500000447</v>
      </c>
      <c r="CT303" s="7">
        <v>4864970.058799997</v>
      </c>
      <c r="CU303" s="25">
        <f t="shared" si="146"/>
        <v>96.126613990713096</v>
      </c>
      <c r="CV303" s="6">
        <v>9463</v>
      </c>
      <c r="CW303" s="21">
        <v>0.32553226068584418</v>
      </c>
      <c r="CX303" s="7">
        <v>-7633.2366999983788</v>
      </c>
      <c r="CY303" s="7">
        <v>4864965.0632999986</v>
      </c>
      <c r="CZ303" s="25">
        <f t="shared" si="147"/>
        <v>89.047937141730443</v>
      </c>
      <c r="DA303" s="6">
        <v>17317</v>
      </c>
      <c r="DB303" s="21">
        <v>0.3262048780487804</v>
      </c>
      <c r="DC303" s="7">
        <v>-7628.1345000006258</v>
      </c>
      <c r="DD303" s="7">
        <v>4864977.0212000012</v>
      </c>
      <c r="DE303" s="25">
        <f t="shared" si="148"/>
        <v>88.315756894481453</v>
      </c>
      <c r="DF303" s="6">
        <v>11300</v>
      </c>
      <c r="DG303" s="21">
        <v>0.3271077345151418</v>
      </c>
      <c r="DH303" s="7">
        <v>-7628.1345000006258</v>
      </c>
      <c r="DI303" s="7">
        <v>4864977.0212000012</v>
      </c>
      <c r="DJ303" s="25">
        <f t="shared" si="149"/>
        <v>87.344738142758558</v>
      </c>
      <c r="DK303" s="6">
        <v>7235</v>
      </c>
      <c r="DL303" s="21">
        <v>0.32722445367281627</v>
      </c>
      <c r="DM303" s="7">
        <v>-7633.2366999983788</v>
      </c>
      <c r="DN303" s="7">
        <v>4864965.0632999986</v>
      </c>
      <c r="DO303" s="25">
        <f t="shared" si="150"/>
        <v>87.220183259402361</v>
      </c>
      <c r="DP303" s="6">
        <v>16763</v>
      </c>
      <c r="DQ303" s="21">
        <v>0.32769596459113132</v>
      </c>
      <c r="DR303" s="7">
        <v>-7628.1345000006258</v>
      </c>
      <c r="DS303" s="7">
        <v>4864977.0212000012</v>
      </c>
      <c r="DT303" s="25">
        <f t="shared" si="151"/>
        <v>86.719272689101359</v>
      </c>
      <c r="DU303" s="6">
        <v>17588</v>
      </c>
      <c r="DV303" s="21">
        <v>0.33561557630830408</v>
      </c>
      <c r="DW303" s="7">
        <v>-7628.1345000006258</v>
      </c>
      <c r="DX303" s="7">
        <v>4864977.0212000012</v>
      </c>
      <c r="DY303" s="25">
        <f t="shared" si="152"/>
        <v>78.819116971894601</v>
      </c>
      <c r="DZ303" s="6">
        <v>11292</v>
      </c>
      <c r="EA303" s="21">
        <v>0.33797797368632582</v>
      </c>
      <c r="EB303" s="7">
        <v>-7633.2366999983788</v>
      </c>
      <c r="EC303" s="7">
        <v>4864965.0632999986</v>
      </c>
      <c r="ED303" s="25">
        <f t="shared" si="153"/>
        <v>76.638396344829005</v>
      </c>
      <c r="EE303" s="6">
        <v>7679</v>
      </c>
      <c r="EF303" s="21">
        <v>0.33926899237480862</v>
      </c>
      <c r="EG303" s="7">
        <v>-7633.2366999983788</v>
      </c>
      <c r="EH303" s="7">
        <v>4864965.0632999986</v>
      </c>
      <c r="EI303" s="25">
        <f t="shared" si="154"/>
        <v>75.478511032906127</v>
      </c>
    </row>
    <row r="304" spans="1:139" x14ac:dyDescent="0.25">
      <c r="A304" s="6">
        <v>290</v>
      </c>
      <c r="B304" s="6">
        <v>0</v>
      </c>
      <c r="C304" s="6">
        <v>2</v>
      </c>
      <c r="D304" s="6">
        <v>0</v>
      </c>
      <c r="E304" s="6">
        <v>2</v>
      </c>
      <c r="F304" s="20">
        <f t="shared" si="124"/>
        <v>1</v>
      </c>
      <c r="G304" s="20">
        <f t="shared" si="125"/>
        <v>1</v>
      </c>
      <c r="H304" s="20">
        <f t="shared" si="126"/>
        <v>1</v>
      </c>
      <c r="I304" s="7">
        <v>-7635.1696940138081</v>
      </c>
      <c r="J304" s="7">
        <v>4864966.3279071609</v>
      </c>
      <c r="K304" s="6">
        <v>-3</v>
      </c>
      <c r="L304" s="6">
        <v>-3</v>
      </c>
      <c r="M304" s="7">
        <v>-7633.2581691464393</v>
      </c>
      <c r="N304" s="7">
        <v>4864966.9853273313</v>
      </c>
      <c r="O304" s="26">
        <f t="shared" si="127"/>
        <v>-7633.258169146442</v>
      </c>
      <c r="P304" s="26">
        <f t="shared" si="128"/>
        <v>4864966.9853273313</v>
      </c>
      <c r="Q304" s="20">
        <f t="shared" si="129"/>
        <v>1</v>
      </c>
      <c r="R304" s="26">
        <f t="shared" si="130"/>
        <v>2.0214174727479177</v>
      </c>
      <c r="S304" s="26">
        <f>R304*'8_HeSo_Mercator'!$B$7</f>
        <v>1.5486612049681638</v>
      </c>
      <c r="T304" s="6">
        <v>8112</v>
      </c>
      <c r="U304" s="21">
        <v>0.31017405905015721</v>
      </c>
      <c r="V304" s="7">
        <v>-7633.2366999983788</v>
      </c>
      <c r="W304" s="7">
        <v>4864965.0632999986</v>
      </c>
      <c r="X304" s="25">
        <f t="shared" si="131"/>
        <v>108.03839066381269</v>
      </c>
      <c r="Y304" s="6">
        <v>7235</v>
      </c>
      <c r="Z304" s="21">
        <v>0.31313668342566719</v>
      </c>
      <c r="AA304" s="7">
        <v>-7633.2366999983788</v>
      </c>
      <c r="AB304" s="7">
        <v>4864965.0632999986</v>
      </c>
      <c r="AC304" s="25">
        <f t="shared" si="132"/>
        <v>104.00739288072813</v>
      </c>
      <c r="AD304" s="6">
        <v>9925</v>
      </c>
      <c r="AE304" s="21">
        <v>0.3182567667451614</v>
      </c>
      <c r="AF304" s="7">
        <v>-7633.292500000447</v>
      </c>
      <c r="AG304" s="7">
        <v>4864970.058799997</v>
      </c>
      <c r="AH304" s="25">
        <f t="shared" si="133"/>
        <v>97.474140545796487</v>
      </c>
      <c r="AI304" s="6">
        <v>8118</v>
      </c>
      <c r="AJ304" s="21">
        <v>0.32343261934240231</v>
      </c>
      <c r="AK304" s="7">
        <v>-7633.292500000447</v>
      </c>
      <c r="AL304" s="7">
        <v>4864970.058799997</v>
      </c>
      <c r="AM304" s="25">
        <f t="shared" si="134"/>
        <v>91.382856263344721</v>
      </c>
      <c r="AN304" s="6">
        <v>7684</v>
      </c>
      <c r="AO304" s="21">
        <v>0.32946840444347603</v>
      </c>
      <c r="AP304" s="7">
        <v>-7633.292500000447</v>
      </c>
      <c r="AQ304" s="7">
        <v>4864970.058799997</v>
      </c>
      <c r="AR304" s="25">
        <f t="shared" si="135"/>
        <v>84.868183984580909</v>
      </c>
      <c r="AS304" s="6">
        <v>8555</v>
      </c>
      <c r="AT304" s="21">
        <v>0.34102890354674548</v>
      </c>
      <c r="AU304" s="7">
        <v>-7633.2366999983788</v>
      </c>
      <c r="AV304" s="7">
        <v>4864965.0632999986</v>
      </c>
      <c r="AW304" s="25">
        <f t="shared" si="136"/>
        <v>73.932475000248417</v>
      </c>
      <c r="AX304" s="6">
        <v>10837</v>
      </c>
      <c r="AY304" s="21">
        <v>0.35343488051746391</v>
      </c>
      <c r="AZ304" s="7">
        <v>-7633.2366999983788</v>
      </c>
      <c r="BA304" s="7">
        <v>4864965.0632999986</v>
      </c>
      <c r="BB304" s="25">
        <f t="shared" si="137"/>
        <v>64.085882417704212</v>
      </c>
      <c r="BC304" s="6">
        <v>9463</v>
      </c>
      <c r="BD304" s="21">
        <v>0.36635922362699719</v>
      </c>
      <c r="BE304" s="7">
        <v>-7633.2366999983788</v>
      </c>
      <c r="BF304" s="7">
        <v>4864965.0632999986</v>
      </c>
      <c r="BG304" s="25">
        <f t="shared" si="138"/>
        <v>55.510032290704352</v>
      </c>
      <c r="BH304" s="6">
        <v>9012</v>
      </c>
      <c r="BI304" s="21">
        <v>0.38290343136827443</v>
      </c>
      <c r="BJ304" s="7">
        <v>-7633.2366999983788</v>
      </c>
      <c r="BK304" s="7">
        <v>4864965.0632999986</v>
      </c>
      <c r="BL304" s="25">
        <f t="shared" si="139"/>
        <v>46.520349292173726</v>
      </c>
      <c r="BM304" s="6">
        <v>10377</v>
      </c>
      <c r="BN304" s="21">
        <v>0.39520998189179091</v>
      </c>
      <c r="BO304" s="7">
        <v>-7633.2366999983788</v>
      </c>
      <c r="BP304" s="7">
        <v>4864965.0632999986</v>
      </c>
      <c r="BQ304" s="25">
        <f t="shared" si="140"/>
        <v>40.990987374909338</v>
      </c>
      <c r="BR304" s="6">
        <v>10380</v>
      </c>
      <c r="BS304" s="21">
        <v>0.39995091945865641</v>
      </c>
      <c r="BT304" s="7">
        <v>-7633.292500000447</v>
      </c>
      <c r="BU304" s="7">
        <v>4864970.058799997</v>
      </c>
      <c r="BV304" s="25">
        <f t="shared" si="141"/>
        <v>39.081677969008283</v>
      </c>
      <c r="BW304" s="6">
        <v>10840</v>
      </c>
      <c r="BX304" s="21">
        <v>0.40152859459127799</v>
      </c>
      <c r="BY304" s="7">
        <v>-7633.292500000447</v>
      </c>
      <c r="BZ304" s="7">
        <v>4864970.058799997</v>
      </c>
      <c r="CA304" s="25">
        <f t="shared" si="142"/>
        <v>38.471054020858162</v>
      </c>
      <c r="CB304" s="6">
        <v>8112</v>
      </c>
      <c r="CC304" s="21">
        <v>0.29833573859047507</v>
      </c>
      <c r="CD304" s="7">
        <v>-7633.2366999983788</v>
      </c>
      <c r="CE304" s="7">
        <v>4864965.0632999986</v>
      </c>
      <c r="CF304" s="25">
        <f t="shared" si="143"/>
        <v>126.23473480051518</v>
      </c>
      <c r="CG304" s="6">
        <v>7235</v>
      </c>
      <c r="CH304" s="21">
        <v>0.31286136132410231</v>
      </c>
      <c r="CI304" s="7">
        <v>-7633.2366999983788</v>
      </c>
      <c r="CJ304" s="7">
        <v>4864965.0632999986</v>
      </c>
      <c r="CK304" s="25">
        <f t="shared" si="144"/>
        <v>104.37398791840238</v>
      </c>
      <c r="CL304" s="6">
        <v>9925</v>
      </c>
      <c r="CM304" s="21">
        <v>0.31650519953781858</v>
      </c>
      <c r="CN304" s="7">
        <v>-7633.292500000447</v>
      </c>
      <c r="CO304" s="7">
        <v>4864970.058799997</v>
      </c>
      <c r="CP304" s="25">
        <f t="shared" si="145"/>
        <v>99.649839614886687</v>
      </c>
      <c r="CQ304" s="6">
        <v>8118</v>
      </c>
      <c r="CR304" s="21">
        <v>0.3235613694952808</v>
      </c>
      <c r="CS304" s="7">
        <v>-7633.292500000447</v>
      </c>
      <c r="CT304" s="7">
        <v>4864970.058799997</v>
      </c>
      <c r="CU304" s="25">
        <f t="shared" si="146"/>
        <v>91.237492358554306</v>
      </c>
      <c r="CV304" s="6">
        <v>7684</v>
      </c>
      <c r="CW304" s="21">
        <v>0.32633788037775441</v>
      </c>
      <c r="CX304" s="7">
        <v>-7633.292500000447</v>
      </c>
      <c r="CY304" s="7">
        <v>4864970.058799997</v>
      </c>
      <c r="CZ304" s="25">
        <f t="shared" si="147"/>
        <v>88.171868941746339</v>
      </c>
      <c r="DA304" s="6">
        <v>8555</v>
      </c>
      <c r="DB304" s="21">
        <v>0.33239318209554281</v>
      </c>
      <c r="DC304" s="7">
        <v>-7633.2366999983788</v>
      </c>
      <c r="DD304" s="7">
        <v>4864965.0632999986</v>
      </c>
      <c r="DE304" s="25">
        <f t="shared" si="148"/>
        <v>81.920307047541428</v>
      </c>
      <c r="DF304" s="6">
        <v>9463</v>
      </c>
      <c r="DG304" s="21">
        <v>0.35282484365813238</v>
      </c>
      <c r="DH304" s="7">
        <v>-7633.2366999983788</v>
      </c>
      <c r="DI304" s="7">
        <v>4864965.0632999986</v>
      </c>
      <c r="DJ304" s="25">
        <f t="shared" si="149"/>
        <v>64.53025316709919</v>
      </c>
      <c r="DK304" s="6">
        <v>10837</v>
      </c>
      <c r="DL304" s="21">
        <v>0.36412351376227758</v>
      </c>
      <c r="DM304" s="7">
        <v>-7633.2366999983788</v>
      </c>
      <c r="DN304" s="7">
        <v>4864965.0632999986</v>
      </c>
      <c r="DO304" s="25">
        <f t="shared" si="150"/>
        <v>56.885961110216371</v>
      </c>
      <c r="DP304" s="6">
        <v>9012</v>
      </c>
      <c r="DQ304" s="21">
        <v>0.3696559843392791</v>
      </c>
      <c r="DR304" s="7">
        <v>-7633.2366999983788</v>
      </c>
      <c r="DS304" s="7">
        <v>4864965.0632999986</v>
      </c>
      <c r="DT304" s="25">
        <f t="shared" si="151"/>
        <v>53.556111192489873</v>
      </c>
      <c r="DU304" s="6">
        <v>10377</v>
      </c>
      <c r="DV304" s="21">
        <v>0.3726626283908348</v>
      </c>
      <c r="DW304" s="7">
        <v>-7633.2366999983788</v>
      </c>
      <c r="DX304" s="7">
        <v>4864965.0632999986</v>
      </c>
      <c r="DY304" s="25">
        <f t="shared" si="152"/>
        <v>51.848551639338773</v>
      </c>
      <c r="DZ304" s="6">
        <v>7679</v>
      </c>
      <c r="EA304" s="21">
        <v>0.38680639527072408</v>
      </c>
      <c r="EB304" s="7">
        <v>-7633.2366999983788</v>
      </c>
      <c r="EC304" s="7">
        <v>4864965.0632999986</v>
      </c>
      <c r="ED304" s="25">
        <f t="shared" si="153"/>
        <v>44.67097344258061</v>
      </c>
      <c r="EE304" s="6">
        <v>10380</v>
      </c>
      <c r="EF304" s="21">
        <v>0.3970286208428917</v>
      </c>
      <c r="EG304" s="7">
        <v>-7633.292500000447</v>
      </c>
      <c r="EH304" s="7">
        <v>4864970.058799997</v>
      </c>
      <c r="EI304" s="25">
        <f t="shared" si="154"/>
        <v>40.24507484833714</v>
      </c>
    </row>
    <row r="305" spans="1:139" x14ac:dyDescent="0.25">
      <c r="A305" s="6">
        <v>291</v>
      </c>
      <c r="B305" s="6">
        <v>0</v>
      </c>
      <c r="C305" s="6">
        <v>1</v>
      </c>
      <c r="D305" s="6">
        <v>0</v>
      </c>
      <c r="E305" s="6">
        <v>1</v>
      </c>
      <c r="F305" s="20">
        <f t="shared" si="124"/>
        <v>1</v>
      </c>
      <c r="G305" s="20">
        <f t="shared" si="125"/>
        <v>1</v>
      </c>
      <c r="H305" s="20">
        <f t="shared" si="126"/>
        <v>1</v>
      </c>
      <c r="I305" s="7">
        <v>-7636.6773482751514</v>
      </c>
      <c r="J305" s="7">
        <v>4864993.1503900466</v>
      </c>
      <c r="K305" s="6">
        <v>3</v>
      </c>
      <c r="L305" s="6">
        <v>3</v>
      </c>
      <c r="M305" s="7">
        <v>-7636.6011620972231</v>
      </c>
      <c r="N305" s="7">
        <v>4864992.7776794378</v>
      </c>
      <c r="O305" s="26">
        <f t="shared" si="127"/>
        <v>-7636.601162097224</v>
      </c>
      <c r="P305" s="26">
        <f t="shared" si="128"/>
        <v>4864992.7776794396</v>
      </c>
      <c r="Q305" s="20">
        <f t="shared" si="129"/>
        <v>1</v>
      </c>
      <c r="R305" s="26">
        <f t="shared" si="130"/>
        <v>0.38041757357984413</v>
      </c>
      <c r="S305" s="26">
        <f>R305*'8_HeSo_Mercator'!$B$7</f>
        <v>0.29144792989760376</v>
      </c>
      <c r="T305" s="6">
        <v>11270</v>
      </c>
      <c r="U305" s="21">
        <v>0.19089700241790919</v>
      </c>
      <c r="V305" s="7">
        <v>-7637.1779999993742</v>
      </c>
      <c r="W305" s="7">
        <v>4864993.5205999995</v>
      </c>
      <c r="X305" s="25">
        <f t="shared" si="131"/>
        <v>753.01489084859531</v>
      </c>
      <c r="Y305" s="6">
        <v>7662</v>
      </c>
      <c r="Z305" s="21">
        <v>0.19203228855487989</v>
      </c>
      <c r="AA305" s="7">
        <v>-7637.1779999993742</v>
      </c>
      <c r="AB305" s="7">
        <v>4864993.5205999995</v>
      </c>
      <c r="AC305" s="25">
        <f t="shared" si="132"/>
        <v>735.36502320695911</v>
      </c>
      <c r="AD305" s="6">
        <v>8093</v>
      </c>
      <c r="AE305" s="21">
        <v>0.2031140114119834</v>
      </c>
      <c r="AF305" s="7">
        <v>-7637.1779999993742</v>
      </c>
      <c r="AG305" s="7">
        <v>4864993.5205999995</v>
      </c>
      <c r="AH305" s="25">
        <f t="shared" si="133"/>
        <v>587.5440959290479</v>
      </c>
      <c r="AI305" s="6">
        <v>11272</v>
      </c>
      <c r="AJ305" s="21">
        <v>0.20326041055468699</v>
      </c>
      <c r="AK305" s="7">
        <v>-7636.6790000014007</v>
      </c>
      <c r="AL305" s="7">
        <v>4864991.7787000015</v>
      </c>
      <c r="AM305" s="25">
        <f t="shared" si="134"/>
        <v>585.85319967803696</v>
      </c>
      <c r="AN305" s="6">
        <v>9901</v>
      </c>
      <c r="AO305" s="21">
        <v>0.20438754286464211</v>
      </c>
      <c r="AP305" s="7">
        <v>-7636.6790000014007</v>
      </c>
      <c r="AQ305" s="7">
        <v>4864991.7787000015</v>
      </c>
      <c r="AR305" s="25">
        <f t="shared" si="135"/>
        <v>573.03653156551354</v>
      </c>
      <c r="AS305" s="6">
        <v>8531</v>
      </c>
      <c r="AT305" s="21">
        <v>0.20702259000743009</v>
      </c>
      <c r="AU305" s="7">
        <v>-7637.1779999993742</v>
      </c>
      <c r="AV305" s="7">
        <v>4864993.5205999995</v>
      </c>
      <c r="AW305" s="25">
        <f t="shared" si="136"/>
        <v>544.41370491129965</v>
      </c>
      <c r="AX305" s="6">
        <v>10353</v>
      </c>
      <c r="AY305" s="21">
        <v>0.2101253103922528</v>
      </c>
      <c r="AZ305" s="7">
        <v>-7637.1779999993742</v>
      </c>
      <c r="BA305" s="7">
        <v>4864993.5205999995</v>
      </c>
      <c r="BB305" s="25">
        <f t="shared" si="137"/>
        <v>512.96357579522805</v>
      </c>
      <c r="BC305" s="6">
        <v>8989</v>
      </c>
      <c r="BD305" s="21">
        <v>0.2224781210126241</v>
      </c>
      <c r="BE305" s="7">
        <v>-7636.6790000014007</v>
      </c>
      <c r="BF305" s="7">
        <v>4864991.7787000015</v>
      </c>
      <c r="BG305" s="25">
        <f t="shared" si="138"/>
        <v>408.17910419622086</v>
      </c>
      <c r="BH305" s="6">
        <v>7212</v>
      </c>
      <c r="BI305" s="21">
        <v>0.22594527060645889</v>
      </c>
      <c r="BJ305" s="7">
        <v>-7636.6790000014007</v>
      </c>
      <c r="BK305" s="7">
        <v>4864991.7787000015</v>
      </c>
      <c r="BL305" s="25">
        <f t="shared" si="139"/>
        <v>383.69574123229341</v>
      </c>
      <c r="BM305" s="6">
        <v>8530</v>
      </c>
      <c r="BN305" s="21">
        <v>0.2355545752628509</v>
      </c>
      <c r="BO305" s="7">
        <v>-7638.854200001806</v>
      </c>
      <c r="BP305" s="7">
        <v>4864999.3676000014</v>
      </c>
      <c r="BQ305" s="25">
        <f t="shared" si="140"/>
        <v>324.81331474610016</v>
      </c>
      <c r="BR305" s="6">
        <v>8987</v>
      </c>
      <c r="BS305" s="21">
        <v>0.24124431114400779</v>
      </c>
      <c r="BT305" s="7">
        <v>-7637.1779999993742</v>
      </c>
      <c r="BU305" s="7">
        <v>4864993.5205999995</v>
      </c>
      <c r="BV305" s="25">
        <f t="shared" si="141"/>
        <v>295.2376068720086</v>
      </c>
      <c r="BW305" s="6">
        <v>9900</v>
      </c>
      <c r="BX305" s="21">
        <v>0.25148430911502251</v>
      </c>
      <c r="BY305" s="7">
        <v>-7637.1779999993742</v>
      </c>
      <c r="BZ305" s="7">
        <v>4864993.5205999995</v>
      </c>
      <c r="CA305" s="25">
        <f t="shared" si="142"/>
        <v>250.00945130640065</v>
      </c>
      <c r="CB305" s="6">
        <v>11270</v>
      </c>
      <c r="CC305" s="21">
        <v>0.14005415374955851</v>
      </c>
      <c r="CD305" s="7">
        <v>-7637.1779999993742</v>
      </c>
      <c r="CE305" s="7">
        <v>4864993.5205999995</v>
      </c>
      <c r="CF305" s="25">
        <f t="shared" si="143"/>
        <v>2599.0583223004642</v>
      </c>
      <c r="CG305" s="6">
        <v>7662</v>
      </c>
      <c r="CH305" s="21">
        <v>0.1497186798586857</v>
      </c>
      <c r="CI305" s="7">
        <v>-7637.1779999993742</v>
      </c>
      <c r="CJ305" s="7">
        <v>4864993.5205999995</v>
      </c>
      <c r="CK305" s="25">
        <f t="shared" si="144"/>
        <v>1990.1968920325589</v>
      </c>
      <c r="CL305" s="6">
        <v>8093</v>
      </c>
      <c r="CM305" s="21">
        <v>0.15275958651540489</v>
      </c>
      <c r="CN305" s="7">
        <v>-7637.1779999993742</v>
      </c>
      <c r="CO305" s="7">
        <v>4864993.5205999995</v>
      </c>
      <c r="CP305" s="25">
        <f t="shared" si="145"/>
        <v>1836.3950071606641</v>
      </c>
      <c r="CQ305" s="6">
        <v>8531</v>
      </c>
      <c r="CR305" s="21">
        <v>0.1762101115151023</v>
      </c>
      <c r="CS305" s="7">
        <v>-7637.1779999993742</v>
      </c>
      <c r="CT305" s="7">
        <v>4864993.5205999995</v>
      </c>
      <c r="CU305" s="25">
        <f t="shared" si="146"/>
        <v>1037.2338843513126</v>
      </c>
      <c r="CV305" s="6">
        <v>9901</v>
      </c>
      <c r="CW305" s="21">
        <v>0.18749752563442729</v>
      </c>
      <c r="CX305" s="7">
        <v>-7636.6790000014007</v>
      </c>
      <c r="CY305" s="7">
        <v>4864991.7787000015</v>
      </c>
      <c r="CZ305" s="25">
        <f t="shared" si="147"/>
        <v>809.12912997457749</v>
      </c>
      <c r="DA305" s="6">
        <v>10353</v>
      </c>
      <c r="DB305" s="21">
        <v>0.19293375632600651</v>
      </c>
      <c r="DC305" s="7">
        <v>-7637.1779999993742</v>
      </c>
      <c r="DD305" s="7">
        <v>4864993.5205999995</v>
      </c>
      <c r="DE305" s="25">
        <f t="shared" si="148"/>
        <v>721.71730786268517</v>
      </c>
      <c r="DF305" s="6">
        <v>7660</v>
      </c>
      <c r="DG305" s="21">
        <v>0.19845750252602501</v>
      </c>
      <c r="DH305" s="7">
        <v>-7638.854200001806</v>
      </c>
      <c r="DI305" s="7">
        <v>4864999.3676000014</v>
      </c>
      <c r="DJ305" s="25">
        <f t="shared" si="149"/>
        <v>644.65879664385818</v>
      </c>
      <c r="DK305" s="6">
        <v>8989</v>
      </c>
      <c r="DL305" s="21">
        <v>0.20079812068135119</v>
      </c>
      <c r="DM305" s="7">
        <v>-7636.6790000014007</v>
      </c>
      <c r="DN305" s="7">
        <v>4864991.7787000015</v>
      </c>
      <c r="DO305" s="25">
        <f t="shared" si="150"/>
        <v>615.12223334237365</v>
      </c>
      <c r="DP305" s="6">
        <v>8987</v>
      </c>
      <c r="DQ305" s="21">
        <v>0.20287329108695429</v>
      </c>
      <c r="DR305" s="7">
        <v>-7637.1779999993742</v>
      </c>
      <c r="DS305" s="7">
        <v>4864993.5205999995</v>
      </c>
      <c r="DT305" s="25">
        <f t="shared" si="151"/>
        <v>590.33767674313947</v>
      </c>
      <c r="DU305" s="6">
        <v>11272</v>
      </c>
      <c r="DV305" s="21">
        <v>0.20411222959948591</v>
      </c>
      <c r="DW305" s="7">
        <v>-7636.6790000014007</v>
      </c>
      <c r="DX305" s="7">
        <v>4864991.7787000015</v>
      </c>
      <c r="DY305" s="25">
        <f t="shared" si="152"/>
        <v>576.13451433716966</v>
      </c>
      <c r="DZ305" s="6">
        <v>10354</v>
      </c>
      <c r="EA305" s="21">
        <v>0.20510949699985839</v>
      </c>
      <c r="EB305" s="7">
        <v>-7632.2586999982605</v>
      </c>
      <c r="EC305" s="7">
        <v>4864982.0603</v>
      </c>
      <c r="ED305" s="25">
        <f t="shared" si="153"/>
        <v>565.01102427016087</v>
      </c>
      <c r="EE305" s="6">
        <v>9452</v>
      </c>
      <c r="EF305" s="21">
        <v>0.20851601936212771</v>
      </c>
      <c r="EG305" s="7">
        <v>-7616.6889000013471</v>
      </c>
      <c r="EH305" s="7">
        <v>4864976.0280999988</v>
      </c>
      <c r="EI305" s="25">
        <f t="shared" si="154"/>
        <v>528.98370971076531</v>
      </c>
    </row>
    <row r="306" spans="1:139" x14ac:dyDescent="0.25">
      <c r="A306" s="6">
        <v>292</v>
      </c>
      <c r="B306" s="6">
        <v>0</v>
      </c>
      <c r="C306" s="6">
        <v>1</v>
      </c>
      <c r="D306" s="6">
        <v>0</v>
      </c>
      <c r="E306" s="6">
        <v>1</v>
      </c>
      <c r="F306" s="20">
        <f t="shared" si="124"/>
        <v>1</v>
      </c>
      <c r="G306" s="20">
        <f t="shared" si="125"/>
        <v>1</v>
      </c>
      <c r="H306" s="20">
        <f t="shared" si="126"/>
        <v>1</v>
      </c>
      <c r="I306" s="7">
        <v>-7616.7985430234348</v>
      </c>
      <c r="J306" s="7">
        <v>4864976.5303009879</v>
      </c>
      <c r="K306" s="6">
        <v>-3</v>
      </c>
      <c r="L306" s="6">
        <v>0</v>
      </c>
      <c r="M306" s="7">
        <v>-7615.5398471141079</v>
      </c>
      <c r="N306" s="7">
        <v>4864976.7306244317</v>
      </c>
      <c r="O306" s="26">
        <f t="shared" si="127"/>
        <v>-7615.539847114107</v>
      </c>
      <c r="P306" s="26">
        <f t="shared" si="128"/>
        <v>4864976.7306244317</v>
      </c>
      <c r="Q306" s="20">
        <f t="shared" si="129"/>
        <v>1</v>
      </c>
      <c r="R306" s="26">
        <f t="shared" si="130"/>
        <v>1.2745371215929295</v>
      </c>
      <c r="S306" s="26">
        <f>R306*'8_HeSo_Mercator'!$B$7</f>
        <v>0.97645648220282732</v>
      </c>
      <c r="T306" s="6">
        <v>8102</v>
      </c>
      <c r="U306" s="21">
        <v>0.11754268542395339</v>
      </c>
      <c r="V306" s="7">
        <v>-7616.6889000013471</v>
      </c>
      <c r="W306" s="7">
        <v>4864976.0280999988</v>
      </c>
      <c r="X306" s="25">
        <f t="shared" si="131"/>
        <v>5238.6280717029076</v>
      </c>
      <c r="Y306" s="6">
        <v>8541</v>
      </c>
      <c r="Z306" s="21">
        <v>0.1357333761173781</v>
      </c>
      <c r="AA306" s="7">
        <v>-7616.6889000013471</v>
      </c>
      <c r="AB306" s="7">
        <v>4864976.0280999988</v>
      </c>
      <c r="AC306" s="25">
        <f t="shared" si="132"/>
        <v>2946.1400909538652</v>
      </c>
      <c r="AD306" s="6">
        <v>8103</v>
      </c>
      <c r="AE306" s="21">
        <v>0.14312757961859149</v>
      </c>
      <c r="AF306" s="7">
        <v>-7616.6700999997556</v>
      </c>
      <c r="AG306" s="7">
        <v>4864979.4992000014</v>
      </c>
      <c r="AH306" s="25">
        <f t="shared" si="133"/>
        <v>2382.904796527514</v>
      </c>
      <c r="AI306" s="6">
        <v>9908</v>
      </c>
      <c r="AJ306" s="21">
        <v>0.1445630760268542</v>
      </c>
      <c r="AK306" s="7">
        <v>-7618.7633000016212</v>
      </c>
      <c r="AL306" s="7">
        <v>4864975.433799997</v>
      </c>
      <c r="AM306" s="25">
        <f t="shared" si="134"/>
        <v>2289.6572606475361</v>
      </c>
      <c r="AN306" s="6">
        <v>10366</v>
      </c>
      <c r="AO306" s="21">
        <v>0.14887297571745309</v>
      </c>
      <c r="AP306" s="7">
        <v>-7611.1290000006557</v>
      </c>
      <c r="AQ306" s="7">
        <v>4864977.6220000014</v>
      </c>
      <c r="AR306" s="25">
        <f t="shared" si="135"/>
        <v>2035.8066232051717</v>
      </c>
      <c r="AS306" s="6">
        <v>10826</v>
      </c>
      <c r="AT306" s="21">
        <v>0.14993103598390939</v>
      </c>
      <c r="AU306" s="7">
        <v>-7609.2503999993196</v>
      </c>
      <c r="AV306" s="7">
        <v>4864978.1607000008</v>
      </c>
      <c r="AW306" s="25">
        <f t="shared" si="136"/>
        <v>1978.9454936649606</v>
      </c>
      <c r="AX306" s="6">
        <v>8545</v>
      </c>
      <c r="AY306" s="21">
        <v>0.14995582547456471</v>
      </c>
      <c r="AZ306" s="7">
        <v>-7611.1290000006557</v>
      </c>
      <c r="BA306" s="7">
        <v>4864977.6220000014</v>
      </c>
      <c r="BB306" s="25">
        <f t="shared" si="137"/>
        <v>1977.63724472078</v>
      </c>
      <c r="BC306" s="6">
        <v>7225</v>
      </c>
      <c r="BD306" s="21">
        <v>0.15312554632078129</v>
      </c>
      <c r="BE306" s="7">
        <v>-7616.6700999997556</v>
      </c>
      <c r="BF306" s="7">
        <v>4864979.4992000014</v>
      </c>
      <c r="BG306" s="25">
        <f t="shared" si="138"/>
        <v>1818.9023969034552</v>
      </c>
      <c r="BH306" s="6">
        <v>9455</v>
      </c>
      <c r="BI306" s="21">
        <v>0.15351177683414091</v>
      </c>
      <c r="BJ306" s="7">
        <v>-7611.1290000006557</v>
      </c>
      <c r="BK306" s="7">
        <v>4864977.6220000014</v>
      </c>
      <c r="BL306" s="25">
        <f t="shared" si="139"/>
        <v>1800.666172781592</v>
      </c>
      <c r="BM306" s="6">
        <v>11284</v>
      </c>
      <c r="BN306" s="21">
        <v>0.1582756967851936</v>
      </c>
      <c r="BO306" s="7">
        <v>-7611.1290000006557</v>
      </c>
      <c r="BP306" s="7">
        <v>4864977.6220000014</v>
      </c>
      <c r="BQ306" s="25">
        <f t="shared" si="140"/>
        <v>1593.4669621589364</v>
      </c>
      <c r="BR306" s="6">
        <v>11281</v>
      </c>
      <c r="BS306" s="21">
        <v>0.15906648509166241</v>
      </c>
      <c r="BT306" s="7">
        <v>-7618.7633000016212</v>
      </c>
      <c r="BU306" s="7">
        <v>4864975.433799997</v>
      </c>
      <c r="BV306" s="25">
        <f t="shared" si="141"/>
        <v>1562.0152222625809</v>
      </c>
      <c r="BW306" s="6">
        <v>7672</v>
      </c>
      <c r="BX306" s="21">
        <v>0.1591743093612934</v>
      </c>
      <c r="BY306" s="7">
        <v>-7616.6889000013471</v>
      </c>
      <c r="BZ306" s="7">
        <v>4864976.0280999988</v>
      </c>
      <c r="CA306" s="25">
        <f t="shared" si="142"/>
        <v>1557.7871004174799</v>
      </c>
      <c r="CB306" s="6">
        <v>9908</v>
      </c>
      <c r="CC306" s="21">
        <v>0.1143815398288138</v>
      </c>
      <c r="CD306" s="7">
        <v>-7618.7633000016212</v>
      </c>
      <c r="CE306" s="7">
        <v>4864975.433799997</v>
      </c>
      <c r="CF306" s="25">
        <f t="shared" si="143"/>
        <v>5842.197637105126</v>
      </c>
      <c r="CG306" s="6">
        <v>11281</v>
      </c>
      <c r="CH306" s="21">
        <v>0.1196382045796352</v>
      </c>
      <c r="CI306" s="7">
        <v>-7618.7633000016212</v>
      </c>
      <c r="CJ306" s="7">
        <v>4864975.433799997</v>
      </c>
      <c r="CK306" s="25">
        <f t="shared" si="144"/>
        <v>4881.1308753857465</v>
      </c>
      <c r="CL306" s="6">
        <v>9449</v>
      </c>
      <c r="CM306" s="21">
        <v>0.1232613183178963</v>
      </c>
      <c r="CN306" s="7">
        <v>-7618.7633000016212</v>
      </c>
      <c r="CO306" s="7">
        <v>4864975.433799997</v>
      </c>
      <c r="CP306" s="25">
        <f t="shared" si="145"/>
        <v>4332.0430785154531</v>
      </c>
      <c r="CQ306" s="6">
        <v>7226</v>
      </c>
      <c r="CR306" s="21">
        <v>0.1262425338374705</v>
      </c>
      <c r="CS306" s="7">
        <v>-7616.6889000013471</v>
      </c>
      <c r="CT306" s="7">
        <v>4864976.0280999988</v>
      </c>
      <c r="CU306" s="25">
        <f t="shared" si="146"/>
        <v>3937.1067376188385</v>
      </c>
      <c r="CV306" s="6">
        <v>8102</v>
      </c>
      <c r="CW306" s="21">
        <v>0.13416457756080391</v>
      </c>
      <c r="CX306" s="7">
        <v>-7616.6889000013471</v>
      </c>
      <c r="CY306" s="7">
        <v>4864976.0280999988</v>
      </c>
      <c r="CZ306" s="25">
        <f t="shared" si="147"/>
        <v>3086.3738441099094</v>
      </c>
      <c r="DA306" s="6">
        <v>8541</v>
      </c>
      <c r="DB306" s="21">
        <v>0.1434132437089192</v>
      </c>
      <c r="DC306" s="7">
        <v>-7616.6889000013471</v>
      </c>
      <c r="DD306" s="7">
        <v>4864976.0280999988</v>
      </c>
      <c r="DE306" s="25">
        <f t="shared" si="148"/>
        <v>2363.9754659319992</v>
      </c>
      <c r="DF306" s="6">
        <v>8103</v>
      </c>
      <c r="DG306" s="21">
        <v>0.14665733286664329</v>
      </c>
      <c r="DH306" s="7">
        <v>-7616.6700999997556</v>
      </c>
      <c r="DI306" s="7">
        <v>4864979.4992000014</v>
      </c>
      <c r="DJ306" s="25">
        <f t="shared" si="149"/>
        <v>2161.6474736423465</v>
      </c>
      <c r="DK306" s="6">
        <v>11284</v>
      </c>
      <c r="DL306" s="21">
        <v>0.15107841059335289</v>
      </c>
      <c r="DM306" s="7">
        <v>-7611.1290000006557</v>
      </c>
      <c r="DN306" s="7">
        <v>4864977.6220000014</v>
      </c>
      <c r="DO306" s="25">
        <f t="shared" si="150"/>
        <v>1919.5099651575197</v>
      </c>
      <c r="DP306" s="6">
        <v>7676</v>
      </c>
      <c r="DQ306" s="21">
        <v>0.15186959113614401</v>
      </c>
      <c r="DR306" s="7">
        <v>-7611.1290000006557</v>
      </c>
      <c r="DS306" s="7">
        <v>4864977.6220000014</v>
      </c>
      <c r="DT306" s="25">
        <f t="shared" si="151"/>
        <v>1879.8219008755154</v>
      </c>
      <c r="DU306" s="6">
        <v>10828</v>
      </c>
      <c r="DV306" s="21">
        <v>0.15344253507478839</v>
      </c>
      <c r="DW306" s="7">
        <v>-7611.1290000006557</v>
      </c>
      <c r="DX306" s="7">
        <v>4864977.6220000014</v>
      </c>
      <c r="DY306" s="25">
        <f t="shared" si="152"/>
        <v>1803.9186141932416</v>
      </c>
      <c r="DZ306" s="6">
        <v>10366</v>
      </c>
      <c r="EA306" s="21">
        <v>0.1536757564845429</v>
      </c>
      <c r="EB306" s="7">
        <v>-7611.1290000006557</v>
      </c>
      <c r="EC306" s="7">
        <v>4864977.6220000014</v>
      </c>
      <c r="ED306" s="25">
        <f t="shared" si="153"/>
        <v>1792.9928651217404</v>
      </c>
      <c r="EE306" s="6">
        <v>9455</v>
      </c>
      <c r="EF306" s="21">
        <v>0.1574917812148357</v>
      </c>
      <c r="EG306" s="7">
        <v>-7611.1290000006557</v>
      </c>
      <c r="EH306" s="7">
        <v>4864977.6220000014</v>
      </c>
      <c r="EI306" s="25">
        <f t="shared" si="154"/>
        <v>1625.4305595054198</v>
      </c>
    </row>
    <row r="307" spans="1:139" x14ac:dyDescent="0.25">
      <c r="A307" s="6">
        <v>293</v>
      </c>
      <c r="B307" s="6">
        <v>0</v>
      </c>
      <c r="C307" s="6">
        <v>1</v>
      </c>
      <c r="D307" s="6">
        <v>0</v>
      </c>
      <c r="E307" s="6">
        <v>1</v>
      </c>
      <c r="F307" s="20">
        <f t="shared" si="124"/>
        <v>1</v>
      </c>
      <c r="G307" s="20">
        <f t="shared" si="125"/>
        <v>1</v>
      </c>
      <c r="H307" s="20">
        <f t="shared" si="126"/>
        <v>1</v>
      </c>
      <c r="I307" s="7">
        <v>-7635.3391413587924</v>
      </c>
      <c r="J307" s="7">
        <v>4864966.3119435906</v>
      </c>
      <c r="K307" s="6">
        <v>-6</v>
      </c>
      <c r="L307" s="6">
        <v>-6</v>
      </c>
      <c r="M307" s="7">
        <v>-7634.2730581040787</v>
      </c>
      <c r="N307" s="7">
        <v>4864962.7215768322</v>
      </c>
      <c r="O307" s="26">
        <f t="shared" si="127"/>
        <v>-7634.2730581040796</v>
      </c>
      <c r="P307" s="26">
        <f t="shared" si="128"/>
        <v>4864962.7215768313</v>
      </c>
      <c r="Q307" s="20">
        <f t="shared" si="129"/>
        <v>1</v>
      </c>
      <c r="R307" s="26">
        <f t="shared" si="130"/>
        <v>3.7452993168149562</v>
      </c>
      <c r="S307" s="26">
        <f>R307*'8_HeSo_Mercator'!$B$7</f>
        <v>2.8693725225696656</v>
      </c>
      <c r="T307" s="6">
        <v>8980</v>
      </c>
      <c r="U307" s="21">
        <v>0.3159661076802891</v>
      </c>
      <c r="V307" s="7">
        <v>-7633.2056000009179</v>
      </c>
      <c r="W307" s="7">
        <v>4864965.1088000014</v>
      </c>
      <c r="X307" s="25">
        <f t="shared" si="131"/>
        <v>100.33166031040969</v>
      </c>
      <c r="Y307" s="6">
        <v>8091</v>
      </c>
      <c r="Z307" s="21">
        <v>0.32467743964646179</v>
      </c>
      <c r="AA307" s="7">
        <v>-7633.2056000009179</v>
      </c>
      <c r="AB307" s="7">
        <v>4864965.1088000014</v>
      </c>
      <c r="AC307" s="25">
        <f t="shared" si="132"/>
        <v>89.989440132244198</v>
      </c>
      <c r="AD307" s="6">
        <v>9438</v>
      </c>
      <c r="AE307" s="21">
        <v>0.33714673649913279</v>
      </c>
      <c r="AF307" s="7">
        <v>-7633.2056000009179</v>
      </c>
      <c r="AG307" s="7">
        <v>4864965.1088000014</v>
      </c>
      <c r="AH307" s="25">
        <f t="shared" si="133"/>
        <v>77.397005721225014</v>
      </c>
      <c r="AI307" s="6">
        <v>7602</v>
      </c>
      <c r="AJ307" s="21">
        <v>0.33830840165413861</v>
      </c>
      <c r="AK307" s="7">
        <v>-7643.2014999985686</v>
      </c>
      <c r="AL307" s="7">
        <v>4864947.9905999973</v>
      </c>
      <c r="AM307" s="25">
        <f t="shared" si="134"/>
        <v>76.339421880134893</v>
      </c>
      <c r="AN307" s="6">
        <v>7209</v>
      </c>
      <c r="AO307" s="21">
        <v>0.3406957302930757</v>
      </c>
      <c r="AP307" s="7">
        <v>-7633.2056000009179</v>
      </c>
      <c r="AQ307" s="7">
        <v>4864965.1088000014</v>
      </c>
      <c r="AR307" s="25">
        <f t="shared" si="135"/>
        <v>74.222099756747312</v>
      </c>
      <c r="AS307" s="6">
        <v>8527</v>
      </c>
      <c r="AT307" s="21">
        <v>0.34872675629074718</v>
      </c>
      <c r="AU307" s="7">
        <v>-7633.2056000009179</v>
      </c>
      <c r="AV307" s="7">
        <v>4864965.1088000014</v>
      </c>
      <c r="AW307" s="25">
        <f t="shared" si="136"/>
        <v>67.617470349694059</v>
      </c>
      <c r="AX307" s="6">
        <v>9898</v>
      </c>
      <c r="AY307" s="21">
        <v>0.35709753293882918</v>
      </c>
      <c r="AZ307" s="7">
        <v>-7633.2056000009179</v>
      </c>
      <c r="BA307" s="7">
        <v>4864965.1088000014</v>
      </c>
      <c r="BB307" s="25">
        <f t="shared" si="137"/>
        <v>61.496811751131176</v>
      </c>
      <c r="BC307" s="6">
        <v>10810</v>
      </c>
      <c r="BD307" s="21">
        <v>0.36217265807067611</v>
      </c>
      <c r="BE307" s="7">
        <v>-7633.2056000009179</v>
      </c>
      <c r="BF307" s="7">
        <v>4864965.1088000014</v>
      </c>
      <c r="BG307" s="25">
        <f t="shared" si="138"/>
        <v>58.121572793083921</v>
      </c>
      <c r="BH307" s="6">
        <v>7656</v>
      </c>
      <c r="BI307" s="21">
        <v>0.36359971163919902</v>
      </c>
      <c r="BJ307" s="7">
        <v>-7633.2056000009179</v>
      </c>
      <c r="BK307" s="7">
        <v>4864965.1088000014</v>
      </c>
      <c r="BL307" s="25">
        <f t="shared" si="139"/>
        <v>57.214470033233262</v>
      </c>
      <c r="BM307" s="6">
        <v>7121</v>
      </c>
      <c r="BN307" s="21">
        <v>0.36752388911207629</v>
      </c>
      <c r="BO307" s="7">
        <v>-7637.2569999992847</v>
      </c>
      <c r="BP307" s="7">
        <v>4864949.8143000007</v>
      </c>
      <c r="BQ307" s="25">
        <f t="shared" si="140"/>
        <v>54.809735441720257</v>
      </c>
      <c r="BR307" s="6">
        <v>11267</v>
      </c>
      <c r="BS307" s="21">
        <v>0.3792569185804151</v>
      </c>
      <c r="BT307" s="7">
        <v>-7633.2056000009179</v>
      </c>
      <c r="BU307" s="7">
        <v>4864965.1088000014</v>
      </c>
      <c r="BV307" s="25">
        <f t="shared" si="141"/>
        <v>48.335470619820903</v>
      </c>
      <c r="BW307" s="6">
        <v>10350</v>
      </c>
      <c r="BX307" s="21">
        <v>0.40074766050414667</v>
      </c>
      <c r="BY307" s="7">
        <v>-7633.2056000009179</v>
      </c>
      <c r="BZ307" s="7">
        <v>4864965.1088000014</v>
      </c>
      <c r="CA307" s="25">
        <f t="shared" si="142"/>
        <v>38.771804767294981</v>
      </c>
      <c r="CB307" s="6">
        <v>8980</v>
      </c>
      <c r="CC307" s="21">
        <v>0.26876988208280511</v>
      </c>
      <c r="CD307" s="7">
        <v>-7633.2056000009179</v>
      </c>
      <c r="CE307" s="7">
        <v>4864965.1088000014</v>
      </c>
      <c r="CF307" s="25">
        <f t="shared" si="143"/>
        <v>191.63622045946406</v>
      </c>
      <c r="CG307" s="6">
        <v>8527</v>
      </c>
      <c r="CH307" s="21">
        <v>0.30486325666552239</v>
      </c>
      <c r="CI307" s="7">
        <v>-7633.2056000009179</v>
      </c>
      <c r="CJ307" s="7">
        <v>4864965.1088000014</v>
      </c>
      <c r="CK307" s="25">
        <f t="shared" si="144"/>
        <v>115.76563585693404</v>
      </c>
      <c r="CL307" s="6">
        <v>7209</v>
      </c>
      <c r="CM307" s="21">
        <v>0.3055487492482124</v>
      </c>
      <c r="CN307" s="7">
        <v>-7633.2056000009179</v>
      </c>
      <c r="CO307" s="7">
        <v>4864965.1088000014</v>
      </c>
      <c r="CP307" s="25">
        <f t="shared" si="145"/>
        <v>114.7302549949321</v>
      </c>
      <c r="CQ307" s="6">
        <v>9438</v>
      </c>
      <c r="CR307" s="21">
        <v>0.30573135649479971</v>
      </c>
      <c r="CS307" s="7">
        <v>-7633.2056000009179</v>
      </c>
      <c r="CT307" s="7">
        <v>4864965.1088000014</v>
      </c>
      <c r="CU307" s="25">
        <f t="shared" si="146"/>
        <v>114.45639609298037</v>
      </c>
      <c r="CV307" s="6">
        <v>8091</v>
      </c>
      <c r="CW307" s="21">
        <v>0.31719296809446829</v>
      </c>
      <c r="CX307" s="7">
        <v>-7633.2056000009179</v>
      </c>
      <c r="CY307" s="7">
        <v>4864965.1088000014</v>
      </c>
      <c r="CZ307" s="25">
        <f t="shared" si="147"/>
        <v>98.788364795543842</v>
      </c>
      <c r="DA307" s="6">
        <v>7656</v>
      </c>
      <c r="DB307" s="21">
        <v>0.31810374441772588</v>
      </c>
      <c r="DC307" s="7">
        <v>-7633.2056000009179</v>
      </c>
      <c r="DD307" s="7">
        <v>4864965.1088000014</v>
      </c>
      <c r="DE307" s="25">
        <f t="shared" si="148"/>
        <v>97.661833853675518</v>
      </c>
      <c r="DF307" s="6">
        <v>7121</v>
      </c>
      <c r="DG307" s="21">
        <v>0.33980021464542232</v>
      </c>
      <c r="DH307" s="7">
        <v>-7637.2569999992847</v>
      </c>
      <c r="DI307" s="7">
        <v>4864949.8143000007</v>
      </c>
      <c r="DJ307" s="25">
        <f t="shared" si="149"/>
        <v>75.007623291039451</v>
      </c>
      <c r="DK307" s="6">
        <v>7602</v>
      </c>
      <c r="DL307" s="21">
        <v>0.34143944976664231</v>
      </c>
      <c r="DM307" s="7">
        <v>-7643.2014999985686</v>
      </c>
      <c r="DN307" s="7">
        <v>4864947.9905999973</v>
      </c>
      <c r="DO307" s="25">
        <f t="shared" si="150"/>
        <v>73.577530684593057</v>
      </c>
      <c r="DP307" s="6">
        <v>9898</v>
      </c>
      <c r="DQ307" s="21">
        <v>0.3498777810001244</v>
      </c>
      <c r="DR307" s="7">
        <v>-7633.2056000009179</v>
      </c>
      <c r="DS307" s="7">
        <v>4864965.1088000014</v>
      </c>
      <c r="DT307" s="25">
        <f t="shared" si="151"/>
        <v>66.732062227977238</v>
      </c>
      <c r="DU307" s="6">
        <v>10350</v>
      </c>
      <c r="DV307" s="21">
        <v>0.3525497920770409</v>
      </c>
      <c r="DW307" s="7">
        <v>-7633.2056000009179</v>
      </c>
      <c r="DX307" s="7">
        <v>4864965.1088000014</v>
      </c>
      <c r="DY307" s="25">
        <f t="shared" si="152"/>
        <v>64.731869286108576</v>
      </c>
      <c r="DZ307" s="6">
        <v>10810</v>
      </c>
      <c r="EA307" s="21">
        <v>0.35282271750198002</v>
      </c>
      <c r="EB307" s="7">
        <v>-7633.2056000009179</v>
      </c>
      <c r="EC307" s="7">
        <v>4864965.1088000014</v>
      </c>
      <c r="ED307" s="25">
        <f t="shared" si="153"/>
        <v>64.53180865236898</v>
      </c>
      <c r="EE307" s="6">
        <v>11267</v>
      </c>
      <c r="EF307" s="21">
        <v>0.353866934081002</v>
      </c>
      <c r="EG307" s="7">
        <v>-7633.2056000009179</v>
      </c>
      <c r="EH307" s="7">
        <v>4864965.1088000014</v>
      </c>
      <c r="EI307" s="25">
        <f t="shared" si="154"/>
        <v>63.773472717549545</v>
      </c>
    </row>
    <row r="308" spans="1:139" x14ac:dyDescent="0.25">
      <c r="A308" s="6">
        <v>294</v>
      </c>
      <c r="B308" s="6">
        <v>0</v>
      </c>
      <c r="C308" s="6">
        <v>1</v>
      </c>
      <c r="D308" s="6">
        <v>0</v>
      </c>
      <c r="E308" s="6">
        <v>1</v>
      </c>
      <c r="F308" s="20">
        <f t="shared" si="124"/>
        <v>1</v>
      </c>
      <c r="G308" s="20">
        <f t="shared" si="125"/>
        <v>1</v>
      </c>
      <c r="H308" s="20">
        <f t="shared" si="126"/>
        <v>1</v>
      </c>
      <c r="I308" s="7">
        <v>-7644.8938369055368</v>
      </c>
      <c r="J308" s="7">
        <v>4864948.7173651252</v>
      </c>
      <c r="K308" s="6">
        <v>3</v>
      </c>
      <c r="L308" s="6">
        <v>3</v>
      </c>
      <c r="M308" s="7">
        <v>-7644.272519540662</v>
      </c>
      <c r="N308" s="7">
        <v>4864948.3245796328</v>
      </c>
      <c r="O308" s="26">
        <f t="shared" si="127"/>
        <v>-7644.2725195406638</v>
      </c>
      <c r="P308" s="26">
        <f t="shared" si="128"/>
        <v>4864948.3245796319</v>
      </c>
      <c r="Q308" s="20">
        <f t="shared" si="129"/>
        <v>1</v>
      </c>
      <c r="R308" s="26">
        <f t="shared" si="130"/>
        <v>0.73506170599987064</v>
      </c>
      <c r="S308" s="26">
        <f>R308*'8_HeSo_Mercator'!$B$7</f>
        <v>0.56315014720448786</v>
      </c>
      <c r="T308" s="6">
        <v>7210</v>
      </c>
      <c r="U308" s="21">
        <v>0.2290579110296013</v>
      </c>
      <c r="V308" s="7">
        <v>-7645.0419000014663</v>
      </c>
      <c r="W308" s="7">
        <v>4864948.9179999977</v>
      </c>
      <c r="X308" s="25">
        <f t="shared" si="131"/>
        <v>363.26103598390938</v>
      </c>
      <c r="Y308" s="6">
        <v>11261</v>
      </c>
      <c r="Z308" s="21">
        <v>0.27488649274426891</v>
      </c>
      <c r="AA308" s="7">
        <v>-7645.0419000014663</v>
      </c>
      <c r="AB308" s="7">
        <v>4864948.9179999977</v>
      </c>
      <c r="AC308" s="25">
        <f t="shared" si="132"/>
        <v>175.14042499908416</v>
      </c>
      <c r="AD308" s="6">
        <v>10347</v>
      </c>
      <c r="AE308" s="21">
        <v>0.27939145933007697</v>
      </c>
      <c r="AF308" s="7">
        <v>-7645.0419000014663</v>
      </c>
      <c r="AG308" s="7">
        <v>4864948.9179999977</v>
      </c>
      <c r="AH308" s="25">
        <f t="shared" si="133"/>
        <v>164.1147046736705</v>
      </c>
      <c r="AI308" s="6">
        <v>16965</v>
      </c>
      <c r="AJ308" s="21">
        <v>0.29301350873913568</v>
      </c>
      <c r="AK308" s="7">
        <v>-7643.0923999994993</v>
      </c>
      <c r="AL308" s="7">
        <v>4864947.8137999997</v>
      </c>
      <c r="AM308" s="25">
        <f t="shared" si="134"/>
        <v>135.659255085746</v>
      </c>
      <c r="AN308" s="6">
        <v>9433</v>
      </c>
      <c r="AO308" s="21">
        <v>0.2949458690983105</v>
      </c>
      <c r="AP308" s="7">
        <v>-7645.0419000014663</v>
      </c>
      <c r="AQ308" s="7">
        <v>4864948.9179999977</v>
      </c>
      <c r="AR308" s="25">
        <f t="shared" si="135"/>
        <v>132.13891244527127</v>
      </c>
      <c r="AS308" s="6">
        <v>18070</v>
      </c>
      <c r="AT308" s="21">
        <v>0.31314893147215511</v>
      </c>
      <c r="AU308" s="7">
        <v>-7643.0923999994993</v>
      </c>
      <c r="AV308" s="7">
        <v>4864947.8137999997</v>
      </c>
      <c r="AW308" s="25">
        <f t="shared" si="136"/>
        <v>103.99112186691222</v>
      </c>
      <c r="AX308" s="6">
        <v>17792</v>
      </c>
      <c r="AY308" s="21">
        <v>0.31751937655045709</v>
      </c>
      <c r="AZ308" s="7">
        <v>-7643.0923999994993</v>
      </c>
      <c r="BA308" s="7">
        <v>4864947.8137999997</v>
      </c>
      <c r="BB308" s="25">
        <f t="shared" si="137"/>
        <v>98.382774813337605</v>
      </c>
      <c r="BC308" s="6">
        <v>9891</v>
      </c>
      <c r="BD308" s="21">
        <v>0.31851824699017062</v>
      </c>
      <c r="BE308" s="7">
        <v>-7645.0419000014663</v>
      </c>
      <c r="BF308" s="7">
        <v>4864948.9179999977</v>
      </c>
      <c r="BG308" s="25">
        <f t="shared" si="138"/>
        <v>97.154457834720688</v>
      </c>
      <c r="BH308" s="6">
        <v>11264</v>
      </c>
      <c r="BI308" s="21">
        <v>0.318776607401205</v>
      </c>
      <c r="BJ308" s="7">
        <v>-7643.0923999994993</v>
      </c>
      <c r="BK308" s="7">
        <v>4864947.8137999997</v>
      </c>
      <c r="BL308" s="25">
        <f t="shared" si="139"/>
        <v>96.839875570733881</v>
      </c>
      <c r="BM308" s="6">
        <v>18350</v>
      </c>
      <c r="BN308" s="21">
        <v>0.32293710816565441</v>
      </c>
      <c r="BO308" s="7">
        <v>-7643.0923999994993</v>
      </c>
      <c r="BP308" s="7">
        <v>4864947.8137999997</v>
      </c>
      <c r="BQ308" s="25">
        <f t="shared" si="140"/>
        <v>91.945015899673237</v>
      </c>
      <c r="BR308" s="6">
        <v>8525</v>
      </c>
      <c r="BS308" s="21">
        <v>0.33741500785943818</v>
      </c>
      <c r="BT308" s="7">
        <v>-7643.0923999994993</v>
      </c>
      <c r="BU308" s="7">
        <v>4864947.8137999997</v>
      </c>
      <c r="BV308" s="25">
        <f t="shared" si="141"/>
        <v>77.151152396930016</v>
      </c>
      <c r="BW308" s="6">
        <v>8978</v>
      </c>
      <c r="BX308" s="21">
        <v>0.36436894686811622</v>
      </c>
      <c r="BY308" s="7">
        <v>-7645.0419000014663</v>
      </c>
      <c r="BZ308" s="7">
        <v>4864948.9179999977</v>
      </c>
      <c r="CA308" s="25">
        <f t="shared" si="142"/>
        <v>56.732845999810792</v>
      </c>
      <c r="CB308" s="6">
        <v>7210</v>
      </c>
      <c r="CC308" s="21">
        <v>0.2561494093903352</v>
      </c>
      <c r="CD308" s="7">
        <v>-7645.0419000014663</v>
      </c>
      <c r="CE308" s="7">
        <v>4864948.9179999977</v>
      </c>
      <c r="CF308" s="25">
        <f t="shared" si="143"/>
        <v>232.28788761163432</v>
      </c>
      <c r="CG308" s="6">
        <v>11264</v>
      </c>
      <c r="CH308" s="21">
        <v>0.30401503502477362</v>
      </c>
      <c r="CI308" s="7">
        <v>-7643.0923999994993</v>
      </c>
      <c r="CJ308" s="7">
        <v>4864947.8137999997</v>
      </c>
      <c r="CK308" s="25">
        <f t="shared" si="144"/>
        <v>117.06302745179092</v>
      </c>
      <c r="CL308" s="6">
        <v>11261</v>
      </c>
      <c r="CM308" s="21">
        <v>0.30424995226466461</v>
      </c>
      <c r="CN308" s="7">
        <v>-7645.0419000014663</v>
      </c>
      <c r="CO308" s="7">
        <v>4864948.9179999977</v>
      </c>
      <c r="CP308" s="25">
        <f t="shared" si="145"/>
        <v>116.70189951171204</v>
      </c>
      <c r="CQ308" s="6">
        <v>10347</v>
      </c>
      <c r="CR308" s="21">
        <v>0.31414925115082881</v>
      </c>
      <c r="CS308" s="7">
        <v>-7645.0419000014663</v>
      </c>
      <c r="CT308" s="7">
        <v>4864948.9179999977</v>
      </c>
      <c r="CU308" s="25">
        <f t="shared" si="146"/>
        <v>102.67291321615247</v>
      </c>
      <c r="CV308" s="6">
        <v>9433</v>
      </c>
      <c r="CW308" s="21">
        <v>0.3151940899046865</v>
      </c>
      <c r="CX308" s="7">
        <v>-7645.0419000014663</v>
      </c>
      <c r="CY308" s="7">
        <v>4864948.9179999977</v>
      </c>
      <c r="CZ308" s="25">
        <f t="shared" si="147"/>
        <v>101.31826346839129</v>
      </c>
      <c r="DA308" s="6">
        <v>16965</v>
      </c>
      <c r="DB308" s="21">
        <v>0.32404475406375349</v>
      </c>
      <c r="DC308" s="7">
        <v>-7643.0923999994993</v>
      </c>
      <c r="DD308" s="7">
        <v>4864947.8137999997</v>
      </c>
      <c r="DE308" s="25">
        <f t="shared" si="148"/>
        <v>90.694305532894262</v>
      </c>
      <c r="DF308" s="6">
        <v>18070</v>
      </c>
      <c r="DG308" s="21">
        <v>0.33002585844007459</v>
      </c>
      <c r="DH308" s="7">
        <v>-7643.0923999994993</v>
      </c>
      <c r="DI308" s="7">
        <v>4864947.8137999997</v>
      </c>
      <c r="DJ308" s="25">
        <f t="shared" si="149"/>
        <v>84.296224264035928</v>
      </c>
      <c r="DK308" s="6">
        <v>17792</v>
      </c>
      <c r="DL308" s="21">
        <v>0.33464719758726741</v>
      </c>
      <c r="DM308" s="7">
        <v>-7643.0923999994993</v>
      </c>
      <c r="DN308" s="7">
        <v>4864947.8137999997</v>
      </c>
      <c r="DO308" s="25">
        <f t="shared" si="150"/>
        <v>79.735409705262569</v>
      </c>
      <c r="DP308" s="6">
        <v>8525</v>
      </c>
      <c r="DQ308" s="21">
        <v>0.34573541495480692</v>
      </c>
      <c r="DR308" s="7">
        <v>-7643.0923999994993</v>
      </c>
      <c r="DS308" s="7">
        <v>4864947.8137999997</v>
      </c>
      <c r="DT308" s="25">
        <f t="shared" si="151"/>
        <v>69.988152131922064</v>
      </c>
      <c r="DU308" s="6">
        <v>18350</v>
      </c>
      <c r="DV308" s="21">
        <v>0.35133089441150489</v>
      </c>
      <c r="DW308" s="7">
        <v>-7643.0923999994993</v>
      </c>
      <c r="DX308" s="7">
        <v>4864947.8137999997</v>
      </c>
      <c r="DY308" s="25">
        <f t="shared" si="152"/>
        <v>65.634870807325001</v>
      </c>
      <c r="DZ308" s="6">
        <v>7202</v>
      </c>
      <c r="EA308" s="21">
        <v>0.35476371440067939</v>
      </c>
      <c r="EB308" s="7">
        <v>-7647.6262999996543</v>
      </c>
      <c r="EC308" s="7">
        <v>4864944.4576999992</v>
      </c>
      <c r="ED308" s="25">
        <f t="shared" si="153"/>
        <v>63.131081111738723</v>
      </c>
      <c r="EE308" s="6">
        <v>17515</v>
      </c>
      <c r="EF308" s="21">
        <v>0.35538143828960161</v>
      </c>
      <c r="EG308" s="7">
        <v>-7643.0923999994993</v>
      </c>
      <c r="EH308" s="7">
        <v>4864947.8137999997</v>
      </c>
      <c r="EI308" s="25">
        <f t="shared" si="154"/>
        <v>62.69328653770981</v>
      </c>
    </row>
    <row r="309" spans="1:139" x14ac:dyDescent="0.25">
      <c r="A309" s="6">
        <v>295</v>
      </c>
      <c r="B309" s="6">
        <v>0</v>
      </c>
      <c r="C309" s="6">
        <v>0</v>
      </c>
      <c r="D309" s="6">
        <v>0</v>
      </c>
      <c r="E309" s="6">
        <v>0</v>
      </c>
      <c r="F309" s="20">
        <f t="shared" si="124"/>
        <v>1</v>
      </c>
      <c r="G309" s="20">
        <f t="shared" si="125"/>
        <v>1</v>
      </c>
      <c r="H309" s="20">
        <f t="shared" si="126"/>
        <v>1</v>
      </c>
      <c r="I309" s="7">
        <v>-7644.1891863803403</v>
      </c>
      <c r="J309" s="7">
        <v>4864948.6036500679</v>
      </c>
      <c r="K309" s="6">
        <v>-3</v>
      </c>
      <c r="L309" s="6">
        <v>-6</v>
      </c>
      <c r="M309" s="7">
        <v>-7643.9568435681786</v>
      </c>
      <c r="N309" s="7">
        <v>4864948.3783979965</v>
      </c>
      <c r="O309" s="26">
        <f t="shared" si="127"/>
        <v>-7643.9568435681795</v>
      </c>
      <c r="P309" s="26">
        <f t="shared" si="128"/>
        <v>4864948.3783979993</v>
      </c>
      <c r="Q309" s="20">
        <f t="shared" si="129"/>
        <v>1</v>
      </c>
      <c r="R309" s="26">
        <f t="shared" si="130"/>
        <v>0.32360728788467713</v>
      </c>
      <c r="S309" s="26">
        <f>R309*'8_HeSo_Mercator'!$B$7</f>
        <v>0.24792407266109587</v>
      </c>
      <c r="T309" s="6">
        <v>8467</v>
      </c>
      <c r="U309" s="21">
        <v>0.33260395809594262</v>
      </c>
      <c r="V309" s="7">
        <v>-7645.0887000001967</v>
      </c>
      <c r="W309" s="7">
        <v>4864948.9594999999</v>
      </c>
      <c r="X309" s="25">
        <f t="shared" si="131"/>
        <v>81.712847962161618</v>
      </c>
      <c r="Y309" s="6">
        <v>8032</v>
      </c>
      <c r="Z309" s="21">
        <v>0.3554501492856264</v>
      </c>
      <c r="AA309" s="7">
        <v>-7643.2014999985686</v>
      </c>
      <c r="AB309" s="7">
        <v>4864947.9905999973</v>
      </c>
      <c r="AC309" s="25">
        <f t="shared" si="132"/>
        <v>62.644824391738709</v>
      </c>
      <c r="AD309" s="6">
        <v>7603</v>
      </c>
      <c r="AE309" s="21">
        <v>0.37043733812952462</v>
      </c>
      <c r="AF309" s="7">
        <v>-7645.0887000001967</v>
      </c>
      <c r="AG309" s="7">
        <v>4864948.9594999999</v>
      </c>
      <c r="AH309" s="25">
        <f t="shared" si="133"/>
        <v>53.10568080236694</v>
      </c>
      <c r="AI309" s="6">
        <v>10749</v>
      </c>
      <c r="AJ309" s="21">
        <v>0.38113270611082778</v>
      </c>
      <c r="AK309" s="7">
        <v>-7643.2014999985686</v>
      </c>
      <c r="AL309" s="7">
        <v>4864947.9905999973</v>
      </c>
      <c r="AM309" s="25">
        <f t="shared" si="134"/>
        <v>47.390918522684366</v>
      </c>
      <c r="AN309" s="6">
        <v>10290</v>
      </c>
      <c r="AO309" s="21">
        <v>0.38391170870382768</v>
      </c>
      <c r="AP309" s="7">
        <v>-7643.2014999985686</v>
      </c>
      <c r="AQ309" s="7">
        <v>4864947.9905999973</v>
      </c>
      <c r="AR309" s="25">
        <f t="shared" si="135"/>
        <v>46.033560765249653</v>
      </c>
      <c r="AS309" s="6">
        <v>11206</v>
      </c>
      <c r="AT309" s="21">
        <v>0.39189544057050207</v>
      </c>
      <c r="AU309" s="7">
        <v>-7643.2014999985686</v>
      </c>
      <c r="AV309" s="7">
        <v>4864947.9905999973</v>
      </c>
      <c r="AW309" s="25">
        <f t="shared" si="136"/>
        <v>42.395440964700541</v>
      </c>
      <c r="AX309" s="6">
        <v>9834</v>
      </c>
      <c r="AY309" s="21">
        <v>0.39365993023778489</v>
      </c>
      <c r="AZ309" s="7">
        <v>-7643.2014999985686</v>
      </c>
      <c r="BA309" s="7">
        <v>4864947.9905999973</v>
      </c>
      <c r="BB309" s="25">
        <f t="shared" si="137"/>
        <v>41.64042517571955</v>
      </c>
      <c r="BC309" s="6">
        <v>9381</v>
      </c>
      <c r="BD309" s="21">
        <v>0.39391646804430708</v>
      </c>
      <c r="BE309" s="7">
        <v>-7643.2014999985686</v>
      </c>
      <c r="BF309" s="7">
        <v>4864947.9905999973</v>
      </c>
      <c r="BG309" s="25">
        <f t="shared" si="138"/>
        <v>41.532057910772103</v>
      </c>
      <c r="BH309" s="6">
        <v>8922</v>
      </c>
      <c r="BI309" s="21">
        <v>0.39995059108605169</v>
      </c>
      <c r="BJ309" s="7">
        <v>-7645.0887000001967</v>
      </c>
      <c r="BK309" s="7">
        <v>4864948.9594999999</v>
      </c>
      <c r="BL309" s="25">
        <f t="shared" si="139"/>
        <v>39.081806318544274</v>
      </c>
      <c r="BM309" s="6">
        <v>7151</v>
      </c>
      <c r="BN309" s="21">
        <v>0.4023173580270159</v>
      </c>
      <c r="BO309" s="7">
        <v>-7643.2014999985686</v>
      </c>
      <c r="BP309" s="7">
        <v>4864947.9905999973</v>
      </c>
      <c r="BQ309" s="25">
        <f t="shared" si="140"/>
        <v>38.17024234904104</v>
      </c>
      <c r="BR309" s="6">
        <v>9377</v>
      </c>
      <c r="BS309" s="21">
        <v>0.40344451305212781</v>
      </c>
      <c r="BT309" s="7">
        <v>-7645.0887000001967</v>
      </c>
      <c r="BU309" s="7">
        <v>4864948.9594999999</v>
      </c>
      <c r="BV309" s="25">
        <f t="shared" si="141"/>
        <v>37.745462107509624</v>
      </c>
      <c r="BW309" s="6">
        <v>10751</v>
      </c>
      <c r="BX309" s="21">
        <v>0.40854849849292502</v>
      </c>
      <c r="BY309" s="7">
        <v>-7645.0887000001967</v>
      </c>
      <c r="BZ309" s="7">
        <v>4864948.9594999999</v>
      </c>
      <c r="CA309" s="25">
        <f t="shared" si="142"/>
        <v>35.894303049507947</v>
      </c>
      <c r="CB309" s="6">
        <v>8467</v>
      </c>
      <c r="CC309" s="21">
        <v>0.29792510742786971</v>
      </c>
      <c r="CD309" s="7">
        <v>-7645.0887000001967</v>
      </c>
      <c r="CE309" s="7">
        <v>4864948.9594999999</v>
      </c>
      <c r="CF309" s="25">
        <f t="shared" si="143"/>
        <v>126.93213399980229</v>
      </c>
      <c r="CG309" s="6">
        <v>8032</v>
      </c>
      <c r="CH309" s="21">
        <v>0.34443137982960992</v>
      </c>
      <c r="CI309" s="7">
        <v>-7643.2014999985686</v>
      </c>
      <c r="CJ309" s="7">
        <v>4864947.9905999973</v>
      </c>
      <c r="CK309" s="25">
        <f t="shared" si="144"/>
        <v>71.054101822285674</v>
      </c>
      <c r="CL309" s="6">
        <v>9381</v>
      </c>
      <c r="CM309" s="21">
        <v>0.35976370746318342</v>
      </c>
      <c r="CN309" s="7">
        <v>-7643.2014999985686</v>
      </c>
      <c r="CO309" s="7">
        <v>4864947.9905999973</v>
      </c>
      <c r="CP309" s="25">
        <f t="shared" si="145"/>
        <v>59.693988773916402</v>
      </c>
      <c r="CQ309" s="6">
        <v>7151</v>
      </c>
      <c r="CR309" s="21">
        <v>0.3606835404993452</v>
      </c>
      <c r="CS309" s="7">
        <v>-7643.2014999985686</v>
      </c>
      <c r="CT309" s="7">
        <v>4864947.9905999973</v>
      </c>
      <c r="CU309" s="25">
        <f t="shared" si="146"/>
        <v>59.087375961295777</v>
      </c>
      <c r="CV309" s="6">
        <v>10749</v>
      </c>
      <c r="CW309" s="21">
        <v>0.36610352264557861</v>
      </c>
      <c r="CX309" s="7">
        <v>-7643.2014999985686</v>
      </c>
      <c r="CY309" s="7">
        <v>4864947.9905999973</v>
      </c>
      <c r="CZ309" s="25">
        <f t="shared" si="147"/>
        <v>55.66527632650196</v>
      </c>
      <c r="DA309" s="6">
        <v>9834</v>
      </c>
      <c r="DB309" s="21">
        <v>0.37318144972055117</v>
      </c>
      <c r="DC309" s="7">
        <v>-7643.2014999985686</v>
      </c>
      <c r="DD309" s="7">
        <v>4864947.9905999973</v>
      </c>
      <c r="DE309" s="25">
        <f t="shared" si="148"/>
        <v>51.560819341778597</v>
      </c>
      <c r="DF309" s="6">
        <v>11206</v>
      </c>
      <c r="DG309" s="21">
        <v>0.37942084025634931</v>
      </c>
      <c r="DH309" s="7">
        <v>-7643.2014999985686</v>
      </c>
      <c r="DI309" s="7">
        <v>4864947.9905999973</v>
      </c>
      <c r="DJ309" s="25">
        <f t="shared" si="149"/>
        <v>48.251994992086594</v>
      </c>
      <c r="DK309" s="6">
        <v>8922</v>
      </c>
      <c r="DL309" s="21">
        <v>0.38850066905970548</v>
      </c>
      <c r="DM309" s="7">
        <v>-7645.0887000001967</v>
      </c>
      <c r="DN309" s="7">
        <v>4864948.9594999999</v>
      </c>
      <c r="DO309" s="25">
        <f t="shared" si="150"/>
        <v>43.896805424426468</v>
      </c>
      <c r="DP309" s="6">
        <v>7602</v>
      </c>
      <c r="DQ309" s="21">
        <v>0.39065733485246601</v>
      </c>
      <c r="DR309" s="7">
        <v>-7643.2014999985686</v>
      </c>
      <c r="DS309" s="7">
        <v>4864947.9905999973</v>
      </c>
      <c r="DT309" s="25">
        <f t="shared" si="151"/>
        <v>42.935454883946363</v>
      </c>
      <c r="DU309" s="6">
        <v>8921</v>
      </c>
      <c r="DV309" s="21">
        <v>0.39817193104246201</v>
      </c>
      <c r="DW309" s="7">
        <v>-7643.2014999985686</v>
      </c>
      <c r="DX309" s="7">
        <v>4864947.9905999973</v>
      </c>
      <c r="DY309" s="25">
        <f t="shared" si="152"/>
        <v>39.784823390990518</v>
      </c>
      <c r="DZ309" s="6">
        <v>7603</v>
      </c>
      <c r="EA309" s="21">
        <v>0.40378484198750803</v>
      </c>
      <c r="EB309" s="7">
        <v>-7645.0887000001967</v>
      </c>
      <c r="EC309" s="7">
        <v>4864948.9594999999</v>
      </c>
      <c r="ED309" s="25">
        <f t="shared" si="153"/>
        <v>37.618368268797035</v>
      </c>
      <c r="EE309" s="6">
        <v>11204</v>
      </c>
      <c r="EF309" s="21">
        <v>0.40623594956504738</v>
      </c>
      <c r="EG309" s="7">
        <v>-7645.0887000001967</v>
      </c>
      <c r="EH309" s="7">
        <v>4864948.9594999999</v>
      </c>
      <c r="EI309" s="25">
        <f t="shared" si="154"/>
        <v>36.718639943451024</v>
      </c>
    </row>
    <row r="310" spans="1:139" x14ac:dyDescent="0.25">
      <c r="A310" s="6">
        <v>296</v>
      </c>
      <c r="B310" s="6">
        <v>0</v>
      </c>
      <c r="C310" s="6">
        <v>1</v>
      </c>
      <c r="D310" s="6">
        <v>0</v>
      </c>
      <c r="E310" s="6">
        <v>1</v>
      </c>
      <c r="F310" s="20">
        <f t="shared" si="124"/>
        <v>1</v>
      </c>
      <c r="G310" s="20">
        <f t="shared" si="125"/>
        <v>1</v>
      </c>
      <c r="H310" s="20">
        <f t="shared" si="126"/>
        <v>1</v>
      </c>
      <c r="I310" s="7">
        <v>-7595.4852975601107</v>
      </c>
      <c r="J310" s="7">
        <v>4864982.7225867044</v>
      </c>
      <c r="K310" s="6">
        <v>3</v>
      </c>
      <c r="L310" s="6">
        <v>3</v>
      </c>
      <c r="M310" s="7">
        <v>-7596.5714714758806</v>
      </c>
      <c r="N310" s="7">
        <v>4864982.4248124631</v>
      </c>
      <c r="O310" s="26">
        <f t="shared" si="127"/>
        <v>-7596.5714714758815</v>
      </c>
      <c r="P310" s="26">
        <f t="shared" si="128"/>
        <v>4864982.4248124631</v>
      </c>
      <c r="Q310" s="20">
        <f t="shared" si="129"/>
        <v>1</v>
      </c>
      <c r="R310" s="26">
        <f t="shared" si="130"/>
        <v>1.12625186973705</v>
      </c>
      <c r="S310" s="26">
        <f>R310*'8_HeSo_Mercator'!$B$7</f>
        <v>0.8628512423579594</v>
      </c>
      <c r="T310" s="6">
        <v>9458</v>
      </c>
      <c r="U310" s="21">
        <v>0.1205082283182457</v>
      </c>
      <c r="V310" s="7">
        <v>-7596.2032000012696</v>
      </c>
      <c r="W310" s="7">
        <v>4864981.9002000019</v>
      </c>
      <c r="X310" s="25">
        <f t="shared" si="131"/>
        <v>4741.6903940716111</v>
      </c>
      <c r="Y310" s="6">
        <v>11289</v>
      </c>
      <c r="Z310" s="21">
        <v>0.12934034819921619</v>
      </c>
      <c r="AA310" s="7">
        <v>-7596.6486999988556</v>
      </c>
      <c r="AB310" s="7">
        <v>4864983.3546999991</v>
      </c>
      <c r="AC310" s="25">
        <f t="shared" si="132"/>
        <v>3573.2540684589767</v>
      </c>
      <c r="AD310" s="6">
        <v>11290</v>
      </c>
      <c r="AE310" s="21">
        <v>0.13418857502449319</v>
      </c>
      <c r="AF310" s="7">
        <v>-7596.2032000012696</v>
      </c>
      <c r="AG310" s="7">
        <v>4864981.9002000019</v>
      </c>
      <c r="AH310" s="25">
        <f t="shared" si="133"/>
        <v>3084.1666434275903</v>
      </c>
      <c r="AI310" s="6">
        <v>11288</v>
      </c>
      <c r="AJ310" s="21">
        <v>0.13670028089351249</v>
      </c>
      <c r="AK310" s="7">
        <v>-7594.7369999997318</v>
      </c>
      <c r="AL310" s="7">
        <v>4864983.9024000019</v>
      </c>
      <c r="AM310" s="25">
        <f t="shared" si="134"/>
        <v>2863.6660589353646</v>
      </c>
      <c r="AN310" s="6">
        <v>10373</v>
      </c>
      <c r="AO310" s="21">
        <v>0.14333276215511781</v>
      </c>
      <c r="AP310" s="7">
        <v>-7596.2032000012696</v>
      </c>
      <c r="AQ310" s="7">
        <v>4864981.9002000019</v>
      </c>
      <c r="AR310" s="25">
        <f t="shared" si="135"/>
        <v>2369.2894421551364</v>
      </c>
      <c r="AS310" s="6">
        <v>9005</v>
      </c>
      <c r="AT310" s="21">
        <v>0.1461327860253322</v>
      </c>
      <c r="AU310" s="7">
        <v>-7596.2032000012696</v>
      </c>
      <c r="AV310" s="7">
        <v>4864981.9002000019</v>
      </c>
      <c r="AW310" s="25">
        <f t="shared" si="136"/>
        <v>2192.85211067727</v>
      </c>
      <c r="AX310" s="6">
        <v>9460</v>
      </c>
      <c r="AY310" s="21">
        <v>0.15299161035563111</v>
      </c>
      <c r="AZ310" s="7">
        <v>-7596.6486999988556</v>
      </c>
      <c r="BA310" s="7">
        <v>4864983.3546999991</v>
      </c>
      <c r="BB310" s="25">
        <f t="shared" si="137"/>
        <v>1825.2801726250218</v>
      </c>
      <c r="BC310" s="6">
        <v>7674</v>
      </c>
      <c r="BD310" s="21">
        <v>0.1543070176511547</v>
      </c>
      <c r="BE310" s="7">
        <v>-7596.2032000012696</v>
      </c>
      <c r="BF310" s="7">
        <v>4864981.9002000019</v>
      </c>
      <c r="BG310" s="25">
        <f t="shared" si="138"/>
        <v>1763.8322934902137</v>
      </c>
      <c r="BH310" s="6">
        <v>9008</v>
      </c>
      <c r="BI310" s="21">
        <v>0.15456501105026371</v>
      </c>
      <c r="BJ310" s="7">
        <v>-7596.6486999988556</v>
      </c>
      <c r="BK310" s="7">
        <v>4864983.3546999991</v>
      </c>
      <c r="BL310" s="25">
        <f t="shared" si="139"/>
        <v>1752.08528787972</v>
      </c>
      <c r="BM310" s="6">
        <v>10829</v>
      </c>
      <c r="BN310" s="21">
        <v>0.16098091253163821</v>
      </c>
      <c r="BO310" s="7">
        <v>-7596.2032000012696</v>
      </c>
      <c r="BP310" s="7">
        <v>4864981.9002000019</v>
      </c>
      <c r="BQ310" s="25">
        <f t="shared" si="140"/>
        <v>1489.0266149756533</v>
      </c>
      <c r="BR310" s="6">
        <v>8108</v>
      </c>
      <c r="BS310" s="21">
        <v>0.1631130786334109</v>
      </c>
      <c r="BT310" s="7">
        <v>-7603.1924000009894</v>
      </c>
      <c r="BU310" s="7">
        <v>4864981.4790000021</v>
      </c>
      <c r="BV310" s="25">
        <f t="shared" si="141"/>
        <v>1412.6834617355912</v>
      </c>
      <c r="BW310" s="6">
        <v>9917</v>
      </c>
      <c r="BX310" s="21">
        <v>0.16458555655210499</v>
      </c>
      <c r="BY310" s="7">
        <v>-7596.2032000012696</v>
      </c>
      <c r="BZ310" s="7">
        <v>4864981.9002000019</v>
      </c>
      <c r="CA310" s="25">
        <f t="shared" si="142"/>
        <v>1362.8031176252955</v>
      </c>
      <c r="CB310" s="6">
        <v>9458</v>
      </c>
      <c r="CC310" s="21">
        <v>0.1251523063533507</v>
      </c>
      <c r="CD310" s="7">
        <v>-7596.2032000012696</v>
      </c>
      <c r="CE310" s="7">
        <v>4864981.9002000019</v>
      </c>
      <c r="CF310" s="25">
        <f t="shared" si="143"/>
        <v>4076.0975639148792</v>
      </c>
      <c r="CG310" s="6">
        <v>11290</v>
      </c>
      <c r="CH310" s="21">
        <v>0.1339135480127647</v>
      </c>
      <c r="CI310" s="7">
        <v>-7596.2032000012696</v>
      </c>
      <c r="CJ310" s="7">
        <v>4864981.9002000019</v>
      </c>
      <c r="CK310" s="25">
        <f t="shared" si="144"/>
        <v>3109.5814225397885</v>
      </c>
      <c r="CL310" s="6">
        <v>11288</v>
      </c>
      <c r="CM310" s="21">
        <v>0.1411162997553925</v>
      </c>
      <c r="CN310" s="7">
        <v>-7594.7369999997318</v>
      </c>
      <c r="CO310" s="7">
        <v>4864983.9024000019</v>
      </c>
      <c r="CP310" s="25">
        <f t="shared" si="145"/>
        <v>2521.6875787638273</v>
      </c>
      <c r="CQ310" s="6">
        <v>11289</v>
      </c>
      <c r="CR310" s="21">
        <v>0.14208067258390561</v>
      </c>
      <c r="CS310" s="7">
        <v>-7596.6486999988556</v>
      </c>
      <c r="CT310" s="7">
        <v>4864983.3546999991</v>
      </c>
      <c r="CU310" s="25">
        <f t="shared" si="146"/>
        <v>2453.9176411404833</v>
      </c>
      <c r="CV310" s="6">
        <v>9005</v>
      </c>
      <c r="CW310" s="21">
        <v>0.1513159842496373</v>
      </c>
      <c r="CX310" s="7">
        <v>-7596.2032000012696</v>
      </c>
      <c r="CY310" s="7">
        <v>4864981.9002000019</v>
      </c>
      <c r="CZ310" s="25">
        <f t="shared" si="147"/>
        <v>1907.4834194206007</v>
      </c>
      <c r="DA310" s="6">
        <v>9460</v>
      </c>
      <c r="DB310" s="21">
        <v>0.15164094321072419</v>
      </c>
      <c r="DC310" s="7">
        <v>-7596.6486999988556</v>
      </c>
      <c r="DD310" s="7">
        <v>4864983.3546999991</v>
      </c>
      <c r="DE310" s="25">
        <f t="shared" si="148"/>
        <v>1891.1853355782569</v>
      </c>
      <c r="DF310" s="6">
        <v>10373</v>
      </c>
      <c r="DG310" s="21">
        <v>0.1537024946478189</v>
      </c>
      <c r="DH310" s="7">
        <v>-7596.2032000012696</v>
      </c>
      <c r="DI310" s="7">
        <v>4864981.9002000019</v>
      </c>
      <c r="DJ310" s="25">
        <f t="shared" si="149"/>
        <v>1791.7455508815253</v>
      </c>
      <c r="DK310" s="6">
        <v>8108</v>
      </c>
      <c r="DL310" s="21">
        <v>0.15568357271677499</v>
      </c>
      <c r="DM310" s="7">
        <v>-7603.1924000009894</v>
      </c>
      <c r="DN310" s="7">
        <v>4864981.4790000021</v>
      </c>
      <c r="DO310" s="25">
        <f t="shared" si="150"/>
        <v>1702.2715547838247</v>
      </c>
      <c r="DP310" s="6">
        <v>7674</v>
      </c>
      <c r="DQ310" s="21">
        <v>0.15630593862324749</v>
      </c>
      <c r="DR310" s="7">
        <v>-7596.2032000012696</v>
      </c>
      <c r="DS310" s="7">
        <v>4864981.9002000019</v>
      </c>
      <c r="DT310" s="25">
        <f t="shared" si="151"/>
        <v>1675.3212032084584</v>
      </c>
      <c r="DU310" s="6">
        <v>9917</v>
      </c>
      <c r="DV310" s="21">
        <v>0.16078796153211411</v>
      </c>
      <c r="DW310" s="7">
        <v>-7596.2032000012696</v>
      </c>
      <c r="DX310" s="7">
        <v>4864981.9002000019</v>
      </c>
      <c r="DY310" s="25">
        <f t="shared" si="152"/>
        <v>1496.187020665642</v>
      </c>
      <c r="DZ310" s="6">
        <v>9008</v>
      </c>
      <c r="EA310" s="21">
        <v>0.16222133757961779</v>
      </c>
      <c r="EB310" s="7">
        <v>-7596.6486999988556</v>
      </c>
      <c r="EC310" s="7">
        <v>4864983.3546999991</v>
      </c>
      <c r="ED310" s="25">
        <f t="shared" si="153"/>
        <v>1444.002974897089</v>
      </c>
      <c r="EE310" s="6">
        <v>10829</v>
      </c>
      <c r="EF310" s="21">
        <v>0.16654097729896111</v>
      </c>
      <c r="EG310" s="7">
        <v>-7596.2032000012696</v>
      </c>
      <c r="EH310" s="7">
        <v>4864981.9002000019</v>
      </c>
      <c r="EI310" s="25">
        <f t="shared" si="154"/>
        <v>1299.9168238542914</v>
      </c>
    </row>
    <row r="311" spans="1:139" x14ac:dyDescent="0.25">
      <c r="A311" s="6">
        <v>297</v>
      </c>
      <c r="B311" s="6">
        <v>1</v>
      </c>
      <c r="C311" s="6">
        <v>1</v>
      </c>
      <c r="D311" s="6">
        <v>1</v>
      </c>
      <c r="E311" s="6">
        <v>1</v>
      </c>
      <c r="F311" s="20">
        <f t="shared" si="124"/>
        <v>1</v>
      </c>
      <c r="G311" s="20">
        <f t="shared" si="125"/>
        <v>1</v>
      </c>
      <c r="H311" s="20">
        <f t="shared" si="126"/>
        <v>1</v>
      </c>
      <c r="I311" s="7">
        <v>-7535.1590698659966</v>
      </c>
      <c r="J311" s="7">
        <v>4864937.0876025548</v>
      </c>
      <c r="K311" s="6">
        <v>0</v>
      </c>
      <c r="L311" s="6">
        <v>0</v>
      </c>
      <c r="M311" s="7">
        <v>-7536.1855741781601</v>
      </c>
      <c r="N311" s="7">
        <v>4864936.689452149</v>
      </c>
      <c r="O311" s="26">
        <f t="shared" si="127"/>
        <v>-7536.1855741781601</v>
      </c>
      <c r="P311" s="26">
        <f t="shared" si="128"/>
        <v>4864936.689452149</v>
      </c>
      <c r="Q311" s="20">
        <f t="shared" si="129"/>
        <v>1</v>
      </c>
      <c r="R311" s="26">
        <f t="shared" si="130"/>
        <v>1.1010153716302384</v>
      </c>
      <c r="S311" s="26">
        <f>R311*'8_HeSo_Mercator'!$B$7</f>
        <v>0.84351689599251389</v>
      </c>
      <c r="T311" s="6">
        <v>9701</v>
      </c>
      <c r="U311" s="21">
        <v>8.5662630923466404E-2</v>
      </c>
      <c r="V311" s="7">
        <v>-7536.5657999999821</v>
      </c>
      <c r="W311" s="7">
        <v>4864934.3280000016</v>
      </c>
      <c r="X311" s="25">
        <f t="shared" si="131"/>
        <v>18570.960474214411</v>
      </c>
      <c r="Y311" s="6">
        <v>10159</v>
      </c>
      <c r="Z311" s="21">
        <v>9.0184344518677295E-2</v>
      </c>
      <c r="AA311" s="7">
        <v>-7535.2095154039562</v>
      </c>
      <c r="AB311" s="7">
        <v>4864948.0904118046</v>
      </c>
      <c r="AC311" s="25">
        <f t="shared" si="132"/>
        <v>15117.340241232359</v>
      </c>
      <c r="AD311" s="6">
        <v>13950</v>
      </c>
      <c r="AE311" s="21">
        <v>0.1054249697169557</v>
      </c>
      <c r="AF311" s="7">
        <v>-7536.5657999999821</v>
      </c>
      <c r="AG311" s="7">
        <v>4864934.3280000016</v>
      </c>
      <c r="AH311" s="25">
        <f t="shared" si="133"/>
        <v>8095.1716180501207</v>
      </c>
      <c r="AI311" s="6">
        <v>13786</v>
      </c>
      <c r="AJ311" s="21">
        <v>0.1081324029970361</v>
      </c>
      <c r="AK311" s="7">
        <v>-7536.5657999999821</v>
      </c>
      <c r="AL311" s="7">
        <v>4864934.3280000016</v>
      </c>
      <c r="AM311" s="25">
        <f t="shared" si="134"/>
        <v>7314.3642278933548</v>
      </c>
      <c r="AN311" s="6">
        <v>14115</v>
      </c>
      <c r="AO311" s="21">
        <v>0.10854826927693691</v>
      </c>
      <c r="AP311" s="7">
        <v>-7536.5657999999821</v>
      </c>
      <c r="AQ311" s="7">
        <v>4864934.3280000016</v>
      </c>
      <c r="AR311" s="25">
        <f t="shared" si="135"/>
        <v>7202.9166064469755</v>
      </c>
      <c r="AS311" s="6">
        <v>14282</v>
      </c>
      <c r="AT311" s="21">
        <v>0.1104831946271729</v>
      </c>
      <c r="AU311" s="7">
        <v>-7536.5657999999821</v>
      </c>
      <c r="AV311" s="7">
        <v>4864934.3280000016</v>
      </c>
      <c r="AW311" s="25">
        <f t="shared" si="136"/>
        <v>6711.4306418499964</v>
      </c>
      <c r="AX311" s="6">
        <v>14442</v>
      </c>
      <c r="AY311" s="21">
        <v>0.1140433013642929</v>
      </c>
      <c r="AZ311" s="7">
        <v>-7536.5657999999821</v>
      </c>
      <c r="BA311" s="7">
        <v>4864934.3280000016</v>
      </c>
      <c r="BB311" s="25">
        <f t="shared" si="137"/>
        <v>5911.8155608066572</v>
      </c>
      <c r="BC311" s="6">
        <v>8784</v>
      </c>
      <c r="BD311" s="21">
        <v>0.1154343705590789</v>
      </c>
      <c r="BE311" s="7">
        <v>-7533.8376000002027</v>
      </c>
      <c r="BF311" s="7">
        <v>4864939.3730000034</v>
      </c>
      <c r="BG311" s="25">
        <f t="shared" si="138"/>
        <v>5631.9584658844569</v>
      </c>
      <c r="BH311" s="6">
        <v>13628</v>
      </c>
      <c r="BI311" s="21">
        <v>0.11761917622532771</v>
      </c>
      <c r="BJ311" s="7">
        <v>-7536.5657999999821</v>
      </c>
      <c r="BK311" s="7">
        <v>4864934.3280000016</v>
      </c>
      <c r="BL311" s="25">
        <f t="shared" si="139"/>
        <v>5225.0140962782561</v>
      </c>
      <c r="BM311" s="6">
        <v>10614</v>
      </c>
      <c r="BN311" s="21">
        <v>0.1215712093361056</v>
      </c>
      <c r="BO311" s="7">
        <v>-7536.5657999999821</v>
      </c>
      <c r="BP311" s="7">
        <v>4864934.3280000016</v>
      </c>
      <c r="BQ311" s="25">
        <f t="shared" si="140"/>
        <v>4578.0133253570202</v>
      </c>
      <c r="BR311" s="6">
        <v>13310</v>
      </c>
      <c r="BS311" s="21">
        <v>0.123855373778852</v>
      </c>
      <c r="BT311" s="7">
        <v>-7536.5657999999821</v>
      </c>
      <c r="BU311" s="7">
        <v>4864934.3280000016</v>
      </c>
      <c r="BV311" s="25">
        <f t="shared" si="141"/>
        <v>4249.5269009494923</v>
      </c>
      <c r="BW311" s="6">
        <v>10616</v>
      </c>
      <c r="BX311" s="21">
        <v>0.1245287203246235</v>
      </c>
      <c r="BY311" s="7">
        <v>-7535.2095154039562</v>
      </c>
      <c r="BZ311" s="7">
        <v>4864948.0904118046</v>
      </c>
      <c r="CA311" s="25">
        <f t="shared" si="142"/>
        <v>4158.3582227776942</v>
      </c>
      <c r="CB311" s="6">
        <v>9701</v>
      </c>
      <c r="CC311" s="21">
        <v>7.9932773109243696E-2</v>
      </c>
      <c r="CD311" s="7">
        <v>-7536.5657999999821</v>
      </c>
      <c r="CE311" s="7">
        <v>4864934.3280000016</v>
      </c>
      <c r="CF311" s="25">
        <f t="shared" si="143"/>
        <v>24496.299269330982</v>
      </c>
      <c r="CG311" s="6">
        <v>10159</v>
      </c>
      <c r="CH311" s="21">
        <v>9.9826796815209701E-2</v>
      </c>
      <c r="CI311" s="7">
        <v>-7535.2095154039562</v>
      </c>
      <c r="CJ311" s="7">
        <v>4864948.0904118046</v>
      </c>
      <c r="CK311" s="25">
        <f t="shared" si="144"/>
        <v>10069.582309703306</v>
      </c>
      <c r="CL311" s="6">
        <v>13950</v>
      </c>
      <c r="CM311" s="21">
        <v>0.1004281769798183</v>
      </c>
      <c r="CN311" s="7">
        <v>-7536.5657999999821</v>
      </c>
      <c r="CO311" s="7">
        <v>4864934.3280000016</v>
      </c>
      <c r="CP311" s="25">
        <f t="shared" si="145"/>
        <v>9830.5469801636791</v>
      </c>
      <c r="CQ311" s="6">
        <v>14115</v>
      </c>
      <c r="CR311" s="21">
        <v>0.1016145361538871</v>
      </c>
      <c r="CS311" s="7">
        <v>-7536.5657999999821</v>
      </c>
      <c r="CT311" s="7">
        <v>4864934.3280000016</v>
      </c>
      <c r="CU311" s="25">
        <f t="shared" si="146"/>
        <v>9379.4342601398421</v>
      </c>
      <c r="CV311" s="6">
        <v>14282</v>
      </c>
      <c r="CW311" s="21">
        <v>0.1025276985338021</v>
      </c>
      <c r="CX311" s="7">
        <v>-7536.5657999999821</v>
      </c>
      <c r="CY311" s="7">
        <v>4864934.3280000016</v>
      </c>
      <c r="CZ311" s="25">
        <f t="shared" si="147"/>
        <v>9049.7204728963934</v>
      </c>
      <c r="DA311" s="6">
        <v>13786</v>
      </c>
      <c r="DB311" s="21">
        <v>0.10425214472211861</v>
      </c>
      <c r="DC311" s="7">
        <v>-7536.5657999999821</v>
      </c>
      <c r="DD311" s="7">
        <v>4864934.3280000016</v>
      </c>
      <c r="DE311" s="25">
        <f t="shared" si="148"/>
        <v>8465.6441093902104</v>
      </c>
      <c r="DF311" s="6">
        <v>14442</v>
      </c>
      <c r="DG311" s="21">
        <v>0.10425214472211861</v>
      </c>
      <c r="DH311" s="7">
        <v>-7536.5657999999821</v>
      </c>
      <c r="DI311" s="7">
        <v>4864934.3280000016</v>
      </c>
      <c r="DJ311" s="25">
        <f t="shared" si="149"/>
        <v>8465.6441093902104</v>
      </c>
      <c r="DK311" s="6">
        <v>8784</v>
      </c>
      <c r="DL311" s="21">
        <v>0.10481250322380969</v>
      </c>
      <c r="DM311" s="7">
        <v>-7533.8376000002027</v>
      </c>
      <c r="DN311" s="7">
        <v>4864939.3730000034</v>
      </c>
      <c r="DO311" s="25">
        <f t="shared" si="150"/>
        <v>8286.0514721786694</v>
      </c>
      <c r="DP311" s="6">
        <v>10614</v>
      </c>
      <c r="DQ311" s="21">
        <v>0.1056543958896996</v>
      </c>
      <c r="DR311" s="7">
        <v>-7536.5657999999821</v>
      </c>
      <c r="DS311" s="7">
        <v>4864934.3280000016</v>
      </c>
      <c r="DT311" s="25">
        <f t="shared" si="151"/>
        <v>8025.0863733317465</v>
      </c>
      <c r="DU311" s="6">
        <v>13628</v>
      </c>
      <c r="DV311" s="21">
        <v>0.1086383758409009</v>
      </c>
      <c r="DW311" s="7">
        <v>-7536.5657999999821</v>
      </c>
      <c r="DX311" s="7">
        <v>4864934.3280000016</v>
      </c>
      <c r="DY311" s="25">
        <f t="shared" si="152"/>
        <v>7179.0494220558858</v>
      </c>
      <c r="DZ311" s="6">
        <v>11075</v>
      </c>
      <c r="EA311" s="21">
        <v>0.1089733658220538</v>
      </c>
      <c r="EB311" s="7">
        <v>-7536.5657999999821</v>
      </c>
      <c r="EC311" s="7">
        <v>4864934.3280000016</v>
      </c>
      <c r="ED311" s="25">
        <f t="shared" si="153"/>
        <v>7091.1804977959437</v>
      </c>
      <c r="EE311" s="6">
        <v>9246</v>
      </c>
      <c r="EF311" s="21">
        <v>0.1160272441866652</v>
      </c>
      <c r="EG311" s="7">
        <v>-7536.5657999999821</v>
      </c>
      <c r="EH311" s="7">
        <v>4864934.3280000016</v>
      </c>
      <c r="EI311" s="25">
        <f t="shared" si="154"/>
        <v>5517.7254991180589</v>
      </c>
    </row>
    <row r="312" spans="1:139" x14ac:dyDescent="0.25">
      <c r="A312" s="6">
        <v>298</v>
      </c>
      <c r="B312" s="6">
        <v>1</v>
      </c>
      <c r="C312" s="6">
        <v>1</v>
      </c>
      <c r="D312" s="6">
        <v>1</v>
      </c>
      <c r="E312" s="6">
        <v>1</v>
      </c>
      <c r="F312" s="20">
        <f t="shared" si="124"/>
        <v>1</v>
      </c>
      <c r="G312" s="20">
        <f t="shared" si="125"/>
        <v>1</v>
      </c>
      <c r="H312" s="20">
        <f t="shared" si="126"/>
        <v>1</v>
      </c>
      <c r="I312" s="7">
        <v>-7523.1986086515026</v>
      </c>
      <c r="J312" s="7">
        <v>4864951.8532562703</v>
      </c>
      <c r="K312" s="6">
        <v>0</v>
      </c>
      <c r="L312" s="6">
        <v>3</v>
      </c>
      <c r="M312" s="7">
        <v>-7520.6353775867883</v>
      </c>
      <c r="N312" s="7">
        <v>4864950.3349930998</v>
      </c>
      <c r="O312" s="26">
        <f t="shared" si="127"/>
        <v>-7520.6353775867883</v>
      </c>
      <c r="P312" s="26">
        <f t="shared" si="128"/>
        <v>4864950.3349930998</v>
      </c>
      <c r="Q312" s="20">
        <f t="shared" si="129"/>
        <v>1</v>
      </c>
      <c r="R312" s="26">
        <f t="shared" si="130"/>
        <v>2.9791402360412151</v>
      </c>
      <c r="S312" s="26">
        <f>R312*'8_HeSo_Mercator'!$B$7</f>
        <v>2.2823978569082448</v>
      </c>
      <c r="T312" s="6">
        <v>13157</v>
      </c>
      <c r="U312" s="21">
        <v>6.8746845275977894E-2</v>
      </c>
      <c r="V312" s="7">
        <v>-7519.0086999982605</v>
      </c>
      <c r="W312" s="7">
        <v>4864949.4528999999</v>
      </c>
      <c r="X312" s="25">
        <f t="shared" si="131"/>
        <v>44770.186704614003</v>
      </c>
      <c r="Y312" s="6">
        <v>11523</v>
      </c>
      <c r="Z312" s="21">
        <v>7.8756083652823605E-2</v>
      </c>
      <c r="AA312" s="7">
        <v>-7523.4945000000298</v>
      </c>
      <c r="AB312" s="7">
        <v>4864951.8853999972</v>
      </c>
      <c r="AC312" s="25">
        <f t="shared" si="132"/>
        <v>25993.42774740986</v>
      </c>
      <c r="AD312" s="6">
        <v>7460</v>
      </c>
      <c r="AE312" s="21">
        <v>9.4210290884594705E-2</v>
      </c>
      <c r="AF312" s="7">
        <v>-7523.4945000000298</v>
      </c>
      <c r="AG312" s="7">
        <v>4864951.8853999972</v>
      </c>
      <c r="AH312" s="25">
        <f t="shared" si="133"/>
        <v>12694.23754964655</v>
      </c>
      <c r="AI312" s="6">
        <v>10146</v>
      </c>
      <c r="AJ312" s="21">
        <v>9.9280485661207396E-2</v>
      </c>
      <c r="AK312" s="7">
        <v>-7523.4945000000298</v>
      </c>
      <c r="AL312" s="7">
        <v>4864951.8853999972</v>
      </c>
      <c r="AM312" s="25">
        <f t="shared" si="134"/>
        <v>10293.058191962655</v>
      </c>
      <c r="AN312" s="6">
        <v>13946</v>
      </c>
      <c r="AO312" s="21">
        <v>0.1055420102350156</v>
      </c>
      <c r="AP312" s="7">
        <v>-7519.0086999982605</v>
      </c>
      <c r="AQ312" s="7">
        <v>4864949.4528999999</v>
      </c>
      <c r="AR312" s="25">
        <f t="shared" si="135"/>
        <v>8059.3228327986462</v>
      </c>
      <c r="AS312" s="6">
        <v>13007</v>
      </c>
      <c r="AT312" s="21">
        <v>0.11525371453687849</v>
      </c>
      <c r="AU312" s="7">
        <v>-7519.0086999982605</v>
      </c>
      <c r="AV312" s="7">
        <v>4864949.4528999999</v>
      </c>
      <c r="AW312" s="25">
        <f t="shared" si="136"/>
        <v>5667.3531405291287</v>
      </c>
      <c r="AX312" s="6">
        <v>14435</v>
      </c>
      <c r="AY312" s="21">
        <v>0.1177284480569737</v>
      </c>
      <c r="AZ312" s="7">
        <v>-7519.0086999982605</v>
      </c>
      <c r="BA312" s="7">
        <v>4864949.4528999999</v>
      </c>
      <c r="BB312" s="25">
        <f t="shared" si="137"/>
        <v>5205.6423145366798</v>
      </c>
      <c r="BC312" s="6">
        <v>13308</v>
      </c>
      <c r="BD312" s="21">
        <v>0.12645197641759859</v>
      </c>
      <c r="BE312" s="7">
        <v>-7519.0086999982605</v>
      </c>
      <c r="BF312" s="7">
        <v>4864949.4528999999</v>
      </c>
      <c r="BG312" s="25">
        <f t="shared" si="138"/>
        <v>3911.0873299602449</v>
      </c>
      <c r="BH312" s="6">
        <v>11063</v>
      </c>
      <c r="BI312" s="21">
        <v>0.13382601197807681</v>
      </c>
      <c r="BJ312" s="7">
        <v>-7523.4945000000298</v>
      </c>
      <c r="BK312" s="7">
        <v>4864951.8853999972</v>
      </c>
      <c r="BL312" s="25">
        <f t="shared" si="139"/>
        <v>3117.7253584013934</v>
      </c>
      <c r="BM312" s="6">
        <v>9689</v>
      </c>
      <c r="BN312" s="21">
        <v>0.1350984839874898</v>
      </c>
      <c r="BO312" s="7">
        <v>-7519.0086999982605</v>
      </c>
      <c r="BP312" s="7">
        <v>4864949.4528999999</v>
      </c>
      <c r="BQ312" s="25">
        <f t="shared" si="140"/>
        <v>3001.9129725698203</v>
      </c>
      <c r="BR312" s="6">
        <v>13460</v>
      </c>
      <c r="BS312" s="21">
        <v>0.14411956638479939</v>
      </c>
      <c r="BT312" s="7">
        <v>-7519.0086999982605</v>
      </c>
      <c r="BU312" s="7">
        <v>4864949.4528999999</v>
      </c>
      <c r="BV312" s="25">
        <f t="shared" si="141"/>
        <v>2317.9721456075172</v>
      </c>
      <c r="BW312" s="6">
        <v>8783</v>
      </c>
      <c r="BX312" s="21">
        <v>0.14776289505548071</v>
      </c>
      <c r="BY312" s="7">
        <v>-7523.4945000000298</v>
      </c>
      <c r="BZ312" s="7">
        <v>4864951.8853999972</v>
      </c>
      <c r="CA312" s="25">
        <f t="shared" si="142"/>
        <v>2097.6761196998023</v>
      </c>
      <c r="CB312" s="6">
        <v>13157</v>
      </c>
      <c r="CC312" s="21">
        <v>6.6134272614095199E-2</v>
      </c>
      <c r="CD312" s="7">
        <v>-7519.0086999982605</v>
      </c>
      <c r="CE312" s="7">
        <v>4864949.4528999999</v>
      </c>
      <c r="CF312" s="25">
        <f t="shared" si="143"/>
        <v>52274.95587825089</v>
      </c>
      <c r="CG312" s="6">
        <v>11523</v>
      </c>
      <c r="CH312" s="21">
        <v>9.1941368897835898E-2</v>
      </c>
      <c r="CI312" s="7">
        <v>-7523.4945000000298</v>
      </c>
      <c r="CJ312" s="7">
        <v>4864951.8853999972</v>
      </c>
      <c r="CK312" s="25">
        <f t="shared" si="144"/>
        <v>13994.45975824973</v>
      </c>
      <c r="CL312" s="6">
        <v>13007</v>
      </c>
      <c r="CM312" s="21">
        <v>0.1041807299401467</v>
      </c>
      <c r="CN312" s="7">
        <v>-7519.0086999982605</v>
      </c>
      <c r="CO312" s="7">
        <v>4864949.4528999999</v>
      </c>
      <c r="CP312" s="25">
        <f t="shared" si="145"/>
        <v>8488.8804239926812</v>
      </c>
      <c r="CQ312" s="6">
        <v>10146</v>
      </c>
      <c r="CR312" s="21">
        <v>0.1100101586309291</v>
      </c>
      <c r="CS312" s="7">
        <v>-7523.4945000000298</v>
      </c>
      <c r="CT312" s="7">
        <v>4864951.8853999972</v>
      </c>
      <c r="CU312" s="25">
        <f t="shared" si="146"/>
        <v>6827.6120518449216</v>
      </c>
      <c r="CV312" s="6">
        <v>13946</v>
      </c>
      <c r="CW312" s="21">
        <v>0.11002527899377269</v>
      </c>
      <c r="CX312" s="7">
        <v>-7519.0086999982605</v>
      </c>
      <c r="CY312" s="7">
        <v>4864949.4528999999</v>
      </c>
      <c r="CZ312" s="25">
        <f t="shared" si="147"/>
        <v>6823.8596526336796</v>
      </c>
      <c r="DA312" s="6">
        <v>14435</v>
      </c>
      <c r="DB312" s="21">
        <v>0.110449108553374</v>
      </c>
      <c r="DC312" s="7">
        <v>-7519.0086999982605</v>
      </c>
      <c r="DD312" s="7">
        <v>4864949.4528999999</v>
      </c>
      <c r="DE312" s="25">
        <f t="shared" si="148"/>
        <v>6719.7194273536988</v>
      </c>
      <c r="DF312" s="6">
        <v>7460</v>
      </c>
      <c r="DG312" s="21">
        <v>0.1151865343549805</v>
      </c>
      <c r="DH312" s="7">
        <v>-7523.4945000000298</v>
      </c>
      <c r="DI312" s="7">
        <v>4864951.8853999972</v>
      </c>
      <c r="DJ312" s="25">
        <f t="shared" si="149"/>
        <v>5680.5861813284528</v>
      </c>
      <c r="DK312" s="6">
        <v>13308</v>
      </c>
      <c r="DL312" s="21">
        <v>0.1184011187507283</v>
      </c>
      <c r="DM312" s="7">
        <v>-7519.0086999982605</v>
      </c>
      <c r="DN312" s="7">
        <v>4864949.4528999999</v>
      </c>
      <c r="DO312" s="25">
        <f t="shared" si="150"/>
        <v>5088.3476528083847</v>
      </c>
      <c r="DP312" s="6">
        <v>8783</v>
      </c>
      <c r="DQ312" s="21">
        <v>0.12739435420183029</v>
      </c>
      <c r="DR312" s="7">
        <v>-7523.4945000000298</v>
      </c>
      <c r="DS312" s="7">
        <v>4864951.8853999972</v>
      </c>
      <c r="DT312" s="25">
        <f t="shared" si="151"/>
        <v>3796.6387295291875</v>
      </c>
      <c r="DU312" s="6">
        <v>13460</v>
      </c>
      <c r="DV312" s="21">
        <v>0.1323104291750056</v>
      </c>
      <c r="DW312" s="7">
        <v>-7519.0086999982605</v>
      </c>
      <c r="DX312" s="7">
        <v>4864949.4528999999</v>
      </c>
      <c r="DY312" s="25">
        <f t="shared" si="152"/>
        <v>3263.0496903440526</v>
      </c>
      <c r="DZ312" s="6">
        <v>11063</v>
      </c>
      <c r="EA312" s="21">
        <v>0.1396431714537163</v>
      </c>
      <c r="EB312" s="7">
        <v>-7523.4945000000298</v>
      </c>
      <c r="EC312" s="7">
        <v>4864951.8853999972</v>
      </c>
      <c r="ED312" s="25">
        <f t="shared" si="153"/>
        <v>2629.7907031243967</v>
      </c>
      <c r="EE312" s="6">
        <v>7891</v>
      </c>
      <c r="EF312" s="21">
        <v>0.14409880330409491</v>
      </c>
      <c r="EG312" s="7">
        <v>-7523.4945000000298</v>
      </c>
      <c r="EH312" s="7">
        <v>4864951.8853999972</v>
      </c>
      <c r="EI312" s="25">
        <f t="shared" si="154"/>
        <v>2319.308413356177</v>
      </c>
    </row>
    <row r="313" spans="1:139" x14ac:dyDescent="0.25">
      <c r="A313" s="6">
        <v>299</v>
      </c>
      <c r="B313" s="6">
        <v>1</v>
      </c>
      <c r="C313" s="6">
        <v>1</v>
      </c>
      <c r="D313" s="6">
        <v>1</v>
      </c>
      <c r="E313" s="6">
        <v>1</v>
      </c>
      <c r="F313" s="20">
        <f t="shared" si="124"/>
        <v>1</v>
      </c>
      <c r="G313" s="20">
        <f t="shared" si="125"/>
        <v>1</v>
      </c>
      <c r="H313" s="20">
        <f t="shared" si="126"/>
        <v>1</v>
      </c>
      <c r="I313" s="7">
        <v>-7519.3667591206122</v>
      </c>
      <c r="J313" s="7">
        <v>4864949.7364119506</v>
      </c>
      <c r="K313" s="6">
        <v>6</v>
      </c>
      <c r="L313" s="6">
        <v>6</v>
      </c>
      <c r="M313" s="7">
        <v>-7521.7232738355524</v>
      </c>
      <c r="N313" s="7">
        <v>4864950.9249230167</v>
      </c>
      <c r="O313" s="26">
        <f t="shared" si="127"/>
        <v>-7521.7232738355551</v>
      </c>
      <c r="P313" s="26">
        <f t="shared" si="128"/>
        <v>4864950.9249230176</v>
      </c>
      <c r="Q313" s="20">
        <f t="shared" si="129"/>
        <v>1</v>
      </c>
      <c r="R313" s="26">
        <f t="shared" si="130"/>
        <v>2.6392650792011394</v>
      </c>
      <c r="S313" s="26">
        <f>R313*'8_HeSo_Mercator'!$B$7</f>
        <v>2.0220105410634024</v>
      </c>
      <c r="T313" s="6">
        <v>7891</v>
      </c>
      <c r="U313" s="21">
        <v>0.1731329675728733</v>
      </c>
      <c r="V313" s="7">
        <v>-7523.4945000000298</v>
      </c>
      <c r="W313" s="7">
        <v>4864951.8853999972</v>
      </c>
      <c r="X313" s="25">
        <f t="shared" si="131"/>
        <v>1112.963463921875</v>
      </c>
      <c r="Y313" s="6">
        <v>10605</v>
      </c>
      <c r="Z313" s="21">
        <v>0.19297409633820409</v>
      </c>
      <c r="AA313" s="7">
        <v>-7523.4945000000298</v>
      </c>
      <c r="AB313" s="7">
        <v>4864951.8853999972</v>
      </c>
      <c r="AC313" s="25">
        <f t="shared" si="132"/>
        <v>721.11401534510173</v>
      </c>
      <c r="AD313" s="6">
        <v>7457</v>
      </c>
      <c r="AE313" s="21">
        <v>0.1953992232146497</v>
      </c>
      <c r="AF313" s="7">
        <v>-7519.0086999982605</v>
      </c>
      <c r="AG313" s="7">
        <v>4864949.4528999999</v>
      </c>
      <c r="AH313" s="25">
        <f t="shared" si="133"/>
        <v>685.97560026435019</v>
      </c>
      <c r="AI313" s="6">
        <v>9694</v>
      </c>
      <c r="AJ313" s="21">
        <v>0.19760833865398009</v>
      </c>
      <c r="AK313" s="7">
        <v>-7523.4945000000298</v>
      </c>
      <c r="AL313" s="7">
        <v>4864951.8853999972</v>
      </c>
      <c r="AM313" s="25">
        <f t="shared" si="134"/>
        <v>655.81135538082128</v>
      </c>
      <c r="AN313" s="6">
        <v>9234</v>
      </c>
      <c r="AO313" s="21">
        <v>0.2038631390024104</v>
      </c>
      <c r="AP313" s="7">
        <v>-7519.0086999982605</v>
      </c>
      <c r="AQ313" s="7">
        <v>4864949.4528999999</v>
      </c>
      <c r="AR313" s="25">
        <f t="shared" si="135"/>
        <v>578.95548386813039</v>
      </c>
      <c r="AS313" s="6">
        <v>11515</v>
      </c>
      <c r="AT313" s="21">
        <v>0.2072353249326509</v>
      </c>
      <c r="AU313" s="7">
        <v>-7519.0086999982605</v>
      </c>
      <c r="AV313" s="7">
        <v>4864949.4528999999</v>
      </c>
      <c r="AW313" s="25">
        <f t="shared" si="136"/>
        <v>542.1816994002686</v>
      </c>
      <c r="AX313" s="6">
        <v>11060</v>
      </c>
      <c r="AY313" s="21">
        <v>0.2106104422805373</v>
      </c>
      <c r="AZ313" s="7">
        <v>-7519.0086999982605</v>
      </c>
      <c r="BA313" s="7">
        <v>4864949.4528999999</v>
      </c>
      <c r="BB313" s="25">
        <f t="shared" si="137"/>
        <v>508.25352504318982</v>
      </c>
      <c r="BC313" s="6">
        <v>10147</v>
      </c>
      <c r="BD313" s="21">
        <v>0.2121443085934307</v>
      </c>
      <c r="BE313" s="7">
        <v>-7519.0086999982605</v>
      </c>
      <c r="BF313" s="7">
        <v>4864949.4528999999</v>
      </c>
      <c r="BG313" s="25">
        <f t="shared" si="138"/>
        <v>493.71288307861755</v>
      </c>
      <c r="BH313" s="6">
        <v>11523</v>
      </c>
      <c r="BI313" s="21">
        <v>0.2194344447058581</v>
      </c>
      <c r="BJ313" s="7">
        <v>-7523.4945000000298</v>
      </c>
      <c r="BK313" s="7">
        <v>4864951.8853999972</v>
      </c>
      <c r="BL313" s="25">
        <f t="shared" si="139"/>
        <v>431.30133278281966</v>
      </c>
      <c r="BM313" s="6">
        <v>11063</v>
      </c>
      <c r="BN313" s="21">
        <v>0.22120527348337149</v>
      </c>
      <c r="BO313" s="7">
        <v>-7523.4945000000298</v>
      </c>
      <c r="BP313" s="7">
        <v>4864951.8853999972</v>
      </c>
      <c r="BQ313" s="25">
        <f t="shared" si="140"/>
        <v>417.65539436367192</v>
      </c>
      <c r="BR313" s="6">
        <v>9239</v>
      </c>
      <c r="BS313" s="21">
        <v>0.22287536657309831</v>
      </c>
      <c r="BT313" s="7">
        <v>-7523.4945000000298</v>
      </c>
      <c r="BU313" s="7">
        <v>4864951.8853999972</v>
      </c>
      <c r="BV313" s="25">
        <f t="shared" si="141"/>
        <v>405.27677639843102</v>
      </c>
      <c r="BW313" s="6">
        <v>8783</v>
      </c>
      <c r="BX313" s="21">
        <v>0.2258471531452419</v>
      </c>
      <c r="BY313" s="7">
        <v>-7523.4945000000298</v>
      </c>
      <c r="BZ313" s="7">
        <v>4864951.8853999972</v>
      </c>
      <c r="CA313" s="25">
        <f t="shared" si="142"/>
        <v>384.36294986265096</v>
      </c>
      <c r="CB313" s="6">
        <v>7891</v>
      </c>
      <c r="CC313" s="21">
        <v>0.1511751209825129</v>
      </c>
      <c r="CD313" s="7">
        <v>-7523.4945000000298</v>
      </c>
      <c r="CE313" s="7">
        <v>4864951.8853999972</v>
      </c>
      <c r="CF313" s="25">
        <f t="shared" si="143"/>
        <v>1914.6028482675381</v>
      </c>
      <c r="CG313" s="6">
        <v>7457</v>
      </c>
      <c r="CH313" s="21">
        <v>0.18932596297954329</v>
      </c>
      <c r="CI313" s="7">
        <v>-7519.0086999982605</v>
      </c>
      <c r="CJ313" s="7">
        <v>4864949.4528999999</v>
      </c>
      <c r="CK313" s="25">
        <f t="shared" si="144"/>
        <v>778.3219923303983</v>
      </c>
      <c r="CL313" s="6">
        <v>10605</v>
      </c>
      <c r="CM313" s="21">
        <v>0.19009183458271819</v>
      </c>
      <c r="CN313" s="7">
        <v>-7523.4945000000298</v>
      </c>
      <c r="CO313" s="7">
        <v>4864951.8853999972</v>
      </c>
      <c r="CP313" s="25">
        <f t="shared" si="145"/>
        <v>765.85429384525901</v>
      </c>
      <c r="CQ313" s="6">
        <v>9234</v>
      </c>
      <c r="CR313" s="21">
        <v>0.1939853698184773</v>
      </c>
      <c r="CS313" s="7">
        <v>-7519.0086999982605</v>
      </c>
      <c r="CT313" s="7">
        <v>4864949.4528999999</v>
      </c>
      <c r="CU313" s="25">
        <f t="shared" si="146"/>
        <v>706.19411086959997</v>
      </c>
      <c r="CV313" s="6">
        <v>11515</v>
      </c>
      <c r="CW313" s="21">
        <v>0.19561056043060479</v>
      </c>
      <c r="CX313" s="7">
        <v>-7519.0086999982605</v>
      </c>
      <c r="CY313" s="7">
        <v>4864949.4528999999</v>
      </c>
      <c r="CZ313" s="25">
        <f t="shared" si="147"/>
        <v>683.01589500086618</v>
      </c>
      <c r="DA313" s="6">
        <v>9694</v>
      </c>
      <c r="DB313" s="21">
        <v>0.1971170216790889</v>
      </c>
      <c r="DC313" s="7">
        <v>-7523.4945000000298</v>
      </c>
      <c r="DD313" s="7">
        <v>4864951.8853999972</v>
      </c>
      <c r="DE313" s="25">
        <f t="shared" si="148"/>
        <v>662.37431834916606</v>
      </c>
      <c r="DF313" s="6">
        <v>10147</v>
      </c>
      <c r="DG313" s="21">
        <v>0.1971929559082225</v>
      </c>
      <c r="DH313" s="7">
        <v>-7519.0086999982605</v>
      </c>
      <c r="DI313" s="7">
        <v>4864949.4528999999</v>
      </c>
      <c r="DJ313" s="25">
        <f t="shared" si="149"/>
        <v>661.35465031242109</v>
      </c>
      <c r="DK313" s="6">
        <v>9239</v>
      </c>
      <c r="DL313" s="21">
        <v>0.2001816695431011</v>
      </c>
      <c r="DM313" s="7">
        <v>-7523.4945000000298</v>
      </c>
      <c r="DN313" s="7">
        <v>4864951.8853999972</v>
      </c>
      <c r="DO313" s="25">
        <f t="shared" si="150"/>
        <v>622.7342782050124</v>
      </c>
      <c r="DP313" s="6">
        <v>11060</v>
      </c>
      <c r="DQ313" s="21">
        <v>0.20681572975185089</v>
      </c>
      <c r="DR313" s="7">
        <v>-7519.0086999982605</v>
      </c>
      <c r="DS313" s="7">
        <v>4864949.4528999999</v>
      </c>
      <c r="DT313" s="25">
        <f t="shared" si="151"/>
        <v>546.59509863167216</v>
      </c>
      <c r="DU313" s="6">
        <v>8783</v>
      </c>
      <c r="DV313" s="21">
        <v>0.2082737619993687</v>
      </c>
      <c r="DW313" s="7">
        <v>-7523.4945000000298</v>
      </c>
      <c r="DX313" s="7">
        <v>4864951.8853999972</v>
      </c>
      <c r="DY313" s="25">
        <f t="shared" si="152"/>
        <v>531.44919477159499</v>
      </c>
      <c r="DZ313" s="6">
        <v>11523</v>
      </c>
      <c r="EA313" s="21">
        <v>0.2158450304566607</v>
      </c>
      <c r="EB313" s="7">
        <v>-7523.4945000000298</v>
      </c>
      <c r="EC313" s="7">
        <v>4864951.8853999972</v>
      </c>
      <c r="ED313" s="25">
        <f t="shared" si="153"/>
        <v>460.71439690386518</v>
      </c>
      <c r="EE313" s="6">
        <v>11063</v>
      </c>
      <c r="EF313" s="21">
        <v>0.2184729492206362</v>
      </c>
      <c r="EG313" s="7">
        <v>-7523.4945000000298</v>
      </c>
      <c r="EH313" s="7">
        <v>4864951.8853999972</v>
      </c>
      <c r="EI313" s="25">
        <f t="shared" si="154"/>
        <v>438.94419968533117</v>
      </c>
    </row>
    <row r="314" spans="1:139" x14ac:dyDescent="0.25">
      <c r="A314" s="6">
        <v>300</v>
      </c>
      <c r="B314" s="6">
        <v>1</v>
      </c>
      <c r="C314" s="6">
        <v>1</v>
      </c>
      <c r="D314" s="6">
        <v>1</v>
      </c>
      <c r="E314" s="6">
        <v>1</v>
      </c>
      <c r="F314" s="20">
        <f t="shared" si="124"/>
        <v>1</v>
      </c>
      <c r="G314" s="20">
        <f t="shared" si="125"/>
        <v>1</v>
      </c>
      <c r="H314" s="20">
        <f t="shared" si="126"/>
        <v>1</v>
      </c>
      <c r="I314" s="7">
        <v>-7519.5859290142416</v>
      </c>
      <c r="J314" s="7">
        <v>4864949.8245472722</v>
      </c>
      <c r="K314" s="6">
        <v>0</v>
      </c>
      <c r="L314" s="6">
        <v>0</v>
      </c>
      <c r="M314" s="7">
        <v>-7523.5161181714302</v>
      </c>
      <c r="N314" s="7">
        <v>4864944.6825593365</v>
      </c>
      <c r="O314" s="26">
        <f t="shared" si="127"/>
        <v>-7523.5161181714293</v>
      </c>
      <c r="P314" s="26">
        <f t="shared" si="128"/>
        <v>4864944.6825593375</v>
      </c>
      <c r="Q314" s="20">
        <f t="shared" si="129"/>
        <v>1</v>
      </c>
      <c r="R314" s="26">
        <f t="shared" si="130"/>
        <v>6.471972398887706</v>
      </c>
      <c r="S314" s="26">
        <f>R314*'8_HeSo_Mercator'!$B$7</f>
        <v>4.958348638471497</v>
      </c>
      <c r="T314" s="6">
        <v>7457</v>
      </c>
      <c r="U314" s="21">
        <v>0.1122617086609736</v>
      </c>
      <c r="V314" s="7">
        <v>-7519.0086999982605</v>
      </c>
      <c r="W314" s="7">
        <v>4864949.4528999999</v>
      </c>
      <c r="X314" s="25">
        <f t="shared" si="131"/>
        <v>6296.125958822332</v>
      </c>
      <c r="Y314" s="6">
        <v>8779</v>
      </c>
      <c r="Z314" s="21">
        <v>0.14955496733215801</v>
      </c>
      <c r="AA314" s="7">
        <v>-7519.0086999982605</v>
      </c>
      <c r="AB314" s="7">
        <v>4864949.4528999999</v>
      </c>
      <c r="AC314" s="25">
        <f t="shared" si="132"/>
        <v>1998.9256037170101</v>
      </c>
      <c r="AD314" s="6">
        <v>10143</v>
      </c>
      <c r="AE314" s="21">
        <v>0.1673626618229874</v>
      </c>
      <c r="AF314" s="7">
        <v>-7516.4136212356389</v>
      </c>
      <c r="AG314" s="7">
        <v>4864937.6503900364</v>
      </c>
      <c r="AH314" s="25">
        <f t="shared" si="133"/>
        <v>1274.5758987550096</v>
      </c>
      <c r="AI314" s="6">
        <v>7474</v>
      </c>
      <c r="AJ314" s="21">
        <v>0.1759731329132386</v>
      </c>
      <c r="AK314" s="7">
        <v>-7545.4748327992857</v>
      </c>
      <c r="AL314" s="7">
        <v>4864929.947813578</v>
      </c>
      <c r="AM314" s="25">
        <f t="shared" si="134"/>
        <v>1042.8324482028647</v>
      </c>
      <c r="AN314" s="6">
        <v>9234</v>
      </c>
      <c r="AO314" s="21">
        <v>0.17649541197599861</v>
      </c>
      <c r="AP314" s="7">
        <v>-7519.0086999982605</v>
      </c>
      <c r="AQ314" s="7">
        <v>4864949.4528999999</v>
      </c>
      <c r="AR314" s="25">
        <f t="shared" si="135"/>
        <v>1030.5434770290378</v>
      </c>
      <c r="AS314" s="6">
        <v>10147</v>
      </c>
      <c r="AT314" s="21">
        <v>0.17903836972898529</v>
      </c>
      <c r="AU314" s="7">
        <v>-7519.0086999982605</v>
      </c>
      <c r="AV314" s="7">
        <v>4864949.4528999999</v>
      </c>
      <c r="AW314" s="25">
        <f t="shared" si="136"/>
        <v>973.23012045005589</v>
      </c>
      <c r="AX314" s="6">
        <v>10602</v>
      </c>
      <c r="AY314" s="21">
        <v>0.17946594883051359</v>
      </c>
      <c r="AZ314" s="7">
        <v>-7519.0086999982605</v>
      </c>
      <c r="BA314" s="7">
        <v>4864949.4528999999</v>
      </c>
      <c r="BB314" s="25">
        <f t="shared" si="137"/>
        <v>963.98829905855484</v>
      </c>
      <c r="BC314" s="6">
        <v>9699</v>
      </c>
      <c r="BD314" s="21">
        <v>0.18498645663910351</v>
      </c>
      <c r="BE314" s="7">
        <v>-7533.8376000002027</v>
      </c>
      <c r="BF314" s="7">
        <v>4864939.3730000034</v>
      </c>
      <c r="BG314" s="25">
        <f t="shared" si="138"/>
        <v>853.96538122460697</v>
      </c>
      <c r="BH314" s="6">
        <v>14280</v>
      </c>
      <c r="BI314" s="21">
        <v>0.18521965825306111</v>
      </c>
      <c r="BJ314" s="7">
        <v>-7545.4748327992857</v>
      </c>
      <c r="BK314" s="7">
        <v>4864929.947813578</v>
      </c>
      <c r="BL314" s="25">
        <f t="shared" si="139"/>
        <v>849.67274146963018</v>
      </c>
      <c r="BM314" s="6">
        <v>14116</v>
      </c>
      <c r="BN314" s="21">
        <v>0.1861294543971794</v>
      </c>
      <c r="BO314" s="7">
        <v>-7545.4748327992857</v>
      </c>
      <c r="BP314" s="7">
        <v>4864929.947813578</v>
      </c>
      <c r="BQ314" s="25">
        <f t="shared" si="140"/>
        <v>833.18143194238871</v>
      </c>
      <c r="BR314" s="6">
        <v>9232</v>
      </c>
      <c r="BS314" s="21">
        <v>0.1892909200140119</v>
      </c>
      <c r="BT314" s="7">
        <v>-7524.5142999999216</v>
      </c>
      <c r="BU314" s="7">
        <v>4864934.194600001</v>
      </c>
      <c r="BV314" s="25">
        <f t="shared" si="141"/>
        <v>778.89850779417611</v>
      </c>
      <c r="BW314" s="6">
        <v>11059</v>
      </c>
      <c r="BX314" s="21">
        <v>0.18949486864108139</v>
      </c>
      <c r="BY314" s="7">
        <v>-7516.4136212356389</v>
      </c>
      <c r="BZ314" s="7">
        <v>4864937.6503900364</v>
      </c>
      <c r="CA314" s="25">
        <f t="shared" si="142"/>
        <v>775.55068083942831</v>
      </c>
      <c r="CB314" s="6">
        <v>7457</v>
      </c>
      <c r="CC314" s="21">
        <v>0.10259319827787609</v>
      </c>
      <c r="CD314" s="7">
        <v>-7519.0086999982605</v>
      </c>
      <c r="CE314" s="7">
        <v>4864949.4528999999</v>
      </c>
      <c r="CF314" s="25">
        <f t="shared" si="143"/>
        <v>9026.6317314188473</v>
      </c>
      <c r="CG314" s="6">
        <v>8779</v>
      </c>
      <c r="CH314" s="21">
        <v>0.14602660383841351</v>
      </c>
      <c r="CI314" s="7">
        <v>-7519.0086999982605</v>
      </c>
      <c r="CJ314" s="7">
        <v>4864949.4528999999</v>
      </c>
      <c r="CK314" s="25">
        <f t="shared" si="144"/>
        <v>2199.2371367912956</v>
      </c>
      <c r="CL314" s="6">
        <v>9234</v>
      </c>
      <c r="CM314" s="21">
        <v>0.15978944921375551</v>
      </c>
      <c r="CN314" s="7">
        <v>-7519.0086999982605</v>
      </c>
      <c r="CO314" s="7">
        <v>4864949.4528999999</v>
      </c>
      <c r="CP314" s="25">
        <f t="shared" si="145"/>
        <v>1533.9372747530035</v>
      </c>
      <c r="CQ314" s="6">
        <v>10143</v>
      </c>
      <c r="CR314" s="21">
        <v>0.16188799999999989</v>
      </c>
      <c r="CS314" s="7">
        <v>-7516.4136212356389</v>
      </c>
      <c r="CT314" s="7">
        <v>4864937.6503900364</v>
      </c>
      <c r="CU314" s="25">
        <f t="shared" si="146"/>
        <v>1455.9329305172366</v>
      </c>
      <c r="CV314" s="6">
        <v>10147</v>
      </c>
      <c r="CW314" s="21">
        <v>0.16966262863097559</v>
      </c>
      <c r="CX314" s="7">
        <v>-7519.0086999982605</v>
      </c>
      <c r="CY314" s="7">
        <v>4864949.4528999999</v>
      </c>
      <c r="CZ314" s="25">
        <f t="shared" si="147"/>
        <v>1206.8553903941656</v>
      </c>
      <c r="DA314" s="6">
        <v>10602</v>
      </c>
      <c r="DB314" s="21">
        <v>0.17899826347509279</v>
      </c>
      <c r="DC314" s="7">
        <v>-7519.0086999982605</v>
      </c>
      <c r="DD314" s="7">
        <v>4864949.4528999999</v>
      </c>
      <c r="DE314" s="25">
        <f t="shared" si="148"/>
        <v>974.10265929926754</v>
      </c>
      <c r="DF314" s="6">
        <v>9699</v>
      </c>
      <c r="DG314" s="21">
        <v>0.1812262615301139</v>
      </c>
      <c r="DH314" s="7">
        <v>-7533.8376000002027</v>
      </c>
      <c r="DI314" s="7">
        <v>4864939.3730000034</v>
      </c>
      <c r="DJ314" s="25">
        <f t="shared" si="149"/>
        <v>927.0762889415405</v>
      </c>
      <c r="DK314" s="6">
        <v>7474</v>
      </c>
      <c r="DL314" s="21">
        <v>0.18225816332781961</v>
      </c>
      <c r="DM314" s="7">
        <v>-7545.4748327992857</v>
      </c>
      <c r="DN314" s="7">
        <v>4864929.947813578</v>
      </c>
      <c r="DO314" s="25">
        <f t="shared" si="150"/>
        <v>906.25839420517991</v>
      </c>
      <c r="DP314" s="6">
        <v>14280</v>
      </c>
      <c r="DQ314" s="21">
        <v>0.18391349983464891</v>
      </c>
      <c r="DR314" s="7">
        <v>-7545.4748327992857</v>
      </c>
      <c r="DS314" s="7">
        <v>4864929.947813578</v>
      </c>
      <c r="DT314" s="25">
        <f t="shared" si="151"/>
        <v>874.06869067286038</v>
      </c>
      <c r="DU314" s="6">
        <v>11526</v>
      </c>
      <c r="DV314" s="21">
        <v>0.1845169050994544</v>
      </c>
      <c r="DW314" s="7">
        <v>-7533.8376000002027</v>
      </c>
      <c r="DX314" s="7">
        <v>4864939.3730000034</v>
      </c>
      <c r="DY314" s="25">
        <f t="shared" si="152"/>
        <v>862.69117159806274</v>
      </c>
      <c r="DZ314" s="6">
        <v>14116</v>
      </c>
      <c r="EA314" s="21">
        <v>0.1850735125201011</v>
      </c>
      <c r="EB314" s="7">
        <v>-7545.4748327992857</v>
      </c>
      <c r="EC314" s="7">
        <v>4864929.947813578</v>
      </c>
      <c r="ED314" s="25">
        <f t="shared" si="153"/>
        <v>852.35974313083761</v>
      </c>
      <c r="EE314" s="6">
        <v>11515</v>
      </c>
      <c r="EF314" s="21">
        <v>0.18763048016701461</v>
      </c>
      <c r="EG314" s="7">
        <v>-7519.0086999982605</v>
      </c>
      <c r="EH314" s="7">
        <v>4864949.4528999999</v>
      </c>
      <c r="EI314" s="25">
        <f t="shared" si="154"/>
        <v>806.83817819419801</v>
      </c>
    </row>
    <row r="315" spans="1:139" x14ac:dyDescent="0.25">
      <c r="A315" s="6">
        <v>301</v>
      </c>
      <c r="B315" s="6">
        <v>1</v>
      </c>
      <c r="C315" s="6">
        <v>1</v>
      </c>
      <c r="D315" s="6">
        <v>1</v>
      </c>
      <c r="E315" s="6">
        <v>1</v>
      </c>
      <c r="F315" s="20">
        <f t="shared" si="124"/>
        <v>1</v>
      </c>
      <c r="G315" s="20">
        <f t="shared" si="125"/>
        <v>1</v>
      </c>
      <c r="H315" s="20">
        <f t="shared" si="126"/>
        <v>1</v>
      </c>
      <c r="I315" s="7">
        <v>-7510.2112058214843</v>
      </c>
      <c r="J315" s="7">
        <v>4864949.2870957693</v>
      </c>
      <c r="K315" s="6">
        <v>3</v>
      </c>
      <c r="L315" s="6">
        <v>3</v>
      </c>
      <c r="M315" s="7">
        <v>-7510.9388028628664</v>
      </c>
      <c r="N315" s="7">
        <v>4864949.6912244298</v>
      </c>
      <c r="O315" s="26">
        <f t="shared" si="127"/>
        <v>-7510.9388028628673</v>
      </c>
      <c r="P315" s="26">
        <f t="shared" si="128"/>
        <v>4864949.6912244298</v>
      </c>
      <c r="Q315" s="20">
        <f t="shared" si="129"/>
        <v>1</v>
      </c>
      <c r="R315" s="26">
        <f t="shared" si="130"/>
        <v>0.83229647892122782</v>
      </c>
      <c r="S315" s="26">
        <f>R315*'8_HeSo_Mercator'!$B$7</f>
        <v>0.6376442695851019</v>
      </c>
      <c r="T315" s="6">
        <v>11520</v>
      </c>
      <c r="U315" s="21">
        <v>0.1139003999191802</v>
      </c>
      <c r="V315" s="7">
        <v>-7510.2112058214843</v>
      </c>
      <c r="W315" s="7">
        <v>4864949.2870957628</v>
      </c>
      <c r="X315" s="25">
        <f t="shared" si="131"/>
        <v>5941.5397121611877</v>
      </c>
      <c r="Y315" s="6">
        <v>10148</v>
      </c>
      <c r="Z315" s="21">
        <v>0.1317909130883517</v>
      </c>
      <c r="AA315" s="7">
        <v>-7510.2112058214843</v>
      </c>
      <c r="AB315" s="7">
        <v>4864949.2870957628</v>
      </c>
      <c r="AC315" s="25">
        <f t="shared" si="132"/>
        <v>3314.806122417815</v>
      </c>
      <c r="AD315" s="6">
        <v>7894</v>
      </c>
      <c r="AE315" s="21">
        <v>0.17372664616353409</v>
      </c>
      <c r="AF315" s="7">
        <v>-7510.2112058214843</v>
      </c>
      <c r="AG315" s="7">
        <v>4864949.2870957628</v>
      </c>
      <c r="AH315" s="25">
        <f t="shared" si="133"/>
        <v>1097.8278849650205</v>
      </c>
      <c r="AI315" s="6">
        <v>9236</v>
      </c>
      <c r="AJ315" s="21">
        <v>0.18083652418537169</v>
      </c>
      <c r="AK315" s="7">
        <v>-7510.2112058214843</v>
      </c>
      <c r="AL315" s="7">
        <v>4864949.2870957628</v>
      </c>
      <c r="AM315" s="25">
        <f t="shared" si="134"/>
        <v>935.09427072055598</v>
      </c>
      <c r="AN315" s="6">
        <v>10608</v>
      </c>
      <c r="AO315" s="21">
        <v>0.20292579062049301</v>
      </c>
      <c r="AP315" s="7">
        <v>-7510.2112058214843</v>
      </c>
      <c r="AQ315" s="7">
        <v>4864949.2870957628</v>
      </c>
      <c r="AR315" s="25">
        <f t="shared" si="135"/>
        <v>589.72700172909072</v>
      </c>
      <c r="AS315" s="6">
        <v>10601</v>
      </c>
      <c r="AT315" s="21">
        <v>0.20543881644060319</v>
      </c>
      <c r="AU315" s="7">
        <v>-7510.2112058214843</v>
      </c>
      <c r="AV315" s="7">
        <v>4864949.2870957628</v>
      </c>
      <c r="AW315" s="25">
        <f t="shared" si="136"/>
        <v>561.39686427623815</v>
      </c>
      <c r="AX315" s="6">
        <v>8327</v>
      </c>
      <c r="AY315" s="21">
        <v>0.21387397848615869</v>
      </c>
      <c r="AZ315" s="7">
        <v>-7510.2112058214843</v>
      </c>
      <c r="BA315" s="7">
        <v>4864949.2870957628</v>
      </c>
      <c r="BB315" s="25">
        <f t="shared" si="137"/>
        <v>477.9343079599397</v>
      </c>
      <c r="BC315" s="6">
        <v>9688</v>
      </c>
      <c r="BD315" s="21">
        <v>0.22188955440598621</v>
      </c>
      <c r="BE315" s="7">
        <v>-7510.2112058214843</v>
      </c>
      <c r="BF315" s="7">
        <v>4864949.2870957628</v>
      </c>
      <c r="BG315" s="25">
        <f t="shared" si="138"/>
        <v>412.52717992216992</v>
      </c>
      <c r="BH315" s="6">
        <v>7892</v>
      </c>
      <c r="BI315" s="21">
        <v>0.22773127950986261</v>
      </c>
      <c r="BJ315" s="7">
        <v>-7510.2112058214843</v>
      </c>
      <c r="BK315" s="7">
        <v>4864949.2870957628</v>
      </c>
      <c r="BL315" s="25">
        <f t="shared" si="139"/>
        <v>371.79988837138467</v>
      </c>
      <c r="BM315" s="6">
        <v>9241</v>
      </c>
      <c r="BN315" s="21">
        <v>0.23933659502542459</v>
      </c>
      <c r="BO315" s="7">
        <v>-7528.6080686338246</v>
      </c>
      <c r="BP315" s="7">
        <v>4864959.5052511841</v>
      </c>
      <c r="BQ315" s="25">
        <f t="shared" si="140"/>
        <v>304.7639314948799</v>
      </c>
      <c r="BR315" s="6">
        <v>8780</v>
      </c>
      <c r="BS315" s="21">
        <v>0.24141605287449169</v>
      </c>
      <c r="BT315" s="7">
        <v>-7528.6080686338246</v>
      </c>
      <c r="BU315" s="7">
        <v>4864959.5052511841</v>
      </c>
      <c r="BV315" s="25">
        <f t="shared" si="141"/>
        <v>294.3983828654288</v>
      </c>
      <c r="BW315" s="6">
        <v>9242</v>
      </c>
      <c r="BX315" s="21">
        <v>0.24335298485894469</v>
      </c>
      <c r="BY315" s="7">
        <v>-7528.6080686338246</v>
      </c>
      <c r="BZ315" s="7">
        <v>4864959.5052511841</v>
      </c>
      <c r="CA315" s="25">
        <f t="shared" si="142"/>
        <v>285.13681231566306</v>
      </c>
      <c r="CB315" s="6">
        <v>10148</v>
      </c>
      <c r="CC315" s="21">
        <v>0.1249284651482202</v>
      </c>
      <c r="CD315" s="7">
        <v>-7510.2112058214843</v>
      </c>
      <c r="CE315" s="7">
        <v>4864949.2870957628</v>
      </c>
      <c r="CF315" s="25">
        <f t="shared" si="143"/>
        <v>4105.3896459861371</v>
      </c>
      <c r="CG315" s="6">
        <v>11520</v>
      </c>
      <c r="CH315" s="21">
        <v>0.1296859785783836</v>
      </c>
      <c r="CI315" s="7">
        <v>-7510.2112058214843</v>
      </c>
      <c r="CJ315" s="7">
        <v>4864949.2870957628</v>
      </c>
      <c r="CK315" s="25">
        <f t="shared" si="144"/>
        <v>3535.3132924690381</v>
      </c>
      <c r="CL315" s="6">
        <v>9236</v>
      </c>
      <c r="CM315" s="21">
        <v>0.17465036556138699</v>
      </c>
      <c r="CN315" s="7">
        <v>-7510.2112058214843</v>
      </c>
      <c r="CO315" s="7">
        <v>4864949.2870957628</v>
      </c>
      <c r="CP315" s="25">
        <f t="shared" si="145"/>
        <v>1074.7860080769399</v>
      </c>
      <c r="CQ315" s="6">
        <v>7894</v>
      </c>
      <c r="CR315" s="21">
        <v>0.18120693948700911</v>
      </c>
      <c r="CS315" s="7">
        <v>-7510.2112058214843</v>
      </c>
      <c r="CT315" s="7">
        <v>4864949.2870957628</v>
      </c>
      <c r="CU315" s="25">
        <f t="shared" si="146"/>
        <v>927.47176768775148</v>
      </c>
      <c r="CV315" s="6">
        <v>10601</v>
      </c>
      <c r="CW315" s="21">
        <v>0.193201327686849</v>
      </c>
      <c r="CX315" s="7">
        <v>-7510.2112058214843</v>
      </c>
      <c r="CY315" s="7">
        <v>4864949.2870957628</v>
      </c>
      <c r="CZ315" s="25">
        <f t="shared" si="147"/>
        <v>717.72747848348888</v>
      </c>
      <c r="DA315" s="6">
        <v>7892</v>
      </c>
      <c r="DB315" s="21">
        <v>0.21103752759381891</v>
      </c>
      <c r="DC315" s="7">
        <v>-7510.2112058214843</v>
      </c>
      <c r="DD315" s="7">
        <v>4864949.2870957628</v>
      </c>
      <c r="DE315" s="25">
        <f t="shared" si="148"/>
        <v>504.15170345690666</v>
      </c>
      <c r="DF315" s="6">
        <v>8327</v>
      </c>
      <c r="DG315" s="21">
        <v>0.2152297229069525</v>
      </c>
      <c r="DH315" s="7">
        <v>-7510.2112058214843</v>
      </c>
      <c r="DI315" s="7">
        <v>4864949.2870957628</v>
      </c>
      <c r="DJ315" s="25">
        <f t="shared" si="149"/>
        <v>466.00546920025505</v>
      </c>
      <c r="DK315" s="6">
        <v>9688</v>
      </c>
      <c r="DL315" s="21">
        <v>0.2215291289916447</v>
      </c>
      <c r="DM315" s="7">
        <v>-7510.2112058214843</v>
      </c>
      <c r="DN315" s="7">
        <v>4864949.2870957628</v>
      </c>
      <c r="DO315" s="25">
        <f t="shared" si="150"/>
        <v>415.21844744265803</v>
      </c>
      <c r="DP315" s="6">
        <v>10608</v>
      </c>
      <c r="DQ315" s="21">
        <v>0.221661152707644</v>
      </c>
      <c r="DR315" s="7">
        <v>-7510.2112058214843</v>
      </c>
      <c r="DS315" s="7">
        <v>4864949.2870957628</v>
      </c>
      <c r="DT315" s="25">
        <f t="shared" si="151"/>
        <v>414.23009697562327</v>
      </c>
      <c r="DU315" s="6">
        <v>7462</v>
      </c>
      <c r="DV315" s="21">
        <v>0.25006993006993</v>
      </c>
      <c r="DW315" s="7">
        <v>-7510.2112058214843</v>
      </c>
      <c r="DX315" s="7">
        <v>4864949.2870957628</v>
      </c>
      <c r="DY315" s="25">
        <f t="shared" si="152"/>
        <v>255.71376662475717</v>
      </c>
      <c r="DZ315" s="6">
        <v>9241</v>
      </c>
      <c r="EA315" s="21">
        <v>0.25460761380870361</v>
      </c>
      <c r="EB315" s="7">
        <v>-7528.6080686338246</v>
      </c>
      <c r="EC315" s="7">
        <v>4864959.5052511841</v>
      </c>
      <c r="ED315" s="25">
        <f t="shared" si="153"/>
        <v>237.96574941428102</v>
      </c>
      <c r="EE315" s="6">
        <v>11522</v>
      </c>
      <c r="EF315" s="21">
        <v>0.2582863323804373</v>
      </c>
      <c r="EG315" s="7">
        <v>-7510.2112058214843</v>
      </c>
      <c r="EH315" s="7">
        <v>4864949.2870957628</v>
      </c>
      <c r="EI315" s="25">
        <f t="shared" si="154"/>
        <v>224.6954604088545</v>
      </c>
    </row>
    <row r="316" spans="1:139" x14ac:dyDescent="0.25">
      <c r="A316" s="6">
        <v>302</v>
      </c>
      <c r="B316" s="6">
        <v>1</v>
      </c>
      <c r="C316" s="6">
        <v>1</v>
      </c>
      <c r="D316" s="6">
        <v>1</v>
      </c>
      <c r="E316" s="6">
        <v>1</v>
      </c>
      <c r="F316" s="20">
        <f t="shared" si="124"/>
        <v>1</v>
      </c>
      <c r="G316" s="20">
        <f t="shared" si="125"/>
        <v>1</v>
      </c>
      <c r="H316" s="20">
        <f t="shared" si="126"/>
        <v>1</v>
      </c>
      <c r="I316" s="7">
        <v>-7510.2112058214843</v>
      </c>
      <c r="J316" s="7">
        <v>4864949.2870957684</v>
      </c>
      <c r="K316" s="6">
        <v>0</v>
      </c>
      <c r="L316" s="6">
        <v>3</v>
      </c>
      <c r="M316" s="7">
        <v>-7510.2112058214843</v>
      </c>
      <c r="N316" s="7">
        <v>4864949.2870957628</v>
      </c>
      <c r="O316" s="26">
        <f t="shared" si="127"/>
        <v>-7510.2112058214843</v>
      </c>
      <c r="P316" s="26">
        <f t="shared" si="128"/>
        <v>4864949.2870957628</v>
      </c>
      <c r="Q316" s="20">
        <f t="shared" si="129"/>
        <v>1</v>
      </c>
      <c r="R316" s="26">
        <f t="shared" si="130"/>
        <v>5.5879354476928711E-9</v>
      </c>
      <c r="S316" s="26">
        <f>R316*'8_HeSo_Mercator'!$B$7</f>
        <v>4.2810646293387103E-9</v>
      </c>
      <c r="T316" s="6">
        <v>11520</v>
      </c>
      <c r="U316" s="21">
        <v>0.1641343424551554</v>
      </c>
      <c r="V316" s="7">
        <v>-7510.2112058214843</v>
      </c>
      <c r="W316" s="7">
        <v>4864949.2870957628</v>
      </c>
      <c r="X316" s="25">
        <f t="shared" si="131"/>
        <v>1377.8507005875988</v>
      </c>
      <c r="Y316" s="6">
        <v>10148</v>
      </c>
      <c r="Z316" s="21">
        <v>0.16853442540940169</v>
      </c>
      <c r="AA316" s="7">
        <v>-7510.2112058214843</v>
      </c>
      <c r="AB316" s="7">
        <v>4864949.2870957628</v>
      </c>
      <c r="AC316" s="25">
        <f t="shared" si="132"/>
        <v>1239.4970603460249</v>
      </c>
      <c r="AD316" s="6">
        <v>7894</v>
      </c>
      <c r="AE316" s="21">
        <v>0.18192073526925751</v>
      </c>
      <c r="AF316" s="7">
        <v>-7510.2112058214843</v>
      </c>
      <c r="AG316" s="7">
        <v>4864949.2870957628</v>
      </c>
      <c r="AH316" s="25">
        <f t="shared" si="133"/>
        <v>913.00086596915969</v>
      </c>
      <c r="AI316" s="6">
        <v>10601</v>
      </c>
      <c r="AJ316" s="21">
        <v>0.18730975522153639</v>
      </c>
      <c r="AK316" s="7">
        <v>-7510.2112058214843</v>
      </c>
      <c r="AL316" s="7">
        <v>4864949.2870957628</v>
      </c>
      <c r="AM316" s="25">
        <f t="shared" si="134"/>
        <v>812.37848812131006</v>
      </c>
      <c r="AN316" s="6">
        <v>9688</v>
      </c>
      <c r="AO316" s="21">
        <v>0.19252137658858809</v>
      </c>
      <c r="AP316" s="7">
        <v>-7510.2112058214843</v>
      </c>
      <c r="AQ316" s="7">
        <v>4864949.2870957628</v>
      </c>
      <c r="AR316" s="25">
        <f t="shared" si="135"/>
        <v>727.92086242274445</v>
      </c>
      <c r="AS316" s="6">
        <v>7892</v>
      </c>
      <c r="AT316" s="21">
        <v>0.1938240906986507</v>
      </c>
      <c r="AU316" s="7">
        <v>-7510.2112058214843</v>
      </c>
      <c r="AV316" s="7">
        <v>4864949.2870957628</v>
      </c>
      <c r="AW316" s="25">
        <f t="shared" si="136"/>
        <v>708.54751490027161</v>
      </c>
      <c r="AX316" s="6">
        <v>8775</v>
      </c>
      <c r="AY316" s="21">
        <v>0.21531597635238231</v>
      </c>
      <c r="AZ316" s="7">
        <v>-7510.2112058214843</v>
      </c>
      <c r="BA316" s="7">
        <v>4864949.2870957628</v>
      </c>
      <c r="BB316" s="25">
        <f t="shared" si="137"/>
        <v>465.25920908312116</v>
      </c>
      <c r="BC316" s="6">
        <v>10608</v>
      </c>
      <c r="BD316" s="21">
        <v>0.21923042092950659</v>
      </c>
      <c r="BE316" s="7">
        <v>-7510.2112058214843</v>
      </c>
      <c r="BF316" s="7">
        <v>4864949.2870957628</v>
      </c>
      <c r="BG316" s="25">
        <f t="shared" si="138"/>
        <v>432.90911404848379</v>
      </c>
      <c r="BH316" s="6">
        <v>11061</v>
      </c>
      <c r="BI316" s="21">
        <v>0.22204307851485319</v>
      </c>
      <c r="BJ316" s="7">
        <v>-7510.2112058214843</v>
      </c>
      <c r="BK316" s="7">
        <v>4864949.2870957628</v>
      </c>
      <c r="BL316" s="25">
        <f t="shared" si="139"/>
        <v>411.38745128301406</v>
      </c>
      <c r="BM316" s="6">
        <v>7890</v>
      </c>
      <c r="BN316" s="21">
        <v>0.23822224826536181</v>
      </c>
      <c r="BO316" s="7">
        <v>-7510.2112058214843</v>
      </c>
      <c r="BP316" s="7">
        <v>4864949.2870957628</v>
      </c>
      <c r="BQ316" s="25">
        <f t="shared" si="140"/>
        <v>310.50651989951751</v>
      </c>
      <c r="BR316" s="6">
        <v>10606</v>
      </c>
      <c r="BS316" s="21">
        <v>0.23856731335740861</v>
      </c>
      <c r="BT316" s="7">
        <v>-7510.2112058214843</v>
      </c>
      <c r="BU316" s="7">
        <v>4864949.2870957628</v>
      </c>
      <c r="BV316" s="25">
        <f t="shared" si="141"/>
        <v>308.71394034051087</v>
      </c>
      <c r="BW316" s="6">
        <v>8327</v>
      </c>
      <c r="BX316" s="21">
        <v>0.23905468937710669</v>
      </c>
      <c r="BY316" s="7">
        <v>-7510.2112058214843</v>
      </c>
      <c r="BZ316" s="7">
        <v>4864949.2870957628</v>
      </c>
      <c r="CA316" s="25">
        <f t="shared" si="142"/>
        <v>306.20404992074469</v>
      </c>
      <c r="CB316" s="6">
        <v>10148</v>
      </c>
      <c r="CC316" s="21">
        <v>0.14692239833812351</v>
      </c>
      <c r="CD316" s="7">
        <v>-7510.2112058214843</v>
      </c>
      <c r="CE316" s="7">
        <v>4864949.2870957628</v>
      </c>
      <c r="CF316" s="25">
        <f t="shared" si="143"/>
        <v>2146.0901618524676</v>
      </c>
      <c r="CG316" s="6">
        <v>7892</v>
      </c>
      <c r="CH316" s="21">
        <v>0.1880438064392172</v>
      </c>
      <c r="CI316" s="7">
        <v>-7510.2112058214843</v>
      </c>
      <c r="CJ316" s="7">
        <v>4864949.2870957628</v>
      </c>
      <c r="CK316" s="25">
        <f t="shared" si="144"/>
        <v>799.76770862373201</v>
      </c>
      <c r="CL316" s="6">
        <v>7894</v>
      </c>
      <c r="CM316" s="21">
        <v>0.19128089392855169</v>
      </c>
      <c r="CN316" s="7">
        <v>-7510.2112058214843</v>
      </c>
      <c r="CO316" s="7">
        <v>4864949.2870957628</v>
      </c>
      <c r="CP316" s="25">
        <f t="shared" si="145"/>
        <v>746.98800673234439</v>
      </c>
      <c r="CQ316" s="6">
        <v>10601</v>
      </c>
      <c r="CR316" s="21">
        <v>0.19763239520787679</v>
      </c>
      <c r="CS316" s="7">
        <v>-7510.2112058214843</v>
      </c>
      <c r="CT316" s="7">
        <v>4864949.2870957628</v>
      </c>
      <c r="CU316" s="25">
        <f t="shared" si="146"/>
        <v>655.49210243929929</v>
      </c>
      <c r="CV316" s="6">
        <v>11520</v>
      </c>
      <c r="CW316" s="21">
        <v>0.20095592461505879</v>
      </c>
      <c r="CX316" s="7">
        <v>-7510.2112058214843</v>
      </c>
      <c r="CY316" s="7">
        <v>4864949.2870957628</v>
      </c>
      <c r="CZ316" s="25">
        <f t="shared" si="147"/>
        <v>613.19236875197714</v>
      </c>
      <c r="DA316" s="6">
        <v>9688</v>
      </c>
      <c r="DB316" s="21">
        <v>0.20890128340115541</v>
      </c>
      <c r="DC316" s="7">
        <v>-7510.2112058214843</v>
      </c>
      <c r="DD316" s="7">
        <v>4864949.2870957628</v>
      </c>
      <c r="DE316" s="25">
        <f t="shared" si="148"/>
        <v>525.09220056409538</v>
      </c>
      <c r="DF316" s="6">
        <v>9236</v>
      </c>
      <c r="DG316" s="21">
        <v>0.22155869224273131</v>
      </c>
      <c r="DH316" s="7">
        <v>-7510.2112058214843</v>
      </c>
      <c r="DI316" s="7">
        <v>4864949.2870957628</v>
      </c>
      <c r="DJ316" s="25">
        <f t="shared" si="149"/>
        <v>414.99687634681112</v>
      </c>
      <c r="DK316" s="6">
        <v>7462</v>
      </c>
      <c r="DL316" s="21">
        <v>0.2375705978911053</v>
      </c>
      <c r="DM316" s="7">
        <v>-7510.2112058214843</v>
      </c>
      <c r="DN316" s="7">
        <v>4864949.2870957628</v>
      </c>
      <c r="DO316" s="25">
        <f t="shared" si="150"/>
        <v>313.92741023957041</v>
      </c>
      <c r="DP316" s="6">
        <v>8775</v>
      </c>
      <c r="DQ316" s="21">
        <v>0.24346746430385471</v>
      </c>
      <c r="DR316" s="7">
        <v>-7510.2112058214843</v>
      </c>
      <c r="DS316" s="7">
        <v>4864949.2870957628</v>
      </c>
      <c r="DT316" s="25">
        <f t="shared" si="151"/>
        <v>284.60090024248512</v>
      </c>
      <c r="DU316" s="6">
        <v>7890</v>
      </c>
      <c r="DV316" s="21">
        <v>0.25359638306617338</v>
      </c>
      <c r="DW316" s="7">
        <v>-7510.2112058214843</v>
      </c>
      <c r="DX316" s="7">
        <v>4864949.2870957628</v>
      </c>
      <c r="DY316" s="25">
        <f t="shared" si="152"/>
        <v>241.78412328810015</v>
      </c>
      <c r="DZ316" s="6">
        <v>11061</v>
      </c>
      <c r="EA316" s="21">
        <v>0.25712458020150319</v>
      </c>
      <c r="EB316" s="7">
        <v>-7510.2112058214843</v>
      </c>
      <c r="EC316" s="7">
        <v>4864949.2870957628</v>
      </c>
      <c r="ED316" s="25">
        <f t="shared" si="153"/>
        <v>228.78398345966318</v>
      </c>
      <c r="EE316" s="6">
        <v>7459</v>
      </c>
      <c r="EF316" s="21">
        <v>0.25750128162600638</v>
      </c>
      <c r="EG316" s="7">
        <v>-7510.2112058214843</v>
      </c>
      <c r="EH316" s="7">
        <v>4864949.2870957628</v>
      </c>
      <c r="EI316" s="25">
        <f t="shared" si="154"/>
        <v>227.44815602333796</v>
      </c>
    </row>
    <row r="317" spans="1:139" x14ac:dyDescent="0.25">
      <c r="A317" s="6">
        <v>303</v>
      </c>
      <c r="B317" s="6">
        <v>1</v>
      </c>
      <c r="C317" s="6">
        <v>1</v>
      </c>
      <c r="D317" s="6">
        <v>1</v>
      </c>
      <c r="E317" s="6">
        <v>1</v>
      </c>
      <c r="F317" s="20">
        <f t="shared" si="124"/>
        <v>1</v>
      </c>
      <c r="G317" s="20">
        <f t="shared" si="125"/>
        <v>1</v>
      </c>
      <c r="H317" s="20">
        <f t="shared" si="126"/>
        <v>1</v>
      </c>
      <c r="I317" s="7">
        <v>-7528.6080686338246</v>
      </c>
      <c r="J317" s="7">
        <v>4864959.5052511739</v>
      </c>
      <c r="K317" s="6">
        <v>0</v>
      </c>
      <c r="L317" s="6">
        <v>0</v>
      </c>
      <c r="M317" s="7">
        <v>-7528.6080686338228</v>
      </c>
      <c r="N317" s="7">
        <v>4864959.5052511841</v>
      </c>
      <c r="O317" s="26">
        <f t="shared" si="127"/>
        <v>-7528.6080686338246</v>
      </c>
      <c r="P317" s="26">
        <f t="shared" si="128"/>
        <v>4864959.505251186</v>
      </c>
      <c r="Q317" s="20">
        <f t="shared" si="129"/>
        <v>1</v>
      </c>
      <c r="R317" s="26">
        <f t="shared" si="130"/>
        <v>1.2107193470001221E-8</v>
      </c>
      <c r="S317" s="26">
        <f>R317*'8_HeSo_Mercator'!$B$7</f>
        <v>9.2756400302338725E-9</v>
      </c>
      <c r="T317" s="6">
        <v>10152</v>
      </c>
      <c r="U317" s="21">
        <v>0.1220701181422468</v>
      </c>
      <c r="V317" s="7">
        <v>-7528.6080686338246</v>
      </c>
      <c r="W317" s="7">
        <v>4864959.5052511841</v>
      </c>
      <c r="X317" s="25">
        <f t="shared" si="131"/>
        <v>4503.6283096265206</v>
      </c>
      <c r="Y317" s="6">
        <v>9241</v>
      </c>
      <c r="Z317" s="21">
        <v>0.13685544429376181</v>
      </c>
      <c r="AA317" s="7">
        <v>-7528.6080686338246</v>
      </c>
      <c r="AB317" s="7">
        <v>4864959.5052511841</v>
      </c>
      <c r="AC317" s="25">
        <f t="shared" si="132"/>
        <v>2850.7011069087225</v>
      </c>
      <c r="AD317" s="6">
        <v>11524</v>
      </c>
      <c r="AE317" s="21">
        <v>0.1442218482832095</v>
      </c>
      <c r="AF317" s="7">
        <v>-7528.6080686338246</v>
      </c>
      <c r="AG317" s="7">
        <v>4864959.5052511841</v>
      </c>
      <c r="AH317" s="25">
        <f t="shared" si="133"/>
        <v>2311.4035292314252</v>
      </c>
      <c r="AI317" s="6">
        <v>9695</v>
      </c>
      <c r="AJ317" s="21">
        <v>0.1550986240934899</v>
      </c>
      <c r="AK317" s="7">
        <v>-7528.6080686338246</v>
      </c>
      <c r="AL317" s="7">
        <v>4864959.5052511841</v>
      </c>
      <c r="AM317" s="25">
        <f t="shared" si="134"/>
        <v>1728.0974107338177</v>
      </c>
      <c r="AN317" s="6">
        <v>11065</v>
      </c>
      <c r="AO317" s="21">
        <v>0.1691720438400956</v>
      </c>
      <c r="AP317" s="7">
        <v>-7528.6080686338246</v>
      </c>
      <c r="AQ317" s="7">
        <v>4864959.5052511841</v>
      </c>
      <c r="AR317" s="25">
        <f t="shared" si="135"/>
        <v>1220.9155217612808</v>
      </c>
      <c r="AS317" s="6">
        <v>7898</v>
      </c>
      <c r="AT317" s="21">
        <v>0.16944921971801169</v>
      </c>
      <c r="AU317" s="7">
        <v>-7528.6080686338246</v>
      </c>
      <c r="AV317" s="7">
        <v>4864959.5052511841</v>
      </c>
      <c r="AW317" s="25">
        <f t="shared" si="136"/>
        <v>1212.9466703928658</v>
      </c>
      <c r="AX317" s="6">
        <v>11068</v>
      </c>
      <c r="AY317" s="21">
        <v>0.1740916725689545</v>
      </c>
      <c r="AZ317" s="7">
        <v>-7528.6080686338246</v>
      </c>
      <c r="BA317" s="7">
        <v>4864959.5052511841</v>
      </c>
      <c r="BB317" s="25">
        <f t="shared" si="137"/>
        <v>1088.6493284652304</v>
      </c>
      <c r="BC317" s="6">
        <v>9242</v>
      </c>
      <c r="BD317" s="21">
        <v>0.18027799988548651</v>
      </c>
      <c r="BE317" s="7">
        <v>-7528.6080686338246</v>
      </c>
      <c r="BF317" s="7">
        <v>4864959.5052511841</v>
      </c>
      <c r="BG317" s="25">
        <f t="shared" si="138"/>
        <v>946.73640103732328</v>
      </c>
      <c r="BH317" s="6">
        <v>10610</v>
      </c>
      <c r="BI317" s="21">
        <v>0.18911384687516269</v>
      </c>
      <c r="BJ317" s="7">
        <v>-7528.6080686338246</v>
      </c>
      <c r="BK317" s="7">
        <v>4864959.5052511841</v>
      </c>
      <c r="BL317" s="25">
        <f t="shared" si="139"/>
        <v>781.81983455686498</v>
      </c>
      <c r="BM317" s="6">
        <v>8780</v>
      </c>
      <c r="BN317" s="21">
        <v>0.1895573093801094</v>
      </c>
      <c r="BO317" s="7">
        <v>-7528.6080686338246</v>
      </c>
      <c r="BP317" s="7">
        <v>4864959.5052511841</v>
      </c>
      <c r="BQ317" s="25">
        <f t="shared" si="140"/>
        <v>774.52931087808236</v>
      </c>
      <c r="BR317" s="6">
        <v>9238</v>
      </c>
      <c r="BS317" s="21">
        <v>0.1911477720284584</v>
      </c>
      <c r="BT317" s="7">
        <v>-7528.6080686338246</v>
      </c>
      <c r="BU317" s="7">
        <v>4864959.5052511841</v>
      </c>
      <c r="BV317" s="25">
        <f t="shared" si="141"/>
        <v>749.07109440084412</v>
      </c>
      <c r="BW317" s="6">
        <v>10607</v>
      </c>
      <c r="BX317" s="21">
        <v>0.1934742912708125</v>
      </c>
      <c r="BY317" s="7">
        <v>-7528.6080686338246</v>
      </c>
      <c r="BZ317" s="7">
        <v>4864959.5052511841</v>
      </c>
      <c r="CA317" s="25">
        <f t="shared" si="142"/>
        <v>713.68561336465586</v>
      </c>
      <c r="CB317" s="6">
        <v>10152</v>
      </c>
      <c r="CC317" s="21">
        <v>0.11776893172242001</v>
      </c>
      <c r="CD317" s="7">
        <v>-7528.6080686338246</v>
      </c>
      <c r="CE317" s="7">
        <v>4864959.5052511841</v>
      </c>
      <c r="CF317" s="25">
        <f t="shared" si="143"/>
        <v>5198.4881411053802</v>
      </c>
      <c r="CG317" s="6">
        <v>9241</v>
      </c>
      <c r="CH317" s="21">
        <v>0.12319671348046229</v>
      </c>
      <c r="CI317" s="7">
        <v>-7528.6080686338246</v>
      </c>
      <c r="CJ317" s="7">
        <v>4864959.5052511841</v>
      </c>
      <c r="CK317" s="25">
        <f t="shared" si="144"/>
        <v>4341.1371900716877</v>
      </c>
      <c r="CL317" s="6">
        <v>11524</v>
      </c>
      <c r="CM317" s="21">
        <v>0.13819212188777399</v>
      </c>
      <c r="CN317" s="7">
        <v>-7528.6080686338246</v>
      </c>
      <c r="CO317" s="7">
        <v>4864959.5052511841</v>
      </c>
      <c r="CP317" s="25">
        <f t="shared" si="145"/>
        <v>2741.9962642627779</v>
      </c>
      <c r="CQ317" s="6">
        <v>9695</v>
      </c>
      <c r="CR317" s="21">
        <v>0.14137094555730609</v>
      </c>
      <c r="CS317" s="7">
        <v>-7528.6080686338246</v>
      </c>
      <c r="CT317" s="7">
        <v>4864959.5052511841</v>
      </c>
      <c r="CU317" s="25">
        <f t="shared" si="146"/>
        <v>2503.5677521793064</v>
      </c>
      <c r="CV317" s="6">
        <v>7898</v>
      </c>
      <c r="CW317" s="21">
        <v>0.1505775764439411</v>
      </c>
      <c r="CX317" s="7">
        <v>-7528.6080686338246</v>
      </c>
      <c r="CY317" s="7">
        <v>4864959.5052511841</v>
      </c>
      <c r="CZ317" s="25">
        <f t="shared" si="147"/>
        <v>1945.1754895794579</v>
      </c>
      <c r="DA317" s="6">
        <v>11065</v>
      </c>
      <c r="DB317" s="21">
        <v>0.1516209258693659</v>
      </c>
      <c r="DC317" s="7">
        <v>-7528.6080686338246</v>
      </c>
      <c r="DD317" s="7">
        <v>4864959.5052511841</v>
      </c>
      <c r="DE317" s="25">
        <f t="shared" si="148"/>
        <v>1892.1842478254907</v>
      </c>
      <c r="DF317" s="6">
        <v>9242</v>
      </c>
      <c r="DG317" s="21">
        <v>0.15349818352279379</v>
      </c>
      <c r="DH317" s="7">
        <v>-7528.6080686338246</v>
      </c>
      <c r="DI317" s="7">
        <v>4864959.5052511841</v>
      </c>
      <c r="DJ317" s="25">
        <f t="shared" si="149"/>
        <v>1801.3041026113553</v>
      </c>
      <c r="DK317" s="6">
        <v>11068</v>
      </c>
      <c r="DL317" s="21">
        <v>0.1566087199979638</v>
      </c>
      <c r="DM317" s="7">
        <v>-7528.6080686338246</v>
      </c>
      <c r="DN317" s="7">
        <v>4864959.5052511841</v>
      </c>
      <c r="DO317" s="25">
        <f t="shared" si="150"/>
        <v>1662.4027172480494</v>
      </c>
      <c r="DP317" s="6">
        <v>8780</v>
      </c>
      <c r="DQ317" s="21">
        <v>0.16054462655170021</v>
      </c>
      <c r="DR317" s="7">
        <v>-7528.6080686338246</v>
      </c>
      <c r="DS317" s="7">
        <v>4864959.5052511841</v>
      </c>
      <c r="DT317" s="25">
        <f t="shared" si="151"/>
        <v>1505.2786537466175</v>
      </c>
      <c r="DU317" s="6">
        <v>9238</v>
      </c>
      <c r="DV317" s="21">
        <v>0.17262754191937199</v>
      </c>
      <c r="DW317" s="7">
        <v>-7528.6080686338246</v>
      </c>
      <c r="DX317" s="7">
        <v>4864959.5052511841</v>
      </c>
      <c r="DY317" s="25">
        <f t="shared" si="152"/>
        <v>1126.0551307242729</v>
      </c>
      <c r="DZ317" s="6">
        <v>10610</v>
      </c>
      <c r="EA317" s="21">
        <v>0.1738122279008138</v>
      </c>
      <c r="EB317" s="7">
        <v>-7528.6080686338246</v>
      </c>
      <c r="EC317" s="7">
        <v>4864959.5052511841</v>
      </c>
      <c r="ED317" s="25">
        <f t="shared" si="153"/>
        <v>1095.667285567361</v>
      </c>
      <c r="EE317" s="6">
        <v>11519</v>
      </c>
      <c r="EF317" s="21">
        <v>0.1753158359802259</v>
      </c>
      <c r="EG317" s="7">
        <v>-7528.6080686338246</v>
      </c>
      <c r="EH317" s="7">
        <v>4864959.5052511841</v>
      </c>
      <c r="EI317" s="25">
        <f t="shared" si="154"/>
        <v>1058.5598367410562</v>
      </c>
    </row>
    <row r="318" spans="1:139" x14ac:dyDescent="0.25">
      <c r="A318" s="6">
        <v>304</v>
      </c>
      <c r="B318" s="6">
        <v>1</v>
      </c>
      <c r="C318" s="6">
        <v>1</v>
      </c>
      <c r="D318" s="6">
        <v>1</v>
      </c>
      <c r="E318" s="6">
        <v>1</v>
      </c>
      <c r="F318" s="20">
        <f t="shared" si="124"/>
        <v>1</v>
      </c>
      <c r="G318" s="20">
        <f t="shared" si="125"/>
        <v>1</v>
      </c>
      <c r="H318" s="20">
        <f t="shared" si="126"/>
        <v>1</v>
      </c>
      <c r="I318" s="7">
        <v>-7524.4867624812723</v>
      </c>
      <c r="J318" s="7">
        <v>4864933.9102031467</v>
      </c>
      <c r="K318" s="6">
        <v>-3</v>
      </c>
      <c r="L318" s="6">
        <v>-3</v>
      </c>
      <c r="M318" s="7">
        <v>-7519.5197759920047</v>
      </c>
      <c r="N318" s="7">
        <v>4864936.7855445687</v>
      </c>
      <c r="O318" s="26">
        <f t="shared" si="127"/>
        <v>-7519.5197759920047</v>
      </c>
      <c r="P318" s="26">
        <f t="shared" si="128"/>
        <v>4864936.7855445696</v>
      </c>
      <c r="Q318" s="20">
        <f t="shared" si="129"/>
        <v>1</v>
      </c>
      <c r="R318" s="26">
        <f t="shared" si="130"/>
        <v>5.7392110156847727</v>
      </c>
      <c r="S318" s="26">
        <f>R318*'8_HeSo_Mercator'!$B$7</f>
        <v>4.3969608291920288</v>
      </c>
      <c r="T318" s="6">
        <v>7454</v>
      </c>
      <c r="U318" s="21">
        <v>0.1078999063206439</v>
      </c>
      <c r="V318" s="7">
        <v>-7516.4136212356389</v>
      </c>
      <c r="W318" s="7">
        <v>4864937.6503900364</v>
      </c>
      <c r="X318" s="25">
        <f t="shared" si="131"/>
        <v>7377.6106107863516</v>
      </c>
      <c r="Y318" s="6">
        <v>7458</v>
      </c>
      <c r="Z318" s="21">
        <v>0.12761459231572911</v>
      </c>
      <c r="AA318" s="7">
        <v>-7516.4136212356389</v>
      </c>
      <c r="AB318" s="7">
        <v>4864937.6503900364</v>
      </c>
      <c r="AC318" s="25">
        <f t="shared" si="132"/>
        <v>3770.4974414635881</v>
      </c>
      <c r="AD318" s="6">
        <v>8323</v>
      </c>
      <c r="AE318" s="21">
        <v>0.134076737880194</v>
      </c>
      <c r="AF318" s="7">
        <v>-7516.4136212356389</v>
      </c>
      <c r="AG318" s="7">
        <v>4864937.6503900364</v>
      </c>
      <c r="AH318" s="25">
        <f t="shared" si="133"/>
        <v>3094.469883259163</v>
      </c>
      <c r="AI318" s="6">
        <v>11059</v>
      </c>
      <c r="AJ318" s="21">
        <v>0.15380348002615959</v>
      </c>
      <c r="AK318" s="7">
        <v>-7516.4136212356389</v>
      </c>
      <c r="AL318" s="7">
        <v>4864937.6503900364</v>
      </c>
      <c r="AM318" s="25">
        <f t="shared" si="134"/>
        <v>1787.0444355125912</v>
      </c>
      <c r="AN318" s="6">
        <v>10599</v>
      </c>
      <c r="AO318" s="21">
        <v>0.16022415514545349</v>
      </c>
      <c r="AP318" s="7">
        <v>-7524.5142999999216</v>
      </c>
      <c r="AQ318" s="7">
        <v>4864934.194600001</v>
      </c>
      <c r="AR318" s="25">
        <f t="shared" si="135"/>
        <v>1517.3579310057617</v>
      </c>
      <c r="AS318" s="6">
        <v>10620</v>
      </c>
      <c r="AT318" s="21">
        <v>0.1648841337792748</v>
      </c>
      <c r="AU318" s="7">
        <v>-7545.4748327992857</v>
      </c>
      <c r="AV318" s="7">
        <v>4864929.947813578</v>
      </c>
      <c r="AW318" s="25">
        <f t="shared" si="136"/>
        <v>1352.9586758439448</v>
      </c>
      <c r="AX318" s="6">
        <v>8777</v>
      </c>
      <c r="AY318" s="21">
        <v>0.16768607420626461</v>
      </c>
      <c r="AZ318" s="7">
        <v>-7516.4136212356389</v>
      </c>
      <c r="BA318" s="7">
        <v>4864937.6503900364</v>
      </c>
      <c r="BB318" s="25">
        <f t="shared" si="137"/>
        <v>1264.7713249924643</v>
      </c>
      <c r="BC318" s="6">
        <v>9229</v>
      </c>
      <c r="BD318" s="21">
        <v>0.1771725560599654</v>
      </c>
      <c r="BE318" s="7">
        <v>-7516.4136212356389</v>
      </c>
      <c r="BF318" s="7">
        <v>4864937.6503900364</v>
      </c>
      <c r="BG318" s="25">
        <f t="shared" si="138"/>
        <v>1014.8788383377813</v>
      </c>
      <c r="BH318" s="6">
        <v>11073</v>
      </c>
      <c r="BI318" s="21">
        <v>0.18046404227157209</v>
      </c>
      <c r="BJ318" s="7">
        <v>-7545.4748327992857</v>
      </c>
      <c r="BK318" s="7">
        <v>4864929.947813578</v>
      </c>
      <c r="BL318" s="25">
        <f t="shared" si="139"/>
        <v>942.83842961612243</v>
      </c>
      <c r="BM318" s="6">
        <v>9687</v>
      </c>
      <c r="BN318" s="21">
        <v>0.19203945262164901</v>
      </c>
      <c r="BO318" s="7">
        <v>-7516.4136212356389</v>
      </c>
      <c r="BP318" s="7">
        <v>4864937.6503900364</v>
      </c>
      <c r="BQ318" s="25">
        <f t="shared" si="140"/>
        <v>735.25529764245914</v>
      </c>
      <c r="BR318" s="6">
        <v>9690</v>
      </c>
      <c r="BS318" s="21">
        <v>0.1957491778931412</v>
      </c>
      <c r="BT318" s="7">
        <v>-7516.4136212356389</v>
      </c>
      <c r="BU318" s="7">
        <v>4864937.6503900364</v>
      </c>
      <c r="BV318" s="25">
        <f t="shared" si="141"/>
        <v>681.08327058546126</v>
      </c>
      <c r="BW318" s="6">
        <v>11058</v>
      </c>
      <c r="BX318" s="21">
        <v>0.19580460303638561</v>
      </c>
      <c r="BY318" s="7">
        <v>-7516.4136212356389</v>
      </c>
      <c r="BZ318" s="7">
        <v>4864937.6503900364</v>
      </c>
      <c r="CA318" s="25">
        <f t="shared" si="142"/>
        <v>680.31243859956862</v>
      </c>
      <c r="CB318" s="6">
        <v>7458</v>
      </c>
      <c r="CC318" s="21">
        <v>0.10479846449136269</v>
      </c>
      <c r="CD318" s="7">
        <v>-7516.4136212356389</v>
      </c>
      <c r="CE318" s="7">
        <v>4864937.6503900364</v>
      </c>
      <c r="CF318" s="25">
        <f t="shared" si="143"/>
        <v>8290.4923401503147</v>
      </c>
      <c r="CG318" s="6">
        <v>7454</v>
      </c>
      <c r="CH318" s="21">
        <v>0.1085569773147624</v>
      </c>
      <c r="CI318" s="7">
        <v>-7516.4136212356389</v>
      </c>
      <c r="CJ318" s="7">
        <v>4864937.6503900364</v>
      </c>
      <c r="CK318" s="25">
        <f t="shared" si="144"/>
        <v>7200.6057195716839</v>
      </c>
      <c r="CL318" s="6">
        <v>8323</v>
      </c>
      <c r="CM318" s="21">
        <v>0.1112468193384223</v>
      </c>
      <c r="CN318" s="7">
        <v>-7516.4136212356389</v>
      </c>
      <c r="CO318" s="7">
        <v>4864937.6503900364</v>
      </c>
      <c r="CP318" s="25">
        <f t="shared" si="145"/>
        <v>6529.0438949871223</v>
      </c>
      <c r="CQ318" s="6">
        <v>11059</v>
      </c>
      <c r="CR318" s="21">
        <v>0.14463194528752379</v>
      </c>
      <c r="CS318" s="7">
        <v>-7516.4136212356389</v>
      </c>
      <c r="CT318" s="7">
        <v>4864937.6503900364</v>
      </c>
      <c r="CU318" s="25">
        <f t="shared" si="146"/>
        <v>2285.2993185718642</v>
      </c>
      <c r="CV318" s="6">
        <v>10599</v>
      </c>
      <c r="CW318" s="21">
        <v>0.15445204253338579</v>
      </c>
      <c r="CX318" s="7">
        <v>-7524.5142999999216</v>
      </c>
      <c r="CY318" s="7">
        <v>4864934.194600001</v>
      </c>
      <c r="CZ318" s="25">
        <f t="shared" si="147"/>
        <v>1757.2169192393167</v>
      </c>
      <c r="DA318" s="6">
        <v>9229</v>
      </c>
      <c r="DB318" s="21">
        <v>0.1565312598585929</v>
      </c>
      <c r="DC318" s="7">
        <v>-7516.4136212356389</v>
      </c>
      <c r="DD318" s="7">
        <v>4864937.6503900364</v>
      </c>
      <c r="DE318" s="25">
        <f t="shared" si="148"/>
        <v>1665.695747952087</v>
      </c>
      <c r="DF318" s="6">
        <v>8777</v>
      </c>
      <c r="DG318" s="21">
        <v>0.15767459631201111</v>
      </c>
      <c r="DH318" s="7">
        <v>-7516.4136212356389</v>
      </c>
      <c r="DI318" s="7">
        <v>4864937.6503900364</v>
      </c>
      <c r="DJ318" s="25">
        <f t="shared" si="149"/>
        <v>1617.9052674799814</v>
      </c>
      <c r="DK318" s="6">
        <v>9687</v>
      </c>
      <c r="DL318" s="21">
        <v>0.1639958508859205</v>
      </c>
      <c r="DM318" s="7">
        <v>-7516.4136212356389</v>
      </c>
      <c r="DN318" s="7">
        <v>4864937.6503900364</v>
      </c>
      <c r="DO318" s="25">
        <f t="shared" si="150"/>
        <v>1382.5108808981799</v>
      </c>
      <c r="DP318" s="6">
        <v>11073</v>
      </c>
      <c r="DQ318" s="21">
        <v>0.169983416252073</v>
      </c>
      <c r="DR318" s="7">
        <v>-7545.4748327992857</v>
      </c>
      <c r="DS318" s="7">
        <v>4864929.947813578</v>
      </c>
      <c r="DT318" s="25">
        <f t="shared" si="151"/>
        <v>1197.7709809688781</v>
      </c>
      <c r="DU318" s="6">
        <v>8789</v>
      </c>
      <c r="DV318" s="21">
        <v>0.1728948332083631</v>
      </c>
      <c r="DW318" s="7">
        <v>-7536.5657999999821</v>
      </c>
      <c r="DX318" s="7">
        <v>4864934.3280000016</v>
      </c>
      <c r="DY318" s="25">
        <f t="shared" si="152"/>
        <v>1119.1078444909915</v>
      </c>
      <c r="DZ318" s="6">
        <v>10620</v>
      </c>
      <c r="EA318" s="21">
        <v>0.1730265852312185</v>
      </c>
      <c r="EB318" s="7">
        <v>-7545.4748327992857</v>
      </c>
      <c r="EC318" s="7">
        <v>4864929.947813578</v>
      </c>
      <c r="ED318" s="25">
        <f t="shared" si="153"/>
        <v>1115.7031330423167</v>
      </c>
      <c r="EE318" s="6">
        <v>11058</v>
      </c>
      <c r="EF318" s="21">
        <v>0.17365830794469181</v>
      </c>
      <c r="EG318" s="7">
        <v>-7516.4136212356389</v>
      </c>
      <c r="EH318" s="7">
        <v>4864937.6503900364</v>
      </c>
      <c r="EI318" s="25">
        <f t="shared" si="154"/>
        <v>1099.5569792956996</v>
      </c>
    </row>
    <row r="319" spans="1:139" x14ac:dyDescent="0.25">
      <c r="A319" s="6">
        <v>305</v>
      </c>
      <c r="B319" s="6">
        <v>1</v>
      </c>
      <c r="C319" s="6">
        <v>1</v>
      </c>
      <c r="D319" s="6">
        <v>1</v>
      </c>
      <c r="E319" s="6">
        <v>1</v>
      </c>
      <c r="F319" s="20">
        <f t="shared" si="124"/>
        <v>1</v>
      </c>
      <c r="G319" s="20">
        <f t="shared" si="125"/>
        <v>1</v>
      </c>
      <c r="H319" s="20">
        <f t="shared" si="126"/>
        <v>1</v>
      </c>
      <c r="I319" s="7">
        <v>-7526.7907565475489</v>
      </c>
      <c r="J319" s="7">
        <v>4864929.9100223491</v>
      </c>
      <c r="K319" s="6">
        <v>3</v>
      </c>
      <c r="L319" s="6">
        <v>-3</v>
      </c>
      <c r="M319" s="7">
        <v>-7529.558044996309</v>
      </c>
      <c r="N319" s="7">
        <v>4864936.4684975259</v>
      </c>
      <c r="O319" s="26">
        <f t="shared" si="127"/>
        <v>-7529.5580449963072</v>
      </c>
      <c r="P319" s="26">
        <f t="shared" si="128"/>
        <v>4864936.468497525</v>
      </c>
      <c r="Q319" s="20">
        <f t="shared" si="129"/>
        <v>1</v>
      </c>
      <c r="R319" s="26">
        <f t="shared" si="130"/>
        <v>7.1183904073299056</v>
      </c>
      <c r="S319" s="26">
        <f>R319*'8_HeSo_Mercator'!$B$7</f>
        <v>5.4535865125689957</v>
      </c>
      <c r="T319" s="6">
        <v>11070</v>
      </c>
      <c r="U319" s="21">
        <v>0.1095389635364749</v>
      </c>
      <c r="V319" s="7">
        <v>-7533.8376000002027</v>
      </c>
      <c r="W319" s="7">
        <v>4864939.3730000034</v>
      </c>
      <c r="X319" s="25">
        <f t="shared" si="131"/>
        <v>6945.8514491318037</v>
      </c>
      <c r="Y319" s="6">
        <v>13010</v>
      </c>
      <c r="Z319" s="21">
        <v>0.11724578466748831</v>
      </c>
      <c r="AA319" s="7">
        <v>-7536.5657999999821</v>
      </c>
      <c r="AB319" s="7">
        <v>4864934.3280000016</v>
      </c>
      <c r="AC319" s="25">
        <f t="shared" si="132"/>
        <v>5291.8929472361506</v>
      </c>
      <c r="AD319" s="6">
        <v>11526</v>
      </c>
      <c r="AE319" s="21">
        <v>0.1201090613722899</v>
      </c>
      <c r="AF319" s="7">
        <v>-7533.8376000002027</v>
      </c>
      <c r="AG319" s="7">
        <v>4864939.3730000034</v>
      </c>
      <c r="AH319" s="25">
        <f t="shared" si="133"/>
        <v>4805.0388981556907</v>
      </c>
      <c r="AI319" s="6">
        <v>11075</v>
      </c>
      <c r="AJ319" s="21">
        <v>0.12191596155835339</v>
      </c>
      <c r="AK319" s="7">
        <v>-7536.5657999999821</v>
      </c>
      <c r="AL319" s="7">
        <v>4864934.3280000016</v>
      </c>
      <c r="AM319" s="25">
        <f t="shared" si="134"/>
        <v>4526.4499926756689</v>
      </c>
      <c r="AN319" s="6">
        <v>14442</v>
      </c>
      <c r="AO319" s="21">
        <v>0.1240586596364667</v>
      </c>
      <c r="AP319" s="7">
        <v>-7536.5657999999821</v>
      </c>
      <c r="AQ319" s="7">
        <v>4864934.3280000016</v>
      </c>
      <c r="AR319" s="25">
        <f t="shared" si="135"/>
        <v>4221.7417320988743</v>
      </c>
      <c r="AS319" s="6">
        <v>14282</v>
      </c>
      <c r="AT319" s="21">
        <v>0.12989069846605539</v>
      </c>
      <c r="AU319" s="7">
        <v>-7536.5657999999821</v>
      </c>
      <c r="AV319" s="7">
        <v>4864934.3280000016</v>
      </c>
      <c r="AW319" s="25">
        <f t="shared" si="136"/>
        <v>3513.0779915040548</v>
      </c>
      <c r="AX319" s="6">
        <v>14115</v>
      </c>
      <c r="AY319" s="21">
        <v>0.13309960060434009</v>
      </c>
      <c r="AZ319" s="7">
        <v>-7536.5657999999821</v>
      </c>
      <c r="BA319" s="7">
        <v>4864934.3280000016</v>
      </c>
      <c r="BB319" s="25">
        <f t="shared" si="137"/>
        <v>3186.3464222486887</v>
      </c>
      <c r="BC319" s="6">
        <v>13950</v>
      </c>
      <c r="BD319" s="21">
        <v>0.13442896568368751</v>
      </c>
      <c r="BE319" s="7">
        <v>-7536.5657999999821</v>
      </c>
      <c r="BF319" s="7">
        <v>4864934.3280000016</v>
      </c>
      <c r="BG319" s="25">
        <f t="shared" si="138"/>
        <v>3062.1648818664598</v>
      </c>
      <c r="BH319" s="6">
        <v>8332</v>
      </c>
      <c r="BI319" s="21">
        <v>0.13634668517958659</v>
      </c>
      <c r="BJ319" s="7">
        <v>-7533.8376000002027</v>
      </c>
      <c r="BK319" s="7">
        <v>4864939.3730000034</v>
      </c>
      <c r="BL319" s="25">
        <f t="shared" si="139"/>
        <v>2893.4878571255231</v>
      </c>
      <c r="BM319" s="6">
        <v>8784</v>
      </c>
      <c r="BN319" s="21">
        <v>0.13738713000060751</v>
      </c>
      <c r="BO319" s="7">
        <v>-7533.8376000002027</v>
      </c>
      <c r="BP319" s="7">
        <v>4864939.3730000034</v>
      </c>
      <c r="BQ319" s="25">
        <f t="shared" si="140"/>
        <v>2806.8279654591165</v>
      </c>
      <c r="BR319" s="6">
        <v>13786</v>
      </c>
      <c r="BS319" s="21">
        <v>0.1426207777961854</v>
      </c>
      <c r="BT319" s="7">
        <v>-7536.5657999999821</v>
      </c>
      <c r="BU319" s="7">
        <v>4864934.3280000016</v>
      </c>
      <c r="BV319" s="25">
        <f t="shared" si="141"/>
        <v>2416.9562971163054</v>
      </c>
      <c r="BW319" s="6">
        <v>13628</v>
      </c>
      <c r="BX319" s="21">
        <v>0.1432904776369941</v>
      </c>
      <c r="BY319" s="7">
        <v>-7536.5657999999821</v>
      </c>
      <c r="BZ319" s="7">
        <v>4864934.3280000016</v>
      </c>
      <c r="CA319" s="25">
        <f t="shared" si="142"/>
        <v>2372.0873563996092</v>
      </c>
      <c r="CB319" s="6">
        <v>10143</v>
      </c>
      <c r="CC319" s="21">
        <v>0.1052690708909111</v>
      </c>
      <c r="CD319" s="7">
        <v>-7516.4136212356389</v>
      </c>
      <c r="CE319" s="7">
        <v>4864937.6503900364</v>
      </c>
      <c r="CF319" s="25">
        <f t="shared" si="143"/>
        <v>8143.2326114958942</v>
      </c>
      <c r="CG319" s="6">
        <v>8776</v>
      </c>
      <c r="CH319" s="21">
        <v>0.12099734210859379</v>
      </c>
      <c r="CI319" s="7">
        <v>-7516.4136212356389</v>
      </c>
      <c r="CJ319" s="7">
        <v>4864937.6503900364</v>
      </c>
      <c r="CK319" s="25">
        <f t="shared" si="144"/>
        <v>4665.483717485914</v>
      </c>
      <c r="CL319" s="6">
        <v>11075</v>
      </c>
      <c r="CM319" s="21">
        <v>0.13267927703240731</v>
      </c>
      <c r="CN319" s="7">
        <v>-7536.5657999999821</v>
      </c>
      <c r="CO319" s="7">
        <v>4864934.3280000016</v>
      </c>
      <c r="CP319" s="25">
        <f t="shared" si="145"/>
        <v>3226.9156584485668</v>
      </c>
      <c r="CQ319" s="6">
        <v>11049</v>
      </c>
      <c r="CR319" s="21">
        <v>0.13900600092321891</v>
      </c>
      <c r="CS319" s="7">
        <v>-7527.4026000015438</v>
      </c>
      <c r="CT319" s="7">
        <v>4864929.2383000031</v>
      </c>
      <c r="CU319" s="25">
        <f t="shared" si="146"/>
        <v>2678.3405894620764</v>
      </c>
      <c r="CV319" s="6">
        <v>11070</v>
      </c>
      <c r="CW319" s="21">
        <v>0.14041032239616841</v>
      </c>
      <c r="CX319" s="7">
        <v>-7533.8376000002027</v>
      </c>
      <c r="CY319" s="7">
        <v>4864939.3730000034</v>
      </c>
      <c r="CZ319" s="25">
        <f t="shared" si="147"/>
        <v>2572.7871258088808</v>
      </c>
      <c r="DA319" s="6">
        <v>11058</v>
      </c>
      <c r="DB319" s="21">
        <v>0.1411724351959231</v>
      </c>
      <c r="DC319" s="7">
        <v>-7516.4136212356389</v>
      </c>
      <c r="DD319" s="7">
        <v>4864937.6503900364</v>
      </c>
      <c r="DE319" s="25">
        <f t="shared" si="148"/>
        <v>2517.6791012354206</v>
      </c>
      <c r="DF319" s="6">
        <v>10144</v>
      </c>
      <c r="DG319" s="21">
        <v>0.1434453936451355</v>
      </c>
      <c r="DH319" s="7">
        <v>-7524.5142999999216</v>
      </c>
      <c r="DI319" s="7">
        <v>4864934.194600001</v>
      </c>
      <c r="DJ319" s="25">
        <f t="shared" si="149"/>
        <v>2361.8568586672645</v>
      </c>
      <c r="DK319" s="6">
        <v>10604</v>
      </c>
      <c r="DL319" s="21">
        <v>0.143563323543101</v>
      </c>
      <c r="DM319" s="7">
        <v>-7516.4136212356389</v>
      </c>
      <c r="DN319" s="7">
        <v>4864937.6503900364</v>
      </c>
      <c r="DO319" s="25">
        <f t="shared" si="150"/>
        <v>2354.1058393150183</v>
      </c>
      <c r="DP319" s="6">
        <v>10599</v>
      </c>
      <c r="DQ319" s="21">
        <v>0.1466225208556497</v>
      </c>
      <c r="DR319" s="7">
        <v>-7524.5142999999216</v>
      </c>
      <c r="DS319" s="7">
        <v>4864934.194600001</v>
      </c>
      <c r="DT319" s="25">
        <f t="shared" si="151"/>
        <v>2163.7011308663614</v>
      </c>
      <c r="DU319" s="6">
        <v>7468</v>
      </c>
      <c r="DV319" s="21">
        <v>0.14862153067210021</v>
      </c>
      <c r="DW319" s="7">
        <v>-7536.5657999999821</v>
      </c>
      <c r="DX319" s="7">
        <v>4864934.3280000016</v>
      </c>
      <c r="DY319" s="25">
        <f t="shared" si="152"/>
        <v>2049.6187275809493</v>
      </c>
      <c r="DZ319" s="6">
        <v>9701</v>
      </c>
      <c r="EA319" s="21">
        <v>0.14892400085793961</v>
      </c>
      <c r="EB319" s="7">
        <v>-7536.5657999999821</v>
      </c>
      <c r="EC319" s="7">
        <v>4864934.3280000016</v>
      </c>
      <c r="ED319" s="25">
        <f t="shared" si="153"/>
        <v>2033.017980836157</v>
      </c>
      <c r="EE319" s="6">
        <v>9234</v>
      </c>
      <c r="EF319" s="21">
        <v>0.15049142095618859</v>
      </c>
      <c r="EG319" s="7">
        <v>-7519.0086999982605</v>
      </c>
      <c r="EH319" s="7">
        <v>4864949.4528999999</v>
      </c>
      <c r="EI319" s="25">
        <f t="shared" si="154"/>
        <v>1949.633724110553</v>
      </c>
    </row>
    <row r="320" spans="1:139" x14ac:dyDescent="0.25">
      <c r="A320" s="6">
        <v>306</v>
      </c>
      <c r="B320" s="6">
        <v>1</v>
      </c>
      <c r="C320" s="6">
        <v>1</v>
      </c>
      <c r="D320" s="6">
        <v>1</v>
      </c>
      <c r="E320" s="6">
        <v>1</v>
      </c>
      <c r="F320" s="20">
        <f t="shared" si="124"/>
        <v>1</v>
      </c>
      <c r="G320" s="20">
        <f t="shared" si="125"/>
        <v>1</v>
      </c>
      <c r="H320" s="20">
        <f t="shared" si="126"/>
        <v>1</v>
      </c>
      <c r="I320" s="7">
        <v>-7540.4676794534789</v>
      </c>
      <c r="J320" s="7">
        <v>4864920.048666195</v>
      </c>
      <c r="K320" s="6">
        <v>-6</v>
      </c>
      <c r="L320" s="6">
        <v>-6</v>
      </c>
      <c r="M320" s="7">
        <v>-7542.8584944075064</v>
      </c>
      <c r="N320" s="7">
        <v>4864925.2941030581</v>
      </c>
      <c r="O320" s="26">
        <f t="shared" si="127"/>
        <v>-7542.8584944075064</v>
      </c>
      <c r="P320" s="26">
        <f t="shared" si="128"/>
        <v>4864925.294103059</v>
      </c>
      <c r="Q320" s="20">
        <f t="shared" si="129"/>
        <v>1</v>
      </c>
      <c r="R320" s="26">
        <f t="shared" si="130"/>
        <v>5.7645992088206999</v>
      </c>
      <c r="S320" s="26">
        <f>R320*'8_HeSo_Mercator'!$B$7</f>
        <v>4.4164113931175502</v>
      </c>
      <c r="T320" s="6">
        <v>7900</v>
      </c>
      <c r="U320" s="21">
        <v>0.10347043432060619</v>
      </c>
      <c r="V320" s="7">
        <v>-7541.1688000001013</v>
      </c>
      <c r="W320" s="7">
        <v>4864920.7268000022</v>
      </c>
      <c r="X320" s="25">
        <f t="shared" si="131"/>
        <v>8724.3867955825135</v>
      </c>
      <c r="Y320" s="6">
        <v>10162</v>
      </c>
      <c r="Z320" s="21">
        <v>0.1104784480866198</v>
      </c>
      <c r="AA320" s="7">
        <v>-7545.4748327992857</v>
      </c>
      <c r="AB320" s="7">
        <v>4864929.947813578</v>
      </c>
      <c r="AC320" s="25">
        <f t="shared" si="132"/>
        <v>6712.5841023228486</v>
      </c>
      <c r="AD320" s="6">
        <v>7470</v>
      </c>
      <c r="AE320" s="21">
        <v>0.12087073704086911</v>
      </c>
      <c r="AF320" s="7">
        <v>-7541.1688000001013</v>
      </c>
      <c r="AG320" s="7">
        <v>4864920.7268000022</v>
      </c>
      <c r="AH320" s="25">
        <f t="shared" si="133"/>
        <v>4685.0617423919612</v>
      </c>
      <c r="AI320" s="6">
        <v>9248</v>
      </c>
      <c r="AJ320" s="21">
        <v>0.13315450741003329</v>
      </c>
      <c r="AK320" s="7">
        <v>-7545.4748327992857</v>
      </c>
      <c r="AL320" s="7">
        <v>4864929.947813578</v>
      </c>
      <c r="AM320" s="25">
        <f t="shared" si="134"/>
        <v>3181.0940602010119</v>
      </c>
      <c r="AN320" s="6">
        <v>8793</v>
      </c>
      <c r="AO320" s="21">
        <v>0.1363279779333674</v>
      </c>
      <c r="AP320" s="7">
        <v>-7545.4748327992857</v>
      </c>
      <c r="AQ320" s="7">
        <v>4864929.947813578</v>
      </c>
      <c r="AR320" s="25">
        <f t="shared" si="135"/>
        <v>2895.0763889358777</v>
      </c>
      <c r="AS320" s="6">
        <v>9706</v>
      </c>
      <c r="AT320" s="21">
        <v>0.15456726688317179</v>
      </c>
      <c r="AU320" s="7">
        <v>-7545.4748327992857</v>
      </c>
      <c r="AV320" s="7">
        <v>4864929.947813578</v>
      </c>
      <c r="AW320" s="25">
        <f t="shared" si="136"/>
        <v>1751.983006841685</v>
      </c>
      <c r="AX320" s="6">
        <v>9683</v>
      </c>
      <c r="AY320" s="21">
        <v>0.16477208932516549</v>
      </c>
      <c r="AZ320" s="7">
        <v>-7536.4928999990216</v>
      </c>
      <c r="BA320" s="7">
        <v>4864918.0596000031</v>
      </c>
      <c r="BB320" s="25">
        <f t="shared" si="137"/>
        <v>1356.6424601440804</v>
      </c>
      <c r="BC320" s="6">
        <v>9227</v>
      </c>
      <c r="BD320" s="21">
        <v>0.1650501810752561</v>
      </c>
      <c r="BE320" s="7">
        <v>-7536.4928999990216</v>
      </c>
      <c r="BF320" s="7">
        <v>4864918.0596000031</v>
      </c>
      <c r="BG320" s="25">
        <f t="shared" si="138"/>
        <v>1347.5223573363237</v>
      </c>
      <c r="BH320" s="6">
        <v>11511</v>
      </c>
      <c r="BI320" s="21">
        <v>0.16996129240430019</v>
      </c>
      <c r="BJ320" s="7">
        <v>-7536.4928999990216</v>
      </c>
      <c r="BK320" s="7">
        <v>4864918.0596000031</v>
      </c>
      <c r="BL320" s="25">
        <f t="shared" si="139"/>
        <v>1198.3947577604501</v>
      </c>
      <c r="BM320" s="6">
        <v>7901</v>
      </c>
      <c r="BN320" s="21">
        <v>0.1730628539332188</v>
      </c>
      <c r="BO320" s="7">
        <v>-7545.4748327992857</v>
      </c>
      <c r="BP320" s="7">
        <v>4864929.947813578</v>
      </c>
      <c r="BQ320" s="25">
        <f t="shared" si="140"/>
        <v>1114.7681574555606</v>
      </c>
      <c r="BR320" s="6">
        <v>9703</v>
      </c>
      <c r="BS320" s="21">
        <v>0.177817937507421</v>
      </c>
      <c r="BT320" s="7">
        <v>-7545.4748327992857</v>
      </c>
      <c r="BU320" s="7">
        <v>4864929.947813578</v>
      </c>
      <c r="BV320" s="25">
        <f t="shared" si="141"/>
        <v>1000.2250468269426</v>
      </c>
      <c r="BW320" s="6">
        <v>8792</v>
      </c>
      <c r="BX320" s="21">
        <v>0.17824622546401439</v>
      </c>
      <c r="BY320" s="7">
        <v>-7545.4748327992857</v>
      </c>
      <c r="BZ320" s="7">
        <v>4864929.947813578</v>
      </c>
      <c r="CA320" s="25">
        <f t="shared" si="142"/>
        <v>990.64632308777595</v>
      </c>
      <c r="CB320" s="6">
        <v>8793</v>
      </c>
      <c r="CC320" s="21">
        <v>8.7770061728394994E-2</v>
      </c>
      <c r="CD320" s="7">
        <v>-7545.4748327992857</v>
      </c>
      <c r="CE320" s="7">
        <v>4864929.947813578</v>
      </c>
      <c r="CF320" s="25">
        <f t="shared" si="143"/>
        <v>16850.561797533959</v>
      </c>
      <c r="CG320" s="6">
        <v>10162</v>
      </c>
      <c r="CH320" s="21">
        <v>9.1853404432389096E-2</v>
      </c>
      <c r="CI320" s="7">
        <v>-7545.4748327992857</v>
      </c>
      <c r="CJ320" s="7">
        <v>4864929.947813578</v>
      </c>
      <c r="CK320" s="25">
        <f t="shared" si="144"/>
        <v>14048.144633727297</v>
      </c>
      <c r="CL320" s="6">
        <v>7470</v>
      </c>
      <c r="CM320" s="21">
        <v>9.8035753696755698E-2</v>
      </c>
      <c r="CN320" s="7">
        <v>-7541.1688000001013</v>
      </c>
      <c r="CO320" s="7">
        <v>4864920.7268000022</v>
      </c>
      <c r="CP320" s="25">
        <f t="shared" si="145"/>
        <v>10825.850661451723</v>
      </c>
      <c r="CQ320" s="6">
        <v>7900</v>
      </c>
      <c r="CR320" s="21">
        <v>9.89086252847549E-2</v>
      </c>
      <c r="CS320" s="7">
        <v>-7541.1688000001013</v>
      </c>
      <c r="CT320" s="7">
        <v>4864920.7268000022</v>
      </c>
      <c r="CU320" s="25">
        <f t="shared" si="146"/>
        <v>10448.725914461349</v>
      </c>
      <c r="CV320" s="6">
        <v>9248</v>
      </c>
      <c r="CW320" s="21">
        <v>0.1119722435002027</v>
      </c>
      <c r="CX320" s="7">
        <v>-7545.4748327992857</v>
      </c>
      <c r="CY320" s="7">
        <v>4864929.947813578</v>
      </c>
      <c r="CZ320" s="25">
        <f t="shared" si="147"/>
        <v>6361.4846025501838</v>
      </c>
      <c r="DA320" s="6">
        <v>9706</v>
      </c>
      <c r="DB320" s="21">
        <v>0.1181114067819287</v>
      </c>
      <c r="DC320" s="7">
        <v>-7545.4748327992857</v>
      </c>
      <c r="DD320" s="7">
        <v>4864929.947813578</v>
      </c>
      <c r="DE320" s="25">
        <f t="shared" si="148"/>
        <v>5138.4558683990545</v>
      </c>
      <c r="DF320" s="6">
        <v>9227</v>
      </c>
      <c r="DG320" s="21">
        <v>0.1288338061818724</v>
      </c>
      <c r="DH320" s="7">
        <v>-7536.4928999990216</v>
      </c>
      <c r="DI320" s="7">
        <v>4864918.0596000031</v>
      </c>
      <c r="DJ320" s="25">
        <f t="shared" si="149"/>
        <v>3629.7828973588094</v>
      </c>
      <c r="DK320" s="6">
        <v>9683</v>
      </c>
      <c r="DL320" s="21">
        <v>0.1308872316896815</v>
      </c>
      <c r="DM320" s="7">
        <v>-7536.4928999990216</v>
      </c>
      <c r="DN320" s="7">
        <v>4864918.0596000031</v>
      </c>
      <c r="DO320" s="25">
        <f t="shared" si="150"/>
        <v>3407.3039027746327</v>
      </c>
      <c r="DP320" s="6">
        <v>11511</v>
      </c>
      <c r="DQ320" s="21">
        <v>0.1391137976929902</v>
      </c>
      <c r="DR320" s="7">
        <v>-7536.4928999990216</v>
      </c>
      <c r="DS320" s="7">
        <v>4864918.0596000031</v>
      </c>
      <c r="DT320" s="25">
        <f t="shared" si="151"/>
        <v>2670.0486425743879</v>
      </c>
      <c r="DU320" s="6">
        <v>7907</v>
      </c>
      <c r="DV320" s="21">
        <v>0.14686913964231799</v>
      </c>
      <c r="DW320" s="7">
        <v>-7545.4748327992857</v>
      </c>
      <c r="DX320" s="7">
        <v>4864929.947813578</v>
      </c>
      <c r="DY320" s="25">
        <f t="shared" si="152"/>
        <v>2149.2047753016759</v>
      </c>
      <c r="DZ320" s="6">
        <v>10613</v>
      </c>
      <c r="EA320" s="21">
        <v>0.14982500349992989</v>
      </c>
      <c r="EB320" s="7">
        <v>-7541.1688000001013</v>
      </c>
      <c r="EC320" s="7">
        <v>4864920.7268000022</v>
      </c>
      <c r="ED320" s="25">
        <f t="shared" si="153"/>
        <v>1984.553512541625</v>
      </c>
      <c r="EE320" s="6">
        <v>10596</v>
      </c>
      <c r="EF320" s="21">
        <v>0.1504207525811159</v>
      </c>
      <c r="EG320" s="7">
        <v>-7536.4928999990216</v>
      </c>
      <c r="EH320" s="7">
        <v>4864918.0596000031</v>
      </c>
      <c r="EI320" s="25">
        <f t="shared" si="154"/>
        <v>1953.3000950880598</v>
      </c>
    </row>
    <row r="321" spans="1:139" x14ac:dyDescent="0.25">
      <c r="A321" s="6">
        <v>307</v>
      </c>
      <c r="B321" s="6">
        <v>1</v>
      </c>
      <c r="C321" s="6">
        <v>1</v>
      </c>
      <c r="D321" s="6">
        <v>1</v>
      </c>
      <c r="E321" s="6">
        <v>1</v>
      </c>
      <c r="F321" s="20">
        <f t="shared" si="124"/>
        <v>1</v>
      </c>
      <c r="G321" s="20">
        <f t="shared" si="125"/>
        <v>1</v>
      </c>
      <c r="H321" s="20">
        <f t="shared" si="126"/>
        <v>1</v>
      </c>
      <c r="I321" s="7">
        <v>-7537.0248997703311</v>
      </c>
      <c r="J321" s="7">
        <v>4864918.2767381622</v>
      </c>
      <c r="K321" s="6">
        <v>-6</v>
      </c>
      <c r="L321" s="6">
        <v>0</v>
      </c>
      <c r="M321" s="7">
        <v>-7540.9608080287489</v>
      </c>
      <c r="N321" s="7">
        <v>4864922.4141179314</v>
      </c>
      <c r="O321" s="26">
        <f t="shared" si="127"/>
        <v>-7540.9608080287508</v>
      </c>
      <c r="P321" s="26">
        <f t="shared" si="128"/>
        <v>4864922.4141179314</v>
      </c>
      <c r="Q321" s="20">
        <f t="shared" si="129"/>
        <v>1</v>
      </c>
      <c r="R321" s="26">
        <f t="shared" si="130"/>
        <v>5.7104540251698168</v>
      </c>
      <c r="S321" s="26">
        <f>R321*'8_HeSo_Mercator'!$B$7</f>
        <v>4.3749293408020478</v>
      </c>
      <c r="T321" s="6">
        <v>10162</v>
      </c>
      <c r="U321" s="21">
        <v>0.14313198264607591</v>
      </c>
      <c r="V321" s="7">
        <v>-7545.4748327992857</v>
      </c>
      <c r="W321" s="7">
        <v>4864929.947813578</v>
      </c>
      <c r="X321" s="25">
        <f t="shared" si="131"/>
        <v>2382.6115982919969</v>
      </c>
      <c r="Y321" s="6">
        <v>9248</v>
      </c>
      <c r="Z321" s="21">
        <v>0.17369427927930761</v>
      </c>
      <c r="AA321" s="7">
        <v>-7545.4748327992857</v>
      </c>
      <c r="AB321" s="7">
        <v>4864929.947813578</v>
      </c>
      <c r="AC321" s="25">
        <f t="shared" si="132"/>
        <v>1098.6464082128975</v>
      </c>
      <c r="AD321" s="6">
        <v>7900</v>
      </c>
      <c r="AE321" s="21">
        <v>0.1861934692282966</v>
      </c>
      <c r="AF321" s="7">
        <v>-7541.1688000001013</v>
      </c>
      <c r="AG321" s="7">
        <v>4864920.7268000022</v>
      </c>
      <c r="AH321" s="25">
        <f t="shared" si="133"/>
        <v>832.03620447184176</v>
      </c>
      <c r="AI321" s="6">
        <v>9247</v>
      </c>
      <c r="AJ321" s="21">
        <v>0.19016289680790041</v>
      </c>
      <c r="AK321" s="7">
        <v>-7541.1688000001013</v>
      </c>
      <c r="AL321" s="7">
        <v>4864920.7268000022</v>
      </c>
      <c r="AM321" s="25">
        <f t="shared" si="134"/>
        <v>764.71016294444166</v>
      </c>
      <c r="AN321" s="6">
        <v>7451</v>
      </c>
      <c r="AO321" s="21">
        <v>0.1917093767783504</v>
      </c>
      <c r="AP321" s="7">
        <v>-7536.4928999990216</v>
      </c>
      <c r="AQ321" s="7">
        <v>4864918.0596000031</v>
      </c>
      <c r="AR321" s="25">
        <f t="shared" si="135"/>
        <v>740.33209699286897</v>
      </c>
      <c r="AS321" s="6">
        <v>14445</v>
      </c>
      <c r="AT321" s="21">
        <v>0.19291963105568011</v>
      </c>
      <c r="AU321" s="7">
        <v>-7541.1688000001013</v>
      </c>
      <c r="AV321" s="7">
        <v>4864920.7268000022</v>
      </c>
      <c r="AW321" s="25">
        <f t="shared" si="136"/>
        <v>721.92870307848898</v>
      </c>
      <c r="AX321" s="6">
        <v>10160</v>
      </c>
      <c r="AY321" s="21">
        <v>0.19357768398204789</v>
      </c>
      <c r="AZ321" s="7">
        <v>-7545.4748327992857</v>
      </c>
      <c r="BA321" s="7">
        <v>4864929.947813578</v>
      </c>
      <c r="BB321" s="25">
        <f t="shared" si="137"/>
        <v>712.16207425302514</v>
      </c>
      <c r="BC321" s="6">
        <v>7470</v>
      </c>
      <c r="BD321" s="21">
        <v>0.19578987210184839</v>
      </c>
      <c r="BE321" s="7">
        <v>-7541.1688000001013</v>
      </c>
      <c r="BF321" s="7">
        <v>4864920.7268000022</v>
      </c>
      <c r="BG321" s="25">
        <f t="shared" si="138"/>
        <v>680.51720443278316</v>
      </c>
      <c r="BH321" s="6">
        <v>9706</v>
      </c>
      <c r="BI321" s="21">
        <v>0.19787169526801779</v>
      </c>
      <c r="BJ321" s="7">
        <v>-7545.4748327992857</v>
      </c>
      <c r="BK321" s="7">
        <v>4864929.947813578</v>
      </c>
      <c r="BL321" s="25">
        <f t="shared" si="139"/>
        <v>652.32692053060487</v>
      </c>
      <c r="BM321" s="6">
        <v>10156</v>
      </c>
      <c r="BN321" s="21">
        <v>0.2056826572973956</v>
      </c>
      <c r="BO321" s="7">
        <v>-7541.1688000001013</v>
      </c>
      <c r="BP321" s="7">
        <v>4864920.7268000022</v>
      </c>
      <c r="BQ321" s="25">
        <f t="shared" si="140"/>
        <v>558.73940632303515</v>
      </c>
      <c r="BR321" s="6">
        <v>11529</v>
      </c>
      <c r="BS321" s="21">
        <v>0.20850202397827511</v>
      </c>
      <c r="BT321" s="7">
        <v>-7541.1688000001013</v>
      </c>
      <c r="BU321" s="7">
        <v>4864920.7268000022</v>
      </c>
      <c r="BV321" s="25">
        <f t="shared" si="141"/>
        <v>529.12575294597832</v>
      </c>
      <c r="BW321" s="6">
        <v>8317</v>
      </c>
      <c r="BX321" s="21">
        <v>0.2108263021985026</v>
      </c>
      <c r="BY321" s="7">
        <v>-7536.4928999990216</v>
      </c>
      <c r="BZ321" s="7">
        <v>4864918.0596000031</v>
      </c>
      <c r="CA321" s="25">
        <f t="shared" si="142"/>
        <v>506.1751660991049</v>
      </c>
      <c r="CB321" s="6">
        <v>10156</v>
      </c>
      <c r="CC321" s="21">
        <v>0.14099719679557859</v>
      </c>
      <c r="CD321" s="7">
        <v>-7541.1688000001013</v>
      </c>
      <c r="CE321" s="7">
        <v>4864920.7268000022</v>
      </c>
      <c r="CF321" s="25">
        <f t="shared" si="143"/>
        <v>2530.2188469113603</v>
      </c>
      <c r="CG321" s="6">
        <v>7451</v>
      </c>
      <c r="CH321" s="21">
        <v>0.15585797352468139</v>
      </c>
      <c r="CI321" s="7">
        <v>-7536.4928999990216</v>
      </c>
      <c r="CJ321" s="7">
        <v>4864918.0596000031</v>
      </c>
      <c r="CK321" s="25">
        <f t="shared" si="144"/>
        <v>1694.6651525552572</v>
      </c>
      <c r="CL321" s="6">
        <v>11074</v>
      </c>
      <c r="CM321" s="21">
        <v>0.156807341352136</v>
      </c>
      <c r="CN321" s="7">
        <v>-7541.1688000001013</v>
      </c>
      <c r="CO321" s="7">
        <v>4864920.7268000022</v>
      </c>
      <c r="CP321" s="25">
        <f t="shared" si="145"/>
        <v>1653.9959206993728</v>
      </c>
      <c r="CQ321" s="6">
        <v>10596</v>
      </c>
      <c r="CR321" s="21">
        <v>0.16603029622420201</v>
      </c>
      <c r="CS321" s="7">
        <v>-7536.4928999990216</v>
      </c>
      <c r="CT321" s="7">
        <v>4864918.0596000031</v>
      </c>
      <c r="CU321" s="25">
        <f t="shared" si="146"/>
        <v>1315.9840603466446</v>
      </c>
      <c r="CV321" s="6">
        <v>13943</v>
      </c>
      <c r="CW321" s="21">
        <v>0.17410782169300409</v>
      </c>
      <c r="CX321" s="7">
        <v>-7536.4928999990216</v>
      </c>
      <c r="CY321" s="7">
        <v>4864918.0596000031</v>
      </c>
      <c r="CZ321" s="25">
        <f t="shared" si="147"/>
        <v>1088.2454801597773</v>
      </c>
      <c r="DA321" s="6">
        <v>9247</v>
      </c>
      <c r="DB321" s="21">
        <v>0.18085503142482201</v>
      </c>
      <c r="DC321" s="7">
        <v>-7541.1688000001013</v>
      </c>
      <c r="DD321" s="7">
        <v>4864920.7268000022</v>
      </c>
      <c r="DE321" s="25">
        <f t="shared" si="148"/>
        <v>934.7115695662493</v>
      </c>
      <c r="DF321" s="6">
        <v>14445</v>
      </c>
      <c r="DG321" s="21">
        <v>0.181082339908609</v>
      </c>
      <c r="DH321" s="7">
        <v>-7541.1688000001013</v>
      </c>
      <c r="DI321" s="7">
        <v>4864920.7268000022</v>
      </c>
      <c r="DJ321" s="25">
        <f t="shared" si="149"/>
        <v>930.02711175715967</v>
      </c>
      <c r="DK321" s="6">
        <v>11529</v>
      </c>
      <c r="DL321" s="21">
        <v>0.18139534883720931</v>
      </c>
      <c r="DM321" s="7">
        <v>-7541.1688000001013</v>
      </c>
      <c r="DN321" s="7">
        <v>4864920.7268000022</v>
      </c>
      <c r="DO321" s="25">
        <f t="shared" si="150"/>
        <v>923.62443001572103</v>
      </c>
      <c r="DP321" s="6">
        <v>9683</v>
      </c>
      <c r="DQ321" s="21">
        <v>0.18474565315752051</v>
      </c>
      <c r="DR321" s="7">
        <v>-7536.4928999990216</v>
      </c>
      <c r="DS321" s="7">
        <v>4864918.0596000031</v>
      </c>
      <c r="DT321" s="25">
        <f t="shared" si="151"/>
        <v>858.4264385855007</v>
      </c>
      <c r="DU321" s="6">
        <v>9706</v>
      </c>
      <c r="DV321" s="21">
        <v>0.18607601770867069</v>
      </c>
      <c r="DW321" s="7">
        <v>-7545.4748327992857</v>
      </c>
      <c r="DX321" s="7">
        <v>4864929.947813578</v>
      </c>
      <c r="DY321" s="25">
        <f t="shared" si="152"/>
        <v>834.1389253278511</v>
      </c>
      <c r="DZ321" s="6">
        <v>7883</v>
      </c>
      <c r="EA321" s="21">
        <v>0.1864992190575358</v>
      </c>
      <c r="EB321" s="7">
        <v>-7536.4928999990216</v>
      </c>
      <c r="EC321" s="7">
        <v>4864918.0596000031</v>
      </c>
      <c r="ED321" s="25">
        <f t="shared" si="153"/>
        <v>826.59339300163822</v>
      </c>
      <c r="EE321" s="6">
        <v>8317</v>
      </c>
      <c r="EF321" s="21">
        <v>0.1869693073466322</v>
      </c>
      <c r="EG321" s="7">
        <v>-7536.4928999990216</v>
      </c>
      <c r="EH321" s="7">
        <v>4864918.0596000031</v>
      </c>
      <c r="EI321" s="25">
        <f t="shared" si="154"/>
        <v>818.3116299308515</v>
      </c>
    </row>
    <row r="322" spans="1:139" x14ac:dyDescent="0.25">
      <c r="A322" s="6">
        <v>308</v>
      </c>
      <c r="B322" s="6">
        <v>1</v>
      </c>
      <c r="C322" s="6">
        <v>1</v>
      </c>
      <c r="D322" s="6">
        <v>1</v>
      </c>
      <c r="E322" s="6">
        <v>1</v>
      </c>
      <c r="F322" s="20">
        <f t="shared" si="124"/>
        <v>1</v>
      </c>
      <c r="G322" s="20">
        <f t="shared" si="125"/>
        <v>1</v>
      </c>
      <c r="H322" s="20">
        <f t="shared" si="126"/>
        <v>1</v>
      </c>
      <c r="I322" s="7">
        <v>-7537.5784724794094</v>
      </c>
      <c r="J322" s="7">
        <v>4864895.7401490472</v>
      </c>
      <c r="K322" s="6">
        <v>3</v>
      </c>
      <c r="L322" s="6">
        <v>3</v>
      </c>
      <c r="M322" s="7">
        <v>-7537.2410000003874</v>
      </c>
      <c r="N322" s="7">
        <v>4864895.7321000015</v>
      </c>
      <c r="O322" s="26">
        <f t="shared" si="127"/>
        <v>-7537.2410000003874</v>
      </c>
      <c r="P322" s="26">
        <f t="shared" si="128"/>
        <v>4864895.7321000015</v>
      </c>
      <c r="Q322" s="20">
        <f t="shared" si="129"/>
        <v>1</v>
      </c>
      <c r="R322" s="26">
        <f t="shared" si="130"/>
        <v>0.33756845414480674</v>
      </c>
      <c r="S322" s="26">
        <f>R322*'8_HeSo_Mercator'!$B$7</f>
        <v>0.25862009011155423</v>
      </c>
      <c r="T322" s="6">
        <v>13470</v>
      </c>
      <c r="U322" s="21">
        <v>0.2180271673566862</v>
      </c>
      <c r="V322" s="7">
        <v>-7537.2410000003874</v>
      </c>
      <c r="W322" s="7">
        <v>4864895.7321000015</v>
      </c>
      <c r="X322" s="25">
        <f t="shared" si="131"/>
        <v>442.5451141893559</v>
      </c>
      <c r="Y322" s="6">
        <v>8364</v>
      </c>
      <c r="Z322" s="21">
        <v>0.26082875973060399</v>
      </c>
      <c r="AA322" s="7">
        <v>-7537.2410000003874</v>
      </c>
      <c r="AB322" s="7">
        <v>4864895.7321000015</v>
      </c>
      <c r="AC322" s="25">
        <f t="shared" si="132"/>
        <v>216.0618522873946</v>
      </c>
      <c r="AD322" s="6">
        <v>13016</v>
      </c>
      <c r="AE322" s="21">
        <v>0.2715750449704768</v>
      </c>
      <c r="AF322" s="7">
        <v>-7537.2410000003874</v>
      </c>
      <c r="AG322" s="7">
        <v>4864895.7321000015</v>
      </c>
      <c r="AH322" s="25">
        <f t="shared" si="133"/>
        <v>183.84023203994488</v>
      </c>
      <c r="AI322" s="6">
        <v>13956</v>
      </c>
      <c r="AJ322" s="21">
        <v>0.27282329648826747</v>
      </c>
      <c r="AK322" s="7">
        <v>-7537.2410000003874</v>
      </c>
      <c r="AL322" s="7">
        <v>4864895.7321000015</v>
      </c>
      <c r="AM322" s="25">
        <f t="shared" si="134"/>
        <v>180.49874699609632</v>
      </c>
      <c r="AN322" s="6">
        <v>13793</v>
      </c>
      <c r="AO322" s="21">
        <v>0.27430671211823299</v>
      </c>
      <c r="AP322" s="7">
        <v>-7537.2410000003874</v>
      </c>
      <c r="AQ322" s="7">
        <v>4864895.7321000015</v>
      </c>
      <c r="AR322" s="25">
        <f t="shared" si="135"/>
        <v>176.62584857698383</v>
      </c>
      <c r="AS322" s="6">
        <v>7923</v>
      </c>
      <c r="AT322" s="21">
        <v>0.27783139292928688</v>
      </c>
      <c r="AU322" s="7">
        <v>-7537.2410000003874</v>
      </c>
      <c r="AV322" s="7">
        <v>4864895.7321000015</v>
      </c>
      <c r="AW322" s="25">
        <f t="shared" si="136"/>
        <v>167.83198642180338</v>
      </c>
      <c r="AX322" s="6">
        <v>10185</v>
      </c>
      <c r="AY322" s="21">
        <v>0.28107976153556041</v>
      </c>
      <c r="AZ322" s="7">
        <v>-7537.2410000003874</v>
      </c>
      <c r="BA322" s="7">
        <v>4864895.7321000015</v>
      </c>
      <c r="BB322" s="25">
        <f t="shared" si="137"/>
        <v>160.20707611741474</v>
      </c>
      <c r="BC322" s="6">
        <v>13632</v>
      </c>
      <c r="BD322" s="21">
        <v>0.28289445085556297</v>
      </c>
      <c r="BE322" s="7">
        <v>-7537.2410000003874</v>
      </c>
      <c r="BF322" s="7">
        <v>4864895.7321000015</v>
      </c>
      <c r="BG322" s="25">
        <f t="shared" si="138"/>
        <v>156.13572551326101</v>
      </c>
      <c r="BH322" s="6">
        <v>13314</v>
      </c>
      <c r="BI322" s="21">
        <v>0.29082452646860868</v>
      </c>
      <c r="BJ322" s="7">
        <v>-7537.2410000003874</v>
      </c>
      <c r="BK322" s="7">
        <v>4864895.7321000015</v>
      </c>
      <c r="BL322" s="25">
        <f t="shared" si="139"/>
        <v>139.78992808907478</v>
      </c>
      <c r="BM322" s="6">
        <v>14118</v>
      </c>
      <c r="BN322" s="21">
        <v>0.29132905399913428</v>
      </c>
      <c r="BO322" s="7">
        <v>-7537.2410000003874</v>
      </c>
      <c r="BP322" s="7">
        <v>4864895.7321000015</v>
      </c>
      <c r="BQ322" s="25">
        <f t="shared" si="140"/>
        <v>138.82408048779016</v>
      </c>
      <c r="BR322" s="6">
        <v>7497</v>
      </c>
      <c r="BS322" s="21">
        <v>0.29333732487114328</v>
      </c>
      <c r="BT322" s="7">
        <v>-7537.2410000003874</v>
      </c>
      <c r="BU322" s="7">
        <v>4864895.7321000015</v>
      </c>
      <c r="BV322" s="25">
        <f t="shared" si="141"/>
        <v>135.0612272788546</v>
      </c>
      <c r="BW322" s="6">
        <v>8812</v>
      </c>
      <c r="BX322" s="21">
        <v>0.30499771883667409</v>
      </c>
      <c r="BY322" s="7">
        <v>-7537.2410000003874</v>
      </c>
      <c r="BZ322" s="7">
        <v>4864895.7321000015</v>
      </c>
      <c r="CA322" s="25">
        <f t="shared" si="142"/>
        <v>115.56162373443101</v>
      </c>
      <c r="CB322" s="6">
        <v>13470</v>
      </c>
      <c r="CC322" s="21">
        <v>0.23257465973346969</v>
      </c>
      <c r="CD322" s="7">
        <v>-7537.2410000003874</v>
      </c>
      <c r="CE322" s="7">
        <v>4864895.7321000015</v>
      </c>
      <c r="CF322" s="25">
        <f t="shared" si="143"/>
        <v>341.78297290273417</v>
      </c>
      <c r="CG322" s="6">
        <v>8364</v>
      </c>
      <c r="CH322" s="21">
        <v>0.27260242618448161</v>
      </c>
      <c r="CI322" s="7">
        <v>-7537.2410000003874</v>
      </c>
      <c r="CJ322" s="7">
        <v>4864895.7321000015</v>
      </c>
      <c r="CK322" s="25">
        <f t="shared" si="144"/>
        <v>181.08443937852064</v>
      </c>
      <c r="CL322" s="6">
        <v>7923</v>
      </c>
      <c r="CM322" s="21">
        <v>0.28882276970360798</v>
      </c>
      <c r="CN322" s="7">
        <v>-7537.2410000003874</v>
      </c>
      <c r="CO322" s="7">
        <v>4864895.7321000015</v>
      </c>
      <c r="CP322" s="25">
        <f t="shared" si="145"/>
        <v>143.7057965933038</v>
      </c>
      <c r="CQ322" s="6">
        <v>13016</v>
      </c>
      <c r="CR322" s="21">
        <v>0.28899475940924241</v>
      </c>
      <c r="CS322" s="7">
        <v>-7537.2410000003874</v>
      </c>
      <c r="CT322" s="7">
        <v>4864895.7321000015</v>
      </c>
      <c r="CU322" s="25">
        <f t="shared" si="146"/>
        <v>143.36400683007952</v>
      </c>
      <c r="CV322" s="6">
        <v>13956</v>
      </c>
      <c r="CW322" s="21">
        <v>0.29090588219323138</v>
      </c>
      <c r="CX322" s="7">
        <v>-7537.2410000003874</v>
      </c>
      <c r="CY322" s="7">
        <v>4864895.7321000015</v>
      </c>
      <c r="CZ322" s="25">
        <f t="shared" si="147"/>
        <v>139.63361717638975</v>
      </c>
      <c r="DA322" s="6">
        <v>13793</v>
      </c>
      <c r="DB322" s="21">
        <v>0.29218892893646781</v>
      </c>
      <c r="DC322" s="7">
        <v>-7537.2410000003874</v>
      </c>
      <c r="DD322" s="7">
        <v>4864895.7321000015</v>
      </c>
      <c r="DE322" s="25">
        <f t="shared" si="148"/>
        <v>137.19711345782861</v>
      </c>
      <c r="DF322" s="6">
        <v>13632</v>
      </c>
      <c r="DG322" s="21">
        <v>0.2974856661932565</v>
      </c>
      <c r="DH322" s="7">
        <v>-7537.2410000003874</v>
      </c>
      <c r="DI322" s="7">
        <v>4864895.7321000015</v>
      </c>
      <c r="DJ322" s="25">
        <f t="shared" si="149"/>
        <v>127.68380624595713</v>
      </c>
      <c r="DK322" s="6">
        <v>13314</v>
      </c>
      <c r="DL322" s="21">
        <v>0.30509957289147321</v>
      </c>
      <c r="DM322" s="7">
        <v>-7537.2410000003874</v>
      </c>
      <c r="DN322" s="7">
        <v>4864895.7321000015</v>
      </c>
      <c r="DO322" s="25">
        <f t="shared" si="150"/>
        <v>115.40738520799079</v>
      </c>
      <c r="DP322" s="6">
        <v>10185</v>
      </c>
      <c r="DQ322" s="21">
        <v>0.30707448896403872</v>
      </c>
      <c r="DR322" s="7">
        <v>-7537.2410000003874</v>
      </c>
      <c r="DS322" s="7">
        <v>4864895.7321000015</v>
      </c>
      <c r="DT322" s="25">
        <f t="shared" si="151"/>
        <v>112.4669840044606</v>
      </c>
      <c r="DU322" s="6">
        <v>14118</v>
      </c>
      <c r="DV322" s="21">
        <v>0.30941858767634128</v>
      </c>
      <c r="DW322" s="7">
        <v>-7537.2410000003874</v>
      </c>
      <c r="DX322" s="7">
        <v>4864895.7321000015</v>
      </c>
      <c r="DY322" s="25">
        <f t="shared" si="152"/>
        <v>109.09740035887482</v>
      </c>
      <c r="DZ322" s="6">
        <v>8812</v>
      </c>
      <c r="EA322" s="21">
        <v>0.31734612310151877</v>
      </c>
      <c r="EB322" s="7">
        <v>-7537.2410000003874</v>
      </c>
      <c r="EC322" s="7">
        <v>4864895.7321000015</v>
      </c>
      <c r="ED322" s="25">
        <f t="shared" si="153"/>
        <v>98.597797055124644</v>
      </c>
      <c r="EE322" s="6">
        <v>14446</v>
      </c>
      <c r="EF322" s="21">
        <v>0.3236433855668488</v>
      </c>
      <c r="EG322" s="7">
        <v>-7537.2410000003874</v>
      </c>
      <c r="EH322" s="7">
        <v>4864895.7321000015</v>
      </c>
      <c r="EI322" s="25">
        <f t="shared" si="154"/>
        <v>91.145043730421932</v>
      </c>
    </row>
    <row r="323" spans="1:139" x14ac:dyDescent="0.25">
      <c r="A323" s="6">
        <v>309</v>
      </c>
      <c r="B323" s="6">
        <v>1</v>
      </c>
      <c r="C323" s="6">
        <v>1</v>
      </c>
      <c r="D323" s="6">
        <v>1</v>
      </c>
      <c r="E323" s="6">
        <v>1</v>
      </c>
      <c r="F323" s="20">
        <f t="shared" si="124"/>
        <v>1</v>
      </c>
      <c r="G323" s="20">
        <f t="shared" si="125"/>
        <v>1</v>
      </c>
      <c r="H323" s="20">
        <f t="shared" si="126"/>
        <v>1</v>
      </c>
      <c r="I323" s="7">
        <v>-7437.6053076696389</v>
      </c>
      <c r="J323" s="7">
        <v>4864862.8502938356</v>
      </c>
      <c r="K323" s="6">
        <v>0</v>
      </c>
      <c r="L323" s="6">
        <v>-3</v>
      </c>
      <c r="M323" s="7">
        <v>-7435.7742157356925</v>
      </c>
      <c r="N323" s="7">
        <v>4864864.0539100431</v>
      </c>
      <c r="O323" s="26">
        <f t="shared" si="127"/>
        <v>-7435.7742157356906</v>
      </c>
      <c r="P323" s="26">
        <f t="shared" si="128"/>
        <v>4864864.0539100412</v>
      </c>
      <c r="Q323" s="20">
        <f t="shared" si="129"/>
        <v>1</v>
      </c>
      <c r="R323" s="26">
        <f t="shared" si="130"/>
        <v>2.1912529842444965</v>
      </c>
      <c r="S323" s="26">
        <f>R323*'8_HeSo_Mercator'!$B$7</f>
        <v>1.678776666730315</v>
      </c>
      <c r="T323" s="6">
        <v>4429</v>
      </c>
      <c r="U323" s="21">
        <v>0.14135641873554611</v>
      </c>
      <c r="V323" s="7">
        <v>-7439.6244999989867</v>
      </c>
      <c r="W323" s="7">
        <v>4864864.1262999997</v>
      </c>
      <c r="X323" s="25">
        <f t="shared" si="131"/>
        <v>2504.5970507285724</v>
      </c>
      <c r="Y323" s="6">
        <v>4282</v>
      </c>
      <c r="Z323" s="21">
        <v>0.15648205940902449</v>
      </c>
      <c r="AA323" s="7">
        <v>-7435.1372999995947</v>
      </c>
      <c r="AB323" s="7">
        <v>4864861.7101000026</v>
      </c>
      <c r="AC323" s="25">
        <f t="shared" si="132"/>
        <v>1667.7916211540819</v>
      </c>
      <c r="AD323" s="6">
        <v>3310</v>
      </c>
      <c r="AE323" s="21">
        <v>0.17163704927058099</v>
      </c>
      <c r="AF323" s="7">
        <v>-7435.1372999995947</v>
      </c>
      <c r="AG323" s="7">
        <v>4864861.7101000026</v>
      </c>
      <c r="AH323" s="25">
        <f t="shared" si="133"/>
        <v>1152.2742089899466</v>
      </c>
      <c r="AI323" s="6">
        <v>4141</v>
      </c>
      <c r="AJ323" s="21">
        <v>0.1737077082170064</v>
      </c>
      <c r="AK323" s="7">
        <v>-7435.1372999995947</v>
      </c>
      <c r="AL323" s="7">
        <v>4864861.7101000026</v>
      </c>
      <c r="AM323" s="25">
        <f t="shared" si="134"/>
        <v>1098.3067124434326</v>
      </c>
      <c r="AN323" s="6">
        <v>4421</v>
      </c>
      <c r="AO323" s="21">
        <v>0.1777618504471912</v>
      </c>
      <c r="AP323" s="7">
        <v>-7435.1372999995947</v>
      </c>
      <c r="AQ323" s="7">
        <v>4864861.7101000026</v>
      </c>
      <c r="AR323" s="25">
        <f t="shared" si="135"/>
        <v>1001.488000347659</v>
      </c>
      <c r="AS323" s="6">
        <v>4004</v>
      </c>
      <c r="AT323" s="21">
        <v>0.18409792669278369</v>
      </c>
      <c r="AU323" s="7">
        <v>-7435.1372999995947</v>
      </c>
      <c r="AV323" s="7">
        <v>4864861.7101000026</v>
      </c>
      <c r="AW323" s="25">
        <f t="shared" si="136"/>
        <v>870.57142870154053</v>
      </c>
      <c r="AX323" s="6">
        <v>4558</v>
      </c>
      <c r="AY323" s="21">
        <v>0.19107104179199319</v>
      </c>
      <c r="AZ323" s="7">
        <v>-7435.1372999995947</v>
      </c>
      <c r="BA323" s="7">
        <v>4864861.7101000026</v>
      </c>
      <c r="BB323" s="25">
        <f t="shared" si="137"/>
        <v>750.27506613744754</v>
      </c>
      <c r="BC323" s="6">
        <v>3597</v>
      </c>
      <c r="BD323" s="21">
        <v>0.20751799245795191</v>
      </c>
      <c r="BE323" s="7">
        <v>-7432.4481000006199</v>
      </c>
      <c r="BF323" s="7">
        <v>4864883.1529999971</v>
      </c>
      <c r="BG323" s="25">
        <f t="shared" si="138"/>
        <v>539.23363101807797</v>
      </c>
      <c r="BH323" s="6">
        <v>3866</v>
      </c>
      <c r="BI323" s="21">
        <v>0.20895742307689319</v>
      </c>
      <c r="BJ323" s="7">
        <v>-7435.1372999995947</v>
      </c>
      <c r="BK323" s="7">
        <v>4864861.7101000026</v>
      </c>
      <c r="BL323" s="25">
        <f t="shared" si="139"/>
        <v>524.5281310465017</v>
      </c>
      <c r="BM323" s="6">
        <v>3726</v>
      </c>
      <c r="BN323" s="21">
        <v>0.22070548863598949</v>
      </c>
      <c r="BO323" s="7">
        <v>-7435.1372999995947</v>
      </c>
      <c r="BP323" s="7">
        <v>4864861.7101000026</v>
      </c>
      <c r="BQ323" s="25">
        <f t="shared" si="140"/>
        <v>421.4513658402804</v>
      </c>
      <c r="BR323" s="6">
        <v>3460</v>
      </c>
      <c r="BS323" s="21">
        <v>0.22288832807064579</v>
      </c>
      <c r="BT323" s="7">
        <v>-7432.4481000006199</v>
      </c>
      <c r="BU323" s="7">
        <v>4864883.1529999971</v>
      </c>
      <c r="BV323" s="25">
        <f t="shared" si="141"/>
        <v>405.18251330632495</v>
      </c>
      <c r="BW323" s="6">
        <v>3448</v>
      </c>
      <c r="BX323" s="21">
        <v>0.22486272713444849</v>
      </c>
      <c r="BY323" s="7">
        <v>-7435.1372999995947</v>
      </c>
      <c r="BZ323" s="7">
        <v>4864861.7101000026</v>
      </c>
      <c r="CA323" s="25">
        <f t="shared" si="142"/>
        <v>391.13808584217713</v>
      </c>
      <c r="CB323" s="6">
        <v>4141</v>
      </c>
      <c r="CC323" s="21">
        <v>0.1265287492112929</v>
      </c>
      <c r="CD323" s="7">
        <v>-7435.1372999995947</v>
      </c>
      <c r="CE323" s="7">
        <v>4864861.7101000026</v>
      </c>
      <c r="CF323" s="25">
        <f t="shared" si="143"/>
        <v>3901.6035745583622</v>
      </c>
      <c r="CG323" s="6">
        <v>4429</v>
      </c>
      <c r="CH323" s="21">
        <v>0.13596587604213789</v>
      </c>
      <c r="CI323" s="7">
        <v>-7439.6244999989867</v>
      </c>
      <c r="CJ323" s="7">
        <v>4864864.1262999997</v>
      </c>
      <c r="CK323" s="25">
        <f t="shared" si="144"/>
        <v>2926.0402712772229</v>
      </c>
      <c r="CL323" s="6">
        <v>4282</v>
      </c>
      <c r="CM323" s="21">
        <v>0.1451039697542533</v>
      </c>
      <c r="CN323" s="7">
        <v>-7435.1372999995947</v>
      </c>
      <c r="CO323" s="7">
        <v>4864861.7101000026</v>
      </c>
      <c r="CP323" s="25">
        <f t="shared" si="145"/>
        <v>2255.7077095967652</v>
      </c>
      <c r="CQ323" s="6">
        <v>4421</v>
      </c>
      <c r="CR323" s="21">
        <v>0.1588797832897815</v>
      </c>
      <c r="CS323" s="7">
        <v>-7435.1372999995947</v>
      </c>
      <c r="CT323" s="7">
        <v>4864861.7101000026</v>
      </c>
      <c r="CU323" s="25">
        <f t="shared" si="146"/>
        <v>1569.370355881081</v>
      </c>
      <c r="CV323" s="6">
        <v>3726</v>
      </c>
      <c r="CW323" s="21">
        <v>0.1669514763740412</v>
      </c>
      <c r="CX323" s="7">
        <v>-7435.1372999995947</v>
      </c>
      <c r="CY323" s="7">
        <v>4864861.7101000026</v>
      </c>
      <c r="CZ323" s="25">
        <f t="shared" si="147"/>
        <v>1287.1789956481709</v>
      </c>
      <c r="DA323" s="6">
        <v>3310</v>
      </c>
      <c r="DB323" s="21">
        <v>0.16893364104018671</v>
      </c>
      <c r="DC323" s="7">
        <v>-7435.1372999995947</v>
      </c>
      <c r="DD323" s="7">
        <v>4864861.7101000026</v>
      </c>
      <c r="DE323" s="25">
        <f t="shared" si="148"/>
        <v>1227.8220538799442</v>
      </c>
      <c r="DF323" s="6">
        <v>4558</v>
      </c>
      <c r="DG323" s="21">
        <v>0.18109739368998631</v>
      </c>
      <c r="DH323" s="7">
        <v>-7435.1372999995947</v>
      </c>
      <c r="DI323" s="7">
        <v>4864861.7101000026</v>
      </c>
      <c r="DJ323" s="25">
        <f t="shared" si="149"/>
        <v>929.71791505494582</v>
      </c>
      <c r="DK323" s="6">
        <v>4004</v>
      </c>
      <c r="DL323" s="21">
        <v>0.18173163765957959</v>
      </c>
      <c r="DM323" s="7">
        <v>-7435.1372999995947</v>
      </c>
      <c r="DN323" s="7">
        <v>4864861.7101000026</v>
      </c>
      <c r="DO323" s="25">
        <f t="shared" si="150"/>
        <v>916.80682813614931</v>
      </c>
      <c r="DP323" s="6">
        <v>3866</v>
      </c>
      <c r="DQ323" s="21">
        <v>0.1849511987463445</v>
      </c>
      <c r="DR323" s="7">
        <v>-7435.1372999995947</v>
      </c>
      <c r="DS323" s="7">
        <v>4864861.7101000026</v>
      </c>
      <c r="DT323" s="25">
        <f t="shared" si="151"/>
        <v>854.61674506135728</v>
      </c>
      <c r="DU323" s="6">
        <v>3597</v>
      </c>
      <c r="DV323" s="21">
        <v>0.19782957465402309</v>
      </c>
      <c r="DW323" s="7">
        <v>-7432.4481000006199</v>
      </c>
      <c r="DX323" s="7">
        <v>4864883.1529999971</v>
      </c>
      <c r="DY323" s="25">
        <f t="shared" si="152"/>
        <v>652.88265516968249</v>
      </c>
      <c r="DZ323" s="6">
        <v>3875</v>
      </c>
      <c r="EA323" s="21">
        <v>0.21410657097657901</v>
      </c>
      <c r="EB323" s="7">
        <v>-7432.4481000006199</v>
      </c>
      <c r="EC323" s="7">
        <v>4864883.1529999971</v>
      </c>
      <c r="ED323" s="25">
        <f t="shared" si="153"/>
        <v>475.86089341898952</v>
      </c>
      <c r="EE323" s="6">
        <v>3460</v>
      </c>
      <c r="EF323" s="21">
        <v>0.2149660726742342</v>
      </c>
      <c r="EG323" s="7">
        <v>-7432.4481000006199</v>
      </c>
      <c r="EH323" s="7">
        <v>4864883.1529999971</v>
      </c>
      <c r="EI323" s="25">
        <f t="shared" si="154"/>
        <v>468.29585233070986</v>
      </c>
    </row>
    <row r="324" spans="1:139" x14ac:dyDescent="0.25">
      <c r="A324" s="6">
        <v>310</v>
      </c>
      <c r="B324" s="6">
        <v>1</v>
      </c>
      <c r="C324" s="6">
        <v>1</v>
      </c>
      <c r="D324" s="6">
        <v>1</v>
      </c>
      <c r="E324" s="6">
        <v>1</v>
      </c>
      <c r="F324" s="20">
        <f t="shared" si="124"/>
        <v>1</v>
      </c>
      <c r="G324" s="20">
        <f t="shared" si="125"/>
        <v>1</v>
      </c>
      <c r="H324" s="20">
        <f t="shared" si="126"/>
        <v>1</v>
      </c>
      <c r="I324" s="7">
        <v>-7424.5910807069486</v>
      </c>
      <c r="J324" s="7">
        <v>4864875.2112181745</v>
      </c>
      <c r="K324" s="6">
        <v>3</v>
      </c>
      <c r="L324" s="6">
        <v>-6</v>
      </c>
      <c r="M324" s="7">
        <v>-7421.968819145759</v>
      </c>
      <c r="N324" s="7">
        <v>4864883.0198068861</v>
      </c>
      <c r="O324" s="26">
        <f t="shared" si="127"/>
        <v>-7421.9688191457581</v>
      </c>
      <c r="P324" s="26">
        <f t="shared" si="128"/>
        <v>4864883.0198068861</v>
      </c>
      <c r="Q324" s="20">
        <f t="shared" si="129"/>
        <v>1</v>
      </c>
      <c r="R324" s="26">
        <f t="shared" si="130"/>
        <v>8.2371301653769695</v>
      </c>
      <c r="S324" s="26">
        <f>R324*'8_HeSo_Mercator'!$B$7</f>
        <v>6.3106825281623156</v>
      </c>
      <c r="T324" s="6">
        <v>3591</v>
      </c>
      <c r="U324" s="21">
        <v>0.20082690934183539</v>
      </c>
      <c r="V324" s="7">
        <v>-7423.0608999989927</v>
      </c>
      <c r="W324" s="7">
        <v>4864877.6860999987</v>
      </c>
      <c r="X324" s="25">
        <f t="shared" si="131"/>
        <v>614.7695965815393</v>
      </c>
      <c r="Y324" s="6">
        <v>4285</v>
      </c>
      <c r="Z324" s="21">
        <v>0.20349044662904919</v>
      </c>
      <c r="AA324" s="7">
        <v>-7423.0608999989927</v>
      </c>
      <c r="AB324" s="7">
        <v>4864877.6860999987</v>
      </c>
      <c r="AC324" s="25">
        <f t="shared" si="132"/>
        <v>583.20857389533251</v>
      </c>
      <c r="AD324" s="6">
        <v>3450</v>
      </c>
      <c r="AE324" s="21">
        <v>0.20666242613965541</v>
      </c>
      <c r="AF324" s="7">
        <v>-7423.0608999989927</v>
      </c>
      <c r="AG324" s="7">
        <v>4864877.6860999987</v>
      </c>
      <c r="AH324" s="25">
        <f t="shared" si="133"/>
        <v>548.21877624508011</v>
      </c>
      <c r="AI324" s="6">
        <v>3602</v>
      </c>
      <c r="AJ324" s="21">
        <v>0.2238444695051634</v>
      </c>
      <c r="AK324" s="7">
        <v>-7435.0674999989569</v>
      </c>
      <c r="AL324" s="7">
        <v>4864878.1545000002</v>
      </c>
      <c r="AM324" s="25">
        <f t="shared" si="134"/>
        <v>398.30386879738302</v>
      </c>
      <c r="AN324" s="6">
        <v>4007</v>
      </c>
      <c r="AO324" s="21">
        <v>0.22710116928129739</v>
      </c>
      <c r="AP324" s="7">
        <v>-7423.0608999989927</v>
      </c>
      <c r="AQ324" s="7">
        <v>4864877.6860999987</v>
      </c>
      <c r="AR324" s="25">
        <f t="shared" si="135"/>
        <v>375.94344676305531</v>
      </c>
      <c r="AS324" s="6">
        <v>4149</v>
      </c>
      <c r="AT324" s="21">
        <v>0.22793233801864249</v>
      </c>
      <c r="AU324" s="7">
        <v>-7423.0608999989927</v>
      </c>
      <c r="AV324" s="7">
        <v>4864877.6860999987</v>
      </c>
      <c r="AW324" s="25">
        <f t="shared" si="136"/>
        <v>370.4897683579506</v>
      </c>
      <c r="AX324" s="6">
        <v>3730</v>
      </c>
      <c r="AY324" s="21">
        <v>0.23294779734546431</v>
      </c>
      <c r="AZ324" s="7">
        <v>-7423.0608999989927</v>
      </c>
      <c r="BA324" s="7">
        <v>4864877.6860999987</v>
      </c>
      <c r="BB324" s="25">
        <f t="shared" si="137"/>
        <v>339.59834633779127</v>
      </c>
      <c r="BC324" s="6">
        <v>4292</v>
      </c>
      <c r="BD324" s="21">
        <v>0.2380995957594543</v>
      </c>
      <c r="BE324" s="7">
        <v>-7435.0674999989569</v>
      </c>
      <c r="BF324" s="7">
        <v>4864878.1545000002</v>
      </c>
      <c r="BG324" s="25">
        <f t="shared" si="138"/>
        <v>311.14682070208477</v>
      </c>
      <c r="BH324" s="6">
        <v>4153</v>
      </c>
      <c r="BI324" s="21">
        <v>0.2387464670570256</v>
      </c>
      <c r="BJ324" s="7">
        <v>-7435.0674999989569</v>
      </c>
      <c r="BK324" s="7">
        <v>4864878.1545000002</v>
      </c>
      <c r="BL324" s="25">
        <f t="shared" si="139"/>
        <v>307.78835558791411</v>
      </c>
      <c r="BM324" s="6">
        <v>3869</v>
      </c>
      <c r="BN324" s="21">
        <v>0.24054492885323039</v>
      </c>
      <c r="BO324" s="7">
        <v>-7423.0608999989927</v>
      </c>
      <c r="BP324" s="7">
        <v>4864877.6860999987</v>
      </c>
      <c r="BQ324" s="25">
        <f t="shared" si="140"/>
        <v>298.68621378367709</v>
      </c>
      <c r="BR324" s="6">
        <v>3457</v>
      </c>
      <c r="BS324" s="21">
        <v>0.24726568190204359</v>
      </c>
      <c r="BT324" s="7">
        <v>-7435.0674999989569</v>
      </c>
      <c r="BU324" s="7">
        <v>4864878.1545000002</v>
      </c>
      <c r="BV324" s="25">
        <f t="shared" si="141"/>
        <v>267.51283348153135</v>
      </c>
      <c r="BW324" s="6">
        <v>4145</v>
      </c>
      <c r="BX324" s="21">
        <v>0.25444987678487968</v>
      </c>
      <c r="BY324" s="7">
        <v>-7425.6611000001431</v>
      </c>
      <c r="BZ324" s="7">
        <v>4864873.1327000037</v>
      </c>
      <c r="CA324" s="25">
        <f t="shared" si="142"/>
        <v>238.5563714672993</v>
      </c>
      <c r="CB324" s="6">
        <v>4008</v>
      </c>
      <c r="CC324" s="21">
        <v>0.18529576413509979</v>
      </c>
      <c r="CD324" s="7">
        <v>-7417.5023000016809</v>
      </c>
      <c r="CE324" s="7">
        <v>4864893.0326000014</v>
      </c>
      <c r="CF324" s="25">
        <f t="shared" si="143"/>
        <v>848.27766878373063</v>
      </c>
      <c r="CG324" s="6">
        <v>3736</v>
      </c>
      <c r="CH324" s="21">
        <v>0.22111301919193829</v>
      </c>
      <c r="CI324" s="7">
        <v>-7422.2589999996126</v>
      </c>
      <c r="CJ324" s="7">
        <v>4864895.579400003</v>
      </c>
      <c r="CK324" s="25">
        <f t="shared" si="144"/>
        <v>418.35285891388662</v>
      </c>
      <c r="CL324" s="6">
        <v>3594</v>
      </c>
      <c r="CM324" s="21">
        <v>0.2233602809379229</v>
      </c>
      <c r="CN324" s="7">
        <v>-7417.5023000016809</v>
      </c>
      <c r="CO324" s="7">
        <v>4864893.0326000014</v>
      </c>
      <c r="CP324" s="25">
        <f t="shared" si="145"/>
        <v>401.76880310124221</v>
      </c>
      <c r="CQ324" s="6">
        <v>4286</v>
      </c>
      <c r="CR324" s="21">
        <v>0.2281945977240244</v>
      </c>
      <c r="CS324" s="7">
        <v>-7417.5023000016809</v>
      </c>
      <c r="CT324" s="7">
        <v>4864893.0326000014</v>
      </c>
      <c r="CU324" s="25">
        <f t="shared" si="146"/>
        <v>368.78951492973101</v>
      </c>
      <c r="CV324" s="6">
        <v>4562</v>
      </c>
      <c r="CW324" s="21">
        <v>0.23164501016529651</v>
      </c>
      <c r="CX324" s="7">
        <v>-7417.5023000016809</v>
      </c>
      <c r="CY324" s="7">
        <v>4864893.0326000014</v>
      </c>
      <c r="CZ324" s="25">
        <f t="shared" si="147"/>
        <v>347.30273370418439</v>
      </c>
      <c r="DA324" s="6">
        <v>3316</v>
      </c>
      <c r="DB324" s="21">
        <v>0.2336403920054424</v>
      </c>
      <c r="DC324" s="7">
        <v>-7414.9169410280883</v>
      </c>
      <c r="DD324" s="7">
        <v>4864881.2750106603</v>
      </c>
      <c r="DE324" s="25">
        <f t="shared" si="148"/>
        <v>335.58944668023662</v>
      </c>
      <c r="DF324" s="6">
        <v>3731</v>
      </c>
      <c r="DG324" s="21">
        <v>0.24004763213336999</v>
      </c>
      <c r="DH324" s="7">
        <v>-7417.5023000016809</v>
      </c>
      <c r="DI324" s="7">
        <v>4864893.0326000014</v>
      </c>
      <c r="DJ324" s="25">
        <f t="shared" si="149"/>
        <v>301.16901911126439</v>
      </c>
      <c r="DK324" s="6">
        <v>4147</v>
      </c>
      <c r="DL324" s="21">
        <v>0.24117846742062859</v>
      </c>
      <c r="DM324" s="7">
        <v>-7414.9169410280883</v>
      </c>
      <c r="DN324" s="7">
        <v>4864881.2750106603</v>
      </c>
      <c r="DO324" s="25">
        <f t="shared" si="150"/>
        <v>295.56014819520402</v>
      </c>
      <c r="DP324" s="6">
        <v>3593</v>
      </c>
      <c r="DQ324" s="21">
        <v>0.2448528819024586</v>
      </c>
      <c r="DR324" s="7">
        <v>-7414.9169410280883</v>
      </c>
      <c r="DS324" s="7">
        <v>4864881.2750106603</v>
      </c>
      <c r="DT324" s="25">
        <f t="shared" si="151"/>
        <v>278.21408947016016</v>
      </c>
      <c r="DU324" s="6">
        <v>4010</v>
      </c>
      <c r="DV324" s="21">
        <v>0.2450731256552876</v>
      </c>
      <c r="DW324" s="7">
        <v>-7414.9169410280883</v>
      </c>
      <c r="DX324" s="7">
        <v>4864881.2750106603</v>
      </c>
      <c r="DY324" s="25">
        <f t="shared" si="152"/>
        <v>277.21532856370607</v>
      </c>
      <c r="DZ324" s="6">
        <v>4561</v>
      </c>
      <c r="EA324" s="21">
        <v>0.2453167440637869</v>
      </c>
      <c r="EB324" s="7">
        <v>-7414.9169410280883</v>
      </c>
      <c r="EC324" s="7">
        <v>4864881.2750106603</v>
      </c>
      <c r="ED324" s="25">
        <f t="shared" si="153"/>
        <v>276.11578318726356</v>
      </c>
      <c r="EE324" s="6">
        <v>3591</v>
      </c>
      <c r="EF324" s="21">
        <v>0.24802479174017769</v>
      </c>
      <c r="EG324" s="7">
        <v>-7423.0608999989927</v>
      </c>
      <c r="EH324" s="7">
        <v>4864877.6860999987</v>
      </c>
      <c r="EI324" s="25">
        <f t="shared" si="154"/>
        <v>264.25281684775712</v>
      </c>
    </row>
    <row r="325" spans="1:139" x14ac:dyDescent="0.25">
      <c r="A325" s="6">
        <v>311</v>
      </c>
      <c r="B325" s="6">
        <v>1</v>
      </c>
      <c r="C325" s="6">
        <v>1</v>
      </c>
      <c r="D325" s="6">
        <v>1</v>
      </c>
      <c r="E325" s="6">
        <v>1</v>
      </c>
      <c r="F325" s="20">
        <f t="shared" si="124"/>
        <v>1</v>
      </c>
      <c r="G325" s="20">
        <f t="shared" si="125"/>
        <v>1</v>
      </c>
      <c r="H325" s="20">
        <f t="shared" si="126"/>
        <v>1</v>
      </c>
      <c r="I325" s="7">
        <v>-7423.6569739134329</v>
      </c>
      <c r="J325" s="7">
        <v>4864876.0216038106</v>
      </c>
      <c r="K325" s="6">
        <v>6</v>
      </c>
      <c r="L325" s="6">
        <v>0</v>
      </c>
      <c r="M325" s="7">
        <v>-7424.088372848013</v>
      </c>
      <c r="N325" s="7">
        <v>4864881.6416133177</v>
      </c>
      <c r="O325" s="26">
        <f t="shared" si="127"/>
        <v>-7424.088372848013</v>
      </c>
      <c r="P325" s="26">
        <f t="shared" si="128"/>
        <v>4864881.6416133177</v>
      </c>
      <c r="Q325" s="20">
        <f t="shared" si="129"/>
        <v>1</v>
      </c>
      <c r="R325" s="26">
        <f t="shared" si="130"/>
        <v>5.6365425484172889</v>
      </c>
      <c r="S325" s="26">
        <f>R325*'8_HeSo_Mercator'!$B$7</f>
        <v>4.3183038103553635</v>
      </c>
      <c r="T325" s="6">
        <v>3312</v>
      </c>
      <c r="U325" s="21">
        <v>0.18847424095889581</v>
      </c>
      <c r="V325" s="7">
        <v>-7425.6611000001431</v>
      </c>
      <c r="W325" s="7">
        <v>4864873.1327000037</v>
      </c>
      <c r="X325" s="25">
        <f t="shared" si="131"/>
        <v>792.48671062187202</v>
      </c>
      <c r="Y325" s="6">
        <v>4153</v>
      </c>
      <c r="Z325" s="21">
        <v>0.18894886592846399</v>
      </c>
      <c r="AA325" s="7">
        <v>-7435.0674999989569</v>
      </c>
      <c r="AB325" s="7">
        <v>4864878.1545000002</v>
      </c>
      <c r="AC325" s="25">
        <f t="shared" si="132"/>
        <v>784.5540009632067</v>
      </c>
      <c r="AD325" s="6">
        <v>4145</v>
      </c>
      <c r="AE325" s="21">
        <v>0.2305055822828514</v>
      </c>
      <c r="AF325" s="7">
        <v>-7425.6611000001431</v>
      </c>
      <c r="AG325" s="7">
        <v>4864873.1327000037</v>
      </c>
      <c r="AH325" s="25">
        <f t="shared" si="133"/>
        <v>354.220923006009</v>
      </c>
      <c r="AI325" s="6">
        <v>4417</v>
      </c>
      <c r="AJ325" s="21">
        <v>0.23534046861692551</v>
      </c>
      <c r="AK325" s="7">
        <v>-7425.6611000001431</v>
      </c>
      <c r="AL325" s="7">
        <v>4864873.1327000037</v>
      </c>
      <c r="AM325" s="25">
        <f t="shared" si="134"/>
        <v>325.99695566062888</v>
      </c>
      <c r="AN325" s="6">
        <v>4008</v>
      </c>
      <c r="AO325" s="21">
        <v>0.24035784419836789</v>
      </c>
      <c r="AP325" s="7">
        <v>-7417.5023000016809</v>
      </c>
      <c r="AQ325" s="7">
        <v>4864893.0326000014</v>
      </c>
      <c r="AR325" s="25">
        <f t="shared" si="135"/>
        <v>299.61724031780864</v>
      </c>
      <c r="AS325" s="6">
        <v>3591</v>
      </c>
      <c r="AT325" s="21">
        <v>0.241547769507438</v>
      </c>
      <c r="AU325" s="7">
        <v>-7423.0608999989927</v>
      </c>
      <c r="AV325" s="7">
        <v>4864877.6860999987</v>
      </c>
      <c r="AW325" s="25">
        <f t="shared" si="136"/>
        <v>293.756763074692</v>
      </c>
      <c r="AX325" s="6">
        <v>3457</v>
      </c>
      <c r="AY325" s="21">
        <v>0.24313869454674539</v>
      </c>
      <c r="AZ325" s="7">
        <v>-7435.0674999989569</v>
      </c>
      <c r="BA325" s="7">
        <v>4864878.1545000002</v>
      </c>
      <c r="BB325" s="25">
        <f t="shared" si="137"/>
        <v>286.14336345427347</v>
      </c>
      <c r="BC325" s="6">
        <v>3450</v>
      </c>
      <c r="BD325" s="21">
        <v>0.25148929189622948</v>
      </c>
      <c r="BE325" s="7">
        <v>-7423.0608999989927</v>
      </c>
      <c r="BF325" s="7">
        <v>4864877.6860999987</v>
      </c>
      <c r="BG325" s="25">
        <f t="shared" si="138"/>
        <v>249.98963805131356</v>
      </c>
      <c r="BH325" s="6">
        <v>4017</v>
      </c>
      <c r="BI325" s="21">
        <v>0.26401982805130308</v>
      </c>
      <c r="BJ325" s="7">
        <v>-7435.0674999989569</v>
      </c>
      <c r="BK325" s="7">
        <v>4864878.1545000002</v>
      </c>
      <c r="BL325" s="25">
        <f t="shared" si="139"/>
        <v>205.80400618396598</v>
      </c>
      <c r="BM325" s="6">
        <v>4147</v>
      </c>
      <c r="BN325" s="21">
        <v>0.2651246166172363</v>
      </c>
      <c r="BO325" s="7">
        <v>-7414.9169410280883</v>
      </c>
      <c r="BP325" s="7">
        <v>4864881.2750106603</v>
      </c>
      <c r="BQ325" s="25">
        <f t="shared" si="140"/>
        <v>202.39500304072934</v>
      </c>
      <c r="BR325" s="6">
        <v>4149</v>
      </c>
      <c r="BS325" s="21">
        <v>0.26752044204482001</v>
      </c>
      <c r="BT325" s="7">
        <v>-7423.0608999989927</v>
      </c>
      <c r="BU325" s="7">
        <v>4864877.6860999987</v>
      </c>
      <c r="BV325" s="25">
        <f t="shared" si="141"/>
        <v>195.24148691599345</v>
      </c>
      <c r="BW325" s="6">
        <v>4007</v>
      </c>
      <c r="BX325" s="21">
        <v>0.27059511710107298</v>
      </c>
      <c r="BY325" s="7">
        <v>-7423.0608999989927</v>
      </c>
      <c r="BZ325" s="7">
        <v>4864877.6860999987</v>
      </c>
      <c r="CA325" s="25">
        <f t="shared" si="142"/>
        <v>186.51775441322164</v>
      </c>
      <c r="CB325" s="6">
        <v>4008</v>
      </c>
      <c r="CC325" s="21">
        <v>0.190090857467348</v>
      </c>
      <c r="CD325" s="7">
        <v>-7417.5023000016809</v>
      </c>
      <c r="CE325" s="7">
        <v>4864893.0326000014</v>
      </c>
      <c r="CF325" s="25">
        <f t="shared" si="143"/>
        <v>765.87004071034733</v>
      </c>
      <c r="CG325" s="6">
        <v>3736</v>
      </c>
      <c r="CH325" s="21">
        <v>0.2206338672358438</v>
      </c>
      <c r="CI325" s="7">
        <v>-7422.2589999996126</v>
      </c>
      <c r="CJ325" s="7">
        <v>4864895.579400003</v>
      </c>
      <c r="CK325" s="25">
        <f t="shared" si="144"/>
        <v>421.99887268079112</v>
      </c>
      <c r="CL325" s="6">
        <v>4147</v>
      </c>
      <c r="CM325" s="21">
        <v>0.22966645667682559</v>
      </c>
      <c r="CN325" s="7">
        <v>-7414.9169410280883</v>
      </c>
      <c r="CO325" s="7">
        <v>4864881.2750106603</v>
      </c>
      <c r="CP325" s="25">
        <f t="shared" si="145"/>
        <v>359.42619025116994</v>
      </c>
      <c r="CQ325" s="6">
        <v>4422</v>
      </c>
      <c r="CR325" s="21">
        <v>0.2319600096750786</v>
      </c>
      <c r="CS325" s="7">
        <v>-7414.9169410280883</v>
      </c>
      <c r="CT325" s="7">
        <v>4864881.2750106603</v>
      </c>
      <c r="CU325" s="25">
        <f t="shared" si="146"/>
        <v>345.42003769891755</v>
      </c>
      <c r="CV325" s="6">
        <v>3594</v>
      </c>
      <c r="CW325" s="21">
        <v>0.23312904798384279</v>
      </c>
      <c r="CX325" s="7">
        <v>-7417.5023000016809</v>
      </c>
      <c r="CY325" s="7">
        <v>4864893.0326000014</v>
      </c>
      <c r="CZ325" s="25">
        <f t="shared" si="147"/>
        <v>338.54346841262475</v>
      </c>
      <c r="DA325" s="6">
        <v>4153</v>
      </c>
      <c r="DB325" s="21">
        <v>0.2386550526892855</v>
      </c>
      <c r="DC325" s="7">
        <v>-7435.0674999989569</v>
      </c>
      <c r="DD325" s="7">
        <v>4864878.1545000002</v>
      </c>
      <c r="DE325" s="25">
        <f t="shared" si="148"/>
        <v>308.26020728690338</v>
      </c>
      <c r="DF325" s="6">
        <v>4561</v>
      </c>
      <c r="DG325" s="21">
        <v>0.24044327811857519</v>
      </c>
      <c r="DH325" s="7">
        <v>-7414.9169410280883</v>
      </c>
      <c r="DI325" s="7">
        <v>4864881.2750106603</v>
      </c>
      <c r="DJ325" s="25">
        <f t="shared" si="149"/>
        <v>299.19162915574572</v>
      </c>
      <c r="DK325" s="6">
        <v>3870</v>
      </c>
      <c r="DL325" s="21">
        <v>0.25074900853783139</v>
      </c>
      <c r="DM325" s="7">
        <v>-7414.9169410280883</v>
      </c>
      <c r="DN325" s="7">
        <v>4864881.2750106603</v>
      </c>
      <c r="DO325" s="25">
        <f t="shared" si="150"/>
        <v>252.9549031798698</v>
      </c>
      <c r="DP325" s="6">
        <v>4017</v>
      </c>
      <c r="DQ325" s="21">
        <v>0.25090366816332471</v>
      </c>
      <c r="DR325" s="7">
        <v>-7435.0674999989569</v>
      </c>
      <c r="DS325" s="7">
        <v>4864878.1545000002</v>
      </c>
      <c r="DT325" s="25">
        <f t="shared" si="151"/>
        <v>252.33178350986287</v>
      </c>
      <c r="DU325" s="6">
        <v>3598</v>
      </c>
      <c r="DV325" s="21">
        <v>0.25892239590538108</v>
      </c>
      <c r="DW325" s="7">
        <v>-7422.2589999996126</v>
      </c>
      <c r="DX325" s="7">
        <v>4864895.579400003</v>
      </c>
      <c r="DY325" s="25">
        <f t="shared" si="152"/>
        <v>222.49565371670715</v>
      </c>
      <c r="DZ325" s="6">
        <v>3874</v>
      </c>
      <c r="EA325" s="21">
        <v>0.25922203236506181</v>
      </c>
      <c r="EB325" s="7">
        <v>-7435.0674999989569</v>
      </c>
      <c r="EC325" s="7">
        <v>4864878.1545000002</v>
      </c>
      <c r="ED325" s="25">
        <f t="shared" si="153"/>
        <v>221.46869924413667</v>
      </c>
      <c r="EE325" s="6">
        <v>3312</v>
      </c>
      <c r="EF325" s="21">
        <v>0.26208987715751819</v>
      </c>
      <c r="EG325" s="7">
        <v>-7425.6611000001431</v>
      </c>
      <c r="EH325" s="7">
        <v>4864873.1327000037</v>
      </c>
      <c r="EI325" s="25">
        <f t="shared" si="154"/>
        <v>211.93320745226112</v>
      </c>
    </row>
    <row r="326" spans="1:139" x14ac:dyDescent="0.25">
      <c r="A326" s="6">
        <v>312</v>
      </c>
      <c r="B326" s="6">
        <v>1</v>
      </c>
      <c r="C326" s="6">
        <v>1</v>
      </c>
      <c r="D326" s="6">
        <v>1</v>
      </c>
      <c r="E326" s="6">
        <v>1</v>
      </c>
      <c r="F326" s="20">
        <f t="shared" si="124"/>
        <v>1</v>
      </c>
      <c r="G326" s="20">
        <f t="shared" si="125"/>
        <v>1</v>
      </c>
      <c r="H326" s="20">
        <f t="shared" si="126"/>
        <v>1</v>
      </c>
      <c r="I326" s="7">
        <v>-7420.1215808087227</v>
      </c>
      <c r="J326" s="7">
        <v>4864894.4924018709</v>
      </c>
      <c r="K326" s="6">
        <v>6</v>
      </c>
      <c r="L326" s="6">
        <v>3</v>
      </c>
      <c r="M326" s="7">
        <v>-7421.9989322211441</v>
      </c>
      <c r="N326" s="7">
        <v>4864895.4401562791</v>
      </c>
      <c r="O326" s="26">
        <f t="shared" si="127"/>
        <v>-7421.9989322211441</v>
      </c>
      <c r="P326" s="26">
        <f t="shared" si="128"/>
        <v>4864895.4401562801</v>
      </c>
      <c r="Q326" s="20">
        <f t="shared" si="129"/>
        <v>1</v>
      </c>
      <c r="R326" s="26">
        <f t="shared" si="130"/>
        <v>2.1030184844196445</v>
      </c>
      <c r="S326" s="26">
        <f>R326*'8_HeSo_Mercator'!$B$7</f>
        <v>1.6111778907917838</v>
      </c>
      <c r="T326" s="6">
        <v>3598</v>
      </c>
      <c r="U326" s="21">
        <v>0.1109608803653135</v>
      </c>
      <c r="V326" s="7">
        <v>-7422.2589999996126</v>
      </c>
      <c r="W326" s="7">
        <v>4864895.579400003</v>
      </c>
      <c r="X326" s="25">
        <f t="shared" si="131"/>
        <v>6596.6041687374318</v>
      </c>
      <c r="Y326" s="6">
        <v>3456</v>
      </c>
      <c r="Z326" s="21">
        <v>0.1706815560673442</v>
      </c>
      <c r="AA326" s="7">
        <v>-7422.2589999996126</v>
      </c>
      <c r="AB326" s="7">
        <v>4864895.579400003</v>
      </c>
      <c r="AC326" s="25">
        <f t="shared" si="132"/>
        <v>1178.2938900789723</v>
      </c>
      <c r="AD326" s="6">
        <v>4563</v>
      </c>
      <c r="AE326" s="21">
        <v>0.19077026090746199</v>
      </c>
      <c r="AF326" s="7">
        <v>-7422.2589999996126</v>
      </c>
      <c r="AG326" s="7">
        <v>4864895.579400003</v>
      </c>
      <c r="AH326" s="25">
        <f t="shared" si="133"/>
        <v>755.01799962239875</v>
      </c>
      <c r="AI326" s="6">
        <v>4150</v>
      </c>
      <c r="AJ326" s="21">
        <v>0.20523406046818099</v>
      </c>
      <c r="AK326" s="7">
        <v>-7422.2589999996126</v>
      </c>
      <c r="AL326" s="7">
        <v>4864895.579400003</v>
      </c>
      <c r="AM326" s="25">
        <f t="shared" si="134"/>
        <v>563.6405756255815</v>
      </c>
      <c r="AN326" s="6">
        <v>4425</v>
      </c>
      <c r="AO326" s="21">
        <v>0.20623461577960819</v>
      </c>
      <c r="AP326" s="7">
        <v>-7422.2589999996126</v>
      </c>
      <c r="AQ326" s="7">
        <v>4864895.579400003</v>
      </c>
      <c r="AR326" s="25">
        <f t="shared" si="135"/>
        <v>552.78182112915329</v>
      </c>
      <c r="AS326" s="6">
        <v>4290</v>
      </c>
      <c r="AT326" s="21">
        <v>0.2343607792540309</v>
      </c>
      <c r="AU326" s="7">
        <v>-7422.2589999996126</v>
      </c>
      <c r="AV326" s="7">
        <v>4864895.579400003</v>
      </c>
      <c r="AW326" s="25">
        <f t="shared" si="136"/>
        <v>331.48224119141219</v>
      </c>
      <c r="AX326" s="6">
        <v>3878</v>
      </c>
      <c r="AY326" s="21">
        <v>0.23765939882874099</v>
      </c>
      <c r="AZ326" s="7">
        <v>-7422.2589999996126</v>
      </c>
      <c r="BA326" s="7">
        <v>4864895.579400003</v>
      </c>
      <c r="BB326" s="25">
        <f t="shared" si="137"/>
        <v>313.45847986094509</v>
      </c>
      <c r="BC326" s="6">
        <v>4015</v>
      </c>
      <c r="BD326" s="21">
        <v>0.25160726667439531</v>
      </c>
      <c r="BE326" s="7">
        <v>-7422.2589999996126</v>
      </c>
      <c r="BF326" s="7">
        <v>4864895.579400003</v>
      </c>
      <c r="BG326" s="25">
        <f t="shared" si="138"/>
        <v>249.52110252583859</v>
      </c>
      <c r="BH326" s="6">
        <v>3736</v>
      </c>
      <c r="BI326" s="21">
        <v>0.25215460888520552</v>
      </c>
      <c r="BJ326" s="7">
        <v>-7422.2589999996126</v>
      </c>
      <c r="BK326" s="7">
        <v>4864895.579400003</v>
      </c>
      <c r="BL326" s="25">
        <f t="shared" si="139"/>
        <v>247.36164339568987</v>
      </c>
      <c r="BM326" s="6">
        <v>3319</v>
      </c>
      <c r="BN326" s="21">
        <v>0.25346820215383548</v>
      </c>
      <c r="BO326" s="7">
        <v>-7422.2589999996126</v>
      </c>
      <c r="BP326" s="7">
        <v>4864895.579400003</v>
      </c>
      <c r="BQ326" s="25">
        <f t="shared" si="140"/>
        <v>242.27358313536408</v>
      </c>
      <c r="BR326" s="6">
        <v>3594</v>
      </c>
      <c r="BS326" s="21">
        <v>0.2700329460443518</v>
      </c>
      <c r="BT326" s="7">
        <v>-7417.5023000016809</v>
      </c>
      <c r="BU326" s="7">
        <v>4864893.0326000014</v>
      </c>
      <c r="BV326" s="25">
        <f t="shared" si="141"/>
        <v>188.07582766710627</v>
      </c>
      <c r="BW326" s="6">
        <v>4286</v>
      </c>
      <c r="BX326" s="21">
        <v>0.27773474243431812</v>
      </c>
      <c r="BY326" s="7">
        <v>-7417.5023000016809</v>
      </c>
      <c r="BZ326" s="7">
        <v>4864893.0326000014</v>
      </c>
      <c r="CA326" s="25">
        <f t="shared" si="142"/>
        <v>168.06572763346591</v>
      </c>
      <c r="CB326" s="6">
        <v>3598</v>
      </c>
      <c r="CC326" s="21">
        <v>0.12806794372942229</v>
      </c>
      <c r="CD326" s="7">
        <v>-7422.2589999996126</v>
      </c>
      <c r="CE326" s="7">
        <v>4864895.579400003</v>
      </c>
      <c r="CF326" s="25">
        <f t="shared" si="143"/>
        <v>3717.3910925677806</v>
      </c>
      <c r="CG326" s="6">
        <v>3456</v>
      </c>
      <c r="CH326" s="21">
        <v>0.1344284819462124</v>
      </c>
      <c r="CI326" s="7">
        <v>-7422.2589999996126</v>
      </c>
      <c r="CJ326" s="7">
        <v>4864895.579400003</v>
      </c>
      <c r="CK326" s="25">
        <f t="shared" si="144"/>
        <v>3062.2089585943213</v>
      </c>
      <c r="CL326" s="6">
        <v>4563</v>
      </c>
      <c r="CM326" s="21">
        <v>0.16680672268907559</v>
      </c>
      <c r="CN326" s="7">
        <v>-7422.2589999996126</v>
      </c>
      <c r="CO326" s="7">
        <v>4864895.579400003</v>
      </c>
      <c r="CP326" s="25">
        <f t="shared" si="145"/>
        <v>1291.6528340162965</v>
      </c>
      <c r="CQ326" s="6">
        <v>4150</v>
      </c>
      <c r="CR326" s="21">
        <v>0.1770978908215261</v>
      </c>
      <c r="CS326" s="7">
        <v>-7422.2589999996126</v>
      </c>
      <c r="CT326" s="7">
        <v>4864895.579400003</v>
      </c>
      <c r="CU326" s="25">
        <f t="shared" si="146"/>
        <v>1016.5914302814415</v>
      </c>
      <c r="CV326" s="6">
        <v>3736</v>
      </c>
      <c r="CW326" s="21">
        <v>0.1775697296455612</v>
      </c>
      <c r="CX326" s="7">
        <v>-7422.2589999996126</v>
      </c>
      <c r="CY326" s="7">
        <v>4864895.579400003</v>
      </c>
      <c r="CZ326" s="25">
        <f t="shared" si="147"/>
        <v>1005.8292619689387</v>
      </c>
      <c r="DA326" s="6">
        <v>3319</v>
      </c>
      <c r="DB326" s="21">
        <v>0.17841976444992991</v>
      </c>
      <c r="DC326" s="7">
        <v>-7422.2589999996126</v>
      </c>
      <c r="DD326" s="7">
        <v>4864895.579400003</v>
      </c>
      <c r="DE326" s="25">
        <f t="shared" si="148"/>
        <v>986.7977561515537</v>
      </c>
      <c r="DF326" s="6">
        <v>3878</v>
      </c>
      <c r="DG326" s="21">
        <v>0.18261113111671259</v>
      </c>
      <c r="DH326" s="7">
        <v>-7422.2589999996126</v>
      </c>
      <c r="DI326" s="7">
        <v>4864895.579400003</v>
      </c>
      <c r="DJ326" s="25">
        <f t="shared" si="149"/>
        <v>899.27188087878221</v>
      </c>
      <c r="DK326" s="6">
        <v>4015</v>
      </c>
      <c r="DL326" s="21">
        <v>0.1855510834654632</v>
      </c>
      <c r="DM326" s="7">
        <v>-7422.2589999996126</v>
      </c>
      <c r="DN326" s="7">
        <v>4864895.579400003</v>
      </c>
      <c r="DO326" s="25">
        <f t="shared" si="150"/>
        <v>843.6183573783411</v>
      </c>
      <c r="DP326" s="6">
        <v>4425</v>
      </c>
      <c r="DQ326" s="21">
        <v>0.1947817051817359</v>
      </c>
      <c r="DR326" s="7">
        <v>-7422.2589999996126</v>
      </c>
      <c r="DS326" s="7">
        <v>4864895.579400003</v>
      </c>
      <c r="DT326" s="25">
        <f t="shared" si="151"/>
        <v>694.71607183202741</v>
      </c>
      <c r="DU326" s="6">
        <v>3594</v>
      </c>
      <c r="DV326" s="21">
        <v>0.1961929890689785</v>
      </c>
      <c r="DW326" s="7">
        <v>-7417.5023000016809</v>
      </c>
      <c r="DX326" s="7">
        <v>4864893.0326000014</v>
      </c>
      <c r="DY326" s="25">
        <f t="shared" si="152"/>
        <v>674.94139462866372</v>
      </c>
      <c r="DZ326" s="6">
        <v>4290</v>
      </c>
      <c r="EA326" s="21">
        <v>0.1974140514620884</v>
      </c>
      <c r="EB326" s="7">
        <v>-7422.2589999996126</v>
      </c>
      <c r="EC326" s="7">
        <v>4864895.579400003</v>
      </c>
      <c r="ED326" s="25">
        <f t="shared" si="153"/>
        <v>658.39686468047773</v>
      </c>
      <c r="EE326" s="6">
        <v>4286</v>
      </c>
      <c r="EF326" s="21">
        <v>0.20885592351702409</v>
      </c>
      <c r="EG326" s="7">
        <v>-7417.5023000016809</v>
      </c>
      <c r="EH326" s="7">
        <v>4864893.0326000014</v>
      </c>
      <c r="EI326" s="25">
        <f t="shared" si="154"/>
        <v>525.54851286632629</v>
      </c>
    </row>
    <row r="327" spans="1:139" x14ac:dyDescent="0.25">
      <c r="A327" s="6">
        <v>313</v>
      </c>
      <c r="B327" s="6">
        <v>0</v>
      </c>
      <c r="C327" s="6">
        <v>1</v>
      </c>
      <c r="D327" s="6">
        <v>0</v>
      </c>
      <c r="E327" s="6">
        <v>1</v>
      </c>
      <c r="F327" s="20">
        <f t="shared" si="124"/>
        <v>1</v>
      </c>
      <c r="G327" s="20">
        <f t="shared" si="125"/>
        <v>1</v>
      </c>
      <c r="H327" s="20">
        <f t="shared" si="126"/>
        <v>1</v>
      </c>
      <c r="I327" s="7">
        <v>-7604.5543519612447</v>
      </c>
      <c r="J327" s="7">
        <v>4864984.3761766898</v>
      </c>
      <c r="K327" s="6">
        <v>-3</v>
      </c>
      <c r="L327" s="6">
        <v>-3</v>
      </c>
      <c r="M327" s="7">
        <v>-7595.8190494737883</v>
      </c>
      <c r="N327" s="7">
        <v>4864982.6858742302</v>
      </c>
      <c r="O327" s="26">
        <f t="shared" si="127"/>
        <v>-7595.8190494737883</v>
      </c>
      <c r="P327" s="26">
        <f t="shared" si="128"/>
        <v>4864982.6858742293</v>
      </c>
      <c r="Q327" s="20">
        <f t="shared" si="129"/>
        <v>1</v>
      </c>
      <c r="R327" s="26">
        <f t="shared" si="130"/>
        <v>8.8973384759253324</v>
      </c>
      <c r="S327" s="26">
        <f>R327*'8_HeSo_Mercator'!$B$7</f>
        <v>6.8164855161784024</v>
      </c>
      <c r="T327" s="6">
        <v>11288</v>
      </c>
      <c r="U327" s="21">
        <v>9.4251617507068494E-2</v>
      </c>
      <c r="V327" s="7">
        <v>-7594.7369999997318</v>
      </c>
      <c r="W327" s="7">
        <v>4864983.9024000019</v>
      </c>
      <c r="X327" s="25">
        <f t="shared" si="131"/>
        <v>12671.987956994011</v>
      </c>
      <c r="Y327" s="6">
        <v>11290</v>
      </c>
      <c r="Z327" s="21">
        <v>0.10137592426730981</v>
      </c>
      <c r="AA327" s="7">
        <v>-7596.2032000012696</v>
      </c>
      <c r="AB327" s="7">
        <v>4864981.9002000019</v>
      </c>
      <c r="AC327" s="25">
        <f t="shared" si="132"/>
        <v>9468.0532716462003</v>
      </c>
      <c r="AD327" s="6">
        <v>9458</v>
      </c>
      <c r="AE327" s="21">
        <v>0.1236699259552216</v>
      </c>
      <c r="AF327" s="7">
        <v>-7596.2032000012696</v>
      </c>
      <c r="AG327" s="7">
        <v>4864981.9002000019</v>
      </c>
      <c r="AH327" s="25">
        <f t="shared" si="133"/>
        <v>4275.0736095388665</v>
      </c>
      <c r="AI327" s="6">
        <v>9460</v>
      </c>
      <c r="AJ327" s="21">
        <v>0.1244162660501907</v>
      </c>
      <c r="AK327" s="7">
        <v>-7596.6486999988556</v>
      </c>
      <c r="AL327" s="7">
        <v>4864983.3546999991</v>
      </c>
      <c r="AM327" s="25">
        <f t="shared" si="134"/>
        <v>4173.4128310477072</v>
      </c>
      <c r="AN327" s="6">
        <v>9917</v>
      </c>
      <c r="AO327" s="21">
        <v>0.13787933401530711</v>
      </c>
      <c r="AP327" s="7">
        <v>-7596.2032000012696</v>
      </c>
      <c r="AQ327" s="7">
        <v>4864981.9002000019</v>
      </c>
      <c r="AR327" s="25">
        <f t="shared" si="135"/>
        <v>2766.9626189081214</v>
      </c>
      <c r="AS327" s="6">
        <v>10829</v>
      </c>
      <c r="AT327" s="21">
        <v>0.148801184336144</v>
      </c>
      <c r="AU327" s="7">
        <v>-7596.2032000012696</v>
      </c>
      <c r="AV327" s="7">
        <v>4864981.9002000019</v>
      </c>
      <c r="AW327" s="25">
        <f t="shared" si="136"/>
        <v>2039.7382901496187</v>
      </c>
      <c r="AX327" s="6">
        <v>11289</v>
      </c>
      <c r="AY327" s="21">
        <v>0.15098927760956229</v>
      </c>
      <c r="AZ327" s="7">
        <v>-7596.6486999988556</v>
      </c>
      <c r="BA327" s="7">
        <v>4864983.3546999991</v>
      </c>
      <c r="BB327" s="25">
        <f t="shared" si="137"/>
        <v>1924.0465312733777</v>
      </c>
      <c r="BC327" s="6">
        <v>8107</v>
      </c>
      <c r="BD327" s="21">
        <v>0.15374035348257581</v>
      </c>
      <c r="BE327" s="7">
        <v>-7601.6162000000477</v>
      </c>
      <c r="BF327" s="7">
        <v>4864980.3488999978</v>
      </c>
      <c r="BG327" s="25">
        <f t="shared" si="138"/>
        <v>1789.9813206017777</v>
      </c>
      <c r="BH327" s="6">
        <v>7681</v>
      </c>
      <c r="BI327" s="21">
        <v>0.15577273798245789</v>
      </c>
      <c r="BJ327" s="7">
        <v>-7594.7369999997318</v>
      </c>
      <c r="BK327" s="7">
        <v>4864983.9024000019</v>
      </c>
      <c r="BL327" s="25">
        <f t="shared" si="139"/>
        <v>1698.3773374917082</v>
      </c>
      <c r="BM327" s="6">
        <v>10373</v>
      </c>
      <c r="BN327" s="21">
        <v>0.1606959381560405</v>
      </c>
      <c r="BO327" s="7">
        <v>-7596.2032000012696</v>
      </c>
      <c r="BP327" s="7">
        <v>4864981.9002000019</v>
      </c>
      <c r="BQ327" s="25">
        <f t="shared" si="140"/>
        <v>1499.6171632311896</v>
      </c>
      <c r="BR327" s="6">
        <v>8109</v>
      </c>
      <c r="BS327" s="21">
        <v>0.17007642504826209</v>
      </c>
      <c r="BT327" s="7">
        <v>-7594.7369999997318</v>
      </c>
      <c r="BU327" s="7">
        <v>4864983.9024000019</v>
      </c>
      <c r="BV327" s="25">
        <f t="shared" si="141"/>
        <v>1195.1530546670831</v>
      </c>
      <c r="BW327" s="6">
        <v>9008</v>
      </c>
      <c r="BX327" s="21">
        <v>0.1752715904276656</v>
      </c>
      <c r="BY327" s="7">
        <v>-7596.6486999988556</v>
      </c>
      <c r="BZ327" s="7">
        <v>4864983.3546999991</v>
      </c>
      <c r="CA327" s="25">
        <f t="shared" si="142"/>
        <v>1059.6291327495167</v>
      </c>
      <c r="CB327" s="6">
        <v>11290</v>
      </c>
      <c r="CC327" s="21">
        <v>8.8722323276673107E-2</v>
      </c>
      <c r="CD327" s="7">
        <v>-7596.2032000012696</v>
      </c>
      <c r="CE327" s="7">
        <v>4864981.9002000019</v>
      </c>
      <c r="CF327" s="25">
        <f t="shared" si="143"/>
        <v>16138.693630253601</v>
      </c>
      <c r="CG327" s="6">
        <v>11288</v>
      </c>
      <c r="CH327" s="21">
        <v>9.5605824650408497E-2</v>
      </c>
      <c r="CI327" s="7">
        <v>-7594.7369999997318</v>
      </c>
      <c r="CJ327" s="7">
        <v>4864983.9024000019</v>
      </c>
      <c r="CK327" s="25">
        <f t="shared" si="144"/>
        <v>11969.130235728058</v>
      </c>
      <c r="CL327" s="6">
        <v>9458</v>
      </c>
      <c r="CM327" s="21">
        <v>0.10114156683183841</v>
      </c>
      <c r="CN327" s="7">
        <v>-7596.2032000012696</v>
      </c>
      <c r="CO327" s="7">
        <v>4864981.9002000019</v>
      </c>
      <c r="CP327" s="25">
        <f t="shared" si="145"/>
        <v>9556.1133205366223</v>
      </c>
      <c r="CQ327" s="6">
        <v>9460</v>
      </c>
      <c r="CR327" s="21">
        <v>0.1178896980190456</v>
      </c>
      <c r="CS327" s="7">
        <v>-7596.6486999988556</v>
      </c>
      <c r="CT327" s="7">
        <v>4864983.3546999991</v>
      </c>
      <c r="CU327" s="25">
        <f t="shared" si="146"/>
        <v>5177.2195095451243</v>
      </c>
      <c r="CV327" s="6">
        <v>9917</v>
      </c>
      <c r="CW327" s="21">
        <v>0.12905586728470361</v>
      </c>
      <c r="CX327" s="7">
        <v>-7596.2032000012696</v>
      </c>
      <c r="CY327" s="7">
        <v>4864981.9002000019</v>
      </c>
      <c r="CZ327" s="25">
        <f t="shared" si="147"/>
        <v>3604.8648325727713</v>
      </c>
      <c r="DA327" s="6">
        <v>8113</v>
      </c>
      <c r="DB327" s="21">
        <v>0.13057823696050649</v>
      </c>
      <c r="DC327" s="7">
        <v>-7594.2641000002623</v>
      </c>
      <c r="DD327" s="7">
        <v>4864982.4561000019</v>
      </c>
      <c r="DE327" s="25">
        <f t="shared" si="148"/>
        <v>3439.6701518381283</v>
      </c>
      <c r="DF327" s="6">
        <v>11291</v>
      </c>
      <c r="DG327" s="21">
        <v>0.1373683481152993</v>
      </c>
      <c r="DH327" s="7">
        <v>-7594.2641000002623</v>
      </c>
      <c r="DI327" s="7">
        <v>4864982.4561000019</v>
      </c>
      <c r="DJ327" s="25">
        <f t="shared" si="149"/>
        <v>2808.3633507048344</v>
      </c>
      <c r="DK327" s="6">
        <v>7681</v>
      </c>
      <c r="DL327" s="21">
        <v>0.1410782279018841</v>
      </c>
      <c r="DM327" s="7">
        <v>-7594.7369999997318</v>
      </c>
      <c r="DN327" s="7">
        <v>4864983.9024000019</v>
      </c>
      <c r="DO327" s="25">
        <f t="shared" si="150"/>
        <v>2524.4107258007502</v>
      </c>
      <c r="DP327" s="6">
        <v>9006</v>
      </c>
      <c r="DQ327" s="21">
        <v>0.1418458733308306</v>
      </c>
      <c r="DR327" s="7">
        <v>-7594.2641000002623</v>
      </c>
      <c r="DS327" s="7">
        <v>4864982.4561000019</v>
      </c>
      <c r="DT327" s="25">
        <f t="shared" si="151"/>
        <v>2470.2060315511808</v>
      </c>
      <c r="DU327" s="6">
        <v>11289</v>
      </c>
      <c r="DV327" s="21">
        <v>0.14424197097613939</v>
      </c>
      <c r="DW327" s="7">
        <v>-7596.6486999988556</v>
      </c>
      <c r="DX327" s="7">
        <v>4864983.3546999991</v>
      </c>
      <c r="DY327" s="25">
        <f t="shared" si="152"/>
        <v>2310.1139758226077</v>
      </c>
      <c r="DZ327" s="6">
        <v>10373</v>
      </c>
      <c r="EA327" s="21">
        <v>0.15047863839322489</v>
      </c>
      <c r="EB327" s="7">
        <v>-7596.2032000012696</v>
      </c>
      <c r="EC327" s="7">
        <v>4864981.9002000019</v>
      </c>
      <c r="ED327" s="25">
        <f t="shared" si="153"/>
        <v>1950.2962631056109</v>
      </c>
      <c r="EE327" s="6">
        <v>10829</v>
      </c>
      <c r="EF327" s="21">
        <v>0.1509689501228953</v>
      </c>
      <c r="EG327" s="7">
        <v>-7596.2032000012696</v>
      </c>
      <c r="EH327" s="7">
        <v>4864981.9002000019</v>
      </c>
      <c r="EI327" s="25">
        <f t="shared" si="154"/>
        <v>1925.0830074534463</v>
      </c>
    </row>
    <row r="328" spans="1:139" x14ac:dyDescent="0.25">
      <c r="A328" s="6">
        <v>314</v>
      </c>
      <c r="B328" s="6">
        <v>0</v>
      </c>
      <c r="C328" s="6">
        <v>1</v>
      </c>
      <c r="D328" s="6">
        <v>0</v>
      </c>
      <c r="E328" s="6">
        <v>1</v>
      </c>
      <c r="F328" s="20">
        <f t="shared" si="124"/>
        <v>1</v>
      </c>
      <c r="G328" s="20">
        <f t="shared" si="125"/>
        <v>1</v>
      </c>
      <c r="H328" s="20">
        <f t="shared" si="126"/>
        <v>1</v>
      </c>
      <c r="I328" s="7">
        <v>-7605.384652840472</v>
      </c>
      <c r="J328" s="7">
        <v>4864986.0752521576</v>
      </c>
      <c r="K328" s="6">
        <v>0</v>
      </c>
      <c r="L328" s="6">
        <v>0</v>
      </c>
      <c r="M328" s="7">
        <v>-7603.0534496719702</v>
      </c>
      <c r="N328" s="7">
        <v>4864980.4005139731</v>
      </c>
      <c r="O328" s="26">
        <f t="shared" si="127"/>
        <v>-7603.0534496719711</v>
      </c>
      <c r="P328" s="26">
        <f t="shared" si="128"/>
        <v>4864980.4005139749</v>
      </c>
      <c r="Q328" s="20">
        <f t="shared" si="129"/>
        <v>1</v>
      </c>
      <c r="R328" s="26">
        <f t="shared" si="130"/>
        <v>6.1349133371928017</v>
      </c>
      <c r="S328" s="26">
        <f>R328*'8_HeSo_Mercator'!$B$7</f>
        <v>4.7001188073420197</v>
      </c>
      <c r="T328" s="6">
        <v>8107</v>
      </c>
      <c r="U328" s="21">
        <v>0.1552748342218358</v>
      </c>
      <c r="V328" s="7">
        <v>-7601.6162000000477</v>
      </c>
      <c r="W328" s="7">
        <v>4864980.3488999978</v>
      </c>
      <c r="X328" s="25">
        <f t="shared" si="131"/>
        <v>1720.2663848333293</v>
      </c>
      <c r="Y328" s="6">
        <v>7227</v>
      </c>
      <c r="Z328" s="21">
        <v>0.15761141490388211</v>
      </c>
      <c r="AA328" s="7">
        <v>-7603.1924000009894</v>
      </c>
      <c r="AB328" s="7">
        <v>4864981.4790000021</v>
      </c>
      <c r="AC328" s="25">
        <f t="shared" si="132"/>
        <v>1620.5010950869091</v>
      </c>
      <c r="AD328" s="6">
        <v>9913</v>
      </c>
      <c r="AE328" s="21">
        <v>0.16317316905247739</v>
      </c>
      <c r="AF328" s="7">
        <v>-7603.5650999993086</v>
      </c>
      <c r="AG328" s="7">
        <v>4864979.7901000008</v>
      </c>
      <c r="AH328" s="25">
        <f t="shared" si="133"/>
        <v>1410.6036624321359</v>
      </c>
      <c r="AI328" s="6">
        <v>10824</v>
      </c>
      <c r="AJ328" s="21">
        <v>0.17237140849788149</v>
      </c>
      <c r="AK328" s="7">
        <v>-7603.5650999993086</v>
      </c>
      <c r="AL328" s="7">
        <v>4864979.7901000008</v>
      </c>
      <c r="AM328" s="25">
        <f t="shared" si="134"/>
        <v>1132.7630611321467</v>
      </c>
      <c r="AN328" s="6">
        <v>8543</v>
      </c>
      <c r="AO328" s="21">
        <v>0.19181501116776961</v>
      </c>
      <c r="AP328" s="7">
        <v>-7609.2503999993196</v>
      </c>
      <c r="AQ328" s="7">
        <v>4864978.1607000008</v>
      </c>
      <c r="AR328" s="25">
        <f t="shared" si="135"/>
        <v>738.70261136957265</v>
      </c>
      <c r="AS328" s="6">
        <v>10371</v>
      </c>
      <c r="AT328" s="21">
        <v>0.20112681705929861</v>
      </c>
      <c r="AU328" s="7">
        <v>-7603.5650999993086</v>
      </c>
      <c r="AV328" s="7">
        <v>4864979.7901000008</v>
      </c>
      <c r="AW328" s="25">
        <f t="shared" si="136"/>
        <v>611.1109663065364</v>
      </c>
      <c r="AX328" s="6">
        <v>8546</v>
      </c>
      <c r="AY328" s="21">
        <v>0.202038061628423</v>
      </c>
      <c r="AZ328" s="7">
        <v>-7603.5650999993086</v>
      </c>
      <c r="BA328" s="7">
        <v>4864979.7901000008</v>
      </c>
      <c r="BB328" s="25">
        <f t="shared" si="137"/>
        <v>600.16024929213086</v>
      </c>
      <c r="BC328" s="6">
        <v>9915</v>
      </c>
      <c r="BD328" s="21">
        <v>0.2048426739996288</v>
      </c>
      <c r="BE328" s="7">
        <v>-7603.1924000009894</v>
      </c>
      <c r="BF328" s="7">
        <v>4864981.4790000021</v>
      </c>
      <c r="BG328" s="25">
        <f t="shared" si="138"/>
        <v>567.96065873689815</v>
      </c>
      <c r="BH328" s="6">
        <v>9003</v>
      </c>
      <c r="BI328" s="21">
        <v>0.20673602276693781</v>
      </c>
      <c r="BJ328" s="7">
        <v>-7609.2503999993196</v>
      </c>
      <c r="BK328" s="7">
        <v>4864978.1607000008</v>
      </c>
      <c r="BL328" s="25">
        <f t="shared" si="139"/>
        <v>547.43854428356269</v>
      </c>
      <c r="BM328" s="6">
        <v>7677</v>
      </c>
      <c r="BN328" s="21">
        <v>0.20730500636280921</v>
      </c>
      <c r="BO328" s="7">
        <v>-7609.2503999993196</v>
      </c>
      <c r="BP328" s="7">
        <v>4864978.1607000008</v>
      </c>
      <c r="BQ328" s="25">
        <f t="shared" si="140"/>
        <v>541.45309274159138</v>
      </c>
      <c r="BR328" s="6">
        <v>9002</v>
      </c>
      <c r="BS328" s="21">
        <v>0.2112018912921268</v>
      </c>
      <c r="BT328" s="7">
        <v>-7601.6162000000477</v>
      </c>
      <c r="BU328" s="7">
        <v>4864980.3488999978</v>
      </c>
      <c r="BV328" s="25">
        <f t="shared" si="141"/>
        <v>502.58415011779243</v>
      </c>
      <c r="BW328" s="6">
        <v>8108</v>
      </c>
      <c r="BX328" s="21">
        <v>0.21547749996193091</v>
      </c>
      <c r="BY328" s="7">
        <v>-7603.1924000009894</v>
      </c>
      <c r="BZ328" s="7">
        <v>4864981.4790000021</v>
      </c>
      <c r="CA328" s="25">
        <f t="shared" si="142"/>
        <v>463.86572922311706</v>
      </c>
      <c r="CB328" s="6">
        <v>7227</v>
      </c>
      <c r="CC328" s="21">
        <v>0.15392331251420999</v>
      </c>
      <c r="CD328" s="7">
        <v>-7603.1924000009894</v>
      </c>
      <c r="CE328" s="7">
        <v>4864981.4790000021</v>
      </c>
      <c r="CF328" s="25">
        <f t="shared" si="143"/>
        <v>1781.4859263663716</v>
      </c>
      <c r="CG328" s="6">
        <v>8107</v>
      </c>
      <c r="CH328" s="21">
        <v>0.1610030791422786</v>
      </c>
      <c r="CI328" s="7">
        <v>-7601.6162000000477</v>
      </c>
      <c r="CJ328" s="7">
        <v>4864980.3488999978</v>
      </c>
      <c r="CK328" s="25">
        <f t="shared" si="144"/>
        <v>1488.2067584223298</v>
      </c>
      <c r="CL328" s="6">
        <v>9913</v>
      </c>
      <c r="CM328" s="21">
        <v>0.1712618853953384</v>
      </c>
      <c r="CN328" s="7">
        <v>-7603.5650999993086</v>
      </c>
      <c r="CO328" s="7">
        <v>4864979.7901000008</v>
      </c>
      <c r="CP328" s="25">
        <f t="shared" si="145"/>
        <v>1162.4040563911851</v>
      </c>
      <c r="CQ328" s="6">
        <v>10824</v>
      </c>
      <c r="CR328" s="21">
        <v>0.1742261172611726</v>
      </c>
      <c r="CS328" s="7">
        <v>-7603.5650999993086</v>
      </c>
      <c r="CT328" s="7">
        <v>4864979.7901000008</v>
      </c>
      <c r="CU328" s="25">
        <f t="shared" si="146"/>
        <v>1085.2929133017401</v>
      </c>
      <c r="CV328" s="6">
        <v>11285</v>
      </c>
      <c r="CW328" s="21">
        <v>0.1769270284153891</v>
      </c>
      <c r="CX328" s="7">
        <v>-7601.6162000000477</v>
      </c>
      <c r="CY328" s="7">
        <v>4864980.3488999978</v>
      </c>
      <c r="CZ328" s="25">
        <f t="shared" si="147"/>
        <v>1020.5241032357751</v>
      </c>
      <c r="DA328" s="6">
        <v>9002</v>
      </c>
      <c r="DB328" s="21">
        <v>0.19474557155178129</v>
      </c>
      <c r="DC328" s="7">
        <v>-7601.6162000000477</v>
      </c>
      <c r="DD328" s="7">
        <v>4864980.3488999978</v>
      </c>
      <c r="DE328" s="25">
        <f t="shared" si="148"/>
        <v>695.23181348487947</v>
      </c>
      <c r="DF328" s="6">
        <v>8543</v>
      </c>
      <c r="DG328" s="21">
        <v>0.19489948604514989</v>
      </c>
      <c r="DH328" s="7">
        <v>-7609.2503999993196</v>
      </c>
      <c r="DI328" s="7">
        <v>4864978.1607000008</v>
      </c>
      <c r="DJ328" s="25">
        <f t="shared" si="149"/>
        <v>693.03828152584947</v>
      </c>
      <c r="DK328" s="6">
        <v>9001</v>
      </c>
      <c r="DL328" s="21">
        <v>0.1958278870008269</v>
      </c>
      <c r="DM328" s="7">
        <v>-7603.1924000009894</v>
      </c>
      <c r="DN328" s="7">
        <v>4864981.4790000021</v>
      </c>
      <c r="DO328" s="25">
        <f t="shared" si="150"/>
        <v>679.98893930715963</v>
      </c>
      <c r="DP328" s="6">
        <v>9458</v>
      </c>
      <c r="DQ328" s="21">
        <v>0.19605779623414291</v>
      </c>
      <c r="DR328" s="7">
        <v>-7596.2032000012696</v>
      </c>
      <c r="DS328" s="7">
        <v>4864981.9002000019</v>
      </c>
      <c r="DT328" s="25">
        <f t="shared" si="151"/>
        <v>676.80496069465892</v>
      </c>
      <c r="DU328" s="6">
        <v>7680</v>
      </c>
      <c r="DV328" s="21">
        <v>0.1994993882974983</v>
      </c>
      <c r="DW328" s="7">
        <v>-7596.6486999988556</v>
      </c>
      <c r="DX328" s="7">
        <v>4864983.3546999991</v>
      </c>
      <c r="DY328" s="25">
        <f t="shared" si="152"/>
        <v>631.29700131060235</v>
      </c>
      <c r="DZ328" s="6">
        <v>8546</v>
      </c>
      <c r="EA328" s="21">
        <v>0.20100313153757199</v>
      </c>
      <c r="EB328" s="7">
        <v>-7603.5650999993086</v>
      </c>
      <c r="EC328" s="7">
        <v>4864979.7901000008</v>
      </c>
      <c r="ED328" s="25">
        <f t="shared" si="153"/>
        <v>612.61652242668163</v>
      </c>
      <c r="EE328" s="6">
        <v>10374</v>
      </c>
      <c r="EF328" s="21">
        <v>0.2011231812122416</v>
      </c>
      <c r="EG328" s="7">
        <v>-7596.6486999988556</v>
      </c>
      <c r="EH328" s="7">
        <v>4864983.3546999991</v>
      </c>
      <c r="EI328" s="25">
        <f t="shared" si="154"/>
        <v>611.15515745837013</v>
      </c>
    </row>
    <row r="329" spans="1:139" x14ac:dyDescent="0.25">
      <c r="A329" s="6">
        <v>315</v>
      </c>
      <c r="B329" s="6">
        <v>0</v>
      </c>
      <c r="C329" s="6">
        <v>1</v>
      </c>
      <c r="D329" s="6">
        <v>0</v>
      </c>
      <c r="E329" s="6">
        <v>1</v>
      </c>
      <c r="F329" s="20">
        <f t="shared" si="124"/>
        <v>1</v>
      </c>
      <c r="G329" s="20">
        <f t="shared" si="125"/>
        <v>1</v>
      </c>
      <c r="H329" s="20">
        <f t="shared" si="126"/>
        <v>1</v>
      </c>
      <c r="I329" s="7">
        <v>-7604.8816614005118</v>
      </c>
      <c r="J329" s="7">
        <v>4864985.2609180063</v>
      </c>
      <c r="K329" s="6">
        <v>0</v>
      </c>
      <c r="L329" s="6">
        <v>3</v>
      </c>
      <c r="M329" s="7">
        <v>-7604.5230291270072</v>
      </c>
      <c r="N329" s="7">
        <v>4864980.1559488587</v>
      </c>
      <c r="O329" s="26">
        <f t="shared" si="127"/>
        <v>-7604.5230291270072</v>
      </c>
      <c r="P329" s="26">
        <f t="shared" si="128"/>
        <v>4864980.1559488587</v>
      </c>
      <c r="Q329" s="20">
        <f t="shared" si="129"/>
        <v>1</v>
      </c>
      <c r="R329" s="26">
        <f t="shared" si="130"/>
        <v>5.1175508893877382</v>
      </c>
      <c r="S329" s="26">
        <f>R329*'8_HeSo_Mercator'!$B$7</f>
        <v>3.9206906211567358</v>
      </c>
      <c r="T329" s="6">
        <v>9003</v>
      </c>
      <c r="U329" s="21">
        <v>0.1006232402453708</v>
      </c>
      <c r="V329" s="7">
        <v>-7609.2503999993196</v>
      </c>
      <c r="W329" s="7">
        <v>4864978.1607000008</v>
      </c>
      <c r="X329" s="25">
        <f t="shared" si="131"/>
        <v>9754.5402918946529</v>
      </c>
      <c r="Y329" s="6">
        <v>9000</v>
      </c>
      <c r="Z329" s="21">
        <v>0.1066776555491999</v>
      </c>
      <c r="AA329" s="7">
        <v>-7603.5650999993086</v>
      </c>
      <c r="AB329" s="7">
        <v>4864979.7901000008</v>
      </c>
      <c r="AC329" s="25">
        <f t="shared" si="132"/>
        <v>7721.5795387545559</v>
      </c>
      <c r="AD329" s="6">
        <v>9915</v>
      </c>
      <c r="AE329" s="21">
        <v>0.1199034485992259</v>
      </c>
      <c r="AF329" s="7">
        <v>-7603.1924000009894</v>
      </c>
      <c r="AG329" s="7">
        <v>4864981.4790000021</v>
      </c>
      <c r="AH329" s="25">
        <f t="shared" si="133"/>
        <v>4838.0828712827852</v>
      </c>
      <c r="AI329" s="6">
        <v>9457</v>
      </c>
      <c r="AJ329" s="21">
        <v>0.13146768014067239</v>
      </c>
      <c r="AK329" s="7">
        <v>-7603.5650999993086</v>
      </c>
      <c r="AL329" s="7">
        <v>4864979.7901000008</v>
      </c>
      <c r="AM329" s="25">
        <f t="shared" si="134"/>
        <v>3347.5263326013983</v>
      </c>
      <c r="AN329" s="6">
        <v>8543</v>
      </c>
      <c r="AO329" s="21">
        <v>0.13263334613935379</v>
      </c>
      <c r="AP329" s="7">
        <v>-7609.2503999993196</v>
      </c>
      <c r="AQ329" s="7">
        <v>4864978.1607000008</v>
      </c>
      <c r="AR329" s="25">
        <f t="shared" si="135"/>
        <v>3231.38790107467</v>
      </c>
      <c r="AS329" s="6">
        <v>11283</v>
      </c>
      <c r="AT329" s="21">
        <v>0.1339972684480272</v>
      </c>
      <c r="AU329" s="7">
        <v>-7603.1924000009894</v>
      </c>
      <c r="AV329" s="7">
        <v>4864981.4790000021</v>
      </c>
      <c r="AW329" s="25">
        <f t="shared" si="136"/>
        <v>3101.817335064125</v>
      </c>
      <c r="AX329" s="6">
        <v>8108</v>
      </c>
      <c r="AY329" s="21">
        <v>0.135928340632051</v>
      </c>
      <c r="AZ329" s="7">
        <v>-7603.1924000009894</v>
      </c>
      <c r="BA329" s="7">
        <v>4864981.4790000021</v>
      </c>
      <c r="BB329" s="25">
        <f t="shared" si="137"/>
        <v>2929.2736109120347</v>
      </c>
      <c r="BC329" s="6">
        <v>10371</v>
      </c>
      <c r="BD329" s="21">
        <v>0.15106507818665529</v>
      </c>
      <c r="BE329" s="7">
        <v>-7603.5650999993086</v>
      </c>
      <c r="BF329" s="7">
        <v>4864979.7901000008</v>
      </c>
      <c r="BG329" s="25">
        <f t="shared" si="138"/>
        <v>1920.1876883203822</v>
      </c>
      <c r="BH329" s="6">
        <v>10372</v>
      </c>
      <c r="BI329" s="21">
        <v>0.1521970779168248</v>
      </c>
      <c r="BJ329" s="7">
        <v>-7603.1924000009894</v>
      </c>
      <c r="BK329" s="7">
        <v>4864981.4790000021</v>
      </c>
      <c r="BL329" s="25">
        <f t="shared" si="139"/>
        <v>1863.6945817609296</v>
      </c>
      <c r="BM329" s="6">
        <v>8546</v>
      </c>
      <c r="BN329" s="21">
        <v>0.1555366289754456</v>
      </c>
      <c r="BO329" s="7">
        <v>-7603.5650999993086</v>
      </c>
      <c r="BP329" s="7">
        <v>4864979.7901000008</v>
      </c>
      <c r="BQ329" s="25">
        <f t="shared" si="140"/>
        <v>1708.7135833720629</v>
      </c>
      <c r="BR329" s="6">
        <v>11287</v>
      </c>
      <c r="BS329" s="21">
        <v>0.1572144522748041</v>
      </c>
      <c r="BT329" s="7">
        <v>-7603.5650999993086</v>
      </c>
      <c r="BU329" s="7">
        <v>4864979.7901000008</v>
      </c>
      <c r="BV329" s="25">
        <f t="shared" si="141"/>
        <v>1636.9300903283483</v>
      </c>
      <c r="BW329" s="6">
        <v>7229</v>
      </c>
      <c r="BX329" s="21">
        <v>0.1580171354567054</v>
      </c>
      <c r="BY329" s="7">
        <v>-7596.6486999988556</v>
      </c>
      <c r="BZ329" s="7">
        <v>4864983.3546999991</v>
      </c>
      <c r="CA329" s="25">
        <f t="shared" si="142"/>
        <v>1603.9220633502953</v>
      </c>
      <c r="CB329" s="6">
        <v>9915</v>
      </c>
      <c r="CC329" s="21">
        <v>9.0447802232137206E-2</v>
      </c>
      <c r="CD329" s="7">
        <v>-7603.1924000009894</v>
      </c>
      <c r="CE329" s="7">
        <v>4864981.4790000021</v>
      </c>
      <c r="CF329" s="25">
        <f t="shared" si="143"/>
        <v>14941.972264939968</v>
      </c>
      <c r="CG329" s="6">
        <v>9003</v>
      </c>
      <c r="CH329" s="21">
        <v>0.11803175765819959</v>
      </c>
      <c r="CI329" s="7">
        <v>-7609.2503999993196</v>
      </c>
      <c r="CJ329" s="7">
        <v>4864978.1607000008</v>
      </c>
      <c r="CK329" s="25">
        <f t="shared" si="144"/>
        <v>5152.339859458476</v>
      </c>
      <c r="CL329" s="6">
        <v>8543</v>
      </c>
      <c r="CM329" s="21">
        <v>0.1218229405708473</v>
      </c>
      <c r="CN329" s="7">
        <v>-7609.2503999993196</v>
      </c>
      <c r="CO329" s="7">
        <v>4864978.1607000008</v>
      </c>
      <c r="CP329" s="25">
        <f t="shared" si="145"/>
        <v>4540.2909770551478</v>
      </c>
      <c r="CQ329" s="6">
        <v>9002</v>
      </c>
      <c r="CR329" s="21">
        <v>0.1278071960266407</v>
      </c>
      <c r="CS329" s="7">
        <v>-7601.6162000000477</v>
      </c>
      <c r="CT329" s="7">
        <v>4864980.3488999978</v>
      </c>
      <c r="CU329" s="25">
        <f t="shared" si="146"/>
        <v>3747.8204128345637</v>
      </c>
      <c r="CV329" s="6">
        <v>11283</v>
      </c>
      <c r="CW329" s="21">
        <v>0.13025918033599279</v>
      </c>
      <c r="CX329" s="7">
        <v>-7603.1924000009894</v>
      </c>
      <c r="CY329" s="7">
        <v>4864981.4790000021</v>
      </c>
      <c r="CZ329" s="25">
        <f t="shared" si="147"/>
        <v>3473.4946629456194</v>
      </c>
      <c r="DA329" s="6">
        <v>9000</v>
      </c>
      <c r="DB329" s="21">
        <v>0.13611233230752831</v>
      </c>
      <c r="DC329" s="7">
        <v>-7603.5650999993086</v>
      </c>
      <c r="DD329" s="7">
        <v>4864979.7901000008</v>
      </c>
      <c r="DE329" s="25">
        <f t="shared" si="148"/>
        <v>2913.4669573527744</v>
      </c>
      <c r="DF329" s="6">
        <v>8544</v>
      </c>
      <c r="DG329" s="21">
        <v>0.13668219825110101</v>
      </c>
      <c r="DH329" s="7">
        <v>-7603.1924000009894</v>
      </c>
      <c r="DI329" s="7">
        <v>4864981.4790000021</v>
      </c>
      <c r="DJ329" s="25">
        <f t="shared" si="149"/>
        <v>2865.1817772053682</v>
      </c>
      <c r="DK329" s="6">
        <v>10831</v>
      </c>
      <c r="DL329" s="21">
        <v>0.1394169060570869</v>
      </c>
      <c r="DM329" s="7">
        <v>-7601.6162000000477</v>
      </c>
      <c r="DN329" s="7">
        <v>4864980.3488999978</v>
      </c>
      <c r="DO329" s="25">
        <f t="shared" si="150"/>
        <v>2646.9042877130446</v>
      </c>
      <c r="DP329" s="6">
        <v>10372</v>
      </c>
      <c r="DQ329" s="21">
        <v>0.14002269002899281</v>
      </c>
      <c r="DR329" s="7">
        <v>-7603.1924000009894</v>
      </c>
      <c r="DS329" s="7">
        <v>4864981.4790000021</v>
      </c>
      <c r="DT329" s="25">
        <f t="shared" si="151"/>
        <v>2601.3951896198973</v>
      </c>
      <c r="DU329" s="6">
        <v>7675</v>
      </c>
      <c r="DV329" s="21">
        <v>0.1436534803880522</v>
      </c>
      <c r="DW329" s="7">
        <v>-7601.6162000000477</v>
      </c>
      <c r="DX329" s="7">
        <v>4864980.3488999978</v>
      </c>
      <c r="DY329" s="25">
        <f t="shared" si="152"/>
        <v>2348.2016583156719</v>
      </c>
      <c r="DZ329" s="6">
        <v>9457</v>
      </c>
      <c r="EA329" s="21">
        <v>0.14474004120439679</v>
      </c>
      <c r="EB329" s="7">
        <v>-7603.5650999993086</v>
      </c>
      <c r="EC329" s="7">
        <v>4864979.7901000008</v>
      </c>
      <c r="ED329" s="25">
        <f t="shared" si="153"/>
        <v>2278.4800603823469</v>
      </c>
      <c r="EE329" s="6">
        <v>11287</v>
      </c>
      <c r="EF329" s="21">
        <v>0.14723077498410639</v>
      </c>
      <c r="EG329" s="7">
        <v>-7603.5650999993086</v>
      </c>
      <c r="EH329" s="7">
        <v>4864979.7901000008</v>
      </c>
      <c r="EI329" s="25">
        <f t="shared" si="154"/>
        <v>2128.166524544431</v>
      </c>
    </row>
    <row r="330" spans="1:139" x14ac:dyDescent="0.25">
      <c r="A330" s="6">
        <v>316</v>
      </c>
      <c r="B330" s="6">
        <v>0</v>
      </c>
      <c r="C330" s="6">
        <v>1</v>
      </c>
      <c r="D330" s="6">
        <v>0</v>
      </c>
      <c r="E330" s="6">
        <v>1</v>
      </c>
      <c r="F330" s="20">
        <f t="shared" si="124"/>
        <v>1</v>
      </c>
      <c r="G330" s="20">
        <f t="shared" si="125"/>
        <v>1</v>
      </c>
      <c r="H330" s="20">
        <f t="shared" si="126"/>
        <v>1</v>
      </c>
      <c r="I330" s="7">
        <v>-7601.5887339273804</v>
      </c>
      <c r="J330" s="7">
        <v>4864980.2732962137</v>
      </c>
      <c r="K330" s="6">
        <v>-3</v>
      </c>
      <c r="L330" s="6">
        <v>-3</v>
      </c>
      <c r="M330" s="7">
        <v>-7596.8473982957375</v>
      </c>
      <c r="N330" s="7">
        <v>4864982.8846696205</v>
      </c>
      <c r="O330" s="26">
        <f t="shared" si="127"/>
        <v>-7596.8473982957403</v>
      </c>
      <c r="P330" s="26">
        <f t="shared" si="128"/>
        <v>4864982.8846696205</v>
      </c>
      <c r="Q330" s="20">
        <f t="shared" si="129"/>
        <v>1</v>
      </c>
      <c r="R330" s="26">
        <f t="shared" si="130"/>
        <v>5.4129044552610495</v>
      </c>
      <c r="S330" s="26">
        <f>R330*'8_HeSo_Mercator'!$B$7</f>
        <v>4.1469687726932474</v>
      </c>
      <c r="T330" s="6">
        <v>7681</v>
      </c>
      <c r="U330" s="21">
        <v>0.1276018355903977</v>
      </c>
      <c r="V330" s="7">
        <v>-7594.7369999997318</v>
      </c>
      <c r="W330" s="7">
        <v>4864983.9024000019</v>
      </c>
      <c r="X330" s="25">
        <f t="shared" si="131"/>
        <v>3772.0054578148056</v>
      </c>
      <c r="Y330" s="6">
        <v>8111</v>
      </c>
      <c r="Z330" s="21">
        <v>0.14795578877430049</v>
      </c>
      <c r="AA330" s="7">
        <v>-7596.6486999988556</v>
      </c>
      <c r="AB330" s="7">
        <v>4864983.3546999991</v>
      </c>
      <c r="AC330" s="25">
        <f t="shared" si="132"/>
        <v>2086.7583191403628</v>
      </c>
      <c r="AD330" s="6">
        <v>10835</v>
      </c>
      <c r="AE330" s="21">
        <v>0.15551592966117261</v>
      </c>
      <c r="AF330" s="7">
        <v>-7594.7369999997318</v>
      </c>
      <c r="AG330" s="7">
        <v>4864983.9024000019</v>
      </c>
      <c r="AH330" s="25">
        <f t="shared" si="133"/>
        <v>1709.6234904581918</v>
      </c>
      <c r="AI330" s="6">
        <v>7232</v>
      </c>
      <c r="AJ330" s="21">
        <v>0.16195923008670099</v>
      </c>
      <c r="AK330" s="7">
        <v>-7596.2032000012696</v>
      </c>
      <c r="AL330" s="7">
        <v>4864981.9002000019</v>
      </c>
      <c r="AM330" s="25">
        <f t="shared" si="134"/>
        <v>1453.3733274992783</v>
      </c>
      <c r="AN330" s="6">
        <v>9917</v>
      </c>
      <c r="AO330" s="21">
        <v>0.16202666675952651</v>
      </c>
      <c r="AP330" s="7">
        <v>-7596.2032000012696</v>
      </c>
      <c r="AQ330" s="7">
        <v>4864981.9002000019</v>
      </c>
      <c r="AR330" s="25">
        <f t="shared" si="135"/>
        <v>1450.9552196311365</v>
      </c>
      <c r="AS330" s="6">
        <v>9918</v>
      </c>
      <c r="AT330" s="21">
        <v>0.1717750392385389</v>
      </c>
      <c r="AU330" s="7">
        <v>-7596.6486999988556</v>
      </c>
      <c r="AV330" s="7">
        <v>4864983.3546999991</v>
      </c>
      <c r="AW330" s="25">
        <f t="shared" si="136"/>
        <v>1148.5760980095797</v>
      </c>
      <c r="AX330" s="6">
        <v>7680</v>
      </c>
      <c r="AY330" s="21">
        <v>0.1824817865941635</v>
      </c>
      <c r="AZ330" s="7">
        <v>-7596.6486999988556</v>
      </c>
      <c r="BA330" s="7">
        <v>4864983.3546999991</v>
      </c>
      <c r="BB330" s="25">
        <f t="shared" si="137"/>
        <v>901.82423683981483</v>
      </c>
      <c r="BC330" s="6">
        <v>8547</v>
      </c>
      <c r="BD330" s="21">
        <v>0.18544200552016329</v>
      </c>
      <c r="BE330" s="7">
        <v>-7596.6486999988556</v>
      </c>
      <c r="BF330" s="7">
        <v>4864983.3546999991</v>
      </c>
      <c r="BG330" s="25">
        <f t="shared" si="138"/>
        <v>845.60499204013581</v>
      </c>
      <c r="BH330" s="6">
        <v>9458</v>
      </c>
      <c r="BI330" s="21">
        <v>0.18772772226483081</v>
      </c>
      <c r="BJ330" s="7">
        <v>-7596.2032000012696</v>
      </c>
      <c r="BK330" s="7">
        <v>4864981.9002000019</v>
      </c>
      <c r="BL330" s="25">
        <f t="shared" si="139"/>
        <v>805.16772280638804</v>
      </c>
      <c r="BM330" s="6">
        <v>11283</v>
      </c>
      <c r="BN330" s="21">
        <v>0.18823134592646901</v>
      </c>
      <c r="BO330" s="7">
        <v>-7603.1924000009894</v>
      </c>
      <c r="BP330" s="7">
        <v>4864981.4790000021</v>
      </c>
      <c r="BQ330" s="25">
        <f t="shared" si="140"/>
        <v>796.58515645084617</v>
      </c>
      <c r="BR330" s="6">
        <v>9462</v>
      </c>
      <c r="BS330" s="21">
        <v>0.19331072754441869</v>
      </c>
      <c r="BT330" s="7">
        <v>-7601.6162000000477</v>
      </c>
      <c r="BU330" s="7">
        <v>4864980.3488999978</v>
      </c>
      <c r="BV330" s="25">
        <f t="shared" si="141"/>
        <v>716.10413029734184</v>
      </c>
      <c r="BW330" s="6">
        <v>9912</v>
      </c>
      <c r="BX330" s="21">
        <v>0.1946165556520256</v>
      </c>
      <c r="BY330" s="7">
        <v>-7601.6162000000477</v>
      </c>
      <c r="BZ330" s="7">
        <v>4864980.3488999978</v>
      </c>
      <c r="CA330" s="25">
        <f t="shared" si="142"/>
        <v>697.07718967962865</v>
      </c>
      <c r="CB330" s="6">
        <v>7681</v>
      </c>
      <c r="CC330" s="21">
        <v>0.12151022034261889</v>
      </c>
      <c r="CD330" s="7">
        <v>-7594.7369999997318</v>
      </c>
      <c r="CE330" s="7">
        <v>4864983.9024000019</v>
      </c>
      <c r="CF330" s="25">
        <f t="shared" si="143"/>
        <v>4587.2115214229816</v>
      </c>
      <c r="CG330" s="6">
        <v>10835</v>
      </c>
      <c r="CH330" s="21">
        <v>0.1390425099079278</v>
      </c>
      <c r="CI330" s="7">
        <v>-7594.7369999997318</v>
      </c>
      <c r="CJ330" s="7">
        <v>4864983.9024000019</v>
      </c>
      <c r="CK330" s="25">
        <f t="shared" si="144"/>
        <v>2675.5286439847473</v>
      </c>
      <c r="CL330" s="6">
        <v>8111</v>
      </c>
      <c r="CM330" s="21">
        <v>0.13909549207276969</v>
      </c>
      <c r="CN330" s="7">
        <v>-7596.6486999988556</v>
      </c>
      <c r="CO330" s="7">
        <v>4864983.3546999991</v>
      </c>
      <c r="CP330" s="25">
        <f t="shared" si="145"/>
        <v>2671.4544838474044</v>
      </c>
      <c r="CQ330" s="6">
        <v>7232</v>
      </c>
      <c r="CR330" s="21">
        <v>0.15444499871509981</v>
      </c>
      <c r="CS330" s="7">
        <v>-7596.2032000012696</v>
      </c>
      <c r="CT330" s="7">
        <v>4864981.9002000019</v>
      </c>
      <c r="CU330" s="25">
        <f t="shared" si="146"/>
        <v>1757.5375087968789</v>
      </c>
      <c r="CV330" s="6">
        <v>9918</v>
      </c>
      <c r="CW330" s="21">
        <v>0.15637973182127199</v>
      </c>
      <c r="CX330" s="7">
        <v>-7596.6486999988556</v>
      </c>
      <c r="CY330" s="7">
        <v>4864983.3546999991</v>
      </c>
      <c r="CZ330" s="25">
        <f t="shared" si="147"/>
        <v>1672.1612072513929</v>
      </c>
      <c r="DA330" s="6">
        <v>9917</v>
      </c>
      <c r="DB330" s="21">
        <v>0.1588003783140616</v>
      </c>
      <c r="DC330" s="7">
        <v>-7596.2032000012696</v>
      </c>
      <c r="DD330" s="7">
        <v>4864981.9002000019</v>
      </c>
      <c r="DE330" s="25">
        <f t="shared" si="148"/>
        <v>1572.5116409330535</v>
      </c>
      <c r="DF330" s="6">
        <v>8547</v>
      </c>
      <c r="DG330" s="21">
        <v>0.1610892436458348</v>
      </c>
      <c r="DH330" s="7">
        <v>-7596.6486999988556</v>
      </c>
      <c r="DI330" s="7">
        <v>4864983.3546999991</v>
      </c>
      <c r="DJ330" s="25">
        <f t="shared" si="149"/>
        <v>1485.0252238384296</v>
      </c>
      <c r="DK330" s="6">
        <v>10824</v>
      </c>
      <c r="DL330" s="21">
        <v>0.16276977227316619</v>
      </c>
      <c r="DM330" s="7">
        <v>-7603.5650999993086</v>
      </c>
      <c r="DN330" s="7">
        <v>4864979.7901000008</v>
      </c>
      <c r="DO330" s="25">
        <f t="shared" si="150"/>
        <v>1424.6394834212465</v>
      </c>
      <c r="DP330" s="6">
        <v>9456</v>
      </c>
      <c r="DQ330" s="21">
        <v>0.16392034567966479</v>
      </c>
      <c r="DR330" s="7">
        <v>-7603.1924000009894</v>
      </c>
      <c r="DS330" s="7">
        <v>4864981.4790000021</v>
      </c>
      <c r="DT330" s="25">
        <f t="shared" si="151"/>
        <v>1385.0598973753656</v>
      </c>
      <c r="DU330" s="6">
        <v>7680</v>
      </c>
      <c r="DV330" s="21">
        <v>0.1704886506017074</v>
      </c>
      <c r="DW330" s="7">
        <v>-7596.6486999988556</v>
      </c>
      <c r="DX330" s="7">
        <v>4864983.3546999991</v>
      </c>
      <c r="DY330" s="25">
        <f t="shared" si="152"/>
        <v>1183.6358386652134</v>
      </c>
      <c r="DZ330" s="6">
        <v>11283</v>
      </c>
      <c r="EA330" s="21">
        <v>0.1717396850118825</v>
      </c>
      <c r="EB330" s="7">
        <v>-7603.1924000009894</v>
      </c>
      <c r="EC330" s="7">
        <v>4864981.4790000021</v>
      </c>
      <c r="ED330" s="25">
        <f t="shared" si="153"/>
        <v>1149.5221707923192</v>
      </c>
      <c r="EE330" s="6">
        <v>11288</v>
      </c>
      <c r="EF330" s="21">
        <v>0.17195129302549869</v>
      </c>
      <c r="EG330" s="7">
        <v>-7594.7369999997318</v>
      </c>
      <c r="EH330" s="7">
        <v>4864983.9024000019</v>
      </c>
      <c r="EI330" s="25">
        <f t="shared" si="154"/>
        <v>1143.8740725335294</v>
      </c>
    </row>
    <row r="331" spans="1:139" x14ac:dyDescent="0.25">
      <c r="A331" s="6">
        <v>317</v>
      </c>
      <c r="B331" s="6">
        <v>0</v>
      </c>
      <c r="C331" s="6">
        <v>1</v>
      </c>
      <c r="D331" s="6">
        <v>0</v>
      </c>
      <c r="E331" s="6">
        <v>1</v>
      </c>
      <c r="F331" s="20">
        <f t="shared" si="124"/>
        <v>1</v>
      </c>
      <c r="G331" s="20">
        <f t="shared" si="125"/>
        <v>1</v>
      </c>
      <c r="H331" s="20">
        <f t="shared" si="126"/>
        <v>1</v>
      </c>
      <c r="I331" s="7">
        <v>-7596.3783452345506</v>
      </c>
      <c r="J331" s="7">
        <v>4864982.9175094394</v>
      </c>
      <c r="K331" s="6">
        <v>0</v>
      </c>
      <c r="L331" s="6">
        <v>-6</v>
      </c>
      <c r="M331" s="7">
        <v>-7594.8815949093887</v>
      </c>
      <c r="N331" s="7">
        <v>4864983.0153138842</v>
      </c>
      <c r="O331" s="26">
        <f t="shared" si="127"/>
        <v>-7594.8815949093878</v>
      </c>
      <c r="P331" s="26">
        <f t="shared" si="128"/>
        <v>4864983.0153138842</v>
      </c>
      <c r="Q331" s="20">
        <f t="shared" si="129"/>
        <v>1</v>
      </c>
      <c r="R331" s="26">
        <f t="shared" si="130"/>
        <v>1.4999424139965463</v>
      </c>
      <c r="S331" s="26">
        <f>R331*'8_HeSo_Mercator'!$B$7</f>
        <v>1.1491454177869507</v>
      </c>
      <c r="T331" s="6">
        <v>11288</v>
      </c>
      <c r="U331" s="21">
        <v>0.24503204286423369</v>
      </c>
      <c r="V331" s="7">
        <v>-7594.7369999997318</v>
      </c>
      <c r="W331" s="7">
        <v>4864983.9024000019</v>
      </c>
      <c r="X331" s="25">
        <f t="shared" si="131"/>
        <v>277.40129026604632</v>
      </c>
      <c r="Y331" s="6">
        <v>11290</v>
      </c>
      <c r="Z331" s="21">
        <v>0.263157909133442</v>
      </c>
      <c r="AA331" s="7">
        <v>-7596.2032000012696</v>
      </c>
      <c r="AB331" s="7">
        <v>4864981.9002000019</v>
      </c>
      <c r="AC331" s="25">
        <f t="shared" si="132"/>
        <v>208.5135543713258</v>
      </c>
      <c r="AD331" s="6">
        <v>11283</v>
      </c>
      <c r="AE331" s="21">
        <v>0.27690770491911032</v>
      </c>
      <c r="AF331" s="7">
        <v>-7603.1924000009894</v>
      </c>
      <c r="AG331" s="7">
        <v>4864981.4790000021</v>
      </c>
      <c r="AH331" s="25">
        <f t="shared" si="133"/>
        <v>170.08258177012985</v>
      </c>
      <c r="AI331" s="6">
        <v>10829</v>
      </c>
      <c r="AJ331" s="21">
        <v>0.28259878216691509</v>
      </c>
      <c r="AK331" s="7">
        <v>-7596.2032000012696</v>
      </c>
      <c r="AL331" s="7">
        <v>4864981.9002000019</v>
      </c>
      <c r="AM331" s="25">
        <f t="shared" si="134"/>
        <v>156.790179076881</v>
      </c>
      <c r="AN331" s="6">
        <v>9458</v>
      </c>
      <c r="AO331" s="21">
        <v>0.28321268936611299</v>
      </c>
      <c r="AP331" s="7">
        <v>-7596.2032000012696</v>
      </c>
      <c r="AQ331" s="7">
        <v>4864981.9002000019</v>
      </c>
      <c r="AR331" s="25">
        <f t="shared" si="135"/>
        <v>155.43512536322933</v>
      </c>
      <c r="AS331" s="6">
        <v>8107</v>
      </c>
      <c r="AT331" s="21">
        <v>0.29159165858236091</v>
      </c>
      <c r="AU331" s="7">
        <v>-7601.6162000000477</v>
      </c>
      <c r="AV331" s="7">
        <v>4864980.3488999978</v>
      </c>
      <c r="AW331" s="25">
        <f t="shared" si="136"/>
        <v>138.32466123993044</v>
      </c>
      <c r="AX331" s="6">
        <v>10373</v>
      </c>
      <c r="AY331" s="21">
        <v>0.29418852619905578</v>
      </c>
      <c r="AZ331" s="7">
        <v>-7596.2032000012696</v>
      </c>
      <c r="BA331" s="7">
        <v>4864981.9002000019</v>
      </c>
      <c r="BB331" s="25">
        <f t="shared" si="137"/>
        <v>133.50486061973737</v>
      </c>
      <c r="BC331" s="6">
        <v>7681</v>
      </c>
      <c r="BD331" s="21">
        <v>0.2951644085529076</v>
      </c>
      <c r="BE331" s="7">
        <v>-7594.7369999997318</v>
      </c>
      <c r="BF331" s="7">
        <v>4864983.9024000019</v>
      </c>
      <c r="BG331" s="25">
        <f t="shared" si="138"/>
        <v>131.74800474144283</v>
      </c>
      <c r="BH331" s="6">
        <v>9918</v>
      </c>
      <c r="BI331" s="21">
        <v>0.29770174707650737</v>
      </c>
      <c r="BJ331" s="7">
        <v>-7596.6486999988556</v>
      </c>
      <c r="BK331" s="7">
        <v>4864983.3546999991</v>
      </c>
      <c r="BL331" s="25">
        <f t="shared" si="139"/>
        <v>127.31350266630359</v>
      </c>
      <c r="BM331" s="6">
        <v>11291</v>
      </c>
      <c r="BN331" s="21">
        <v>0.29897268013402017</v>
      </c>
      <c r="BO331" s="7">
        <v>-7594.2641000002623</v>
      </c>
      <c r="BP331" s="7">
        <v>4864982.4561000019</v>
      </c>
      <c r="BQ331" s="25">
        <f t="shared" si="140"/>
        <v>125.16242855564596</v>
      </c>
      <c r="BR331" s="6">
        <v>8111</v>
      </c>
      <c r="BS331" s="21">
        <v>0.3010673486849148</v>
      </c>
      <c r="BT331" s="7">
        <v>-7596.6486999988556</v>
      </c>
      <c r="BU331" s="7">
        <v>4864983.3546999991</v>
      </c>
      <c r="BV331" s="25">
        <f t="shared" si="141"/>
        <v>121.71535438707591</v>
      </c>
      <c r="BW331" s="6">
        <v>7674</v>
      </c>
      <c r="BX331" s="21">
        <v>0.30422736202244571</v>
      </c>
      <c r="BY331" s="7">
        <v>-7596.2032000012696</v>
      </c>
      <c r="BZ331" s="7">
        <v>4864981.9002000019</v>
      </c>
      <c r="CA331" s="25">
        <f t="shared" si="142"/>
        <v>116.73656592452481</v>
      </c>
      <c r="CB331" s="6">
        <v>11291</v>
      </c>
      <c r="CC331" s="21">
        <v>0.23900389345052231</v>
      </c>
      <c r="CD331" s="7">
        <v>-7594.2641000002623</v>
      </c>
      <c r="CE331" s="7">
        <v>4864982.4561000019</v>
      </c>
      <c r="CF331" s="25">
        <f t="shared" si="143"/>
        <v>306.46444530545432</v>
      </c>
      <c r="CG331" s="6">
        <v>7681</v>
      </c>
      <c r="CH331" s="21">
        <v>0.2796718882685601</v>
      </c>
      <c r="CI331" s="7">
        <v>-7594.7369999997318</v>
      </c>
      <c r="CJ331" s="7">
        <v>4864983.9024000019</v>
      </c>
      <c r="CK331" s="25">
        <f t="shared" si="144"/>
        <v>163.45745823637856</v>
      </c>
      <c r="CL331" s="6">
        <v>11288</v>
      </c>
      <c r="CM331" s="21">
        <v>0.28644070799596028</v>
      </c>
      <c r="CN331" s="7">
        <v>-7594.7369999997318</v>
      </c>
      <c r="CO331" s="7">
        <v>4864983.9024000019</v>
      </c>
      <c r="CP331" s="25">
        <f t="shared" si="145"/>
        <v>148.54602881338977</v>
      </c>
      <c r="CQ331" s="6">
        <v>7233</v>
      </c>
      <c r="CR331" s="21">
        <v>0.28897849462365588</v>
      </c>
      <c r="CS331" s="7">
        <v>-7589.0623999983072</v>
      </c>
      <c r="CT331" s="7">
        <v>4864985.5291000009</v>
      </c>
      <c r="CU331" s="25">
        <f t="shared" si="146"/>
        <v>143.39628579540027</v>
      </c>
      <c r="CV331" s="6">
        <v>10833</v>
      </c>
      <c r="CW331" s="21">
        <v>0.29146488440889667</v>
      </c>
      <c r="CX331" s="7">
        <v>-7589.0623999983072</v>
      </c>
      <c r="CY331" s="7">
        <v>4864985.5291000009</v>
      </c>
      <c r="CZ331" s="25">
        <f t="shared" si="147"/>
        <v>138.56547843491512</v>
      </c>
      <c r="DA331" s="6">
        <v>10834</v>
      </c>
      <c r="DB331" s="21">
        <v>0.30106453132359862</v>
      </c>
      <c r="DC331" s="7">
        <v>-7594.2641000002623</v>
      </c>
      <c r="DD331" s="7">
        <v>4864982.4561000019</v>
      </c>
      <c r="DE331" s="25">
        <f t="shared" si="148"/>
        <v>121.71991049925653</v>
      </c>
      <c r="DF331" s="6">
        <v>9009</v>
      </c>
      <c r="DG331" s="21">
        <v>0.3073630643602438</v>
      </c>
      <c r="DH331" s="7">
        <v>-7587.1022999994457</v>
      </c>
      <c r="DI331" s="7">
        <v>4864986.0909999982</v>
      </c>
      <c r="DJ331" s="25">
        <f t="shared" si="149"/>
        <v>112.0452088496033</v>
      </c>
      <c r="DK331" s="6">
        <v>11295</v>
      </c>
      <c r="DL331" s="21">
        <v>0.30765228701495773</v>
      </c>
      <c r="DM331" s="7">
        <v>-7589.0623999983072</v>
      </c>
      <c r="DN331" s="7">
        <v>4864985.5291000009</v>
      </c>
      <c r="DO331" s="25">
        <f t="shared" si="150"/>
        <v>111.62446965005107</v>
      </c>
      <c r="DP331" s="6">
        <v>9458</v>
      </c>
      <c r="DQ331" s="21">
        <v>0.30832441390739901</v>
      </c>
      <c r="DR331" s="7">
        <v>-7596.2032000012696</v>
      </c>
      <c r="DS331" s="7">
        <v>4864981.9002000019</v>
      </c>
      <c r="DT331" s="25">
        <f t="shared" si="151"/>
        <v>110.65431180463173</v>
      </c>
      <c r="DU331" s="6">
        <v>11290</v>
      </c>
      <c r="DV331" s="21">
        <v>0.30832441390739901</v>
      </c>
      <c r="DW331" s="7">
        <v>-7596.2032000012696</v>
      </c>
      <c r="DX331" s="7">
        <v>4864981.9002000019</v>
      </c>
      <c r="DY331" s="25">
        <f t="shared" si="152"/>
        <v>110.65431180463173</v>
      </c>
      <c r="DZ331" s="6">
        <v>9461</v>
      </c>
      <c r="EA331" s="21">
        <v>0.31019260069539389</v>
      </c>
      <c r="EB331" s="7">
        <v>-7594.2641000002623</v>
      </c>
      <c r="EC331" s="7">
        <v>4864982.4561000019</v>
      </c>
      <c r="ED331" s="25">
        <f t="shared" si="153"/>
        <v>108.01256116429967</v>
      </c>
      <c r="EE331" s="6">
        <v>9006</v>
      </c>
      <c r="EF331" s="21">
        <v>0.3110689689589779</v>
      </c>
      <c r="EG331" s="7">
        <v>-7594.2641000002623</v>
      </c>
      <c r="EH331" s="7">
        <v>4864982.4561000019</v>
      </c>
      <c r="EI331" s="25">
        <f t="shared" si="154"/>
        <v>106.8004889811709</v>
      </c>
    </row>
    <row r="332" spans="1:139" x14ac:dyDescent="0.25">
      <c r="A332" s="6">
        <v>318</v>
      </c>
      <c r="B332" s="6">
        <v>0</v>
      </c>
      <c r="C332" s="6">
        <v>1</v>
      </c>
      <c r="D332" s="6">
        <v>0</v>
      </c>
      <c r="E332" s="6">
        <v>1</v>
      </c>
      <c r="F332" s="20">
        <f t="shared" si="124"/>
        <v>1</v>
      </c>
      <c r="G332" s="20">
        <f t="shared" si="125"/>
        <v>1</v>
      </c>
      <c r="H332" s="20">
        <f t="shared" si="126"/>
        <v>1</v>
      </c>
      <c r="I332" s="7">
        <v>-7594.1251444431646</v>
      </c>
      <c r="J332" s="7">
        <v>4864982.0740111172</v>
      </c>
      <c r="K332" s="6">
        <v>3</v>
      </c>
      <c r="L332" s="6">
        <v>0</v>
      </c>
      <c r="M332" s="7">
        <v>-7593.5334766467768</v>
      </c>
      <c r="N332" s="7">
        <v>4864983.1477209805</v>
      </c>
      <c r="O332" s="26">
        <f t="shared" si="127"/>
        <v>-7593.5334766467768</v>
      </c>
      <c r="P332" s="26">
        <f t="shared" si="128"/>
        <v>4864983.1477209805</v>
      </c>
      <c r="Q332" s="20">
        <f t="shared" si="129"/>
        <v>1</v>
      </c>
      <c r="R332" s="26">
        <f t="shared" si="130"/>
        <v>1.2259378661649416</v>
      </c>
      <c r="S332" s="26">
        <f>R332*'8_HeSo_Mercator'!$B$7</f>
        <v>0.93922331167454964</v>
      </c>
      <c r="T332" s="6">
        <v>11291</v>
      </c>
      <c r="U332" s="21">
        <v>0.2549155016451774</v>
      </c>
      <c r="V332" s="7">
        <v>-7594.2641000002623</v>
      </c>
      <c r="W332" s="7">
        <v>4864982.4561000019</v>
      </c>
      <c r="X332" s="25">
        <f t="shared" si="131"/>
        <v>236.81816712376269</v>
      </c>
      <c r="Y332" s="6">
        <v>8113</v>
      </c>
      <c r="Z332" s="21">
        <v>0.28025141013624177</v>
      </c>
      <c r="AA332" s="7">
        <v>-7594.2641000002623</v>
      </c>
      <c r="AB332" s="7">
        <v>4864982.4561000019</v>
      </c>
      <c r="AC332" s="25">
        <f t="shared" si="132"/>
        <v>162.10961485685411</v>
      </c>
      <c r="AD332" s="6">
        <v>7681</v>
      </c>
      <c r="AE332" s="21">
        <v>0.2834687990532645</v>
      </c>
      <c r="AF332" s="7">
        <v>-7594.7369999997318</v>
      </c>
      <c r="AG332" s="7">
        <v>4864983.9024000019</v>
      </c>
      <c r="AH332" s="25">
        <f t="shared" si="133"/>
        <v>154.87415322829818</v>
      </c>
      <c r="AI332" s="6">
        <v>9006</v>
      </c>
      <c r="AJ332" s="21">
        <v>0.28858116979346887</v>
      </c>
      <c r="AK332" s="7">
        <v>-7594.2641000002623</v>
      </c>
      <c r="AL332" s="7">
        <v>4864982.4561000019</v>
      </c>
      <c r="AM332" s="25">
        <f t="shared" si="134"/>
        <v>144.18764275631423</v>
      </c>
      <c r="AN332" s="6">
        <v>9458</v>
      </c>
      <c r="AO332" s="21">
        <v>0.2919365770466727</v>
      </c>
      <c r="AP332" s="7">
        <v>-7596.2032000012696</v>
      </c>
      <c r="AQ332" s="7">
        <v>4864981.9002000019</v>
      </c>
      <c r="AR332" s="25">
        <f t="shared" si="135"/>
        <v>137.67210522820557</v>
      </c>
      <c r="AS332" s="6">
        <v>11290</v>
      </c>
      <c r="AT332" s="21">
        <v>0.3014214407787591</v>
      </c>
      <c r="AU332" s="7">
        <v>-7596.2032000012696</v>
      </c>
      <c r="AV332" s="7">
        <v>4864981.9002000019</v>
      </c>
      <c r="AW332" s="25">
        <f t="shared" si="136"/>
        <v>121.14442539440087</v>
      </c>
      <c r="AX332" s="6">
        <v>7236</v>
      </c>
      <c r="AY332" s="21">
        <v>0.30312846418303541</v>
      </c>
      <c r="AZ332" s="7">
        <v>-7594.2641000002623</v>
      </c>
      <c r="BA332" s="7">
        <v>4864982.4561000019</v>
      </c>
      <c r="BB332" s="25">
        <f t="shared" si="137"/>
        <v>118.43856134868579</v>
      </c>
      <c r="BC332" s="6">
        <v>8111</v>
      </c>
      <c r="BD332" s="21">
        <v>0.30316452042556419</v>
      </c>
      <c r="BE332" s="7">
        <v>-7596.6486999988556</v>
      </c>
      <c r="BF332" s="7">
        <v>4864983.3546999991</v>
      </c>
      <c r="BG332" s="25">
        <f t="shared" si="138"/>
        <v>118.3822264226648</v>
      </c>
      <c r="BH332" s="6">
        <v>7233</v>
      </c>
      <c r="BI332" s="21">
        <v>0.30872241291484631</v>
      </c>
      <c r="BJ332" s="7">
        <v>-7589.0623999983072</v>
      </c>
      <c r="BK332" s="7">
        <v>4864985.5291000009</v>
      </c>
      <c r="BL332" s="25">
        <f t="shared" si="139"/>
        <v>110.08480063570961</v>
      </c>
      <c r="BM332" s="6">
        <v>9917</v>
      </c>
      <c r="BN332" s="21">
        <v>0.31043556029088543</v>
      </c>
      <c r="BO332" s="7">
        <v>-7596.2032000012696</v>
      </c>
      <c r="BP332" s="7">
        <v>4864981.9002000019</v>
      </c>
      <c r="BQ332" s="25">
        <f t="shared" si="140"/>
        <v>107.67481768787839</v>
      </c>
      <c r="BR332" s="6">
        <v>10378</v>
      </c>
      <c r="BS332" s="21">
        <v>0.3112653726185427</v>
      </c>
      <c r="BT332" s="7">
        <v>-7594.2641000002623</v>
      </c>
      <c r="BU332" s="7">
        <v>4864982.4561000019</v>
      </c>
      <c r="BV332" s="25">
        <f t="shared" si="141"/>
        <v>106.53118614485783</v>
      </c>
      <c r="BW332" s="6">
        <v>11294</v>
      </c>
      <c r="BX332" s="21">
        <v>0.31196515992245138</v>
      </c>
      <c r="BY332" s="7">
        <v>-7587.1022999994457</v>
      </c>
      <c r="BZ332" s="7">
        <v>4864986.0909999982</v>
      </c>
      <c r="CA332" s="25">
        <f t="shared" si="142"/>
        <v>105.5785322261557</v>
      </c>
      <c r="CB332" s="6">
        <v>11291</v>
      </c>
      <c r="CC332" s="21">
        <v>0.23878074483526529</v>
      </c>
      <c r="CD332" s="7">
        <v>-7594.2641000002623</v>
      </c>
      <c r="CE332" s="7">
        <v>4864982.4561000019</v>
      </c>
      <c r="CF332" s="25">
        <f t="shared" si="143"/>
        <v>307.61165743035451</v>
      </c>
      <c r="CG332" s="6">
        <v>8113</v>
      </c>
      <c r="CH332" s="21">
        <v>0.2718212077983832</v>
      </c>
      <c r="CI332" s="7">
        <v>-7594.2641000002623</v>
      </c>
      <c r="CJ332" s="7">
        <v>4864982.4561000019</v>
      </c>
      <c r="CK332" s="25">
        <f t="shared" si="144"/>
        <v>183.17518909355448</v>
      </c>
      <c r="CL332" s="6">
        <v>9006</v>
      </c>
      <c r="CM332" s="21">
        <v>0.27217251474044452</v>
      </c>
      <c r="CN332" s="7">
        <v>-7594.2641000002623</v>
      </c>
      <c r="CO332" s="7">
        <v>4864982.4561000019</v>
      </c>
      <c r="CP332" s="25">
        <f t="shared" si="145"/>
        <v>182.23128435497426</v>
      </c>
      <c r="CQ332" s="6">
        <v>7233</v>
      </c>
      <c r="CR332" s="21">
        <v>0.27653248472741632</v>
      </c>
      <c r="CS332" s="7">
        <v>-7589.0623999983072</v>
      </c>
      <c r="CT332" s="7">
        <v>4864985.5291000009</v>
      </c>
      <c r="CU332" s="25">
        <f t="shared" si="146"/>
        <v>171.00758596299636</v>
      </c>
      <c r="CV332" s="6">
        <v>7236</v>
      </c>
      <c r="CW332" s="21">
        <v>0.28167568763959028</v>
      </c>
      <c r="CX332" s="7">
        <v>-7594.2641000002623</v>
      </c>
      <c r="CY332" s="7">
        <v>4864982.4561000019</v>
      </c>
      <c r="CZ332" s="25">
        <f t="shared" si="147"/>
        <v>158.85560655353444</v>
      </c>
      <c r="DA332" s="6">
        <v>7681</v>
      </c>
      <c r="DB332" s="21">
        <v>0.28416235723055172</v>
      </c>
      <c r="DC332" s="7">
        <v>-7594.7369999997318</v>
      </c>
      <c r="DD332" s="7">
        <v>4864983.9024000019</v>
      </c>
      <c r="DE332" s="25">
        <f t="shared" si="148"/>
        <v>153.36766763608219</v>
      </c>
      <c r="DF332" s="6">
        <v>11294</v>
      </c>
      <c r="DG332" s="21">
        <v>0.28770239528970959</v>
      </c>
      <c r="DH332" s="7">
        <v>-7587.1022999994457</v>
      </c>
      <c r="DI332" s="7">
        <v>4864986.0909999982</v>
      </c>
      <c r="DJ332" s="25">
        <f t="shared" si="149"/>
        <v>145.95739020979309</v>
      </c>
      <c r="DK332" s="6">
        <v>9920</v>
      </c>
      <c r="DL332" s="21">
        <v>0.29214638572436741</v>
      </c>
      <c r="DM332" s="7">
        <v>-7594.2641000002623</v>
      </c>
      <c r="DN332" s="7">
        <v>4864982.4561000019</v>
      </c>
      <c r="DO332" s="25">
        <f t="shared" si="150"/>
        <v>137.27704709747778</v>
      </c>
      <c r="DP332" s="6">
        <v>10378</v>
      </c>
      <c r="DQ332" s="21">
        <v>0.30006784918096341</v>
      </c>
      <c r="DR332" s="7">
        <v>-7594.2641000002623</v>
      </c>
      <c r="DS332" s="7">
        <v>4864982.4561000019</v>
      </c>
      <c r="DT332" s="25">
        <f t="shared" si="151"/>
        <v>123.34516734861833</v>
      </c>
      <c r="DU332" s="6">
        <v>10833</v>
      </c>
      <c r="DV332" s="21">
        <v>0.30186623075875219</v>
      </c>
      <c r="DW332" s="7">
        <v>-7589.0623999983072</v>
      </c>
      <c r="DX332" s="7">
        <v>4864985.5291000009</v>
      </c>
      <c r="DY332" s="25">
        <f t="shared" si="152"/>
        <v>120.43199261538119</v>
      </c>
      <c r="DZ332" s="6">
        <v>8551</v>
      </c>
      <c r="EA332" s="21">
        <v>0.30294063251340853</v>
      </c>
      <c r="EB332" s="7">
        <v>-7594.2641000002623</v>
      </c>
      <c r="EC332" s="7">
        <v>4864982.4561000019</v>
      </c>
      <c r="ED332" s="25">
        <f t="shared" si="153"/>
        <v>118.73257554263387</v>
      </c>
      <c r="EE332" s="6">
        <v>10834</v>
      </c>
      <c r="EF332" s="21">
        <v>0.3066076214893369</v>
      </c>
      <c r="EG332" s="7">
        <v>-7594.2641000002623</v>
      </c>
      <c r="EH332" s="7">
        <v>4864982.4561000019</v>
      </c>
      <c r="EI332" s="25">
        <f t="shared" si="154"/>
        <v>113.15355828261413</v>
      </c>
    </row>
    <row r="333" spans="1:139" x14ac:dyDescent="0.25">
      <c r="A333" s="6">
        <v>319</v>
      </c>
      <c r="B333" s="6">
        <v>0</v>
      </c>
      <c r="C333" s="6">
        <v>1</v>
      </c>
      <c r="D333" s="6">
        <v>0</v>
      </c>
      <c r="E333" s="6">
        <v>1</v>
      </c>
      <c r="F333" s="20">
        <f t="shared" si="124"/>
        <v>1</v>
      </c>
      <c r="G333" s="20">
        <f t="shared" si="125"/>
        <v>1</v>
      </c>
      <c r="H333" s="20">
        <f t="shared" si="126"/>
        <v>1</v>
      </c>
      <c r="I333" s="7">
        <v>-7594.8471000008294</v>
      </c>
      <c r="J333" s="7">
        <v>4864984.5189000014</v>
      </c>
      <c r="K333" s="6">
        <v>-3</v>
      </c>
      <c r="L333" s="6">
        <v>-3</v>
      </c>
      <c r="M333" s="7">
        <v>-7588.316886802354</v>
      </c>
      <c r="N333" s="7">
        <v>4864985.7428155579</v>
      </c>
      <c r="O333" s="26">
        <f t="shared" si="127"/>
        <v>-7588.3168868023531</v>
      </c>
      <c r="P333" s="26">
        <f t="shared" si="128"/>
        <v>4864985.7428155579</v>
      </c>
      <c r="Q333" s="20">
        <f t="shared" si="129"/>
        <v>1</v>
      </c>
      <c r="R333" s="26">
        <f t="shared" si="130"/>
        <v>6.6439185505892482</v>
      </c>
      <c r="S333" s="26">
        <f>R333*'8_HeSo_Mercator'!$B$7</f>
        <v>5.0900811173254361</v>
      </c>
      <c r="T333" s="6">
        <v>10379</v>
      </c>
      <c r="U333" s="21">
        <v>0.2869832174737118</v>
      </c>
      <c r="V333" s="7">
        <v>-7589.0623999983072</v>
      </c>
      <c r="W333" s="7">
        <v>4864985.5291000009</v>
      </c>
      <c r="X333" s="25">
        <f t="shared" si="131"/>
        <v>147.42597162948152</v>
      </c>
      <c r="Y333" s="6">
        <v>7234</v>
      </c>
      <c r="Z333" s="21">
        <v>0.30025417507965491</v>
      </c>
      <c r="AA333" s="7">
        <v>-7587.1022999994457</v>
      </c>
      <c r="AB333" s="7">
        <v>4864986.0909999982</v>
      </c>
      <c r="AC333" s="25">
        <f t="shared" si="132"/>
        <v>123.03927964473888</v>
      </c>
      <c r="AD333" s="6">
        <v>7233</v>
      </c>
      <c r="AE333" s="21">
        <v>0.31860888153293221</v>
      </c>
      <c r="AF333" s="7">
        <v>-7589.0623999983072</v>
      </c>
      <c r="AG333" s="7">
        <v>4864985.5291000009</v>
      </c>
      <c r="AH333" s="25">
        <f t="shared" si="133"/>
        <v>97.043955036853518</v>
      </c>
      <c r="AI333" s="6">
        <v>9922</v>
      </c>
      <c r="AJ333" s="21">
        <v>0.33148759085957619</v>
      </c>
      <c r="AK333" s="7">
        <v>-7589.0623999983072</v>
      </c>
      <c r="AL333" s="7">
        <v>4864985.5291000009</v>
      </c>
      <c r="AM333" s="25">
        <f t="shared" si="134"/>
        <v>82.819174729961517</v>
      </c>
      <c r="AN333" s="6">
        <v>10376</v>
      </c>
      <c r="AO333" s="21">
        <v>0.3364678836685987</v>
      </c>
      <c r="AP333" s="7">
        <v>-7587.1022999994457</v>
      </c>
      <c r="AQ333" s="7">
        <v>4864986.0909999982</v>
      </c>
      <c r="AR333" s="25">
        <f t="shared" si="135"/>
        <v>78.023519007634292</v>
      </c>
      <c r="AS333" s="6">
        <v>11295</v>
      </c>
      <c r="AT333" s="21">
        <v>0.34112450664086541</v>
      </c>
      <c r="AU333" s="7">
        <v>-7589.0623999983072</v>
      </c>
      <c r="AV333" s="7">
        <v>4864985.5291000009</v>
      </c>
      <c r="AW333" s="25">
        <f t="shared" si="136"/>
        <v>73.849628972965647</v>
      </c>
      <c r="AX333" s="6">
        <v>11294</v>
      </c>
      <c r="AY333" s="21">
        <v>0.34864845676330719</v>
      </c>
      <c r="AZ333" s="7">
        <v>-7587.1022999994457</v>
      </c>
      <c r="BA333" s="7">
        <v>4864986.0909999982</v>
      </c>
      <c r="BB333" s="25">
        <f t="shared" si="137"/>
        <v>67.678232985186426</v>
      </c>
      <c r="BC333" s="6">
        <v>10833</v>
      </c>
      <c r="BD333" s="21">
        <v>0.35311456650097878</v>
      </c>
      <c r="BE333" s="7">
        <v>-7589.0623999983072</v>
      </c>
      <c r="BF333" s="7">
        <v>4864985.5291000009</v>
      </c>
      <c r="BG333" s="25">
        <f t="shared" si="138"/>
        <v>64.318730976904405</v>
      </c>
      <c r="BH333" s="6">
        <v>8114</v>
      </c>
      <c r="BI333" s="21">
        <v>0.36347607788538883</v>
      </c>
      <c r="BJ333" s="7">
        <v>-7587.1022999994457</v>
      </c>
      <c r="BK333" s="7">
        <v>4864986.0909999982</v>
      </c>
      <c r="BL333" s="25">
        <f t="shared" si="139"/>
        <v>57.292354108939556</v>
      </c>
      <c r="BM333" s="6">
        <v>8552</v>
      </c>
      <c r="BN333" s="21">
        <v>0.37294043121180181</v>
      </c>
      <c r="BO333" s="7">
        <v>-7589.0623999983072</v>
      </c>
      <c r="BP333" s="7">
        <v>4864985.5291000009</v>
      </c>
      <c r="BQ333" s="25">
        <f t="shared" si="140"/>
        <v>51.694236507168917</v>
      </c>
      <c r="BR333" s="6">
        <v>9466</v>
      </c>
      <c r="BS333" s="21">
        <v>0.37360482992664767</v>
      </c>
      <c r="BT333" s="7">
        <v>-7589.0623999983072</v>
      </c>
      <c r="BU333" s="7">
        <v>4864985.5291000009</v>
      </c>
      <c r="BV333" s="25">
        <f t="shared" si="141"/>
        <v>51.327495259522735</v>
      </c>
      <c r="BW333" s="6">
        <v>9464</v>
      </c>
      <c r="BX333" s="21">
        <v>0.37529883170342709</v>
      </c>
      <c r="BY333" s="7">
        <v>-7587.1022999994457</v>
      </c>
      <c r="BZ333" s="7">
        <v>4864986.0909999982</v>
      </c>
      <c r="CA333" s="25">
        <f t="shared" si="142"/>
        <v>50.407034726936814</v>
      </c>
      <c r="CB333" s="6">
        <v>7234</v>
      </c>
      <c r="CC333" s="21">
        <v>0.27817109144542768</v>
      </c>
      <c r="CD333" s="7">
        <v>-7587.1022999994457</v>
      </c>
      <c r="CE333" s="7">
        <v>4864986.0909999982</v>
      </c>
      <c r="CF333" s="25">
        <f t="shared" si="143"/>
        <v>167.01367093694961</v>
      </c>
      <c r="CG333" s="6">
        <v>10379</v>
      </c>
      <c r="CH333" s="21">
        <v>0.28022205449100329</v>
      </c>
      <c r="CI333" s="7">
        <v>-7589.0623999983072</v>
      </c>
      <c r="CJ333" s="7">
        <v>4864985.5291000009</v>
      </c>
      <c r="CK333" s="25">
        <f t="shared" si="144"/>
        <v>162.1775549795064</v>
      </c>
      <c r="CL333" s="6">
        <v>7233</v>
      </c>
      <c r="CM333" s="21">
        <v>0.30728948985863541</v>
      </c>
      <c r="CN333" s="7">
        <v>-7589.0623999983072</v>
      </c>
      <c r="CO333" s="7">
        <v>4864985.5291000009</v>
      </c>
      <c r="CP333" s="25">
        <f t="shared" si="145"/>
        <v>112.15255559361768</v>
      </c>
      <c r="CQ333" s="6">
        <v>9922</v>
      </c>
      <c r="CR333" s="21">
        <v>0.31685403507171689</v>
      </c>
      <c r="CS333" s="7">
        <v>-7589.0623999983072</v>
      </c>
      <c r="CT333" s="7">
        <v>4864985.5291000009</v>
      </c>
      <c r="CU333" s="25">
        <f t="shared" si="146"/>
        <v>99.211731991305214</v>
      </c>
      <c r="CV333" s="6">
        <v>11295</v>
      </c>
      <c r="CW333" s="21">
        <v>0.32237637851298478</v>
      </c>
      <c r="CX333" s="7">
        <v>-7589.0623999983072</v>
      </c>
      <c r="CY333" s="7">
        <v>4864985.5291000009</v>
      </c>
      <c r="CZ333" s="25">
        <f t="shared" si="147"/>
        <v>92.586390007944686</v>
      </c>
      <c r="DA333" s="6">
        <v>8114</v>
      </c>
      <c r="DB333" s="21">
        <v>0.32603254067584481</v>
      </c>
      <c r="DC333" s="7">
        <v>-7587.1022999994457</v>
      </c>
      <c r="DD333" s="7">
        <v>4864986.0909999982</v>
      </c>
      <c r="DE333" s="25">
        <f t="shared" si="148"/>
        <v>88.502636124821251</v>
      </c>
      <c r="DF333" s="6">
        <v>10376</v>
      </c>
      <c r="DG333" s="21">
        <v>0.32684365781710911</v>
      </c>
      <c r="DH333" s="7">
        <v>-7587.1022999994457</v>
      </c>
      <c r="DI333" s="7">
        <v>4864986.0909999982</v>
      </c>
      <c r="DJ333" s="25">
        <f t="shared" si="149"/>
        <v>87.627364760275384</v>
      </c>
      <c r="DK333" s="6">
        <v>10833</v>
      </c>
      <c r="DL333" s="21">
        <v>0.3333333333333332</v>
      </c>
      <c r="DM333" s="7">
        <v>-7589.0623999983072</v>
      </c>
      <c r="DN333" s="7">
        <v>4864985.5291000009</v>
      </c>
      <c r="DO333" s="25">
        <f t="shared" si="150"/>
        <v>81.000000000000128</v>
      </c>
      <c r="DP333" s="6">
        <v>11294</v>
      </c>
      <c r="DQ333" s="21">
        <v>0.33644199519570439</v>
      </c>
      <c r="DR333" s="7">
        <v>-7587.1022999994457</v>
      </c>
      <c r="DS333" s="7">
        <v>4864986.0909999982</v>
      </c>
      <c r="DT333" s="25">
        <f t="shared" si="151"/>
        <v>78.047536733592253</v>
      </c>
      <c r="DU333" s="6">
        <v>8552</v>
      </c>
      <c r="DV333" s="21">
        <v>0.34856276976765538</v>
      </c>
      <c r="DW333" s="7">
        <v>-7589.0623999983072</v>
      </c>
      <c r="DX333" s="7">
        <v>4864985.5291000009</v>
      </c>
      <c r="DY333" s="25">
        <f t="shared" si="152"/>
        <v>67.744806741306689</v>
      </c>
      <c r="DZ333" s="6">
        <v>9466</v>
      </c>
      <c r="EA333" s="21">
        <v>0.3509419048873666</v>
      </c>
      <c r="EB333" s="7">
        <v>-7589.0623999983072</v>
      </c>
      <c r="EC333" s="7">
        <v>4864985.5291000009</v>
      </c>
      <c r="ED333" s="25">
        <f t="shared" si="153"/>
        <v>65.926357883511088</v>
      </c>
      <c r="EE333" s="6">
        <v>9007</v>
      </c>
      <c r="EF333" s="21">
        <v>0.35849982161969318</v>
      </c>
      <c r="EG333" s="7">
        <v>-7589.0623999983072</v>
      </c>
      <c r="EH333" s="7">
        <v>4864985.5291000009</v>
      </c>
      <c r="EI333" s="25">
        <f t="shared" si="154"/>
        <v>60.540251996644784</v>
      </c>
    </row>
    <row r="334" spans="1:139" x14ac:dyDescent="0.25">
      <c r="A334" s="6">
        <v>320</v>
      </c>
      <c r="B334" s="6">
        <v>0</v>
      </c>
      <c r="C334" s="6">
        <v>1</v>
      </c>
      <c r="D334" s="6">
        <v>0</v>
      </c>
      <c r="E334" s="6">
        <v>1</v>
      </c>
      <c r="F334" s="20">
        <f t="shared" si="124"/>
        <v>1</v>
      </c>
      <c r="G334" s="20">
        <f t="shared" si="125"/>
        <v>1</v>
      </c>
      <c r="H334" s="20">
        <f t="shared" si="126"/>
        <v>1</v>
      </c>
      <c r="I334" s="7">
        <v>-7587.8004300002012</v>
      </c>
      <c r="J334" s="7">
        <v>4864986.5389300017</v>
      </c>
      <c r="K334" s="6">
        <v>-3</v>
      </c>
      <c r="L334" s="6">
        <v>-3</v>
      </c>
      <c r="M334" s="7">
        <v>-7588.3342296662622</v>
      </c>
      <c r="N334" s="7">
        <v>4864985.7378438925</v>
      </c>
      <c r="O334" s="26">
        <f t="shared" si="127"/>
        <v>-7588.3342296662631</v>
      </c>
      <c r="P334" s="26">
        <f t="shared" si="128"/>
        <v>4864985.7378438935</v>
      </c>
      <c r="Q334" s="20">
        <f t="shared" si="129"/>
        <v>1</v>
      </c>
      <c r="R334" s="26">
        <f t="shared" si="130"/>
        <v>0.96264273551469604</v>
      </c>
      <c r="S334" s="26">
        <f>R334*'8_HeSo_Mercator'!$B$7</f>
        <v>0.73750597233605231</v>
      </c>
      <c r="T334" s="6">
        <v>7234</v>
      </c>
      <c r="U334" s="21">
        <v>0.27747440409280671</v>
      </c>
      <c r="V334" s="7">
        <v>-7587.1022999994457</v>
      </c>
      <c r="W334" s="7">
        <v>4864986.0909999982</v>
      </c>
      <c r="X334" s="25">
        <f t="shared" si="131"/>
        <v>168.69736166411235</v>
      </c>
      <c r="Y334" s="6">
        <v>7233</v>
      </c>
      <c r="Z334" s="21">
        <v>0.28464972566680657</v>
      </c>
      <c r="AA334" s="7">
        <v>-7589.0623999983072</v>
      </c>
      <c r="AB334" s="7">
        <v>4864985.5291000009</v>
      </c>
      <c r="AC334" s="25">
        <f t="shared" si="132"/>
        <v>152.31999669826024</v>
      </c>
      <c r="AD334" s="6">
        <v>11295</v>
      </c>
      <c r="AE334" s="21">
        <v>0.2847352204506623</v>
      </c>
      <c r="AF334" s="7">
        <v>-7589.0623999983072</v>
      </c>
      <c r="AG334" s="7">
        <v>4864985.5291000009</v>
      </c>
      <c r="AH334" s="25">
        <f t="shared" si="133"/>
        <v>152.13713626951434</v>
      </c>
      <c r="AI334" s="6">
        <v>10833</v>
      </c>
      <c r="AJ334" s="21">
        <v>0.29624938580306681</v>
      </c>
      <c r="AK334" s="7">
        <v>-7589.0623999983072</v>
      </c>
      <c r="AL334" s="7">
        <v>4864985.5291000009</v>
      </c>
      <c r="AM334" s="25">
        <f t="shared" si="134"/>
        <v>129.82853769685127</v>
      </c>
      <c r="AN334" s="6">
        <v>10379</v>
      </c>
      <c r="AO334" s="21">
        <v>0.29677771525176622</v>
      </c>
      <c r="AP334" s="7">
        <v>-7589.0623999983072</v>
      </c>
      <c r="AQ334" s="7">
        <v>4864985.5291000009</v>
      </c>
      <c r="AR334" s="25">
        <f t="shared" si="135"/>
        <v>128.90651033885271</v>
      </c>
      <c r="AS334" s="6">
        <v>9007</v>
      </c>
      <c r="AT334" s="21">
        <v>0.3001656353912473</v>
      </c>
      <c r="AU334" s="7">
        <v>-7589.0623999983072</v>
      </c>
      <c r="AV334" s="7">
        <v>4864985.5291000009</v>
      </c>
      <c r="AW334" s="25">
        <f t="shared" si="136"/>
        <v>123.18451519708641</v>
      </c>
      <c r="AX334" s="6">
        <v>10376</v>
      </c>
      <c r="AY334" s="21">
        <v>0.30715106484382437</v>
      </c>
      <c r="AZ334" s="7">
        <v>-7587.1022999994457</v>
      </c>
      <c r="BA334" s="7">
        <v>4864986.0909999982</v>
      </c>
      <c r="BB334" s="25">
        <f t="shared" si="137"/>
        <v>112.35486929502331</v>
      </c>
      <c r="BC334" s="6">
        <v>8552</v>
      </c>
      <c r="BD334" s="21">
        <v>0.30848685596323439</v>
      </c>
      <c r="BE334" s="7">
        <v>-7589.0623999983072</v>
      </c>
      <c r="BF334" s="7">
        <v>4864985.5291000009</v>
      </c>
      <c r="BG334" s="25">
        <f t="shared" si="138"/>
        <v>110.42142381253846</v>
      </c>
      <c r="BH334" s="6">
        <v>8114</v>
      </c>
      <c r="BI334" s="21">
        <v>0.32182112110015848</v>
      </c>
      <c r="BJ334" s="7">
        <v>-7587.1022999994457</v>
      </c>
      <c r="BK334" s="7">
        <v>4864986.0909999982</v>
      </c>
      <c r="BL334" s="25">
        <f t="shared" si="139"/>
        <v>93.227025173320612</v>
      </c>
      <c r="BM334" s="6">
        <v>11294</v>
      </c>
      <c r="BN334" s="21">
        <v>0.33070445433526491</v>
      </c>
      <c r="BO334" s="7">
        <v>-7587.1022999994457</v>
      </c>
      <c r="BP334" s="7">
        <v>4864986.0909999982</v>
      </c>
      <c r="BQ334" s="25">
        <f t="shared" si="140"/>
        <v>83.60645739575871</v>
      </c>
      <c r="BR334" s="6">
        <v>7682</v>
      </c>
      <c r="BS334" s="21">
        <v>0.34314635730708332</v>
      </c>
      <c r="BT334" s="7">
        <v>-7589.0623999983072</v>
      </c>
      <c r="BU334" s="7">
        <v>4864985.5291000009</v>
      </c>
      <c r="BV334" s="25">
        <f t="shared" si="141"/>
        <v>72.124435676131625</v>
      </c>
      <c r="BW334" s="6">
        <v>9922</v>
      </c>
      <c r="BX334" s="21">
        <v>0.34681876126775751</v>
      </c>
      <c r="BY334" s="7">
        <v>-7589.0623999983072</v>
      </c>
      <c r="BZ334" s="7">
        <v>4864985.5291000009</v>
      </c>
      <c r="CA334" s="25">
        <f t="shared" si="142"/>
        <v>69.11776225699812</v>
      </c>
      <c r="CB334" s="6">
        <v>7234</v>
      </c>
      <c r="CC334" s="21">
        <v>0.24957903213998101</v>
      </c>
      <c r="CD334" s="7">
        <v>-7587.1022999994457</v>
      </c>
      <c r="CE334" s="7">
        <v>4864986.0909999982</v>
      </c>
      <c r="CF334" s="25">
        <f t="shared" si="143"/>
        <v>257.73156755519358</v>
      </c>
      <c r="CG334" s="6">
        <v>7233</v>
      </c>
      <c r="CH334" s="21">
        <v>0.27365029776432692</v>
      </c>
      <c r="CI334" s="7">
        <v>-7589.0623999983072</v>
      </c>
      <c r="CJ334" s="7">
        <v>4864985.5291000009</v>
      </c>
      <c r="CK334" s="25">
        <f t="shared" si="144"/>
        <v>178.32667000769274</v>
      </c>
      <c r="CL334" s="6">
        <v>11295</v>
      </c>
      <c r="CM334" s="21">
        <v>0.27582308887946871</v>
      </c>
      <c r="CN334" s="7">
        <v>-7589.0623999983072</v>
      </c>
      <c r="CO334" s="7">
        <v>4864985.5291000009</v>
      </c>
      <c r="CP334" s="25">
        <f t="shared" si="145"/>
        <v>172.77365830946258</v>
      </c>
      <c r="CQ334" s="6">
        <v>10379</v>
      </c>
      <c r="CR334" s="21">
        <v>0.2806033649197448</v>
      </c>
      <c r="CS334" s="7">
        <v>-7589.0623999983072</v>
      </c>
      <c r="CT334" s="7">
        <v>4864985.5291000009</v>
      </c>
      <c r="CU334" s="25">
        <f t="shared" si="146"/>
        <v>161.29782132222115</v>
      </c>
      <c r="CV334" s="6">
        <v>10833</v>
      </c>
      <c r="CW334" s="21">
        <v>0.28615340624776608</v>
      </c>
      <c r="CX334" s="7">
        <v>-7589.0623999983072</v>
      </c>
      <c r="CY334" s="7">
        <v>4864985.5291000009</v>
      </c>
      <c r="CZ334" s="25">
        <f t="shared" si="147"/>
        <v>149.14349645226679</v>
      </c>
      <c r="DA334" s="6">
        <v>10376</v>
      </c>
      <c r="DB334" s="21">
        <v>0.28823486345998961</v>
      </c>
      <c r="DC334" s="7">
        <v>-7587.1022999994457</v>
      </c>
      <c r="DD334" s="7">
        <v>4864986.0909999982</v>
      </c>
      <c r="DE334" s="25">
        <f t="shared" si="148"/>
        <v>144.88184269139074</v>
      </c>
      <c r="DF334" s="6">
        <v>8552</v>
      </c>
      <c r="DG334" s="21">
        <v>0.2897635281508677</v>
      </c>
      <c r="DH334" s="7">
        <v>-7589.0623999983072</v>
      </c>
      <c r="DI334" s="7">
        <v>4864985.5291000009</v>
      </c>
      <c r="DJ334" s="25">
        <f t="shared" si="149"/>
        <v>141.84862036974403</v>
      </c>
      <c r="DK334" s="6">
        <v>8114</v>
      </c>
      <c r="DL334" s="21">
        <v>0.29530871872294129</v>
      </c>
      <c r="DM334" s="7">
        <v>-7587.1022999994457</v>
      </c>
      <c r="DN334" s="7">
        <v>4864986.0909999982</v>
      </c>
      <c r="DO334" s="25">
        <f t="shared" si="150"/>
        <v>131.49066530204422</v>
      </c>
      <c r="DP334" s="6">
        <v>9007</v>
      </c>
      <c r="DQ334" s="21">
        <v>0.29671059918041859</v>
      </c>
      <c r="DR334" s="7">
        <v>-7589.0623999983072</v>
      </c>
      <c r="DS334" s="7">
        <v>4864985.5291000009</v>
      </c>
      <c r="DT334" s="25">
        <f t="shared" si="151"/>
        <v>129.02318476219799</v>
      </c>
      <c r="DU334" s="6">
        <v>11294</v>
      </c>
      <c r="DV334" s="21">
        <v>0.31326738230547962</v>
      </c>
      <c r="DW334" s="7">
        <v>-7587.1022999994457</v>
      </c>
      <c r="DX334" s="7">
        <v>4864986.0909999982</v>
      </c>
      <c r="DY334" s="25">
        <f t="shared" si="152"/>
        <v>103.83392898724485</v>
      </c>
      <c r="DZ334" s="6">
        <v>9922</v>
      </c>
      <c r="EA334" s="21">
        <v>0.32144960362400898</v>
      </c>
      <c r="EB334" s="7">
        <v>-7589.0623999983072</v>
      </c>
      <c r="EC334" s="7">
        <v>4864985.5291000009</v>
      </c>
      <c r="ED334" s="25">
        <f t="shared" si="153"/>
        <v>93.658763899922363</v>
      </c>
      <c r="EE334" s="6">
        <v>8554</v>
      </c>
      <c r="EF334" s="21">
        <v>0.32476599829816949</v>
      </c>
      <c r="EG334" s="7">
        <v>-7587.1022999994457</v>
      </c>
      <c r="EH334" s="7">
        <v>4864986.0909999982</v>
      </c>
      <c r="EI334" s="25">
        <f t="shared" si="154"/>
        <v>89.891325373362605</v>
      </c>
    </row>
    <row r="335" spans="1:139" x14ac:dyDescent="0.25">
      <c r="A335" s="6">
        <v>321</v>
      </c>
      <c r="B335" s="6">
        <v>0</v>
      </c>
      <c r="C335" s="6">
        <v>1</v>
      </c>
      <c r="D335" s="6">
        <v>0</v>
      </c>
      <c r="E335" s="6">
        <v>1</v>
      </c>
      <c r="F335" s="20">
        <f t="shared" si="124"/>
        <v>1</v>
      </c>
      <c r="G335" s="20">
        <f t="shared" si="125"/>
        <v>1</v>
      </c>
      <c r="H335" s="20">
        <f t="shared" si="126"/>
        <v>1</v>
      </c>
      <c r="I335" s="7">
        <v>-7602.9452936482012</v>
      </c>
      <c r="J335" s="7">
        <v>4864980.9773733448</v>
      </c>
      <c r="K335" s="6">
        <v>3</v>
      </c>
      <c r="L335" s="6">
        <v>0</v>
      </c>
      <c r="M335" s="7">
        <v>-7604.500500344936</v>
      </c>
      <c r="N335" s="7">
        <v>4864979.6560128173</v>
      </c>
      <c r="O335" s="26">
        <f t="shared" si="127"/>
        <v>-7604.5005003449351</v>
      </c>
      <c r="P335" s="26">
        <f t="shared" si="128"/>
        <v>4864979.6560128173</v>
      </c>
      <c r="Q335" s="20">
        <f t="shared" si="129"/>
        <v>1</v>
      </c>
      <c r="R335" s="26">
        <f t="shared" si="130"/>
        <v>2.0407502329537461</v>
      </c>
      <c r="S335" s="26">
        <f>R335*'8_HeSo_Mercator'!$B$7</f>
        <v>1.5634725421211064</v>
      </c>
      <c r="T335" s="6">
        <v>8543</v>
      </c>
      <c r="U335" s="21">
        <v>0.13165732332458699</v>
      </c>
      <c r="V335" s="7">
        <v>-7609.2503999993196</v>
      </c>
      <c r="W335" s="7">
        <v>4864978.1607000008</v>
      </c>
      <c r="X335" s="25">
        <f t="shared" si="131"/>
        <v>3328.2804540367497</v>
      </c>
      <c r="Y335" s="6">
        <v>11287</v>
      </c>
      <c r="Z335" s="21">
        <v>0.14186115796405399</v>
      </c>
      <c r="AA335" s="7">
        <v>-7603.5650999993086</v>
      </c>
      <c r="AB335" s="7">
        <v>4864979.7901000008</v>
      </c>
      <c r="AC335" s="25">
        <f t="shared" si="132"/>
        <v>2469.1416079365504</v>
      </c>
      <c r="AD335" s="6">
        <v>8546</v>
      </c>
      <c r="AE335" s="21">
        <v>0.15060909079704049</v>
      </c>
      <c r="AF335" s="7">
        <v>-7603.5650999993086</v>
      </c>
      <c r="AG335" s="7">
        <v>4864979.7901000008</v>
      </c>
      <c r="AH335" s="25">
        <f t="shared" si="133"/>
        <v>1943.5479195806106</v>
      </c>
      <c r="AI335" s="6">
        <v>10824</v>
      </c>
      <c r="AJ335" s="21">
        <v>0.1586657093782419</v>
      </c>
      <c r="AK335" s="7">
        <v>-7603.5650999993086</v>
      </c>
      <c r="AL335" s="7">
        <v>4864979.7901000008</v>
      </c>
      <c r="AM335" s="25">
        <f t="shared" si="134"/>
        <v>1577.8571748416298</v>
      </c>
      <c r="AN335" s="6">
        <v>8104</v>
      </c>
      <c r="AO335" s="21">
        <v>0.15892222392395269</v>
      </c>
      <c r="AP335" s="7">
        <v>-7609.2503999993196</v>
      </c>
      <c r="AQ335" s="7">
        <v>4864978.1607000008</v>
      </c>
      <c r="AR335" s="25">
        <f t="shared" si="135"/>
        <v>1567.6946079423426</v>
      </c>
      <c r="AS335" s="6">
        <v>9915</v>
      </c>
      <c r="AT335" s="21">
        <v>0.1643559555193175</v>
      </c>
      <c r="AU335" s="7">
        <v>-7603.1924000009894</v>
      </c>
      <c r="AV335" s="7">
        <v>4864981.4790000021</v>
      </c>
      <c r="AW335" s="25">
        <f t="shared" si="136"/>
        <v>1370.4342931456652</v>
      </c>
      <c r="AX335" s="6">
        <v>8105</v>
      </c>
      <c r="AY335" s="21">
        <v>0.16894111834831779</v>
      </c>
      <c r="AZ335" s="7">
        <v>-7603.5650999993086</v>
      </c>
      <c r="BA335" s="7">
        <v>4864979.7901000008</v>
      </c>
      <c r="BB335" s="25">
        <f t="shared" si="137"/>
        <v>1227.6046954435074</v>
      </c>
      <c r="BC335" s="6">
        <v>9000</v>
      </c>
      <c r="BD335" s="21">
        <v>0.17565349294028479</v>
      </c>
      <c r="BE335" s="7">
        <v>-7603.5650999993086</v>
      </c>
      <c r="BF335" s="7">
        <v>4864979.7901000008</v>
      </c>
      <c r="BG335" s="25">
        <f t="shared" si="138"/>
        <v>1050.4438400883937</v>
      </c>
      <c r="BH335" s="6">
        <v>7228</v>
      </c>
      <c r="BI335" s="21">
        <v>0.17887929616953871</v>
      </c>
      <c r="BJ335" s="7">
        <v>-7603.5650999993086</v>
      </c>
      <c r="BK335" s="7">
        <v>4864979.7901000008</v>
      </c>
      <c r="BL335" s="25">
        <f t="shared" si="139"/>
        <v>976.69663258365688</v>
      </c>
      <c r="BM335" s="6">
        <v>9002</v>
      </c>
      <c r="BN335" s="21">
        <v>0.17915265957995311</v>
      </c>
      <c r="BO335" s="7">
        <v>-7601.6162000000477</v>
      </c>
      <c r="BP335" s="7">
        <v>4864980.3488999978</v>
      </c>
      <c r="BQ335" s="25">
        <f t="shared" si="140"/>
        <v>970.7490200876349</v>
      </c>
      <c r="BR335" s="6">
        <v>9003</v>
      </c>
      <c r="BS335" s="21">
        <v>0.19341846111295691</v>
      </c>
      <c r="BT335" s="7">
        <v>-7609.2503999993196</v>
      </c>
      <c r="BU335" s="7">
        <v>4864978.1607000008</v>
      </c>
      <c r="BV335" s="25">
        <f t="shared" si="141"/>
        <v>714.50999042744741</v>
      </c>
      <c r="BW335" s="6">
        <v>9457</v>
      </c>
      <c r="BX335" s="21">
        <v>0.1964831894260185</v>
      </c>
      <c r="BY335" s="7">
        <v>-7603.5650999993086</v>
      </c>
      <c r="BZ335" s="7">
        <v>4864979.7901000008</v>
      </c>
      <c r="CA335" s="25">
        <f t="shared" si="142"/>
        <v>670.96273928891787</v>
      </c>
      <c r="CB335" s="6">
        <v>8543</v>
      </c>
      <c r="CC335" s="21">
        <v>0.12818303899460309</v>
      </c>
      <c r="CD335" s="7">
        <v>-7609.2503999993196</v>
      </c>
      <c r="CE335" s="7">
        <v>4864978.1607000008</v>
      </c>
      <c r="CF335" s="25">
        <f t="shared" si="143"/>
        <v>3704.0577152999249</v>
      </c>
      <c r="CG335" s="6">
        <v>9002</v>
      </c>
      <c r="CH335" s="21">
        <v>0.1318630236041527</v>
      </c>
      <c r="CI335" s="7">
        <v>-7601.6162000000477</v>
      </c>
      <c r="CJ335" s="7">
        <v>4864980.3488999978</v>
      </c>
      <c r="CK335" s="25">
        <f t="shared" si="144"/>
        <v>3307.5611383848973</v>
      </c>
      <c r="CL335" s="6">
        <v>9915</v>
      </c>
      <c r="CM335" s="21">
        <v>0.14181028979956589</v>
      </c>
      <c r="CN335" s="7">
        <v>-7603.1924000009894</v>
      </c>
      <c r="CO335" s="7">
        <v>4864981.4790000021</v>
      </c>
      <c r="CP335" s="25">
        <f t="shared" si="145"/>
        <v>2472.6862956551986</v>
      </c>
      <c r="CQ335" s="6">
        <v>10371</v>
      </c>
      <c r="CR335" s="21">
        <v>0.14405247390162459</v>
      </c>
      <c r="CS335" s="7">
        <v>-7603.5650999993086</v>
      </c>
      <c r="CT335" s="7">
        <v>4864979.7901000008</v>
      </c>
      <c r="CU335" s="25">
        <f t="shared" si="146"/>
        <v>2322.2935483822325</v>
      </c>
      <c r="CV335" s="6">
        <v>10824</v>
      </c>
      <c r="CW335" s="21">
        <v>0.14610555742758369</v>
      </c>
      <c r="CX335" s="7">
        <v>-7603.5650999993086</v>
      </c>
      <c r="CY335" s="7">
        <v>4864979.7901000008</v>
      </c>
      <c r="CZ335" s="25">
        <f t="shared" si="147"/>
        <v>2194.4872293475855</v>
      </c>
      <c r="DA335" s="6">
        <v>11287</v>
      </c>
      <c r="DB335" s="21">
        <v>0.14660419160151769</v>
      </c>
      <c r="DC335" s="7">
        <v>-7603.5650999993086</v>
      </c>
      <c r="DD335" s="7">
        <v>4864979.7901000008</v>
      </c>
      <c r="DE335" s="25">
        <f t="shared" si="148"/>
        <v>2164.783404590225</v>
      </c>
      <c r="DF335" s="6">
        <v>8546</v>
      </c>
      <c r="DG335" s="21">
        <v>0.14686606442470709</v>
      </c>
      <c r="DH335" s="7">
        <v>-7603.5650999993086</v>
      </c>
      <c r="DI335" s="7">
        <v>4864979.7901000008</v>
      </c>
      <c r="DJ335" s="25">
        <f t="shared" si="149"/>
        <v>2149.3847891119399</v>
      </c>
      <c r="DK335" s="6">
        <v>8104</v>
      </c>
      <c r="DL335" s="21">
        <v>0.15376546594512119</v>
      </c>
      <c r="DM335" s="7">
        <v>-7609.2503999993196</v>
      </c>
      <c r="DN335" s="7">
        <v>4864978.1607000008</v>
      </c>
      <c r="DO335" s="25">
        <f t="shared" si="150"/>
        <v>1788.8122719350488</v>
      </c>
      <c r="DP335" s="6">
        <v>9000</v>
      </c>
      <c r="DQ335" s="21">
        <v>0.1540746797492504</v>
      </c>
      <c r="DR335" s="7">
        <v>-7603.5650999993086</v>
      </c>
      <c r="DS335" s="7">
        <v>4864979.7901000008</v>
      </c>
      <c r="DT335" s="25">
        <f t="shared" si="151"/>
        <v>1774.4955116024091</v>
      </c>
      <c r="DU335" s="6">
        <v>9462</v>
      </c>
      <c r="DV335" s="21">
        <v>0.1564945226917058</v>
      </c>
      <c r="DW335" s="7">
        <v>-7601.6162000000477</v>
      </c>
      <c r="DX335" s="7">
        <v>4864980.3488999978</v>
      </c>
      <c r="DY335" s="25">
        <f t="shared" si="152"/>
        <v>1667.2603904099997</v>
      </c>
      <c r="DZ335" s="6">
        <v>7232</v>
      </c>
      <c r="EA335" s="21">
        <v>0.15835772978630119</v>
      </c>
      <c r="EB335" s="7">
        <v>-7596.2032000012696</v>
      </c>
      <c r="EC335" s="7">
        <v>4864981.9002000019</v>
      </c>
      <c r="ED335" s="25">
        <f t="shared" si="153"/>
        <v>1590.1677145445656</v>
      </c>
      <c r="EE335" s="6">
        <v>9912</v>
      </c>
      <c r="EF335" s="21">
        <v>0.15924797130350801</v>
      </c>
      <c r="EG335" s="7">
        <v>-7601.6162000000477</v>
      </c>
      <c r="EH335" s="7">
        <v>4864980.3488999978</v>
      </c>
      <c r="EI335" s="25">
        <f t="shared" si="154"/>
        <v>1554.9068117986969</v>
      </c>
    </row>
    <row r="336" spans="1:139" x14ac:dyDescent="0.25">
      <c r="A336" s="6">
        <v>322</v>
      </c>
      <c r="B336" s="6">
        <v>0</v>
      </c>
      <c r="C336" s="6">
        <v>1</v>
      </c>
      <c r="D336" s="6">
        <v>0</v>
      </c>
      <c r="E336" s="6">
        <v>1</v>
      </c>
      <c r="F336" s="20">
        <f t="shared" ref="F336:F399" si="155">IF(B336=D336,1,0)</f>
        <v>1</v>
      </c>
      <c r="G336" s="20">
        <f t="shared" ref="G336:G399" si="156">IF(C336=E336,1,0)</f>
        <v>1</v>
      </c>
      <c r="H336" s="20">
        <f t="shared" ref="H336:H399" si="157">F336*G336</f>
        <v>1</v>
      </c>
      <c r="I336" s="7">
        <v>-7609.1668138284504</v>
      </c>
      <c r="J336" s="7">
        <v>4864977.9249997903</v>
      </c>
      <c r="K336" s="6">
        <v>0</v>
      </c>
      <c r="L336" s="6">
        <v>0</v>
      </c>
      <c r="M336" s="7">
        <v>-7611.0669689472643</v>
      </c>
      <c r="N336" s="7">
        <v>4864978.3568962011</v>
      </c>
      <c r="O336" s="26">
        <f t="shared" ref="O336:O399" si="158">((X336*V336+AC336*AA336+AH336*AF336+AM336*AK336+AR336*AP336+AW336*AU336+BB336*AZ336+BG336*BE336+BL336*BJ336+BQ336*BO336+BV336*BT336+CA336*BY336)/(X336+AC336+AH336+AM336+AR336+AW336+BB336+BG336+BL336+BQ336+BV336+CA336)+(CF336*CD336+CK336*CI336+CP336*CN336+CU336*CS336+CZ336*CX336+DE336*DC336+DJ336*DH336+DO336*DM336+DT336*DR336+DY336*DW336+ED336*EB336+EI336*EG336)/(CF336+CK336+CP336+CU336+CZ336+DE336+DJ336+DO336+DT336+DY336+ED336+EI336))/2</f>
        <v>-7611.0669689472634</v>
      </c>
      <c r="P336" s="26">
        <f t="shared" ref="P336:P399" si="159">((X336*W336+AC336*AB336+AH336*AG336+AM336*AL336+AR336*AQ336+AW336*AV336+BB336*BA336+BG336*BF336+BL336*BK336+BQ336*BP336+BV336*BU336+CA336*BZ336)/(X336+AC336+AH336+AM336+AR336+AW336+BB336+BG336+BL336+BQ336+BV336+CA336)+(CF336*CE336+CK336*CJ336+CP336*CO336+CU336*CT336+CZ336*CY336+DE336*DD336+DJ336*DI336+DO336*DN336+DT336*DS336+DY336*DX336+ED336*EC336+EI336*EH336)/(CF336+CK336+CP336+CU336+CZ336+DE336+DJ336+DO336+DT336+DY336+ED336+EI336))/2</f>
        <v>4864978.3568962011</v>
      </c>
      <c r="Q336" s="20">
        <f t="shared" ref="Q336:Q399" si="160">IF(AND(ABS(O336-M336)&lt;0.000001,ABS(P336-N336)&lt;0.000001),1,0)</f>
        <v>1</v>
      </c>
      <c r="R336" s="26">
        <f t="shared" ref="R336:R399" si="161">SQRT((I336-O336)^2+(J336-P336)^2)</f>
        <v>1.9486210471213936</v>
      </c>
      <c r="S336" s="26">
        <f>R336*'8_HeSo_Mercator'!$B$7</f>
        <v>1.4928899445788424</v>
      </c>
      <c r="T336" s="6">
        <v>9914</v>
      </c>
      <c r="U336" s="21">
        <v>0.20500637523709689</v>
      </c>
      <c r="V336" s="7">
        <v>-7609.2503999993196</v>
      </c>
      <c r="W336" s="7">
        <v>4864978.1607000008</v>
      </c>
      <c r="X336" s="25">
        <f t="shared" ref="X336:X399" si="162">1/MAX(U336,0.000000001)^4</f>
        <v>566.14872371755018</v>
      </c>
      <c r="Y336" s="6">
        <v>10369</v>
      </c>
      <c r="Z336" s="21">
        <v>0.25241169207918052</v>
      </c>
      <c r="AA336" s="7">
        <v>-7609.2503999993196</v>
      </c>
      <c r="AB336" s="7">
        <v>4864978.1607000008</v>
      </c>
      <c r="AC336" s="25">
        <f t="shared" ref="AC336:AC399" si="163">1/MAX(Z336,0.000000001)^4</f>
        <v>246.35542323857524</v>
      </c>
      <c r="AD336" s="6">
        <v>9454</v>
      </c>
      <c r="AE336" s="21">
        <v>0.2654202058346441</v>
      </c>
      <c r="AF336" s="7">
        <v>-7609.2503999993196</v>
      </c>
      <c r="AG336" s="7">
        <v>4864978.1607000008</v>
      </c>
      <c r="AH336" s="25">
        <f t="shared" ref="AH336:AH399" si="164">1/MAX(AE336,0.000000001)^4</f>
        <v>201.49490704808886</v>
      </c>
      <c r="AI336" s="6">
        <v>10826</v>
      </c>
      <c r="AJ336" s="21">
        <v>0.2709469590709086</v>
      </c>
      <c r="AK336" s="7">
        <v>-7609.2503999993196</v>
      </c>
      <c r="AL336" s="7">
        <v>4864978.1607000008</v>
      </c>
      <c r="AM336" s="25">
        <f t="shared" ref="AM336:AM399" si="165">1/MAX(AJ336,0.000000001)^4</f>
        <v>185.5508189212434</v>
      </c>
      <c r="AN336" s="6">
        <v>7225</v>
      </c>
      <c r="AO336" s="21">
        <v>0.29010020135349451</v>
      </c>
      <c r="AP336" s="7">
        <v>-7616.6700999997556</v>
      </c>
      <c r="AQ336" s="7">
        <v>4864979.4992000014</v>
      </c>
      <c r="AR336" s="25">
        <f t="shared" ref="AR336:AR399" si="166">1/MAX(AO336,0.000000001)^4</f>
        <v>141.1912811732507</v>
      </c>
      <c r="AS336" s="6">
        <v>8103</v>
      </c>
      <c r="AT336" s="21">
        <v>0.29154533723524251</v>
      </c>
      <c r="AU336" s="7">
        <v>-7616.6700999997556</v>
      </c>
      <c r="AV336" s="7">
        <v>4864979.4992000014</v>
      </c>
      <c r="AW336" s="25">
        <f t="shared" ref="AW336:AW399" si="167">1/MAX(AT336,0.000000001)^4</f>
        <v>138.41259146579975</v>
      </c>
      <c r="AX336" s="6">
        <v>10372</v>
      </c>
      <c r="AY336" s="21">
        <v>0.29411270169843468</v>
      </c>
      <c r="AZ336" s="7">
        <v>-7603.1924000009894</v>
      </c>
      <c r="BA336" s="7">
        <v>4864981.4790000021</v>
      </c>
      <c r="BB336" s="25">
        <f t="shared" ref="BB336:BB399" si="168">1/MAX(AY336,0.000000001)^4</f>
        <v>133.64258815966318</v>
      </c>
      <c r="BC336" s="6">
        <v>8998</v>
      </c>
      <c r="BD336" s="21">
        <v>0.30065446525282569</v>
      </c>
      <c r="BE336" s="7">
        <v>-7611.1290000006557</v>
      </c>
      <c r="BF336" s="7">
        <v>4864977.6220000014</v>
      </c>
      <c r="BG336" s="25">
        <f t="shared" ref="BG336:BG399" si="169">1/MAX(BD336,0.000000001)^4</f>
        <v>122.38533103859227</v>
      </c>
      <c r="BH336" s="6">
        <v>8542</v>
      </c>
      <c r="BI336" s="21">
        <v>0.300814350289136</v>
      </c>
      <c r="BJ336" s="7">
        <v>-7616.6700999997556</v>
      </c>
      <c r="BK336" s="7">
        <v>4864979.4992000014</v>
      </c>
      <c r="BL336" s="25">
        <f t="shared" ref="BL336:BL399" si="170">1/MAX(BI336,0.000000001)^4</f>
        <v>122.12534359937474</v>
      </c>
      <c r="BM336" s="6">
        <v>11286</v>
      </c>
      <c r="BN336" s="21">
        <v>0.30507223050898757</v>
      </c>
      <c r="BO336" s="7">
        <v>-7609.2503999993196</v>
      </c>
      <c r="BP336" s="7">
        <v>4864978.1607000008</v>
      </c>
      <c r="BQ336" s="25">
        <f t="shared" ref="BQ336:BQ399" si="171">1/MAX(BN336,0.000000001)^4</f>
        <v>115.44876474767254</v>
      </c>
      <c r="BR336" s="6">
        <v>8541</v>
      </c>
      <c r="BS336" s="21">
        <v>0.30529299799698689</v>
      </c>
      <c r="BT336" s="7">
        <v>-7616.6889000013471</v>
      </c>
      <c r="BU336" s="7">
        <v>4864976.0280999988</v>
      </c>
      <c r="BV336" s="25">
        <f t="shared" ref="BV336:BV399" si="172">1/MAX(BS336,0.000000001)^4</f>
        <v>115.11518748026792</v>
      </c>
      <c r="BW336" s="6">
        <v>10368</v>
      </c>
      <c r="BX336" s="21">
        <v>0.30736312874181682</v>
      </c>
      <c r="BY336" s="7">
        <v>-7616.6889000013471</v>
      </c>
      <c r="BZ336" s="7">
        <v>4864976.0280999988</v>
      </c>
      <c r="CA336" s="25">
        <f t="shared" ref="CA336:CA399" si="173">1/MAX(BX336,0.000000001)^4</f>
        <v>112.04511497179099</v>
      </c>
      <c r="CB336" s="6">
        <v>9914</v>
      </c>
      <c r="CC336" s="21">
        <v>0.21908143021226451</v>
      </c>
      <c r="CD336" s="7">
        <v>-7609.2503999993196</v>
      </c>
      <c r="CE336" s="7">
        <v>4864978.1607000008</v>
      </c>
      <c r="CF336" s="25">
        <f t="shared" ref="CF336:CF399" si="174">1/MAX(CC336,0.000000001)^4</f>
        <v>434.08794997958984</v>
      </c>
      <c r="CG336" s="6">
        <v>9454</v>
      </c>
      <c r="CH336" s="21">
        <v>0.25046864606639652</v>
      </c>
      <c r="CI336" s="7">
        <v>-7609.2503999993196</v>
      </c>
      <c r="CJ336" s="7">
        <v>4864978.1607000008</v>
      </c>
      <c r="CK336" s="25">
        <f t="shared" ref="CK336:CK399" si="175">1/MAX(CH336,0.000000001)^4</f>
        <v>254.08938810418974</v>
      </c>
      <c r="CL336" s="6">
        <v>10369</v>
      </c>
      <c r="CM336" s="21">
        <v>0.25685477802859291</v>
      </c>
      <c r="CN336" s="7">
        <v>-7609.2503999993196</v>
      </c>
      <c r="CO336" s="7">
        <v>4864978.1607000008</v>
      </c>
      <c r="CP336" s="25">
        <f t="shared" ref="CP336:CP399" si="176">1/MAX(CM336,0.000000001)^4</f>
        <v>229.74676470584271</v>
      </c>
      <c r="CQ336" s="6">
        <v>10826</v>
      </c>
      <c r="CR336" s="21">
        <v>0.2907850444818465</v>
      </c>
      <c r="CS336" s="7">
        <v>-7609.2503999993196</v>
      </c>
      <c r="CT336" s="7">
        <v>4864978.1607000008</v>
      </c>
      <c r="CU336" s="25">
        <f t="shared" ref="CU336:CU399" si="177">1/MAX(CR336,0.000000001)^4</f>
        <v>139.86586470777053</v>
      </c>
      <c r="CV336" s="6">
        <v>10372</v>
      </c>
      <c r="CW336" s="21">
        <v>0.29668437335823938</v>
      </c>
      <c r="CX336" s="7">
        <v>-7603.1924000009894</v>
      </c>
      <c r="CY336" s="7">
        <v>4864981.4790000021</v>
      </c>
      <c r="CZ336" s="25">
        <f t="shared" ref="CZ336:CZ399" si="178">1/MAX(CW336,0.000000001)^4</f>
        <v>129.06881153726661</v>
      </c>
      <c r="DA336" s="6">
        <v>8542</v>
      </c>
      <c r="DB336" s="21">
        <v>0.29840636245426228</v>
      </c>
      <c r="DC336" s="7">
        <v>-7616.6700999997556</v>
      </c>
      <c r="DD336" s="7">
        <v>4864979.4992000014</v>
      </c>
      <c r="DE336" s="25">
        <f t="shared" ref="DE336:DE399" si="179">1/MAX(DB336,0.000000001)^4</f>
        <v>126.11527326886005</v>
      </c>
      <c r="DF336" s="6">
        <v>11286</v>
      </c>
      <c r="DG336" s="21">
        <v>0.3045515698456609</v>
      </c>
      <c r="DH336" s="7">
        <v>-7609.2503999993196</v>
      </c>
      <c r="DI336" s="7">
        <v>4864978.1607000008</v>
      </c>
      <c r="DJ336" s="25">
        <f t="shared" ref="DJ336:DJ399" si="180">1/MAX(DG336,0.000000001)^4</f>
        <v>116.2402753762623</v>
      </c>
      <c r="DK336" s="6">
        <v>8103</v>
      </c>
      <c r="DL336" s="21">
        <v>0.30837535014005613</v>
      </c>
      <c r="DM336" s="7">
        <v>-7616.6700999997556</v>
      </c>
      <c r="DN336" s="7">
        <v>4864979.4992000014</v>
      </c>
      <c r="DO336" s="25">
        <f t="shared" ref="DO336:DO399" si="181">1/MAX(DL336,0.000000001)^4</f>
        <v>110.58122013312881</v>
      </c>
      <c r="DP336" s="6">
        <v>8998</v>
      </c>
      <c r="DQ336" s="21">
        <v>0.31194902326083718</v>
      </c>
      <c r="DR336" s="7">
        <v>-7611.1290000006557</v>
      </c>
      <c r="DS336" s="7">
        <v>4864977.6220000014</v>
      </c>
      <c r="DT336" s="25">
        <f t="shared" ref="DT336:DT399" si="182">1/MAX(DQ336,0.000000001)^4</f>
        <v>105.60037960658561</v>
      </c>
      <c r="DU336" s="6">
        <v>10368</v>
      </c>
      <c r="DV336" s="21">
        <v>0.31270216640843729</v>
      </c>
      <c r="DW336" s="7">
        <v>-7616.6889000013471</v>
      </c>
      <c r="DX336" s="7">
        <v>4864976.0280999988</v>
      </c>
      <c r="DY336" s="25">
        <f t="shared" ref="DY336:DY399" si="183">1/MAX(DV336,0.000000001)^4</f>
        <v>104.58669512442069</v>
      </c>
      <c r="DZ336" s="6">
        <v>7226</v>
      </c>
      <c r="EA336" s="21">
        <v>0.31466832257890331</v>
      </c>
      <c r="EB336" s="7">
        <v>-7616.6889000013471</v>
      </c>
      <c r="EC336" s="7">
        <v>4864976.0280999988</v>
      </c>
      <c r="ED336" s="25">
        <f t="shared" ref="ED336:ED399" si="184">1/MAX(EA336,0.000000001)^4</f>
        <v>101.99711783266513</v>
      </c>
      <c r="EE336" s="6">
        <v>10825</v>
      </c>
      <c r="EF336" s="21">
        <v>0.31473902728351127</v>
      </c>
      <c r="EG336" s="7">
        <v>-7616.6700999997556</v>
      </c>
      <c r="EH336" s="7">
        <v>4864979.4992000014</v>
      </c>
      <c r="EI336" s="25">
        <f t="shared" ref="EI336:EI399" si="185">1/MAX(EF336,0.000000001)^4</f>
        <v>101.90549593998091</v>
      </c>
    </row>
    <row r="337" spans="1:139" x14ac:dyDescent="0.25">
      <c r="A337" s="6">
        <v>323</v>
      </c>
      <c r="B337" s="6">
        <v>0</v>
      </c>
      <c r="C337" s="6">
        <v>1</v>
      </c>
      <c r="D337" s="6">
        <v>0</v>
      </c>
      <c r="E337" s="6">
        <v>1</v>
      </c>
      <c r="F337" s="20">
        <f t="shared" si="155"/>
        <v>1</v>
      </c>
      <c r="G337" s="20">
        <f t="shared" si="156"/>
        <v>1</v>
      </c>
      <c r="H337" s="20">
        <f t="shared" si="157"/>
        <v>1</v>
      </c>
      <c r="I337" s="7">
        <v>-7609.3627636371684</v>
      </c>
      <c r="J337" s="7">
        <v>4864977.3750545401</v>
      </c>
      <c r="K337" s="6">
        <v>0</v>
      </c>
      <c r="L337" s="6">
        <v>0</v>
      </c>
      <c r="M337" s="7">
        <v>-7605.4740199622174</v>
      </c>
      <c r="N337" s="7">
        <v>4864979.7573678931</v>
      </c>
      <c r="O337" s="26">
        <f t="shared" si="158"/>
        <v>-7605.4740199622138</v>
      </c>
      <c r="P337" s="26">
        <f t="shared" si="159"/>
        <v>4864979.7573678922</v>
      </c>
      <c r="Q337" s="20">
        <f t="shared" si="160"/>
        <v>1</v>
      </c>
      <c r="R337" s="26">
        <f t="shared" si="161"/>
        <v>4.5604543936969462</v>
      </c>
      <c r="S337" s="26">
        <f>R337*'8_HeSo_Mercator'!$B$7</f>
        <v>3.4938843122515224</v>
      </c>
      <c r="T337" s="6">
        <v>10372</v>
      </c>
      <c r="U337" s="21">
        <v>0.18829743337444191</v>
      </c>
      <c r="V337" s="7">
        <v>-7603.1924000009894</v>
      </c>
      <c r="W337" s="7">
        <v>4864981.4790000021</v>
      </c>
      <c r="X337" s="25">
        <f t="shared" si="162"/>
        <v>795.46742328821756</v>
      </c>
      <c r="Y337" s="6">
        <v>9915</v>
      </c>
      <c r="Z337" s="21">
        <v>0.19755448948380669</v>
      </c>
      <c r="AA337" s="7">
        <v>-7603.1924000009894</v>
      </c>
      <c r="AB337" s="7">
        <v>4864981.4790000021</v>
      </c>
      <c r="AC337" s="25">
        <f t="shared" si="163"/>
        <v>656.52668894035912</v>
      </c>
      <c r="AD337" s="6">
        <v>9914</v>
      </c>
      <c r="AE337" s="21">
        <v>0.19888330988731681</v>
      </c>
      <c r="AF337" s="7">
        <v>-7609.2503999993196</v>
      </c>
      <c r="AG337" s="7">
        <v>4864978.1607000008</v>
      </c>
      <c r="AH337" s="25">
        <f t="shared" si="164"/>
        <v>639.15566690638263</v>
      </c>
      <c r="AI337" s="6">
        <v>11283</v>
      </c>
      <c r="AJ337" s="21">
        <v>0.19896934596244609</v>
      </c>
      <c r="AK337" s="7">
        <v>-7603.1924000009894</v>
      </c>
      <c r="AL337" s="7">
        <v>4864981.4790000021</v>
      </c>
      <c r="AM337" s="25">
        <f t="shared" si="165"/>
        <v>638.05087787523792</v>
      </c>
      <c r="AN337" s="6">
        <v>9000</v>
      </c>
      <c r="AO337" s="21">
        <v>0.20131847182502349</v>
      </c>
      <c r="AP337" s="7">
        <v>-7603.5650999993086</v>
      </c>
      <c r="AQ337" s="7">
        <v>4864979.7901000008</v>
      </c>
      <c r="AR337" s="25">
        <f t="shared" si="166"/>
        <v>608.78718183068656</v>
      </c>
      <c r="AS337" s="6">
        <v>10369</v>
      </c>
      <c r="AT337" s="21">
        <v>0.20720636200727219</v>
      </c>
      <c r="AU337" s="7">
        <v>-7609.2503999993196</v>
      </c>
      <c r="AV337" s="7">
        <v>4864978.1607000008</v>
      </c>
      <c r="AW337" s="25">
        <f t="shared" si="167"/>
        <v>542.48490362037421</v>
      </c>
      <c r="AX337" s="6">
        <v>10371</v>
      </c>
      <c r="AY337" s="21">
        <v>0.21384762471697891</v>
      </c>
      <c r="AZ337" s="7">
        <v>-7603.5650999993086</v>
      </c>
      <c r="BA337" s="7">
        <v>4864979.7901000008</v>
      </c>
      <c r="BB337" s="25">
        <f t="shared" si="168"/>
        <v>478.16994675090535</v>
      </c>
      <c r="BC337" s="6">
        <v>8543</v>
      </c>
      <c r="BD337" s="21">
        <v>0.21548033050107521</v>
      </c>
      <c r="BE337" s="7">
        <v>-7609.2503999993196</v>
      </c>
      <c r="BF337" s="7">
        <v>4864978.1607000008</v>
      </c>
      <c r="BG337" s="25">
        <f t="shared" si="169"/>
        <v>463.8413564327027</v>
      </c>
      <c r="BH337" s="6">
        <v>9003</v>
      </c>
      <c r="BI337" s="21">
        <v>0.21650512713906861</v>
      </c>
      <c r="BJ337" s="7">
        <v>-7609.2503999993196</v>
      </c>
      <c r="BK337" s="7">
        <v>4864978.1607000008</v>
      </c>
      <c r="BL337" s="25">
        <f t="shared" si="170"/>
        <v>455.12140135988369</v>
      </c>
      <c r="BM337" s="6">
        <v>11286</v>
      </c>
      <c r="BN337" s="21">
        <v>0.2183276315002842</v>
      </c>
      <c r="BO337" s="7">
        <v>-7609.2503999993196</v>
      </c>
      <c r="BP337" s="7">
        <v>4864978.1607000008</v>
      </c>
      <c r="BQ337" s="25">
        <f t="shared" si="171"/>
        <v>440.11400273943173</v>
      </c>
      <c r="BR337" s="6">
        <v>8107</v>
      </c>
      <c r="BS337" s="21">
        <v>0.21975060133663679</v>
      </c>
      <c r="BT337" s="7">
        <v>-7601.6162000000477</v>
      </c>
      <c r="BU337" s="7">
        <v>4864980.3488999978</v>
      </c>
      <c r="BV337" s="25">
        <f t="shared" si="172"/>
        <v>428.82461987024078</v>
      </c>
      <c r="BW337" s="6">
        <v>10826</v>
      </c>
      <c r="BX337" s="21">
        <v>0.2204218448678549</v>
      </c>
      <c r="BY337" s="7">
        <v>-7609.2503999993196</v>
      </c>
      <c r="BZ337" s="7">
        <v>4864978.1607000008</v>
      </c>
      <c r="CA337" s="25">
        <f t="shared" si="173"/>
        <v>423.62488898936465</v>
      </c>
      <c r="CB337" s="6">
        <v>10372</v>
      </c>
      <c r="CC337" s="21">
        <v>0.1700103632450243</v>
      </c>
      <c r="CD337" s="7">
        <v>-7603.1924000009894</v>
      </c>
      <c r="CE337" s="7">
        <v>4864981.4790000021</v>
      </c>
      <c r="CF337" s="25">
        <f t="shared" si="174"/>
        <v>1197.0117648227549</v>
      </c>
      <c r="CG337" s="6">
        <v>9000</v>
      </c>
      <c r="CH337" s="21">
        <v>0.1871998197157706</v>
      </c>
      <c r="CI337" s="7">
        <v>-7603.5650999993086</v>
      </c>
      <c r="CJ337" s="7">
        <v>4864979.7901000008</v>
      </c>
      <c r="CK337" s="25">
        <f t="shared" si="175"/>
        <v>814.28848873794436</v>
      </c>
      <c r="CL337" s="6">
        <v>9454</v>
      </c>
      <c r="CM337" s="21">
        <v>0.19198792701330761</v>
      </c>
      <c r="CN337" s="7">
        <v>-7609.2503999993196</v>
      </c>
      <c r="CO337" s="7">
        <v>4864978.1607000008</v>
      </c>
      <c r="CP337" s="25">
        <f t="shared" si="176"/>
        <v>736.04492500989772</v>
      </c>
      <c r="CQ337" s="6">
        <v>11283</v>
      </c>
      <c r="CR337" s="21">
        <v>0.1953504148619736</v>
      </c>
      <c r="CS337" s="7">
        <v>-7603.1924000009894</v>
      </c>
      <c r="CT337" s="7">
        <v>4864981.4790000021</v>
      </c>
      <c r="CU337" s="25">
        <f t="shared" si="177"/>
        <v>686.66142197854197</v>
      </c>
      <c r="CV337" s="6">
        <v>9915</v>
      </c>
      <c r="CW337" s="21">
        <v>0.2010691385008361</v>
      </c>
      <c r="CX337" s="7">
        <v>-7603.1924000009894</v>
      </c>
      <c r="CY337" s="7">
        <v>4864981.4790000021</v>
      </c>
      <c r="CZ337" s="25">
        <f t="shared" si="178"/>
        <v>611.81247961856764</v>
      </c>
      <c r="DA337" s="6">
        <v>8543</v>
      </c>
      <c r="DB337" s="21">
        <v>0.20737266991496089</v>
      </c>
      <c r="DC337" s="7">
        <v>-7609.2503999993196</v>
      </c>
      <c r="DD337" s="7">
        <v>4864978.1607000008</v>
      </c>
      <c r="DE337" s="25">
        <f t="shared" si="179"/>
        <v>540.74675641944896</v>
      </c>
      <c r="DF337" s="6">
        <v>9003</v>
      </c>
      <c r="DG337" s="21">
        <v>0.21102362204724409</v>
      </c>
      <c r="DH337" s="7">
        <v>-7609.2503999993196</v>
      </c>
      <c r="DI337" s="7">
        <v>4864978.1607000008</v>
      </c>
      <c r="DJ337" s="25">
        <f t="shared" si="180"/>
        <v>504.28460228403668</v>
      </c>
      <c r="DK337" s="6">
        <v>11287</v>
      </c>
      <c r="DL337" s="21">
        <v>0.21105085546962191</v>
      </c>
      <c r="DM337" s="7">
        <v>-7603.5650999993086</v>
      </c>
      <c r="DN337" s="7">
        <v>4864979.7901000008</v>
      </c>
      <c r="DO337" s="25">
        <f t="shared" si="181"/>
        <v>504.02436666279169</v>
      </c>
      <c r="DP337" s="6">
        <v>10369</v>
      </c>
      <c r="DQ337" s="21">
        <v>0.21141654825664</v>
      </c>
      <c r="DR337" s="7">
        <v>-7609.2503999993196</v>
      </c>
      <c r="DS337" s="7">
        <v>4864978.1607000008</v>
      </c>
      <c r="DT337" s="25">
        <f t="shared" si="182"/>
        <v>500.54610730505755</v>
      </c>
      <c r="DU337" s="6">
        <v>9457</v>
      </c>
      <c r="DV337" s="21">
        <v>0.2130178313513221</v>
      </c>
      <c r="DW337" s="7">
        <v>-7603.5650999993086</v>
      </c>
      <c r="DX337" s="7">
        <v>4864979.7901000008</v>
      </c>
      <c r="DY337" s="25">
        <f t="shared" si="183"/>
        <v>485.66428133126368</v>
      </c>
      <c r="DZ337" s="6">
        <v>9914</v>
      </c>
      <c r="EA337" s="21">
        <v>0.2151637955571217</v>
      </c>
      <c r="EB337" s="7">
        <v>-7609.2503999993196</v>
      </c>
      <c r="EC337" s="7">
        <v>4864978.1607000008</v>
      </c>
      <c r="ED337" s="25">
        <f t="shared" si="184"/>
        <v>466.57687813471188</v>
      </c>
      <c r="EE337" s="6">
        <v>9917</v>
      </c>
      <c r="EF337" s="21">
        <v>0.21517267854769881</v>
      </c>
      <c r="EG337" s="7">
        <v>-7596.2032000012696</v>
      </c>
      <c r="EH337" s="7">
        <v>4864981.9002000019</v>
      </c>
      <c r="EI337" s="25">
        <f t="shared" si="185"/>
        <v>466.49983598615745</v>
      </c>
    </row>
    <row r="338" spans="1:139" x14ac:dyDescent="0.25">
      <c r="A338" s="6">
        <v>324</v>
      </c>
      <c r="B338" s="6">
        <v>0</v>
      </c>
      <c r="C338" s="6">
        <v>1</v>
      </c>
      <c r="D338" s="6">
        <v>0</v>
      </c>
      <c r="E338" s="6">
        <v>1</v>
      </c>
      <c r="F338" s="20">
        <f t="shared" si="155"/>
        <v>1</v>
      </c>
      <c r="G338" s="20">
        <f t="shared" si="156"/>
        <v>1</v>
      </c>
      <c r="H338" s="20">
        <f t="shared" si="157"/>
        <v>1</v>
      </c>
      <c r="I338" s="7">
        <v>-7616.2004191767401</v>
      </c>
      <c r="J338" s="7">
        <v>4864978.7205779329</v>
      </c>
      <c r="K338" s="6">
        <v>6</v>
      </c>
      <c r="L338" s="6">
        <v>6</v>
      </c>
      <c r="M338" s="7">
        <v>-7619.4495124256664</v>
      </c>
      <c r="N338" s="7">
        <v>4864978.5962568298</v>
      </c>
      <c r="O338" s="26">
        <f t="shared" si="158"/>
        <v>-7619.4495124256673</v>
      </c>
      <c r="P338" s="26">
        <f t="shared" si="159"/>
        <v>4864978.5962568307</v>
      </c>
      <c r="Q338" s="20">
        <f t="shared" si="160"/>
        <v>1</v>
      </c>
      <c r="R338" s="26">
        <f t="shared" si="161"/>
        <v>3.251470848195936</v>
      </c>
      <c r="S338" s="26">
        <f>R338*'8_HeSo_Mercator'!$B$7</f>
        <v>2.4910375167781695</v>
      </c>
      <c r="T338" s="6">
        <v>10368</v>
      </c>
      <c r="U338" s="21">
        <v>0.1307725180265201</v>
      </c>
      <c r="V338" s="7">
        <v>-7616.6889000013471</v>
      </c>
      <c r="W338" s="7">
        <v>4864976.0280999988</v>
      </c>
      <c r="X338" s="25">
        <f t="shared" si="162"/>
        <v>3419.2751921016052</v>
      </c>
      <c r="Y338" s="6">
        <v>8998</v>
      </c>
      <c r="Z338" s="21">
        <v>0.16146208322412889</v>
      </c>
      <c r="AA338" s="7">
        <v>-7611.1290000006557</v>
      </c>
      <c r="AB338" s="7">
        <v>4864977.6220000014</v>
      </c>
      <c r="AC338" s="25">
        <f t="shared" si="163"/>
        <v>1471.3560988327654</v>
      </c>
      <c r="AD338" s="6">
        <v>10354</v>
      </c>
      <c r="AE338" s="21">
        <v>0.1645826233009916</v>
      </c>
      <c r="AF338" s="7">
        <v>-7632.2586999982605</v>
      </c>
      <c r="AG338" s="7">
        <v>4864982.0603</v>
      </c>
      <c r="AH338" s="25">
        <f t="shared" si="164"/>
        <v>1362.9002737053002</v>
      </c>
      <c r="AI338" s="6">
        <v>9452</v>
      </c>
      <c r="AJ338" s="21">
        <v>0.16548400881603581</v>
      </c>
      <c r="AK338" s="7">
        <v>-7616.6889000013471</v>
      </c>
      <c r="AL338" s="7">
        <v>4864976.0280999988</v>
      </c>
      <c r="AM338" s="25">
        <f t="shared" si="165"/>
        <v>1333.4473352357825</v>
      </c>
      <c r="AN338" s="6">
        <v>10825</v>
      </c>
      <c r="AO338" s="21">
        <v>0.1723497611363245</v>
      </c>
      <c r="AP338" s="7">
        <v>-7616.6700999997556</v>
      </c>
      <c r="AQ338" s="7">
        <v>4864979.4992000014</v>
      </c>
      <c r="AR338" s="25">
        <f t="shared" si="166"/>
        <v>1133.3322746114382</v>
      </c>
      <c r="AS338" s="6">
        <v>7672</v>
      </c>
      <c r="AT338" s="21">
        <v>0.17640475984856899</v>
      </c>
      <c r="AU338" s="7">
        <v>-7616.6889000013471</v>
      </c>
      <c r="AV338" s="7">
        <v>4864976.0280999988</v>
      </c>
      <c r="AW338" s="25">
        <f t="shared" si="167"/>
        <v>1032.663442388051</v>
      </c>
      <c r="AX338" s="6">
        <v>8545</v>
      </c>
      <c r="AY338" s="21">
        <v>0.1789977022951596</v>
      </c>
      <c r="AZ338" s="7">
        <v>-7611.1290000006557</v>
      </c>
      <c r="BA338" s="7">
        <v>4864977.6220000014</v>
      </c>
      <c r="BB338" s="25">
        <f t="shared" si="168"/>
        <v>974.11487508592768</v>
      </c>
      <c r="BC338" s="6">
        <v>8542</v>
      </c>
      <c r="BD338" s="21">
        <v>0.18325840282722369</v>
      </c>
      <c r="BE338" s="7">
        <v>-7616.6700999997556</v>
      </c>
      <c r="BF338" s="7">
        <v>4864979.4992000014</v>
      </c>
      <c r="BG338" s="25">
        <f t="shared" si="169"/>
        <v>886.63406114146574</v>
      </c>
      <c r="BH338" s="6">
        <v>9914</v>
      </c>
      <c r="BI338" s="21">
        <v>0.18354040796458931</v>
      </c>
      <c r="BJ338" s="7">
        <v>-7609.2503999993196</v>
      </c>
      <c r="BK338" s="7">
        <v>4864978.1607000008</v>
      </c>
      <c r="BL338" s="25">
        <f t="shared" si="170"/>
        <v>881.1974448971531</v>
      </c>
      <c r="BM338" s="6">
        <v>8103</v>
      </c>
      <c r="BN338" s="21">
        <v>0.18433737640842629</v>
      </c>
      <c r="BO338" s="7">
        <v>-7616.6700999997556</v>
      </c>
      <c r="BP338" s="7">
        <v>4864979.4992000014</v>
      </c>
      <c r="BQ338" s="25">
        <f t="shared" si="171"/>
        <v>866.05683130731643</v>
      </c>
      <c r="BR338" s="6">
        <v>10826</v>
      </c>
      <c r="BS338" s="21">
        <v>0.18924062573430639</v>
      </c>
      <c r="BT338" s="7">
        <v>-7609.2503999993196</v>
      </c>
      <c r="BU338" s="7">
        <v>4864978.1607000008</v>
      </c>
      <c r="BV338" s="25">
        <f t="shared" si="172"/>
        <v>779.72686605884223</v>
      </c>
      <c r="BW338" s="6">
        <v>7590</v>
      </c>
      <c r="BX338" s="21">
        <v>0.191889626616913</v>
      </c>
      <c r="BY338" s="7">
        <v>-7634.5003999993196</v>
      </c>
      <c r="BZ338" s="7">
        <v>4864984.3192000017</v>
      </c>
      <c r="CA338" s="25">
        <f t="shared" si="173"/>
        <v>737.55431612346877</v>
      </c>
      <c r="CB338" s="6">
        <v>10368</v>
      </c>
      <c r="CC338" s="21">
        <v>0.10817788444056579</v>
      </c>
      <c r="CD338" s="7">
        <v>-7616.6889000013471</v>
      </c>
      <c r="CE338" s="7">
        <v>4864976.0280999988</v>
      </c>
      <c r="CF338" s="25">
        <f t="shared" si="174"/>
        <v>7302.0712122627947</v>
      </c>
      <c r="CG338" s="6">
        <v>10354</v>
      </c>
      <c r="CH338" s="21">
        <v>0.13960242918034019</v>
      </c>
      <c r="CI338" s="7">
        <v>-7632.2586999982605</v>
      </c>
      <c r="CJ338" s="7">
        <v>4864982.0603</v>
      </c>
      <c r="CK338" s="25">
        <f t="shared" si="175"/>
        <v>2632.8620125712541</v>
      </c>
      <c r="CL338" s="6">
        <v>8529</v>
      </c>
      <c r="CM338" s="21">
        <v>0.14275336876642011</v>
      </c>
      <c r="CN338" s="7">
        <v>-7635.0408000014722</v>
      </c>
      <c r="CO338" s="7">
        <v>4864986.0639000013</v>
      </c>
      <c r="CP338" s="25">
        <f t="shared" si="176"/>
        <v>2407.9892126951795</v>
      </c>
      <c r="CQ338" s="6">
        <v>8998</v>
      </c>
      <c r="CR338" s="21">
        <v>0.14689510590616639</v>
      </c>
      <c r="CS338" s="7">
        <v>-7611.1290000006557</v>
      </c>
      <c r="CT338" s="7">
        <v>4864977.6220000014</v>
      </c>
      <c r="CU338" s="25">
        <f t="shared" si="177"/>
        <v>2147.6855409494833</v>
      </c>
      <c r="CV338" s="6">
        <v>8542</v>
      </c>
      <c r="CW338" s="21">
        <v>0.1519390378748518</v>
      </c>
      <c r="CX338" s="7">
        <v>-7616.6700999997556</v>
      </c>
      <c r="CY338" s="7">
        <v>4864979.4992000014</v>
      </c>
      <c r="CZ338" s="25">
        <f t="shared" si="178"/>
        <v>1876.3874175329584</v>
      </c>
      <c r="DA338" s="6">
        <v>9452</v>
      </c>
      <c r="DB338" s="21">
        <v>0.15429847590311349</v>
      </c>
      <c r="DC338" s="7">
        <v>-7616.6889000013471</v>
      </c>
      <c r="DD338" s="7">
        <v>4864976.0280999988</v>
      </c>
      <c r="DE338" s="25">
        <f t="shared" si="179"/>
        <v>1764.2228990892002</v>
      </c>
      <c r="DF338" s="6">
        <v>7590</v>
      </c>
      <c r="DG338" s="21">
        <v>0.15455832983634071</v>
      </c>
      <c r="DH338" s="7">
        <v>-7634.5003999993196</v>
      </c>
      <c r="DI338" s="7">
        <v>4864984.3192000017</v>
      </c>
      <c r="DJ338" s="25">
        <f t="shared" si="180"/>
        <v>1752.3882625739798</v>
      </c>
      <c r="DK338" s="6">
        <v>11281</v>
      </c>
      <c r="DL338" s="21">
        <v>0.15537968808020791</v>
      </c>
      <c r="DM338" s="7">
        <v>-7618.7633000016212</v>
      </c>
      <c r="DN338" s="7">
        <v>4864975.433799997</v>
      </c>
      <c r="DO338" s="25">
        <f t="shared" si="181"/>
        <v>1715.6275785975236</v>
      </c>
      <c r="DP338" s="6">
        <v>7657</v>
      </c>
      <c r="DQ338" s="21">
        <v>0.16195678817802989</v>
      </c>
      <c r="DR338" s="7">
        <v>-7632.2586999982605</v>
      </c>
      <c r="DS338" s="7">
        <v>4864982.0603</v>
      </c>
      <c r="DT338" s="25">
        <f t="shared" si="182"/>
        <v>1453.4609826136295</v>
      </c>
      <c r="DU338" s="6">
        <v>10825</v>
      </c>
      <c r="DV338" s="21">
        <v>0.1662672690368624</v>
      </c>
      <c r="DW338" s="7">
        <v>-7616.6700999997556</v>
      </c>
      <c r="DX338" s="7">
        <v>4864979.4992000014</v>
      </c>
      <c r="DY338" s="25">
        <f t="shared" si="183"/>
        <v>1308.4976470166152</v>
      </c>
      <c r="DZ338" s="6">
        <v>8103</v>
      </c>
      <c r="EA338" s="21">
        <v>0.16780578898225951</v>
      </c>
      <c r="EB338" s="7">
        <v>-7616.6700999997556</v>
      </c>
      <c r="EC338" s="7">
        <v>4864979.4992000014</v>
      </c>
      <c r="ED338" s="25">
        <f t="shared" si="184"/>
        <v>1261.1659698933286</v>
      </c>
      <c r="EE338" s="6">
        <v>8997</v>
      </c>
      <c r="EF338" s="21">
        <v>0.16972927965954679</v>
      </c>
      <c r="EG338" s="7">
        <v>-7618.7633000016212</v>
      </c>
      <c r="EH338" s="7">
        <v>4864975.433799997</v>
      </c>
      <c r="EI338" s="25">
        <f t="shared" si="185"/>
        <v>1204.9608254786442</v>
      </c>
    </row>
    <row r="339" spans="1:139" x14ac:dyDescent="0.25">
      <c r="A339" s="6">
        <v>325</v>
      </c>
      <c r="B339" s="6">
        <v>0</v>
      </c>
      <c r="C339" s="6">
        <v>1</v>
      </c>
      <c r="D339" s="6">
        <v>0</v>
      </c>
      <c r="E339" s="6">
        <v>1</v>
      </c>
      <c r="F339" s="20">
        <f t="shared" si="155"/>
        <v>1</v>
      </c>
      <c r="G339" s="20">
        <f t="shared" si="156"/>
        <v>1</v>
      </c>
      <c r="H339" s="20">
        <f t="shared" si="157"/>
        <v>1</v>
      </c>
      <c r="I339" s="7">
        <v>-7616.5386048477249</v>
      </c>
      <c r="J339" s="7">
        <v>4864978.7375870384</v>
      </c>
      <c r="K339" s="6">
        <v>6</v>
      </c>
      <c r="L339" s="6">
        <v>6</v>
      </c>
      <c r="M339" s="7">
        <v>-7611.6251859129006</v>
      </c>
      <c r="N339" s="7">
        <v>4864978.3999586571</v>
      </c>
      <c r="O339" s="26">
        <f t="shared" si="158"/>
        <v>-7611.6251859129025</v>
      </c>
      <c r="P339" s="26">
        <f t="shared" si="159"/>
        <v>4864978.3999586562</v>
      </c>
      <c r="Q339" s="20">
        <f t="shared" si="160"/>
        <v>1</v>
      </c>
      <c r="R339" s="26">
        <f t="shared" si="161"/>
        <v>4.9250054369084255</v>
      </c>
      <c r="S339" s="26">
        <f>R339*'8_HeSo_Mercator'!$B$7</f>
        <v>3.7731764750351058</v>
      </c>
      <c r="T339" s="6">
        <v>9454</v>
      </c>
      <c r="U339" s="21">
        <v>0.21560342292095069</v>
      </c>
      <c r="V339" s="7">
        <v>-7609.2503999993196</v>
      </c>
      <c r="W339" s="7">
        <v>4864978.1607000008</v>
      </c>
      <c r="X339" s="25">
        <f t="shared" si="162"/>
        <v>462.78299701574906</v>
      </c>
      <c r="Y339" s="6">
        <v>9914</v>
      </c>
      <c r="Z339" s="21">
        <v>0.26319047911862498</v>
      </c>
      <c r="AA339" s="7">
        <v>-7609.2503999993196</v>
      </c>
      <c r="AB339" s="7">
        <v>4864978.1607000008</v>
      </c>
      <c r="AC339" s="25">
        <f t="shared" si="163"/>
        <v>208.41035880186962</v>
      </c>
      <c r="AD339" s="6">
        <v>11282</v>
      </c>
      <c r="AE339" s="21">
        <v>0.28023112907898201</v>
      </c>
      <c r="AF339" s="7">
        <v>-7616.6700999997556</v>
      </c>
      <c r="AG339" s="7">
        <v>4864979.4992000014</v>
      </c>
      <c r="AH339" s="25">
        <f t="shared" si="164"/>
        <v>162.15654913320418</v>
      </c>
      <c r="AI339" s="6">
        <v>8542</v>
      </c>
      <c r="AJ339" s="21">
        <v>0.28882976416295342</v>
      </c>
      <c r="AK339" s="7">
        <v>-7616.6700999997556</v>
      </c>
      <c r="AL339" s="7">
        <v>4864979.4992000014</v>
      </c>
      <c r="AM339" s="25">
        <f t="shared" si="165"/>
        <v>143.69187686666083</v>
      </c>
      <c r="AN339" s="6">
        <v>10368</v>
      </c>
      <c r="AO339" s="21">
        <v>0.2923300537232702</v>
      </c>
      <c r="AP339" s="7">
        <v>-7616.6889000013471</v>
      </c>
      <c r="AQ339" s="7">
        <v>4864976.0280999988</v>
      </c>
      <c r="AR339" s="25">
        <f t="shared" si="166"/>
        <v>136.93237301170885</v>
      </c>
      <c r="AS339" s="6">
        <v>8998</v>
      </c>
      <c r="AT339" s="21">
        <v>0.29325287501906772</v>
      </c>
      <c r="AU339" s="7">
        <v>-7611.1290000006557</v>
      </c>
      <c r="AV339" s="7">
        <v>4864977.6220000014</v>
      </c>
      <c r="AW339" s="25">
        <f t="shared" si="167"/>
        <v>135.21687217818814</v>
      </c>
      <c r="AX339" s="6">
        <v>7226</v>
      </c>
      <c r="AY339" s="21">
        <v>0.29325646719474502</v>
      </c>
      <c r="AZ339" s="7">
        <v>-7616.6889000013471</v>
      </c>
      <c r="BA339" s="7">
        <v>4864976.0280999988</v>
      </c>
      <c r="BB339" s="25">
        <f t="shared" si="168"/>
        <v>135.21024707164577</v>
      </c>
      <c r="BC339" s="6">
        <v>8103</v>
      </c>
      <c r="BD339" s="21">
        <v>0.29984323460758</v>
      </c>
      <c r="BE339" s="7">
        <v>-7616.6700999997556</v>
      </c>
      <c r="BF339" s="7">
        <v>4864979.4992000014</v>
      </c>
      <c r="BG339" s="25">
        <f t="shared" si="169"/>
        <v>123.71517761571972</v>
      </c>
      <c r="BH339" s="6">
        <v>9451</v>
      </c>
      <c r="BI339" s="21">
        <v>0.30408275091726439</v>
      </c>
      <c r="BJ339" s="7">
        <v>-7616.6700999997556</v>
      </c>
      <c r="BK339" s="7">
        <v>4864979.4992000014</v>
      </c>
      <c r="BL339" s="25">
        <f t="shared" si="170"/>
        <v>116.9587876702485</v>
      </c>
      <c r="BM339" s="6">
        <v>9449</v>
      </c>
      <c r="BN339" s="21">
        <v>0.31131915960202639</v>
      </c>
      <c r="BO339" s="7">
        <v>-7618.7633000016212</v>
      </c>
      <c r="BP339" s="7">
        <v>4864975.433799997</v>
      </c>
      <c r="BQ339" s="25">
        <f t="shared" si="171"/>
        <v>106.45758314063677</v>
      </c>
      <c r="BR339" s="6">
        <v>11286</v>
      </c>
      <c r="BS339" s="21">
        <v>0.31532965767896382</v>
      </c>
      <c r="BT339" s="7">
        <v>-7609.2503999993196</v>
      </c>
      <c r="BU339" s="7">
        <v>4864978.1607000008</v>
      </c>
      <c r="BV339" s="25">
        <f t="shared" si="172"/>
        <v>101.14413920381894</v>
      </c>
      <c r="BW339" s="6">
        <v>10369</v>
      </c>
      <c r="BX339" s="21">
        <v>0.31799181009569172</v>
      </c>
      <c r="BY339" s="7">
        <v>-7609.2503999993196</v>
      </c>
      <c r="BZ339" s="7">
        <v>4864978.1607000008</v>
      </c>
      <c r="CA339" s="25">
        <f t="shared" si="173"/>
        <v>97.799415818669999</v>
      </c>
      <c r="CB339" s="6">
        <v>9454</v>
      </c>
      <c r="CC339" s="21">
        <v>0.2206382190434768</v>
      </c>
      <c r="CD339" s="7">
        <v>-7609.2503999993196</v>
      </c>
      <c r="CE339" s="7">
        <v>4864978.1607000008</v>
      </c>
      <c r="CF339" s="25">
        <f t="shared" si="174"/>
        <v>421.96558010634516</v>
      </c>
      <c r="CG339" s="6">
        <v>9914</v>
      </c>
      <c r="CH339" s="21">
        <v>0.2442432904557725</v>
      </c>
      <c r="CI339" s="7">
        <v>-7609.2503999993196</v>
      </c>
      <c r="CJ339" s="7">
        <v>4864978.1607000008</v>
      </c>
      <c r="CK339" s="25">
        <f t="shared" si="175"/>
        <v>281.00201319205382</v>
      </c>
      <c r="CL339" s="6">
        <v>11286</v>
      </c>
      <c r="CM339" s="21">
        <v>0.28767476322401903</v>
      </c>
      <c r="CN339" s="7">
        <v>-7609.2503999993196</v>
      </c>
      <c r="CO339" s="7">
        <v>4864978.1607000008</v>
      </c>
      <c r="CP339" s="25">
        <f t="shared" si="176"/>
        <v>146.01347695546124</v>
      </c>
      <c r="CQ339" s="6">
        <v>10369</v>
      </c>
      <c r="CR339" s="21">
        <v>0.28789214664721618</v>
      </c>
      <c r="CS339" s="7">
        <v>-7609.2503999993196</v>
      </c>
      <c r="CT339" s="7">
        <v>4864978.1607000008</v>
      </c>
      <c r="CU339" s="25">
        <f t="shared" si="177"/>
        <v>145.57296508701981</v>
      </c>
      <c r="CV339" s="6">
        <v>11282</v>
      </c>
      <c r="CW339" s="21">
        <v>0.28936606837479739</v>
      </c>
      <c r="CX339" s="7">
        <v>-7616.6700999997556</v>
      </c>
      <c r="CY339" s="7">
        <v>4864979.4992000014</v>
      </c>
      <c r="CZ339" s="25">
        <f t="shared" si="178"/>
        <v>142.62957422819392</v>
      </c>
      <c r="DA339" s="6">
        <v>8542</v>
      </c>
      <c r="DB339" s="21">
        <v>0.29404372553126351</v>
      </c>
      <c r="DC339" s="7">
        <v>-7616.6700999997556</v>
      </c>
      <c r="DD339" s="7">
        <v>4864979.4992000014</v>
      </c>
      <c r="DE339" s="25">
        <f t="shared" si="179"/>
        <v>133.76803069452012</v>
      </c>
      <c r="DF339" s="6">
        <v>7226</v>
      </c>
      <c r="DG339" s="21">
        <v>0.30043280149695051</v>
      </c>
      <c r="DH339" s="7">
        <v>-7616.6889000013471</v>
      </c>
      <c r="DI339" s="7">
        <v>4864976.0280999988</v>
      </c>
      <c r="DJ339" s="25">
        <f t="shared" si="180"/>
        <v>122.74692178859856</v>
      </c>
      <c r="DK339" s="6">
        <v>10379</v>
      </c>
      <c r="DL339" s="21">
        <v>0.30611275451816972</v>
      </c>
      <c r="DM339" s="7">
        <v>-7589.0623999983072</v>
      </c>
      <c r="DN339" s="7">
        <v>4864985.5291000009</v>
      </c>
      <c r="DO339" s="25">
        <f t="shared" si="181"/>
        <v>113.88703822077113</v>
      </c>
      <c r="DP339" s="6">
        <v>10368</v>
      </c>
      <c r="DQ339" s="21">
        <v>0.30679480355061928</v>
      </c>
      <c r="DR339" s="7">
        <v>-7616.6889000013471</v>
      </c>
      <c r="DS339" s="7">
        <v>4864976.0280999988</v>
      </c>
      <c r="DT339" s="25">
        <f t="shared" si="182"/>
        <v>112.87766129773567</v>
      </c>
      <c r="DU339" s="6">
        <v>8998</v>
      </c>
      <c r="DV339" s="21">
        <v>0.30886806468201811</v>
      </c>
      <c r="DW339" s="7">
        <v>-7611.1290000006557</v>
      </c>
      <c r="DX339" s="7">
        <v>4864977.6220000014</v>
      </c>
      <c r="DY339" s="25">
        <f t="shared" si="183"/>
        <v>109.87729834621524</v>
      </c>
      <c r="DZ339" s="6">
        <v>10372</v>
      </c>
      <c r="EA339" s="21">
        <v>0.31080598867426878</v>
      </c>
      <c r="EB339" s="7">
        <v>-7603.1924000009894</v>
      </c>
      <c r="EC339" s="7">
        <v>4864981.4790000021</v>
      </c>
      <c r="ED339" s="25">
        <f t="shared" si="184"/>
        <v>107.16241366749621</v>
      </c>
      <c r="EE339" s="6">
        <v>9451</v>
      </c>
      <c r="EF339" s="21">
        <v>0.31313753981183862</v>
      </c>
      <c r="EG339" s="7">
        <v>-7616.6700999997556</v>
      </c>
      <c r="EH339" s="7">
        <v>4864979.4992000014</v>
      </c>
      <c r="EI339" s="25">
        <f t="shared" si="185"/>
        <v>104.00625510430375</v>
      </c>
    </row>
    <row r="340" spans="1:139" x14ac:dyDescent="0.25">
      <c r="A340" s="6">
        <v>326</v>
      </c>
      <c r="B340" s="6">
        <v>0</v>
      </c>
      <c r="C340" s="6">
        <v>1</v>
      </c>
      <c r="D340" s="6">
        <v>0</v>
      </c>
      <c r="E340" s="6">
        <v>1</v>
      </c>
      <c r="F340" s="20">
        <f t="shared" si="155"/>
        <v>1</v>
      </c>
      <c r="G340" s="20">
        <f t="shared" si="156"/>
        <v>1</v>
      </c>
      <c r="H340" s="20">
        <f t="shared" si="157"/>
        <v>1</v>
      </c>
      <c r="I340" s="7">
        <v>-7616.8982942105413</v>
      </c>
      <c r="J340" s="7">
        <v>4864978.9100350523</v>
      </c>
      <c r="K340" s="6">
        <v>6</v>
      </c>
      <c r="L340" s="6">
        <v>6</v>
      </c>
      <c r="M340" s="7">
        <v>-7615.656157993888</v>
      </c>
      <c r="N340" s="7">
        <v>4864977.6213905662</v>
      </c>
      <c r="O340" s="26">
        <f t="shared" si="158"/>
        <v>-7615.6561579938862</v>
      </c>
      <c r="P340" s="26">
        <f t="shared" si="159"/>
        <v>4864977.6213905672</v>
      </c>
      <c r="Q340" s="20">
        <f t="shared" si="160"/>
        <v>1</v>
      </c>
      <c r="R340" s="26">
        <f t="shared" si="161"/>
        <v>1.7898343470555655</v>
      </c>
      <c r="S340" s="26">
        <f>R340*'8_HeSo_Mercator'!$B$7</f>
        <v>1.3712392684705679</v>
      </c>
      <c r="T340" s="6">
        <v>7672</v>
      </c>
      <c r="U340" s="21">
        <v>0.11713013664931921</v>
      </c>
      <c r="V340" s="7">
        <v>-7616.6889000013471</v>
      </c>
      <c r="W340" s="7">
        <v>4864976.0280999988</v>
      </c>
      <c r="X340" s="25">
        <f t="shared" si="162"/>
        <v>5312.8236462157511</v>
      </c>
      <c r="Y340" s="6">
        <v>7225</v>
      </c>
      <c r="Z340" s="21">
        <v>0.1289920681863842</v>
      </c>
      <c r="AA340" s="7">
        <v>-7616.6700999997556</v>
      </c>
      <c r="AB340" s="7">
        <v>4864979.4992000014</v>
      </c>
      <c r="AC340" s="25">
        <f t="shared" si="163"/>
        <v>3612.0019476472548</v>
      </c>
      <c r="AD340" s="6">
        <v>10368</v>
      </c>
      <c r="AE340" s="21">
        <v>0.13701449249835199</v>
      </c>
      <c r="AF340" s="7">
        <v>-7616.6889000013471</v>
      </c>
      <c r="AG340" s="7">
        <v>4864976.0280999988</v>
      </c>
      <c r="AH340" s="25">
        <f t="shared" si="164"/>
        <v>2837.4876131125638</v>
      </c>
      <c r="AI340" s="6">
        <v>8545</v>
      </c>
      <c r="AJ340" s="21">
        <v>0.1418167654904883</v>
      </c>
      <c r="AK340" s="7">
        <v>-7611.1290000006557</v>
      </c>
      <c r="AL340" s="7">
        <v>4864977.6220000014</v>
      </c>
      <c r="AM340" s="25">
        <f t="shared" si="165"/>
        <v>2472.2346916312708</v>
      </c>
      <c r="AN340" s="6">
        <v>8999</v>
      </c>
      <c r="AO340" s="21">
        <v>0.14952363658620541</v>
      </c>
      <c r="AP340" s="7">
        <v>-7616.6889000013471</v>
      </c>
      <c r="AQ340" s="7">
        <v>4864976.0280999988</v>
      </c>
      <c r="AR340" s="25">
        <f t="shared" si="166"/>
        <v>2000.6015265002497</v>
      </c>
      <c r="AS340" s="6">
        <v>8103</v>
      </c>
      <c r="AT340" s="21">
        <v>0.1515753686742321</v>
      </c>
      <c r="AU340" s="7">
        <v>-7616.6700999997556</v>
      </c>
      <c r="AV340" s="7">
        <v>4864979.4992000014</v>
      </c>
      <c r="AW340" s="25">
        <f t="shared" si="167"/>
        <v>1894.4601183413597</v>
      </c>
      <c r="AX340" s="6">
        <v>9910</v>
      </c>
      <c r="AY340" s="21">
        <v>0.1517794929454179</v>
      </c>
      <c r="AZ340" s="7">
        <v>-7616.6889000013471</v>
      </c>
      <c r="BA340" s="7">
        <v>4864976.0280999988</v>
      </c>
      <c r="BB340" s="25">
        <f t="shared" si="168"/>
        <v>1884.289419312126</v>
      </c>
      <c r="BC340" s="6">
        <v>10826</v>
      </c>
      <c r="BD340" s="21">
        <v>0.15337282056434171</v>
      </c>
      <c r="BE340" s="7">
        <v>-7609.2503999993196</v>
      </c>
      <c r="BF340" s="7">
        <v>4864978.1607000008</v>
      </c>
      <c r="BG340" s="25">
        <f t="shared" si="169"/>
        <v>1807.2006839387054</v>
      </c>
      <c r="BH340" s="6">
        <v>8542</v>
      </c>
      <c r="BI340" s="21">
        <v>0.15476240002929589</v>
      </c>
      <c r="BJ340" s="7">
        <v>-7616.6700999997556</v>
      </c>
      <c r="BK340" s="7">
        <v>4864979.4992000014</v>
      </c>
      <c r="BL340" s="25">
        <f t="shared" si="170"/>
        <v>1743.1637089758708</v>
      </c>
      <c r="BM340" s="6">
        <v>8998</v>
      </c>
      <c r="BN340" s="21">
        <v>0.1555842898653117</v>
      </c>
      <c r="BO340" s="7">
        <v>-7611.1290000006557</v>
      </c>
      <c r="BP340" s="7">
        <v>4864977.6220000014</v>
      </c>
      <c r="BQ340" s="25">
        <f t="shared" si="171"/>
        <v>1706.6207911935278</v>
      </c>
      <c r="BR340" s="6">
        <v>11281</v>
      </c>
      <c r="BS340" s="21">
        <v>0.17117403150195379</v>
      </c>
      <c r="BT340" s="7">
        <v>-7618.7633000016212</v>
      </c>
      <c r="BU340" s="7">
        <v>4864975.433799997</v>
      </c>
      <c r="BV340" s="25">
        <f t="shared" si="172"/>
        <v>1164.7922777341962</v>
      </c>
      <c r="BW340" s="6">
        <v>11284</v>
      </c>
      <c r="BX340" s="21">
        <v>0.17671529056220039</v>
      </c>
      <c r="BY340" s="7">
        <v>-7611.1290000006557</v>
      </c>
      <c r="BZ340" s="7">
        <v>4864977.6220000014</v>
      </c>
      <c r="CA340" s="25">
        <f t="shared" si="173"/>
        <v>1025.4240132543798</v>
      </c>
      <c r="CB340" s="6">
        <v>7225</v>
      </c>
      <c r="CC340" s="21">
        <v>0.10885899004018861</v>
      </c>
      <c r="CD340" s="7">
        <v>-7616.6700999997556</v>
      </c>
      <c r="CE340" s="7">
        <v>4864979.4992000014</v>
      </c>
      <c r="CF340" s="25">
        <f t="shared" si="174"/>
        <v>7121.0296982243008</v>
      </c>
      <c r="CG340" s="6">
        <v>7672</v>
      </c>
      <c r="CH340" s="21">
        <v>0.116214335421016</v>
      </c>
      <c r="CI340" s="7">
        <v>-7616.6889000013471</v>
      </c>
      <c r="CJ340" s="7">
        <v>4864976.0280999988</v>
      </c>
      <c r="CK340" s="25">
        <f t="shared" si="175"/>
        <v>5482.2796866391973</v>
      </c>
      <c r="CL340" s="6">
        <v>8545</v>
      </c>
      <c r="CM340" s="21">
        <v>0.128300919312896</v>
      </c>
      <c r="CN340" s="7">
        <v>-7611.1290000006557</v>
      </c>
      <c r="CO340" s="7">
        <v>4864977.6220000014</v>
      </c>
      <c r="CP340" s="25">
        <f t="shared" si="176"/>
        <v>3690.4636080917926</v>
      </c>
      <c r="CQ340" s="6">
        <v>8999</v>
      </c>
      <c r="CR340" s="21">
        <v>0.1346979002656217</v>
      </c>
      <c r="CS340" s="7">
        <v>-7616.6889000013471</v>
      </c>
      <c r="CT340" s="7">
        <v>4864976.0280999988</v>
      </c>
      <c r="CU340" s="25">
        <f t="shared" si="177"/>
        <v>3037.7826464935129</v>
      </c>
      <c r="CV340" s="6">
        <v>10368</v>
      </c>
      <c r="CW340" s="21">
        <v>0.138132248613835</v>
      </c>
      <c r="CX340" s="7">
        <v>-7616.6889000013471</v>
      </c>
      <c r="CY340" s="7">
        <v>4864976.0280999988</v>
      </c>
      <c r="CZ340" s="25">
        <f t="shared" si="178"/>
        <v>2746.7534173945346</v>
      </c>
      <c r="DA340" s="6">
        <v>10826</v>
      </c>
      <c r="DB340" s="21">
        <v>0.1390006351894981</v>
      </c>
      <c r="DC340" s="7">
        <v>-7609.2503999993196</v>
      </c>
      <c r="DD340" s="7">
        <v>4864978.1607000008</v>
      </c>
      <c r="DE340" s="25">
        <f t="shared" si="179"/>
        <v>2678.7541730277221</v>
      </c>
      <c r="DF340" s="6">
        <v>8103</v>
      </c>
      <c r="DG340" s="21">
        <v>0.13928678006565201</v>
      </c>
      <c r="DH340" s="7">
        <v>-7616.6700999997556</v>
      </c>
      <c r="DI340" s="7">
        <v>4864979.4992000014</v>
      </c>
      <c r="DJ340" s="25">
        <f t="shared" si="180"/>
        <v>2656.8094348432596</v>
      </c>
      <c r="DK340" s="6">
        <v>8542</v>
      </c>
      <c r="DL340" s="21">
        <v>0.139884516111865</v>
      </c>
      <c r="DM340" s="7">
        <v>-7616.6700999997556</v>
      </c>
      <c r="DN340" s="7">
        <v>4864979.4992000014</v>
      </c>
      <c r="DO340" s="25">
        <f t="shared" si="181"/>
        <v>2611.6887631561685</v>
      </c>
      <c r="DP340" s="6">
        <v>8998</v>
      </c>
      <c r="DQ340" s="21">
        <v>0.150294234448897</v>
      </c>
      <c r="DR340" s="7">
        <v>-7611.1290000006557</v>
      </c>
      <c r="DS340" s="7">
        <v>4864977.6220000014</v>
      </c>
      <c r="DT340" s="25">
        <f t="shared" si="182"/>
        <v>1959.8855800265439</v>
      </c>
      <c r="DU340" s="6">
        <v>9910</v>
      </c>
      <c r="DV340" s="21">
        <v>0.1532503640937376</v>
      </c>
      <c r="DW340" s="7">
        <v>-7616.6889000013471</v>
      </c>
      <c r="DX340" s="7">
        <v>4864976.0280999988</v>
      </c>
      <c r="DY340" s="25">
        <f t="shared" si="183"/>
        <v>1812.9838691895977</v>
      </c>
      <c r="DZ340" s="6">
        <v>11281</v>
      </c>
      <c r="EA340" s="21">
        <v>0.1563488843813387</v>
      </c>
      <c r="EB340" s="7">
        <v>-7618.7633000016212</v>
      </c>
      <c r="EC340" s="7">
        <v>4864975.433799997</v>
      </c>
      <c r="ED340" s="25">
        <f t="shared" si="184"/>
        <v>1673.4812591385862</v>
      </c>
      <c r="EE340" s="6">
        <v>7661</v>
      </c>
      <c r="EF340" s="21">
        <v>0.1621125467768128</v>
      </c>
      <c r="EG340" s="7">
        <v>-7634.4770000018179</v>
      </c>
      <c r="EH340" s="7">
        <v>4864984.0974999964</v>
      </c>
      <c r="EI340" s="25">
        <f t="shared" si="185"/>
        <v>1447.8830557777449</v>
      </c>
    </row>
    <row r="341" spans="1:139" x14ac:dyDescent="0.25">
      <c r="A341" s="6">
        <v>327</v>
      </c>
      <c r="B341" s="6">
        <v>0</v>
      </c>
      <c r="C341" s="6">
        <v>1</v>
      </c>
      <c r="D341" s="6">
        <v>0</v>
      </c>
      <c r="E341" s="6">
        <v>1</v>
      </c>
      <c r="F341" s="20">
        <f t="shared" si="155"/>
        <v>1</v>
      </c>
      <c r="G341" s="20">
        <f t="shared" si="156"/>
        <v>1</v>
      </c>
      <c r="H341" s="20">
        <f t="shared" si="157"/>
        <v>1</v>
      </c>
      <c r="I341" s="7">
        <v>-7616.9782999996096</v>
      </c>
      <c r="J341" s="7">
        <v>4864975.1918250024</v>
      </c>
      <c r="K341" s="6">
        <v>3</v>
      </c>
      <c r="L341" s="6">
        <v>3</v>
      </c>
      <c r="M341" s="7">
        <v>-7611.7389668303376</v>
      </c>
      <c r="N341" s="7">
        <v>4864977.9455128331</v>
      </c>
      <c r="O341" s="26">
        <f t="shared" si="158"/>
        <v>-7611.7389668303367</v>
      </c>
      <c r="P341" s="26">
        <f t="shared" si="159"/>
        <v>4864977.945512834</v>
      </c>
      <c r="Q341" s="20">
        <f t="shared" si="160"/>
        <v>1</v>
      </c>
      <c r="R341" s="26">
        <f t="shared" si="161"/>
        <v>5.9189026628588106</v>
      </c>
      <c r="S341" s="26">
        <f>R341*'8_HeSo_Mercator'!$B$7</f>
        <v>4.5346273362777536</v>
      </c>
      <c r="T341" s="6">
        <v>9914</v>
      </c>
      <c r="U341" s="21">
        <v>0.1697673762490913</v>
      </c>
      <c r="V341" s="7">
        <v>-7609.2503999993196</v>
      </c>
      <c r="W341" s="7">
        <v>4864978.1607000008</v>
      </c>
      <c r="X341" s="25">
        <f t="shared" si="162"/>
        <v>1203.8795942220463</v>
      </c>
      <c r="Y341" s="6">
        <v>8998</v>
      </c>
      <c r="Z341" s="21">
        <v>0.2088762480207639</v>
      </c>
      <c r="AA341" s="7">
        <v>-7611.1290000006557</v>
      </c>
      <c r="AB341" s="7">
        <v>4864977.6220000014</v>
      </c>
      <c r="AC341" s="25">
        <f t="shared" si="163"/>
        <v>525.34399073638667</v>
      </c>
      <c r="AD341" s="6">
        <v>11286</v>
      </c>
      <c r="AE341" s="21">
        <v>0.225862760640131</v>
      </c>
      <c r="AF341" s="7">
        <v>-7609.2503999993196</v>
      </c>
      <c r="AG341" s="7">
        <v>4864978.1607000008</v>
      </c>
      <c r="AH341" s="25">
        <f t="shared" si="164"/>
        <v>384.2567203809657</v>
      </c>
      <c r="AI341" s="6">
        <v>9449</v>
      </c>
      <c r="AJ341" s="21">
        <v>0.22594304202045359</v>
      </c>
      <c r="AK341" s="7">
        <v>-7618.7633000016212</v>
      </c>
      <c r="AL341" s="7">
        <v>4864975.433799997</v>
      </c>
      <c r="AM341" s="25">
        <f t="shared" si="165"/>
        <v>383.71087976637739</v>
      </c>
      <c r="AN341" s="6">
        <v>10826</v>
      </c>
      <c r="AO341" s="21">
        <v>0.2271747669777322</v>
      </c>
      <c r="AP341" s="7">
        <v>-7609.2503999993196</v>
      </c>
      <c r="AQ341" s="7">
        <v>4864978.1607000008</v>
      </c>
      <c r="AR341" s="25">
        <f t="shared" si="166"/>
        <v>375.45650661062456</v>
      </c>
      <c r="AS341" s="6">
        <v>10369</v>
      </c>
      <c r="AT341" s="21">
        <v>0.22815985978552381</v>
      </c>
      <c r="AU341" s="7">
        <v>-7609.2503999993196</v>
      </c>
      <c r="AV341" s="7">
        <v>4864978.1607000008</v>
      </c>
      <c r="AW341" s="25">
        <f t="shared" si="167"/>
        <v>369.01416292097895</v>
      </c>
      <c r="AX341" s="6">
        <v>9908</v>
      </c>
      <c r="AY341" s="21">
        <v>0.22840716823026319</v>
      </c>
      <c r="AZ341" s="7">
        <v>-7618.7633000016212</v>
      </c>
      <c r="BA341" s="7">
        <v>4864975.433799997</v>
      </c>
      <c r="BB341" s="25">
        <f t="shared" si="168"/>
        <v>367.41855262782826</v>
      </c>
      <c r="BC341" s="6">
        <v>11282</v>
      </c>
      <c r="BD341" s="21">
        <v>0.22908542223576109</v>
      </c>
      <c r="BE341" s="7">
        <v>-7616.6700999997556</v>
      </c>
      <c r="BF341" s="7">
        <v>4864979.4992000014</v>
      </c>
      <c r="BG341" s="25">
        <f t="shared" si="169"/>
        <v>363.08656920114765</v>
      </c>
      <c r="BH341" s="6">
        <v>10368</v>
      </c>
      <c r="BI341" s="21">
        <v>0.2331384817596667</v>
      </c>
      <c r="BJ341" s="7">
        <v>-7616.6889000013471</v>
      </c>
      <c r="BK341" s="7">
        <v>4864976.0280999988</v>
      </c>
      <c r="BL341" s="25">
        <f t="shared" si="170"/>
        <v>338.48867609657117</v>
      </c>
      <c r="BM341" s="6">
        <v>8545</v>
      </c>
      <c r="BN341" s="21">
        <v>0.23344117757857641</v>
      </c>
      <c r="BO341" s="7">
        <v>-7611.1290000006557</v>
      </c>
      <c r="BP341" s="7">
        <v>4864977.6220000014</v>
      </c>
      <c r="BQ341" s="25">
        <f t="shared" si="171"/>
        <v>336.73645745144626</v>
      </c>
      <c r="BR341" s="6">
        <v>10366</v>
      </c>
      <c r="BS341" s="21">
        <v>0.24167303941096799</v>
      </c>
      <c r="BT341" s="7">
        <v>-7611.1290000006557</v>
      </c>
      <c r="BU341" s="7">
        <v>4864977.6220000014</v>
      </c>
      <c r="BV341" s="25">
        <f t="shared" si="172"/>
        <v>293.14816760044977</v>
      </c>
      <c r="BW341" s="6">
        <v>9455</v>
      </c>
      <c r="BX341" s="21">
        <v>0.24279887190866289</v>
      </c>
      <c r="BY341" s="7">
        <v>-7611.1290000006557</v>
      </c>
      <c r="BZ341" s="7">
        <v>4864977.6220000014</v>
      </c>
      <c r="CA341" s="25">
        <f t="shared" si="173"/>
        <v>287.74868105173096</v>
      </c>
      <c r="CB341" s="6">
        <v>9914</v>
      </c>
      <c r="CC341" s="21">
        <v>0.15257743182189309</v>
      </c>
      <c r="CD341" s="7">
        <v>-7609.2503999993196</v>
      </c>
      <c r="CE341" s="7">
        <v>4864978.1607000008</v>
      </c>
      <c r="CF341" s="25">
        <f t="shared" si="174"/>
        <v>1845.1802507325287</v>
      </c>
      <c r="CG341" s="6">
        <v>11286</v>
      </c>
      <c r="CH341" s="21">
        <v>0.20496432408606291</v>
      </c>
      <c r="CI341" s="7">
        <v>-7609.2503999993196</v>
      </c>
      <c r="CJ341" s="7">
        <v>4864978.1607000008</v>
      </c>
      <c r="CK341" s="25">
        <f t="shared" si="175"/>
        <v>566.61347841363261</v>
      </c>
      <c r="CL341" s="6">
        <v>10369</v>
      </c>
      <c r="CM341" s="21">
        <v>0.20548734481102951</v>
      </c>
      <c r="CN341" s="7">
        <v>-7609.2503999993196</v>
      </c>
      <c r="CO341" s="7">
        <v>4864978.1607000008</v>
      </c>
      <c r="CP341" s="25">
        <f t="shared" si="176"/>
        <v>560.86672894093601</v>
      </c>
      <c r="CQ341" s="6">
        <v>8998</v>
      </c>
      <c r="CR341" s="21">
        <v>0.2118532502049231</v>
      </c>
      <c r="CS341" s="7">
        <v>-7611.1290000006557</v>
      </c>
      <c r="CT341" s="7">
        <v>4864977.6220000014</v>
      </c>
      <c r="CU341" s="25">
        <f t="shared" si="177"/>
        <v>496.43166474593187</v>
      </c>
      <c r="CV341" s="6">
        <v>11282</v>
      </c>
      <c r="CW341" s="21">
        <v>0.21191857100603129</v>
      </c>
      <c r="CX341" s="7">
        <v>-7616.6700999997556</v>
      </c>
      <c r="CY341" s="7">
        <v>4864979.4992000014</v>
      </c>
      <c r="CZ341" s="25">
        <f t="shared" si="178"/>
        <v>495.81987647092978</v>
      </c>
      <c r="DA341" s="6">
        <v>9449</v>
      </c>
      <c r="DB341" s="21">
        <v>0.214571236476988</v>
      </c>
      <c r="DC341" s="7">
        <v>-7618.7633000016212</v>
      </c>
      <c r="DD341" s="7">
        <v>4864975.433799997</v>
      </c>
      <c r="DE341" s="25">
        <f t="shared" si="179"/>
        <v>471.75225477917127</v>
      </c>
      <c r="DF341" s="6">
        <v>10826</v>
      </c>
      <c r="DG341" s="21">
        <v>0.22563673978270701</v>
      </c>
      <c r="DH341" s="7">
        <v>-7609.2503999993196</v>
      </c>
      <c r="DI341" s="7">
        <v>4864978.1607000008</v>
      </c>
      <c r="DJ341" s="25">
        <f t="shared" si="180"/>
        <v>385.79867879588892</v>
      </c>
      <c r="DK341" s="6">
        <v>9908</v>
      </c>
      <c r="DL341" s="21">
        <v>0.22613521093143979</v>
      </c>
      <c r="DM341" s="7">
        <v>-7618.7633000016212</v>
      </c>
      <c r="DN341" s="7">
        <v>4864975.433799997</v>
      </c>
      <c r="DO341" s="25">
        <f t="shared" si="181"/>
        <v>382.40823676298851</v>
      </c>
      <c r="DP341" s="6">
        <v>10372</v>
      </c>
      <c r="DQ341" s="21">
        <v>0.23539062812629211</v>
      </c>
      <c r="DR341" s="7">
        <v>-7603.1924000009894</v>
      </c>
      <c r="DS341" s="7">
        <v>4864981.4790000021</v>
      </c>
      <c r="DT341" s="25">
        <f t="shared" si="182"/>
        <v>325.71917703217213</v>
      </c>
      <c r="DU341" s="6">
        <v>8542</v>
      </c>
      <c r="DV341" s="21">
        <v>0.2378105065924527</v>
      </c>
      <c r="DW341" s="7">
        <v>-7616.6700999997556</v>
      </c>
      <c r="DX341" s="7">
        <v>4864979.4992000014</v>
      </c>
      <c r="DY341" s="25">
        <f t="shared" si="183"/>
        <v>312.66253717066564</v>
      </c>
      <c r="DZ341" s="6">
        <v>7225</v>
      </c>
      <c r="EA341" s="21">
        <v>0.23791960589608341</v>
      </c>
      <c r="EB341" s="7">
        <v>-7616.6700999997556</v>
      </c>
      <c r="EC341" s="7">
        <v>4864979.4992000014</v>
      </c>
      <c r="ED341" s="25">
        <f t="shared" si="184"/>
        <v>312.08943922412982</v>
      </c>
      <c r="EE341" s="6">
        <v>11283</v>
      </c>
      <c r="EF341" s="21">
        <v>0.23889725623731251</v>
      </c>
      <c r="EG341" s="7">
        <v>-7603.1924000009894</v>
      </c>
      <c r="EH341" s="7">
        <v>4864981.4790000021</v>
      </c>
      <c r="EI341" s="25">
        <f t="shared" si="185"/>
        <v>307.01200123735174</v>
      </c>
    </row>
    <row r="342" spans="1:139" x14ac:dyDescent="0.25">
      <c r="A342" s="6">
        <v>328</v>
      </c>
      <c r="B342" s="6">
        <v>0</v>
      </c>
      <c r="C342" s="6">
        <v>2</v>
      </c>
      <c r="D342" s="6">
        <v>0</v>
      </c>
      <c r="E342" s="6">
        <v>1</v>
      </c>
      <c r="F342" s="20">
        <f t="shared" si="155"/>
        <v>1</v>
      </c>
      <c r="G342" s="20">
        <f t="shared" si="156"/>
        <v>0</v>
      </c>
      <c r="H342" s="20">
        <f t="shared" si="157"/>
        <v>0</v>
      </c>
      <c r="I342" s="7">
        <v>-7626.9702949484044</v>
      </c>
      <c r="J342" s="7">
        <v>4864979.479503192</v>
      </c>
      <c r="K342" s="6">
        <v>6</v>
      </c>
      <c r="L342" s="6">
        <v>6</v>
      </c>
      <c r="M342" s="7">
        <v>-7618.8071420714514</v>
      </c>
      <c r="N342" s="7">
        <v>4864979.2390184123</v>
      </c>
      <c r="O342" s="26">
        <f t="shared" si="158"/>
        <v>-7618.8071420714514</v>
      </c>
      <c r="P342" s="26">
        <f t="shared" si="159"/>
        <v>4864979.2390184123</v>
      </c>
      <c r="Q342" s="20">
        <f t="shared" si="160"/>
        <v>1</v>
      </c>
      <c r="R342" s="26">
        <f t="shared" si="161"/>
        <v>8.1666944244152262</v>
      </c>
      <c r="S342" s="26">
        <f>R342*'8_HeSo_Mercator'!$B$7</f>
        <v>6.2567198505159443</v>
      </c>
      <c r="T342" s="6">
        <v>8542</v>
      </c>
      <c r="U342" s="21">
        <v>0.2540347815179827</v>
      </c>
      <c r="V342" s="7">
        <v>-7616.6700999997556</v>
      </c>
      <c r="W342" s="7">
        <v>4864979.4992000014</v>
      </c>
      <c r="X342" s="25">
        <f t="shared" si="162"/>
        <v>240.11941087329316</v>
      </c>
      <c r="Y342" s="6">
        <v>10368</v>
      </c>
      <c r="Z342" s="21">
        <v>0.29272391690300759</v>
      </c>
      <c r="AA342" s="7">
        <v>-7616.6889000013471</v>
      </c>
      <c r="AB342" s="7">
        <v>4864976.0280999988</v>
      </c>
      <c r="AC342" s="25">
        <f t="shared" si="163"/>
        <v>136.19688316668177</v>
      </c>
      <c r="AD342" s="6">
        <v>8995</v>
      </c>
      <c r="AE342" s="21">
        <v>0.29763069508024548</v>
      </c>
      <c r="AF342" s="7">
        <v>-7616.6700999997556</v>
      </c>
      <c r="AG342" s="7">
        <v>4864979.4992000014</v>
      </c>
      <c r="AH342" s="25">
        <f t="shared" si="164"/>
        <v>127.43511805613589</v>
      </c>
      <c r="AI342" s="6">
        <v>9895</v>
      </c>
      <c r="AJ342" s="21">
        <v>0.30337407316644649</v>
      </c>
      <c r="AK342" s="7">
        <v>-7632.2586999982605</v>
      </c>
      <c r="AL342" s="7">
        <v>4864982.0603</v>
      </c>
      <c r="AM342" s="25">
        <f t="shared" si="165"/>
        <v>118.05547959864893</v>
      </c>
      <c r="AN342" s="6">
        <v>7226</v>
      </c>
      <c r="AO342" s="21">
        <v>0.3068446416580326</v>
      </c>
      <c r="AP342" s="7">
        <v>-7616.6889000013471</v>
      </c>
      <c r="AQ342" s="7">
        <v>4864976.0280999988</v>
      </c>
      <c r="AR342" s="25">
        <f t="shared" si="166"/>
        <v>112.80434421390864</v>
      </c>
      <c r="AS342" s="6">
        <v>8089</v>
      </c>
      <c r="AT342" s="21">
        <v>0.3081673761532881</v>
      </c>
      <c r="AU342" s="7">
        <v>-7632.2586999982605</v>
      </c>
      <c r="AV342" s="7">
        <v>4864982.0603</v>
      </c>
      <c r="AW342" s="25">
        <f t="shared" si="167"/>
        <v>110.88003578459698</v>
      </c>
      <c r="AX342" s="6">
        <v>10811</v>
      </c>
      <c r="AY342" s="21">
        <v>0.31079468110879682</v>
      </c>
      <c r="AZ342" s="7">
        <v>-7635.0408000014722</v>
      </c>
      <c r="BA342" s="7">
        <v>4864986.0639000013</v>
      </c>
      <c r="BB342" s="25">
        <f t="shared" si="168"/>
        <v>107.17800997224555</v>
      </c>
      <c r="BC342" s="6">
        <v>9455</v>
      </c>
      <c r="BD342" s="21">
        <v>0.31956340739138439</v>
      </c>
      <c r="BE342" s="7">
        <v>-7611.1290000006557</v>
      </c>
      <c r="BF342" s="7">
        <v>4864977.6220000014</v>
      </c>
      <c r="BG342" s="25">
        <f t="shared" si="169"/>
        <v>95.889670666120779</v>
      </c>
      <c r="BH342" s="6">
        <v>8998</v>
      </c>
      <c r="BI342" s="21">
        <v>0.3216541943569739</v>
      </c>
      <c r="BJ342" s="7">
        <v>-7611.1290000006557</v>
      </c>
      <c r="BK342" s="7">
        <v>4864977.6220000014</v>
      </c>
      <c r="BL342" s="25">
        <f t="shared" si="170"/>
        <v>93.420701517431198</v>
      </c>
      <c r="BM342" s="6">
        <v>7676</v>
      </c>
      <c r="BN342" s="21">
        <v>0.32476576740323149</v>
      </c>
      <c r="BO342" s="7">
        <v>-7611.1290000006557</v>
      </c>
      <c r="BP342" s="7">
        <v>4864977.6220000014</v>
      </c>
      <c r="BQ342" s="25">
        <f t="shared" si="171"/>
        <v>89.891581009592983</v>
      </c>
      <c r="BR342" s="6">
        <v>8545</v>
      </c>
      <c r="BS342" s="21">
        <v>0.32497655966676592</v>
      </c>
      <c r="BT342" s="7">
        <v>-7611.1290000006557</v>
      </c>
      <c r="BU342" s="7">
        <v>4864977.6220000014</v>
      </c>
      <c r="BV342" s="25">
        <f t="shared" si="172"/>
        <v>89.65857932126417</v>
      </c>
      <c r="BW342" s="6">
        <v>9916</v>
      </c>
      <c r="BX342" s="21">
        <v>0.3254769758936637</v>
      </c>
      <c r="BY342" s="7">
        <v>-7611.1290000006557</v>
      </c>
      <c r="BZ342" s="7">
        <v>4864977.6220000014</v>
      </c>
      <c r="CA342" s="25">
        <f t="shared" si="173"/>
        <v>89.108454493427473</v>
      </c>
      <c r="CB342" s="6">
        <v>8542</v>
      </c>
      <c r="CC342" s="21">
        <v>0.23074997810008879</v>
      </c>
      <c r="CD342" s="7">
        <v>-7616.6700999997556</v>
      </c>
      <c r="CE342" s="7">
        <v>4864979.4992000014</v>
      </c>
      <c r="CF342" s="25">
        <f t="shared" si="174"/>
        <v>352.72263164567221</v>
      </c>
      <c r="CG342" s="6">
        <v>10368</v>
      </c>
      <c r="CH342" s="21">
        <v>0.28017493045140762</v>
      </c>
      <c r="CI342" s="7">
        <v>-7616.6889000013471</v>
      </c>
      <c r="CJ342" s="7">
        <v>4864976.0280999988</v>
      </c>
      <c r="CK342" s="25">
        <f t="shared" si="175"/>
        <v>162.28669236539173</v>
      </c>
      <c r="CL342" s="6">
        <v>8995</v>
      </c>
      <c r="CM342" s="21">
        <v>0.285341569852468</v>
      </c>
      <c r="CN342" s="7">
        <v>-7616.6700999997556</v>
      </c>
      <c r="CO342" s="7">
        <v>4864979.4992000014</v>
      </c>
      <c r="CP342" s="25">
        <f t="shared" si="176"/>
        <v>150.84808977952696</v>
      </c>
      <c r="CQ342" s="6">
        <v>9895</v>
      </c>
      <c r="CR342" s="21">
        <v>0.29177828147537599</v>
      </c>
      <c r="CS342" s="7">
        <v>-7632.2586999982605</v>
      </c>
      <c r="CT342" s="7">
        <v>4864982.0603</v>
      </c>
      <c r="CU342" s="25">
        <f t="shared" si="177"/>
        <v>137.97110795684139</v>
      </c>
      <c r="CV342" s="6">
        <v>8545</v>
      </c>
      <c r="CW342" s="21">
        <v>0.29292836041358938</v>
      </c>
      <c r="CX342" s="7">
        <v>-7611.1290000006557</v>
      </c>
      <c r="CY342" s="7">
        <v>4864977.6220000014</v>
      </c>
      <c r="CZ342" s="25">
        <f t="shared" si="178"/>
        <v>135.81705743586227</v>
      </c>
      <c r="DA342" s="6">
        <v>8089</v>
      </c>
      <c r="DB342" s="21">
        <v>0.2944071536675254</v>
      </c>
      <c r="DC342" s="7">
        <v>-7632.2586999982605</v>
      </c>
      <c r="DD342" s="7">
        <v>4864982.0603</v>
      </c>
      <c r="DE342" s="25">
        <f t="shared" si="179"/>
        <v>133.10873799832194</v>
      </c>
      <c r="DF342" s="6">
        <v>10811</v>
      </c>
      <c r="DG342" s="21">
        <v>0.297724197859492</v>
      </c>
      <c r="DH342" s="7">
        <v>-7635.0408000014722</v>
      </c>
      <c r="DI342" s="7">
        <v>4864986.0639000013</v>
      </c>
      <c r="DJ342" s="25">
        <f t="shared" si="180"/>
        <v>127.27510518904683</v>
      </c>
      <c r="DK342" s="6">
        <v>9455</v>
      </c>
      <c r="DL342" s="21">
        <v>0.30001146131805151</v>
      </c>
      <c r="DM342" s="7">
        <v>-7611.1290000006557</v>
      </c>
      <c r="DN342" s="7">
        <v>4864977.6220000014</v>
      </c>
      <c r="DO342" s="25">
        <f t="shared" si="181"/>
        <v>123.43792555810143</v>
      </c>
      <c r="DP342" s="6">
        <v>7226</v>
      </c>
      <c r="DQ342" s="21">
        <v>0.30027661100297098</v>
      </c>
      <c r="DR342" s="7">
        <v>-7616.6889000013471</v>
      </c>
      <c r="DS342" s="7">
        <v>4864976.0280999988</v>
      </c>
      <c r="DT342" s="25">
        <f t="shared" si="182"/>
        <v>123.00251100714681</v>
      </c>
      <c r="DU342" s="6">
        <v>7225</v>
      </c>
      <c r="DV342" s="21">
        <v>0.30370335458176728</v>
      </c>
      <c r="DW342" s="7">
        <v>-7616.6700999997556</v>
      </c>
      <c r="DX342" s="7">
        <v>4864979.4992000014</v>
      </c>
      <c r="DY342" s="25">
        <f t="shared" si="183"/>
        <v>117.54431896275823</v>
      </c>
      <c r="DZ342" s="6">
        <v>8998</v>
      </c>
      <c r="EA342" s="21">
        <v>0.3047447748281043</v>
      </c>
      <c r="EB342" s="7">
        <v>-7611.1290000006557</v>
      </c>
      <c r="EC342" s="7">
        <v>4864977.6220000014</v>
      </c>
      <c r="ED342" s="25">
        <f t="shared" si="184"/>
        <v>115.9457751406846</v>
      </c>
      <c r="EE342" s="6">
        <v>9916</v>
      </c>
      <c r="EF342" s="21">
        <v>0.3049760862928666</v>
      </c>
      <c r="EG342" s="7">
        <v>-7611.1290000006557</v>
      </c>
      <c r="EH342" s="7">
        <v>4864977.6220000014</v>
      </c>
      <c r="EI342" s="25">
        <f t="shared" si="185"/>
        <v>115.59441526132247</v>
      </c>
    </row>
    <row r="343" spans="1:139" x14ac:dyDescent="0.25">
      <c r="A343" s="6">
        <v>329</v>
      </c>
      <c r="B343" s="6">
        <v>0</v>
      </c>
      <c r="C343" s="6">
        <v>1</v>
      </c>
      <c r="D343" s="6">
        <v>0</v>
      </c>
      <c r="E343" s="6">
        <v>1</v>
      </c>
      <c r="F343" s="20">
        <f t="shared" si="155"/>
        <v>1</v>
      </c>
      <c r="G343" s="20">
        <f t="shared" si="156"/>
        <v>1</v>
      </c>
      <c r="H343" s="20">
        <f t="shared" si="157"/>
        <v>1</v>
      </c>
      <c r="I343" s="7">
        <v>-7621.6674162094168</v>
      </c>
      <c r="J343" s="7">
        <v>4864976.46914108</v>
      </c>
      <c r="K343" s="6">
        <v>3</v>
      </c>
      <c r="L343" s="6">
        <v>3</v>
      </c>
      <c r="M343" s="7">
        <v>-7626.6437587996152</v>
      </c>
      <c r="N343" s="7">
        <v>4864980.4995996952</v>
      </c>
      <c r="O343" s="26">
        <f t="shared" si="158"/>
        <v>-7626.6437587996134</v>
      </c>
      <c r="P343" s="26">
        <f t="shared" si="159"/>
        <v>4864980.4995996952</v>
      </c>
      <c r="Q343" s="20">
        <f t="shared" si="160"/>
        <v>1</v>
      </c>
      <c r="R343" s="26">
        <f t="shared" si="161"/>
        <v>6.4037943614339365</v>
      </c>
      <c r="S343" s="26">
        <f>R343*'8_HeSo_Mercator'!$B$7</f>
        <v>4.9061156469895408</v>
      </c>
      <c r="T343" s="6">
        <v>9442</v>
      </c>
      <c r="U343" s="21">
        <v>0.13439192302634281</v>
      </c>
      <c r="V343" s="7">
        <v>-7634.4770000018179</v>
      </c>
      <c r="W343" s="7">
        <v>4864984.0974999964</v>
      </c>
      <c r="X343" s="25">
        <f t="shared" si="162"/>
        <v>3065.5423952809147</v>
      </c>
      <c r="Y343" s="6">
        <v>8101</v>
      </c>
      <c r="Z343" s="21">
        <v>0.14086116177831109</v>
      </c>
      <c r="AA343" s="7">
        <v>-7618.7633000016212</v>
      </c>
      <c r="AB343" s="7">
        <v>4864975.433799997</v>
      </c>
      <c r="AC343" s="25">
        <f t="shared" si="163"/>
        <v>2540.0071317609768</v>
      </c>
      <c r="AD343" s="6">
        <v>8985</v>
      </c>
      <c r="AE343" s="21">
        <v>0.16307888325972619</v>
      </c>
      <c r="AF343" s="7">
        <v>-7634.4770000018179</v>
      </c>
      <c r="AG343" s="7">
        <v>4864984.0974999964</v>
      </c>
      <c r="AH343" s="25">
        <f t="shared" si="164"/>
        <v>1413.868714763197</v>
      </c>
      <c r="AI343" s="6">
        <v>8984</v>
      </c>
      <c r="AJ343" s="21">
        <v>0.16425625768527599</v>
      </c>
      <c r="AK343" s="7">
        <v>-7632.2586999982605</v>
      </c>
      <c r="AL343" s="7">
        <v>4864982.0603</v>
      </c>
      <c r="AM343" s="25">
        <f t="shared" si="165"/>
        <v>1373.7645473927435</v>
      </c>
      <c r="AN343" s="6">
        <v>10352</v>
      </c>
      <c r="AO343" s="21">
        <v>0.16874551419401199</v>
      </c>
      <c r="AP343" s="7">
        <v>-7634.4770000018179</v>
      </c>
      <c r="AQ343" s="7">
        <v>4864984.0974999964</v>
      </c>
      <c r="AR343" s="25">
        <f t="shared" si="166"/>
        <v>1233.3065932090233</v>
      </c>
      <c r="AS343" s="6">
        <v>9451</v>
      </c>
      <c r="AT343" s="21">
        <v>0.17298009426135941</v>
      </c>
      <c r="AU343" s="7">
        <v>-7616.6700999997556</v>
      </c>
      <c r="AV343" s="7">
        <v>4864979.4992000014</v>
      </c>
      <c r="AW343" s="25">
        <f t="shared" si="167"/>
        <v>1116.903063843529</v>
      </c>
      <c r="AX343" s="6">
        <v>7657</v>
      </c>
      <c r="AY343" s="21">
        <v>0.17919400830778179</v>
      </c>
      <c r="AZ343" s="7">
        <v>-7632.2586999982605</v>
      </c>
      <c r="BA343" s="7">
        <v>4864982.0603</v>
      </c>
      <c r="BB343" s="25">
        <f t="shared" si="168"/>
        <v>969.85333509366751</v>
      </c>
      <c r="BC343" s="6">
        <v>7226</v>
      </c>
      <c r="BD343" s="21">
        <v>0.1826313502219146</v>
      </c>
      <c r="BE343" s="7">
        <v>-7616.6889000013471</v>
      </c>
      <c r="BF343" s="7">
        <v>4864976.0280999988</v>
      </c>
      <c r="BG343" s="25">
        <f t="shared" si="169"/>
        <v>898.87371367485275</v>
      </c>
      <c r="BH343" s="6">
        <v>8997</v>
      </c>
      <c r="BI343" s="21">
        <v>0.18770382898064311</v>
      </c>
      <c r="BJ343" s="7">
        <v>-7618.7633000016212</v>
      </c>
      <c r="BK343" s="7">
        <v>4864975.433799997</v>
      </c>
      <c r="BL343" s="25">
        <f t="shared" si="170"/>
        <v>805.5777682473182</v>
      </c>
      <c r="BM343" s="6">
        <v>11281</v>
      </c>
      <c r="BN343" s="21">
        <v>0.1932877204173363</v>
      </c>
      <c r="BO343" s="7">
        <v>-7618.7633000016212</v>
      </c>
      <c r="BP343" s="7">
        <v>4864975.433799997</v>
      </c>
      <c r="BQ343" s="25">
        <f t="shared" si="171"/>
        <v>716.44514400596699</v>
      </c>
      <c r="BR343" s="6">
        <v>9436</v>
      </c>
      <c r="BS343" s="21">
        <v>0.19696411727506891</v>
      </c>
      <c r="BT343" s="7">
        <v>-7632.2586999982605</v>
      </c>
      <c r="BU343" s="7">
        <v>4864982.0603</v>
      </c>
      <c r="BV343" s="25">
        <f t="shared" si="172"/>
        <v>664.43353500586875</v>
      </c>
      <c r="BW343" s="6">
        <v>8103</v>
      </c>
      <c r="BX343" s="21">
        <v>0.19729739547742781</v>
      </c>
      <c r="BY343" s="7">
        <v>-7616.6700999997556</v>
      </c>
      <c r="BZ343" s="7">
        <v>4864979.4992000014</v>
      </c>
      <c r="CA343" s="25">
        <f t="shared" si="173"/>
        <v>659.95540691579424</v>
      </c>
      <c r="CB343" s="6">
        <v>8101</v>
      </c>
      <c r="CC343" s="21">
        <v>0.14138535729943</v>
      </c>
      <c r="CD343" s="7">
        <v>-7618.7633000016212</v>
      </c>
      <c r="CE343" s="7">
        <v>4864975.433799997</v>
      </c>
      <c r="CF343" s="25">
        <f t="shared" si="174"/>
        <v>2502.5471300384856</v>
      </c>
      <c r="CG343" s="6">
        <v>9442</v>
      </c>
      <c r="CH343" s="21">
        <v>0.14414020672625161</v>
      </c>
      <c r="CI343" s="7">
        <v>-7634.4770000018179</v>
      </c>
      <c r="CJ343" s="7">
        <v>4864984.0974999964</v>
      </c>
      <c r="CK343" s="25">
        <f t="shared" si="175"/>
        <v>2316.6447308060037</v>
      </c>
      <c r="CL343" s="6">
        <v>10352</v>
      </c>
      <c r="CM343" s="21">
        <v>0.14585127763422329</v>
      </c>
      <c r="CN343" s="7">
        <v>-7634.4770000018179</v>
      </c>
      <c r="CO343" s="7">
        <v>4864984.0974999964</v>
      </c>
      <c r="CP343" s="25">
        <f t="shared" si="176"/>
        <v>2209.8309340377409</v>
      </c>
      <c r="CQ343" s="6">
        <v>8985</v>
      </c>
      <c r="CR343" s="21">
        <v>0.15478320323628281</v>
      </c>
      <c r="CS343" s="7">
        <v>-7634.4770000018179</v>
      </c>
      <c r="CT343" s="7">
        <v>4864984.0974999964</v>
      </c>
      <c r="CU343" s="25">
        <f t="shared" si="177"/>
        <v>1742.2267575618853</v>
      </c>
      <c r="CV343" s="6">
        <v>9451</v>
      </c>
      <c r="CW343" s="21">
        <v>0.16032912415875961</v>
      </c>
      <c r="CX343" s="7">
        <v>-7616.6700999997556</v>
      </c>
      <c r="CY343" s="7">
        <v>4864979.4992000014</v>
      </c>
      <c r="CZ343" s="25">
        <f t="shared" si="178"/>
        <v>1513.3881166606932</v>
      </c>
      <c r="DA343" s="6">
        <v>8103</v>
      </c>
      <c r="DB343" s="21">
        <v>0.16900360144057619</v>
      </c>
      <c r="DC343" s="7">
        <v>-7616.6700999997556</v>
      </c>
      <c r="DD343" s="7">
        <v>4864979.4992000014</v>
      </c>
      <c r="DE343" s="25">
        <f t="shared" si="179"/>
        <v>1225.7902486720557</v>
      </c>
      <c r="DF343" s="6">
        <v>8984</v>
      </c>
      <c r="DG343" s="21">
        <v>0.17001655781436839</v>
      </c>
      <c r="DH343" s="7">
        <v>-7632.2586999982605</v>
      </c>
      <c r="DI343" s="7">
        <v>4864982.0603</v>
      </c>
      <c r="DJ343" s="25">
        <f t="shared" si="180"/>
        <v>1196.8373214099436</v>
      </c>
      <c r="DK343" s="6">
        <v>8997</v>
      </c>
      <c r="DL343" s="21">
        <v>0.17520794204453979</v>
      </c>
      <c r="DM343" s="7">
        <v>-7618.7633000016212</v>
      </c>
      <c r="DN343" s="7">
        <v>4864975.433799997</v>
      </c>
      <c r="DO343" s="25">
        <f t="shared" si="181"/>
        <v>1061.1697122430771</v>
      </c>
      <c r="DP343" s="6">
        <v>10355</v>
      </c>
      <c r="DQ343" s="21">
        <v>0.17648215729551359</v>
      </c>
      <c r="DR343" s="7">
        <v>-7635.0408000014722</v>
      </c>
      <c r="DS343" s="7">
        <v>4864986.0639000013</v>
      </c>
      <c r="DT343" s="25">
        <f t="shared" si="182"/>
        <v>1030.8531075015308</v>
      </c>
      <c r="DU343" s="6">
        <v>11281</v>
      </c>
      <c r="DV343" s="21">
        <v>0.1769021099034222</v>
      </c>
      <c r="DW343" s="7">
        <v>-7618.7633000016212</v>
      </c>
      <c r="DX343" s="7">
        <v>4864975.433799997</v>
      </c>
      <c r="DY343" s="25">
        <f t="shared" si="183"/>
        <v>1021.0992307050259</v>
      </c>
      <c r="DZ343" s="6">
        <v>7226</v>
      </c>
      <c r="EA343" s="21">
        <v>0.17876666123892149</v>
      </c>
      <c r="EB343" s="7">
        <v>-7616.6889000013471</v>
      </c>
      <c r="EC343" s="7">
        <v>4864976.0280999988</v>
      </c>
      <c r="ED343" s="25">
        <f t="shared" si="184"/>
        <v>979.16049628119345</v>
      </c>
      <c r="EE343" s="6">
        <v>7208</v>
      </c>
      <c r="EF343" s="21">
        <v>0.18023942390071079</v>
      </c>
      <c r="EG343" s="7">
        <v>-7632.2586999982605</v>
      </c>
      <c r="EH343" s="7">
        <v>4864982.0603</v>
      </c>
      <c r="EI343" s="25">
        <f t="shared" si="185"/>
        <v>947.54716739803007</v>
      </c>
    </row>
    <row r="344" spans="1:139" x14ac:dyDescent="0.25">
      <c r="A344" s="6">
        <v>330</v>
      </c>
      <c r="B344" s="6">
        <v>0</v>
      </c>
      <c r="C344" s="6">
        <v>1</v>
      </c>
      <c r="D344" s="6">
        <v>0</v>
      </c>
      <c r="E344" s="6">
        <v>1</v>
      </c>
      <c r="F344" s="20">
        <f t="shared" si="155"/>
        <v>1</v>
      </c>
      <c r="G344" s="20">
        <f t="shared" si="156"/>
        <v>1</v>
      </c>
      <c r="H344" s="20">
        <f t="shared" si="157"/>
        <v>1</v>
      </c>
      <c r="I344" s="7">
        <v>-7634.1552023031481</v>
      </c>
      <c r="J344" s="7">
        <v>4864984.0678438786</v>
      </c>
      <c r="K344" s="6">
        <v>0</v>
      </c>
      <c r="L344" s="6">
        <v>0</v>
      </c>
      <c r="M344" s="7">
        <v>-7634.4671222308061</v>
      </c>
      <c r="N344" s="7">
        <v>4864984.2999675646</v>
      </c>
      <c r="O344" s="26">
        <f t="shared" si="158"/>
        <v>-7634.4671222308043</v>
      </c>
      <c r="P344" s="26">
        <f t="shared" si="159"/>
        <v>4864984.2999675656</v>
      </c>
      <c r="Q344" s="20">
        <f t="shared" si="160"/>
        <v>1</v>
      </c>
      <c r="R344" s="26">
        <f t="shared" si="161"/>
        <v>0.38881286926225039</v>
      </c>
      <c r="S344" s="26">
        <f>R344*'8_HeSo_Mercator'!$B$7</f>
        <v>0.29787978719717739</v>
      </c>
      <c r="T344" s="6">
        <v>8985</v>
      </c>
      <c r="U344" s="21">
        <v>6.02552625452367E-2</v>
      </c>
      <c r="V344" s="7">
        <v>-7634.4770000018179</v>
      </c>
      <c r="W344" s="7">
        <v>4864984.0974999964</v>
      </c>
      <c r="X344" s="25">
        <f t="shared" si="162"/>
        <v>75861.262765710082</v>
      </c>
      <c r="Y344" s="6">
        <v>10352</v>
      </c>
      <c r="Z344" s="21">
        <v>0.106304714401297</v>
      </c>
      <c r="AA344" s="7">
        <v>-7634.4770000018179</v>
      </c>
      <c r="AB344" s="7">
        <v>4864984.0974999964</v>
      </c>
      <c r="AC344" s="25">
        <f t="shared" si="163"/>
        <v>7830.5073191992906</v>
      </c>
      <c r="AD344" s="6">
        <v>7657</v>
      </c>
      <c r="AE344" s="21">
        <v>0.1430106867507403</v>
      </c>
      <c r="AF344" s="7">
        <v>-7632.2586999982605</v>
      </c>
      <c r="AG344" s="7">
        <v>4864982.0603</v>
      </c>
      <c r="AH344" s="25">
        <f t="shared" si="164"/>
        <v>2390.7052282175355</v>
      </c>
      <c r="AI344" s="6">
        <v>10355</v>
      </c>
      <c r="AJ344" s="21">
        <v>0.1446828313781931</v>
      </c>
      <c r="AK344" s="7">
        <v>-7635.0408000014722</v>
      </c>
      <c r="AL344" s="7">
        <v>4864986.0639000013</v>
      </c>
      <c r="AM344" s="25">
        <f t="shared" si="165"/>
        <v>2282.0859832653177</v>
      </c>
      <c r="AN344" s="6">
        <v>8529</v>
      </c>
      <c r="AO344" s="21">
        <v>0.1480082286954392</v>
      </c>
      <c r="AP344" s="7">
        <v>-7635.0408000014722</v>
      </c>
      <c r="AQ344" s="7">
        <v>4864986.0639000013</v>
      </c>
      <c r="AR344" s="25">
        <f t="shared" si="166"/>
        <v>2083.8025024417279</v>
      </c>
      <c r="AS344" s="6">
        <v>9444</v>
      </c>
      <c r="AT344" s="21">
        <v>0.15140899909363581</v>
      </c>
      <c r="AU344" s="7">
        <v>-7636.6790000014007</v>
      </c>
      <c r="AV344" s="7">
        <v>4864991.7787000015</v>
      </c>
      <c r="AW344" s="25">
        <f t="shared" si="167"/>
        <v>1902.8004522112342</v>
      </c>
      <c r="AX344" s="6">
        <v>7661</v>
      </c>
      <c r="AY344" s="21">
        <v>0.15252792262778861</v>
      </c>
      <c r="AZ344" s="7">
        <v>-7634.4770000018179</v>
      </c>
      <c r="BA344" s="7">
        <v>4864984.0974999964</v>
      </c>
      <c r="BB344" s="25">
        <f t="shared" si="168"/>
        <v>1847.577133191194</v>
      </c>
      <c r="BC344" s="6">
        <v>7211</v>
      </c>
      <c r="BD344" s="21">
        <v>0.1612061906179964</v>
      </c>
      <c r="BE344" s="7">
        <v>-7635.0408000014722</v>
      </c>
      <c r="BF344" s="7">
        <v>4864986.0639000013</v>
      </c>
      <c r="BG344" s="25">
        <f t="shared" si="169"/>
        <v>1480.7206667531825</v>
      </c>
      <c r="BH344" s="6">
        <v>9442</v>
      </c>
      <c r="BI344" s="21">
        <v>0.1628337892078621</v>
      </c>
      <c r="BJ344" s="7">
        <v>-7634.4770000018179</v>
      </c>
      <c r="BK344" s="7">
        <v>4864984.0974999964</v>
      </c>
      <c r="BL344" s="25">
        <f t="shared" si="170"/>
        <v>1422.400457117056</v>
      </c>
      <c r="BM344" s="6">
        <v>8983</v>
      </c>
      <c r="BN344" s="21">
        <v>0.16939377774424511</v>
      </c>
      <c r="BO344" s="7">
        <v>-7635.0408000014722</v>
      </c>
      <c r="BP344" s="7">
        <v>4864986.0639000013</v>
      </c>
      <c r="BQ344" s="25">
        <f t="shared" si="171"/>
        <v>1214.5354224875509</v>
      </c>
      <c r="BR344" s="6">
        <v>9436</v>
      </c>
      <c r="BS344" s="21">
        <v>0.17442094421241261</v>
      </c>
      <c r="BT344" s="7">
        <v>-7632.2586999982605</v>
      </c>
      <c r="BU344" s="7">
        <v>4864982.0603</v>
      </c>
      <c r="BV344" s="25">
        <f t="shared" si="172"/>
        <v>1080.4519740094013</v>
      </c>
      <c r="BW344" s="6">
        <v>7208</v>
      </c>
      <c r="BX344" s="21">
        <v>0.17508604842711231</v>
      </c>
      <c r="BY344" s="7">
        <v>-7632.2586999982605</v>
      </c>
      <c r="BZ344" s="7">
        <v>4864982.0603</v>
      </c>
      <c r="CA344" s="25">
        <f t="shared" si="173"/>
        <v>1064.1279138217981</v>
      </c>
      <c r="CB344" s="6">
        <v>8985</v>
      </c>
      <c r="CC344" s="21">
        <v>5.3125976170288698E-2</v>
      </c>
      <c r="CD344" s="7">
        <v>-7634.4770000018179</v>
      </c>
      <c r="CE344" s="7">
        <v>4864984.0974999964</v>
      </c>
      <c r="CF344" s="25">
        <f t="shared" si="174"/>
        <v>125537.16231001999</v>
      </c>
      <c r="CG344" s="6">
        <v>10352</v>
      </c>
      <c r="CH344" s="21">
        <v>8.1136733237396605E-2</v>
      </c>
      <c r="CI344" s="7">
        <v>-7634.4770000018179</v>
      </c>
      <c r="CJ344" s="7">
        <v>4864984.0974999964</v>
      </c>
      <c r="CK344" s="25">
        <f t="shared" si="175"/>
        <v>23074.37402873483</v>
      </c>
      <c r="CL344" s="6">
        <v>8529</v>
      </c>
      <c r="CM344" s="21">
        <v>0.1156392576583993</v>
      </c>
      <c r="CN344" s="7">
        <v>-7635.0408000014722</v>
      </c>
      <c r="CO344" s="7">
        <v>4864986.0639000013</v>
      </c>
      <c r="CP344" s="25">
        <f t="shared" si="176"/>
        <v>5592.1500978946751</v>
      </c>
      <c r="CQ344" s="6">
        <v>10355</v>
      </c>
      <c r="CR344" s="21">
        <v>0.1188719848398874</v>
      </c>
      <c r="CS344" s="7">
        <v>-7635.0408000014722</v>
      </c>
      <c r="CT344" s="7">
        <v>4864986.0639000013</v>
      </c>
      <c r="CU344" s="25">
        <f t="shared" si="177"/>
        <v>5008.2032160666467</v>
      </c>
      <c r="CV344" s="6">
        <v>7661</v>
      </c>
      <c r="CW344" s="21">
        <v>0.13150944447539969</v>
      </c>
      <c r="CX344" s="7">
        <v>-7634.4770000018179</v>
      </c>
      <c r="CY344" s="7">
        <v>4864984.0974999964</v>
      </c>
      <c r="CZ344" s="25">
        <f t="shared" si="178"/>
        <v>3343.2759724648427</v>
      </c>
      <c r="DA344" s="6">
        <v>7657</v>
      </c>
      <c r="DB344" s="21">
        <v>0.13254609122140351</v>
      </c>
      <c r="DC344" s="7">
        <v>-7632.2586999982605</v>
      </c>
      <c r="DD344" s="7">
        <v>4864982.0603</v>
      </c>
      <c r="DE344" s="25">
        <f t="shared" si="179"/>
        <v>3239.905180495969</v>
      </c>
      <c r="DF344" s="6">
        <v>9444</v>
      </c>
      <c r="DG344" s="21">
        <v>0.13680652855171821</v>
      </c>
      <c r="DH344" s="7">
        <v>-7636.6790000014007</v>
      </c>
      <c r="DI344" s="7">
        <v>4864991.7787000015</v>
      </c>
      <c r="DJ344" s="25">
        <f t="shared" si="180"/>
        <v>2854.780414162607</v>
      </c>
      <c r="DK344" s="6">
        <v>8983</v>
      </c>
      <c r="DL344" s="21">
        <v>0.14316891705704041</v>
      </c>
      <c r="DM344" s="7">
        <v>-7635.0408000014722</v>
      </c>
      <c r="DN344" s="7">
        <v>4864986.0639000013</v>
      </c>
      <c r="DO344" s="25">
        <f t="shared" si="181"/>
        <v>2380.1539053684423</v>
      </c>
      <c r="DP344" s="6">
        <v>7211</v>
      </c>
      <c r="DQ344" s="21">
        <v>0.1456522443338264</v>
      </c>
      <c r="DR344" s="7">
        <v>-7635.0408000014722</v>
      </c>
      <c r="DS344" s="7">
        <v>4864986.0639000013</v>
      </c>
      <c r="DT344" s="25">
        <f t="shared" si="182"/>
        <v>2221.9346213353574</v>
      </c>
      <c r="DU344" s="6">
        <v>7208</v>
      </c>
      <c r="DV344" s="21">
        <v>0.1461107019432327</v>
      </c>
      <c r="DW344" s="7">
        <v>-7632.2586999982605</v>
      </c>
      <c r="DX344" s="7">
        <v>4864982.0603</v>
      </c>
      <c r="DY344" s="25">
        <f t="shared" si="183"/>
        <v>2194.1781766224167</v>
      </c>
      <c r="DZ344" s="6">
        <v>9442</v>
      </c>
      <c r="EA344" s="21">
        <v>0.15925612667687339</v>
      </c>
      <c r="EB344" s="7">
        <v>-7634.4770000018179</v>
      </c>
      <c r="EC344" s="7">
        <v>4864984.0974999964</v>
      </c>
      <c r="ED344" s="25">
        <f t="shared" si="184"/>
        <v>1554.5883343414555</v>
      </c>
      <c r="EE344" s="6">
        <v>9436</v>
      </c>
      <c r="EF344" s="21">
        <v>0.1652924754917873</v>
      </c>
      <c r="EG344" s="7">
        <v>-7632.2586999982605</v>
      </c>
      <c r="EH344" s="7">
        <v>4864982.0603</v>
      </c>
      <c r="EI344" s="25">
        <f t="shared" si="185"/>
        <v>1339.638636105929</v>
      </c>
    </row>
    <row r="345" spans="1:139" x14ac:dyDescent="0.25">
      <c r="A345" s="6">
        <v>331</v>
      </c>
      <c r="B345" s="6">
        <v>0</v>
      </c>
      <c r="C345" s="6">
        <v>1</v>
      </c>
      <c r="D345" s="6">
        <v>0</v>
      </c>
      <c r="E345" s="6">
        <v>1</v>
      </c>
      <c r="F345" s="20">
        <f t="shared" si="155"/>
        <v>1</v>
      </c>
      <c r="G345" s="20">
        <f t="shared" si="156"/>
        <v>1</v>
      </c>
      <c r="H345" s="20">
        <f t="shared" si="157"/>
        <v>1</v>
      </c>
      <c r="I345" s="7">
        <v>-7632.7292540937005</v>
      </c>
      <c r="J345" s="7">
        <v>4864987.3515289295</v>
      </c>
      <c r="K345" s="6">
        <v>-3</v>
      </c>
      <c r="L345" s="6">
        <v>-3</v>
      </c>
      <c r="M345" s="7">
        <v>-7628.7595452394016</v>
      </c>
      <c r="N345" s="7">
        <v>4864981.3938967697</v>
      </c>
      <c r="O345" s="26">
        <f t="shared" si="158"/>
        <v>-7628.7595452394016</v>
      </c>
      <c r="P345" s="26">
        <f t="shared" si="159"/>
        <v>4864981.3938967697</v>
      </c>
      <c r="Q345" s="20">
        <f t="shared" si="160"/>
        <v>1</v>
      </c>
      <c r="R345" s="26">
        <f t="shared" si="161"/>
        <v>7.1590480749574565</v>
      </c>
      <c r="S345" s="26">
        <f>R345*'8_HeSo_Mercator'!$B$7</f>
        <v>5.4847354233645884</v>
      </c>
      <c r="T345" s="6">
        <v>7208</v>
      </c>
      <c r="U345" s="21">
        <v>0.15869331470775719</v>
      </c>
      <c r="V345" s="7">
        <v>-7632.2586999982605</v>
      </c>
      <c r="W345" s="7">
        <v>4864982.0603</v>
      </c>
      <c r="X345" s="25">
        <f t="shared" si="162"/>
        <v>1576.7595633083531</v>
      </c>
      <c r="Y345" s="6">
        <v>11265</v>
      </c>
      <c r="Z345" s="21">
        <v>0.18042001620315709</v>
      </c>
      <c r="AA345" s="7">
        <v>-7632.2586999982605</v>
      </c>
      <c r="AB345" s="7">
        <v>4864982.0603</v>
      </c>
      <c r="AC345" s="25">
        <f t="shared" si="163"/>
        <v>943.75905175672619</v>
      </c>
      <c r="AD345" s="6">
        <v>7661</v>
      </c>
      <c r="AE345" s="21">
        <v>0.18551778618159609</v>
      </c>
      <c r="AF345" s="7">
        <v>-7634.4770000018179</v>
      </c>
      <c r="AG345" s="7">
        <v>4864984.0974999964</v>
      </c>
      <c r="AH345" s="25">
        <f t="shared" si="164"/>
        <v>844.22418098098967</v>
      </c>
      <c r="AI345" s="6">
        <v>10352</v>
      </c>
      <c r="AJ345" s="21">
        <v>0.18637550186029689</v>
      </c>
      <c r="AK345" s="7">
        <v>-7634.4770000018179</v>
      </c>
      <c r="AL345" s="7">
        <v>4864984.0974999964</v>
      </c>
      <c r="AM345" s="25">
        <f t="shared" si="165"/>
        <v>828.79037032765848</v>
      </c>
      <c r="AN345" s="6">
        <v>8997</v>
      </c>
      <c r="AO345" s="21">
        <v>0.19036214701615639</v>
      </c>
      <c r="AP345" s="7">
        <v>-7618.7633000016212</v>
      </c>
      <c r="AQ345" s="7">
        <v>4864975.433799997</v>
      </c>
      <c r="AR345" s="25">
        <f t="shared" si="166"/>
        <v>761.51352738845344</v>
      </c>
      <c r="AS345" s="6">
        <v>7211</v>
      </c>
      <c r="AT345" s="21">
        <v>0.1950783433064292</v>
      </c>
      <c r="AU345" s="7">
        <v>-7635.0408000014722</v>
      </c>
      <c r="AV345" s="7">
        <v>4864986.0639000013</v>
      </c>
      <c r="AW345" s="25">
        <f t="shared" si="167"/>
        <v>690.50013076530342</v>
      </c>
      <c r="AX345" s="6">
        <v>8101</v>
      </c>
      <c r="AY345" s="21">
        <v>0.19877459037367101</v>
      </c>
      <c r="AZ345" s="7">
        <v>-7618.7633000016212</v>
      </c>
      <c r="BA345" s="7">
        <v>4864975.433799997</v>
      </c>
      <c r="BB345" s="25">
        <f t="shared" si="168"/>
        <v>640.5551561276294</v>
      </c>
      <c r="BC345" s="6">
        <v>8540</v>
      </c>
      <c r="BD345" s="21">
        <v>0.2006627507785759</v>
      </c>
      <c r="BE345" s="7">
        <v>-7618.7633000016212</v>
      </c>
      <c r="BF345" s="7">
        <v>4864975.433799997</v>
      </c>
      <c r="BG345" s="25">
        <f t="shared" si="169"/>
        <v>616.78379406931037</v>
      </c>
      <c r="BH345" s="6">
        <v>10364</v>
      </c>
      <c r="BI345" s="21">
        <v>0.2015804189916427</v>
      </c>
      <c r="BJ345" s="7">
        <v>-7618.7633000016212</v>
      </c>
      <c r="BK345" s="7">
        <v>4864975.433799997</v>
      </c>
      <c r="BL345" s="25">
        <f t="shared" si="170"/>
        <v>605.62894834518977</v>
      </c>
      <c r="BM345" s="6">
        <v>8989</v>
      </c>
      <c r="BN345" s="21">
        <v>0.20239088716822681</v>
      </c>
      <c r="BO345" s="7">
        <v>-7636.6790000014007</v>
      </c>
      <c r="BP345" s="7">
        <v>4864991.7787000015</v>
      </c>
      <c r="BQ345" s="25">
        <f t="shared" si="171"/>
        <v>595.98617221777477</v>
      </c>
      <c r="BR345" s="6">
        <v>10355</v>
      </c>
      <c r="BS345" s="21">
        <v>0.20951614768878499</v>
      </c>
      <c r="BT345" s="7">
        <v>-7635.0408000014722</v>
      </c>
      <c r="BU345" s="7">
        <v>4864986.0639000013</v>
      </c>
      <c r="BV345" s="25">
        <f t="shared" si="172"/>
        <v>518.95535655478238</v>
      </c>
      <c r="BW345" s="6">
        <v>9442</v>
      </c>
      <c r="BX345" s="21">
        <v>0.2181474562714448</v>
      </c>
      <c r="BY345" s="7">
        <v>-7634.4770000018179</v>
      </c>
      <c r="BZ345" s="7">
        <v>4864984.0974999964</v>
      </c>
      <c r="CA345" s="25">
        <f t="shared" si="173"/>
        <v>441.56982419991169</v>
      </c>
      <c r="CB345" s="6">
        <v>7208</v>
      </c>
      <c r="CC345" s="21">
        <v>0.140152729777556</v>
      </c>
      <c r="CD345" s="7">
        <v>-7632.2586999982605</v>
      </c>
      <c r="CE345" s="7">
        <v>4864982.0603</v>
      </c>
      <c r="CF345" s="25">
        <f t="shared" si="174"/>
        <v>2591.753871744615</v>
      </c>
      <c r="CG345" s="6">
        <v>8101</v>
      </c>
      <c r="CH345" s="21">
        <v>0.17367824222214731</v>
      </c>
      <c r="CI345" s="7">
        <v>-7618.7633000016212</v>
      </c>
      <c r="CJ345" s="7">
        <v>4864975.433799997</v>
      </c>
      <c r="CK345" s="25">
        <f t="shared" si="175"/>
        <v>1099.0522505458914</v>
      </c>
      <c r="CL345" s="6">
        <v>7661</v>
      </c>
      <c r="CM345" s="21">
        <v>0.1759199822597774</v>
      </c>
      <c r="CN345" s="7">
        <v>-7634.4770000018179</v>
      </c>
      <c r="CO345" s="7">
        <v>4864984.0974999964</v>
      </c>
      <c r="CP345" s="25">
        <f t="shared" si="176"/>
        <v>1044.0933021374287</v>
      </c>
      <c r="CQ345" s="6">
        <v>11265</v>
      </c>
      <c r="CR345" s="21">
        <v>0.1788343375290819</v>
      </c>
      <c r="CS345" s="7">
        <v>-7632.2586999982605</v>
      </c>
      <c r="CT345" s="7">
        <v>4864982.0603</v>
      </c>
      <c r="CU345" s="25">
        <f t="shared" si="177"/>
        <v>977.6791623333105</v>
      </c>
      <c r="CV345" s="6">
        <v>8997</v>
      </c>
      <c r="CW345" s="21">
        <v>0.1795130335147522</v>
      </c>
      <c r="CX345" s="7">
        <v>-7618.7633000016212</v>
      </c>
      <c r="CY345" s="7">
        <v>4864975.433799997</v>
      </c>
      <c r="CZ345" s="25">
        <f t="shared" si="178"/>
        <v>962.97731441480994</v>
      </c>
      <c r="DA345" s="6">
        <v>10364</v>
      </c>
      <c r="DB345" s="21">
        <v>0.18188615758482099</v>
      </c>
      <c r="DC345" s="7">
        <v>-7618.7633000016212</v>
      </c>
      <c r="DD345" s="7">
        <v>4864975.433799997</v>
      </c>
      <c r="DE345" s="25">
        <f t="shared" si="179"/>
        <v>913.69533243582191</v>
      </c>
      <c r="DF345" s="6">
        <v>8540</v>
      </c>
      <c r="DG345" s="21">
        <v>0.18742998110197001</v>
      </c>
      <c r="DH345" s="7">
        <v>-7618.7633000016212</v>
      </c>
      <c r="DI345" s="7">
        <v>4864975.433799997</v>
      </c>
      <c r="DJ345" s="25">
        <f t="shared" si="180"/>
        <v>810.29611080177301</v>
      </c>
      <c r="DK345" s="6">
        <v>10352</v>
      </c>
      <c r="DL345" s="21">
        <v>0.18883798621943279</v>
      </c>
      <c r="DM345" s="7">
        <v>-7634.4770000018179</v>
      </c>
      <c r="DN345" s="7">
        <v>4864984.0974999964</v>
      </c>
      <c r="DO345" s="25">
        <f t="shared" si="181"/>
        <v>786.39828597698465</v>
      </c>
      <c r="DP345" s="6">
        <v>7211</v>
      </c>
      <c r="DQ345" s="21">
        <v>0.18926792913039051</v>
      </c>
      <c r="DR345" s="7">
        <v>-7635.0408000014722</v>
      </c>
      <c r="DS345" s="7">
        <v>4864986.0639000013</v>
      </c>
      <c r="DT345" s="25">
        <f t="shared" si="182"/>
        <v>779.2770363322569</v>
      </c>
      <c r="DU345" s="6">
        <v>8989</v>
      </c>
      <c r="DV345" s="21">
        <v>0.19993351432212311</v>
      </c>
      <c r="DW345" s="7">
        <v>-7636.6790000014007</v>
      </c>
      <c r="DX345" s="7">
        <v>4864991.7787000015</v>
      </c>
      <c r="DY345" s="25">
        <f t="shared" si="183"/>
        <v>625.8317621118938</v>
      </c>
      <c r="DZ345" s="6">
        <v>9911</v>
      </c>
      <c r="EA345" s="21">
        <v>0.20093839974407279</v>
      </c>
      <c r="EB345" s="7">
        <v>-7616.6700999997556</v>
      </c>
      <c r="EC345" s="7">
        <v>4864979.4992000014</v>
      </c>
      <c r="ED345" s="25">
        <f t="shared" si="184"/>
        <v>613.40631537608874</v>
      </c>
      <c r="EE345" s="6">
        <v>9442</v>
      </c>
      <c r="EF345" s="21">
        <v>0.20310244098982641</v>
      </c>
      <c r="EG345" s="7">
        <v>-7634.4770000018179</v>
      </c>
      <c r="EH345" s="7">
        <v>4864984.0974999964</v>
      </c>
      <c r="EI345" s="25">
        <f t="shared" si="185"/>
        <v>587.67799317091055</v>
      </c>
    </row>
    <row r="346" spans="1:139" x14ac:dyDescent="0.25">
      <c r="A346" s="6">
        <v>332</v>
      </c>
      <c r="B346" s="6">
        <v>0</v>
      </c>
      <c r="C346" s="6">
        <v>1</v>
      </c>
      <c r="D346" s="6">
        <v>0</v>
      </c>
      <c r="E346" s="6">
        <v>1</v>
      </c>
      <c r="F346" s="20">
        <f t="shared" si="155"/>
        <v>1</v>
      </c>
      <c r="G346" s="20">
        <f t="shared" si="156"/>
        <v>1</v>
      </c>
      <c r="H346" s="20">
        <f t="shared" si="157"/>
        <v>1</v>
      </c>
      <c r="I346" s="7">
        <v>-7637.4237999990582</v>
      </c>
      <c r="J346" s="7">
        <v>4864991.598899995</v>
      </c>
      <c r="K346" s="6">
        <v>-3</v>
      </c>
      <c r="L346" s="6">
        <v>-3</v>
      </c>
      <c r="M346" s="7">
        <v>-7637.3150164889394</v>
      </c>
      <c r="N346" s="7">
        <v>4864993.997979139</v>
      </c>
      <c r="O346" s="26">
        <f t="shared" si="158"/>
        <v>-7637.3150164889403</v>
      </c>
      <c r="P346" s="26">
        <f t="shared" si="159"/>
        <v>4864993.9979791399</v>
      </c>
      <c r="Q346" s="20">
        <f t="shared" si="160"/>
        <v>1</v>
      </c>
      <c r="R346" s="26">
        <f t="shared" si="161"/>
        <v>2.4015442106533924</v>
      </c>
      <c r="S346" s="26">
        <f>R346*'8_HeSo_Mercator'!$B$7</f>
        <v>1.8398863179899916</v>
      </c>
      <c r="T346" s="6">
        <v>9901</v>
      </c>
      <c r="U346" s="21">
        <v>0.17007781143839751</v>
      </c>
      <c r="V346" s="7">
        <v>-7636.6790000014007</v>
      </c>
      <c r="W346" s="7">
        <v>4864991.7787000015</v>
      </c>
      <c r="X346" s="25">
        <f t="shared" si="162"/>
        <v>1195.1140859590205</v>
      </c>
      <c r="Y346" s="6">
        <v>9444</v>
      </c>
      <c r="Z346" s="21">
        <v>0.20647609047785839</v>
      </c>
      <c r="AA346" s="7">
        <v>-7636.6790000014007</v>
      </c>
      <c r="AB346" s="7">
        <v>4864991.7787000015</v>
      </c>
      <c r="AC346" s="25">
        <f t="shared" si="163"/>
        <v>550.20043085703901</v>
      </c>
      <c r="AD346" s="6">
        <v>9900</v>
      </c>
      <c r="AE346" s="21">
        <v>0.22019012472872251</v>
      </c>
      <c r="AF346" s="7">
        <v>-7637.1779999993742</v>
      </c>
      <c r="AG346" s="7">
        <v>4864993.5205999995</v>
      </c>
      <c r="AH346" s="25">
        <f t="shared" si="164"/>
        <v>425.41093604223028</v>
      </c>
      <c r="AI346" s="6">
        <v>10356</v>
      </c>
      <c r="AJ346" s="21">
        <v>0.22073334185590701</v>
      </c>
      <c r="AK346" s="7">
        <v>-7636.6790000014007</v>
      </c>
      <c r="AL346" s="7">
        <v>4864991.7787000015</v>
      </c>
      <c r="AM346" s="25">
        <f t="shared" si="165"/>
        <v>421.23868286669097</v>
      </c>
      <c r="AN346" s="6">
        <v>8530</v>
      </c>
      <c r="AO346" s="21">
        <v>0.221940002189946</v>
      </c>
      <c r="AP346" s="7">
        <v>-7638.854200001806</v>
      </c>
      <c r="AQ346" s="7">
        <v>4864999.3676000014</v>
      </c>
      <c r="AR346" s="25">
        <f t="shared" si="166"/>
        <v>412.15223196747598</v>
      </c>
      <c r="AS346" s="6">
        <v>8532</v>
      </c>
      <c r="AT346" s="21">
        <v>0.22481639502680159</v>
      </c>
      <c r="AU346" s="7">
        <v>-7636.6790000014007</v>
      </c>
      <c r="AV346" s="7">
        <v>4864991.7787000015</v>
      </c>
      <c r="AW346" s="25">
        <f t="shared" si="167"/>
        <v>391.46062201399508</v>
      </c>
      <c r="AX346" s="6">
        <v>10815</v>
      </c>
      <c r="AY346" s="21">
        <v>0.22834524951118271</v>
      </c>
      <c r="AZ346" s="7">
        <v>-7638.854200001806</v>
      </c>
      <c r="BA346" s="7">
        <v>4864999.3676000014</v>
      </c>
      <c r="BB346" s="25">
        <f t="shared" si="168"/>
        <v>367.81723561036688</v>
      </c>
      <c r="BC346" s="6">
        <v>7214</v>
      </c>
      <c r="BD346" s="21">
        <v>0.22850901213209521</v>
      </c>
      <c r="BE346" s="7">
        <v>-7637.1779999993742</v>
      </c>
      <c r="BF346" s="7">
        <v>4864993.5205999995</v>
      </c>
      <c r="BG346" s="25">
        <f t="shared" si="169"/>
        <v>366.76397309909646</v>
      </c>
      <c r="BH346" s="6">
        <v>9443</v>
      </c>
      <c r="BI346" s="21">
        <v>0.2303818258705192</v>
      </c>
      <c r="BJ346" s="7">
        <v>-7638.854200001806</v>
      </c>
      <c r="BK346" s="7">
        <v>4864999.3676000014</v>
      </c>
      <c r="BL346" s="25">
        <f t="shared" si="170"/>
        <v>354.98265749944528</v>
      </c>
      <c r="BM346" s="6">
        <v>7212</v>
      </c>
      <c r="BN346" s="21">
        <v>0.2331004045288349</v>
      </c>
      <c r="BO346" s="7">
        <v>-7636.6790000014007</v>
      </c>
      <c r="BP346" s="7">
        <v>4864991.7787000015</v>
      </c>
      <c r="BQ346" s="25">
        <f t="shared" si="171"/>
        <v>338.70990042097156</v>
      </c>
      <c r="BR346" s="6">
        <v>8531</v>
      </c>
      <c r="BS346" s="21">
        <v>0.2355901215731015</v>
      </c>
      <c r="BT346" s="7">
        <v>-7637.1779999993742</v>
      </c>
      <c r="BU346" s="7">
        <v>4864993.5205999995</v>
      </c>
      <c r="BV346" s="25">
        <f t="shared" si="172"/>
        <v>324.61732516998302</v>
      </c>
      <c r="BW346" s="6">
        <v>11272</v>
      </c>
      <c r="BX346" s="21">
        <v>0.2363920317541241</v>
      </c>
      <c r="BY346" s="7">
        <v>-7636.6790000014007</v>
      </c>
      <c r="BZ346" s="7">
        <v>4864991.7787000015</v>
      </c>
      <c r="CA346" s="25">
        <f t="shared" si="173"/>
        <v>320.23490434455965</v>
      </c>
      <c r="CB346" s="6">
        <v>9901</v>
      </c>
      <c r="CC346" s="21">
        <v>0.16621523349809761</v>
      </c>
      <c r="CD346" s="7">
        <v>-7636.6790000014007</v>
      </c>
      <c r="CE346" s="7">
        <v>4864991.7787000015</v>
      </c>
      <c r="CF346" s="25">
        <f t="shared" si="174"/>
        <v>1310.1369759522108</v>
      </c>
      <c r="CG346" s="6">
        <v>7214</v>
      </c>
      <c r="CH346" s="21">
        <v>0.1784145922848383</v>
      </c>
      <c r="CI346" s="7">
        <v>-7637.1779999993742</v>
      </c>
      <c r="CJ346" s="7">
        <v>4864993.5205999995</v>
      </c>
      <c r="CK346" s="25">
        <f t="shared" si="175"/>
        <v>986.91218855946045</v>
      </c>
      <c r="CL346" s="6">
        <v>10815</v>
      </c>
      <c r="CM346" s="21">
        <v>0.19130471064380181</v>
      </c>
      <c r="CN346" s="7">
        <v>-7638.854200001806</v>
      </c>
      <c r="CO346" s="7">
        <v>4864999.3676000014</v>
      </c>
      <c r="CP346" s="25">
        <f t="shared" si="176"/>
        <v>746.61608743070155</v>
      </c>
      <c r="CQ346" s="6">
        <v>8530</v>
      </c>
      <c r="CR346" s="21">
        <v>0.1949971454549298</v>
      </c>
      <c r="CS346" s="7">
        <v>-7638.854200001806</v>
      </c>
      <c r="CT346" s="7">
        <v>4864999.3676000014</v>
      </c>
      <c r="CU346" s="25">
        <f t="shared" si="177"/>
        <v>691.65096108430464</v>
      </c>
      <c r="CV346" s="6">
        <v>9443</v>
      </c>
      <c r="CW346" s="21">
        <v>0.1971501356585133</v>
      </c>
      <c r="CX346" s="7">
        <v>-7638.854200001806</v>
      </c>
      <c r="CY346" s="7">
        <v>4864999.3676000014</v>
      </c>
      <c r="CZ346" s="25">
        <f t="shared" si="178"/>
        <v>661.92941225821573</v>
      </c>
      <c r="DA346" s="6">
        <v>9900</v>
      </c>
      <c r="DB346" s="21">
        <v>0.19721284658232049</v>
      </c>
      <c r="DC346" s="7">
        <v>-7637.1779999993742</v>
      </c>
      <c r="DD346" s="7">
        <v>4864993.5205999995</v>
      </c>
      <c r="DE346" s="25">
        <f t="shared" si="179"/>
        <v>661.08787662079749</v>
      </c>
      <c r="DF346" s="6">
        <v>7213</v>
      </c>
      <c r="DG346" s="21">
        <v>0.2056587325233665</v>
      </c>
      <c r="DH346" s="7">
        <v>-7634.4770000018179</v>
      </c>
      <c r="DI346" s="7">
        <v>4864984.0974999964</v>
      </c>
      <c r="DJ346" s="25">
        <f t="shared" si="180"/>
        <v>558.99944968130546</v>
      </c>
      <c r="DK346" s="6">
        <v>8531</v>
      </c>
      <c r="DL346" s="21">
        <v>0.21803941110834271</v>
      </c>
      <c r="DM346" s="7">
        <v>-7637.1779999993742</v>
      </c>
      <c r="DN346" s="7">
        <v>4864993.5205999995</v>
      </c>
      <c r="DO346" s="25">
        <f t="shared" si="181"/>
        <v>442.44572011986321</v>
      </c>
      <c r="DP346" s="6">
        <v>8986</v>
      </c>
      <c r="DQ346" s="21">
        <v>0.2200858653218975</v>
      </c>
      <c r="DR346" s="7">
        <v>-7638.854200001806</v>
      </c>
      <c r="DS346" s="7">
        <v>4864999.3676000014</v>
      </c>
      <c r="DT346" s="25">
        <f t="shared" si="182"/>
        <v>426.21761425862985</v>
      </c>
      <c r="DU346" s="6">
        <v>7668</v>
      </c>
      <c r="DV346" s="21">
        <v>0.2202082697921659</v>
      </c>
      <c r="DW346" s="7">
        <v>-7639.3500000014901</v>
      </c>
      <c r="DX346" s="7">
        <v>4865001.0980999991</v>
      </c>
      <c r="DY346" s="25">
        <f t="shared" si="183"/>
        <v>425.27073868439192</v>
      </c>
      <c r="DZ346" s="6">
        <v>11272</v>
      </c>
      <c r="EA346" s="21">
        <v>0.2224351502459648</v>
      </c>
      <c r="EB346" s="7">
        <v>-7636.6790000014007</v>
      </c>
      <c r="EC346" s="7">
        <v>4864991.7787000015</v>
      </c>
      <c r="ED346" s="25">
        <f t="shared" si="184"/>
        <v>408.49460922793435</v>
      </c>
      <c r="EE346" s="6">
        <v>10352</v>
      </c>
      <c r="EF346" s="21">
        <v>0.2229137851544491</v>
      </c>
      <c r="EG346" s="7">
        <v>-7634.4770000018179</v>
      </c>
      <c r="EH346" s="7">
        <v>4864984.0974999964</v>
      </c>
      <c r="EI346" s="25">
        <f t="shared" si="185"/>
        <v>404.99745524215734</v>
      </c>
    </row>
    <row r="347" spans="1:139" x14ac:dyDescent="0.25">
      <c r="A347" s="6">
        <v>333</v>
      </c>
      <c r="B347" s="6">
        <v>0</v>
      </c>
      <c r="C347" s="6">
        <v>1</v>
      </c>
      <c r="D347" s="6">
        <v>0</v>
      </c>
      <c r="E347" s="6">
        <v>1</v>
      </c>
      <c r="F347" s="20">
        <f t="shared" si="155"/>
        <v>1</v>
      </c>
      <c r="G347" s="20">
        <f t="shared" si="156"/>
        <v>1</v>
      </c>
      <c r="H347" s="20">
        <f t="shared" si="157"/>
        <v>1</v>
      </c>
      <c r="I347" s="7">
        <v>-7637.1834646181433</v>
      </c>
      <c r="J347" s="7">
        <v>4864993.4525739448</v>
      </c>
      <c r="K347" s="6">
        <v>0</v>
      </c>
      <c r="L347" s="6">
        <v>0</v>
      </c>
      <c r="M347" s="7">
        <v>-7634.3003992339181</v>
      </c>
      <c r="N347" s="7">
        <v>4864977.4414494429</v>
      </c>
      <c r="O347" s="26">
        <f t="shared" si="158"/>
        <v>-7634.30039923392</v>
      </c>
      <c r="P347" s="26">
        <f t="shared" si="159"/>
        <v>4864977.4414494429</v>
      </c>
      <c r="Q347" s="20">
        <f t="shared" si="160"/>
        <v>1</v>
      </c>
      <c r="R347" s="26">
        <f t="shared" si="161"/>
        <v>16.268625443663222</v>
      </c>
      <c r="S347" s="26">
        <f>R347*'8_HeSo_Mercator'!$B$7</f>
        <v>12.463822749345118</v>
      </c>
      <c r="T347" s="6">
        <v>9901</v>
      </c>
      <c r="U347" s="21">
        <v>0.2170279539325215</v>
      </c>
      <c r="V347" s="7">
        <v>-7636.6790000014007</v>
      </c>
      <c r="W347" s="7">
        <v>4864991.7787000015</v>
      </c>
      <c r="X347" s="25">
        <f t="shared" si="162"/>
        <v>450.75161955101885</v>
      </c>
      <c r="Y347" s="6">
        <v>16357</v>
      </c>
      <c r="Z347" s="21">
        <v>0.22818172364624689</v>
      </c>
      <c r="AA347" s="7">
        <v>-7637.2569999992847</v>
      </c>
      <c r="AB347" s="7">
        <v>4864949.8143000007</v>
      </c>
      <c r="AC347" s="25">
        <f t="shared" si="163"/>
        <v>368.87275081117531</v>
      </c>
      <c r="AD347" s="6">
        <v>9444</v>
      </c>
      <c r="AE347" s="21">
        <v>0.23176697888407899</v>
      </c>
      <c r="AF347" s="7">
        <v>-7636.6790000014007</v>
      </c>
      <c r="AG347" s="7">
        <v>4864991.7787000015</v>
      </c>
      <c r="AH347" s="25">
        <f t="shared" si="164"/>
        <v>346.57223028140447</v>
      </c>
      <c r="AI347" s="6">
        <v>16089</v>
      </c>
      <c r="AJ347" s="21">
        <v>0.2441165276088918</v>
      </c>
      <c r="AK347" s="7">
        <v>-7616.6889000013471</v>
      </c>
      <c r="AL347" s="7">
        <v>4864976.0280999988</v>
      </c>
      <c r="AM347" s="25">
        <f t="shared" si="165"/>
        <v>281.58613373976323</v>
      </c>
      <c r="AN347" s="6">
        <v>16902</v>
      </c>
      <c r="AO347" s="21">
        <v>0.25621722833296467</v>
      </c>
      <c r="AP347" s="7">
        <v>-7637.2569999992847</v>
      </c>
      <c r="AQ347" s="7">
        <v>4864949.8143000007</v>
      </c>
      <c r="AR347" s="25">
        <f t="shared" si="166"/>
        <v>232.04204520116122</v>
      </c>
      <c r="AS347" s="6">
        <v>16383</v>
      </c>
      <c r="AT347" s="21">
        <v>0.25773263320392797</v>
      </c>
      <c r="AU347" s="7">
        <v>-7632.2586999982605</v>
      </c>
      <c r="AV347" s="7">
        <v>4864982.0603</v>
      </c>
      <c r="AW347" s="25">
        <f t="shared" si="167"/>
        <v>226.63258711375207</v>
      </c>
      <c r="AX347" s="6">
        <v>16381</v>
      </c>
      <c r="AY347" s="21">
        <v>0.26378653609058678</v>
      </c>
      <c r="AZ347" s="7">
        <v>-7632.3779999986291</v>
      </c>
      <c r="BA347" s="7">
        <v>4864988.1767000034</v>
      </c>
      <c r="BB347" s="25">
        <f t="shared" si="168"/>
        <v>206.53302217460754</v>
      </c>
      <c r="BC347" s="6">
        <v>16625</v>
      </c>
      <c r="BD347" s="21">
        <v>0.26523263535145741</v>
      </c>
      <c r="BE347" s="7">
        <v>-7637.2569999992847</v>
      </c>
      <c r="BF347" s="7">
        <v>4864949.8143000007</v>
      </c>
      <c r="BG347" s="25">
        <f t="shared" si="169"/>
        <v>202.06549456869158</v>
      </c>
      <c r="BH347" s="6">
        <v>10353</v>
      </c>
      <c r="BI347" s="21">
        <v>0.2687037188553078</v>
      </c>
      <c r="BJ347" s="7">
        <v>-7637.1779999993742</v>
      </c>
      <c r="BK347" s="7">
        <v>4864993.5205999995</v>
      </c>
      <c r="BL347" s="25">
        <f t="shared" si="170"/>
        <v>191.82503741698284</v>
      </c>
      <c r="BM347" s="6">
        <v>10356</v>
      </c>
      <c r="BN347" s="21">
        <v>0.27090762809841268</v>
      </c>
      <c r="BO347" s="7">
        <v>-7636.6790000014007</v>
      </c>
      <c r="BP347" s="7">
        <v>4864991.7787000015</v>
      </c>
      <c r="BQ347" s="25">
        <f t="shared" si="171"/>
        <v>185.65859711335165</v>
      </c>
      <c r="BR347" s="6">
        <v>16653</v>
      </c>
      <c r="BS347" s="21">
        <v>0.27140332385134369</v>
      </c>
      <c r="BT347" s="7">
        <v>-7632.2586999982605</v>
      </c>
      <c r="BU347" s="7">
        <v>4864982.0603</v>
      </c>
      <c r="BV347" s="25">
        <f t="shared" si="172"/>
        <v>184.30594814268758</v>
      </c>
      <c r="BW347" s="6">
        <v>7662</v>
      </c>
      <c r="BX347" s="21">
        <v>0.2740446486387178</v>
      </c>
      <c r="BY347" s="7">
        <v>-7637.1779999993742</v>
      </c>
      <c r="BZ347" s="7">
        <v>4864993.5205999995</v>
      </c>
      <c r="CA347" s="25">
        <f t="shared" si="173"/>
        <v>177.30243353929811</v>
      </c>
      <c r="CB347" s="6">
        <v>16357</v>
      </c>
      <c r="CC347" s="21">
        <v>0.21537205408173149</v>
      </c>
      <c r="CD347" s="7">
        <v>-7637.2569999992847</v>
      </c>
      <c r="CE347" s="7">
        <v>4864949.8143000007</v>
      </c>
      <c r="CF347" s="25">
        <f t="shared" si="174"/>
        <v>464.77482884537955</v>
      </c>
      <c r="CG347" s="6">
        <v>16381</v>
      </c>
      <c r="CH347" s="21">
        <v>0.23041366953179779</v>
      </c>
      <c r="CI347" s="7">
        <v>-7632.3779999986291</v>
      </c>
      <c r="CJ347" s="7">
        <v>4864988.1767000034</v>
      </c>
      <c r="CK347" s="25">
        <f t="shared" si="175"/>
        <v>354.7864607303992</v>
      </c>
      <c r="CL347" s="6">
        <v>9901</v>
      </c>
      <c r="CM347" s="21">
        <v>0.23195781751490141</v>
      </c>
      <c r="CN347" s="7">
        <v>-7636.6790000014007</v>
      </c>
      <c r="CO347" s="7">
        <v>4864991.7787000015</v>
      </c>
      <c r="CP347" s="25">
        <f t="shared" si="176"/>
        <v>345.43309570737</v>
      </c>
      <c r="CQ347" s="6">
        <v>9444</v>
      </c>
      <c r="CR347" s="21">
        <v>0.23562961177861161</v>
      </c>
      <c r="CS347" s="7">
        <v>-7636.6790000014007</v>
      </c>
      <c r="CT347" s="7">
        <v>4864991.7787000015</v>
      </c>
      <c r="CU347" s="25">
        <f t="shared" si="177"/>
        <v>324.39976367580886</v>
      </c>
      <c r="CV347" s="6">
        <v>16089</v>
      </c>
      <c r="CW347" s="21">
        <v>0.2464850788473425</v>
      </c>
      <c r="CX347" s="7">
        <v>-7616.6889000013471</v>
      </c>
      <c r="CY347" s="7">
        <v>4864976.0280999988</v>
      </c>
      <c r="CZ347" s="25">
        <f t="shared" si="178"/>
        <v>270.91775224494802</v>
      </c>
      <c r="DA347" s="6">
        <v>16902</v>
      </c>
      <c r="DB347" s="21">
        <v>0.24746492933326331</v>
      </c>
      <c r="DC347" s="7">
        <v>-7637.2569999992847</v>
      </c>
      <c r="DD347" s="7">
        <v>4864949.8143000007</v>
      </c>
      <c r="DE347" s="25">
        <f t="shared" si="179"/>
        <v>266.6523171086186</v>
      </c>
      <c r="DF347" s="6">
        <v>7662</v>
      </c>
      <c r="DG347" s="21">
        <v>0.2515632852951834</v>
      </c>
      <c r="DH347" s="7">
        <v>-7637.1779999993742</v>
      </c>
      <c r="DI347" s="7">
        <v>4864993.5205999995</v>
      </c>
      <c r="DJ347" s="25">
        <f t="shared" si="180"/>
        <v>249.69564565190859</v>
      </c>
      <c r="DK347" s="6">
        <v>16625</v>
      </c>
      <c r="DL347" s="21">
        <v>0.25690160851209359</v>
      </c>
      <c r="DM347" s="7">
        <v>-7637.2569999992847</v>
      </c>
      <c r="DN347" s="7">
        <v>4864949.8143000007</v>
      </c>
      <c r="DO347" s="25">
        <f t="shared" si="181"/>
        <v>229.57928875157518</v>
      </c>
      <c r="DP347" s="6">
        <v>8987</v>
      </c>
      <c r="DQ347" s="21">
        <v>0.25769046253934458</v>
      </c>
      <c r="DR347" s="7">
        <v>-7637.1779999993742</v>
      </c>
      <c r="DS347" s="7">
        <v>4864993.5205999995</v>
      </c>
      <c r="DT347" s="25">
        <f t="shared" si="182"/>
        <v>226.78097589028093</v>
      </c>
      <c r="DU347" s="6">
        <v>8985</v>
      </c>
      <c r="DV347" s="21">
        <v>0.25963016330451488</v>
      </c>
      <c r="DW347" s="7">
        <v>-7634.4770000018179</v>
      </c>
      <c r="DX347" s="7">
        <v>4864984.0974999964</v>
      </c>
      <c r="DY347" s="25">
        <f t="shared" si="183"/>
        <v>220.0794104346875</v>
      </c>
      <c r="DZ347" s="6">
        <v>10352</v>
      </c>
      <c r="EA347" s="21">
        <v>0.26321776609325431</v>
      </c>
      <c r="EB347" s="7">
        <v>-7634.4770000018179</v>
      </c>
      <c r="EC347" s="7">
        <v>4864984.0974999964</v>
      </c>
      <c r="ED347" s="25">
        <f t="shared" si="184"/>
        <v>208.32395120096376</v>
      </c>
      <c r="EE347" s="6">
        <v>16369</v>
      </c>
      <c r="EF347" s="21">
        <v>0.26791806786915318</v>
      </c>
      <c r="EG347" s="7">
        <v>-7634.4770000018179</v>
      </c>
      <c r="EH347" s="7">
        <v>4864984.0974999964</v>
      </c>
      <c r="EI347" s="25">
        <f t="shared" si="185"/>
        <v>194.0850079647507</v>
      </c>
    </row>
    <row r="348" spans="1:139" x14ac:dyDescent="0.25">
      <c r="A348" s="6">
        <v>334</v>
      </c>
      <c r="B348" s="6">
        <v>2</v>
      </c>
      <c r="C348" s="6">
        <v>1</v>
      </c>
      <c r="D348" s="6">
        <v>2</v>
      </c>
      <c r="E348" s="6">
        <v>1</v>
      </c>
      <c r="F348" s="20">
        <f t="shared" si="155"/>
        <v>1</v>
      </c>
      <c r="G348" s="20">
        <f t="shared" si="156"/>
        <v>1</v>
      </c>
      <c r="H348" s="20">
        <f t="shared" si="157"/>
        <v>1</v>
      </c>
      <c r="I348" s="7">
        <v>-7313.201409156708</v>
      </c>
      <c r="J348" s="7">
        <v>4864791.4635816831</v>
      </c>
      <c r="K348" s="6">
        <v>0</v>
      </c>
      <c r="L348" s="6">
        <v>0</v>
      </c>
      <c r="M348" s="7">
        <v>-7312.3607490642507</v>
      </c>
      <c r="N348" s="7">
        <v>4864794.7428438514</v>
      </c>
      <c r="O348" s="26">
        <f t="shared" si="158"/>
        <v>-7312.3607490642498</v>
      </c>
      <c r="P348" s="26">
        <f t="shared" si="159"/>
        <v>4864794.7428438514</v>
      </c>
      <c r="Q348" s="20">
        <f t="shared" si="160"/>
        <v>1</v>
      </c>
      <c r="R348" s="26">
        <f t="shared" si="161"/>
        <v>3.3853020189801959</v>
      </c>
      <c r="S348" s="26">
        <f>R348*'8_HeSo_Mercator'!$B$7</f>
        <v>2.5935691041435955</v>
      </c>
      <c r="T348" s="6">
        <v>3667</v>
      </c>
      <c r="U348" s="21">
        <v>0.49786956334527122</v>
      </c>
      <c r="V348" s="7">
        <v>-7313.7311197780073</v>
      </c>
      <c r="W348" s="7">
        <v>4864792.0634108707</v>
      </c>
      <c r="X348" s="25">
        <f t="shared" si="162"/>
        <v>16.275625638294272</v>
      </c>
      <c r="Y348" s="6">
        <v>3942</v>
      </c>
      <c r="Z348" s="21">
        <v>0.51104886727179888</v>
      </c>
      <c r="AA348" s="7">
        <v>-7313.7311197780073</v>
      </c>
      <c r="AB348" s="7">
        <v>4864792.0634108707</v>
      </c>
      <c r="AC348" s="25">
        <f t="shared" si="163"/>
        <v>14.660550555921036</v>
      </c>
      <c r="AD348" s="6">
        <v>4732</v>
      </c>
      <c r="AE348" s="21">
        <v>0.52722953073681167</v>
      </c>
      <c r="AF348" s="7">
        <v>-7300.8189900927246</v>
      </c>
      <c r="AG348" s="7">
        <v>4864817.5993670151</v>
      </c>
      <c r="AH348" s="25">
        <f t="shared" si="164"/>
        <v>12.941990884066758</v>
      </c>
      <c r="AI348" s="6">
        <v>3805</v>
      </c>
      <c r="AJ348" s="21">
        <v>0.53312627604013285</v>
      </c>
      <c r="AK348" s="7">
        <v>-7313.7311197780073</v>
      </c>
      <c r="AL348" s="7">
        <v>4864792.0634108707</v>
      </c>
      <c r="AM348" s="25">
        <f t="shared" si="165"/>
        <v>12.378831403695143</v>
      </c>
      <c r="AN348" s="6">
        <v>3525</v>
      </c>
      <c r="AO348" s="21">
        <v>0.56426201853855296</v>
      </c>
      <c r="AP348" s="7">
        <v>-7313.7311197780073</v>
      </c>
      <c r="AQ348" s="7">
        <v>4864792.0634108707</v>
      </c>
      <c r="AR348" s="25">
        <f t="shared" si="166"/>
        <v>9.8645374851354362</v>
      </c>
      <c r="AS348" s="6">
        <v>4493</v>
      </c>
      <c r="AT348" s="21">
        <v>0.56817150238965108</v>
      </c>
      <c r="AU348" s="7">
        <v>-7313.7311197780073</v>
      </c>
      <c r="AV348" s="7">
        <v>4864792.0634108707</v>
      </c>
      <c r="AW348" s="25">
        <f t="shared" si="167"/>
        <v>9.5958226201448653</v>
      </c>
      <c r="AX348" s="6">
        <v>4081</v>
      </c>
      <c r="AY348" s="21">
        <v>0.58617325968472167</v>
      </c>
      <c r="AZ348" s="7">
        <v>-7313.7311197780073</v>
      </c>
      <c r="BA348" s="7">
        <v>4864792.0634108707</v>
      </c>
      <c r="BB348" s="25">
        <f t="shared" si="168"/>
        <v>8.4702453268852835</v>
      </c>
      <c r="BC348" s="6">
        <v>4634</v>
      </c>
      <c r="BD348" s="21">
        <v>0.59130297833034251</v>
      </c>
      <c r="BE348" s="7">
        <v>-7313.7311197780073</v>
      </c>
      <c r="BF348" s="7">
        <v>4864792.0634108707</v>
      </c>
      <c r="BG348" s="25">
        <f t="shared" si="169"/>
        <v>8.1801211170896675</v>
      </c>
      <c r="BH348" s="6">
        <v>14572</v>
      </c>
      <c r="BI348" s="21">
        <v>0.59560428457618175</v>
      </c>
      <c r="BJ348" s="7">
        <v>-7313.7311197780073</v>
      </c>
      <c r="BK348" s="7">
        <v>4864792.0634108707</v>
      </c>
      <c r="BL348" s="25">
        <f t="shared" si="170"/>
        <v>7.9463693429813853</v>
      </c>
      <c r="BM348" s="6">
        <v>4082</v>
      </c>
      <c r="BN348" s="21">
        <v>0.60264530433225849</v>
      </c>
      <c r="BO348" s="7">
        <v>-7313.7311197780073</v>
      </c>
      <c r="BP348" s="7">
        <v>4864792.0634108707</v>
      </c>
      <c r="BQ348" s="25">
        <f t="shared" si="171"/>
        <v>7.5814607692654912</v>
      </c>
      <c r="BR348" s="6">
        <v>7967</v>
      </c>
      <c r="BS348" s="21">
        <v>0.62879863985371076</v>
      </c>
      <c r="BT348" s="7">
        <v>-7311.216361027211</v>
      </c>
      <c r="BU348" s="7">
        <v>4864796.4609578475</v>
      </c>
      <c r="BV348" s="25">
        <f t="shared" si="172"/>
        <v>6.3966652751135893</v>
      </c>
      <c r="BW348" s="6">
        <v>3806</v>
      </c>
      <c r="BX348" s="21">
        <v>0.63269339689604431</v>
      </c>
      <c r="BY348" s="7">
        <v>-7313.7311197780073</v>
      </c>
      <c r="BZ348" s="7">
        <v>4864792.0634108707</v>
      </c>
      <c r="CA348" s="25">
        <f t="shared" si="173"/>
        <v>6.2406063996764463</v>
      </c>
      <c r="CB348" s="6">
        <v>3667</v>
      </c>
      <c r="CC348" s="21">
        <v>0.49240913970249972</v>
      </c>
      <c r="CD348" s="7">
        <v>-7313.7311197780073</v>
      </c>
      <c r="CE348" s="7">
        <v>4864792.0634108707</v>
      </c>
      <c r="CF348" s="25">
        <f t="shared" si="174"/>
        <v>17.009657878027362</v>
      </c>
      <c r="CG348" s="6">
        <v>3942</v>
      </c>
      <c r="CH348" s="21">
        <v>0.51215519358271255</v>
      </c>
      <c r="CI348" s="7">
        <v>-7313.7311197780073</v>
      </c>
      <c r="CJ348" s="7">
        <v>4864792.0634108707</v>
      </c>
      <c r="CK348" s="25">
        <f t="shared" si="175"/>
        <v>14.534285122500192</v>
      </c>
      <c r="CL348" s="6">
        <v>3805</v>
      </c>
      <c r="CM348" s="21">
        <v>0.5256206088992974</v>
      </c>
      <c r="CN348" s="7">
        <v>-7313.7311197780073</v>
      </c>
      <c r="CO348" s="7">
        <v>4864792.0634108707</v>
      </c>
      <c r="CP348" s="25">
        <f t="shared" si="176"/>
        <v>13.101181400477687</v>
      </c>
      <c r="CQ348" s="6">
        <v>4732</v>
      </c>
      <c r="CR348" s="21">
        <v>0.56287251895144963</v>
      </c>
      <c r="CS348" s="7">
        <v>-7300.8189900927246</v>
      </c>
      <c r="CT348" s="7">
        <v>4864817.5993670151</v>
      </c>
      <c r="CU348" s="25">
        <f t="shared" si="177"/>
        <v>9.9623046235612041</v>
      </c>
      <c r="CV348" s="6">
        <v>3525</v>
      </c>
      <c r="CW348" s="21">
        <v>0.57270638838652932</v>
      </c>
      <c r="CX348" s="7">
        <v>-7313.7311197780073</v>
      </c>
      <c r="CY348" s="7">
        <v>4864792.0634108707</v>
      </c>
      <c r="CZ348" s="25">
        <f t="shared" si="178"/>
        <v>9.2954814746683709</v>
      </c>
      <c r="DA348" s="6">
        <v>4493</v>
      </c>
      <c r="DB348" s="21">
        <v>0.57313633310946954</v>
      </c>
      <c r="DC348" s="7">
        <v>-7313.7311197780073</v>
      </c>
      <c r="DD348" s="7">
        <v>4864792.0634108707</v>
      </c>
      <c r="DE348" s="25">
        <f t="shared" si="179"/>
        <v>9.2676204011550656</v>
      </c>
      <c r="DF348" s="6">
        <v>4081</v>
      </c>
      <c r="DG348" s="21">
        <v>0.57558569667077686</v>
      </c>
      <c r="DH348" s="7">
        <v>-7313.7311197780073</v>
      </c>
      <c r="DI348" s="7">
        <v>4864792.0634108707</v>
      </c>
      <c r="DJ348" s="25">
        <f t="shared" si="180"/>
        <v>9.1108737231469483</v>
      </c>
      <c r="DK348" s="6">
        <v>14572</v>
      </c>
      <c r="DL348" s="21">
        <v>0.58938661385215829</v>
      </c>
      <c r="DM348" s="7">
        <v>-7313.7311197780073</v>
      </c>
      <c r="DN348" s="7">
        <v>4864792.0634108707</v>
      </c>
      <c r="DO348" s="25">
        <f t="shared" si="181"/>
        <v>8.287030328895046</v>
      </c>
      <c r="DP348" s="6">
        <v>4634</v>
      </c>
      <c r="DQ348" s="21">
        <v>0.5980396564902658</v>
      </c>
      <c r="DR348" s="7">
        <v>-7313.7311197780073</v>
      </c>
      <c r="DS348" s="7">
        <v>4864792.0634108707</v>
      </c>
      <c r="DT348" s="25">
        <f t="shared" si="182"/>
        <v>7.817719188314185</v>
      </c>
      <c r="DU348" s="6">
        <v>4082</v>
      </c>
      <c r="DV348" s="21">
        <v>0.60721789642812996</v>
      </c>
      <c r="DW348" s="7">
        <v>-7313.7311197780073</v>
      </c>
      <c r="DX348" s="7">
        <v>4864792.0634108707</v>
      </c>
      <c r="DY348" s="25">
        <f t="shared" si="183"/>
        <v>7.3556617186874016</v>
      </c>
      <c r="DZ348" s="6">
        <v>3806</v>
      </c>
      <c r="EA348" s="21">
        <v>0.6299703091343074</v>
      </c>
      <c r="EB348" s="7">
        <v>-7313.7311197780073</v>
      </c>
      <c r="EC348" s="7">
        <v>4864792.0634108707</v>
      </c>
      <c r="ED348" s="25">
        <f t="shared" si="184"/>
        <v>6.3492097494933448</v>
      </c>
      <c r="EE348" s="6">
        <v>7967</v>
      </c>
      <c r="EF348" s="21">
        <v>0.62999905306019377</v>
      </c>
      <c r="EG348" s="7">
        <v>-7311.216361027211</v>
      </c>
      <c r="EH348" s="7">
        <v>4864796.4609578475</v>
      </c>
      <c r="EI348" s="25">
        <f t="shared" si="185"/>
        <v>6.3480510891814088</v>
      </c>
    </row>
    <row r="349" spans="1:139" x14ac:dyDescent="0.25">
      <c r="A349" s="6">
        <v>335</v>
      </c>
      <c r="B349" s="6">
        <v>2</v>
      </c>
      <c r="C349" s="6">
        <v>1</v>
      </c>
      <c r="D349" s="6">
        <v>2</v>
      </c>
      <c r="E349" s="6">
        <v>1</v>
      </c>
      <c r="F349" s="20">
        <f t="shared" si="155"/>
        <v>1</v>
      </c>
      <c r="G349" s="20">
        <f t="shared" si="156"/>
        <v>1</v>
      </c>
      <c r="H349" s="20">
        <f t="shared" si="157"/>
        <v>1</v>
      </c>
      <c r="I349" s="7">
        <v>-7315.6812159366837</v>
      </c>
      <c r="J349" s="7">
        <v>4864801.9505333798</v>
      </c>
      <c r="K349" s="6">
        <v>3</v>
      </c>
      <c r="L349" s="6">
        <v>3</v>
      </c>
      <c r="M349" s="7">
        <v>-7315.3343553320201</v>
      </c>
      <c r="N349" s="7">
        <v>4864801.8401925433</v>
      </c>
      <c r="O349" s="26">
        <f t="shared" si="158"/>
        <v>-7315.3343553320174</v>
      </c>
      <c r="P349" s="26">
        <f t="shared" si="159"/>
        <v>4864801.8401925424</v>
      </c>
      <c r="Q349" s="20">
        <f t="shared" si="160"/>
        <v>1</v>
      </c>
      <c r="R349" s="26">
        <f t="shared" si="161"/>
        <v>0.36398815841345838</v>
      </c>
      <c r="S349" s="26">
        <f>R349*'8_HeSo_Mercator'!$B$7</f>
        <v>0.27886092190369882</v>
      </c>
      <c r="T349" s="6">
        <v>3639</v>
      </c>
      <c r="U349" s="21">
        <v>0.29646946505520683</v>
      </c>
      <c r="V349" s="7">
        <v>-7315.7434000000358</v>
      </c>
      <c r="W349" s="7">
        <v>4864802.0715000033</v>
      </c>
      <c r="X349" s="25">
        <f t="shared" si="162"/>
        <v>129.44346238862849</v>
      </c>
      <c r="Y349" s="6">
        <v>4467</v>
      </c>
      <c r="Z349" s="21">
        <v>0.33965798754577797</v>
      </c>
      <c r="AA349" s="7">
        <v>-7315.7434000000358</v>
      </c>
      <c r="AB349" s="7">
        <v>4864802.0715000033</v>
      </c>
      <c r="AC349" s="25">
        <f t="shared" si="163"/>
        <v>75.133335856788008</v>
      </c>
      <c r="AD349" s="6">
        <v>4608</v>
      </c>
      <c r="AE349" s="21">
        <v>0.34516527303796962</v>
      </c>
      <c r="AF349" s="7">
        <v>-7315.7434000000358</v>
      </c>
      <c r="AG349" s="7">
        <v>4864802.0715000033</v>
      </c>
      <c r="AH349" s="25">
        <f t="shared" si="164"/>
        <v>70.451723168768041</v>
      </c>
      <c r="AI349" s="6">
        <v>3778</v>
      </c>
      <c r="AJ349" s="21">
        <v>0.36145100586192691</v>
      </c>
      <c r="AK349" s="7">
        <v>-7315.7434000000358</v>
      </c>
      <c r="AL349" s="7">
        <v>4864802.0715000033</v>
      </c>
      <c r="AM349" s="25">
        <f t="shared" si="165"/>
        <v>58.587133448523005</v>
      </c>
      <c r="AN349" s="6">
        <v>3360</v>
      </c>
      <c r="AO349" s="21">
        <v>0.36320460596565918</v>
      </c>
      <c r="AP349" s="7">
        <v>-7315.7434000000358</v>
      </c>
      <c r="AQ349" s="7">
        <v>4864802.0715000033</v>
      </c>
      <c r="AR349" s="25">
        <f t="shared" si="166"/>
        <v>57.463835542582615</v>
      </c>
      <c r="AS349" s="6">
        <v>3917</v>
      </c>
      <c r="AT349" s="21">
        <v>0.36457803092798508</v>
      </c>
      <c r="AU349" s="7">
        <v>-7315.7434000000358</v>
      </c>
      <c r="AV349" s="7">
        <v>4864802.0715000033</v>
      </c>
      <c r="AW349" s="25">
        <f t="shared" si="167"/>
        <v>56.602813660978022</v>
      </c>
      <c r="AX349" s="6">
        <v>18708</v>
      </c>
      <c r="AY349" s="21">
        <v>0.38844795300685908</v>
      </c>
      <c r="AZ349" s="7">
        <v>-7315.7434000000358</v>
      </c>
      <c r="BA349" s="7">
        <v>4864802.0715000033</v>
      </c>
      <c r="BB349" s="25">
        <f t="shared" si="168"/>
        <v>43.920639118492304</v>
      </c>
      <c r="BC349" s="6">
        <v>4332</v>
      </c>
      <c r="BD349" s="21">
        <v>0.40696665336992521</v>
      </c>
      <c r="BE349" s="7">
        <v>-7315.7434000000358</v>
      </c>
      <c r="BF349" s="7">
        <v>4864802.0715000033</v>
      </c>
      <c r="BG349" s="25">
        <f t="shared" si="169"/>
        <v>36.455637798000822</v>
      </c>
      <c r="BH349" s="6">
        <v>3643</v>
      </c>
      <c r="BI349" s="21">
        <v>0.40707017125467421</v>
      </c>
      <c r="BJ349" s="7">
        <v>-7316.4574000015846</v>
      </c>
      <c r="BK349" s="7">
        <v>4864800.7843000004</v>
      </c>
      <c r="BL349" s="25">
        <f t="shared" si="170"/>
        <v>36.418569287426934</v>
      </c>
      <c r="BM349" s="6">
        <v>3365</v>
      </c>
      <c r="BN349" s="21">
        <v>0.40885941535390591</v>
      </c>
      <c r="BO349" s="7">
        <v>-7316.4574000015846</v>
      </c>
      <c r="BP349" s="7">
        <v>4864800.7843000004</v>
      </c>
      <c r="BQ349" s="25">
        <f t="shared" si="171"/>
        <v>35.785244336616856</v>
      </c>
      <c r="BR349" s="6">
        <v>3780</v>
      </c>
      <c r="BS349" s="21">
        <v>0.41680760587503352</v>
      </c>
      <c r="BT349" s="7">
        <v>-7316.4574000015846</v>
      </c>
      <c r="BU349" s="7">
        <v>4864800.7843000004</v>
      </c>
      <c r="BV349" s="25">
        <f t="shared" si="172"/>
        <v>33.132748097839816</v>
      </c>
      <c r="BW349" s="6">
        <v>18619</v>
      </c>
      <c r="BX349" s="21">
        <v>0.42210080727480798</v>
      </c>
      <c r="BY349" s="7">
        <v>-7315.7434000000358</v>
      </c>
      <c r="BZ349" s="7">
        <v>4864802.0715000033</v>
      </c>
      <c r="CA349" s="25">
        <f t="shared" si="173"/>
        <v>31.501792680394225</v>
      </c>
      <c r="CB349" s="6">
        <v>3639</v>
      </c>
      <c r="CC349" s="21">
        <v>0.3400074581911019</v>
      </c>
      <c r="CD349" s="7">
        <v>-7315.7434000000358</v>
      </c>
      <c r="CE349" s="7">
        <v>4864802.0715000033</v>
      </c>
      <c r="CF349" s="25">
        <f t="shared" si="174"/>
        <v>74.824913897917781</v>
      </c>
      <c r="CG349" s="6">
        <v>4467</v>
      </c>
      <c r="CH349" s="21">
        <v>0.3629906426608196</v>
      </c>
      <c r="CI349" s="7">
        <v>-7315.7434000000358</v>
      </c>
      <c r="CJ349" s="7">
        <v>4864802.0715000033</v>
      </c>
      <c r="CK349" s="25">
        <f t="shared" si="175"/>
        <v>57.599442646195335</v>
      </c>
      <c r="CL349" s="6">
        <v>3917</v>
      </c>
      <c r="CM349" s="21">
        <v>0.37104032729398012</v>
      </c>
      <c r="CN349" s="7">
        <v>-7315.7434000000358</v>
      </c>
      <c r="CO349" s="7">
        <v>4864802.0715000033</v>
      </c>
      <c r="CP349" s="25">
        <f t="shared" si="176"/>
        <v>52.761306652214735</v>
      </c>
      <c r="CQ349" s="6">
        <v>4608</v>
      </c>
      <c r="CR349" s="21">
        <v>0.37415283944846922</v>
      </c>
      <c r="CS349" s="7">
        <v>-7315.7434000000358</v>
      </c>
      <c r="CT349" s="7">
        <v>4864802.0715000033</v>
      </c>
      <c r="CU349" s="25">
        <f t="shared" si="177"/>
        <v>51.027444410383396</v>
      </c>
      <c r="CV349" s="6">
        <v>3360</v>
      </c>
      <c r="CW349" s="21">
        <v>0.37434418044350037</v>
      </c>
      <c r="CX349" s="7">
        <v>-7315.7434000000358</v>
      </c>
      <c r="CY349" s="7">
        <v>4864802.0715000033</v>
      </c>
      <c r="CZ349" s="25">
        <f t="shared" si="178"/>
        <v>50.923196403163466</v>
      </c>
      <c r="DA349" s="6">
        <v>18708</v>
      </c>
      <c r="DB349" s="21">
        <v>0.4044993383325981</v>
      </c>
      <c r="DC349" s="7">
        <v>-7315.7434000000358</v>
      </c>
      <c r="DD349" s="7">
        <v>4864802.0715000033</v>
      </c>
      <c r="DE349" s="25">
        <f t="shared" si="179"/>
        <v>37.35327952721132</v>
      </c>
      <c r="DF349" s="6">
        <v>4332</v>
      </c>
      <c r="DG349" s="21">
        <v>0.40998037233093432</v>
      </c>
      <c r="DH349" s="7">
        <v>-7315.7434000000358</v>
      </c>
      <c r="DI349" s="7">
        <v>4864802.0715000033</v>
      </c>
      <c r="DJ349" s="25">
        <f t="shared" si="180"/>
        <v>35.395474435882079</v>
      </c>
      <c r="DK349" s="6">
        <v>3778</v>
      </c>
      <c r="DL349" s="21">
        <v>0.41068209026265301</v>
      </c>
      <c r="DM349" s="7">
        <v>-7315.7434000000358</v>
      </c>
      <c r="DN349" s="7">
        <v>4864802.0715000033</v>
      </c>
      <c r="DO349" s="25">
        <f t="shared" si="181"/>
        <v>35.154177789218615</v>
      </c>
      <c r="DP349" s="6">
        <v>4194</v>
      </c>
      <c r="DQ349" s="21">
        <v>0.41602661022074389</v>
      </c>
      <c r="DR349" s="7">
        <v>-7310.7008600905538</v>
      </c>
      <c r="DS349" s="7">
        <v>4864800.670677118</v>
      </c>
      <c r="DT349" s="25">
        <f t="shared" si="182"/>
        <v>33.382246460325646</v>
      </c>
      <c r="DU349" s="6">
        <v>4329</v>
      </c>
      <c r="DV349" s="21">
        <v>0.41619945127042829</v>
      </c>
      <c r="DW349" s="7">
        <v>-7310.7008600905538</v>
      </c>
      <c r="DX349" s="7">
        <v>4864800.670677118</v>
      </c>
      <c r="DY349" s="25">
        <f t="shared" si="183"/>
        <v>33.326828517583706</v>
      </c>
      <c r="DZ349" s="6">
        <v>4192</v>
      </c>
      <c r="EA349" s="21">
        <v>0.42391091716198931</v>
      </c>
      <c r="EB349" s="7">
        <v>-7315.7434000000358</v>
      </c>
      <c r="EC349" s="7">
        <v>4864802.0715000033</v>
      </c>
      <c r="ED349" s="25">
        <f t="shared" si="184"/>
        <v>30.967175461802988</v>
      </c>
      <c r="EE349" s="6">
        <v>3640</v>
      </c>
      <c r="EF349" s="21">
        <v>0.42807359621647417</v>
      </c>
      <c r="EG349" s="7">
        <v>-7310.7008600905538</v>
      </c>
      <c r="EH349" s="7">
        <v>4864800.670677118</v>
      </c>
      <c r="EI349" s="25">
        <f t="shared" si="185"/>
        <v>29.780105730137414</v>
      </c>
    </row>
    <row r="350" spans="1:139" x14ac:dyDescent="0.25">
      <c r="A350" s="6">
        <v>336</v>
      </c>
      <c r="B350" s="6">
        <v>2</v>
      </c>
      <c r="C350" s="6">
        <v>1</v>
      </c>
      <c r="D350" s="6">
        <v>2</v>
      </c>
      <c r="E350" s="6">
        <v>1</v>
      </c>
      <c r="F350" s="20">
        <f t="shared" si="155"/>
        <v>1</v>
      </c>
      <c r="G350" s="20">
        <f t="shared" si="156"/>
        <v>1</v>
      </c>
      <c r="H350" s="20">
        <f t="shared" si="157"/>
        <v>1</v>
      </c>
      <c r="I350" s="7">
        <v>-7312.7029922491001</v>
      </c>
      <c r="J350" s="7">
        <v>4864807.6108237281</v>
      </c>
      <c r="K350" s="6">
        <v>3</v>
      </c>
      <c r="L350" s="6">
        <v>-6</v>
      </c>
      <c r="M350" s="7">
        <v>-7315.4475151296683</v>
      </c>
      <c r="N350" s="7">
        <v>4864801.6259755399</v>
      </c>
      <c r="O350" s="26">
        <f t="shared" si="158"/>
        <v>-7315.4475151296692</v>
      </c>
      <c r="P350" s="26">
        <f t="shared" si="159"/>
        <v>4864801.6259755399</v>
      </c>
      <c r="Q350" s="20">
        <f t="shared" si="160"/>
        <v>1</v>
      </c>
      <c r="R350" s="26">
        <f t="shared" si="161"/>
        <v>6.5841334796769777</v>
      </c>
      <c r="S350" s="26">
        <f>R350*'8_HeSo_Mercator'!$B$7</f>
        <v>5.0442781987268148</v>
      </c>
      <c r="T350" s="6">
        <v>3778</v>
      </c>
      <c r="U350" s="21">
        <v>0.18301808074261861</v>
      </c>
      <c r="V350" s="7">
        <v>-7315.7434000000358</v>
      </c>
      <c r="W350" s="7">
        <v>4864802.0715000033</v>
      </c>
      <c r="X350" s="25">
        <f t="shared" si="162"/>
        <v>891.30021877816432</v>
      </c>
      <c r="Y350" s="6">
        <v>3639</v>
      </c>
      <c r="Z350" s="21">
        <v>0.18322160368254861</v>
      </c>
      <c r="AA350" s="7">
        <v>-7315.7434000000358</v>
      </c>
      <c r="AB350" s="7">
        <v>4864802.0715000033</v>
      </c>
      <c r="AC350" s="25">
        <f t="shared" si="163"/>
        <v>887.34657986891295</v>
      </c>
      <c r="AD350" s="6">
        <v>3498</v>
      </c>
      <c r="AE350" s="21">
        <v>0.21565580986328381</v>
      </c>
      <c r="AF350" s="7">
        <v>-7315.7434000000358</v>
      </c>
      <c r="AG350" s="7">
        <v>4864802.0715000033</v>
      </c>
      <c r="AH350" s="25">
        <f t="shared" si="164"/>
        <v>462.33348529240322</v>
      </c>
      <c r="AI350" s="6">
        <v>4467</v>
      </c>
      <c r="AJ350" s="21">
        <v>0.2158758537317538</v>
      </c>
      <c r="AK350" s="7">
        <v>-7315.7434000000358</v>
      </c>
      <c r="AL350" s="7">
        <v>4864802.0715000033</v>
      </c>
      <c r="AM350" s="25">
        <f t="shared" si="165"/>
        <v>460.45132560212966</v>
      </c>
      <c r="AN350" s="6">
        <v>3356</v>
      </c>
      <c r="AO350" s="21">
        <v>0.23291175527987559</v>
      </c>
      <c r="AP350" s="7">
        <v>-7311.9193999990821</v>
      </c>
      <c r="AQ350" s="7">
        <v>4864808.9637999982</v>
      </c>
      <c r="AR350" s="25">
        <f t="shared" si="166"/>
        <v>339.80860051305916</v>
      </c>
      <c r="AS350" s="6">
        <v>3917</v>
      </c>
      <c r="AT350" s="21">
        <v>0.23808431686884959</v>
      </c>
      <c r="AU350" s="7">
        <v>-7315.7434000000358</v>
      </c>
      <c r="AV350" s="7">
        <v>4864802.0715000033</v>
      </c>
      <c r="AW350" s="25">
        <f t="shared" si="167"/>
        <v>311.22669888881023</v>
      </c>
      <c r="AX350" s="6">
        <v>3497</v>
      </c>
      <c r="AY350" s="21">
        <v>0.24478282087625941</v>
      </c>
      <c r="AZ350" s="7">
        <v>-7311.9193999990821</v>
      </c>
      <c r="BA350" s="7">
        <v>4864808.9637999982</v>
      </c>
      <c r="BB350" s="25">
        <f t="shared" si="168"/>
        <v>278.53274475059976</v>
      </c>
      <c r="BC350" s="6">
        <v>4192</v>
      </c>
      <c r="BD350" s="21">
        <v>0.24843986672326421</v>
      </c>
      <c r="BE350" s="7">
        <v>-7315.7434000000358</v>
      </c>
      <c r="BF350" s="7">
        <v>4864802.0715000033</v>
      </c>
      <c r="BG350" s="25">
        <f t="shared" si="169"/>
        <v>262.49126124502374</v>
      </c>
      <c r="BH350" s="6">
        <v>3776</v>
      </c>
      <c r="BI350" s="21">
        <v>0.2493942657043054</v>
      </c>
      <c r="BJ350" s="7">
        <v>-7311.9193999990821</v>
      </c>
      <c r="BK350" s="7">
        <v>4864808.9637999982</v>
      </c>
      <c r="BL350" s="25">
        <f t="shared" si="170"/>
        <v>258.49618961179243</v>
      </c>
      <c r="BM350" s="6">
        <v>4608</v>
      </c>
      <c r="BN350" s="21">
        <v>0.24956272382746161</v>
      </c>
      <c r="BO350" s="7">
        <v>-7315.7434000000358</v>
      </c>
      <c r="BP350" s="7">
        <v>4864802.0715000033</v>
      </c>
      <c r="BQ350" s="25">
        <f t="shared" si="171"/>
        <v>257.79894266479766</v>
      </c>
      <c r="BR350" s="6">
        <v>3637</v>
      </c>
      <c r="BS350" s="21">
        <v>0.26457785409100681</v>
      </c>
      <c r="BT350" s="7">
        <v>-7312.6622000001371</v>
      </c>
      <c r="BU350" s="7">
        <v>4864807.6248999983</v>
      </c>
      <c r="BV350" s="25">
        <f t="shared" si="172"/>
        <v>204.07323130661811</v>
      </c>
      <c r="BW350" s="6">
        <v>3914</v>
      </c>
      <c r="BX350" s="21">
        <v>0.26776073306336351</v>
      </c>
      <c r="BY350" s="7">
        <v>-7312.6622000001371</v>
      </c>
      <c r="BZ350" s="7">
        <v>4864807.6248999983</v>
      </c>
      <c r="CA350" s="25">
        <f t="shared" si="173"/>
        <v>194.54158353068826</v>
      </c>
      <c r="CB350" s="6">
        <v>4354</v>
      </c>
      <c r="CC350" s="21">
        <v>0.1887509833056551</v>
      </c>
      <c r="CD350" s="7">
        <v>-7317.6510000005364</v>
      </c>
      <c r="CE350" s="7">
        <v>4864794.6286000013</v>
      </c>
      <c r="CF350" s="25">
        <f t="shared" si="174"/>
        <v>787.84921907771388</v>
      </c>
      <c r="CG350" s="6">
        <v>3364</v>
      </c>
      <c r="CH350" s="21">
        <v>0.27802144249512661</v>
      </c>
      <c r="CI350" s="7">
        <v>-7312.6622000001371</v>
      </c>
      <c r="CJ350" s="7">
        <v>4864807.6248999983</v>
      </c>
      <c r="CK350" s="25">
        <f t="shared" si="175"/>
        <v>167.37355119869392</v>
      </c>
      <c r="CL350" s="6">
        <v>4192</v>
      </c>
      <c r="CM350" s="21">
        <v>0.28357113364224429</v>
      </c>
      <c r="CN350" s="7">
        <v>-7315.7434000000358</v>
      </c>
      <c r="CO350" s="7">
        <v>4864802.0715000033</v>
      </c>
      <c r="CP350" s="25">
        <f t="shared" si="176"/>
        <v>154.65071150698694</v>
      </c>
      <c r="CQ350" s="6">
        <v>4076</v>
      </c>
      <c r="CR350" s="21">
        <v>0.28690695994220128</v>
      </c>
      <c r="CS350" s="7">
        <v>-7317.6510000005364</v>
      </c>
      <c r="CT350" s="7">
        <v>4864794.6286000013</v>
      </c>
      <c r="CU350" s="25">
        <f t="shared" si="177"/>
        <v>147.5827726169141</v>
      </c>
      <c r="CV350" s="6">
        <v>4055</v>
      </c>
      <c r="CW350" s="21">
        <v>0.29172260268153011</v>
      </c>
      <c r="CX350" s="7">
        <v>-7315.7434000000358</v>
      </c>
      <c r="CY350" s="7">
        <v>4864802.0715000033</v>
      </c>
      <c r="CZ350" s="25">
        <f t="shared" si="178"/>
        <v>138.07647194864185</v>
      </c>
      <c r="DA350" s="6">
        <v>3917</v>
      </c>
      <c r="DB350" s="21">
        <v>0.30467822369983377</v>
      </c>
      <c r="DC350" s="7">
        <v>-7315.7434000000358</v>
      </c>
      <c r="DD350" s="7">
        <v>4864802.0715000033</v>
      </c>
      <c r="DE350" s="25">
        <f t="shared" si="179"/>
        <v>116.04711288189444</v>
      </c>
      <c r="DF350" s="6">
        <v>4491</v>
      </c>
      <c r="DG350" s="21">
        <v>0.30500521376433781</v>
      </c>
      <c r="DH350" s="7">
        <v>-7317.6510000005364</v>
      </c>
      <c r="DI350" s="7">
        <v>4864794.6286000013</v>
      </c>
      <c r="DJ350" s="25">
        <f t="shared" si="180"/>
        <v>115.55026531763143</v>
      </c>
      <c r="DK350" s="6">
        <v>3498</v>
      </c>
      <c r="DL350" s="21">
        <v>0.3090517855165103</v>
      </c>
      <c r="DM350" s="7">
        <v>-7315.7434000000358</v>
      </c>
      <c r="DN350" s="7">
        <v>4864802.0715000033</v>
      </c>
      <c r="DO350" s="25">
        <f t="shared" si="181"/>
        <v>109.61625787969753</v>
      </c>
      <c r="DP350" s="6">
        <v>3914</v>
      </c>
      <c r="DQ350" s="21">
        <v>0.3091664742553682</v>
      </c>
      <c r="DR350" s="7">
        <v>-7312.6622000001371</v>
      </c>
      <c r="DS350" s="7">
        <v>4864807.6248999983</v>
      </c>
      <c r="DT350" s="25">
        <f t="shared" si="182"/>
        <v>109.4536948891412</v>
      </c>
      <c r="DU350" s="6">
        <v>3778</v>
      </c>
      <c r="DV350" s="21">
        <v>0.31375335081371669</v>
      </c>
      <c r="DW350" s="7">
        <v>-7315.7434000000358</v>
      </c>
      <c r="DX350" s="7">
        <v>4864802.0715000033</v>
      </c>
      <c r="DY350" s="25">
        <f t="shared" si="183"/>
        <v>103.1921139418246</v>
      </c>
      <c r="DZ350" s="6">
        <v>4467</v>
      </c>
      <c r="EA350" s="21">
        <v>0.31442117491914973</v>
      </c>
      <c r="EB350" s="7">
        <v>-7315.7434000000358</v>
      </c>
      <c r="EC350" s="7">
        <v>4864802.0715000033</v>
      </c>
      <c r="ED350" s="25">
        <f t="shared" si="184"/>
        <v>102.31819145907585</v>
      </c>
      <c r="EE350" s="6">
        <v>3356</v>
      </c>
      <c r="EF350" s="21">
        <v>0.3176117576799265</v>
      </c>
      <c r="EG350" s="7">
        <v>-7311.9193999990821</v>
      </c>
      <c r="EH350" s="7">
        <v>4864808.9637999982</v>
      </c>
      <c r="EI350" s="25">
        <f t="shared" si="185"/>
        <v>98.268361576824091</v>
      </c>
    </row>
    <row r="351" spans="1:139" x14ac:dyDescent="0.25">
      <c r="A351" s="6">
        <v>337</v>
      </c>
      <c r="B351" s="6">
        <v>2</v>
      </c>
      <c r="C351" s="6">
        <v>1</v>
      </c>
      <c r="D351" s="6">
        <v>2</v>
      </c>
      <c r="E351" s="6">
        <v>1</v>
      </c>
      <c r="F351" s="20">
        <f t="shared" si="155"/>
        <v>1</v>
      </c>
      <c r="G351" s="20">
        <f t="shared" si="156"/>
        <v>1</v>
      </c>
      <c r="H351" s="20">
        <f t="shared" si="157"/>
        <v>1</v>
      </c>
      <c r="I351" s="7">
        <v>-7317.3946996877976</v>
      </c>
      <c r="J351" s="7">
        <v>4864813.4506905004</v>
      </c>
      <c r="K351" s="6">
        <v>0</v>
      </c>
      <c r="L351" s="6">
        <v>0</v>
      </c>
      <c r="M351" s="7">
        <v>-7317.4055303764562</v>
      </c>
      <c r="N351" s="7">
        <v>4864813.0996275404</v>
      </c>
      <c r="O351" s="26">
        <f t="shared" si="158"/>
        <v>-7317.4055303764562</v>
      </c>
      <c r="P351" s="26">
        <f t="shared" si="159"/>
        <v>4864813.0996275395</v>
      </c>
      <c r="Q351" s="20">
        <f t="shared" si="160"/>
        <v>1</v>
      </c>
      <c r="R351" s="26">
        <f t="shared" si="161"/>
        <v>0.35122999067369848</v>
      </c>
      <c r="S351" s="26">
        <f>R351*'8_HeSo_Mercator'!$B$7</f>
        <v>0.26908655332748216</v>
      </c>
      <c r="T351" s="6">
        <v>3782</v>
      </c>
      <c r="U351" s="21">
        <v>0.24692377587428549</v>
      </c>
      <c r="V351" s="7">
        <v>-7318.341099999845</v>
      </c>
      <c r="W351" s="7">
        <v>4864814.5324999988</v>
      </c>
      <c r="X351" s="25">
        <f t="shared" si="162"/>
        <v>268.99757339383223</v>
      </c>
      <c r="Y351" s="6">
        <v>3924</v>
      </c>
      <c r="Z351" s="21">
        <v>0.31299877790899572</v>
      </c>
      <c r="AA351" s="7">
        <v>-7325.2340999990702</v>
      </c>
      <c r="AB351" s="7">
        <v>4864818.3567999974</v>
      </c>
      <c r="AC351" s="25">
        <f t="shared" si="163"/>
        <v>104.19081436792872</v>
      </c>
      <c r="AD351" s="6">
        <v>4198</v>
      </c>
      <c r="AE351" s="21">
        <v>0.31700460410784009</v>
      </c>
      <c r="AF351" s="7">
        <v>-7318.341099999845</v>
      </c>
      <c r="AG351" s="7">
        <v>4864814.5324999988</v>
      </c>
      <c r="AH351" s="25">
        <f t="shared" si="164"/>
        <v>99.02337415508039</v>
      </c>
      <c r="AI351" s="6">
        <v>3639</v>
      </c>
      <c r="AJ351" s="21">
        <v>0.3171166384815593</v>
      </c>
      <c r="AK351" s="7">
        <v>-7315.7434000000358</v>
      </c>
      <c r="AL351" s="7">
        <v>4864802.0715000033</v>
      </c>
      <c r="AM351" s="25">
        <f t="shared" si="165"/>
        <v>98.883512128011901</v>
      </c>
      <c r="AN351" s="6">
        <v>4609</v>
      </c>
      <c r="AO351" s="21">
        <v>0.31747705649549118</v>
      </c>
      <c r="AP351" s="7">
        <v>-7318.341099999845</v>
      </c>
      <c r="AQ351" s="7">
        <v>4864814.5324999988</v>
      </c>
      <c r="AR351" s="25">
        <f t="shared" si="166"/>
        <v>98.435243449271297</v>
      </c>
      <c r="AS351" s="6">
        <v>3776</v>
      </c>
      <c r="AT351" s="21">
        <v>0.32194567235597621</v>
      </c>
      <c r="AU351" s="7">
        <v>-7311.9193999990821</v>
      </c>
      <c r="AV351" s="7">
        <v>4864808.9637999982</v>
      </c>
      <c r="AW351" s="25">
        <f t="shared" si="167"/>
        <v>93.082841759136983</v>
      </c>
      <c r="AX351" s="6">
        <v>4465</v>
      </c>
      <c r="AY351" s="21">
        <v>0.32338080123496132</v>
      </c>
      <c r="AZ351" s="7">
        <v>-7311.9193999990821</v>
      </c>
      <c r="BA351" s="7">
        <v>4864808.9637999982</v>
      </c>
      <c r="BB351" s="25">
        <f t="shared" si="168"/>
        <v>91.4414426102352</v>
      </c>
      <c r="BC351" s="6">
        <v>4608</v>
      </c>
      <c r="BD351" s="21">
        <v>0.33069810693598078</v>
      </c>
      <c r="BE351" s="7">
        <v>-7315.7434000000358</v>
      </c>
      <c r="BF351" s="7">
        <v>4864802.0715000033</v>
      </c>
      <c r="BG351" s="25">
        <f t="shared" si="169"/>
        <v>83.61287652953358</v>
      </c>
      <c r="BH351" s="6">
        <v>3362</v>
      </c>
      <c r="BI351" s="21">
        <v>0.33082828475124659</v>
      </c>
      <c r="BJ351" s="7">
        <v>-7308.7791119664907</v>
      </c>
      <c r="BK351" s="7">
        <v>4864804.1348270178</v>
      </c>
      <c r="BL351" s="25">
        <f t="shared" si="170"/>
        <v>83.481350667516466</v>
      </c>
      <c r="BM351" s="6">
        <v>4607</v>
      </c>
      <c r="BN351" s="21">
        <v>0.3315379215122839</v>
      </c>
      <c r="BO351" s="7">
        <v>-7312.6622000001371</v>
      </c>
      <c r="BP351" s="7">
        <v>4864807.6248999983</v>
      </c>
      <c r="BQ351" s="25">
        <f t="shared" si="171"/>
        <v>82.768895184189887</v>
      </c>
      <c r="BR351" s="6">
        <v>3914</v>
      </c>
      <c r="BS351" s="21">
        <v>0.33694238842661678</v>
      </c>
      <c r="BT351" s="7">
        <v>-7312.6622000001371</v>
      </c>
      <c r="BU351" s="7">
        <v>4864807.6248999983</v>
      </c>
      <c r="BV351" s="25">
        <f t="shared" si="172"/>
        <v>77.584934854677741</v>
      </c>
      <c r="BW351" s="6">
        <v>4336</v>
      </c>
      <c r="BX351" s="21">
        <v>0.33764851276184549</v>
      </c>
      <c r="BY351" s="7">
        <v>-7318.341099999845</v>
      </c>
      <c r="BZ351" s="7">
        <v>4864814.5324999988</v>
      </c>
      <c r="CA351" s="25">
        <f t="shared" si="173"/>
        <v>76.937954443073878</v>
      </c>
      <c r="CB351" s="6">
        <v>3782</v>
      </c>
      <c r="CC351" s="21">
        <v>0.2304945018058781</v>
      </c>
      <c r="CD351" s="7">
        <v>-7318.341099999845</v>
      </c>
      <c r="CE351" s="7">
        <v>4864814.5324999988</v>
      </c>
      <c r="CF351" s="25">
        <f t="shared" si="174"/>
        <v>354.28904124366233</v>
      </c>
      <c r="CG351" s="6">
        <v>4198</v>
      </c>
      <c r="CH351" s="21">
        <v>0.28194861528194859</v>
      </c>
      <c r="CI351" s="7">
        <v>-7318.341099999845</v>
      </c>
      <c r="CJ351" s="7">
        <v>4864814.5324999988</v>
      </c>
      <c r="CK351" s="25">
        <f t="shared" si="175"/>
        <v>158.2414070705689</v>
      </c>
      <c r="CL351" s="6">
        <v>4045</v>
      </c>
      <c r="CM351" s="21">
        <v>0.28838697169445521</v>
      </c>
      <c r="CN351" s="7">
        <v>-7323.5506539456546</v>
      </c>
      <c r="CO351" s="7">
        <v>4864827.7195075378</v>
      </c>
      <c r="CP351" s="25">
        <f t="shared" si="176"/>
        <v>144.57641569136567</v>
      </c>
      <c r="CQ351" s="6">
        <v>4609</v>
      </c>
      <c r="CR351" s="21">
        <v>0.28938766615820438</v>
      </c>
      <c r="CS351" s="7">
        <v>-7318.341099999845</v>
      </c>
      <c r="CT351" s="7">
        <v>4864814.5324999988</v>
      </c>
      <c r="CU351" s="25">
        <f t="shared" si="177"/>
        <v>142.586999672719</v>
      </c>
      <c r="CV351" s="6">
        <v>3924</v>
      </c>
      <c r="CW351" s="21">
        <v>0.29283568137811311</v>
      </c>
      <c r="CX351" s="7">
        <v>-7325.2340999990702</v>
      </c>
      <c r="CY351" s="7">
        <v>4864818.3567999974</v>
      </c>
      <c r="CZ351" s="25">
        <f t="shared" si="178"/>
        <v>135.9890770576288</v>
      </c>
      <c r="DA351" s="6">
        <v>4336</v>
      </c>
      <c r="DB351" s="21">
        <v>0.30236256520848648</v>
      </c>
      <c r="DC351" s="7">
        <v>-7318.341099999845</v>
      </c>
      <c r="DD351" s="7">
        <v>4864814.5324999988</v>
      </c>
      <c r="DE351" s="25">
        <f t="shared" si="179"/>
        <v>119.64317107591336</v>
      </c>
      <c r="DF351" s="6">
        <v>4473</v>
      </c>
      <c r="DG351" s="21">
        <v>0.30439934122442203</v>
      </c>
      <c r="DH351" s="7">
        <v>-7324.0806999988854</v>
      </c>
      <c r="DI351" s="7">
        <v>4864817.7170000002</v>
      </c>
      <c r="DJ351" s="25">
        <f t="shared" si="180"/>
        <v>116.47297463316315</v>
      </c>
      <c r="DK351" s="6">
        <v>3362</v>
      </c>
      <c r="DL351" s="21">
        <v>0.30630119722747329</v>
      </c>
      <c r="DM351" s="7">
        <v>-7308.7791119664907</v>
      </c>
      <c r="DN351" s="7">
        <v>4864804.1348270178</v>
      </c>
      <c r="DO351" s="25">
        <f t="shared" si="181"/>
        <v>113.60703428580844</v>
      </c>
      <c r="DP351" s="6">
        <v>3352</v>
      </c>
      <c r="DQ351" s="21">
        <v>0.30672253000340732</v>
      </c>
      <c r="DR351" s="7">
        <v>-7316.9068000018597</v>
      </c>
      <c r="DS351" s="7">
        <v>4864818.2916999981</v>
      </c>
      <c r="DT351" s="25">
        <f t="shared" si="182"/>
        <v>112.98408912206543</v>
      </c>
      <c r="DU351" s="6">
        <v>4474</v>
      </c>
      <c r="DV351" s="21">
        <v>0.31219880824073049</v>
      </c>
      <c r="DW351" s="7">
        <v>-7318.341099999845</v>
      </c>
      <c r="DX351" s="7">
        <v>4864814.5324999988</v>
      </c>
      <c r="DY351" s="25">
        <f t="shared" si="183"/>
        <v>105.26282867775512</v>
      </c>
      <c r="DZ351" s="6">
        <v>4607</v>
      </c>
      <c r="EA351" s="21">
        <v>0.31607247223845708</v>
      </c>
      <c r="EB351" s="7">
        <v>-7312.6622000001371</v>
      </c>
      <c r="EC351" s="7">
        <v>4864807.6248999983</v>
      </c>
      <c r="ED351" s="25">
        <f t="shared" si="184"/>
        <v>100.19667421709475</v>
      </c>
      <c r="EE351" s="6">
        <v>3492</v>
      </c>
      <c r="EF351" s="21">
        <v>0.31677940104101188</v>
      </c>
      <c r="EG351" s="7">
        <v>-7316.9068000018597</v>
      </c>
      <c r="EH351" s="7">
        <v>4864818.2916999981</v>
      </c>
      <c r="EI351" s="25">
        <f t="shared" si="185"/>
        <v>99.305263182312842</v>
      </c>
    </row>
    <row r="352" spans="1:139" x14ac:dyDescent="0.25">
      <c r="A352" s="6">
        <v>338</v>
      </c>
      <c r="B352" s="6">
        <v>2</v>
      </c>
      <c r="C352" s="6">
        <v>1</v>
      </c>
      <c r="D352" s="6">
        <v>2</v>
      </c>
      <c r="E352" s="6">
        <v>1</v>
      </c>
      <c r="F352" s="20">
        <f t="shared" si="155"/>
        <v>1</v>
      </c>
      <c r="G352" s="20">
        <f t="shared" si="156"/>
        <v>1</v>
      </c>
      <c r="H352" s="20">
        <f t="shared" si="157"/>
        <v>1</v>
      </c>
      <c r="I352" s="7">
        <v>-7325.1907443411319</v>
      </c>
      <c r="J352" s="7">
        <v>4864818.0849553011</v>
      </c>
      <c r="K352" s="6">
        <v>6</v>
      </c>
      <c r="L352" s="6">
        <v>3</v>
      </c>
      <c r="M352" s="7">
        <v>-7322.39134836018</v>
      </c>
      <c r="N352" s="7">
        <v>4864814.3768111244</v>
      </c>
      <c r="O352" s="26">
        <f t="shared" si="158"/>
        <v>-7322.3913483601809</v>
      </c>
      <c r="P352" s="26">
        <f t="shared" si="159"/>
        <v>4864814.3768111244</v>
      </c>
      <c r="Q352" s="20">
        <f t="shared" si="160"/>
        <v>1</v>
      </c>
      <c r="R352" s="26">
        <f t="shared" si="161"/>
        <v>4.6461759645691005</v>
      </c>
      <c r="S352" s="26">
        <f>R352*'8_HeSo_Mercator'!$B$7</f>
        <v>3.5595578670853834</v>
      </c>
      <c r="T352" s="6">
        <v>3917</v>
      </c>
      <c r="U352" s="21">
        <v>0.37091031079590669</v>
      </c>
      <c r="V352" s="7">
        <v>-7315.7434000000358</v>
      </c>
      <c r="W352" s="7">
        <v>4864802.0715000033</v>
      </c>
      <c r="X352" s="25">
        <f t="shared" si="162"/>
        <v>52.835323986043356</v>
      </c>
      <c r="Y352" s="6">
        <v>19147</v>
      </c>
      <c r="Z352" s="21">
        <v>0.37947312513753673</v>
      </c>
      <c r="AA352" s="7">
        <v>-7323.5506539456546</v>
      </c>
      <c r="AB352" s="7">
        <v>4864827.7195075378</v>
      </c>
      <c r="AC352" s="25">
        <f t="shared" si="163"/>
        <v>48.225407301966385</v>
      </c>
      <c r="AD352" s="6">
        <v>3784</v>
      </c>
      <c r="AE352" s="21">
        <v>0.3819629689303814</v>
      </c>
      <c r="AF352" s="7">
        <v>-7324.0806999988854</v>
      </c>
      <c r="AG352" s="7">
        <v>4864817.7170000002</v>
      </c>
      <c r="AH352" s="25">
        <f t="shared" si="164"/>
        <v>46.980210515911686</v>
      </c>
      <c r="AI352" s="6">
        <v>3646</v>
      </c>
      <c r="AJ352" s="21">
        <v>0.38439723504445489</v>
      </c>
      <c r="AK352" s="7">
        <v>-7330.7868999987841</v>
      </c>
      <c r="AL352" s="7">
        <v>4864821.4372999966</v>
      </c>
      <c r="AM352" s="25">
        <f t="shared" si="165"/>
        <v>45.801423860644995</v>
      </c>
      <c r="AN352" s="6">
        <v>4332</v>
      </c>
      <c r="AO352" s="21">
        <v>0.38510955727951629</v>
      </c>
      <c r="AP352" s="7">
        <v>-7315.7434000000358</v>
      </c>
      <c r="AQ352" s="7">
        <v>4864802.0715000033</v>
      </c>
      <c r="AR352" s="25">
        <f t="shared" si="166"/>
        <v>45.46349440931089</v>
      </c>
      <c r="AS352" s="6">
        <v>3925</v>
      </c>
      <c r="AT352" s="21">
        <v>0.38784169612772579</v>
      </c>
      <c r="AU352" s="7">
        <v>-7327.9592737369239</v>
      </c>
      <c r="AV352" s="7">
        <v>4864815.6927927434</v>
      </c>
      <c r="AW352" s="25">
        <f t="shared" si="167"/>
        <v>44.195902852252118</v>
      </c>
      <c r="AX352" s="6">
        <v>4064</v>
      </c>
      <c r="AY352" s="21">
        <v>0.3954443941233331</v>
      </c>
      <c r="AZ352" s="7">
        <v>-7324.582886133343</v>
      </c>
      <c r="BA352" s="7">
        <v>4864813.8198470185</v>
      </c>
      <c r="BB352" s="25">
        <f t="shared" si="168"/>
        <v>40.893878922040926</v>
      </c>
      <c r="BC352" s="6">
        <v>18691</v>
      </c>
      <c r="BD352" s="21">
        <v>0.39875882842575838</v>
      </c>
      <c r="BE352" s="7">
        <v>-7327.9290999993682</v>
      </c>
      <c r="BF352" s="7">
        <v>4864824.4069999978</v>
      </c>
      <c r="BG352" s="25">
        <f t="shared" si="169"/>
        <v>39.551117116928538</v>
      </c>
      <c r="BH352" s="6">
        <v>3648</v>
      </c>
      <c r="BI352" s="21">
        <v>0.40147584068248798</v>
      </c>
      <c r="BJ352" s="7">
        <v>-7325.2340999990702</v>
      </c>
      <c r="BK352" s="7">
        <v>4864818.3567999974</v>
      </c>
      <c r="BL352" s="25">
        <f t="shared" si="170"/>
        <v>38.491278386244481</v>
      </c>
      <c r="BM352" s="6">
        <v>4617</v>
      </c>
      <c r="BN352" s="21">
        <v>0.40321896656601908</v>
      </c>
      <c r="BO352" s="7">
        <v>-7332.1088000014424</v>
      </c>
      <c r="BP352" s="7">
        <v>4864822.1709999964</v>
      </c>
      <c r="BQ352" s="25">
        <f t="shared" si="171"/>
        <v>37.829986922292463</v>
      </c>
      <c r="BR352" s="6">
        <v>3362</v>
      </c>
      <c r="BS352" s="21">
        <v>0.40416170729894207</v>
      </c>
      <c r="BT352" s="7">
        <v>-7308.7791119664907</v>
      </c>
      <c r="BU352" s="7">
        <v>4864804.1348270178</v>
      </c>
      <c r="BV352" s="25">
        <f t="shared" si="172"/>
        <v>37.478253648376459</v>
      </c>
      <c r="BW352" s="6">
        <v>3639</v>
      </c>
      <c r="BX352" s="21">
        <v>0.40608210860082927</v>
      </c>
      <c r="BY352" s="7">
        <v>-7315.7434000000358</v>
      </c>
      <c r="BZ352" s="7">
        <v>4864802.0715000033</v>
      </c>
      <c r="CA352" s="25">
        <f t="shared" si="173"/>
        <v>36.774313825028493</v>
      </c>
      <c r="CB352" s="6">
        <v>3925</v>
      </c>
      <c r="CC352" s="21">
        <v>0.36684272933060241</v>
      </c>
      <c r="CD352" s="7">
        <v>-7327.9592737369239</v>
      </c>
      <c r="CE352" s="7">
        <v>4864815.6927927434</v>
      </c>
      <c r="CF352" s="25">
        <f t="shared" si="174"/>
        <v>55.217957247172031</v>
      </c>
      <c r="CG352" s="6">
        <v>4064</v>
      </c>
      <c r="CH352" s="21">
        <v>0.36782720825274012</v>
      </c>
      <c r="CI352" s="7">
        <v>-7324.582886133343</v>
      </c>
      <c r="CJ352" s="7">
        <v>4864813.8198470185</v>
      </c>
      <c r="CK352" s="25">
        <f t="shared" si="175"/>
        <v>54.629169252823715</v>
      </c>
      <c r="CL352" s="6">
        <v>4337</v>
      </c>
      <c r="CM352" s="21">
        <v>0.38831734155437769</v>
      </c>
      <c r="CN352" s="7">
        <v>-7325.2340999990702</v>
      </c>
      <c r="CO352" s="7">
        <v>4864818.3567999974</v>
      </c>
      <c r="CP352" s="25">
        <f t="shared" si="176"/>
        <v>43.979760180071345</v>
      </c>
      <c r="CQ352" s="6">
        <v>4045</v>
      </c>
      <c r="CR352" s="21">
        <v>0.3908526056348422</v>
      </c>
      <c r="CS352" s="7">
        <v>-7323.5506539456546</v>
      </c>
      <c r="CT352" s="7">
        <v>4864827.7195075378</v>
      </c>
      <c r="CU352" s="25">
        <f t="shared" si="177"/>
        <v>42.849716589636749</v>
      </c>
      <c r="CV352" s="6">
        <v>3641</v>
      </c>
      <c r="CW352" s="21">
        <v>0.39125237815385527</v>
      </c>
      <c r="CX352" s="7">
        <v>-7324.0806999988854</v>
      </c>
      <c r="CY352" s="7">
        <v>4864817.7170000002</v>
      </c>
      <c r="CZ352" s="25">
        <f t="shared" si="178"/>
        <v>42.674853476084444</v>
      </c>
      <c r="DA352" s="6">
        <v>3784</v>
      </c>
      <c r="DB352" s="21">
        <v>0.3936750504085747</v>
      </c>
      <c r="DC352" s="7">
        <v>-7324.0806999988854</v>
      </c>
      <c r="DD352" s="7">
        <v>4864817.7170000002</v>
      </c>
      <c r="DE352" s="25">
        <f t="shared" si="179"/>
        <v>41.634028285006544</v>
      </c>
      <c r="DF352" s="6">
        <v>3917</v>
      </c>
      <c r="DG352" s="21">
        <v>0.3973521154032334</v>
      </c>
      <c r="DH352" s="7">
        <v>-7315.7434000000358</v>
      </c>
      <c r="DI352" s="7">
        <v>4864802.0715000033</v>
      </c>
      <c r="DJ352" s="25">
        <f t="shared" si="180"/>
        <v>40.114176612870729</v>
      </c>
      <c r="DK352" s="6">
        <v>4332</v>
      </c>
      <c r="DL352" s="21">
        <v>0.40071705711900191</v>
      </c>
      <c r="DM352" s="7">
        <v>-7315.7434000000358</v>
      </c>
      <c r="DN352" s="7">
        <v>4864802.0715000033</v>
      </c>
      <c r="DO352" s="25">
        <f t="shared" si="181"/>
        <v>38.783650376437095</v>
      </c>
      <c r="DP352" s="6">
        <v>3639</v>
      </c>
      <c r="DQ352" s="21">
        <v>0.40183997902614588</v>
      </c>
      <c r="DR352" s="7">
        <v>-7315.7434000000358</v>
      </c>
      <c r="DS352" s="7">
        <v>4864802.0715000033</v>
      </c>
      <c r="DT352" s="25">
        <f t="shared" si="182"/>
        <v>38.351948195976249</v>
      </c>
      <c r="DU352" s="6">
        <v>3362</v>
      </c>
      <c r="DV352" s="21">
        <v>0.40205650336741589</v>
      </c>
      <c r="DW352" s="7">
        <v>-7308.7791119664907</v>
      </c>
      <c r="DX352" s="7">
        <v>4864804.1348270178</v>
      </c>
      <c r="DY352" s="25">
        <f t="shared" si="183"/>
        <v>38.269398360588688</v>
      </c>
      <c r="DZ352" s="6">
        <v>19147</v>
      </c>
      <c r="EA352" s="21">
        <v>0.4021365675985204</v>
      </c>
      <c r="EB352" s="7">
        <v>-7323.5506539456546</v>
      </c>
      <c r="EC352" s="7">
        <v>4864827.7195075378</v>
      </c>
      <c r="ED352" s="25">
        <f t="shared" si="184"/>
        <v>38.238930153820078</v>
      </c>
      <c r="EE352" s="6">
        <v>4617</v>
      </c>
      <c r="EF352" s="21">
        <v>0.4028814476078082</v>
      </c>
      <c r="EG352" s="7">
        <v>-7332.1088000014424</v>
      </c>
      <c r="EH352" s="7">
        <v>4864822.1709999964</v>
      </c>
      <c r="EI352" s="25">
        <f t="shared" si="185"/>
        <v>37.956916489942678</v>
      </c>
    </row>
    <row r="353" spans="1:139" x14ac:dyDescent="0.25">
      <c r="A353" s="6">
        <v>339</v>
      </c>
      <c r="B353" s="6">
        <v>2</v>
      </c>
      <c r="C353" s="6">
        <v>1</v>
      </c>
      <c r="D353" s="6">
        <v>2</v>
      </c>
      <c r="E353" s="6">
        <v>1</v>
      </c>
      <c r="F353" s="20">
        <f t="shared" si="155"/>
        <v>1</v>
      </c>
      <c r="G353" s="20">
        <f t="shared" si="156"/>
        <v>1</v>
      </c>
      <c r="H353" s="20">
        <f t="shared" si="157"/>
        <v>1</v>
      </c>
      <c r="I353" s="7">
        <v>-7338.2028328016913</v>
      </c>
      <c r="J353" s="7">
        <v>4864826.2713078698</v>
      </c>
      <c r="K353" s="6">
        <v>3</v>
      </c>
      <c r="L353" s="6">
        <v>6</v>
      </c>
      <c r="M353" s="7">
        <v>-7337.4066163461412</v>
      </c>
      <c r="N353" s="7">
        <v>4864827.3076626379</v>
      </c>
      <c r="O353" s="26">
        <f t="shared" si="158"/>
        <v>-7337.406616346143</v>
      </c>
      <c r="P353" s="26">
        <f t="shared" si="159"/>
        <v>4864827.307662637</v>
      </c>
      <c r="Q353" s="20">
        <f t="shared" si="160"/>
        <v>1</v>
      </c>
      <c r="R353" s="26">
        <f t="shared" si="161"/>
        <v>1.3069016212012232</v>
      </c>
      <c r="S353" s="26">
        <f>R353*'8_HeSo_Mercator'!$B$7</f>
        <v>1.0012517783933943</v>
      </c>
      <c r="T353" s="6">
        <v>3908</v>
      </c>
      <c r="U353" s="21">
        <v>0.33406861683475791</v>
      </c>
      <c r="V353" s="7">
        <v>-7338.2590398825696</v>
      </c>
      <c r="W353" s="7">
        <v>4864821.4071842059</v>
      </c>
      <c r="X353" s="25">
        <f t="shared" si="162"/>
        <v>80.289228394678091</v>
      </c>
      <c r="Y353" s="6">
        <v>4456</v>
      </c>
      <c r="Z353" s="21">
        <v>0.34649002225892611</v>
      </c>
      <c r="AA353" s="7">
        <v>-7337.716099999845</v>
      </c>
      <c r="AB353" s="7">
        <v>4864825.2817000002</v>
      </c>
      <c r="AC353" s="25">
        <f t="shared" si="163"/>
        <v>69.380442970767817</v>
      </c>
      <c r="AD353" s="6">
        <v>4452</v>
      </c>
      <c r="AE353" s="21">
        <v>0.35047028920673312</v>
      </c>
      <c r="AF353" s="7">
        <v>-7336.2989999987194</v>
      </c>
      <c r="AG353" s="7">
        <v>4864829.0503999963</v>
      </c>
      <c r="AH353" s="25">
        <f t="shared" si="164"/>
        <v>66.281934037796191</v>
      </c>
      <c r="AI353" s="6">
        <v>3624</v>
      </c>
      <c r="AJ353" s="21">
        <v>0.35432457675973311</v>
      </c>
      <c r="AK353" s="7">
        <v>-7336.2989999987194</v>
      </c>
      <c r="AL353" s="7">
        <v>4864829.0503999963</v>
      </c>
      <c r="AM353" s="25">
        <f t="shared" si="165"/>
        <v>63.444633343520444</v>
      </c>
      <c r="AN353" s="6">
        <v>3374</v>
      </c>
      <c r="AO353" s="21">
        <v>0.36827959193142018</v>
      </c>
      <c r="AP353" s="7">
        <v>-7345.4233000017703</v>
      </c>
      <c r="AQ353" s="7">
        <v>4864829.5577000007</v>
      </c>
      <c r="AR353" s="25">
        <f t="shared" si="166"/>
        <v>54.361244049642544</v>
      </c>
      <c r="AS353" s="6">
        <v>4595</v>
      </c>
      <c r="AT353" s="21">
        <v>0.37402884907213491</v>
      </c>
      <c r="AU353" s="7">
        <v>-7323.5506539456546</v>
      </c>
      <c r="AV353" s="7">
        <v>4864827.7195075378</v>
      </c>
      <c r="AW353" s="25">
        <f t="shared" si="167"/>
        <v>51.095140352010581</v>
      </c>
      <c r="AX353" s="6">
        <v>3511</v>
      </c>
      <c r="AY353" s="21">
        <v>0.3740941728925597</v>
      </c>
      <c r="AZ353" s="7">
        <v>-7332.1088000014424</v>
      </c>
      <c r="BA353" s="7">
        <v>4864822.1709999964</v>
      </c>
      <c r="BB353" s="25">
        <f t="shared" si="168"/>
        <v>51.059461040525058</v>
      </c>
      <c r="BC353" s="6">
        <v>4454</v>
      </c>
      <c r="BD353" s="21">
        <v>0.37787049037805898</v>
      </c>
      <c r="BE353" s="7">
        <v>-7338.8579999990761</v>
      </c>
      <c r="BF353" s="7">
        <v>4864825.9152000016</v>
      </c>
      <c r="BG353" s="25">
        <f t="shared" si="169"/>
        <v>49.048766626601726</v>
      </c>
      <c r="BH353" s="6">
        <v>3489</v>
      </c>
      <c r="BI353" s="21">
        <v>0.3854281640889079</v>
      </c>
      <c r="BJ353" s="7">
        <v>-7327.9290999993682</v>
      </c>
      <c r="BK353" s="7">
        <v>4864824.4069999978</v>
      </c>
      <c r="BL353" s="25">
        <f t="shared" si="170"/>
        <v>45.313354595506581</v>
      </c>
      <c r="BM353" s="6">
        <v>3483</v>
      </c>
      <c r="BN353" s="21">
        <v>0.38789941452610749</v>
      </c>
      <c r="BO353" s="7">
        <v>-7336.2989999987194</v>
      </c>
      <c r="BP353" s="7">
        <v>4864829.0503999963</v>
      </c>
      <c r="BQ353" s="25">
        <f t="shared" si="171"/>
        <v>44.169603792916348</v>
      </c>
      <c r="BR353" s="6">
        <v>4177</v>
      </c>
      <c r="BS353" s="21">
        <v>0.39212186011420458</v>
      </c>
      <c r="BT353" s="7">
        <v>-7337.716099999845</v>
      </c>
      <c r="BU353" s="7">
        <v>4864825.2817000002</v>
      </c>
      <c r="BV353" s="25">
        <f t="shared" si="172"/>
        <v>42.29760560853434</v>
      </c>
      <c r="BW353" s="6">
        <v>4586</v>
      </c>
      <c r="BX353" s="21">
        <v>0.39361936968440381</v>
      </c>
      <c r="BY353" s="7">
        <v>-7336.2989999987194</v>
      </c>
      <c r="BZ353" s="7">
        <v>4864829.0503999963</v>
      </c>
      <c r="CA353" s="25">
        <f t="shared" si="173"/>
        <v>41.657591198477569</v>
      </c>
      <c r="CB353" s="6">
        <v>3374</v>
      </c>
      <c r="CC353" s="21">
        <v>0.3260966471091406</v>
      </c>
      <c r="CD353" s="7">
        <v>-7345.4233000017703</v>
      </c>
      <c r="CE353" s="7">
        <v>4864829.5577000007</v>
      </c>
      <c r="CF353" s="25">
        <f t="shared" si="174"/>
        <v>88.433062695271005</v>
      </c>
      <c r="CG353" s="6">
        <v>3908</v>
      </c>
      <c r="CH353" s="21">
        <v>0.32802591359094863</v>
      </c>
      <c r="CI353" s="7">
        <v>-7338.2590398825696</v>
      </c>
      <c r="CJ353" s="7">
        <v>4864821.4071842059</v>
      </c>
      <c r="CK353" s="25">
        <f t="shared" si="175"/>
        <v>86.370888076524992</v>
      </c>
      <c r="CL353" s="6">
        <v>4452</v>
      </c>
      <c r="CM353" s="21">
        <v>0.34125893794013618</v>
      </c>
      <c r="CN353" s="7">
        <v>-7336.2989999987194</v>
      </c>
      <c r="CO353" s="7">
        <v>4864829.0503999963</v>
      </c>
      <c r="CP353" s="25">
        <f t="shared" si="176"/>
        <v>73.733332099031898</v>
      </c>
      <c r="CQ353" s="6">
        <v>4456</v>
      </c>
      <c r="CR353" s="21">
        <v>0.34300146988799851</v>
      </c>
      <c r="CS353" s="7">
        <v>-7337.716099999845</v>
      </c>
      <c r="CT353" s="7">
        <v>4864825.2817000002</v>
      </c>
      <c r="CU353" s="25">
        <f t="shared" si="177"/>
        <v>72.246377386085499</v>
      </c>
      <c r="CV353" s="6">
        <v>3624</v>
      </c>
      <c r="CW353" s="21">
        <v>0.35384648246841321</v>
      </c>
      <c r="CX353" s="7">
        <v>-7336.2989999987194</v>
      </c>
      <c r="CY353" s="7">
        <v>4864829.0503999963</v>
      </c>
      <c r="CZ353" s="25">
        <f t="shared" si="178"/>
        <v>63.788217907938467</v>
      </c>
      <c r="DA353" s="6">
        <v>3511</v>
      </c>
      <c r="DB353" s="21">
        <v>0.37226632670800242</v>
      </c>
      <c r="DC353" s="7">
        <v>-7332.1088000014424</v>
      </c>
      <c r="DD353" s="7">
        <v>4864822.1709999964</v>
      </c>
      <c r="DE353" s="25">
        <f t="shared" si="179"/>
        <v>52.069689051718086</v>
      </c>
      <c r="DF353" s="6">
        <v>4455</v>
      </c>
      <c r="DG353" s="21">
        <v>0.3824771647789551</v>
      </c>
      <c r="DH353" s="7">
        <v>-7332.1542292572558</v>
      </c>
      <c r="DI353" s="7">
        <v>4864832.4939402491</v>
      </c>
      <c r="DJ353" s="25">
        <f t="shared" si="180"/>
        <v>46.728081911911211</v>
      </c>
      <c r="DK353" s="6">
        <v>18874</v>
      </c>
      <c r="DL353" s="21">
        <v>0.38254192986277491</v>
      </c>
      <c r="DM353" s="7">
        <v>-7332.1542292572558</v>
      </c>
      <c r="DN353" s="7">
        <v>4864832.4939402491</v>
      </c>
      <c r="DO353" s="25">
        <f t="shared" si="181"/>
        <v>46.696445331003524</v>
      </c>
      <c r="DP353" s="6">
        <v>4618</v>
      </c>
      <c r="DQ353" s="21">
        <v>0.38290836306674791</v>
      </c>
      <c r="DR353" s="7">
        <v>-7345.4233000017703</v>
      </c>
      <c r="DS353" s="7">
        <v>4864829.5577000007</v>
      </c>
      <c r="DT353" s="25">
        <f t="shared" si="182"/>
        <v>46.517952688438491</v>
      </c>
      <c r="DU353" s="6">
        <v>18956</v>
      </c>
      <c r="DV353" s="21">
        <v>0.38541529896798921</v>
      </c>
      <c r="DW353" s="7">
        <v>-7349.5460000000894</v>
      </c>
      <c r="DX353" s="7">
        <v>4864836.3998000026</v>
      </c>
      <c r="DY353" s="25">
        <f t="shared" si="183"/>
        <v>45.319405117913092</v>
      </c>
      <c r="DZ353" s="6">
        <v>4344</v>
      </c>
      <c r="EA353" s="21">
        <v>0.38649770592090887</v>
      </c>
      <c r="EB353" s="7">
        <v>-7345.4233000017703</v>
      </c>
      <c r="EC353" s="7">
        <v>4864829.5577000007</v>
      </c>
      <c r="ED353" s="25">
        <f t="shared" si="184"/>
        <v>44.813856388050759</v>
      </c>
      <c r="EE353" s="6">
        <v>4586</v>
      </c>
      <c r="EF353" s="21">
        <v>0.38781153529839452</v>
      </c>
      <c r="EG353" s="7">
        <v>-7336.2989999987194</v>
      </c>
      <c r="EH353" s="7">
        <v>4864829.0503999963</v>
      </c>
      <c r="EI353" s="25">
        <f t="shared" si="185"/>
        <v>44.209653248750492</v>
      </c>
    </row>
    <row r="354" spans="1:139" x14ac:dyDescent="0.25">
      <c r="A354" s="6">
        <v>340</v>
      </c>
      <c r="B354" s="6">
        <v>2</v>
      </c>
      <c r="C354" s="6">
        <v>1</v>
      </c>
      <c r="D354" s="6">
        <v>2</v>
      </c>
      <c r="E354" s="6">
        <v>1</v>
      </c>
      <c r="F354" s="20">
        <f t="shared" si="155"/>
        <v>1</v>
      </c>
      <c r="G354" s="20">
        <f t="shared" si="156"/>
        <v>1</v>
      </c>
      <c r="H354" s="20">
        <f t="shared" si="157"/>
        <v>1</v>
      </c>
      <c r="I354" s="7">
        <v>-7372.8309040428976</v>
      </c>
      <c r="J354" s="7">
        <v>4864844.760703316</v>
      </c>
      <c r="K354" s="6">
        <v>-6</v>
      </c>
      <c r="L354" s="6">
        <v>-6</v>
      </c>
      <c r="M354" s="7">
        <v>-7366.0682680016071</v>
      </c>
      <c r="N354" s="7">
        <v>4864848.5550118452</v>
      </c>
      <c r="O354" s="26">
        <f t="shared" si="158"/>
        <v>-7366.0682680016062</v>
      </c>
      <c r="P354" s="26">
        <f t="shared" si="159"/>
        <v>4864848.5550118443</v>
      </c>
      <c r="Q354" s="20">
        <f t="shared" si="160"/>
        <v>1</v>
      </c>
      <c r="R354" s="26">
        <f t="shared" si="161"/>
        <v>7.7543551269551259</v>
      </c>
      <c r="S354" s="26">
        <f>R354*'8_HeSo_Mercator'!$B$7</f>
        <v>5.9408158465833933</v>
      </c>
      <c r="T354" s="6">
        <v>3338</v>
      </c>
      <c r="U354" s="21">
        <v>0.23049152768370651</v>
      </c>
      <c r="V354" s="7">
        <v>-7363.9861045703292</v>
      </c>
      <c r="W354" s="7">
        <v>4864850.1505650356</v>
      </c>
      <c r="X354" s="25">
        <f t="shared" si="162"/>
        <v>354.30732771688611</v>
      </c>
      <c r="Y354" s="6">
        <v>4444</v>
      </c>
      <c r="Z354" s="21">
        <v>0.29059353884865369</v>
      </c>
      <c r="AA354" s="7">
        <v>-7366.0377999991179</v>
      </c>
      <c r="AB354" s="7">
        <v>4864845.5494000018</v>
      </c>
      <c r="AC354" s="25">
        <f t="shared" si="163"/>
        <v>140.23492439735807</v>
      </c>
      <c r="AD354" s="6">
        <v>4582</v>
      </c>
      <c r="AE354" s="21">
        <v>0.32406554344006111</v>
      </c>
      <c r="AF354" s="7">
        <v>-7363.9861045703292</v>
      </c>
      <c r="AG354" s="7">
        <v>4864850.1505650356</v>
      </c>
      <c r="AH354" s="25">
        <f t="shared" si="164"/>
        <v>90.671034973496774</v>
      </c>
      <c r="AI354" s="6">
        <v>4580</v>
      </c>
      <c r="AJ354" s="21">
        <v>0.32453922461953499</v>
      </c>
      <c r="AK354" s="7">
        <v>-7366.0377999991179</v>
      </c>
      <c r="AL354" s="7">
        <v>4864845.5494000018</v>
      </c>
      <c r="AM354" s="25">
        <f t="shared" si="165"/>
        <v>90.142837192356694</v>
      </c>
      <c r="AN354" s="6">
        <v>3755</v>
      </c>
      <c r="AO354" s="21">
        <v>0.3338853391112856</v>
      </c>
      <c r="AP354" s="7">
        <v>-7366.0377999991179</v>
      </c>
      <c r="AQ354" s="7">
        <v>4864845.5494000018</v>
      </c>
      <c r="AR354" s="25">
        <f t="shared" si="166"/>
        <v>80.465664386606775</v>
      </c>
      <c r="AS354" s="6">
        <v>4446</v>
      </c>
      <c r="AT354" s="21">
        <v>0.34309314254900891</v>
      </c>
      <c r="AU354" s="7">
        <v>-7363.9861045703292</v>
      </c>
      <c r="AV354" s="7">
        <v>4864850.1505650356</v>
      </c>
      <c r="AW354" s="25">
        <f t="shared" si="167"/>
        <v>72.169192938336082</v>
      </c>
      <c r="AX354" s="6">
        <v>4306</v>
      </c>
      <c r="AY354" s="21">
        <v>0.34761641314642711</v>
      </c>
      <c r="AZ354" s="7">
        <v>-7366.0377999991179</v>
      </c>
      <c r="BA354" s="7">
        <v>4864845.5494000018</v>
      </c>
      <c r="BB354" s="25">
        <f t="shared" si="168"/>
        <v>68.485543066552751</v>
      </c>
      <c r="BC354" s="6">
        <v>3749</v>
      </c>
      <c r="BD354" s="21">
        <v>0.3852461659136861</v>
      </c>
      <c r="BE354" s="7">
        <v>-7376.3171166554093</v>
      </c>
      <c r="BF354" s="7">
        <v>4864861.7561028535</v>
      </c>
      <c r="BG354" s="25">
        <f t="shared" si="169"/>
        <v>45.399043118441021</v>
      </c>
      <c r="BH354" s="6">
        <v>3339</v>
      </c>
      <c r="BI354" s="21">
        <v>0.38853143608369389</v>
      </c>
      <c r="BJ354" s="7">
        <v>-7366.0377999991179</v>
      </c>
      <c r="BK354" s="7">
        <v>4864845.5494000018</v>
      </c>
      <c r="BL354" s="25">
        <f t="shared" si="170"/>
        <v>43.882902676543651</v>
      </c>
      <c r="BM354" s="6">
        <v>4169</v>
      </c>
      <c r="BN354" s="21">
        <v>0.40161625591703748</v>
      </c>
      <c r="BO354" s="7">
        <v>-7366.0377999991179</v>
      </c>
      <c r="BP354" s="7">
        <v>4864845.5494000018</v>
      </c>
      <c r="BQ354" s="25">
        <f t="shared" si="171"/>
        <v>38.437476499484397</v>
      </c>
      <c r="BR354" s="6">
        <v>4031</v>
      </c>
      <c r="BS354" s="21">
        <v>0.40331578853107808</v>
      </c>
      <c r="BT354" s="7">
        <v>-7363.9861045703292</v>
      </c>
      <c r="BU354" s="7">
        <v>4864850.1505650356</v>
      </c>
      <c r="BV354" s="25">
        <f t="shared" si="172"/>
        <v>37.793673392973062</v>
      </c>
      <c r="BW354" s="6">
        <v>3753</v>
      </c>
      <c r="BX354" s="21">
        <v>0.40560169724751388</v>
      </c>
      <c r="BY354" s="7">
        <v>-7372.8029999993742</v>
      </c>
      <c r="BZ354" s="7">
        <v>4864849.302699998</v>
      </c>
      <c r="CA354" s="25">
        <f t="shared" si="173"/>
        <v>36.948851660629686</v>
      </c>
      <c r="CB354" s="6">
        <v>3338</v>
      </c>
      <c r="CC354" s="21">
        <v>0.22742251301399299</v>
      </c>
      <c r="CD354" s="7">
        <v>-7363.9861045703292</v>
      </c>
      <c r="CE354" s="7">
        <v>4864850.1505650356</v>
      </c>
      <c r="CF354" s="25">
        <f t="shared" si="174"/>
        <v>373.82314191198856</v>
      </c>
      <c r="CG354" s="6">
        <v>4444</v>
      </c>
      <c r="CH354" s="21">
        <v>0.2859817803117965</v>
      </c>
      <c r="CI354" s="7">
        <v>-7366.0377999991179</v>
      </c>
      <c r="CJ354" s="7">
        <v>4864845.5494000018</v>
      </c>
      <c r="CK354" s="25">
        <f t="shared" si="175"/>
        <v>149.50184016937271</v>
      </c>
      <c r="CL354" s="6">
        <v>4580</v>
      </c>
      <c r="CM354" s="21">
        <v>0.30219792001715451</v>
      </c>
      <c r="CN354" s="7">
        <v>-7366.0377999991179</v>
      </c>
      <c r="CO354" s="7">
        <v>4864845.5494000018</v>
      </c>
      <c r="CP354" s="25">
        <f t="shared" si="176"/>
        <v>119.90412293362157</v>
      </c>
      <c r="CQ354" s="6">
        <v>4582</v>
      </c>
      <c r="CR354" s="21">
        <v>0.32335727301961631</v>
      </c>
      <c r="CS354" s="7">
        <v>-7363.9861045703292</v>
      </c>
      <c r="CT354" s="7">
        <v>4864850.1505650356</v>
      </c>
      <c r="CU354" s="25">
        <f t="shared" si="177"/>
        <v>91.468059469804317</v>
      </c>
      <c r="CV354" s="6">
        <v>3755</v>
      </c>
      <c r="CW354" s="21">
        <v>0.32517360037913912</v>
      </c>
      <c r="CX354" s="7">
        <v>-7366.0377999991179</v>
      </c>
      <c r="CY354" s="7">
        <v>4864845.5494000018</v>
      </c>
      <c r="CZ354" s="25">
        <f t="shared" si="178"/>
        <v>89.441460351741057</v>
      </c>
      <c r="DA354" s="6">
        <v>4446</v>
      </c>
      <c r="DB354" s="21">
        <v>0.32892640282502911</v>
      </c>
      <c r="DC354" s="7">
        <v>-7363.9861045703292</v>
      </c>
      <c r="DD354" s="7">
        <v>4864850.1505650356</v>
      </c>
      <c r="DE354" s="25">
        <f t="shared" si="179"/>
        <v>85.428947874638069</v>
      </c>
      <c r="DF354" s="6">
        <v>4306</v>
      </c>
      <c r="DG354" s="21">
        <v>0.3307038338919317</v>
      </c>
      <c r="DH354" s="7">
        <v>-7366.0377999991179</v>
      </c>
      <c r="DI354" s="7">
        <v>4864845.5494000018</v>
      </c>
      <c r="DJ354" s="25">
        <f t="shared" si="180"/>
        <v>83.607084823804826</v>
      </c>
      <c r="DK354" s="6">
        <v>3753</v>
      </c>
      <c r="DL354" s="21">
        <v>0.35315480433085561</v>
      </c>
      <c r="DM354" s="7">
        <v>-7372.8029999993742</v>
      </c>
      <c r="DN354" s="7">
        <v>4864849.302699998</v>
      </c>
      <c r="DO354" s="25">
        <f t="shared" si="181"/>
        <v>64.289422539462848</v>
      </c>
      <c r="DP354" s="6">
        <v>3339</v>
      </c>
      <c r="DQ354" s="21">
        <v>0.3671688514967717</v>
      </c>
      <c r="DR354" s="7">
        <v>-7366.0377999991179</v>
      </c>
      <c r="DS354" s="7">
        <v>4864845.5494000018</v>
      </c>
      <c r="DT354" s="25">
        <f t="shared" si="182"/>
        <v>55.022038427131868</v>
      </c>
      <c r="DU354" s="6">
        <v>3749</v>
      </c>
      <c r="DV354" s="21">
        <v>0.37298449612403101</v>
      </c>
      <c r="DW354" s="7">
        <v>-7376.3171166554093</v>
      </c>
      <c r="DX354" s="7">
        <v>4864861.7561028535</v>
      </c>
      <c r="DY354" s="25">
        <f t="shared" si="183"/>
        <v>51.669811917105854</v>
      </c>
      <c r="DZ354" s="6">
        <v>3613</v>
      </c>
      <c r="EA354" s="21">
        <v>0.38296534376746783</v>
      </c>
      <c r="EB354" s="7">
        <v>-7374.347500000149</v>
      </c>
      <c r="EC354" s="7">
        <v>4864845.6046999991</v>
      </c>
      <c r="ED354" s="25">
        <f t="shared" si="184"/>
        <v>46.490273588284019</v>
      </c>
      <c r="EE354" s="6">
        <v>3466</v>
      </c>
      <c r="EF354" s="21">
        <v>0.39715322355567961</v>
      </c>
      <c r="EG354" s="7">
        <v>-7374.347500000149</v>
      </c>
      <c r="EH354" s="7">
        <v>4864845.6046999991</v>
      </c>
      <c r="EI354" s="25">
        <f t="shared" si="185"/>
        <v>40.194592709363469</v>
      </c>
    </row>
    <row r="355" spans="1:139" x14ac:dyDescent="0.25">
      <c r="A355" s="6">
        <v>341</v>
      </c>
      <c r="B355" s="6">
        <v>2</v>
      </c>
      <c r="C355" s="6">
        <v>1</v>
      </c>
      <c r="D355" s="6">
        <v>2</v>
      </c>
      <c r="E355" s="6">
        <v>1</v>
      </c>
      <c r="F355" s="20">
        <f t="shared" si="155"/>
        <v>1</v>
      </c>
      <c r="G355" s="20">
        <f t="shared" si="156"/>
        <v>1</v>
      </c>
      <c r="H355" s="20">
        <f t="shared" si="157"/>
        <v>1</v>
      </c>
      <c r="I355" s="7">
        <v>-7380.5137999989092</v>
      </c>
      <c r="J355" s="7">
        <v>4864849.6340999929</v>
      </c>
      <c r="K355" s="6">
        <v>0</v>
      </c>
      <c r="L355" s="6">
        <v>3</v>
      </c>
      <c r="M355" s="7">
        <v>-7377.338780966109</v>
      </c>
      <c r="N355" s="7">
        <v>4864849.1025898512</v>
      </c>
      <c r="O355" s="26">
        <f t="shared" si="158"/>
        <v>-7377.338780966109</v>
      </c>
      <c r="P355" s="26">
        <f t="shared" si="159"/>
        <v>4864849.1025898512</v>
      </c>
      <c r="Q355" s="20">
        <f t="shared" si="160"/>
        <v>1</v>
      </c>
      <c r="R355" s="26">
        <f t="shared" si="161"/>
        <v>3.2192000387286681</v>
      </c>
      <c r="S355" s="26">
        <f>R355*'8_HeSo_Mercator'!$B$7</f>
        <v>2.4663139990740608</v>
      </c>
      <c r="T355" s="6">
        <v>4435</v>
      </c>
      <c r="U355" s="21">
        <v>0.23297004259076939</v>
      </c>
      <c r="V355" s="7">
        <v>-7379.7994000017643</v>
      </c>
      <c r="W355" s="7">
        <v>4864849.1578999981</v>
      </c>
      <c r="X355" s="25">
        <f t="shared" si="162"/>
        <v>339.4686581341976</v>
      </c>
      <c r="Y355" s="6">
        <v>3746</v>
      </c>
      <c r="Z355" s="21">
        <v>0.23739246673771491</v>
      </c>
      <c r="AA355" s="7">
        <v>-7379.7994000017643</v>
      </c>
      <c r="AB355" s="7">
        <v>4864849.1578999981</v>
      </c>
      <c r="AC355" s="25">
        <f t="shared" si="163"/>
        <v>314.8707126936398</v>
      </c>
      <c r="AD355" s="6">
        <v>4170</v>
      </c>
      <c r="AE355" s="21">
        <v>0.25866285504839848</v>
      </c>
      <c r="AF355" s="7">
        <v>-7372.8029999993742</v>
      </c>
      <c r="AG355" s="7">
        <v>4864849.302699998</v>
      </c>
      <c r="AH355" s="25">
        <f t="shared" si="164"/>
        <v>223.39000222878457</v>
      </c>
      <c r="AI355" s="6">
        <v>3331</v>
      </c>
      <c r="AJ355" s="21">
        <v>0.26675954646221472</v>
      </c>
      <c r="AK355" s="7">
        <v>-7381.6869000010192</v>
      </c>
      <c r="AL355" s="7">
        <v>4864845.7553000003</v>
      </c>
      <c r="AM355" s="25">
        <f t="shared" si="165"/>
        <v>197.47863584719056</v>
      </c>
      <c r="AN355" s="6">
        <v>3332</v>
      </c>
      <c r="AO355" s="21">
        <v>0.27275702421679832</v>
      </c>
      <c r="AP355" s="7">
        <v>-7379.7994000017643</v>
      </c>
      <c r="AQ355" s="7">
        <v>4864849.1578999981</v>
      </c>
      <c r="AR355" s="25">
        <f t="shared" si="166"/>
        <v>180.67423537983066</v>
      </c>
      <c r="AS355" s="6">
        <v>3886</v>
      </c>
      <c r="AT355" s="21">
        <v>0.27468867023113419</v>
      </c>
      <c r="AU355" s="7">
        <v>-7381.6869000010192</v>
      </c>
      <c r="AV355" s="7">
        <v>4864845.7553000003</v>
      </c>
      <c r="AW355" s="25">
        <f t="shared" si="167"/>
        <v>175.64549372659499</v>
      </c>
      <c r="AX355" s="6">
        <v>4162</v>
      </c>
      <c r="AY355" s="21">
        <v>0.27709251569858628</v>
      </c>
      <c r="AZ355" s="7">
        <v>-7379.7994000017643</v>
      </c>
      <c r="BA355" s="7">
        <v>4864849.1578999981</v>
      </c>
      <c r="BB355" s="25">
        <f t="shared" si="168"/>
        <v>169.62927957549184</v>
      </c>
      <c r="BC355" s="6">
        <v>4022</v>
      </c>
      <c r="BD355" s="21">
        <v>0.28114929424129298</v>
      </c>
      <c r="BE355" s="7">
        <v>-7379.7994000017643</v>
      </c>
      <c r="BF355" s="7">
        <v>4864849.1578999981</v>
      </c>
      <c r="BG355" s="25">
        <f t="shared" si="169"/>
        <v>160.04864783925109</v>
      </c>
      <c r="BH355" s="6">
        <v>4309</v>
      </c>
      <c r="BI355" s="21">
        <v>0.2815040121863473</v>
      </c>
      <c r="BJ355" s="7">
        <v>-7372.8029999993742</v>
      </c>
      <c r="BK355" s="7">
        <v>4864849.302699998</v>
      </c>
      <c r="BL355" s="25">
        <f t="shared" si="170"/>
        <v>159.24347407423775</v>
      </c>
      <c r="BM355" s="6">
        <v>3607</v>
      </c>
      <c r="BN355" s="21">
        <v>0.28383968025437051</v>
      </c>
      <c r="BO355" s="7">
        <v>-7379.7994000017643</v>
      </c>
      <c r="BP355" s="7">
        <v>4864849.1578999981</v>
      </c>
      <c r="BQ355" s="25">
        <f t="shared" si="171"/>
        <v>154.0662686008539</v>
      </c>
      <c r="BR355" s="6">
        <v>3616</v>
      </c>
      <c r="BS355" s="21">
        <v>0.28561726664623038</v>
      </c>
      <c r="BT355" s="7">
        <v>-7372.8029999993742</v>
      </c>
      <c r="BU355" s="7">
        <v>4864849.302699998</v>
      </c>
      <c r="BV355" s="25">
        <f t="shared" si="172"/>
        <v>150.26649808260188</v>
      </c>
      <c r="BW355" s="6">
        <v>3328</v>
      </c>
      <c r="BX355" s="21">
        <v>0.28807835742827348</v>
      </c>
      <c r="BY355" s="7">
        <v>-7374.347500000149</v>
      </c>
      <c r="BZ355" s="7">
        <v>4864845.6046999991</v>
      </c>
      <c r="CA355" s="25">
        <f t="shared" si="173"/>
        <v>145.19694261405411</v>
      </c>
      <c r="CB355" s="6">
        <v>3746</v>
      </c>
      <c r="CC355" s="21">
        <v>0.24104049232042191</v>
      </c>
      <c r="CD355" s="7">
        <v>-7379.7994000017643</v>
      </c>
      <c r="CE355" s="7">
        <v>4864849.1578999981</v>
      </c>
      <c r="CF355" s="25">
        <f t="shared" si="174"/>
        <v>296.23746126549395</v>
      </c>
      <c r="CG355" s="6">
        <v>4435</v>
      </c>
      <c r="CH355" s="21">
        <v>0.25573076121188182</v>
      </c>
      <c r="CI355" s="7">
        <v>-7379.7994000017643</v>
      </c>
      <c r="CJ355" s="7">
        <v>4864849.1578999981</v>
      </c>
      <c r="CK355" s="25">
        <f t="shared" si="175"/>
        <v>233.81270943140231</v>
      </c>
      <c r="CL355" s="6">
        <v>3332</v>
      </c>
      <c r="CM355" s="21">
        <v>0.26942196023227172</v>
      </c>
      <c r="CN355" s="7">
        <v>-7379.7994000017643</v>
      </c>
      <c r="CO355" s="7">
        <v>4864849.1578999981</v>
      </c>
      <c r="CP355" s="25">
        <f t="shared" si="176"/>
        <v>189.78768727267675</v>
      </c>
      <c r="CQ355" s="6">
        <v>14556</v>
      </c>
      <c r="CR355" s="21">
        <v>0.27899580926716672</v>
      </c>
      <c r="CS355" s="7">
        <v>-7374.8973000012338</v>
      </c>
      <c r="CT355" s="7">
        <v>4864855.5392000005</v>
      </c>
      <c r="CU355" s="25">
        <f t="shared" si="177"/>
        <v>165.04762544046699</v>
      </c>
      <c r="CV355" s="6">
        <v>14519</v>
      </c>
      <c r="CW355" s="21">
        <v>0.2801756476455271</v>
      </c>
      <c r="CX355" s="7">
        <v>-7372.8029999993742</v>
      </c>
      <c r="CY355" s="7">
        <v>4864849.302699998</v>
      </c>
      <c r="CZ355" s="25">
        <f t="shared" si="178"/>
        <v>162.28503068472097</v>
      </c>
      <c r="DA355" s="6">
        <v>3753</v>
      </c>
      <c r="DB355" s="21">
        <v>0.29526438989256348</v>
      </c>
      <c r="DC355" s="7">
        <v>-7372.8029999993742</v>
      </c>
      <c r="DD355" s="7">
        <v>4864849.302699998</v>
      </c>
      <c r="DE355" s="25">
        <f t="shared" si="179"/>
        <v>131.56964726364211</v>
      </c>
      <c r="DF355" s="6">
        <v>4170</v>
      </c>
      <c r="DG355" s="21">
        <v>0.29663224934864418</v>
      </c>
      <c r="DH355" s="7">
        <v>-7372.8029999993742</v>
      </c>
      <c r="DI355" s="7">
        <v>4864849.302699998</v>
      </c>
      <c r="DJ355" s="25">
        <f t="shared" si="180"/>
        <v>129.1595549738685</v>
      </c>
      <c r="DK355" s="6">
        <v>4309</v>
      </c>
      <c r="DL355" s="21">
        <v>0.29700004573101019</v>
      </c>
      <c r="DM355" s="7">
        <v>-7372.8029999993742</v>
      </c>
      <c r="DN355" s="7">
        <v>4864849.302699998</v>
      </c>
      <c r="DO355" s="25">
        <f t="shared" si="181"/>
        <v>128.52095240924999</v>
      </c>
      <c r="DP355" s="6">
        <v>3607</v>
      </c>
      <c r="DQ355" s="21">
        <v>0.30124230175022748</v>
      </c>
      <c r="DR355" s="7">
        <v>-7379.7994000017643</v>
      </c>
      <c r="DS355" s="7">
        <v>4864849.1578999981</v>
      </c>
      <c r="DT355" s="25">
        <f t="shared" si="182"/>
        <v>121.43284518362218</v>
      </c>
      <c r="DU355" s="6">
        <v>3616</v>
      </c>
      <c r="DV355" s="21">
        <v>0.30153264842990168</v>
      </c>
      <c r="DW355" s="7">
        <v>-7372.8029999993742</v>
      </c>
      <c r="DX355" s="7">
        <v>4864849.302699998</v>
      </c>
      <c r="DY355" s="25">
        <f t="shared" si="183"/>
        <v>120.96580810802524</v>
      </c>
      <c r="DZ355" s="6">
        <v>14652</v>
      </c>
      <c r="EA355" s="21">
        <v>0.30376528932508179</v>
      </c>
      <c r="EB355" s="7">
        <v>-7372.8029999993742</v>
      </c>
      <c r="EC355" s="7">
        <v>4864849.302699998</v>
      </c>
      <c r="ED355" s="25">
        <f t="shared" si="184"/>
        <v>117.44848377318759</v>
      </c>
      <c r="EE355" s="6">
        <v>4022</v>
      </c>
      <c r="EF355" s="21">
        <v>0.30393211425839611</v>
      </c>
      <c r="EG355" s="7">
        <v>-7379.7994000017643</v>
      </c>
      <c r="EH355" s="7">
        <v>4864849.1578999981</v>
      </c>
      <c r="EI355" s="25">
        <f t="shared" si="185"/>
        <v>117.19083137498976</v>
      </c>
    </row>
    <row r="356" spans="1:139" x14ac:dyDescent="0.25">
      <c r="A356" s="6">
        <v>342</v>
      </c>
      <c r="B356" s="6">
        <v>2</v>
      </c>
      <c r="C356" s="6">
        <v>1</v>
      </c>
      <c r="D356" s="6">
        <v>2</v>
      </c>
      <c r="E356" s="6">
        <v>1</v>
      </c>
      <c r="F356" s="20">
        <f t="shared" si="155"/>
        <v>1</v>
      </c>
      <c r="G356" s="20">
        <f t="shared" si="156"/>
        <v>1</v>
      </c>
      <c r="H356" s="20">
        <f t="shared" si="157"/>
        <v>1</v>
      </c>
      <c r="I356" s="7">
        <v>-7383.3426989357558</v>
      </c>
      <c r="J356" s="7">
        <v>4864841.2822912075</v>
      </c>
      <c r="K356" s="6">
        <v>6</v>
      </c>
      <c r="L356" s="6">
        <v>6</v>
      </c>
      <c r="M356" s="7">
        <v>-7383.9847987750909</v>
      </c>
      <c r="N356" s="7">
        <v>4864843.1568082236</v>
      </c>
      <c r="O356" s="26">
        <f t="shared" si="158"/>
        <v>-7383.9847987750927</v>
      </c>
      <c r="P356" s="26">
        <f t="shared" si="159"/>
        <v>4864843.1568082254</v>
      </c>
      <c r="Q356" s="20">
        <f t="shared" si="160"/>
        <v>1</v>
      </c>
      <c r="R356" s="26">
        <f t="shared" si="161"/>
        <v>1.9814404493590057</v>
      </c>
      <c r="S356" s="26">
        <f>R356*'8_HeSo_Mercator'!$B$7</f>
        <v>1.5180337536637327</v>
      </c>
      <c r="T356" s="6">
        <v>4433</v>
      </c>
      <c r="U356" s="21">
        <v>0.26840084184899221</v>
      </c>
      <c r="V356" s="7">
        <v>-7383.6702000014484</v>
      </c>
      <c r="W356" s="7">
        <v>4864842.1807999983</v>
      </c>
      <c r="X356" s="25">
        <f t="shared" si="162"/>
        <v>192.69236421205409</v>
      </c>
      <c r="Y356" s="6">
        <v>3742</v>
      </c>
      <c r="Z356" s="21">
        <v>0.28887783334163047</v>
      </c>
      <c r="AA356" s="7">
        <v>-7390.1847000010312</v>
      </c>
      <c r="AB356" s="7">
        <v>4864838.9191000015</v>
      </c>
      <c r="AC356" s="25">
        <f t="shared" si="163"/>
        <v>143.59625960737208</v>
      </c>
      <c r="AD356" s="6">
        <v>4298</v>
      </c>
      <c r="AE356" s="21">
        <v>0.28920214064001698</v>
      </c>
      <c r="AF356" s="7">
        <v>-7383.6702000014484</v>
      </c>
      <c r="AG356" s="7">
        <v>4864842.1807999983</v>
      </c>
      <c r="AH356" s="25">
        <f t="shared" si="164"/>
        <v>142.95323476432384</v>
      </c>
      <c r="AI356" s="6">
        <v>4573</v>
      </c>
      <c r="AJ356" s="21">
        <v>0.3022230233396489</v>
      </c>
      <c r="AK356" s="7">
        <v>-7374.8973000012338</v>
      </c>
      <c r="AL356" s="7">
        <v>4864855.5392000005</v>
      </c>
      <c r="AM356" s="25">
        <f t="shared" si="165"/>
        <v>119.86428987485716</v>
      </c>
      <c r="AN356" s="6">
        <v>3330</v>
      </c>
      <c r="AO356" s="21">
        <v>0.30243835552012799</v>
      </c>
      <c r="AP356" s="7">
        <v>-7383.6702000014484</v>
      </c>
      <c r="AQ356" s="7">
        <v>4864842.1807999983</v>
      </c>
      <c r="AR356" s="25">
        <f t="shared" si="166"/>
        <v>119.52328700598093</v>
      </c>
      <c r="AS356" s="6">
        <v>4299</v>
      </c>
      <c r="AT356" s="21">
        <v>0.3062801933257136</v>
      </c>
      <c r="AU356" s="7">
        <v>-7381.6869000010192</v>
      </c>
      <c r="AV356" s="7">
        <v>4864845.7553000003</v>
      </c>
      <c r="AW356" s="25">
        <f t="shared" si="167"/>
        <v>113.63820099536088</v>
      </c>
      <c r="AX356" s="6">
        <v>14641</v>
      </c>
      <c r="AY356" s="21">
        <v>0.30903555705334279</v>
      </c>
      <c r="AZ356" s="7">
        <v>-7383.6702000014484</v>
      </c>
      <c r="BA356" s="7">
        <v>4864842.1807999983</v>
      </c>
      <c r="BB356" s="25">
        <f t="shared" si="168"/>
        <v>109.63928491968532</v>
      </c>
      <c r="BC356" s="6">
        <v>14617</v>
      </c>
      <c r="BD356" s="21">
        <v>0.31214239252948978</v>
      </c>
      <c r="BE356" s="7">
        <v>-7383.6702000014484</v>
      </c>
      <c r="BF356" s="7">
        <v>4864842.1807999983</v>
      </c>
      <c r="BG356" s="25">
        <f t="shared" si="169"/>
        <v>105.33894890542041</v>
      </c>
      <c r="BH356" s="6">
        <v>4161</v>
      </c>
      <c r="BI356" s="21">
        <v>0.31563117380147199</v>
      </c>
      <c r="BJ356" s="7">
        <v>-7381.6869000010192</v>
      </c>
      <c r="BK356" s="7">
        <v>4864845.7553000003</v>
      </c>
      <c r="BL356" s="25">
        <f t="shared" si="170"/>
        <v>100.75820879072928</v>
      </c>
      <c r="BM356" s="6">
        <v>4295</v>
      </c>
      <c r="BN356" s="21">
        <v>0.31590466610394108</v>
      </c>
      <c r="BO356" s="7">
        <v>-7390.1847000010312</v>
      </c>
      <c r="BP356" s="7">
        <v>4864838.9191000015</v>
      </c>
      <c r="BQ356" s="25">
        <f t="shared" si="171"/>
        <v>100.40973872722405</v>
      </c>
      <c r="BR356" s="6">
        <v>3747</v>
      </c>
      <c r="BS356" s="21">
        <v>0.31731734457509658</v>
      </c>
      <c r="BT356" s="7">
        <v>-7383.6702000014484</v>
      </c>
      <c r="BU356" s="7">
        <v>4864842.1807999983</v>
      </c>
      <c r="BV356" s="25">
        <f t="shared" si="172"/>
        <v>98.633570521560458</v>
      </c>
      <c r="BW356" s="6">
        <v>4024</v>
      </c>
      <c r="BX356" s="21">
        <v>0.31838642348358698</v>
      </c>
      <c r="BY356" s="7">
        <v>-7383.6702000014484</v>
      </c>
      <c r="BZ356" s="7">
        <v>4864842.1807999983</v>
      </c>
      <c r="CA356" s="25">
        <f t="shared" si="173"/>
        <v>97.315459643276469</v>
      </c>
      <c r="CB356" s="6">
        <v>14641</v>
      </c>
      <c r="CC356" s="21">
        <v>0.25165362112143019</v>
      </c>
      <c r="CD356" s="7">
        <v>-7383.6702000014484</v>
      </c>
      <c r="CE356" s="7">
        <v>4864842.1807999983</v>
      </c>
      <c r="CF356" s="25">
        <f t="shared" si="174"/>
        <v>249.33730676271759</v>
      </c>
      <c r="CG356" s="6">
        <v>4433</v>
      </c>
      <c r="CH356" s="21">
        <v>0.2569614639497701</v>
      </c>
      <c r="CI356" s="7">
        <v>-7383.6702000014484</v>
      </c>
      <c r="CJ356" s="7">
        <v>4864842.1807999983</v>
      </c>
      <c r="CK356" s="25">
        <f t="shared" si="175"/>
        <v>229.36545484829568</v>
      </c>
      <c r="CL356" s="6">
        <v>3742</v>
      </c>
      <c r="CM356" s="21">
        <v>0.26590142451525223</v>
      </c>
      <c r="CN356" s="7">
        <v>-7390.1847000010312</v>
      </c>
      <c r="CO356" s="7">
        <v>4864838.9191000015</v>
      </c>
      <c r="CP356" s="25">
        <f t="shared" si="176"/>
        <v>200.04022946625972</v>
      </c>
      <c r="CQ356" s="6">
        <v>14617</v>
      </c>
      <c r="CR356" s="21">
        <v>0.27884699885754449</v>
      </c>
      <c r="CS356" s="7">
        <v>-7383.6702000014484</v>
      </c>
      <c r="CT356" s="7">
        <v>4864842.1807999983</v>
      </c>
      <c r="CU356" s="25">
        <f t="shared" si="177"/>
        <v>165.40022701259241</v>
      </c>
      <c r="CV356" s="6">
        <v>4298</v>
      </c>
      <c r="CW356" s="21">
        <v>0.28307013498523009</v>
      </c>
      <c r="CX356" s="7">
        <v>-7383.6702000014484</v>
      </c>
      <c r="CY356" s="7">
        <v>4864842.1807999983</v>
      </c>
      <c r="CZ356" s="25">
        <f t="shared" si="178"/>
        <v>155.74847105527411</v>
      </c>
      <c r="DA356" s="6">
        <v>4299</v>
      </c>
      <c r="DB356" s="21">
        <v>0.28716679085642849</v>
      </c>
      <c r="DC356" s="7">
        <v>-7381.6869000010192</v>
      </c>
      <c r="DD356" s="7">
        <v>4864845.7553000003</v>
      </c>
      <c r="DE356" s="25">
        <f t="shared" si="179"/>
        <v>147.04936060831855</v>
      </c>
      <c r="DF356" s="6">
        <v>4161</v>
      </c>
      <c r="DG356" s="21">
        <v>0.2908136673817921</v>
      </c>
      <c r="DH356" s="7">
        <v>-7381.6869000010192</v>
      </c>
      <c r="DI356" s="7">
        <v>4864845.7553000003</v>
      </c>
      <c r="DJ356" s="25">
        <f t="shared" si="180"/>
        <v>139.81080848310134</v>
      </c>
      <c r="DK356" s="6">
        <v>4295</v>
      </c>
      <c r="DL356" s="21">
        <v>0.29092353423534228</v>
      </c>
      <c r="DM356" s="7">
        <v>-7390.1847000010312</v>
      </c>
      <c r="DN356" s="7">
        <v>4864838.9191000015</v>
      </c>
      <c r="DO356" s="25">
        <f t="shared" si="181"/>
        <v>139.59973068902127</v>
      </c>
      <c r="DP356" s="6">
        <v>3330</v>
      </c>
      <c r="DQ356" s="21">
        <v>0.29103541687568979</v>
      </c>
      <c r="DR356" s="7">
        <v>-7383.6702000014484</v>
      </c>
      <c r="DS356" s="7">
        <v>4864842.1807999983</v>
      </c>
      <c r="DT356" s="25">
        <f t="shared" si="182"/>
        <v>139.38518934624983</v>
      </c>
      <c r="DU356" s="6">
        <v>4573</v>
      </c>
      <c r="DV356" s="21">
        <v>0.29676418439716312</v>
      </c>
      <c r="DW356" s="7">
        <v>-7374.8973000012338</v>
      </c>
      <c r="DX356" s="7">
        <v>4864855.5392000005</v>
      </c>
      <c r="DY356" s="25">
        <f t="shared" si="183"/>
        <v>128.93002172781959</v>
      </c>
      <c r="DZ356" s="6">
        <v>3327</v>
      </c>
      <c r="EA356" s="21">
        <v>0.30090674633275372</v>
      </c>
      <c r="EB356" s="7">
        <v>-7390.1847000010312</v>
      </c>
      <c r="EC356" s="7">
        <v>4864838.9191000015</v>
      </c>
      <c r="ED356" s="25">
        <f t="shared" si="184"/>
        <v>121.97541406079243</v>
      </c>
      <c r="EE356" s="6">
        <v>14801</v>
      </c>
      <c r="EF356" s="21">
        <v>0.30166699267566449</v>
      </c>
      <c r="EG356" s="7">
        <v>-7381.6869000010192</v>
      </c>
      <c r="EH356" s="7">
        <v>4864845.7553000003</v>
      </c>
      <c r="EI356" s="25">
        <f t="shared" si="185"/>
        <v>120.75046857124723</v>
      </c>
    </row>
    <row r="357" spans="1:139" x14ac:dyDescent="0.25">
      <c r="A357" s="6">
        <v>343</v>
      </c>
      <c r="B357" s="6">
        <v>2</v>
      </c>
      <c r="C357" s="6">
        <v>1</v>
      </c>
      <c r="D357" s="6">
        <v>2</v>
      </c>
      <c r="E357" s="6">
        <v>1</v>
      </c>
      <c r="F357" s="20">
        <f t="shared" si="155"/>
        <v>1</v>
      </c>
      <c r="G357" s="20">
        <f t="shared" si="156"/>
        <v>1</v>
      </c>
      <c r="H357" s="20">
        <f t="shared" si="157"/>
        <v>1</v>
      </c>
      <c r="I357" s="7">
        <v>-7386.6059740674082</v>
      </c>
      <c r="J357" s="7">
        <v>4864834.2770498525</v>
      </c>
      <c r="K357" s="6">
        <v>-3</v>
      </c>
      <c r="L357" s="6">
        <v>-3</v>
      </c>
      <c r="M357" s="7">
        <v>-7393.3548226989242</v>
      </c>
      <c r="N357" s="7">
        <v>4864832.2959282324</v>
      </c>
      <c r="O357" s="26">
        <f t="shared" si="158"/>
        <v>-7393.3548226989242</v>
      </c>
      <c r="P357" s="26">
        <f t="shared" si="159"/>
        <v>4864832.2959282324</v>
      </c>
      <c r="Q357" s="20">
        <f t="shared" si="160"/>
        <v>1</v>
      </c>
      <c r="R357" s="26">
        <f t="shared" si="161"/>
        <v>7.0336193190273022</v>
      </c>
      <c r="S357" s="26">
        <f>R357*'8_HeSo_Mercator'!$B$7</f>
        <v>5.388641147483817</v>
      </c>
      <c r="T357" s="6">
        <v>18892</v>
      </c>
      <c r="U357" s="21">
        <v>0.34578981848546159</v>
      </c>
      <c r="V357" s="7">
        <v>-7390.7347000017762</v>
      </c>
      <c r="W357" s="7">
        <v>4864835.0350999981</v>
      </c>
      <c r="X357" s="25">
        <f t="shared" si="162"/>
        <v>69.944117242649625</v>
      </c>
      <c r="Y357" s="6">
        <v>19738</v>
      </c>
      <c r="Z357" s="21">
        <v>0.39410922482485738</v>
      </c>
      <c r="AA357" s="7">
        <v>-7408.3388701938093</v>
      </c>
      <c r="AB357" s="7">
        <v>4864811.5298253521</v>
      </c>
      <c r="AC357" s="25">
        <f t="shared" si="163"/>
        <v>41.450865043946187</v>
      </c>
      <c r="AD357" s="6">
        <v>3662</v>
      </c>
      <c r="AE357" s="21">
        <v>0.3946896654203112</v>
      </c>
      <c r="AF357" s="7">
        <v>-7390.6206000000238</v>
      </c>
      <c r="AG357" s="7">
        <v>4864836.0557999983</v>
      </c>
      <c r="AH357" s="25">
        <f t="shared" si="164"/>
        <v>41.207567642871659</v>
      </c>
      <c r="AI357" s="6">
        <v>3523</v>
      </c>
      <c r="AJ357" s="21">
        <v>0.4030223067199471</v>
      </c>
      <c r="AK357" s="7">
        <v>-7390.6206000000238</v>
      </c>
      <c r="AL357" s="7">
        <v>4864836.0557999983</v>
      </c>
      <c r="AM357" s="25">
        <f t="shared" si="165"/>
        <v>37.903879473172765</v>
      </c>
      <c r="AN357" s="6">
        <v>19078</v>
      </c>
      <c r="AO357" s="21">
        <v>0.41247513928895368</v>
      </c>
      <c r="AP357" s="7">
        <v>-7390.6206000000238</v>
      </c>
      <c r="AQ357" s="7">
        <v>4864836.0557999983</v>
      </c>
      <c r="AR357" s="25">
        <f t="shared" si="166"/>
        <v>34.546884540409046</v>
      </c>
      <c r="AS357" s="6">
        <v>19621</v>
      </c>
      <c r="AT357" s="21">
        <v>0.42099046570757231</v>
      </c>
      <c r="AU357" s="7">
        <v>-7390.7347000017762</v>
      </c>
      <c r="AV357" s="7">
        <v>4864835.0350999981</v>
      </c>
      <c r="AW357" s="25">
        <f t="shared" si="167"/>
        <v>31.835447471360439</v>
      </c>
      <c r="AX357" s="6">
        <v>18709</v>
      </c>
      <c r="AY357" s="21">
        <v>0.4255941809059906</v>
      </c>
      <c r="AZ357" s="7">
        <v>-7390.7347000017762</v>
      </c>
      <c r="BA357" s="7">
        <v>4864835.0350999981</v>
      </c>
      <c r="BB357" s="25">
        <f t="shared" si="168"/>
        <v>30.480162279226249</v>
      </c>
      <c r="BC357" s="6">
        <v>4627</v>
      </c>
      <c r="BD357" s="21">
        <v>0.4316257650552443</v>
      </c>
      <c r="BE357" s="7">
        <v>-7390.6206000000238</v>
      </c>
      <c r="BF357" s="7">
        <v>4864836.0557999983</v>
      </c>
      <c r="BG357" s="25">
        <f t="shared" si="169"/>
        <v>28.811810880603876</v>
      </c>
      <c r="BH357" s="6">
        <v>19781</v>
      </c>
      <c r="BI357" s="21">
        <v>0.43413920724424238</v>
      </c>
      <c r="BJ357" s="7">
        <v>-7408.3388701938093</v>
      </c>
      <c r="BK357" s="7">
        <v>4864811.5298253521</v>
      </c>
      <c r="BL357" s="25">
        <f t="shared" si="170"/>
        <v>28.150360732950983</v>
      </c>
      <c r="BM357" s="6">
        <v>4295</v>
      </c>
      <c r="BN357" s="21">
        <v>0.44261839913441708</v>
      </c>
      <c r="BO357" s="7">
        <v>-7390.1847000010312</v>
      </c>
      <c r="BP357" s="7">
        <v>4864838.9191000015</v>
      </c>
      <c r="BQ357" s="25">
        <f t="shared" si="171"/>
        <v>26.054464269749396</v>
      </c>
      <c r="BR357" s="6">
        <v>19694</v>
      </c>
      <c r="BS357" s="21">
        <v>0.44383385289018562</v>
      </c>
      <c r="BT357" s="7">
        <v>-7408.3388701938093</v>
      </c>
      <c r="BU357" s="7">
        <v>4864811.5298253521</v>
      </c>
      <c r="BV357" s="25">
        <f t="shared" si="172"/>
        <v>25.770230448571631</v>
      </c>
      <c r="BW357" s="6">
        <v>18986</v>
      </c>
      <c r="BX357" s="21">
        <v>0.4438419417776423</v>
      </c>
      <c r="BY357" s="7">
        <v>-7390.6206000000238</v>
      </c>
      <c r="BZ357" s="7">
        <v>4864836.0557999983</v>
      </c>
      <c r="CA357" s="25">
        <f t="shared" si="173"/>
        <v>25.768351880768066</v>
      </c>
      <c r="CB357" s="6">
        <v>18892</v>
      </c>
      <c r="CC357" s="21">
        <v>0.33693300736936521</v>
      </c>
      <c r="CD357" s="7">
        <v>-7390.7347000017762</v>
      </c>
      <c r="CE357" s="7">
        <v>4864835.0350999981</v>
      </c>
      <c r="CF357" s="25">
        <f t="shared" si="174"/>
        <v>77.593575849738869</v>
      </c>
      <c r="CG357" s="6">
        <v>3523</v>
      </c>
      <c r="CH357" s="21">
        <v>0.36885011714062588</v>
      </c>
      <c r="CI357" s="7">
        <v>-7390.6206000000238</v>
      </c>
      <c r="CJ357" s="7">
        <v>4864836.0557999983</v>
      </c>
      <c r="CK357" s="25">
        <f t="shared" si="175"/>
        <v>54.025686871791578</v>
      </c>
      <c r="CL357" s="6">
        <v>3662</v>
      </c>
      <c r="CM357" s="21">
        <v>0.37050787586057748</v>
      </c>
      <c r="CN357" s="7">
        <v>-7390.6206000000238</v>
      </c>
      <c r="CO357" s="7">
        <v>4864836.0557999983</v>
      </c>
      <c r="CP357" s="25">
        <f t="shared" si="176"/>
        <v>53.065251058539914</v>
      </c>
      <c r="CQ357" s="6">
        <v>19738</v>
      </c>
      <c r="CR357" s="21">
        <v>0.39688048131872278</v>
      </c>
      <c r="CS357" s="7">
        <v>-7408.3388701938093</v>
      </c>
      <c r="CT357" s="7">
        <v>4864811.5298253521</v>
      </c>
      <c r="CU357" s="25">
        <f t="shared" si="177"/>
        <v>40.305195971428368</v>
      </c>
      <c r="CV357" s="6">
        <v>19078</v>
      </c>
      <c r="CW357" s="21">
        <v>0.40210163856566139</v>
      </c>
      <c r="CX357" s="7">
        <v>-7390.6206000000238</v>
      </c>
      <c r="CY357" s="7">
        <v>4864836.0557999983</v>
      </c>
      <c r="CZ357" s="25">
        <f t="shared" si="178"/>
        <v>38.252218564150837</v>
      </c>
      <c r="DA357" s="6">
        <v>4627</v>
      </c>
      <c r="DB357" s="21">
        <v>0.42084686510973668</v>
      </c>
      <c r="DC357" s="7">
        <v>-7390.6206000000238</v>
      </c>
      <c r="DD357" s="7">
        <v>4864836.0557999983</v>
      </c>
      <c r="DE357" s="25">
        <f t="shared" si="179"/>
        <v>31.878921048709127</v>
      </c>
      <c r="DF357" s="6">
        <v>14722</v>
      </c>
      <c r="DG357" s="21">
        <v>0.42267697438229501</v>
      </c>
      <c r="DH357" s="7">
        <v>-7390.1847000010312</v>
      </c>
      <c r="DI357" s="7">
        <v>4864838.9191000015</v>
      </c>
      <c r="DJ357" s="25">
        <f t="shared" si="180"/>
        <v>31.330378389683521</v>
      </c>
      <c r="DK357" s="6">
        <v>18709</v>
      </c>
      <c r="DL357" s="21">
        <v>0.4240057397231235</v>
      </c>
      <c r="DM357" s="7">
        <v>-7390.7347000017762</v>
      </c>
      <c r="DN357" s="7">
        <v>4864835.0350999981</v>
      </c>
      <c r="DO357" s="25">
        <f t="shared" si="181"/>
        <v>30.939483364819274</v>
      </c>
      <c r="DP357" s="6">
        <v>14704</v>
      </c>
      <c r="DQ357" s="21">
        <v>0.42444773485290382</v>
      </c>
      <c r="DR357" s="7">
        <v>-7390.1847000010312</v>
      </c>
      <c r="DS357" s="7">
        <v>4864838.9191000015</v>
      </c>
      <c r="DT357" s="25">
        <f t="shared" si="182"/>
        <v>30.810810230392544</v>
      </c>
      <c r="DU357" s="6">
        <v>18803</v>
      </c>
      <c r="DV357" s="21">
        <v>0.43040572866027749</v>
      </c>
      <c r="DW357" s="7">
        <v>-7390.7347000017762</v>
      </c>
      <c r="DX357" s="7">
        <v>4864835.0350999981</v>
      </c>
      <c r="DY357" s="25">
        <f t="shared" si="183"/>
        <v>29.139884599661112</v>
      </c>
      <c r="DZ357" s="6">
        <v>4353</v>
      </c>
      <c r="EA357" s="21">
        <v>0.43117499839568751</v>
      </c>
      <c r="EB357" s="7">
        <v>-7390.6206000000238</v>
      </c>
      <c r="EC357" s="7">
        <v>4864836.0557999983</v>
      </c>
      <c r="ED357" s="25">
        <f t="shared" si="184"/>
        <v>28.93248377933876</v>
      </c>
      <c r="EE357" s="6">
        <v>4295</v>
      </c>
      <c r="EF357" s="21">
        <v>0.43331620780319752</v>
      </c>
      <c r="EG357" s="7">
        <v>-7390.1847000010312</v>
      </c>
      <c r="EH357" s="7">
        <v>4864838.9191000015</v>
      </c>
      <c r="EI357" s="25">
        <f t="shared" si="185"/>
        <v>28.364835227183711</v>
      </c>
    </row>
    <row r="358" spans="1:139" x14ac:dyDescent="0.25">
      <c r="A358" s="6">
        <v>344</v>
      </c>
      <c r="B358" s="6">
        <v>1</v>
      </c>
      <c r="C358" s="6">
        <v>0</v>
      </c>
      <c r="D358" s="6">
        <v>1</v>
      </c>
      <c r="E358" s="6">
        <v>0</v>
      </c>
      <c r="F358" s="20">
        <f t="shared" si="155"/>
        <v>1</v>
      </c>
      <c r="G358" s="20">
        <f t="shared" si="156"/>
        <v>1</v>
      </c>
      <c r="H358" s="20">
        <f t="shared" si="157"/>
        <v>1</v>
      </c>
      <c r="I358" s="7">
        <v>-7435.3883345904223</v>
      </c>
      <c r="J358" s="7">
        <v>4864861.6677653315</v>
      </c>
      <c r="K358" s="6">
        <v>-3</v>
      </c>
      <c r="L358" s="6">
        <v>-6</v>
      </c>
      <c r="M358" s="7">
        <v>-7439.8310077544902</v>
      </c>
      <c r="N358" s="7">
        <v>4864877.909807412</v>
      </c>
      <c r="O358" s="26">
        <f t="shared" si="158"/>
        <v>-7439.8310077544902</v>
      </c>
      <c r="P358" s="26">
        <f t="shared" si="159"/>
        <v>4864877.909807412</v>
      </c>
      <c r="Q358" s="20">
        <f t="shared" si="160"/>
        <v>1</v>
      </c>
      <c r="R358" s="26">
        <f t="shared" si="161"/>
        <v>16.838683909006562</v>
      </c>
      <c r="S358" s="26">
        <f>R358*'8_HeSo_Mercator'!$B$7</f>
        <v>12.900559564843602</v>
      </c>
      <c r="T358" s="6">
        <v>15081</v>
      </c>
      <c r="U358" s="21">
        <v>0.1852047463391393</v>
      </c>
      <c r="V358" s="7">
        <v>-7447.4406000003219</v>
      </c>
      <c r="W358" s="7">
        <v>4864871.0134000033</v>
      </c>
      <c r="X358" s="25">
        <f t="shared" si="162"/>
        <v>849.94642294590494</v>
      </c>
      <c r="Y358" s="6">
        <v>15696</v>
      </c>
      <c r="Z358" s="21">
        <v>0.21114402854714029</v>
      </c>
      <c r="AA358" s="7">
        <v>-7447.572715613991</v>
      </c>
      <c r="AB358" s="7">
        <v>4864877.3482632637</v>
      </c>
      <c r="AC358" s="25">
        <f t="shared" si="163"/>
        <v>503.13529721986436</v>
      </c>
      <c r="AD358" s="6">
        <v>15286</v>
      </c>
      <c r="AE358" s="21">
        <v>0.21175153282712089</v>
      </c>
      <c r="AF358" s="7">
        <v>-7447.572715613991</v>
      </c>
      <c r="AG358" s="7">
        <v>4864877.3482632637</v>
      </c>
      <c r="AH358" s="25">
        <f t="shared" si="164"/>
        <v>497.38621978528221</v>
      </c>
      <c r="AI358" s="6">
        <v>15390</v>
      </c>
      <c r="AJ358" s="21">
        <v>0.2134643106070486</v>
      </c>
      <c r="AK358" s="7">
        <v>-7447.572715613991</v>
      </c>
      <c r="AL358" s="7">
        <v>4864877.3482632637</v>
      </c>
      <c r="AM358" s="25">
        <f t="shared" si="165"/>
        <v>481.61377438309199</v>
      </c>
      <c r="AN358" s="6">
        <v>15182</v>
      </c>
      <c r="AO358" s="21">
        <v>0.21583277363503631</v>
      </c>
      <c r="AP358" s="7">
        <v>-7447.572715613991</v>
      </c>
      <c r="AQ358" s="7">
        <v>4864877.3482632637</v>
      </c>
      <c r="AR358" s="25">
        <f t="shared" si="166"/>
        <v>460.81905895539342</v>
      </c>
      <c r="AS358" s="6">
        <v>15595</v>
      </c>
      <c r="AT358" s="21">
        <v>0.2176220693448436</v>
      </c>
      <c r="AU358" s="7">
        <v>-7447.572715613991</v>
      </c>
      <c r="AV358" s="7">
        <v>4864877.3482632637</v>
      </c>
      <c r="AW358" s="25">
        <f t="shared" si="167"/>
        <v>445.84947278523418</v>
      </c>
      <c r="AX358" s="6">
        <v>15493</v>
      </c>
      <c r="AY358" s="21">
        <v>0.22224713148333419</v>
      </c>
      <c r="AZ358" s="7">
        <v>-7447.572715613991</v>
      </c>
      <c r="BA358" s="7">
        <v>4864877.3482632637</v>
      </c>
      <c r="BB358" s="25">
        <f t="shared" si="168"/>
        <v>409.87869314100834</v>
      </c>
      <c r="BC358" s="6">
        <v>15077</v>
      </c>
      <c r="BD358" s="21">
        <v>0.2243095921204076</v>
      </c>
      <c r="BE358" s="7">
        <v>-7446.6732000000766</v>
      </c>
      <c r="BF358" s="7">
        <v>4864872.3949000016</v>
      </c>
      <c r="BG358" s="25">
        <f t="shared" si="169"/>
        <v>395.01047941492635</v>
      </c>
      <c r="BH358" s="6">
        <v>14974</v>
      </c>
      <c r="BI358" s="21">
        <v>0.22684462030416341</v>
      </c>
      <c r="BJ358" s="7">
        <v>-7446.6732000000766</v>
      </c>
      <c r="BK358" s="7">
        <v>4864872.3949000016</v>
      </c>
      <c r="BL358" s="25">
        <f t="shared" si="170"/>
        <v>377.64702070772159</v>
      </c>
      <c r="BM358" s="6">
        <v>15492</v>
      </c>
      <c r="BN358" s="21">
        <v>0.2294455591145213</v>
      </c>
      <c r="BO358" s="7">
        <v>-7447.4406000003219</v>
      </c>
      <c r="BP358" s="7">
        <v>4864871.0134000033</v>
      </c>
      <c r="BQ358" s="25">
        <f t="shared" si="171"/>
        <v>360.81233345402956</v>
      </c>
      <c r="BR358" s="6">
        <v>14950</v>
      </c>
      <c r="BS358" s="21">
        <v>0.23000560438972681</v>
      </c>
      <c r="BT358" s="7">
        <v>-7426.9383244663477</v>
      </c>
      <c r="BU358" s="7">
        <v>4864864.1080502421</v>
      </c>
      <c r="BV358" s="25">
        <f t="shared" si="172"/>
        <v>357.31095096492356</v>
      </c>
      <c r="BW358" s="6">
        <v>15056</v>
      </c>
      <c r="BX358" s="21">
        <v>0.23093052848300871</v>
      </c>
      <c r="BY358" s="7">
        <v>-7426.9383244663477</v>
      </c>
      <c r="BZ358" s="7">
        <v>4864864.1080502421</v>
      </c>
      <c r="CA358" s="25">
        <f t="shared" si="173"/>
        <v>351.62083606414723</v>
      </c>
      <c r="CB358" s="6">
        <v>14766</v>
      </c>
      <c r="CC358" s="21">
        <v>0.1712046599858208</v>
      </c>
      <c r="CD358" s="7">
        <v>-7422.2589999996126</v>
      </c>
      <c r="CE358" s="7">
        <v>4864895.5793000013</v>
      </c>
      <c r="CF358" s="25">
        <f t="shared" si="174"/>
        <v>1163.9589768407664</v>
      </c>
      <c r="CG358" s="6">
        <v>15081</v>
      </c>
      <c r="CH358" s="21">
        <v>0.20698629707440969</v>
      </c>
      <c r="CI358" s="7">
        <v>-7447.4406000003219</v>
      </c>
      <c r="CJ358" s="7">
        <v>4864871.0134000033</v>
      </c>
      <c r="CK358" s="25">
        <f t="shared" si="175"/>
        <v>544.79563487781695</v>
      </c>
      <c r="CL358" s="6">
        <v>15689</v>
      </c>
      <c r="CM358" s="21">
        <v>0.2103522702520742</v>
      </c>
      <c r="CN358" s="7">
        <v>-7422.2589999996126</v>
      </c>
      <c r="CO358" s="7">
        <v>4864895.5793000013</v>
      </c>
      <c r="CP358" s="25">
        <f t="shared" si="176"/>
        <v>510.75330526424284</v>
      </c>
      <c r="CQ358" s="6">
        <v>15493</v>
      </c>
      <c r="CR358" s="21">
        <v>0.21517604409792909</v>
      </c>
      <c r="CS358" s="7">
        <v>-7447.572715613991</v>
      </c>
      <c r="CT358" s="7">
        <v>4864877.3482632637</v>
      </c>
      <c r="CU358" s="25">
        <f t="shared" si="177"/>
        <v>466.4706507336378</v>
      </c>
      <c r="CV358" s="6">
        <v>15595</v>
      </c>
      <c r="CW358" s="21">
        <v>0.21517604409792909</v>
      </c>
      <c r="CX358" s="7">
        <v>-7447.572715613991</v>
      </c>
      <c r="CY358" s="7">
        <v>4864877.3482632637</v>
      </c>
      <c r="CZ358" s="25">
        <f t="shared" si="178"/>
        <v>466.4706507336378</v>
      </c>
      <c r="DA358" s="6">
        <v>3969</v>
      </c>
      <c r="DB358" s="21">
        <v>0.21521886222869929</v>
      </c>
      <c r="DC358" s="7">
        <v>-7441.9341934248796</v>
      </c>
      <c r="DD358" s="7">
        <v>4864872.437265873</v>
      </c>
      <c r="DE358" s="25">
        <f t="shared" si="179"/>
        <v>466.09954122589335</v>
      </c>
      <c r="DF358" s="6">
        <v>15492</v>
      </c>
      <c r="DG358" s="21">
        <v>0.22072339163949001</v>
      </c>
      <c r="DH358" s="7">
        <v>-7447.4406000003219</v>
      </c>
      <c r="DI358" s="7">
        <v>4864871.0134000033</v>
      </c>
      <c r="DJ358" s="25">
        <f t="shared" si="180"/>
        <v>421.31464580761599</v>
      </c>
      <c r="DK358" s="6">
        <v>14956</v>
      </c>
      <c r="DL358" s="21">
        <v>0.2214580467675378</v>
      </c>
      <c r="DM358" s="7">
        <v>-7419.7893886342636</v>
      </c>
      <c r="DN358" s="7">
        <v>4864861.9168636799</v>
      </c>
      <c r="DO358" s="25">
        <f t="shared" si="181"/>
        <v>415.75180108411706</v>
      </c>
      <c r="DP358" s="6">
        <v>15171</v>
      </c>
      <c r="DQ358" s="21">
        <v>0.2220195720813477</v>
      </c>
      <c r="DR358" s="7">
        <v>-7422.2589999996126</v>
      </c>
      <c r="DS358" s="7">
        <v>4864895.5793000013</v>
      </c>
      <c r="DT358" s="25">
        <f t="shared" si="182"/>
        <v>411.56170236458206</v>
      </c>
      <c r="DU358" s="6">
        <v>14867</v>
      </c>
      <c r="DV358" s="21">
        <v>0.2222111135550178</v>
      </c>
      <c r="DW358" s="7">
        <v>-7424.8041423819959</v>
      </c>
      <c r="DX358" s="7">
        <v>4864898.4354094118</v>
      </c>
      <c r="DY358" s="25">
        <f t="shared" si="183"/>
        <v>410.14450470929705</v>
      </c>
      <c r="DZ358" s="6">
        <v>15077</v>
      </c>
      <c r="EA358" s="21">
        <v>0.22373656983684839</v>
      </c>
      <c r="EB358" s="7">
        <v>-7446.6732000000766</v>
      </c>
      <c r="EC358" s="7">
        <v>4864872.3949000016</v>
      </c>
      <c r="ED358" s="25">
        <f t="shared" si="184"/>
        <v>399.07277223632713</v>
      </c>
      <c r="EE358" s="6">
        <v>15390</v>
      </c>
      <c r="EF358" s="21">
        <v>0.22511008840181429</v>
      </c>
      <c r="EG358" s="7">
        <v>-7447.572715613991</v>
      </c>
      <c r="EH358" s="7">
        <v>4864877.3482632637</v>
      </c>
      <c r="EI358" s="25">
        <f t="shared" si="185"/>
        <v>389.42171575607136</v>
      </c>
    </row>
    <row r="359" spans="1:139" x14ac:dyDescent="0.25">
      <c r="A359" s="6">
        <v>345</v>
      </c>
      <c r="B359" s="6">
        <v>1</v>
      </c>
      <c r="C359" s="6">
        <v>0</v>
      </c>
      <c r="D359" s="6">
        <v>1</v>
      </c>
      <c r="E359" s="6">
        <v>0</v>
      </c>
      <c r="F359" s="20">
        <f t="shared" si="155"/>
        <v>1</v>
      </c>
      <c r="G359" s="20">
        <f t="shared" si="156"/>
        <v>1</v>
      </c>
      <c r="H359" s="20">
        <f t="shared" si="157"/>
        <v>1</v>
      </c>
      <c r="I359" s="7">
        <v>-7424.0931768472419</v>
      </c>
      <c r="J359" s="7">
        <v>4864875.7332985094</v>
      </c>
      <c r="K359" s="6">
        <v>0</v>
      </c>
      <c r="L359" s="6">
        <v>-6</v>
      </c>
      <c r="M359" s="7">
        <v>-7419.9654395703183</v>
      </c>
      <c r="N359" s="7">
        <v>4864885.306386319</v>
      </c>
      <c r="O359" s="26">
        <f t="shared" si="158"/>
        <v>-7419.9654395703174</v>
      </c>
      <c r="P359" s="26">
        <f t="shared" si="159"/>
        <v>4864885.3063863181</v>
      </c>
      <c r="Q359" s="20">
        <f t="shared" si="160"/>
        <v>1</v>
      </c>
      <c r="R359" s="26">
        <f t="shared" si="161"/>
        <v>10.425076748875036</v>
      </c>
      <c r="S359" s="26">
        <f>R359*'8_HeSo_Mercator'!$B$7</f>
        <v>7.9869260741330113</v>
      </c>
      <c r="T359" s="6">
        <v>4521</v>
      </c>
      <c r="U359" s="21">
        <v>0.189967073922964</v>
      </c>
      <c r="V359" s="7">
        <v>-7425.6611000001431</v>
      </c>
      <c r="W359" s="7">
        <v>4864873.1327000037</v>
      </c>
      <c r="X359" s="25">
        <f t="shared" si="162"/>
        <v>767.86817242452048</v>
      </c>
      <c r="Y359" s="6">
        <v>3693</v>
      </c>
      <c r="Z359" s="21">
        <v>0.19907057010401219</v>
      </c>
      <c r="AA359" s="7">
        <v>-7425.6611000001431</v>
      </c>
      <c r="AB359" s="7">
        <v>4864873.1327000037</v>
      </c>
      <c r="AC359" s="25">
        <f t="shared" si="163"/>
        <v>636.754113465665</v>
      </c>
      <c r="AD359" s="6">
        <v>3416</v>
      </c>
      <c r="AE359" s="21">
        <v>0.21336882616892891</v>
      </c>
      <c r="AF359" s="7">
        <v>-7423.0608999989927</v>
      </c>
      <c r="AG359" s="7">
        <v>4864877.6860999987</v>
      </c>
      <c r="AH359" s="25">
        <f t="shared" si="164"/>
        <v>482.47645896179125</v>
      </c>
      <c r="AI359" s="6">
        <v>3831</v>
      </c>
      <c r="AJ359" s="21">
        <v>0.22097417644107939</v>
      </c>
      <c r="AK359" s="7">
        <v>-7425.6611000001431</v>
      </c>
      <c r="AL359" s="7">
        <v>4864873.1327000037</v>
      </c>
      <c r="AM359" s="25">
        <f t="shared" si="165"/>
        <v>419.4052901061857</v>
      </c>
      <c r="AN359" s="6">
        <v>3970</v>
      </c>
      <c r="AO359" s="21">
        <v>0.22374384208271711</v>
      </c>
      <c r="AP359" s="7">
        <v>-7425.6611000001431</v>
      </c>
      <c r="AQ359" s="7">
        <v>4864873.1327000037</v>
      </c>
      <c r="AR359" s="25">
        <f t="shared" si="166"/>
        <v>399.02089123161954</v>
      </c>
      <c r="AS359" s="6">
        <v>14962</v>
      </c>
      <c r="AT359" s="21">
        <v>0.2294459166031606</v>
      </c>
      <c r="AU359" s="7">
        <v>-7411.3286000005901</v>
      </c>
      <c r="AV359" s="7">
        <v>4864885.4059000025</v>
      </c>
      <c r="AW359" s="25">
        <f t="shared" si="167"/>
        <v>360.81008480196226</v>
      </c>
      <c r="AX359" s="6">
        <v>15172</v>
      </c>
      <c r="AY359" s="21">
        <v>0.22989667822333901</v>
      </c>
      <c r="AZ359" s="7">
        <v>-7411.3286000005901</v>
      </c>
      <c r="BA359" s="7">
        <v>4864885.4059000025</v>
      </c>
      <c r="BB359" s="25">
        <f t="shared" si="168"/>
        <v>357.98861507436186</v>
      </c>
      <c r="BC359" s="6">
        <v>15065</v>
      </c>
      <c r="BD359" s="21">
        <v>0.22991696436178369</v>
      </c>
      <c r="BE359" s="7">
        <v>-7411.3286000005901</v>
      </c>
      <c r="BF359" s="7">
        <v>4864885.4059000025</v>
      </c>
      <c r="BG359" s="25">
        <f t="shared" si="169"/>
        <v>357.86228693602334</v>
      </c>
      <c r="BH359" s="6">
        <v>4105</v>
      </c>
      <c r="BI359" s="21">
        <v>0.230785543449643</v>
      </c>
      <c r="BJ359" s="7">
        <v>-7425.6611000001431</v>
      </c>
      <c r="BK359" s="7">
        <v>4864873.1327000037</v>
      </c>
      <c r="BL359" s="25">
        <f t="shared" si="170"/>
        <v>352.50525573925171</v>
      </c>
      <c r="BM359" s="6">
        <v>15273</v>
      </c>
      <c r="BN359" s="21">
        <v>0.23175935294444699</v>
      </c>
      <c r="BO359" s="7">
        <v>-7411.3286000005901</v>
      </c>
      <c r="BP359" s="7">
        <v>4864885.4059000025</v>
      </c>
      <c r="BQ359" s="25">
        <f t="shared" si="171"/>
        <v>346.61784776044288</v>
      </c>
      <c r="BR359" s="6">
        <v>15374</v>
      </c>
      <c r="BS359" s="21">
        <v>0.23535763215555211</v>
      </c>
      <c r="BT359" s="7">
        <v>-7411.3286000005901</v>
      </c>
      <c r="BU359" s="7">
        <v>4864885.4059000025</v>
      </c>
      <c r="BV359" s="25">
        <f t="shared" si="172"/>
        <v>325.90187228874868</v>
      </c>
      <c r="BW359" s="6">
        <v>3696</v>
      </c>
      <c r="BX359" s="21">
        <v>0.23904333100814859</v>
      </c>
      <c r="BY359" s="7">
        <v>-7423.0608999989927</v>
      </c>
      <c r="BZ359" s="7">
        <v>4864877.6860999987</v>
      </c>
      <c r="CA359" s="25">
        <f t="shared" si="173"/>
        <v>306.26225236392162</v>
      </c>
      <c r="CB359" s="6">
        <v>15480</v>
      </c>
      <c r="CC359" s="21">
        <v>0.16549670863947991</v>
      </c>
      <c r="CD359" s="7">
        <v>-7426.6277999989688</v>
      </c>
      <c r="CE359" s="7">
        <v>4864896.0578000024</v>
      </c>
      <c r="CF359" s="25">
        <f t="shared" si="174"/>
        <v>1333.0380800501459</v>
      </c>
      <c r="CG359" s="6">
        <v>15586</v>
      </c>
      <c r="CH359" s="21">
        <v>0.16549670863947991</v>
      </c>
      <c r="CI359" s="7">
        <v>-7426.6277999989688</v>
      </c>
      <c r="CJ359" s="7">
        <v>4864896.0578000024</v>
      </c>
      <c r="CK359" s="25">
        <f t="shared" si="175"/>
        <v>1333.0380800501459</v>
      </c>
      <c r="CL359" s="6">
        <v>15582</v>
      </c>
      <c r="CM359" s="21">
        <v>0.168129606959602</v>
      </c>
      <c r="CN359" s="7">
        <v>-7410.0265999995172</v>
      </c>
      <c r="CO359" s="7">
        <v>4864887.7496000007</v>
      </c>
      <c r="CP359" s="25">
        <f t="shared" si="176"/>
        <v>1251.4779702561841</v>
      </c>
      <c r="CQ359" s="6">
        <v>14763</v>
      </c>
      <c r="CR359" s="21">
        <v>0.16865687992988601</v>
      </c>
      <c r="CS359" s="7">
        <v>-7424.8041423819959</v>
      </c>
      <c r="CT359" s="7">
        <v>4864898.4354094118</v>
      </c>
      <c r="CU359" s="25">
        <f t="shared" si="177"/>
        <v>1235.9011964923475</v>
      </c>
      <c r="CV359" s="6">
        <v>14762</v>
      </c>
      <c r="CW359" s="21">
        <v>0.1702691468357061</v>
      </c>
      <c r="CX359" s="7">
        <v>-7410.0265999995172</v>
      </c>
      <c r="CY359" s="7">
        <v>4864887.7496000007</v>
      </c>
      <c r="CZ359" s="25">
        <f t="shared" si="178"/>
        <v>1189.7512240974118</v>
      </c>
      <c r="DA359" s="6">
        <v>14868</v>
      </c>
      <c r="DB359" s="21">
        <v>0.17183423502595219</v>
      </c>
      <c r="DC359" s="7">
        <v>-7426.6277999989688</v>
      </c>
      <c r="DD359" s="7">
        <v>4864896.0578000024</v>
      </c>
      <c r="DE359" s="25">
        <f t="shared" si="179"/>
        <v>1146.9942073936577</v>
      </c>
      <c r="DF359" s="6">
        <v>15686</v>
      </c>
      <c r="DG359" s="21">
        <v>0.1754130728463057</v>
      </c>
      <c r="DH359" s="7">
        <v>-7410.0265999995172</v>
      </c>
      <c r="DI359" s="7">
        <v>4864887.7496000007</v>
      </c>
      <c r="DJ359" s="25">
        <f t="shared" si="180"/>
        <v>1056.2146184680637</v>
      </c>
      <c r="DK359" s="6">
        <v>14865</v>
      </c>
      <c r="DL359" s="21">
        <v>0.18450722907547421</v>
      </c>
      <c r="DM359" s="7">
        <v>-7422.2589999996126</v>
      </c>
      <c r="DN359" s="7">
        <v>4864895.5793000013</v>
      </c>
      <c r="DO359" s="25">
        <f t="shared" si="181"/>
        <v>862.8721526288507</v>
      </c>
      <c r="DP359" s="6">
        <v>14962</v>
      </c>
      <c r="DQ359" s="21">
        <v>0.18628200671996281</v>
      </c>
      <c r="DR359" s="7">
        <v>-7411.3286000005901</v>
      </c>
      <c r="DS359" s="7">
        <v>4864885.4059000025</v>
      </c>
      <c r="DT359" s="25">
        <f t="shared" si="182"/>
        <v>830.45550653138923</v>
      </c>
      <c r="DU359" s="6">
        <v>15692</v>
      </c>
      <c r="DV359" s="21">
        <v>0.18798374074280311</v>
      </c>
      <c r="DW359" s="7">
        <v>-7426.6277999989688</v>
      </c>
      <c r="DX359" s="7">
        <v>4864896.0578000024</v>
      </c>
      <c r="DY359" s="25">
        <f t="shared" si="183"/>
        <v>800.79038502072513</v>
      </c>
      <c r="DZ359" s="6">
        <v>15374</v>
      </c>
      <c r="EA359" s="21">
        <v>0.18800720316190739</v>
      </c>
      <c r="EB359" s="7">
        <v>-7411.3286000005901</v>
      </c>
      <c r="EC359" s="7">
        <v>4864885.4059000025</v>
      </c>
      <c r="ED359" s="25">
        <f t="shared" si="184"/>
        <v>800.39072027313648</v>
      </c>
      <c r="EE359" s="6">
        <v>15169</v>
      </c>
      <c r="EF359" s="21">
        <v>0.18917575590225039</v>
      </c>
      <c r="EG359" s="7">
        <v>-7426.6277999989688</v>
      </c>
      <c r="EH359" s="7">
        <v>4864896.0578000024</v>
      </c>
      <c r="EI359" s="25">
        <f t="shared" si="185"/>
        <v>780.796913821663</v>
      </c>
    </row>
    <row r="360" spans="1:139" x14ac:dyDescent="0.25">
      <c r="A360" s="6">
        <v>346</v>
      </c>
      <c r="B360" s="6">
        <v>1</v>
      </c>
      <c r="C360" s="6">
        <v>0</v>
      </c>
      <c r="D360" s="6">
        <v>1</v>
      </c>
      <c r="E360" s="6">
        <v>0</v>
      </c>
      <c r="F360" s="20">
        <f t="shared" si="155"/>
        <v>1</v>
      </c>
      <c r="G360" s="20">
        <f t="shared" si="156"/>
        <v>1</v>
      </c>
      <c r="H360" s="20">
        <f t="shared" si="157"/>
        <v>1</v>
      </c>
      <c r="I360" s="7">
        <v>-7473.7911989198255</v>
      </c>
      <c r="J360" s="7">
        <v>4864866.482082299</v>
      </c>
      <c r="K360" s="6">
        <v>3</v>
      </c>
      <c r="L360" s="6">
        <v>3</v>
      </c>
      <c r="M360" s="7">
        <v>-7475.6289555779194</v>
      </c>
      <c r="N360" s="7">
        <v>4864866.7261048537</v>
      </c>
      <c r="O360" s="26">
        <f t="shared" si="158"/>
        <v>-7475.6289555779185</v>
      </c>
      <c r="P360" s="26">
        <f t="shared" si="159"/>
        <v>4864866.7261048546</v>
      </c>
      <c r="Q360" s="20">
        <f t="shared" si="160"/>
        <v>1</v>
      </c>
      <c r="R360" s="26">
        <f t="shared" si="161"/>
        <v>1.8538868741189964</v>
      </c>
      <c r="S360" s="26">
        <f>R360*'8_HeSo_Mercator'!$B$7</f>
        <v>1.4203115977051926</v>
      </c>
      <c r="T360" s="6">
        <v>3663</v>
      </c>
      <c r="U360" s="21">
        <v>0.22751746842871609</v>
      </c>
      <c r="V360" s="7">
        <v>-7474.5538000017395</v>
      </c>
      <c r="W360" s="7">
        <v>4864866.8563999981</v>
      </c>
      <c r="X360" s="25">
        <f t="shared" si="162"/>
        <v>373.19946556835356</v>
      </c>
      <c r="Y360" s="6">
        <v>3526</v>
      </c>
      <c r="Z360" s="21">
        <v>0.3262803804767716</v>
      </c>
      <c r="AA360" s="7">
        <v>-7474.5538000017395</v>
      </c>
      <c r="AB360" s="7">
        <v>4864866.8563999981</v>
      </c>
      <c r="AC360" s="25">
        <f t="shared" si="163"/>
        <v>88.234038957215958</v>
      </c>
      <c r="AD360" s="6">
        <v>15552</v>
      </c>
      <c r="AE360" s="21">
        <v>0.34977086116551681</v>
      </c>
      <c r="AF360" s="7">
        <v>-7480.4282109253109</v>
      </c>
      <c r="AG360" s="7">
        <v>4864867.0911479518</v>
      </c>
      <c r="AH360" s="25">
        <f t="shared" si="164"/>
        <v>66.813695709833226</v>
      </c>
      <c r="AI360" s="6">
        <v>15657</v>
      </c>
      <c r="AJ360" s="21">
        <v>0.35462401439095231</v>
      </c>
      <c r="AK360" s="7">
        <v>-7480.4282109253109</v>
      </c>
      <c r="AL360" s="7">
        <v>4864867.0911479518</v>
      </c>
      <c r="AM360" s="25">
        <f t="shared" si="165"/>
        <v>63.230618933361278</v>
      </c>
      <c r="AN360" s="6">
        <v>4356</v>
      </c>
      <c r="AO360" s="21">
        <v>0.36537489851563171</v>
      </c>
      <c r="AP360" s="7">
        <v>-7469.8715000003576</v>
      </c>
      <c r="AQ360" s="7">
        <v>4864864.3647999987</v>
      </c>
      <c r="AR360" s="25">
        <f t="shared" si="166"/>
        <v>56.110633118298566</v>
      </c>
      <c r="AS360" s="6">
        <v>15453</v>
      </c>
      <c r="AT360" s="21">
        <v>0.3715070268035271</v>
      </c>
      <c r="AU360" s="7">
        <v>-7480.4282109253109</v>
      </c>
      <c r="AV360" s="7">
        <v>4864867.0911479518</v>
      </c>
      <c r="AW360" s="25">
        <f t="shared" si="167"/>
        <v>52.496683768793858</v>
      </c>
      <c r="AX360" s="6">
        <v>14936</v>
      </c>
      <c r="AY360" s="21">
        <v>0.3856476214977152</v>
      </c>
      <c r="AZ360" s="7">
        <v>-7474.5538000017395</v>
      </c>
      <c r="BA360" s="7">
        <v>4864866.8563999981</v>
      </c>
      <c r="BB360" s="25">
        <f t="shared" si="168"/>
        <v>45.210298171755433</v>
      </c>
      <c r="BC360" s="6">
        <v>15037</v>
      </c>
      <c r="BD360" s="21">
        <v>0.39178293700282008</v>
      </c>
      <c r="BE360" s="7">
        <v>-7474.5538000017395</v>
      </c>
      <c r="BF360" s="7">
        <v>4864866.8563999981</v>
      </c>
      <c r="BG360" s="25">
        <f t="shared" si="169"/>
        <v>42.444158688354975</v>
      </c>
      <c r="BH360" s="6">
        <v>3389</v>
      </c>
      <c r="BI360" s="21">
        <v>0.39348092498911352</v>
      </c>
      <c r="BJ360" s="7">
        <v>-7474.5538000017395</v>
      </c>
      <c r="BK360" s="7">
        <v>4864866.8563999981</v>
      </c>
      <c r="BL360" s="25">
        <f t="shared" si="170"/>
        <v>41.716250377668665</v>
      </c>
      <c r="BM360" s="6">
        <v>15140</v>
      </c>
      <c r="BN360" s="21">
        <v>0.39482814491440982</v>
      </c>
      <c r="BO360" s="7">
        <v>-7474.5538000017395</v>
      </c>
      <c r="BP360" s="7">
        <v>4864866.8563999981</v>
      </c>
      <c r="BQ360" s="25">
        <f t="shared" si="171"/>
        <v>41.149786537297707</v>
      </c>
      <c r="BR360" s="6">
        <v>14733</v>
      </c>
      <c r="BS360" s="21">
        <v>0.40871619928430419</v>
      </c>
      <c r="BT360" s="7">
        <v>-7480.4282109253109</v>
      </c>
      <c r="BU360" s="7">
        <v>4864867.0911479518</v>
      </c>
      <c r="BV360" s="25">
        <f t="shared" si="172"/>
        <v>35.835427974353784</v>
      </c>
      <c r="BW360" s="6">
        <v>15451</v>
      </c>
      <c r="BX360" s="21">
        <v>0.41694546607339361</v>
      </c>
      <c r="BY360" s="7">
        <v>-7474.6700000017881</v>
      </c>
      <c r="BZ360" s="7">
        <v>4864865.9187999964</v>
      </c>
      <c r="CA360" s="25">
        <f t="shared" si="173"/>
        <v>33.088949350200537</v>
      </c>
      <c r="CB360" s="6">
        <v>3663</v>
      </c>
      <c r="CC360" s="21">
        <v>0.22224052175631609</v>
      </c>
      <c r="CD360" s="7">
        <v>-7474.5538000017395</v>
      </c>
      <c r="CE360" s="7">
        <v>4864866.8563999981</v>
      </c>
      <c r="CF360" s="25">
        <f t="shared" si="174"/>
        <v>409.92745665389708</v>
      </c>
      <c r="CG360" s="6">
        <v>3526</v>
      </c>
      <c r="CH360" s="21">
        <v>0.3190274917813663</v>
      </c>
      <c r="CI360" s="7">
        <v>-7474.5538000017395</v>
      </c>
      <c r="CJ360" s="7">
        <v>4864866.8563999981</v>
      </c>
      <c r="CK360" s="25">
        <f t="shared" si="175"/>
        <v>96.535613793073594</v>
      </c>
      <c r="CL360" s="6">
        <v>15552</v>
      </c>
      <c r="CM360" s="21">
        <v>0.34105281395281678</v>
      </c>
      <c r="CN360" s="7">
        <v>-7480.4282109253109</v>
      </c>
      <c r="CO360" s="7">
        <v>4864867.0911479518</v>
      </c>
      <c r="CP360" s="25">
        <f t="shared" si="176"/>
        <v>73.91174425667144</v>
      </c>
      <c r="CQ360" s="6">
        <v>15657</v>
      </c>
      <c r="CR360" s="21">
        <v>0.346886468223918</v>
      </c>
      <c r="CS360" s="7">
        <v>-7480.4282109253109</v>
      </c>
      <c r="CT360" s="7">
        <v>4864867.0911479518</v>
      </c>
      <c r="CU360" s="25">
        <f t="shared" si="177"/>
        <v>69.063815115428639</v>
      </c>
      <c r="CV360" s="6">
        <v>4356</v>
      </c>
      <c r="CW360" s="21">
        <v>0.35339704795026972</v>
      </c>
      <c r="CX360" s="7">
        <v>-7469.8715000003576</v>
      </c>
      <c r="CY360" s="7">
        <v>4864864.3647999987</v>
      </c>
      <c r="CZ360" s="25">
        <f t="shared" si="178"/>
        <v>64.113329424730694</v>
      </c>
      <c r="DA360" s="6">
        <v>15453</v>
      </c>
      <c r="DB360" s="21">
        <v>0.36299687360428762</v>
      </c>
      <c r="DC360" s="7">
        <v>-7480.4282109253109</v>
      </c>
      <c r="DD360" s="7">
        <v>4864867.0911479518</v>
      </c>
      <c r="DE360" s="25">
        <f t="shared" si="179"/>
        <v>57.595487905466456</v>
      </c>
      <c r="DF360" s="6">
        <v>14936</v>
      </c>
      <c r="DG360" s="21">
        <v>0.37216947798568217</v>
      </c>
      <c r="DH360" s="7">
        <v>-7474.5538000017395</v>
      </c>
      <c r="DI360" s="7">
        <v>4864866.8563999981</v>
      </c>
      <c r="DJ360" s="25">
        <f t="shared" si="180"/>
        <v>52.12391006597295</v>
      </c>
      <c r="DK360" s="6">
        <v>3389</v>
      </c>
      <c r="DL360" s="21">
        <v>0.37512431213949488</v>
      </c>
      <c r="DM360" s="7">
        <v>-7474.5538000017395</v>
      </c>
      <c r="DN360" s="7">
        <v>4864866.8563999981</v>
      </c>
      <c r="DO360" s="25">
        <f t="shared" si="181"/>
        <v>50.500903925044845</v>
      </c>
      <c r="DP360" s="6">
        <v>15037</v>
      </c>
      <c r="DQ360" s="21">
        <v>0.37928558607072349</v>
      </c>
      <c r="DR360" s="7">
        <v>-7474.5538000017395</v>
      </c>
      <c r="DS360" s="7">
        <v>4864866.8563999981</v>
      </c>
      <c r="DT360" s="25">
        <f t="shared" si="182"/>
        <v>48.320858943590629</v>
      </c>
      <c r="DU360" s="6">
        <v>15140</v>
      </c>
      <c r="DV360" s="21">
        <v>0.38317660164244449</v>
      </c>
      <c r="DW360" s="7">
        <v>-7474.5538000017395</v>
      </c>
      <c r="DX360" s="7">
        <v>4864866.8563999981</v>
      </c>
      <c r="DY360" s="25">
        <f t="shared" si="183"/>
        <v>46.387831873143355</v>
      </c>
      <c r="DZ360" s="6">
        <v>14733</v>
      </c>
      <c r="EA360" s="21">
        <v>0.40167684942738507</v>
      </c>
      <c r="EB360" s="7">
        <v>-7480.4282109253109</v>
      </c>
      <c r="EC360" s="7">
        <v>4864867.0911479518</v>
      </c>
      <c r="ED360" s="25">
        <f t="shared" si="184"/>
        <v>38.414288360331696</v>
      </c>
      <c r="EE360" s="6">
        <v>15451</v>
      </c>
      <c r="EF360" s="21">
        <v>0.40262788620997569</v>
      </c>
      <c r="EG360" s="7">
        <v>-7474.6700000017881</v>
      </c>
      <c r="EH360" s="7">
        <v>4864865.9187999964</v>
      </c>
      <c r="EI360" s="25">
        <f t="shared" si="185"/>
        <v>38.052622770009087</v>
      </c>
    </row>
    <row r="361" spans="1:139" x14ac:dyDescent="0.25">
      <c r="A361" s="6">
        <v>347</v>
      </c>
      <c r="B361" s="6">
        <v>1</v>
      </c>
      <c r="C361" s="6">
        <v>0</v>
      </c>
      <c r="D361" s="6">
        <v>1</v>
      </c>
      <c r="E361" s="6">
        <v>0</v>
      </c>
      <c r="F361" s="20">
        <f t="shared" si="155"/>
        <v>1</v>
      </c>
      <c r="G361" s="20">
        <f t="shared" si="156"/>
        <v>1</v>
      </c>
      <c r="H361" s="20">
        <f t="shared" si="157"/>
        <v>1</v>
      </c>
      <c r="I361" s="7">
        <v>-7536.8203109222777</v>
      </c>
      <c r="J361" s="7">
        <v>4864918.3035024349</v>
      </c>
      <c r="K361" s="6">
        <v>0</v>
      </c>
      <c r="L361" s="6">
        <v>3</v>
      </c>
      <c r="M361" s="7">
        <v>-7530.3510080182623</v>
      </c>
      <c r="N361" s="7">
        <v>4864929.848783683</v>
      </c>
      <c r="O361" s="26">
        <f t="shared" si="158"/>
        <v>-7530.3510080182605</v>
      </c>
      <c r="P361" s="26">
        <f t="shared" si="159"/>
        <v>4864929.8487836821</v>
      </c>
      <c r="Q361" s="20">
        <f t="shared" si="160"/>
        <v>1</v>
      </c>
      <c r="R361" s="26">
        <f t="shared" si="161"/>
        <v>13.234250985291965</v>
      </c>
      <c r="S361" s="26">
        <f>R361*'8_HeSo_Mercator'!$B$7</f>
        <v>10.139108498885154</v>
      </c>
      <c r="T361" s="6">
        <v>13545</v>
      </c>
      <c r="U361" s="21">
        <v>0.11800159065286341</v>
      </c>
      <c r="V361" s="7">
        <v>-7530.6009000018239</v>
      </c>
      <c r="W361" s="7">
        <v>4864928.6520000026</v>
      </c>
      <c r="X361" s="25">
        <f t="shared" si="162"/>
        <v>5157.6106452811628</v>
      </c>
      <c r="Y361" s="6">
        <v>12923</v>
      </c>
      <c r="Z361" s="21">
        <v>0.11978418536861821</v>
      </c>
      <c r="AA361" s="7">
        <v>-7530.6009000018239</v>
      </c>
      <c r="AB361" s="7">
        <v>4864928.6520000026</v>
      </c>
      <c r="AC361" s="25">
        <f t="shared" si="163"/>
        <v>4857.3798329789242</v>
      </c>
      <c r="AD361" s="6">
        <v>9149</v>
      </c>
      <c r="AE361" s="21">
        <v>0.1302587202498568</v>
      </c>
      <c r="AF361" s="7">
        <v>-7530.6009000018239</v>
      </c>
      <c r="AG361" s="7">
        <v>4864928.6520000026</v>
      </c>
      <c r="AH361" s="25">
        <f t="shared" si="164"/>
        <v>3473.5437380540438</v>
      </c>
      <c r="AI361" s="6">
        <v>7812</v>
      </c>
      <c r="AJ361" s="21">
        <v>0.13611710094503721</v>
      </c>
      <c r="AK361" s="7">
        <v>-7535.4508000016212</v>
      </c>
      <c r="AL361" s="7">
        <v>4864931.1823000014</v>
      </c>
      <c r="AM361" s="25">
        <f t="shared" si="165"/>
        <v>2913.0587048218913</v>
      </c>
      <c r="AN361" s="6">
        <v>13706</v>
      </c>
      <c r="AO361" s="21">
        <v>0.13636617380485749</v>
      </c>
      <c r="AP361" s="7">
        <v>-7530.6009000018239</v>
      </c>
      <c r="AQ361" s="7">
        <v>4864928.6520000026</v>
      </c>
      <c r="AR361" s="25">
        <f t="shared" si="166"/>
        <v>2891.834132840208</v>
      </c>
      <c r="AS361" s="6">
        <v>8695</v>
      </c>
      <c r="AT361" s="21">
        <v>0.1368670037419962</v>
      </c>
      <c r="AU361" s="7">
        <v>-7530.6009000018239</v>
      </c>
      <c r="AV361" s="7">
        <v>4864928.6520000026</v>
      </c>
      <c r="AW361" s="25">
        <f t="shared" si="167"/>
        <v>2849.7381762803784</v>
      </c>
      <c r="AX361" s="6">
        <v>13707</v>
      </c>
      <c r="AY361" s="21">
        <v>0.13811096032831541</v>
      </c>
      <c r="AZ361" s="7">
        <v>-7524.5142999999216</v>
      </c>
      <c r="BA361" s="7">
        <v>4864934.194600001</v>
      </c>
      <c r="BB361" s="25">
        <f t="shared" si="168"/>
        <v>2748.4473363090528</v>
      </c>
      <c r="BC361" s="6">
        <v>10064</v>
      </c>
      <c r="BD361" s="21">
        <v>0.14003963184658699</v>
      </c>
      <c r="BE361" s="7">
        <v>-7530.6009000018239</v>
      </c>
      <c r="BF361" s="7">
        <v>4864928.6520000026</v>
      </c>
      <c r="BG361" s="25">
        <f t="shared" si="169"/>
        <v>2600.1365640400149</v>
      </c>
      <c r="BH361" s="6">
        <v>13547</v>
      </c>
      <c r="BI361" s="21">
        <v>0.1404738044084235</v>
      </c>
      <c r="BJ361" s="7">
        <v>-7524.5142999999216</v>
      </c>
      <c r="BK361" s="7">
        <v>4864934.194600001</v>
      </c>
      <c r="BL361" s="25">
        <f t="shared" si="170"/>
        <v>2568.1395682305215</v>
      </c>
      <c r="BM361" s="6">
        <v>10526</v>
      </c>
      <c r="BN361" s="21">
        <v>0.14417995847662521</v>
      </c>
      <c r="BO361" s="7">
        <v>-7535.4508000016212</v>
      </c>
      <c r="BP361" s="7">
        <v>4864931.1823000014</v>
      </c>
      <c r="BQ361" s="25">
        <f t="shared" si="171"/>
        <v>2314.0909055550055</v>
      </c>
      <c r="BR361" s="6">
        <v>13867</v>
      </c>
      <c r="BS361" s="21">
        <v>0.14543525578576449</v>
      </c>
      <c r="BT361" s="7">
        <v>-7530.6009000018239</v>
      </c>
      <c r="BU361" s="7">
        <v>4864928.6520000026</v>
      </c>
      <c r="BV361" s="25">
        <f t="shared" si="172"/>
        <v>2235.2247813006225</v>
      </c>
      <c r="BW361" s="6">
        <v>11438</v>
      </c>
      <c r="BX361" s="21">
        <v>0.1473607333847671</v>
      </c>
      <c r="BY361" s="7">
        <v>-7530.6009000018239</v>
      </c>
      <c r="BZ361" s="7">
        <v>4864928.6520000026</v>
      </c>
      <c r="CA361" s="25">
        <f t="shared" si="173"/>
        <v>2120.6690736535302</v>
      </c>
      <c r="CB361" s="6">
        <v>9149</v>
      </c>
      <c r="CC361" s="21">
        <v>0.1134641591714363</v>
      </c>
      <c r="CD361" s="7">
        <v>-7530.6009000018239</v>
      </c>
      <c r="CE361" s="7">
        <v>4864928.6520000026</v>
      </c>
      <c r="CF361" s="25">
        <f t="shared" si="174"/>
        <v>6033.4428515846612</v>
      </c>
      <c r="CG361" s="6">
        <v>8695</v>
      </c>
      <c r="CH361" s="21">
        <v>0.122790189574091</v>
      </c>
      <c r="CI361" s="7">
        <v>-7530.6009000018239</v>
      </c>
      <c r="CJ361" s="7">
        <v>4864928.6520000026</v>
      </c>
      <c r="CK361" s="25">
        <f t="shared" si="175"/>
        <v>4398.9124710653123</v>
      </c>
      <c r="CL361" s="6">
        <v>11438</v>
      </c>
      <c r="CM361" s="21">
        <v>0.1232595236164058</v>
      </c>
      <c r="CN361" s="7">
        <v>-7530.6009000018239</v>
      </c>
      <c r="CO361" s="7">
        <v>4864928.6520000026</v>
      </c>
      <c r="CP361" s="25">
        <f t="shared" si="176"/>
        <v>4332.2953882355459</v>
      </c>
      <c r="CQ361" s="6">
        <v>13707</v>
      </c>
      <c r="CR361" s="21">
        <v>0.1268580683925912</v>
      </c>
      <c r="CS361" s="7">
        <v>-7524.5142999999216</v>
      </c>
      <c r="CT361" s="7">
        <v>4864934.194600001</v>
      </c>
      <c r="CU361" s="25">
        <f t="shared" si="177"/>
        <v>3861.247345409362</v>
      </c>
      <c r="CV361" s="6">
        <v>10520</v>
      </c>
      <c r="CW361" s="21">
        <v>0.12691425217437699</v>
      </c>
      <c r="CX361" s="7">
        <v>-7530.6009000018239</v>
      </c>
      <c r="CY361" s="7">
        <v>4864928.6520000026</v>
      </c>
      <c r="CZ361" s="25">
        <f t="shared" si="178"/>
        <v>3854.4145284048436</v>
      </c>
      <c r="DA361" s="6">
        <v>10064</v>
      </c>
      <c r="DB361" s="21">
        <v>0.13041745276751779</v>
      </c>
      <c r="DC361" s="7">
        <v>-7530.6009000018239</v>
      </c>
      <c r="DD361" s="7">
        <v>4864928.6520000026</v>
      </c>
      <c r="DE361" s="25">
        <f t="shared" si="179"/>
        <v>3456.6638330974592</v>
      </c>
      <c r="DF361" s="6">
        <v>7812</v>
      </c>
      <c r="DG361" s="21">
        <v>0.1316269866598582</v>
      </c>
      <c r="DH361" s="7">
        <v>-7535.4508000016212</v>
      </c>
      <c r="DI361" s="7">
        <v>4864931.1823000014</v>
      </c>
      <c r="DJ361" s="25">
        <f t="shared" si="180"/>
        <v>3331.3498501333997</v>
      </c>
      <c r="DK361" s="6">
        <v>9606</v>
      </c>
      <c r="DL361" s="21">
        <v>0.13200632744529389</v>
      </c>
      <c r="DM361" s="7">
        <v>-7530.6009000018239</v>
      </c>
      <c r="DN361" s="7">
        <v>4864928.6520000026</v>
      </c>
      <c r="DO361" s="25">
        <f t="shared" si="181"/>
        <v>3293.2219788497368</v>
      </c>
      <c r="DP361" s="6">
        <v>13547</v>
      </c>
      <c r="DQ361" s="21">
        <v>0.13280853555396521</v>
      </c>
      <c r="DR361" s="7">
        <v>-7524.5142999999216</v>
      </c>
      <c r="DS361" s="7">
        <v>4864934.194600001</v>
      </c>
      <c r="DT361" s="25">
        <f t="shared" si="182"/>
        <v>3214.3713500566214</v>
      </c>
      <c r="DU361" s="6">
        <v>7377</v>
      </c>
      <c r="DV361" s="21">
        <v>0.1350354922137236</v>
      </c>
      <c r="DW361" s="7">
        <v>-7530.6009000018239</v>
      </c>
      <c r="DX361" s="7">
        <v>4864928.6520000026</v>
      </c>
      <c r="DY361" s="25">
        <f t="shared" si="183"/>
        <v>3007.5182597692346</v>
      </c>
      <c r="DZ361" s="6">
        <v>13545</v>
      </c>
      <c r="EA361" s="21">
        <v>0.1375589313776846</v>
      </c>
      <c r="EB361" s="7">
        <v>-7530.6009000018239</v>
      </c>
      <c r="EC361" s="7">
        <v>4864928.6520000026</v>
      </c>
      <c r="ED361" s="25">
        <f t="shared" si="184"/>
        <v>2792.8320940292874</v>
      </c>
      <c r="EE361" s="6">
        <v>10526</v>
      </c>
      <c r="EF361" s="21">
        <v>0.1383916923237489</v>
      </c>
      <c r="EG361" s="7">
        <v>-7535.4508000016212</v>
      </c>
      <c r="EH361" s="7">
        <v>4864931.1823000014</v>
      </c>
      <c r="EI361" s="25">
        <f t="shared" si="185"/>
        <v>2726.2138478068514</v>
      </c>
    </row>
    <row r="362" spans="1:139" x14ac:dyDescent="0.25">
      <c r="A362" s="6">
        <v>348</v>
      </c>
      <c r="B362" s="6">
        <v>0</v>
      </c>
      <c r="C362" s="6">
        <v>1</v>
      </c>
      <c r="D362" s="6">
        <v>0</v>
      </c>
      <c r="E362" s="6">
        <v>1</v>
      </c>
      <c r="F362" s="20">
        <f t="shared" si="155"/>
        <v>1</v>
      </c>
      <c r="G362" s="20">
        <f t="shared" si="156"/>
        <v>1</v>
      </c>
      <c r="H362" s="20">
        <f t="shared" si="157"/>
        <v>1</v>
      </c>
      <c r="I362" s="7">
        <v>-7636.7819839571721</v>
      </c>
      <c r="J362" s="7">
        <v>4864993.8495243005</v>
      </c>
      <c r="K362" s="6">
        <v>0</v>
      </c>
      <c r="L362" s="6">
        <v>-3</v>
      </c>
      <c r="M362" s="7">
        <v>-7640.3876029667008</v>
      </c>
      <c r="N362" s="7">
        <v>4865008.0128711686</v>
      </c>
      <c r="O362" s="26">
        <f t="shared" si="158"/>
        <v>-7640.3876029667008</v>
      </c>
      <c r="P362" s="26">
        <f t="shared" si="159"/>
        <v>4865008.0128711686</v>
      </c>
      <c r="Q362" s="20">
        <f t="shared" si="160"/>
        <v>1</v>
      </c>
      <c r="R362" s="26">
        <f t="shared" si="161"/>
        <v>14.615090931821033</v>
      </c>
      <c r="S362" s="26">
        <f>R362*'8_HeSo_Mercator'!$B$7</f>
        <v>11.197006377126439</v>
      </c>
      <c r="T362" s="6">
        <v>8096</v>
      </c>
      <c r="U362" s="21">
        <v>0.203397476696528</v>
      </c>
      <c r="V362" s="7">
        <v>-7640.2895999997854</v>
      </c>
      <c r="W362" s="7">
        <v>4865009.1648000032</v>
      </c>
      <c r="X362" s="25">
        <f t="shared" si="162"/>
        <v>584.27560873340792</v>
      </c>
      <c r="Y362" s="6">
        <v>9903</v>
      </c>
      <c r="Z362" s="21">
        <v>0.2144650053062051</v>
      </c>
      <c r="AA362" s="7">
        <v>-7639.7153999991706</v>
      </c>
      <c r="AB362" s="7">
        <v>4865007.1604000032</v>
      </c>
      <c r="AC362" s="25">
        <f t="shared" si="163"/>
        <v>472.68764359356584</v>
      </c>
      <c r="AD362" s="6">
        <v>9904</v>
      </c>
      <c r="AE362" s="21">
        <v>0.214841008879877</v>
      </c>
      <c r="AF362" s="7">
        <v>-7640.2895999997854</v>
      </c>
      <c r="AG362" s="7">
        <v>4865009.1648000032</v>
      </c>
      <c r="AH362" s="25">
        <f t="shared" si="164"/>
        <v>469.38722712847175</v>
      </c>
      <c r="AI362" s="6">
        <v>7668</v>
      </c>
      <c r="AJ362" s="21">
        <v>0.23108747102058899</v>
      </c>
      <c r="AK362" s="7">
        <v>-7639.3500000014901</v>
      </c>
      <c r="AL362" s="7">
        <v>4865001.0980999991</v>
      </c>
      <c r="AM362" s="25">
        <f t="shared" si="165"/>
        <v>350.66659870843921</v>
      </c>
      <c r="AN362" s="6">
        <v>8537</v>
      </c>
      <c r="AO362" s="21">
        <v>0.23316346330606111</v>
      </c>
      <c r="AP362" s="7">
        <v>-7640.2895999997854</v>
      </c>
      <c r="AQ362" s="7">
        <v>4865009.1648000032</v>
      </c>
      <c r="AR362" s="25">
        <f t="shared" si="166"/>
        <v>338.34363430380336</v>
      </c>
      <c r="AS362" s="6">
        <v>9447</v>
      </c>
      <c r="AT362" s="21">
        <v>0.2352920818995462</v>
      </c>
      <c r="AU362" s="7">
        <v>-7640.9805000014603</v>
      </c>
      <c r="AV362" s="7">
        <v>4865006.7855999991</v>
      </c>
      <c r="AW362" s="25">
        <f t="shared" si="167"/>
        <v>326.26519739405256</v>
      </c>
      <c r="AX362" s="6">
        <v>9448</v>
      </c>
      <c r="AY362" s="21">
        <v>0.2359198277688383</v>
      </c>
      <c r="AZ362" s="7">
        <v>-7640.2895999997854</v>
      </c>
      <c r="BA362" s="7">
        <v>4865009.1648000032</v>
      </c>
      <c r="BB362" s="25">
        <f t="shared" si="168"/>
        <v>322.80646951521328</v>
      </c>
      <c r="BC362" s="6">
        <v>9905</v>
      </c>
      <c r="BD362" s="21">
        <v>0.24343600560548781</v>
      </c>
      <c r="BE362" s="7">
        <v>-7640.9805000014603</v>
      </c>
      <c r="BF362" s="7">
        <v>4865006.7855999991</v>
      </c>
      <c r="BG362" s="25">
        <f t="shared" si="169"/>
        <v>284.74804214947312</v>
      </c>
      <c r="BH362" s="6">
        <v>11278</v>
      </c>
      <c r="BI362" s="21">
        <v>0.2436420674712349</v>
      </c>
      <c r="BJ362" s="7">
        <v>-7641.5731999985874</v>
      </c>
      <c r="BK362" s="7">
        <v>4865008.8530000001</v>
      </c>
      <c r="BL362" s="25">
        <f t="shared" si="170"/>
        <v>283.78595350273116</v>
      </c>
      <c r="BM362" s="6">
        <v>8530</v>
      </c>
      <c r="BN362" s="21">
        <v>0.2452241154808821</v>
      </c>
      <c r="BO362" s="7">
        <v>-7638.854200001806</v>
      </c>
      <c r="BP362" s="7">
        <v>4864999.3676000014</v>
      </c>
      <c r="BQ362" s="25">
        <f t="shared" si="171"/>
        <v>276.5332088336873</v>
      </c>
      <c r="BR362" s="6">
        <v>10362</v>
      </c>
      <c r="BS362" s="21">
        <v>0.2468928534371197</v>
      </c>
      <c r="BT362" s="7">
        <v>-7641.5731999985874</v>
      </c>
      <c r="BU362" s="7">
        <v>4865008.8530000001</v>
      </c>
      <c r="BV362" s="25">
        <f t="shared" si="172"/>
        <v>269.13236260763409</v>
      </c>
      <c r="BW362" s="6">
        <v>7217</v>
      </c>
      <c r="BX362" s="21">
        <v>0.24916689986847401</v>
      </c>
      <c r="BY362" s="7">
        <v>-7639.7153999991706</v>
      </c>
      <c r="BZ362" s="7">
        <v>4865007.1604000032</v>
      </c>
      <c r="CA362" s="25">
        <f t="shared" si="173"/>
        <v>259.44099724682354</v>
      </c>
      <c r="CB362" s="6">
        <v>9904</v>
      </c>
      <c r="CC362" s="21">
        <v>0.18027004918677161</v>
      </c>
      <c r="CD362" s="7">
        <v>-7640.2895999997854</v>
      </c>
      <c r="CE362" s="7">
        <v>4865009.1648000032</v>
      </c>
      <c r="CF362" s="25">
        <f t="shared" si="174"/>
        <v>946.90343297436345</v>
      </c>
      <c r="CG362" s="6">
        <v>8096</v>
      </c>
      <c r="CH362" s="21">
        <v>0.1883988390109769</v>
      </c>
      <c r="CI362" s="7">
        <v>-7640.2895999997854</v>
      </c>
      <c r="CJ362" s="7">
        <v>4865009.1648000032</v>
      </c>
      <c r="CK362" s="25">
        <f t="shared" si="175"/>
        <v>793.75616482382395</v>
      </c>
      <c r="CL362" s="6">
        <v>9903</v>
      </c>
      <c r="CM362" s="21">
        <v>0.19547674442977209</v>
      </c>
      <c r="CN362" s="7">
        <v>-7639.7153999991706</v>
      </c>
      <c r="CO362" s="7">
        <v>4865007.1604000032</v>
      </c>
      <c r="CP362" s="25">
        <f t="shared" si="176"/>
        <v>684.88808395263618</v>
      </c>
      <c r="CQ362" s="6">
        <v>9906</v>
      </c>
      <c r="CR362" s="21">
        <v>0.2045987427082743</v>
      </c>
      <c r="CS362" s="7">
        <v>-7641.8993999995291</v>
      </c>
      <c r="CT362" s="7">
        <v>4865014.7801000029</v>
      </c>
      <c r="CU362" s="25">
        <f t="shared" si="177"/>
        <v>570.67409359000965</v>
      </c>
      <c r="CV362" s="6">
        <v>9448</v>
      </c>
      <c r="CW362" s="21">
        <v>0.2128022165294163</v>
      </c>
      <c r="CX362" s="7">
        <v>-7640.2895999997854</v>
      </c>
      <c r="CY362" s="7">
        <v>4865009.1648000032</v>
      </c>
      <c r="CZ362" s="25">
        <f t="shared" si="178"/>
        <v>487.63560808614773</v>
      </c>
      <c r="DA362" s="6">
        <v>9447</v>
      </c>
      <c r="DB362" s="21">
        <v>0.21294449262792711</v>
      </c>
      <c r="DC362" s="7">
        <v>-7640.9805000014603</v>
      </c>
      <c r="DD362" s="7">
        <v>4865006.7855999991</v>
      </c>
      <c r="DE362" s="25">
        <f t="shared" si="179"/>
        <v>486.33368400226612</v>
      </c>
      <c r="DF362" s="6">
        <v>10365</v>
      </c>
      <c r="DG362" s="21">
        <v>0.21786707740407821</v>
      </c>
      <c r="DH362" s="7">
        <v>-7641.8993999995291</v>
      </c>
      <c r="DI362" s="7">
        <v>4865014.7801000029</v>
      </c>
      <c r="DJ362" s="25">
        <f t="shared" si="180"/>
        <v>443.84728712254503</v>
      </c>
      <c r="DK362" s="6">
        <v>9905</v>
      </c>
      <c r="DL362" s="21">
        <v>0.21992242250399291</v>
      </c>
      <c r="DM362" s="7">
        <v>-7640.9805000014603</v>
      </c>
      <c r="DN362" s="7">
        <v>4865006.7855999991</v>
      </c>
      <c r="DO362" s="25">
        <f t="shared" si="181"/>
        <v>427.48605980152479</v>
      </c>
      <c r="DP362" s="6">
        <v>7217</v>
      </c>
      <c r="DQ362" s="21">
        <v>0.22004815426186239</v>
      </c>
      <c r="DR362" s="7">
        <v>-7639.7153999991706</v>
      </c>
      <c r="DS362" s="7">
        <v>4865007.1604000032</v>
      </c>
      <c r="DT362" s="25">
        <f t="shared" si="182"/>
        <v>426.50986393270603</v>
      </c>
      <c r="DU362" s="6">
        <v>8537</v>
      </c>
      <c r="DV362" s="21">
        <v>0.22295178042348129</v>
      </c>
      <c r="DW362" s="7">
        <v>-7640.2895999997854</v>
      </c>
      <c r="DX362" s="7">
        <v>4865009.1648000032</v>
      </c>
      <c r="DY362" s="25">
        <f t="shared" si="183"/>
        <v>404.72144840204652</v>
      </c>
      <c r="DZ362" s="6">
        <v>7668</v>
      </c>
      <c r="EA362" s="21">
        <v>0.22763585841043291</v>
      </c>
      <c r="EB362" s="7">
        <v>-7639.3500000014901</v>
      </c>
      <c r="EC362" s="7">
        <v>4865001.0980999991</v>
      </c>
      <c r="ED362" s="25">
        <f t="shared" si="184"/>
        <v>372.42368934868443</v>
      </c>
      <c r="EE362" s="6">
        <v>10363</v>
      </c>
      <c r="EF362" s="21">
        <v>0.23085912186208579</v>
      </c>
      <c r="EG362" s="7">
        <v>-7640.2895999997854</v>
      </c>
      <c r="EH362" s="7">
        <v>4865009.1648000032</v>
      </c>
      <c r="EI362" s="25">
        <f t="shared" si="185"/>
        <v>352.0560747870648</v>
      </c>
    </row>
    <row r="363" spans="1:139" x14ac:dyDescent="0.25">
      <c r="A363" s="6">
        <v>349</v>
      </c>
      <c r="B363" s="6">
        <v>0</v>
      </c>
      <c r="C363" s="6">
        <v>1</v>
      </c>
      <c r="D363" s="6">
        <v>0</v>
      </c>
      <c r="E363" s="6">
        <v>1</v>
      </c>
      <c r="F363" s="20">
        <f t="shared" si="155"/>
        <v>1</v>
      </c>
      <c r="G363" s="20">
        <f t="shared" si="156"/>
        <v>1</v>
      </c>
      <c r="H363" s="20">
        <f t="shared" si="157"/>
        <v>1</v>
      </c>
      <c r="I363" s="7">
        <v>-7636.5313301723036</v>
      </c>
      <c r="J363" s="7">
        <v>4864993.906844331</v>
      </c>
      <c r="K363" s="6">
        <v>6</v>
      </c>
      <c r="L363" s="6">
        <v>3</v>
      </c>
      <c r="M363" s="7">
        <v>-7638.2891964321661</v>
      </c>
      <c r="N363" s="7">
        <v>4864997.7898767591</v>
      </c>
      <c r="O363" s="26">
        <f t="shared" si="158"/>
        <v>-7638.2891964321643</v>
      </c>
      <c r="P363" s="26">
        <f t="shared" si="159"/>
        <v>4864997.7898767591</v>
      </c>
      <c r="Q363" s="20">
        <f t="shared" si="160"/>
        <v>1</v>
      </c>
      <c r="R363" s="26">
        <f t="shared" si="161"/>
        <v>4.2623977553999435</v>
      </c>
      <c r="S363" s="26">
        <f>R363*'8_HeSo_Mercator'!$B$7</f>
        <v>3.2655352656855441</v>
      </c>
      <c r="T363" s="6">
        <v>8530</v>
      </c>
      <c r="U363" s="21">
        <v>0.24904083767875279</v>
      </c>
      <c r="V363" s="7">
        <v>-7638.854200001806</v>
      </c>
      <c r="W363" s="7">
        <v>4864999.3676000014</v>
      </c>
      <c r="X363" s="25">
        <f t="shared" si="162"/>
        <v>259.96670286026841</v>
      </c>
      <c r="Y363" s="6">
        <v>10815</v>
      </c>
      <c r="Z363" s="21">
        <v>0.28550014926432571</v>
      </c>
      <c r="AA363" s="7">
        <v>-7638.854200001806</v>
      </c>
      <c r="AB363" s="7">
        <v>4864999.3676000014</v>
      </c>
      <c r="AC363" s="25">
        <f t="shared" si="163"/>
        <v>150.51321810550297</v>
      </c>
      <c r="AD363" s="6">
        <v>9902</v>
      </c>
      <c r="AE363" s="21">
        <v>0.28890123167307857</v>
      </c>
      <c r="AF363" s="7">
        <v>-7638.854200001806</v>
      </c>
      <c r="AG363" s="7">
        <v>4864999.3676000014</v>
      </c>
      <c r="AH363" s="25">
        <f t="shared" si="164"/>
        <v>143.54974537554662</v>
      </c>
      <c r="AI363" s="6">
        <v>11270</v>
      </c>
      <c r="AJ363" s="21">
        <v>0.29711136934200671</v>
      </c>
      <c r="AK363" s="7">
        <v>-7637.1779999993742</v>
      </c>
      <c r="AL363" s="7">
        <v>4864993.5205999995</v>
      </c>
      <c r="AM363" s="25">
        <f t="shared" si="165"/>
        <v>128.32844039117586</v>
      </c>
      <c r="AN363" s="6">
        <v>10353</v>
      </c>
      <c r="AO363" s="21">
        <v>0.30579661134806541</v>
      </c>
      <c r="AP363" s="7">
        <v>-7637.1779999993742</v>
      </c>
      <c r="AQ363" s="7">
        <v>4864993.5205999995</v>
      </c>
      <c r="AR363" s="25">
        <f t="shared" si="166"/>
        <v>114.35873058983584</v>
      </c>
      <c r="AS363" s="6">
        <v>10359</v>
      </c>
      <c r="AT363" s="21">
        <v>0.30594758868202809</v>
      </c>
      <c r="AU363" s="7">
        <v>-7638.854200001806</v>
      </c>
      <c r="AV363" s="7">
        <v>4864999.3676000014</v>
      </c>
      <c r="AW363" s="25">
        <f t="shared" si="167"/>
        <v>114.13316515419233</v>
      </c>
      <c r="AX363" s="6">
        <v>8994</v>
      </c>
      <c r="AY363" s="21">
        <v>0.31091185403068938</v>
      </c>
      <c r="AZ363" s="7">
        <v>-7640.2895999997854</v>
      </c>
      <c r="BA363" s="7">
        <v>4865009.1648000032</v>
      </c>
      <c r="BB363" s="25">
        <f t="shared" si="168"/>
        <v>107.01653316865909</v>
      </c>
      <c r="BC363" s="6">
        <v>10814</v>
      </c>
      <c r="BD363" s="21">
        <v>0.31344692890026488</v>
      </c>
      <c r="BE363" s="7">
        <v>-7637.1779999993742</v>
      </c>
      <c r="BF363" s="7">
        <v>4864993.5205999995</v>
      </c>
      <c r="BG363" s="25">
        <f t="shared" si="169"/>
        <v>103.59622347084078</v>
      </c>
      <c r="BH363" s="6">
        <v>7214</v>
      </c>
      <c r="BI363" s="21">
        <v>0.31351367509032968</v>
      </c>
      <c r="BJ363" s="7">
        <v>-7637.1779999993742</v>
      </c>
      <c r="BK363" s="7">
        <v>4864993.5205999995</v>
      </c>
      <c r="BL363" s="25">
        <f t="shared" si="170"/>
        <v>103.508030247786</v>
      </c>
      <c r="BM363" s="6">
        <v>7668</v>
      </c>
      <c r="BN363" s="21">
        <v>0.32630738697068962</v>
      </c>
      <c r="BO363" s="7">
        <v>-7639.3500000014901</v>
      </c>
      <c r="BP363" s="7">
        <v>4865001.0980999991</v>
      </c>
      <c r="BQ363" s="25">
        <f t="shared" si="171"/>
        <v>88.204832186894222</v>
      </c>
      <c r="BR363" s="6">
        <v>16370</v>
      </c>
      <c r="BS363" s="21">
        <v>0.32720551470846959</v>
      </c>
      <c r="BT363" s="7">
        <v>-7637.1779999993742</v>
      </c>
      <c r="BU363" s="7">
        <v>4864993.5205999995</v>
      </c>
      <c r="BV363" s="25">
        <f t="shared" si="172"/>
        <v>87.240378559165421</v>
      </c>
      <c r="BW363" s="6">
        <v>9443</v>
      </c>
      <c r="BX363" s="21">
        <v>0.32821397803600799</v>
      </c>
      <c r="BY363" s="7">
        <v>-7638.854200001806</v>
      </c>
      <c r="BZ363" s="7">
        <v>4864999.3676000014</v>
      </c>
      <c r="CA363" s="25">
        <f t="shared" si="173"/>
        <v>86.173098358792799</v>
      </c>
      <c r="CB363" s="6">
        <v>8530</v>
      </c>
      <c r="CC363" s="21">
        <v>0.25436474394473751</v>
      </c>
      <c r="CD363" s="7">
        <v>-7638.854200001806</v>
      </c>
      <c r="CE363" s="7">
        <v>4864999.3676000014</v>
      </c>
      <c r="CF363" s="25">
        <f t="shared" si="174"/>
        <v>238.8758997031251</v>
      </c>
      <c r="CG363" s="6">
        <v>8994</v>
      </c>
      <c r="CH363" s="21">
        <v>0.28249406152360113</v>
      </c>
      <c r="CI363" s="7">
        <v>-7640.2895999997854</v>
      </c>
      <c r="CJ363" s="7">
        <v>4865009.1648000032</v>
      </c>
      <c r="CK363" s="25">
        <f t="shared" si="175"/>
        <v>157.02279707207711</v>
      </c>
      <c r="CL363" s="6">
        <v>10353</v>
      </c>
      <c r="CM363" s="21">
        <v>0.28262719703977801</v>
      </c>
      <c r="CN363" s="7">
        <v>-7637.1779999993742</v>
      </c>
      <c r="CO363" s="7">
        <v>4864993.5205999995</v>
      </c>
      <c r="CP363" s="25">
        <f t="shared" si="176"/>
        <v>156.72713487982313</v>
      </c>
      <c r="CQ363" s="6">
        <v>7214</v>
      </c>
      <c r="CR363" s="21">
        <v>0.28423683530121518</v>
      </c>
      <c r="CS363" s="7">
        <v>-7637.1779999993742</v>
      </c>
      <c r="CT363" s="7">
        <v>4864993.5205999995</v>
      </c>
      <c r="CU363" s="25">
        <f t="shared" si="177"/>
        <v>153.20698418035957</v>
      </c>
      <c r="CV363" s="6">
        <v>10815</v>
      </c>
      <c r="CW363" s="21">
        <v>0.2883340210538437</v>
      </c>
      <c r="CX363" s="7">
        <v>-7638.854200001806</v>
      </c>
      <c r="CY363" s="7">
        <v>4864999.3676000014</v>
      </c>
      <c r="CZ363" s="25">
        <f t="shared" si="178"/>
        <v>144.68264696934997</v>
      </c>
      <c r="DA363" s="6">
        <v>9902</v>
      </c>
      <c r="DB363" s="21">
        <v>0.29323103710958748</v>
      </c>
      <c r="DC363" s="7">
        <v>-7638.854200001806</v>
      </c>
      <c r="DD363" s="7">
        <v>4864999.3676000014</v>
      </c>
      <c r="DE363" s="25">
        <f t="shared" si="179"/>
        <v>135.25715691371778</v>
      </c>
      <c r="DF363" s="6">
        <v>10359</v>
      </c>
      <c r="DG363" s="21">
        <v>0.29553569031703852</v>
      </c>
      <c r="DH363" s="7">
        <v>-7638.854200001806</v>
      </c>
      <c r="DI363" s="7">
        <v>4864999.3676000014</v>
      </c>
      <c r="DJ363" s="25">
        <f t="shared" si="180"/>
        <v>131.08719075153812</v>
      </c>
      <c r="DK363" s="6">
        <v>10817</v>
      </c>
      <c r="DL363" s="21">
        <v>0.2966023699045135</v>
      </c>
      <c r="DM363" s="7">
        <v>-7639.3500000014901</v>
      </c>
      <c r="DN363" s="7">
        <v>4865001.0980999991</v>
      </c>
      <c r="DO363" s="25">
        <f t="shared" si="181"/>
        <v>129.21160848790942</v>
      </c>
      <c r="DP363" s="6">
        <v>9900</v>
      </c>
      <c r="DQ363" s="21">
        <v>0.29876962078397368</v>
      </c>
      <c r="DR363" s="7">
        <v>-7637.1779999993742</v>
      </c>
      <c r="DS363" s="7">
        <v>4864993.5205999995</v>
      </c>
      <c r="DT363" s="25">
        <f t="shared" si="182"/>
        <v>125.50304315371704</v>
      </c>
      <c r="DU363" s="6">
        <v>9894</v>
      </c>
      <c r="DV363" s="21">
        <v>0.30623183139534887</v>
      </c>
      <c r="DW363" s="7">
        <v>-7634.4770000018179</v>
      </c>
      <c r="DX363" s="7">
        <v>4864984.0974999964</v>
      </c>
      <c r="DY363" s="25">
        <f t="shared" si="183"/>
        <v>113.71000365232258</v>
      </c>
      <c r="DZ363" s="6">
        <v>11269</v>
      </c>
      <c r="EA363" s="21">
        <v>0.30858851427982259</v>
      </c>
      <c r="EB363" s="7">
        <v>-7638.854200001806</v>
      </c>
      <c r="EC363" s="7">
        <v>4864999.3676000014</v>
      </c>
      <c r="ED363" s="25">
        <f t="shared" si="184"/>
        <v>110.27599117516283</v>
      </c>
      <c r="EE363" s="6">
        <v>10814</v>
      </c>
      <c r="EF363" s="21">
        <v>0.30989272943980928</v>
      </c>
      <c r="EG363" s="7">
        <v>-7637.1779999993742</v>
      </c>
      <c r="EH363" s="7">
        <v>4864993.5205999995</v>
      </c>
      <c r="EI363" s="25">
        <f t="shared" si="185"/>
        <v>108.43124677028995</v>
      </c>
    </row>
    <row r="364" spans="1:139" x14ac:dyDescent="0.25">
      <c r="A364" s="6">
        <v>350</v>
      </c>
      <c r="B364" s="6">
        <v>0</v>
      </c>
      <c r="C364" s="6">
        <v>1</v>
      </c>
      <c r="D364" s="6">
        <v>0</v>
      </c>
      <c r="E364" s="6">
        <v>1</v>
      </c>
      <c r="F364" s="20">
        <f t="shared" si="155"/>
        <v>1</v>
      </c>
      <c r="G364" s="20">
        <f t="shared" si="156"/>
        <v>1</v>
      </c>
      <c r="H364" s="20">
        <f t="shared" si="157"/>
        <v>1</v>
      </c>
      <c r="I364" s="7">
        <v>-7641.7741272001576</v>
      </c>
      <c r="J364" s="7">
        <v>4865010.444963702</v>
      </c>
      <c r="K364" s="6">
        <v>0</v>
      </c>
      <c r="L364" s="6">
        <v>0</v>
      </c>
      <c r="M364" s="7">
        <v>-7641.2799812025478</v>
      </c>
      <c r="N364" s="7">
        <v>4865011.1689683311</v>
      </c>
      <c r="O364" s="26">
        <f t="shared" si="158"/>
        <v>-7641.2799812025496</v>
      </c>
      <c r="P364" s="26">
        <f t="shared" si="159"/>
        <v>4865011.1689683311</v>
      </c>
      <c r="Q364" s="20">
        <f t="shared" si="160"/>
        <v>1</v>
      </c>
      <c r="R364" s="26">
        <f t="shared" si="161"/>
        <v>0.8765631579435893</v>
      </c>
      <c r="S364" s="26">
        <f>R364*'8_HeSo_Mercator'!$B$7</f>
        <v>0.67155813913403617</v>
      </c>
      <c r="T364" s="6">
        <v>10365</v>
      </c>
      <c r="U364" s="21">
        <v>0.18135455996807809</v>
      </c>
      <c r="V364" s="7">
        <v>-7641.8993999995291</v>
      </c>
      <c r="W364" s="7">
        <v>4865014.7801000029</v>
      </c>
      <c r="X364" s="25">
        <f t="shared" si="162"/>
        <v>924.4556483274489</v>
      </c>
      <c r="Y364" s="6">
        <v>8538</v>
      </c>
      <c r="Z364" s="21">
        <v>0.21350994768473661</v>
      </c>
      <c r="AA364" s="7">
        <v>-7641.8993999995291</v>
      </c>
      <c r="AB364" s="7">
        <v>4865014.7801000029</v>
      </c>
      <c r="AC364" s="25">
        <f t="shared" si="163"/>
        <v>481.20213268819327</v>
      </c>
      <c r="AD364" s="6">
        <v>9906</v>
      </c>
      <c r="AE364" s="21">
        <v>0.21886377925341269</v>
      </c>
      <c r="AF364" s="7">
        <v>-7641.8993999995291</v>
      </c>
      <c r="AG364" s="7">
        <v>4865014.7801000029</v>
      </c>
      <c r="AH364" s="25">
        <f t="shared" si="164"/>
        <v>435.81725734106124</v>
      </c>
      <c r="AI364" s="6">
        <v>8537</v>
      </c>
      <c r="AJ364" s="21">
        <v>0.22965027899523069</v>
      </c>
      <c r="AK364" s="7">
        <v>-7640.2895999997854</v>
      </c>
      <c r="AL364" s="7">
        <v>4865009.1648000032</v>
      </c>
      <c r="AM364" s="25">
        <f t="shared" si="165"/>
        <v>359.52747986316228</v>
      </c>
      <c r="AN364" s="6">
        <v>9905</v>
      </c>
      <c r="AO364" s="21">
        <v>0.23337391546769259</v>
      </c>
      <c r="AP364" s="7">
        <v>-7640.9805000014603</v>
      </c>
      <c r="AQ364" s="7">
        <v>4865006.7855999991</v>
      </c>
      <c r="AR364" s="25">
        <f t="shared" si="166"/>
        <v>337.12483673960833</v>
      </c>
      <c r="AS364" s="6">
        <v>9447</v>
      </c>
      <c r="AT364" s="21">
        <v>0.2352752395397123</v>
      </c>
      <c r="AU364" s="7">
        <v>-7640.9805000014603</v>
      </c>
      <c r="AV364" s="7">
        <v>4865006.7855999991</v>
      </c>
      <c r="AW364" s="25">
        <f t="shared" si="167"/>
        <v>326.35863121137356</v>
      </c>
      <c r="AX364" s="6">
        <v>10819</v>
      </c>
      <c r="AY364" s="21">
        <v>0.2504475863107341</v>
      </c>
      <c r="AZ364" s="7">
        <v>-7640.9805000014603</v>
      </c>
      <c r="BA364" s="7">
        <v>4865006.7855999991</v>
      </c>
      <c r="BB364" s="25">
        <f t="shared" si="168"/>
        <v>254.17486284148424</v>
      </c>
      <c r="BC364" s="6">
        <v>8096</v>
      </c>
      <c r="BD364" s="21">
        <v>0.25348241733020299</v>
      </c>
      <c r="BE364" s="7">
        <v>-7640.2895999997854</v>
      </c>
      <c r="BF364" s="7">
        <v>4865009.1648000032</v>
      </c>
      <c r="BG364" s="25">
        <f t="shared" si="169"/>
        <v>242.2192413461876</v>
      </c>
      <c r="BH364" s="6">
        <v>9448</v>
      </c>
      <c r="BI364" s="21">
        <v>0.25751484270645542</v>
      </c>
      <c r="BJ364" s="7">
        <v>-7640.2895999997854</v>
      </c>
      <c r="BK364" s="7">
        <v>4865009.1648000032</v>
      </c>
      <c r="BL364" s="25">
        <f t="shared" si="170"/>
        <v>227.40024889578669</v>
      </c>
      <c r="BM364" s="6">
        <v>10821</v>
      </c>
      <c r="BN364" s="21">
        <v>0.26067933586318059</v>
      </c>
      <c r="BO364" s="7">
        <v>-7642.4459999985993</v>
      </c>
      <c r="BP364" s="7">
        <v>4865016.6877999976</v>
      </c>
      <c r="BQ364" s="25">
        <f t="shared" si="171"/>
        <v>216.55767320855747</v>
      </c>
      <c r="BR364" s="6">
        <v>7219</v>
      </c>
      <c r="BS364" s="21">
        <v>0.27214173751709808</v>
      </c>
      <c r="BT364" s="7">
        <v>-7640.2895999997854</v>
      </c>
      <c r="BU364" s="7">
        <v>4865009.1648000032</v>
      </c>
      <c r="BV364" s="25">
        <f t="shared" si="172"/>
        <v>182.31373439728773</v>
      </c>
      <c r="BW364" s="6">
        <v>11278</v>
      </c>
      <c r="BX364" s="21">
        <v>0.27436607017288311</v>
      </c>
      <c r="BY364" s="7">
        <v>-7641.5731999985874</v>
      </c>
      <c r="BZ364" s="7">
        <v>4865008.8530000001</v>
      </c>
      <c r="CA364" s="25">
        <f t="shared" si="173"/>
        <v>176.47304885299164</v>
      </c>
      <c r="CB364" s="6">
        <v>10365</v>
      </c>
      <c r="CC364" s="21">
        <v>0.18643318515607729</v>
      </c>
      <c r="CD364" s="7">
        <v>-7641.8993999995291</v>
      </c>
      <c r="CE364" s="7">
        <v>4865014.7801000029</v>
      </c>
      <c r="CF364" s="25">
        <f t="shared" si="174"/>
        <v>827.76511987392507</v>
      </c>
      <c r="CG364" s="6">
        <v>9906</v>
      </c>
      <c r="CH364" s="21">
        <v>0.22314768922039141</v>
      </c>
      <c r="CI364" s="7">
        <v>-7641.8993999995291</v>
      </c>
      <c r="CJ364" s="7">
        <v>4865014.7801000029</v>
      </c>
      <c r="CK364" s="25">
        <f t="shared" si="175"/>
        <v>403.30204516466677</v>
      </c>
      <c r="CL364" s="6">
        <v>8538</v>
      </c>
      <c r="CM364" s="21">
        <v>0.22340638446912839</v>
      </c>
      <c r="CN364" s="7">
        <v>-7641.8993999995291</v>
      </c>
      <c r="CO364" s="7">
        <v>4865014.7801000029</v>
      </c>
      <c r="CP364" s="25">
        <f t="shared" si="176"/>
        <v>401.43725971023446</v>
      </c>
      <c r="CQ364" s="6">
        <v>9905</v>
      </c>
      <c r="CR364" s="21">
        <v>0.23395742023521779</v>
      </c>
      <c r="CS364" s="7">
        <v>-7640.9805000014603</v>
      </c>
      <c r="CT364" s="7">
        <v>4865006.7855999991</v>
      </c>
      <c r="CU364" s="25">
        <f t="shared" si="177"/>
        <v>333.77415444186983</v>
      </c>
      <c r="CV364" s="6">
        <v>9447</v>
      </c>
      <c r="CW364" s="21">
        <v>0.23575153445013611</v>
      </c>
      <c r="CX364" s="7">
        <v>-7640.9805000014603</v>
      </c>
      <c r="CY364" s="7">
        <v>4865006.7855999991</v>
      </c>
      <c r="CZ364" s="25">
        <f t="shared" si="178"/>
        <v>323.72921000463953</v>
      </c>
      <c r="DA364" s="6">
        <v>8537</v>
      </c>
      <c r="DB364" s="21">
        <v>0.2440255495108401</v>
      </c>
      <c r="DC364" s="7">
        <v>-7640.2895999997854</v>
      </c>
      <c r="DD364" s="7">
        <v>4865009.1648000032</v>
      </c>
      <c r="DE364" s="25">
        <f t="shared" si="179"/>
        <v>282.00629467824211</v>
      </c>
      <c r="DF364" s="6">
        <v>10819</v>
      </c>
      <c r="DG364" s="21">
        <v>0.24746760488887351</v>
      </c>
      <c r="DH364" s="7">
        <v>-7640.9805000014603</v>
      </c>
      <c r="DI364" s="7">
        <v>4865006.7855999991</v>
      </c>
      <c r="DJ364" s="25">
        <f t="shared" si="180"/>
        <v>266.64078539264995</v>
      </c>
      <c r="DK364" s="6">
        <v>11278</v>
      </c>
      <c r="DL364" s="21">
        <v>0.26028501047494079</v>
      </c>
      <c r="DM364" s="7">
        <v>-7641.5731999985874</v>
      </c>
      <c r="DN364" s="7">
        <v>4865008.8530000001</v>
      </c>
      <c r="DO364" s="25">
        <f t="shared" si="181"/>
        <v>217.87297660797333</v>
      </c>
      <c r="DP364" s="6">
        <v>11276</v>
      </c>
      <c r="DQ364" s="21">
        <v>0.26164485891226291</v>
      </c>
      <c r="DR364" s="7">
        <v>-7639.7153999991706</v>
      </c>
      <c r="DS364" s="7">
        <v>4865007.1604000032</v>
      </c>
      <c r="DT364" s="25">
        <f t="shared" si="182"/>
        <v>213.3787552613866</v>
      </c>
      <c r="DU364" s="6">
        <v>9448</v>
      </c>
      <c r="DV364" s="21">
        <v>0.2637693379709331</v>
      </c>
      <c r="DW364" s="7">
        <v>-7640.2895999997854</v>
      </c>
      <c r="DX364" s="7">
        <v>4865009.1648000032</v>
      </c>
      <c r="DY364" s="25">
        <f t="shared" si="183"/>
        <v>206.58689237894708</v>
      </c>
      <c r="DZ364" s="6">
        <v>8096</v>
      </c>
      <c r="EA364" s="21">
        <v>0.2696963360516717</v>
      </c>
      <c r="EB364" s="7">
        <v>-7640.2895999997854</v>
      </c>
      <c r="EC364" s="7">
        <v>4865009.1648000032</v>
      </c>
      <c r="ED364" s="25">
        <f t="shared" si="184"/>
        <v>189.01654233469574</v>
      </c>
      <c r="EE364" s="6">
        <v>7667</v>
      </c>
      <c r="EF364" s="21">
        <v>0.27491787713764992</v>
      </c>
      <c r="EG364" s="7">
        <v>-7641.5731999985874</v>
      </c>
      <c r="EH364" s="7">
        <v>4865008.8530000001</v>
      </c>
      <c r="EI364" s="25">
        <f t="shared" si="185"/>
        <v>175.06046315913281</v>
      </c>
    </row>
    <row r="365" spans="1:139" x14ac:dyDescent="0.25">
      <c r="A365" s="6">
        <v>351</v>
      </c>
      <c r="B365" s="6">
        <v>0</v>
      </c>
      <c r="C365" s="6">
        <v>1</v>
      </c>
      <c r="D365" s="6">
        <v>0</v>
      </c>
      <c r="E365" s="6">
        <v>1</v>
      </c>
      <c r="F365" s="20">
        <f t="shared" si="155"/>
        <v>1</v>
      </c>
      <c r="G365" s="20">
        <f t="shared" si="156"/>
        <v>1</v>
      </c>
      <c r="H365" s="20">
        <f t="shared" si="157"/>
        <v>1</v>
      </c>
      <c r="I365" s="7">
        <v>-7640.716593602393</v>
      </c>
      <c r="J365" s="7">
        <v>4865008.0481346603</v>
      </c>
      <c r="K365" s="6">
        <v>-3</v>
      </c>
      <c r="L365" s="6">
        <v>-3</v>
      </c>
      <c r="M365" s="7">
        <v>-7640.3924159650496</v>
      </c>
      <c r="N365" s="7">
        <v>4865007.5112883784</v>
      </c>
      <c r="O365" s="26">
        <f t="shared" si="158"/>
        <v>-7640.3924159650487</v>
      </c>
      <c r="P365" s="26">
        <f t="shared" si="159"/>
        <v>4865007.5112883784</v>
      </c>
      <c r="Q365" s="20">
        <f t="shared" si="160"/>
        <v>1</v>
      </c>
      <c r="R365" s="26">
        <f t="shared" si="161"/>
        <v>0.62713241903847883</v>
      </c>
      <c r="S365" s="26">
        <f>R365*'8_HeSo_Mercator'!$B$7</f>
        <v>0.48046267573934548</v>
      </c>
      <c r="T365" s="6">
        <v>8096</v>
      </c>
      <c r="U365" s="21">
        <v>0.1377956223193911</v>
      </c>
      <c r="V365" s="7">
        <v>-7640.2895999997854</v>
      </c>
      <c r="W365" s="7">
        <v>4865009.1648000032</v>
      </c>
      <c r="X365" s="25">
        <f t="shared" si="162"/>
        <v>2773.6925363711821</v>
      </c>
      <c r="Y365" s="6">
        <v>11278</v>
      </c>
      <c r="Z365" s="21">
        <v>0.15320822422675631</v>
      </c>
      <c r="AA365" s="7">
        <v>-7641.5731999985874</v>
      </c>
      <c r="AB365" s="7">
        <v>4865008.8530000001</v>
      </c>
      <c r="AC365" s="25">
        <f t="shared" si="163"/>
        <v>1814.9793345241087</v>
      </c>
      <c r="AD365" s="6">
        <v>9448</v>
      </c>
      <c r="AE365" s="21">
        <v>0.15681162439771101</v>
      </c>
      <c r="AF365" s="7">
        <v>-7640.2895999997854</v>
      </c>
      <c r="AG365" s="7">
        <v>4865009.1648000032</v>
      </c>
      <c r="AH365" s="25">
        <f t="shared" si="164"/>
        <v>1653.8152236444271</v>
      </c>
      <c r="AI365" s="6">
        <v>8537</v>
      </c>
      <c r="AJ365" s="21">
        <v>0.1604332521379562</v>
      </c>
      <c r="AK365" s="7">
        <v>-7640.2895999997854</v>
      </c>
      <c r="AL365" s="7">
        <v>4865009.1648000032</v>
      </c>
      <c r="AM365" s="25">
        <f t="shared" si="165"/>
        <v>1509.4629280711611</v>
      </c>
      <c r="AN365" s="6">
        <v>7217</v>
      </c>
      <c r="AO365" s="21">
        <v>0.16153854908562559</v>
      </c>
      <c r="AP365" s="7">
        <v>-7639.7153999991706</v>
      </c>
      <c r="AQ365" s="7">
        <v>4865007.1604000032</v>
      </c>
      <c r="AR365" s="25">
        <f t="shared" si="166"/>
        <v>1468.5721527841608</v>
      </c>
      <c r="AS365" s="6">
        <v>9905</v>
      </c>
      <c r="AT365" s="21">
        <v>0.16434948215089229</v>
      </c>
      <c r="AU365" s="7">
        <v>-7640.9805000014603</v>
      </c>
      <c r="AV365" s="7">
        <v>4865006.7855999991</v>
      </c>
      <c r="AW365" s="25">
        <f t="shared" si="167"/>
        <v>1370.6502195997816</v>
      </c>
      <c r="AX365" s="6">
        <v>9903</v>
      </c>
      <c r="AY365" s="21">
        <v>0.16450137616086849</v>
      </c>
      <c r="AZ365" s="7">
        <v>-7639.7153999991706</v>
      </c>
      <c r="BA365" s="7">
        <v>4865007.1604000032</v>
      </c>
      <c r="BB365" s="25">
        <f t="shared" si="168"/>
        <v>1365.5948119429445</v>
      </c>
      <c r="BC365" s="6">
        <v>9904</v>
      </c>
      <c r="BD365" s="21">
        <v>0.16584004798820409</v>
      </c>
      <c r="BE365" s="7">
        <v>-7640.2895999997854</v>
      </c>
      <c r="BF365" s="7">
        <v>4865009.1648000032</v>
      </c>
      <c r="BG365" s="25">
        <f t="shared" si="169"/>
        <v>1322.0331370712056</v>
      </c>
      <c r="BH365" s="6">
        <v>7668</v>
      </c>
      <c r="BI365" s="21">
        <v>0.17165541230760931</v>
      </c>
      <c r="BJ365" s="7">
        <v>-7639.3500000014901</v>
      </c>
      <c r="BK365" s="7">
        <v>4865001.0980999991</v>
      </c>
      <c r="BL365" s="25">
        <f t="shared" si="170"/>
        <v>1151.7812246180458</v>
      </c>
      <c r="BM365" s="6">
        <v>9446</v>
      </c>
      <c r="BN365" s="21">
        <v>0.17440435352826991</v>
      </c>
      <c r="BO365" s="7">
        <v>-7641.5731999985874</v>
      </c>
      <c r="BP365" s="7">
        <v>4865008.8530000001</v>
      </c>
      <c r="BQ365" s="25">
        <f t="shared" si="171"/>
        <v>1080.8631563002095</v>
      </c>
      <c r="BR365" s="6">
        <v>10819</v>
      </c>
      <c r="BS365" s="21">
        <v>0.17519812707634619</v>
      </c>
      <c r="BT365" s="7">
        <v>-7640.9805000014603</v>
      </c>
      <c r="BU365" s="7">
        <v>4865006.7855999991</v>
      </c>
      <c r="BV365" s="25">
        <f t="shared" si="172"/>
        <v>1061.4075280785478</v>
      </c>
      <c r="BW365" s="6">
        <v>7220</v>
      </c>
      <c r="BX365" s="21">
        <v>0.17670822294181721</v>
      </c>
      <c r="BY365" s="7">
        <v>-7641.5731999985874</v>
      </c>
      <c r="BZ365" s="7">
        <v>4865008.8530000001</v>
      </c>
      <c r="CA365" s="25">
        <f t="shared" si="173"/>
        <v>1025.5880744925787</v>
      </c>
      <c r="CB365" s="6">
        <v>8096</v>
      </c>
      <c r="CC365" s="21">
        <v>0.115025490567932</v>
      </c>
      <c r="CD365" s="7">
        <v>-7640.2895999997854</v>
      </c>
      <c r="CE365" s="7">
        <v>4865009.1648000032</v>
      </c>
      <c r="CF365" s="25">
        <f t="shared" si="174"/>
        <v>5712.4659368782832</v>
      </c>
      <c r="CG365" s="6">
        <v>7217</v>
      </c>
      <c r="CH365" s="21">
        <v>0.1203144802698</v>
      </c>
      <c r="CI365" s="7">
        <v>-7639.7153999991706</v>
      </c>
      <c r="CJ365" s="7">
        <v>4865007.1604000032</v>
      </c>
      <c r="CK365" s="25">
        <f t="shared" si="175"/>
        <v>4772.3073161143775</v>
      </c>
      <c r="CL365" s="6">
        <v>9448</v>
      </c>
      <c r="CM365" s="21">
        <v>0.13050321536178441</v>
      </c>
      <c r="CN365" s="7">
        <v>-7640.2895999997854</v>
      </c>
      <c r="CO365" s="7">
        <v>4865009.1648000032</v>
      </c>
      <c r="CP365" s="25">
        <f t="shared" si="176"/>
        <v>3447.5863446624726</v>
      </c>
      <c r="CQ365" s="6">
        <v>7668</v>
      </c>
      <c r="CR365" s="21">
        <v>0.13221221049009699</v>
      </c>
      <c r="CS365" s="7">
        <v>-7639.3500000014901</v>
      </c>
      <c r="CT365" s="7">
        <v>4865001.0980999991</v>
      </c>
      <c r="CU365" s="25">
        <f t="shared" si="177"/>
        <v>3272.7568046698093</v>
      </c>
      <c r="CV365" s="6">
        <v>9905</v>
      </c>
      <c r="CW365" s="21">
        <v>0.13437444464190501</v>
      </c>
      <c r="CX365" s="7">
        <v>-7640.9805000014603</v>
      </c>
      <c r="CY365" s="7">
        <v>4865006.7855999991</v>
      </c>
      <c r="CZ365" s="25">
        <f t="shared" si="178"/>
        <v>3067.1376743116016</v>
      </c>
      <c r="DA365" s="6">
        <v>9904</v>
      </c>
      <c r="DB365" s="21">
        <v>0.13459826759003971</v>
      </c>
      <c r="DC365" s="7">
        <v>-7640.2895999997854</v>
      </c>
      <c r="DD365" s="7">
        <v>4865009.1648000032</v>
      </c>
      <c r="DE365" s="25">
        <f t="shared" si="179"/>
        <v>3046.7871794796788</v>
      </c>
      <c r="DF365" s="6">
        <v>9903</v>
      </c>
      <c r="DG365" s="21">
        <v>0.1359232654983781</v>
      </c>
      <c r="DH365" s="7">
        <v>-7639.7153999991706</v>
      </c>
      <c r="DI365" s="7">
        <v>4865007.1604000032</v>
      </c>
      <c r="DJ365" s="25">
        <f t="shared" si="180"/>
        <v>2929.711130941786</v>
      </c>
      <c r="DK365" s="6">
        <v>11278</v>
      </c>
      <c r="DL365" s="21">
        <v>0.13821282054117409</v>
      </c>
      <c r="DM365" s="7">
        <v>-7641.5731999985874</v>
      </c>
      <c r="DN365" s="7">
        <v>4865008.8530000001</v>
      </c>
      <c r="DO365" s="25">
        <f t="shared" si="181"/>
        <v>2740.3540755909894</v>
      </c>
      <c r="DP365" s="6">
        <v>11276</v>
      </c>
      <c r="DQ365" s="21">
        <v>0.1409129244312996</v>
      </c>
      <c r="DR365" s="7">
        <v>-7639.7153999991706</v>
      </c>
      <c r="DS365" s="7">
        <v>4865007.1604000032</v>
      </c>
      <c r="DT365" s="25">
        <f t="shared" si="182"/>
        <v>2536.2770245044899</v>
      </c>
      <c r="DU365" s="6">
        <v>10819</v>
      </c>
      <c r="DV365" s="21">
        <v>0.14352935978438561</v>
      </c>
      <c r="DW365" s="7">
        <v>-7640.9805000014603</v>
      </c>
      <c r="DX365" s="7">
        <v>4865006.7855999991</v>
      </c>
      <c r="DY365" s="25">
        <f t="shared" si="183"/>
        <v>2356.3348652655791</v>
      </c>
      <c r="DZ365" s="6">
        <v>8100</v>
      </c>
      <c r="EA365" s="21">
        <v>0.1453230946931616</v>
      </c>
      <c r="EB365" s="7">
        <v>-7641.5731999985874</v>
      </c>
      <c r="EC365" s="7">
        <v>4865008.8530000001</v>
      </c>
      <c r="ED365" s="25">
        <f t="shared" si="184"/>
        <v>2242.1334050658884</v>
      </c>
      <c r="EE365" s="6">
        <v>7216</v>
      </c>
      <c r="EF365" s="21">
        <v>0.1467280163599182</v>
      </c>
      <c r="EG365" s="7">
        <v>-7639.3500000014901</v>
      </c>
      <c r="EH365" s="7">
        <v>4865001.0980999991</v>
      </c>
      <c r="EI365" s="25">
        <f t="shared" si="185"/>
        <v>2157.4851486474022</v>
      </c>
    </row>
    <row r="366" spans="1:139" x14ac:dyDescent="0.25">
      <c r="A366" s="6">
        <v>352</v>
      </c>
      <c r="B366" s="6">
        <v>0</v>
      </c>
      <c r="C366" s="6">
        <v>1</v>
      </c>
      <c r="D366" s="6">
        <v>0</v>
      </c>
      <c r="E366" s="6">
        <v>1</v>
      </c>
      <c r="F366" s="20">
        <f t="shared" si="155"/>
        <v>1</v>
      </c>
      <c r="G366" s="20">
        <f t="shared" si="156"/>
        <v>1</v>
      </c>
      <c r="H366" s="20">
        <f t="shared" si="157"/>
        <v>1</v>
      </c>
      <c r="I366" s="7">
        <v>-7595.1807594870324</v>
      </c>
      <c r="J366" s="7">
        <v>4864982.7828902807</v>
      </c>
      <c r="K366" s="6">
        <v>6</v>
      </c>
      <c r="L366" s="6">
        <v>3</v>
      </c>
      <c r="M366" s="7">
        <v>-7595.5720576746999</v>
      </c>
      <c r="N366" s="7">
        <v>4864982.7336897207</v>
      </c>
      <c r="O366" s="26">
        <f t="shared" si="158"/>
        <v>-7595.5720576747008</v>
      </c>
      <c r="P366" s="26">
        <f t="shared" si="159"/>
        <v>4864982.7336897198</v>
      </c>
      <c r="Q366" s="20">
        <f t="shared" si="160"/>
        <v>1</v>
      </c>
      <c r="R366" s="26">
        <f t="shared" si="161"/>
        <v>0.39437921708065943</v>
      </c>
      <c r="S366" s="26">
        <f>R366*'8_HeSo_Mercator'!$B$7</f>
        <v>0.30214431297473021</v>
      </c>
      <c r="T366" s="6">
        <v>9008</v>
      </c>
      <c r="U366" s="21">
        <v>0.138283536949002</v>
      </c>
      <c r="V366" s="7">
        <v>-7596.6486999988556</v>
      </c>
      <c r="W366" s="7">
        <v>4864983.3546999991</v>
      </c>
      <c r="X366" s="25">
        <f t="shared" si="162"/>
        <v>2734.7528478427289</v>
      </c>
      <c r="Y366" s="6">
        <v>9005</v>
      </c>
      <c r="Z366" s="21">
        <v>0.13845508161618081</v>
      </c>
      <c r="AA366" s="7">
        <v>-7596.2032000012696</v>
      </c>
      <c r="AB366" s="7">
        <v>4864981.9002000019</v>
      </c>
      <c r="AC366" s="25">
        <f t="shared" si="163"/>
        <v>2721.2246737880419</v>
      </c>
      <c r="AD366" s="6">
        <v>9917</v>
      </c>
      <c r="AE366" s="21">
        <v>0.14606092434091689</v>
      </c>
      <c r="AF366" s="7">
        <v>-7596.2032000012696</v>
      </c>
      <c r="AG366" s="7">
        <v>4864981.9002000019</v>
      </c>
      <c r="AH366" s="25">
        <f t="shared" si="164"/>
        <v>2197.1708120763792</v>
      </c>
      <c r="AI366" s="6">
        <v>7681</v>
      </c>
      <c r="AJ366" s="21">
        <v>0.16303649397207159</v>
      </c>
      <c r="AK366" s="7">
        <v>-7594.7369999997318</v>
      </c>
      <c r="AL366" s="7">
        <v>4864983.9024000019</v>
      </c>
      <c r="AM366" s="25">
        <f t="shared" si="165"/>
        <v>1415.3397048210024</v>
      </c>
      <c r="AN366" s="6">
        <v>11289</v>
      </c>
      <c r="AO366" s="21">
        <v>0.16513104133204851</v>
      </c>
      <c r="AP366" s="7">
        <v>-7596.6486999988556</v>
      </c>
      <c r="AQ366" s="7">
        <v>4864983.3546999991</v>
      </c>
      <c r="AR366" s="25">
        <f t="shared" si="166"/>
        <v>1344.8849126461798</v>
      </c>
      <c r="AS366" s="6">
        <v>9458</v>
      </c>
      <c r="AT366" s="21">
        <v>0.17275497294839151</v>
      </c>
      <c r="AU366" s="7">
        <v>-7596.2032000012696</v>
      </c>
      <c r="AV366" s="7">
        <v>4864981.9002000019</v>
      </c>
      <c r="AW366" s="25">
        <f t="shared" si="167"/>
        <v>1122.7363105752468</v>
      </c>
      <c r="AX366" s="6">
        <v>10378</v>
      </c>
      <c r="AY366" s="21">
        <v>0.1735771457083515</v>
      </c>
      <c r="AZ366" s="7">
        <v>-7594.2641000002623</v>
      </c>
      <c r="BA366" s="7">
        <v>4864982.4561000019</v>
      </c>
      <c r="BB366" s="25">
        <f t="shared" si="168"/>
        <v>1101.6149717897051</v>
      </c>
      <c r="BC366" s="6">
        <v>10832</v>
      </c>
      <c r="BD366" s="21">
        <v>0.1799651445006572</v>
      </c>
      <c r="BE366" s="7">
        <v>-7596.6486999988556</v>
      </c>
      <c r="BF366" s="7">
        <v>4864983.3546999991</v>
      </c>
      <c r="BG366" s="25">
        <f t="shared" si="169"/>
        <v>953.33689773688059</v>
      </c>
      <c r="BH366" s="6">
        <v>8111</v>
      </c>
      <c r="BI366" s="21">
        <v>0.18131240745387209</v>
      </c>
      <c r="BJ366" s="7">
        <v>-7596.6486999988556</v>
      </c>
      <c r="BK366" s="7">
        <v>4864983.3546999991</v>
      </c>
      <c r="BL366" s="25">
        <f t="shared" si="170"/>
        <v>925.31563848020585</v>
      </c>
      <c r="BM366" s="6">
        <v>11290</v>
      </c>
      <c r="BN366" s="21">
        <v>0.1850397829508118</v>
      </c>
      <c r="BO366" s="7">
        <v>-7596.2032000012696</v>
      </c>
      <c r="BP366" s="7">
        <v>4864981.9002000019</v>
      </c>
      <c r="BQ366" s="25">
        <f t="shared" si="171"/>
        <v>852.98139515362016</v>
      </c>
      <c r="BR366" s="6">
        <v>7680</v>
      </c>
      <c r="BS366" s="21">
        <v>0.1926248607505737</v>
      </c>
      <c r="BT366" s="7">
        <v>-7596.6486999988556</v>
      </c>
      <c r="BU366" s="7">
        <v>4864983.3546999991</v>
      </c>
      <c r="BV366" s="25">
        <f t="shared" si="172"/>
        <v>726.35787416077881</v>
      </c>
      <c r="BW366" s="6">
        <v>8109</v>
      </c>
      <c r="BX366" s="21">
        <v>0.1928344053292069</v>
      </c>
      <c r="BY366" s="7">
        <v>-7594.7369999997318</v>
      </c>
      <c r="BZ366" s="7">
        <v>4864983.9024000019</v>
      </c>
      <c r="CA366" s="25">
        <f t="shared" si="173"/>
        <v>723.20581333359689</v>
      </c>
      <c r="CB366" s="6">
        <v>10378</v>
      </c>
      <c r="CC366" s="21">
        <v>0.1373925363042148</v>
      </c>
      <c r="CD366" s="7">
        <v>-7594.2641000002623</v>
      </c>
      <c r="CE366" s="7">
        <v>4864982.4561000019</v>
      </c>
      <c r="CF366" s="25">
        <f t="shared" si="174"/>
        <v>2806.3862043875747</v>
      </c>
      <c r="CG366" s="6">
        <v>9005</v>
      </c>
      <c r="CH366" s="21">
        <v>0.142425167990226</v>
      </c>
      <c r="CI366" s="7">
        <v>-7596.2032000012696</v>
      </c>
      <c r="CJ366" s="7">
        <v>4864981.9002000019</v>
      </c>
      <c r="CK366" s="25">
        <f t="shared" si="175"/>
        <v>2430.2616768107259</v>
      </c>
      <c r="CL366" s="6">
        <v>9917</v>
      </c>
      <c r="CM366" s="21">
        <v>0.16740736152619271</v>
      </c>
      <c r="CN366" s="7">
        <v>-7596.2032000012696</v>
      </c>
      <c r="CO366" s="7">
        <v>4864981.9002000019</v>
      </c>
      <c r="CP366" s="25">
        <f t="shared" si="176"/>
        <v>1273.2151378138437</v>
      </c>
      <c r="CQ366" s="6">
        <v>8551</v>
      </c>
      <c r="CR366" s="21">
        <v>0.1705753959039612</v>
      </c>
      <c r="CS366" s="7">
        <v>-7594.2641000002623</v>
      </c>
      <c r="CT366" s="7">
        <v>4864982.4561000019</v>
      </c>
      <c r="CU366" s="25">
        <f t="shared" si="177"/>
        <v>1181.2299453091466</v>
      </c>
      <c r="CV366" s="6">
        <v>9008</v>
      </c>
      <c r="CW366" s="21">
        <v>0.17142773431777561</v>
      </c>
      <c r="CX366" s="7">
        <v>-7596.6486999988556</v>
      </c>
      <c r="CY366" s="7">
        <v>4864983.3546999991</v>
      </c>
      <c r="CZ366" s="25">
        <f t="shared" si="178"/>
        <v>1157.9122773484173</v>
      </c>
      <c r="DA366" s="6">
        <v>8113</v>
      </c>
      <c r="DB366" s="21">
        <v>0.1793230223123731</v>
      </c>
      <c r="DC366" s="7">
        <v>-7594.2641000002623</v>
      </c>
      <c r="DD366" s="7">
        <v>4864982.4561000019</v>
      </c>
      <c r="DE366" s="25">
        <f t="shared" si="179"/>
        <v>967.06530053341328</v>
      </c>
      <c r="DF366" s="6">
        <v>7681</v>
      </c>
      <c r="DG366" s="21">
        <v>0.18210524678395321</v>
      </c>
      <c r="DH366" s="7">
        <v>-7594.7369999997318</v>
      </c>
      <c r="DI366" s="7">
        <v>4864983.9024000019</v>
      </c>
      <c r="DJ366" s="25">
        <f t="shared" si="180"/>
        <v>909.30622628412846</v>
      </c>
      <c r="DK366" s="6">
        <v>11289</v>
      </c>
      <c r="DL366" s="21">
        <v>0.18574005480357461</v>
      </c>
      <c r="DM366" s="7">
        <v>-7596.6486999988556</v>
      </c>
      <c r="DN366" s="7">
        <v>4864983.3546999991</v>
      </c>
      <c r="DO366" s="25">
        <f t="shared" si="181"/>
        <v>840.19041470080015</v>
      </c>
      <c r="DP366" s="6">
        <v>11290</v>
      </c>
      <c r="DQ366" s="21">
        <v>0.18700086740645469</v>
      </c>
      <c r="DR366" s="7">
        <v>-7596.2032000012696</v>
      </c>
      <c r="DS366" s="7">
        <v>4864981.9002000019</v>
      </c>
      <c r="DT366" s="25">
        <f t="shared" si="182"/>
        <v>817.75934528893129</v>
      </c>
      <c r="DU366" s="6">
        <v>9458</v>
      </c>
      <c r="DV366" s="21">
        <v>0.18996201357939749</v>
      </c>
      <c r="DW366" s="7">
        <v>-7596.2032000012696</v>
      </c>
      <c r="DX366" s="7">
        <v>4864981.9002000019</v>
      </c>
      <c r="DY366" s="25">
        <f t="shared" si="183"/>
        <v>767.94999577351393</v>
      </c>
      <c r="DZ366" s="6">
        <v>8115</v>
      </c>
      <c r="EA366" s="21">
        <v>0.19116055728391709</v>
      </c>
      <c r="EB366" s="7">
        <v>-7589.0623999983072</v>
      </c>
      <c r="EC366" s="7">
        <v>4864985.5291000009</v>
      </c>
      <c r="ED366" s="25">
        <f t="shared" si="184"/>
        <v>748.87071614973445</v>
      </c>
      <c r="EE366" s="6">
        <v>8548</v>
      </c>
      <c r="EF366" s="21">
        <v>0.1916778915594215</v>
      </c>
      <c r="EG366" s="7">
        <v>-7594.7369999997318</v>
      </c>
      <c r="EH366" s="7">
        <v>4864983.9024000019</v>
      </c>
      <c r="EI366" s="25">
        <f t="shared" si="185"/>
        <v>740.81864788015992</v>
      </c>
    </row>
    <row r="367" spans="1:139" x14ac:dyDescent="0.25">
      <c r="A367" s="6">
        <v>353</v>
      </c>
      <c r="B367" s="6">
        <v>0</v>
      </c>
      <c r="C367" s="6">
        <v>1</v>
      </c>
      <c r="D367" s="6">
        <v>0</v>
      </c>
      <c r="E367" s="6">
        <v>1</v>
      </c>
      <c r="F367" s="20">
        <f t="shared" si="155"/>
        <v>1</v>
      </c>
      <c r="G367" s="20">
        <f t="shared" si="156"/>
        <v>1</v>
      </c>
      <c r="H367" s="20">
        <f t="shared" si="157"/>
        <v>1</v>
      </c>
      <c r="I367" s="7">
        <v>-7602.9328742069856</v>
      </c>
      <c r="J367" s="7">
        <v>4864980.7208125647</v>
      </c>
      <c r="K367" s="6">
        <v>-3</v>
      </c>
      <c r="L367" s="6">
        <v>-3</v>
      </c>
      <c r="M367" s="7">
        <v>-7602.5698324940204</v>
      </c>
      <c r="N367" s="7">
        <v>4864981.0038750563</v>
      </c>
      <c r="O367" s="26">
        <f t="shared" si="158"/>
        <v>-7602.5698324940204</v>
      </c>
      <c r="P367" s="26">
        <f t="shared" si="159"/>
        <v>4864981.0038750563</v>
      </c>
      <c r="Q367" s="20">
        <f t="shared" si="160"/>
        <v>1</v>
      </c>
      <c r="R367" s="26">
        <f t="shared" si="161"/>
        <v>0.46035166936186533</v>
      </c>
      <c r="S367" s="26">
        <f>R367*'8_HeSo_Mercator'!$B$7</f>
        <v>0.35268754752272707</v>
      </c>
      <c r="T367" s="6">
        <v>11283</v>
      </c>
      <c r="U367" s="21">
        <v>7.6932168669790801E-2</v>
      </c>
      <c r="V367" s="7">
        <v>-7603.1924000009894</v>
      </c>
      <c r="W367" s="7">
        <v>4864981.4790000021</v>
      </c>
      <c r="X367" s="25">
        <f t="shared" si="162"/>
        <v>28547.501181239993</v>
      </c>
      <c r="Y367" s="6">
        <v>9915</v>
      </c>
      <c r="Z367" s="21">
        <v>0.1156796775139796</v>
      </c>
      <c r="AA367" s="7">
        <v>-7603.1924000009894</v>
      </c>
      <c r="AB367" s="7">
        <v>4864981.4790000021</v>
      </c>
      <c r="AC367" s="25">
        <f t="shared" si="163"/>
        <v>5584.338338270557</v>
      </c>
      <c r="AD367" s="6">
        <v>9002</v>
      </c>
      <c r="AE367" s="21">
        <v>0.11644211016118861</v>
      </c>
      <c r="AF367" s="7">
        <v>-7601.6162000000477</v>
      </c>
      <c r="AG367" s="7">
        <v>4864980.3488999978</v>
      </c>
      <c r="AH367" s="25">
        <f t="shared" si="164"/>
        <v>5439.5093994355148</v>
      </c>
      <c r="AI367" s="6">
        <v>8107</v>
      </c>
      <c r="AJ367" s="21">
        <v>0.1177145597851255</v>
      </c>
      <c r="AK367" s="7">
        <v>-7601.6162000000477</v>
      </c>
      <c r="AL367" s="7">
        <v>4864980.3488999978</v>
      </c>
      <c r="AM367" s="25">
        <f t="shared" si="165"/>
        <v>5208.0994505612325</v>
      </c>
      <c r="AN367" s="6">
        <v>9462</v>
      </c>
      <c r="AO367" s="21">
        <v>0.125318216878477</v>
      </c>
      <c r="AP367" s="7">
        <v>-7601.6162000000477</v>
      </c>
      <c r="AQ367" s="7">
        <v>4864980.3488999978</v>
      </c>
      <c r="AR367" s="25">
        <f t="shared" si="166"/>
        <v>4054.5547839684568</v>
      </c>
      <c r="AS367" s="6">
        <v>9456</v>
      </c>
      <c r="AT367" s="21">
        <v>0.13151373388033899</v>
      </c>
      <c r="AU367" s="7">
        <v>-7603.1924000009894</v>
      </c>
      <c r="AV367" s="7">
        <v>4864981.4790000021</v>
      </c>
      <c r="AW367" s="25">
        <f t="shared" si="167"/>
        <v>3342.8398214267145</v>
      </c>
      <c r="AX367" s="6">
        <v>8550</v>
      </c>
      <c r="AY367" s="21">
        <v>0.13493836129003239</v>
      </c>
      <c r="AZ367" s="7">
        <v>-7601.6162000000477</v>
      </c>
      <c r="BA367" s="7">
        <v>4864980.3488999978</v>
      </c>
      <c r="BB367" s="25">
        <f t="shared" si="168"/>
        <v>3016.1870649289463</v>
      </c>
      <c r="BC367" s="6">
        <v>8108</v>
      </c>
      <c r="BD367" s="21">
        <v>0.1366934322503959</v>
      </c>
      <c r="BE367" s="7">
        <v>-7603.1924000009894</v>
      </c>
      <c r="BF367" s="7">
        <v>4864981.4790000021</v>
      </c>
      <c r="BG367" s="25">
        <f t="shared" si="169"/>
        <v>2864.2400060663408</v>
      </c>
      <c r="BH367" s="6">
        <v>10370</v>
      </c>
      <c r="BI367" s="21">
        <v>0.14466031940942001</v>
      </c>
      <c r="BJ367" s="7">
        <v>-7601.6162000000477</v>
      </c>
      <c r="BK367" s="7">
        <v>4864980.3488999978</v>
      </c>
      <c r="BL367" s="25">
        <f t="shared" si="170"/>
        <v>2283.5068633546252</v>
      </c>
      <c r="BM367" s="6">
        <v>10372</v>
      </c>
      <c r="BN367" s="21">
        <v>0.14844724853618479</v>
      </c>
      <c r="BO367" s="7">
        <v>-7603.1924000009894</v>
      </c>
      <c r="BP367" s="7">
        <v>4864981.4790000021</v>
      </c>
      <c r="BQ367" s="25">
        <f t="shared" si="171"/>
        <v>2059.2609808173734</v>
      </c>
      <c r="BR367" s="6">
        <v>7680</v>
      </c>
      <c r="BS367" s="21">
        <v>0.1491587263596556</v>
      </c>
      <c r="BT367" s="7">
        <v>-7596.6486999988556</v>
      </c>
      <c r="BU367" s="7">
        <v>4864983.3546999991</v>
      </c>
      <c r="BV367" s="25">
        <f t="shared" si="172"/>
        <v>2020.2510196788353</v>
      </c>
      <c r="BW367" s="6">
        <v>7675</v>
      </c>
      <c r="BX367" s="21">
        <v>0.1496395442544198</v>
      </c>
      <c r="BY367" s="7">
        <v>-7601.6162000000477</v>
      </c>
      <c r="BZ367" s="7">
        <v>4864980.3488999978</v>
      </c>
      <c r="CA367" s="25">
        <f t="shared" si="173"/>
        <v>1994.4102278505659</v>
      </c>
      <c r="CB367" s="6">
        <v>11283</v>
      </c>
      <c r="CC367" s="21">
        <v>7.0651452031636697E-2</v>
      </c>
      <c r="CD367" s="7">
        <v>-7603.1924000009894</v>
      </c>
      <c r="CE367" s="7">
        <v>4864981.4790000021</v>
      </c>
      <c r="CF367" s="25">
        <f t="shared" si="174"/>
        <v>40134.294425934713</v>
      </c>
      <c r="CG367" s="6">
        <v>9002</v>
      </c>
      <c r="CH367" s="21">
        <v>8.9158643784010005E-2</v>
      </c>
      <c r="CI367" s="7">
        <v>-7601.6162000000477</v>
      </c>
      <c r="CJ367" s="7">
        <v>4864980.3488999978</v>
      </c>
      <c r="CK367" s="25">
        <f t="shared" si="175"/>
        <v>15825.089877601522</v>
      </c>
      <c r="CL367" s="6">
        <v>9462</v>
      </c>
      <c r="CM367" s="21">
        <v>8.9619118745332293E-2</v>
      </c>
      <c r="CN367" s="7">
        <v>-7601.6162000000477</v>
      </c>
      <c r="CO367" s="7">
        <v>4864980.3488999978</v>
      </c>
      <c r="CP367" s="25">
        <f t="shared" si="176"/>
        <v>15502.34236227337</v>
      </c>
      <c r="CQ367" s="6">
        <v>9915</v>
      </c>
      <c r="CR367" s="21">
        <v>0.1039312159002338</v>
      </c>
      <c r="CS367" s="7">
        <v>-7603.1924000009894</v>
      </c>
      <c r="CT367" s="7">
        <v>4864981.4790000021</v>
      </c>
      <c r="CU367" s="25">
        <f t="shared" si="177"/>
        <v>8570.6935580348945</v>
      </c>
      <c r="CV367" s="6">
        <v>10370</v>
      </c>
      <c r="CW367" s="21">
        <v>0.1059741889019248</v>
      </c>
      <c r="CX367" s="7">
        <v>-7601.6162000000477</v>
      </c>
      <c r="CY367" s="7">
        <v>4864980.3488999978</v>
      </c>
      <c r="CZ367" s="25">
        <f t="shared" si="178"/>
        <v>7928.6563528005827</v>
      </c>
      <c r="DA367" s="6">
        <v>8107</v>
      </c>
      <c r="DB367" s="21">
        <v>0.1094036608986774</v>
      </c>
      <c r="DC367" s="7">
        <v>-7601.6162000000477</v>
      </c>
      <c r="DD367" s="7">
        <v>4864980.3488999978</v>
      </c>
      <c r="DE367" s="25">
        <f t="shared" si="179"/>
        <v>6980.2757765981587</v>
      </c>
      <c r="DF367" s="6">
        <v>8550</v>
      </c>
      <c r="DG367" s="21">
        <v>0.1109383540844214</v>
      </c>
      <c r="DH367" s="7">
        <v>-7601.6162000000477</v>
      </c>
      <c r="DI367" s="7">
        <v>4864980.3488999978</v>
      </c>
      <c r="DJ367" s="25">
        <f t="shared" si="180"/>
        <v>6601.9636217493244</v>
      </c>
      <c r="DK367" s="6">
        <v>8108</v>
      </c>
      <c r="DL367" s="21">
        <v>0.1201280986834302</v>
      </c>
      <c r="DM367" s="7">
        <v>-7603.1924000009894</v>
      </c>
      <c r="DN367" s="7">
        <v>4864981.4790000021</v>
      </c>
      <c r="DO367" s="25">
        <f t="shared" si="181"/>
        <v>4801.9937062621384</v>
      </c>
      <c r="DP367" s="6">
        <v>10372</v>
      </c>
      <c r="DQ367" s="21">
        <v>0.1206081371501553</v>
      </c>
      <c r="DR367" s="7">
        <v>-7603.1924000009894</v>
      </c>
      <c r="DS367" s="7">
        <v>4864981.4790000021</v>
      </c>
      <c r="DT367" s="25">
        <f t="shared" si="182"/>
        <v>4725.9983044055862</v>
      </c>
      <c r="DU367" s="6">
        <v>8543</v>
      </c>
      <c r="DV367" s="21">
        <v>0.1247158953527733</v>
      </c>
      <c r="DW367" s="7">
        <v>-7609.2503999993196</v>
      </c>
      <c r="DX367" s="7">
        <v>4864978.1607000008</v>
      </c>
      <c r="DY367" s="25">
        <f t="shared" si="183"/>
        <v>4133.450720694098</v>
      </c>
      <c r="DZ367" s="6">
        <v>9912</v>
      </c>
      <c r="EA367" s="21">
        <v>0.1259564379198447</v>
      </c>
      <c r="EB367" s="7">
        <v>-7601.6162000000477</v>
      </c>
      <c r="EC367" s="7">
        <v>4864980.3488999978</v>
      </c>
      <c r="ED367" s="25">
        <f t="shared" si="184"/>
        <v>3972.9995812547613</v>
      </c>
      <c r="EE367" s="6">
        <v>9456</v>
      </c>
      <c r="EF367" s="21">
        <v>0.1264447168890529</v>
      </c>
      <c r="EG367" s="7">
        <v>-7603.1924000009894</v>
      </c>
      <c r="EH367" s="7">
        <v>4864981.4790000021</v>
      </c>
      <c r="EI367" s="25">
        <f t="shared" si="185"/>
        <v>3911.9855911468071</v>
      </c>
    </row>
    <row r="368" spans="1:139" x14ac:dyDescent="0.25">
      <c r="A368" s="6">
        <v>354</v>
      </c>
      <c r="B368" s="6">
        <v>0</v>
      </c>
      <c r="C368" s="6">
        <v>1</v>
      </c>
      <c r="D368" s="6">
        <v>0</v>
      </c>
      <c r="E368" s="6">
        <v>1</v>
      </c>
      <c r="F368" s="20">
        <f t="shared" si="155"/>
        <v>1</v>
      </c>
      <c r="G368" s="20">
        <f t="shared" si="156"/>
        <v>1</v>
      </c>
      <c r="H368" s="20">
        <f t="shared" si="157"/>
        <v>1</v>
      </c>
      <c r="I368" s="7">
        <v>-7602.9787804387088</v>
      </c>
      <c r="J368" s="7">
        <v>4864980.7234370112</v>
      </c>
      <c r="K368" s="6">
        <v>-3</v>
      </c>
      <c r="L368" s="6">
        <v>-3</v>
      </c>
      <c r="M368" s="7">
        <v>-7605.0653346788577</v>
      </c>
      <c r="N368" s="7">
        <v>4864980.0334484857</v>
      </c>
      <c r="O368" s="26">
        <f t="shared" si="158"/>
        <v>-7605.0653346788586</v>
      </c>
      <c r="P368" s="26">
        <f t="shared" si="159"/>
        <v>4864980.0334484857</v>
      </c>
      <c r="Q368" s="20">
        <f t="shared" si="160"/>
        <v>1</v>
      </c>
      <c r="R368" s="26">
        <f t="shared" si="161"/>
        <v>2.1976789489197643</v>
      </c>
      <c r="S368" s="26">
        <f>R368*'8_HeSo_Mercator'!$B$7</f>
        <v>1.6836997676390821</v>
      </c>
      <c r="T368" s="6">
        <v>9915</v>
      </c>
      <c r="U368" s="21">
        <v>0.1300268988788009</v>
      </c>
      <c r="V368" s="7">
        <v>-7603.1924000009894</v>
      </c>
      <c r="W368" s="7">
        <v>4864981.4790000021</v>
      </c>
      <c r="X368" s="25">
        <f t="shared" si="162"/>
        <v>3498.381604809133</v>
      </c>
      <c r="Y368" s="6">
        <v>9003</v>
      </c>
      <c r="Z368" s="21">
        <v>0.13765571879815031</v>
      </c>
      <c r="AA368" s="7">
        <v>-7609.2503999993196</v>
      </c>
      <c r="AB368" s="7">
        <v>4864978.1607000008</v>
      </c>
      <c r="AC368" s="25">
        <f t="shared" si="163"/>
        <v>2784.9856765562254</v>
      </c>
      <c r="AD368" s="6">
        <v>11287</v>
      </c>
      <c r="AE368" s="21">
        <v>0.14346962243111699</v>
      </c>
      <c r="AF368" s="7">
        <v>-7603.5650999993086</v>
      </c>
      <c r="AG368" s="7">
        <v>4864979.7901000008</v>
      </c>
      <c r="AH368" s="25">
        <f t="shared" si="164"/>
        <v>2360.2618051915551</v>
      </c>
      <c r="AI368" s="6">
        <v>8546</v>
      </c>
      <c r="AJ368" s="21">
        <v>0.14925096903083909</v>
      </c>
      <c r="AK368" s="7">
        <v>-7603.5650999993086</v>
      </c>
      <c r="AL368" s="7">
        <v>4864979.7901000008</v>
      </c>
      <c r="AM368" s="25">
        <f t="shared" si="165"/>
        <v>2015.2612855979521</v>
      </c>
      <c r="AN368" s="6">
        <v>8543</v>
      </c>
      <c r="AO368" s="21">
        <v>0.15305586773342361</v>
      </c>
      <c r="AP368" s="7">
        <v>-7609.2503999993196</v>
      </c>
      <c r="AQ368" s="7">
        <v>4864978.1607000008</v>
      </c>
      <c r="AR368" s="25">
        <f t="shared" si="166"/>
        <v>1822.2168760978284</v>
      </c>
      <c r="AS368" s="6">
        <v>11283</v>
      </c>
      <c r="AT368" s="21">
        <v>0.1569524376783393</v>
      </c>
      <c r="AU368" s="7">
        <v>-7603.1924000009894</v>
      </c>
      <c r="AV368" s="7">
        <v>4864981.4790000021</v>
      </c>
      <c r="AW368" s="25">
        <f t="shared" si="167"/>
        <v>1647.888181307761</v>
      </c>
      <c r="AX368" s="6">
        <v>10369</v>
      </c>
      <c r="AY368" s="21">
        <v>0.15855241341841039</v>
      </c>
      <c r="AZ368" s="7">
        <v>-7609.2503999993196</v>
      </c>
      <c r="BA368" s="7">
        <v>4864978.1607000008</v>
      </c>
      <c r="BB368" s="25">
        <f t="shared" si="168"/>
        <v>1582.3719353327451</v>
      </c>
      <c r="BC368" s="6">
        <v>10824</v>
      </c>
      <c r="BD368" s="21">
        <v>0.16177006345576081</v>
      </c>
      <c r="BE368" s="7">
        <v>-7603.5650999993086</v>
      </c>
      <c r="BF368" s="7">
        <v>4864979.7901000008</v>
      </c>
      <c r="BG368" s="25">
        <f t="shared" si="169"/>
        <v>1460.183298187603</v>
      </c>
      <c r="BH368" s="6">
        <v>8108</v>
      </c>
      <c r="BI368" s="21">
        <v>0.1623020954454106</v>
      </c>
      <c r="BJ368" s="7">
        <v>-7603.1924000009894</v>
      </c>
      <c r="BK368" s="7">
        <v>4864981.4790000021</v>
      </c>
      <c r="BL368" s="25">
        <f t="shared" si="170"/>
        <v>1441.1311058727345</v>
      </c>
      <c r="BM368" s="6">
        <v>10372</v>
      </c>
      <c r="BN368" s="21">
        <v>0.1636193754871435</v>
      </c>
      <c r="BO368" s="7">
        <v>-7603.1924000009894</v>
      </c>
      <c r="BP368" s="7">
        <v>4864981.4790000021</v>
      </c>
      <c r="BQ368" s="25">
        <f t="shared" si="171"/>
        <v>1395.2790624441911</v>
      </c>
      <c r="BR368" s="6">
        <v>9914</v>
      </c>
      <c r="BS368" s="21">
        <v>0.1651088647784032</v>
      </c>
      <c r="BT368" s="7">
        <v>-7609.2503999993196</v>
      </c>
      <c r="BU368" s="7">
        <v>4864978.1607000008</v>
      </c>
      <c r="BV368" s="25">
        <f t="shared" si="172"/>
        <v>1345.6076096831448</v>
      </c>
      <c r="BW368" s="6">
        <v>8544</v>
      </c>
      <c r="BX368" s="21">
        <v>0.16879144900699811</v>
      </c>
      <c r="BY368" s="7">
        <v>-7603.1924000009894</v>
      </c>
      <c r="BZ368" s="7">
        <v>4864981.4790000021</v>
      </c>
      <c r="CA368" s="25">
        <f t="shared" si="173"/>
        <v>1231.9646156030542</v>
      </c>
      <c r="CB368" s="6">
        <v>9915</v>
      </c>
      <c r="CC368" s="21">
        <v>0.1201570647254555</v>
      </c>
      <c r="CD368" s="7">
        <v>-7603.1924000009894</v>
      </c>
      <c r="CE368" s="7">
        <v>4864981.4790000021</v>
      </c>
      <c r="CF368" s="25">
        <f t="shared" si="174"/>
        <v>4797.3649492954637</v>
      </c>
      <c r="CG368" s="6">
        <v>8544</v>
      </c>
      <c r="CH368" s="21">
        <v>0.12658772032672841</v>
      </c>
      <c r="CI368" s="7">
        <v>-7603.1924000009894</v>
      </c>
      <c r="CJ368" s="7">
        <v>4864981.4790000021</v>
      </c>
      <c r="CK368" s="25">
        <f t="shared" si="175"/>
        <v>3894.3383773336818</v>
      </c>
      <c r="CL368" s="6">
        <v>10372</v>
      </c>
      <c r="CM368" s="21">
        <v>0.13267143371572609</v>
      </c>
      <c r="CN368" s="7">
        <v>-7603.1924000009894</v>
      </c>
      <c r="CO368" s="7">
        <v>4864981.4790000021</v>
      </c>
      <c r="CP368" s="25">
        <f t="shared" si="176"/>
        <v>3227.6788058781499</v>
      </c>
      <c r="CQ368" s="6">
        <v>9003</v>
      </c>
      <c r="CR368" s="21">
        <v>0.13386752136752131</v>
      </c>
      <c r="CS368" s="7">
        <v>-7609.2503999993196</v>
      </c>
      <c r="CT368" s="7">
        <v>4864978.1607000008</v>
      </c>
      <c r="CU368" s="25">
        <f t="shared" si="177"/>
        <v>3113.860202936612</v>
      </c>
      <c r="CV368" s="6">
        <v>11287</v>
      </c>
      <c r="CW368" s="21">
        <v>0.1350719035691125</v>
      </c>
      <c r="CX368" s="7">
        <v>-7603.5650999993086</v>
      </c>
      <c r="CY368" s="7">
        <v>4864979.7901000008</v>
      </c>
      <c r="CZ368" s="25">
        <f t="shared" si="178"/>
        <v>3004.2766220577751</v>
      </c>
      <c r="DA368" s="6">
        <v>11283</v>
      </c>
      <c r="DB368" s="21">
        <v>0.13535164640772279</v>
      </c>
      <c r="DC368" s="7">
        <v>-7603.1924000009894</v>
      </c>
      <c r="DD368" s="7">
        <v>4864981.4790000021</v>
      </c>
      <c r="DE368" s="25">
        <f t="shared" si="179"/>
        <v>2979.5167314028031</v>
      </c>
      <c r="DF368" s="6">
        <v>8546</v>
      </c>
      <c r="DG368" s="21">
        <v>0.1429112916471881</v>
      </c>
      <c r="DH368" s="7">
        <v>-7603.5650999993086</v>
      </c>
      <c r="DI368" s="7">
        <v>4864979.7901000008</v>
      </c>
      <c r="DJ368" s="25">
        <f t="shared" si="180"/>
        <v>2397.3631321057919</v>
      </c>
      <c r="DK368" s="6">
        <v>10369</v>
      </c>
      <c r="DL368" s="21">
        <v>0.14291377077772779</v>
      </c>
      <c r="DM368" s="7">
        <v>-7609.2503999993196</v>
      </c>
      <c r="DN368" s="7">
        <v>4864978.1607000008</v>
      </c>
      <c r="DO368" s="25">
        <f t="shared" si="181"/>
        <v>2397.1967878416945</v>
      </c>
      <c r="DP368" s="6">
        <v>8543</v>
      </c>
      <c r="DQ368" s="21">
        <v>0.14692003086927369</v>
      </c>
      <c r="DR368" s="7">
        <v>-7609.2503999993196</v>
      </c>
      <c r="DS368" s="7">
        <v>4864978.1607000008</v>
      </c>
      <c r="DT368" s="25">
        <f t="shared" si="182"/>
        <v>2146.2284935526827</v>
      </c>
      <c r="DU368" s="6">
        <v>9914</v>
      </c>
      <c r="DV368" s="21">
        <v>0.14953258774632561</v>
      </c>
      <c r="DW368" s="7">
        <v>-7609.2503999993196</v>
      </c>
      <c r="DX368" s="7">
        <v>4864978.1607000008</v>
      </c>
      <c r="DY368" s="25">
        <f t="shared" si="183"/>
        <v>2000.1225380208391</v>
      </c>
      <c r="DZ368" s="6">
        <v>7230</v>
      </c>
      <c r="EA368" s="21">
        <v>0.15123806737134701</v>
      </c>
      <c r="EB368" s="7">
        <v>-7601.6162000000477</v>
      </c>
      <c r="EC368" s="7">
        <v>4864980.3488999978</v>
      </c>
      <c r="ED368" s="25">
        <f t="shared" si="184"/>
        <v>1911.4173509116222</v>
      </c>
      <c r="EE368" s="6">
        <v>10831</v>
      </c>
      <c r="EF368" s="21">
        <v>0.15461604616669361</v>
      </c>
      <c r="EG368" s="7">
        <v>-7601.6162000000477</v>
      </c>
      <c r="EH368" s="7">
        <v>4864980.3488999978</v>
      </c>
      <c r="EI368" s="25">
        <f t="shared" si="185"/>
        <v>1749.7731445669006</v>
      </c>
    </row>
    <row r="369" spans="1:139" x14ac:dyDescent="0.25">
      <c r="A369" s="6">
        <v>355</v>
      </c>
      <c r="B369" s="6">
        <v>0</v>
      </c>
      <c r="C369" s="6">
        <v>1</v>
      </c>
      <c r="D369" s="6">
        <v>0</v>
      </c>
      <c r="E369" s="6">
        <v>1</v>
      </c>
      <c r="F369" s="20">
        <f t="shared" si="155"/>
        <v>1</v>
      </c>
      <c r="G369" s="20">
        <f t="shared" si="156"/>
        <v>1</v>
      </c>
      <c r="H369" s="20">
        <f t="shared" si="157"/>
        <v>1</v>
      </c>
      <c r="I369" s="7">
        <v>-7603.1347321747871</v>
      </c>
      <c r="J369" s="7">
        <v>4864980.5692673046</v>
      </c>
      <c r="K369" s="6">
        <v>0</v>
      </c>
      <c r="L369" s="6">
        <v>0</v>
      </c>
      <c r="M369" s="7">
        <v>-7601.5280615746669</v>
      </c>
      <c r="N369" s="7">
        <v>4864981.6568286698</v>
      </c>
      <c r="O369" s="26">
        <f t="shared" si="158"/>
        <v>-7601.5280615746651</v>
      </c>
      <c r="P369" s="26">
        <f t="shared" si="159"/>
        <v>4864981.6568286708</v>
      </c>
      <c r="Q369" s="20">
        <f t="shared" si="160"/>
        <v>1</v>
      </c>
      <c r="R369" s="26">
        <f t="shared" si="161"/>
        <v>1.9401495154845099</v>
      </c>
      <c r="S369" s="26">
        <f>R369*'8_HeSo_Mercator'!$B$7</f>
        <v>1.4863996809051701</v>
      </c>
      <c r="T369" s="6">
        <v>11283</v>
      </c>
      <c r="U369" s="21">
        <v>8.1833379320421604E-2</v>
      </c>
      <c r="V369" s="7">
        <v>-7603.1924000009894</v>
      </c>
      <c r="W369" s="7">
        <v>4864981.4790000021</v>
      </c>
      <c r="X369" s="25">
        <f t="shared" si="162"/>
        <v>22298.623605612542</v>
      </c>
      <c r="Y369" s="6">
        <v>10824</v>
      </c>
      <c r="Z369" s="21">
        <v>0.1171019729571877</v>
      </c>
      <c r="AA369" s="7">
        <v>-7603.5650999993086</v>
      </c>
      <c r="AB369" s="7">
        <v>4864979.7901000008</v>
      </c>
      <c r="AC369" s="25">
        <f t="shared" si="163"/>
        <v>5317.9365478771097</v>
      </c>
      <c r="AD369" s="6">
        <v>10372</v>
      </c>
      <c r="AE369" s="21">
        <v>0.12488677821326651</v>
      </c>
      <c r="AF369" s="7">
        <v>-7603.1924000009894</v>
      </c>
      <c r="AG369" s="7">
        <v>4864981.4790000021</v>
      </c>
      <c r="AH369" s="25">
        <f t="shared" si="164"/>
        <v>4110.8738716967482</v>
      </c>
      <c r="AI369" s="6">
        <v>9000</v>
      </c>
      <c r="AJ369" s="21">
        <v>0.12503251886729089</v>
      </c>
      <c r="AK369" s="7">
        <v>-7603.5650999993086</v>
      </c>
      <c r="AL369" s="7">
        <v>4864979.7901000008</v>
      </c>
      <c r="AM369" s="25">
        <f t="shared" si="165"/>
        <v>4091.7404576965682</v>
      </c>
      <c r="AN369" s="6">
        <v>8111</v>
      </c>
      <c r="AO369" s="21">
        <v>0.1282830038645002</v>
      </c>
      <c r="AP369" s="7">
        <v>-7596.6486999988556</v>
      </c>
      <c r="AQ369" s="7">
        <v>4864983.3546999991</v>
      </c>
      <c r="AR369" s="25">
        <f t="shared" si="166"/>
        <v>3692.5256166167205</v>
      </c>
      <c r="AS369" s="6">
        <v>9915</v>
      </c>
      <c r="AT369" s="21">
        <v>0.13291747949685939</v>
      </c>
      <c r="AU369" s="7">
        <v>-7603.1924000009894</v>
      </c>
      <c r="AV369" s="7">
        <v>4864981.4790000021</v>
      </c>
      <c r="AW369" s="25">
        <f t="shared" si="167"/>
        <v>3203.8458424278997</v>
      </c>
      <c r="AX369" s="6">
        <v>8108</v>
      </c>
      <c r="AY369" s="21">
        <v>0.13298784847128631</v>
      </c>
      <c r="AZ369" s="7">
        <v>-7603.1924000009894</v>
      </c>
      <c r="BA369" s="7">
        <v>4864981.4790000021</v>
      </c>
      <c r="BB369" s="25">
        <f t="shared" si="168"/>
        <v>3197.0701115797378</v>
      </c>
      <c r="BC369" s="6">
        <v>8107</v>
      </c>
      <c r="BD369" s="21">
        <v>0.13569439460313459</v>
      </c>
      <c r="BE369" s="7">
        <v>-7601.6162000000477</v>
      </c>
      <c r="BF369" s="7">
        <v>4864980.3488999978</v>
      </c>
      <c r="BG369" s="25">
        <f t="shared" si="169"/>
        <v>2949.5269515463669</v>
      </c>
      <c r="BH369" s="6">
        <v>9918</v>
      </c>
      <c r="BI369" s="21">
        <v>0.13837353462199789</v>
      </c>
      <c r="BJ369" s="7">
        <v>-7596.6486999988556</v>
      </c>
      <c r="BK369" s="7">
        <v>4864983.3546999991</v>
      </c>
      <c r="BL369" s="25">
        <f t="shared" si="170"/>
        <v>2727.6450903506166</v>
      </c>
      <c r="BM369" s="6">
        <v>9456</v>
      </c>
      <c r="BN369" s="21">
        <v>0.14295909258472519</v>
      </c>
      <c r="BO369" s="7">
        <v>-7603.1924000009894</v>
      </c>
      <c r="BP369" s="7">
        <v>4864981.4790000021</v>
      </c>
      <c r="BQ369" s="25">
        <f t="shared" si="171"/>
        <v>2394.1583344220439</v>
      </c>
      <c r="BR369" s="6">
        <v>11289</v>
      </c>
      <c r="BS369" s="21">
        <v>0.14608806221162021</v>
      </c>
      <c r="BT369" s="7">
        <v>-7596.6486999988556</v>
      </c>
      <c r="BU369" s="7">
        <v>4864983.3546999991</v>
      </c>
      <c r="BV369" s="25">
        <f t="shared" si="172"/>
        <v>2195.5386479175886</v>
      </c>
      <c r="BW369" s="6">
        <v>9003</v>
      </c>
      <c r="BX369" s="21">
        <v>0.15241689367700059</v>
      </c>
      <c r="BY369" s="7">
        <v>-7609.2503999993196</v>
      </c>
      <c r="BZ369" s="7">
        <v>4864978.1607000008</v>
      </c>
      <c r="CA369" s="25">
        <f t="shared" si="173"/>
        <v>1852.9665306958525</v>
      </c>
      <c r="CB369" s="6">
        <v>11283</v>
      </c>
      <c r="CC369" s="21">
        <v>7.9616885052555098E-2</v>
      </c>
      <c r="CD369" s="7">
        <v>-7603.1924000009894</v>
      </c>
      <c r="CE369" s="7">
        <v>4864981.4790000021</v>
      </c>
      <c r="CF369" s="25">
        <f t="shared" si="174"/>
        <v>24887.38529456687</v>
      </c>
      <c r="CG369" s="6">
        <v>8111</v>
      </c>
      <c r="CH369" s="21">
        <v>9.6199007213870799E-2</v>
      </c>
      <c r="CI369" s="7">
        <v>-7596.6486999988556</v>
      </c>
      <c r="CJ369" s="7">
        <v>4864983.3546999991</v>
      </c>
      <c r="CK369" s="25">
        <f t="shared" si="175"/>
        <v>11676.633248328273</v>
      </c>
      <c r="CL369" s="6">
        <v>10372</v>
      </c>
      <c r="CM369" s="21">
        <v>0.1099497169101635</v>
      </c>
      <c r="CN369" s="7">
        <v>-7603.1924000009894</v>
      </c>
      <c r="CO369" s="7">
        <v>4864981.4790000021</v>
      </c>
      <c r="CP369" s="25">
        <f t="shared" si="176"/>
        <v>6842.6375758742115</v>
      </c>
      <c r="CQ369" s="6">
        <v>9918</v>
      </c>
      <c r="CR369" s="21">
        <v>0.110498391611313</v>
      </c>
      <c r="CS369" s="7">
        <v>-7596.6486999988556</v>
      </c>
      <c r="CT369" s="7">
        <v>4864983.3546999991</v>
      </c>
      <c r="CU369" s="25">
        <f t="shared" si="177"/>
        <v>6707.7392771334871</v>
      </c>
      <c r="CV369" s="6">
        <v>10824</v>
      </c>
      <c r="CW369" s="21">
        <v>0.1153851068995923</v>
      </c>
      <c r="CX369" s="7">
        <v>-7603.5650999993086</v>
      </c>
      <c r="CY369" s="7">
        <v>4864979.7901000008</v>
      </c>
      <c r="CZ369" s="25">
        <f t="shared" si="178"/>
        <v>5641.5828837521103</v>
      </c>
      <c r="DA369" s="6">
        <v>9000</v>
      </c>
      <c r="DB369" s="21">
        <v>0.1180353546654732</v>
      </c>
      <c r="DC369" s="7">
        <v>-7603.5650999993086</v>
      </c>
      <c r="DD369" s="7">
        <v>4864979.7901000008</v>
      </c>
      <c r="DE369" s="25">
        <f t="shared" si="179"/>
        <v>5151.711838918066</v>
      </c>
      <c r="DF369" s="6">
        <v>7681</v>
      </c>
      <c r="DG369" s="21">
        <v>0.1182513982926111</v>
      </c>
      <c r="DH369" s="7">
        <v>-7594.7369999997318</v>
      </c>
      <c r="DI369" s="7">
        <v>4864983.9024000019</v>
      </c>
      <c r="DJ369" s="25">
        <f t="shared" si="180"/>
        <v>5114.1664702123426</v>
      </c>
      <c r="DK369" s="6">
        <v>11289</v>
      </c>
      <c r="DL369" s="21">
        <v>0.13141748387435101</v>
      </c>
      <c r="DM369" s="7">
        <v>-7596.6486999988556</v>
      </c>
      <c r="DN369" s="7">
        <v>4864983.3546999991</v>
      </c>
      <c r="DO369" s="25">
        <f t="shared" si="181"/>
        <v>3352.6437527791945</v>
      </c>
      <c r="DP369" s="6">
        <v>9456</v>
      </c>
      <c r="DQ369" s="21">
        <v>0.13424797396464799</v>
      </c>
      <c r="DR369" s="7">
        <v>-7603.1924000009894</v>
      </c>
      <c r="DS369" s="7">
        <v>4864981.4790000021</v>
      </c>
      <c r="DT369" s="25">
        <f t="shared" si="182"/>
        <v>3078.7118220046837</v>
      </c>
      <c r="DU369" s="6">
        <v>9915</v>
      </c>
      <c r="DV369" s="21">
        <v>0.13616030554320241</v>
      </c>
      <c r="DW369" s="7">
        <v>-7603.1924000009894</v>
      </c>
      <c r="DX369" s="7">
        <v>4864981.4790000021</v>
      </c>
      <c r="DY369" s="25">
        <f t="shared" si="183"/>
        <v>2909.363130263454</v>
      </c>
      <c r="DZ369" s="6">
        <v>8108</v>
      </c>
      <c r="EA369" s="21">
        <v>0.1375171642170574</v>
      </c>
      <c r="EB369" s="7">
        <v>-7603.1924000009894</v>
      </c>
      <c r="EC369" s="7">
        <v>4864981.4790000021</v>
      </c>
      <c r="ED369" s="25">
        <f t="shared" si="184"/>
        <v>2796.2266323466224</v>
      </c>
      <c r="EE369" s="6">
        <v>11288</v>
      </c>
      <c r="EF369" s="21">
        <v>0.13796100472231079</v>
      </c>
      <c r="EG369" s="7">
        <v>-7594.7369999997318</v>
      </c>
      <c r="EH369" s="7">
        <v>4864983.9024000019</v>
      </c>
      <c r="EI369" s="25">
        <f t="shared" si="185"/>
        <v>2760.4164442599076</v>
      </c>
    </row>
    <row r="370" spans="1:139" x14ac:dyDescent="0.25">
      <c r="A370" s="6">
        <v>356</v>
      </c>
      <c r="B370" s="6">
        <v>0</v>
      </c>
      <c r="C370" s="6">
        <v>1</v>
      </c>
      <c r="D370" s="6">
        <v>0</v>
      </c>
      <c r="E370" s="6">
        <v>1</v>
      </c>
      <c r="F370" s="20">
        <f t="shared" si="155"/>
        <v>1</v>
      </c>
      <c r="G370" s="20">
        <f t="shared" si="156"/>
        <v>1</v>
      </c>
      <c r="H370" s="20">
        <f t="shared" si="157"/>
        <v>1</v>
      </c>
      <c r="I370" s="7">
        <v>-7617.6992433280038</v>
      </c>
      <c r="J370" s="7">
        <v>4864977.8848731713</v>
      </c>
      <c r="K370" s="6">
        <v>-3</v>
      </c>
      <c r="L370" s="6">
        <v>3</v>
      </c>
      <c r="M370" s="7">
        <v>-7616.2799657668656</v>
      </c>
      <c r="N370" s="7">
        <v>4864976.7810817994</v>
      </c>
      <c r="O370" s="26">
        <f t="shared" si="158"/>
        <v>-7616.2799657668629</v>
      </c>
      <c r="P370" s="26">
        <f t="shared" si="159"/>
        <v>4864976.7810817985</v>
      </c>
      <c r="Q370" s="20">
        <f t="shared" si="160"/>
        <v>1</v>
      </c>
      <c r="R370" s="26">
        <f t="shared" si="161"/>
        <v>1.7979722440397627</v>
      </c>
      <c r="S370" s="26">
        <f>R370*'8_HeSo_Mercator'!$B$7</f>
        <v>1.3774739258431101</v>
      </c>
      <c r="T370" s="6">
        <v>7672</v>
      </c>
      <c r="U370" s="21">
        <v>9.4023707231769796E-2</v>
      </c>
      <c r="V370" s="7">
        <v>-7616.6889000013471</v>
      </c>
      <c r="W370" s="7">
        <v>4864976.0280999988</v>
      </c>
      <c r="X370" s="25">
        <f t="shared" si="162"/>
        <v>12795.301288364022</v>
      </c>
      <c r="Y370" s="6">
        <v>9916</v>
      </c>
      <c r="Z370" s="21">
        <v>0.12937128779012541</v>
      </c>
      <c r="AA370" s="7">
        <v>-7611.1290000006557</v>
      </c>
      <c r="AB370" s="7">
        <v>4864977.6220000014</v>
      </c>
      <c r="AC370" s="25">
        <f t="shared" si="163"/>
        <v>3569.837070209036</v>
      </c>
      <c r="AD370" s="6">
        <v>9910</v>
      </c>
      <c r="AE370" s="21">
        <v>0.13206158986540981</v>
      </c>
      <c r="AF370" s="7">
        <v>-7616.6889000013471</v>
      </c>
      <c r="AG370" s="7">
        <v>4864976.0280999988</v>
      </c>
      <c r="AH370" s="25">
        <f t="shared" si="164"/>
        <v>3287.7131184903074</v>
      </c>
      <c r="AI370" s="6">
        <v>9455</v>
      </c>
      <c r="AJ370" s="21">
        <v>0.1550429802384343</v>
      </c>
      <c r="AK370" s="7">
        <v>-7611.1290000006557</v>
      </c>
      <c r="AL370" s="7">
        <v>4864977.6220000014</v>
      </c>
      <c r="AM370" s="25">
        <f t="shared" si="165"/>
        <v>1730.5795554848514</v>
      </c>
      <c r="AN370" s="6">
        <v>10366</v>
      </c>
      <c r="AO370" s="21">
        <v>0.15707870054554021</v>
      </c>
      <c r="AP370" s="7">
        <v>-7611.1290000006557</v>
      </c>
      <c r="AQ370" s="7">
        <v>4864977.6220000014</v>
      </c>
      <c r="AR370" s="25">
        <f t="shared" si="166"/>
        <v>1642.5961500438227</v>
      </c>
      <c r="AS370" s="6">
        <v>9911</v>
      </c>
      <c r="AT370" s="21">
        <v>0.1581624794084889</v>
      </c>
      <c r="AU370" s="7">
        <v>-7616.6700999997556</v>
      </c>
      <c r="AV370" s="7">
        <v>4864979.4992000014</v>
      </c>
      <c r="AW370" s="25">
        <f t="shared" si="167"/>
        <v>1598.0344665299713</v>
      </c>
      <c r="AX370" s="6">
        <v>7676</v>
      </c>
      <c r="AY370" s="21">
        <v>0.15902097530250861</v>
      </c>
      <c r="AZ370" s="7">
        <v>-7611.1290000006557</v>
      </c>
      <c r="BA370" s="7">
        <v>4864977.6220000014</v>
      </c>
      <c r="BB370" s="25">
        <f t="shared" si="168"/>
        <v>1563.8041059088825</v>
      </c>
      <c r="BC370" s="6">
        <v>8541</v>
      </c>
      <c r="BD370" s="21">
        <v>0.1628813366443557</v>
      </c>
      <c r="BE370" s="7">
        <v>-7616.6889000013471</v>
      </c>
      <c r="BF370" s="7">
        <v>4864976.0280999988</v>
      </c>
      <c r="BG370" s="25">
        <f t="shared" si="169"/>
        <v>1420.7403065158974</v>
      </c>
      <c r="BH370" s="6">
        <v>9908</v>
      </c>
      <c r="BI370" s="21">
        <v>0.16595046556819029</v>
      </c>
      <c r="BJ370" s="7">
        <v>-7618.7633000016212</v>
      </c>
      <c r="BK370" s="7">
        <v>4864975.433799997</v>
      </c>
      <c r="BL370" s="25">
        <f t="shared" si="170"/>
        <v>1318.5181105081224</v>
      </c>
      <c r="BM370" s="6">
        <v>8999</v>
      </c>
      <c r="BN370" s="21">
        <v>0.16737371880136359</v>
      </c>
      <c r="BO370" s="7">
        <v>-7616.6889000013471</v>
      </c>
      <c r="BP370" s="7">
        <v>4864976.0280999988</v>
      </c>
      <c r="BQ370" s="25">
        <f t="shared" si="171"/>
        <v>1274.2391299526341</v>
      </c>
      <c r="BR370" s="6">
        <v>11284</v>
      </c>
      <c r="BS370" s="21">
        <v>0.1697152419686036</v>
      </c>
      <c r="BT370" s="7">
        <v>-7611.1290000006557</v>
      </c>
      <c r="BU370" s="7">
        <v>4864977.6220000014</v>
      </c>
      <c r="BV370" s="25">
        <f t="shared" si="172"/>
        <v>1205.3595396120477</v>
      </c>
      <c r="BW370" s="6">
        <v>10368</v>
      </c>
      <c r="BX370" s="21">
        <v>0.17029702607663361</v>
      </c>
      <c r="BY370" s="7">
        <v>-7616.6889000013471</v>
      </c>
      <c r="BZ370" s="7">
        <v>4864976.0280999988</v>
      </c>
      <c r="CA370" s="25">
        <f t="shared" si="173"/>
        <v>1188.9723210839163</v>
      </c>
      <c r="CB370" s="6">
        <v>9910</v>
      </c>
      <c r="CC370" s="21">
        <v>8.22985004686035E-2</v>
      </c>
      <c r="CD370" s="7">
        <v>-7616.6889000013471</v>
      </c>
      <c r="CE370" s="7">
        <v>4864976.0280999988</v>
      </c>
      <c r="CF370" s="25">
        <f t="shared" si="174"/>
        <v>21798.786173117445</v>
      </c>
      <c r="CG370" s="6">
        <v>7672</v>
      </c>
      <c r="CH370" s="21">
        <v>0.1152659943439517</v>
      </c>
      <c r="CI370" s="7">
        <v>-7616.6889000013471</v>
      </c>
      <c r="CJ370" s="7">
        <v>4864976.0280999988</v>
      </c>
      <c r="CK370" s="25">
        <f t="shared" si="175"/>
        <v>5664.9384515092843</v>
      </c>
      <c r="CL370" s="6">
        <v>8999</v>
      </c>
      <c r="CM370" s="21">
        <v>0.14824678674063391</v>
      </c>
      <c r="CN370" s="7">
        <v>-7616.6889000013471</v>
      </c>
      <c r="CO370" s="7">
        <v>4864976.0280999988</v>
      </c>
      <c r="CP370" s="25">
        <f t="shared" si="176"/>
        <v>2070.4218623964703</v>
      </c>
      <c r="CQ370" s="6">
        <v>9916</v>
      </c>
      <c r="CR370" s="21">
        <v>0.152557282285427</v>
      </c>
      <c r="CS370" s="7">
        <v>-7611.1290000006557</v>
      </c>
      <c r="CT370" s="7">
        <v>4864977.6220000014</v>
      </c>
      <c r="CU370" s="25">
        <f t="shared" si="177"/>
        <v>1846.1552784143055</v>
      </c>
      <c r="CV370" s="6">
        <v>9442</v>
      </c>
      <c r="CW370" s="21">
        <v>0.1548953624977599</v>
      </c>
      <c r="CX370" s="7">
        <v>-7634.4770000018179</v>
      </c>
      <c r="CY370" s="7">
        <v>4864984.0974999964</v>
      </c>
      <c r="CZ370" s="25">
        <f t="shared" si="178"/>
        <v>1737.1860713730935</v>
      </c>
      <c r="DA370" s="6">
        <v>8541</v>
      </c>
      <c r="DB370" s="21">
        <v>0.1552802661888916</v>
      </c>
      <c r="DC370" s="7">
        <v>-7616.6889000013471</v>
      </c>
      <c r="DD370" s="7">
        <v>4864976.0280999988</v>
      </c>
      <c r="DE370" s="25">
        <f t="shared" si="179"/>
        <v>1720.0256861213982</v>
      </c>
      <c r="DF370" s="6">
        <v>9452</v>
      </c>
      <c r="DG370" s="21">
        <v>0.1558557808401681</v>
      </c>
      <c r="DH370" s="7">
        <v>-7616.6889000013471</v>
      </c>
      <c r="DI370" s="7">
        <v>4864976.0280999988</v>
      </c>
      <c r="DJ370" s="25">
        <f t="shared" si="180"/>
        <v>1694.760521348943</v>
      </c>
      <c r="DK370" s="6">
        <v>7664</v>
      </c>
      <c r="DL370" s="21">
        <v>0.16702263112498461</v>
      </c>
      <c r="DM370" s="7">
        <v>-7635.0408000014722</v>
      </c>
      <c r="DN370" s="7">
        <v>4864986.0639000013</v>
      </c>
      <c r="DO370" s="25">
        <f t="shared" si="181"/>
        <v>1284.9869480437601</v>
      </c>
      <c r="DP370" s="6">
        <v>9911</v>
      </c>
      <c r="DQ370" s="21">
        <v>0.17132325220960909</v>
      </c>
      <c r="DR370" s="7">
        <v>-7616.6700999997556</v>
      </c>
      <c r="DS370" s="7">
        <v>4864979.4992000014</v>
      </c>
      <c r="DT370" s="25">
        <f t="shared" si="182"/>
        <v>1160.7394903603054</v>
      </c>
      <c r="DU370" s="6">
        <v>10366</v>
      </c>
      <c r="DV370" s="21">
        <v>0.17167922429533861</v>
      </c>
      <c r="DW370" s="7">
        <v>-7611.1290000006557</v>
      </c>
      <c r="DX370" s="7">
        <v>4864977.6220000014</v>
      </c>
      <c r="DY370" s="25">
        <f t="shared" si="183"/>
        <v>1151.1423472002898</v>
      </c>
      <c r="DZ370" s="6">
        <v>10827</v>
      </c>
      <c r="EA370" s="21">
        <v>0.17441276464225</v>
      </c>
      <c r="EB370" s="7">
        <v>-7616.6889000013471</v>
      </c>
      <c r="EC370" s="7">
        <v>4864976.0280999988</v>
      </c>
      <c r="ED370" s="25">
        <f t="shared" si="184"/>
        <v>1080.6546714315593</v>
      </c>
      <c r="EE370" s="6">
        <v>9455</v>
      </c>
      <c r="EF370" s="21">
        <v>0.1755373863985831</v>
      </c>
      <c r="EG370" s="7">
        <v>-7611.1290000006557</v>
      </c>
      <c r="EH370" s="7">
        <v>4864977.6220000014</v>
      </c>
      <c r="EI370" s="25">
        <f t="shared" si="185"/>
        <v>1053.2257992746295</v>
      </c>
    </row>
    <row r="371" spans="1:139" x14ac:dyDescent="0.25">
      <c r="A371" s="6">
        <v>357</v>
      </c>
      <c r="B371" s="6">
        <v>0</v>
      </c>
      <c r="C371" s="6">
        <v>1</v>
      </c>
      <c r="D371" s="6">
        <v>0</v>
      </c>
      <c r="E371" s="6">
        <v>1</v>
      </c>
      <c r="F371" s="20">
        <f t="shared" si="155"/>
        <v>1</v>
      </c>
      <c r="G371" s="20">
        <f t="shared" si="156"/>
        <v>1</v>
      </c>
      <c r="H371" s="20">
        <f t="shared" si="157"/>
        <v>1</v>
      </c>
      <c r="I371" s="7">
        <v>-7644.4953666677065</v>
      </c>
      <c r="J371" s="7">
        <v>4864948.8167999983</v>
      </c>
      <c r="K371" s="6">
        <v>3</v>
      </c>
      <c r="L371" s="6">
        <v>6</v>
      </c>
      <c r="M371" s="7">
        <v>-7644.9331381669399</v>
      </c>
      <c r="N371" s="7">
        <v>4864947.6282689516</v>
      </c>
      <c r="O371" s="26">
        <f t="shared" si="158"/>
        <v>-7644.9331381669381</v>
      </c>
      <c r="P371" s="26">
        <f t="shared" si="159"/>
        <v>4864947.6282689516</v>
      </c>
      <c r="Q371" s="20">
        <f t="shared" si="160"/>
        <v>1</v>
      </c>
      <c r="R371" s="26">
        <f t="shared" si="161"/>
        <v>1.2665898841330925</v>
      </c>
      <c r="S371" s="26">
        <f>R371*'8_HeSo_Mercator'!$B$7</f>
        <v>0.97036789411716662</v>
      </c>
      <c r="T371" s="6">
        <v>10806</v>
      </c>
      <c r="U371" s="21">
        <v>0.2914035453754617</v>
      </c>
      <c r="V371" s="7">
        <v>-7643.0923999994993</v>
      </c>
      <c r="W371" s="7">
        <v>4864947.8137999997</v>
      </c>
      <c r="X371" s="25">
        <f t="shared" si="162"/>
        <v>138.68218472312375</v>
      </c>
      <c r="Y371" s="6">
        <v>10347</v>
      </c>
      <c r="Z371" s="21">
        <v>0.33051575976677411</v>
      </c>
      <c r="AA371" s="7">
        <v>-7645.0419000014663</v>
      </c>
      <c r="AB371" s="7">
        <v>4864948.9179999977</v>
      </c>
      <c r="AC371" s="25">
        <f t="shared" si="163"/>
        <v>83.797547825196418</v>
      </c>
      <c r="AD371" s="6">
        <v>11264</v>
      </c>
      <c r="AE371" s="21">
        <v>0.33166690839219898</v>
      </c>
      <c r="AF371" s="7">
        <v>-7643.0923999994993</v>
      </c>
      <c r="AG371" s="7">
        <v>4864947.8137999997</v>
      </c>
      <c r="AH371" s="25">
        <f t="shared" si="164"/>
        <v>82.640213366300941</v>
      </c>
      <c r="AI371" s="6">
        <v>11261</v>
      </c>
      <c r="AJ371" s="21">
        <v>0.3344912259702123</v>
      </c>
      <c r="AK371" s="7">
        <v>-7645.0419000014663</v>
      </c>
      <c r="AL371" s="7">
        <v>4864948.9179999977</v>
      </c>
      <c r="AM371" s="25">
        <f t="shared" si="165"/>
        <v>79.884234680237839</v>
      </c>
      <c r="AN371" s="6">
        <v>8981</v>
      </c>
      <c r="AO371" s="21">
        <v>0.3701655481812387</v>
      </c>
      <c r="AP371" s="7">
        <v>-7643.0923999994993</v>
      </c>
      <c r="AQ371" s="7">
        <v>4864947.8137999997</v>
      </c>
      <c r="AR371" s="25">
        <f t="shared" si="166"/>
        <v>53.26182169281946</v>
      </c>
      <c r="AS371" s="6">
        <v>8092</v>
      </c>
      <c r="AT371" s="21">
        <v>0.37197466256911998</v>
      </c>
      <c r="AU371" s="7">
        <v>-7643.0923999994993</v>
      </c>
      <c r="AV371" s="7">
        <v>4864947.8137999997</v>
      </c>
      <c r="AW371" s="25">
        <f t="shared" si="167"/>
        <v>52.233191933408186</v>
      </c>
      <c r="AX371" s="6">
        <v>9501</v>
      </c>
      <c r="AY371" s="21">
        <v>0.3765563971158109</v>
      </c>
      <c r="AZ371" s="7">
        <v>-7648.5304000005126</v>
      </c>
      <c r="BA371" s="7">
        <v>4864942.8061000034</v>
      </c>
      <c r="BB371" s="25">
        <f t="shared" si="168"/>
        <v>49.737033640609546</v>
      </c>
      <c r="BC371" s="6">
        <v>8085</v>
      </c>
      <c r="BD371" s="21">
        <v>0.37753350954981479</v>
      </c>
      <c r="BE371" s="7">
        <v>-7645.0419000014663</v>
      </c>
      <c r="BF371" s="7">
        <v>4864948.9179999977</v>
      </c>
      <c r="BG371" s="25">
        <f t="shared" si="169"/>
        <v>49.224122046863876</v>
      </c>
      <c r="BH371" s="6">
        <v>8525</v>
      </c>
      <c r="BI371" s="21">
        <v>0.38477977324623569</v>
      </c>
      <c r="BJ371" s="7">
        <v>-7643.0923999994993</v>
      </c>
      <c r="BK371" s="7">
        <v>4864947.8137999997</v>
      </c>
      <c r="BL371" s="25">
        <f t="shared" si="170"/>
        <v>45.619556883593475</v>
      </c>
      <c r="BM371" s="6">
        <v>16687</v>
      </c>
      <c r="BN371" s="21">
        <v>0.3890983357180281</v>
      </c>
      <c r="BO371" s="7">
        <v>-7645.0419000014663</v>
      </c>
      <c r="BP371" s="7">
        <v>4864948.9179999977</v>
      </c>
      <c r="BQ371" s="25">
        <f t="shared" si="171"/>
        <v>43.627718991984032</v>
      </c>
      <c r="BR371" s="6">
        <v>8978</v>
      </c>
      <c r="BS371" s="21">
        <v>0.39227358661921441</v>
      </c>
      <c r="BT371" s="7">
        <v>-7645.0419000014663</v>
      </c>
      <c r="BU371" s="7">
        <v>4864948.9179999977</v>
      </c>
      <c r="BV371" s="25">
        <f t="shared" si="172"/>
        <v>42.232202832126546</v>
      </c>
      <c r="BW371" s="6">
        <v>7210</v>
      </c>
      <c r="BX371" s="21">
        <v>0.39364831708543679</v>
      </c>
      <c r="BY371" s="7">
        <v>-7645.0419000014663</v>
      </c>
      <c r="BZ371" s="7">
        <v>4864948.9179999977</v>
      </c>
      <c r="CA371" s="25">
        <f t="shared" si="173"/>
        <v>41.645339186323156</v>
      </c>
      <c r="CB371" s="6">
        <v>10347</v>
      </c>
      <c r="CC371" s="21">
        <v>0.30304810697750939</v>
      </c>
      <c r="CD371" s="7">
        <v>-7645.0419000014663</v>
      </c>
      <c r="CE371" s="7">
        <v>4864948.9179999977</v>
      </c>
      <c r="CF371" s="25">
        <f t="shared" si="174"/>
        <v>118.5642335143862</v>
      </c>
      <c r="CG371" s="6">
        <v>11261</v>
      </c>
      <c r="CH371" s="21">
        <v>0.3125441254738397</v>
      </c>
      <c r="CI371" s="7">
        <v>-7645.0419000014663</v>
      </c>
      <c r="CJ371" s="7">
        <v>4864948.9179999977</v>
      </c>
      <c r="CK371" s="25">
        <f t="shared" si="175"/>
        <v>104.79839669201064</v>
      </c>
      <c r="CL371" s="6">
        <v>9501</v>
      </c>
      <c r="CM371" s="21">
        <v>0.32356007840847478</v>
      </c>
      <c r="CN371" s="7">
        <v>-7648.5304000005126</v>
      </c>
      <c r="CO371" s="7">
        <v>4864942.8061000034</v>
      </c>
      <c r="CP371" s="25">
        <f t="shared" si="176"/>
        <v>91.238948610243085</v>
      </c>
      <c r="CQ371" s="6">
        <v>10806</v>
      </c>
      <c r="CR371" s="21">
        <v>0.33250324529101649</v>
      </c>
      <c r="CS371" s="7">
        <v>-7643.0923999994993</v>
      </c>
      <c r="CT371" s="7">
        <v>4864947.8137999997</v>
      </c>
      <c r="CU371" s="25">
        <f t="shared" si="177"/>
        <v>81.811893851009984</v>
      </c>
      <c r="CV371" s="6">
        <v>8150</v>
      </c>
      <c r="CW371" s="21">
        <v>0.36984561166261981</v>
      </c>
      <c r="CX371" s="7">
        <v>-7648.5304000005126</v>
      </c>
      <c r="CY371" s="7">
        <v>4864942.8061000034</v>
      </c>
      <c r="CZ371" s="25">
        <f t="shared" si="178"/>
        <v>53.44635843282235</v>
      </c>
      <c r="DA371" s="6">
        <v>8978</v>
      </c>
      <c r="DB371" s="21">
        <v>0.37471639489007857</v>
      </c>
      <c r="DC371" s="7">
        <v>-7645.0419000014663</v>
      </c>
      <c r="DD371" s="7">
        <v>4864948.9179999977</v>
      </c>
      <c r="DE371" s="25">
        <f t="shared" si="179"/>
        <v>50.721164929404082</v>
      </c>
      <c r="DF371" s="6">
        <v>16687</v>
      </c>
      <c r="DG371" s="21">
        <v>0.37819092922764069</v>
      </c>
      <c r="DH371" s="7">
        <v>-7645.0419000014663</v>
      </c>
      <c r="DI371" s="7">
        <v>4864948.9179999977</v>
      </c>
      <c r="DJ371" s="25">
        <f t="shared" si="180"/>
        <v>48.882742908133004</v>
      </c>
      <c r="DK371" s="6">
        <v>8085</v>
      </c>
      <c r="DL371" s="21">
        <v>0.38012129068098688</v>
      </c>
      <c r="DM371" s="7">
        <v>-7645.0419000014663</v>
      </c>
      <c r="DN371" s="7">
        <v>4864948.9179999977</v>
      </c>
      <c r="DO371" s="25">
        <f t="shared" si="181"/>
        <v>47.8973205650205</v>
      </c>
      <c r="DP371" s="6">
        <v>11264</v>
      </c>
      <c r="DQ371" s="21">
        <v>0.38273909526476257</v>
      </c>
      <c r="DR371" s="7">
        <v>-7643.0923999994993</v>
      </c>
      <c r="DS371" s="7">
        <v>4864947.8137999997</v>
      </c>
      <c r="DT371" s="25">
        <f t="shared" si="182"/>
        <v>46.600298251728709</v>
      </c>
      <c r="DU371" s="6">
        <v>7210</v>
      </c>
      <c r="DV371" s="21">
        <v>0.38614410398021543</v>
      </c>
      <c r="DW371" s="7">
        <v>-7645.0419000014663</v>
      </c>
      <c r="DX371" s="7">
        <v>4864948.9179999977</v>
      </c>
      <c r="DY371" s="25">
        <f t="shared" si="183"/>
        <v>44.978230733876181</v>
      </c>
      <c r="DZ371" s="6">
        <v>16418</v>
      </c>
      <c r="EA371" s="21">
        <v>0.3914989376815054</v>
      </c>
      <c r="EB371" s="7">
        <v>-7645.0419000014663</v>
      </c>
      <c r="EC371" s="7">
        <v>4864948.9179999977</v>
      </c>
      <c r="ED371" s="25">
        <f t="shared" si="184"/>
        <v>42.567451334137033</v>
      </c>
      <c r="EE371" s="6">
        <v>11330</v>
      </c>
      <c r="EF371" s="21">
        <v>0.39994693552666488</v>
      </c>
      <c r="EG371" s="7">
        <v>-7648.5304000005126</v>
      </c>
      <c r="EH371" s="7">
        <v>4864942.8061000034</v>
      </c>
      <c r="EI371" s="25">
        <f t="shared" si="185"/>
        <v>39.083235186326242</v>
      </c>
    </row>
    <row r="372" spans="1:139" x14ac:dyDescent="0.25">
      <c r="A372" s="6">
        <v>358</v>
      </c>
      <c r="B372" s="6">
        <v>0</v>
      </c>
      <c r="C372" s="6">
        <v>1</v>
      </c>
      <c r="D372" s="6">
        <v>0</v>
      </c>
      <c r="E372" s="6">
        <v>1</v>
      </c>
      <c r="F372" s="20">
        <f t="shared" si="155"/>
        <v>1</v>
      </c>
      <c r="G372" s="20">
        <f t="shared" si="156"/>
        <v>1</v>
      </c>
      <c r="H372" s="20">
        <f t="shared" si="157"/>
        <v>1</v>
      </c>
      <c r="I372" s="7">
        <v>-7675.6436979914179</v>
      </c>
      <c r="J372" s="7">
        <v>4864932.9298801096</v>
      </c>
      <c r="K372" s="6">
        <v>0</v>
      </c>
      <c r="L372" s="6">
        <v>3</v>
      </c>
      <c r="M372" s="7">
        <v>-7681.5975375842872</v>
      </c>
      <c r="N372" s="7">
        <v>4864931.5158244763</v>
      </c>
      <c r="O372" s="26">
        <f t="shared" si="158"/>
        <v>-7681.5975375842881</v>
      </c>
      <c r="P372" s="26">
        <f t="shared" si="159"/>
        <v>4864931.5158244763</v>
      </c>
      <c r="Q372" s="20">
        <f t="shared" si="160"/>
        <v>1</v>
      </c>
      <c r="R372" s="26">
        <f t="shared" si="161"/>
        <v>6.1194574295327122</v>
      </c>
      <c r="S372" s="26">
        <f>R372*'8_HeSo_Mercator'!$B$7</f>
        <v>4.6882776291077128</v>
      </c>
      <c r="T372" s="6">
        <v>16959</v>
      </c>
      <c r="U372" s="21">
        <v>0.19776468658094759</v>
      </c>
      <c r="V372" s="7">
        <v>-7682.084399998188</v>
      </c>
      <c r="W372" s="7">
        <v>4864930.8654000014</v>
      </c>
      <c r="X372" s="25">
        <f t="shared" si="162"/>
        <v>653.73993970913375</v>
      </c>
      <c r="Y372" s="6">
        <v>17229</v>
      </c>
      <c r="Z372" s="21">
        <v>0.22904535718967919</v>
      </c>
      <c r="AA372" s="7">
        <v>-7684.2980999983847</v>
      </c>
      <c r="AB372" s="7">
        <v>4864931.813000001</v>
      </c>
      <c r="AC372" s="25">
        <f t="shared" si="163"/>
        <v>363.34068301780786</v>
      </c>
      <c r="AD372" s="6">
        <v>17787</v>
      </c>
      <c r="AE372" s="21">
        <v>0.23040808080574729</v>
      </c>
      <c r="AF372" s="7">
        <v>-7682.084399998188</v>
      </c>
      <c r="AG372" s="7">
        <v>4864930.8654000014</v>
      </c>
      <c r="AH372" s="25">
        <f t="shared" si="164"/>
        <v>354.82088446191688</v>
      </c>
      <c r="AI372" s="6">
        <v>18060</v>
      </c>
      <c r="AJ372" s="21">
        <v>0.23314185910059701</v>
      </c>
      <c r="AK372" s="7">
        <v>-7682.084399998188</v>
      </c>
      <c r="AL372" s="7">
        <v>4864930.8654000014</v>
      </c>
      <c r="AM372" s="25">
        <f t="shared" si="165"/>
        <v>338.46906285639</v>
      </c>
      <c r="AN372" s="6">
        <v>17234</v>
      </c>
      <c r="AO372" s="21">
        <v>0.2340320821552789</v>
      </c>
      <c r="AP372" s="7">
        <v>-7682.084399998188</v>
      </c>
      <c r="AQ372" s="7">
        <v>4864930.8654000014</v>
      </c>
      <c r="AR372" s="25">
        <f t="shared" si="166"/>
        <v>333.34842996322499</v>
      </c>
      <c r="AS372" s="6">
        <v>16407</v>
      </c>
      <c r="AT372" s="21">
        <v>0.2375763168480797</v>
      </c>
      <c r="AU372" s="7">
        <v>-7684.2980999983847</v>
      </c>
      <c r="AV372" s="7">
        <v>4864931.813000001</v>
      </c>
      <c r="AW372" s="25">
        <f t="shared" si="167"/>
        <v>313.89718378348533</v>
      </c>
      <c r="AX372" s="6">
        <v>7201</v>
      </c>
      <c r="AY372" s="21">
        <v>0.2465649251878729</v>
      </c>
      <c r="AZ372" s="7">
        <v>-7675.4067000001669</v>
      </c>
      <c r="BA372" s="7">
        <v>4864932.7796000019</v>
      </c>
      <c r="BB372" s="25">
        <f t="shared" si="168"/>
        <v>270.56699212514093</v>
      </c>
      <c r="BC372" s="6">
        <v>10799</v>
      </c>
      <c r="BD372" s="21">
        <v>0.25073705699428311</v>
      </c>
      <c r="BE372" s="7">
        <v>-7675.4067000001669</v>
      </c>
      <c r="BF372" s="7">
        <v>4864932.7796000019</v>
      </c>
      <c r="BG372" s="25">
        <f t="shared" si="169"/>
        <v>253.00313566275031</v>
      </c>
      <c r="BH372" s="6">
        <v>17509</v>
      </c>
      <c r="BI372" s="21">
        <v>0.25416006576490108</v>
      </c>
      <c r="BJ372" s="7">
        <v>-7682.084399998188</v>
      </c>
      <c r="BK372" s="7">
        <v>4864930.8654000014</v>
      </c>
      <c r="BL372" s="25">
        <f t="shared" si="170"/>
        <v>239.64630833096109</v>
      </c>
      <c r="BM372" s="6">
        <v>8517</v>
      </c>
      <c r="BN372" s="21">
        <v>0.2585141044935752</v>
      </c>
      <c r="BO372" s="7">
        <v>-7682.5590999983251</v>
      </c>
      <c r="BP372" s="7">
        <v>4864932.3115999997</v>
      </c>
      <c r="BQ372" s="25">
        <f t="shared" si="171"/>
        <v>223.90460592397096</v>
      </c>
      <c r="BR372" s="6">
        <v>18338</v>
      </c>
      <c r="BS372" s="21">
        <v>0.26463522164912168</v>
      </c>
      <c r="BT372" s="7">
        <v>-7675.4067000001669</v>
      </c>
      <c r="BU372" s="7">
        <v>4864932.7796000019</v>
      </c>
      <c r="BV372" s="25">
        <f t="shared" si="172"/>
        <v>203.89633305983887</v>
      </c>
      <c r="BW372" s="6">
        <v>16409</v>
      </c>
      <c r="BX372" s="21">
        <v>0.26505490570782431</v>
      </c>
      <c r="BY372" s="7">
        <v>-7682.084399998188</v>
      </c>
      <c r="BZ372" s="7">
        <v>4864930.8654000014</v>
      </c>
      <c r="CA372" s="25">
        <f t="shared" si="173"/>
        <v>202.60801108649514</v>
      </c>
      <c r="CB372" s="6">
        <v>16407</v>
      </c>
      <c r="CC372" s="21">
        <v>0.21243543590546249</v>
      </c>
      <c r="CD372" s="7">
        <v>-7684.2980999983847</v>
      </c>
      <c r="CE372" s="7">
        <v>4864931.813000001</v>
      </c>
      <c r="CF372" s="25">
        <f t="shared" si="174"/>
        <v>491.01205099293804</v>
      </c>
      <c r="CG372" s="6">
        <v>16959</v>
      </c>
      <c r="CH372" s="21">
        <v>0.21719986986227091</v>
      </c>
      <c r="CI372" s="7">
        <v>-7682.084399998188</v>
      </c>
      <c r="CJ372" s="7">
        <v>4864930.8654000014</v>
      </c>
      <c r="CK372" s="25">
        <f t="shared" si="175"/>
        <v>449.32621483953642</v>
      </c>
      <c r="CL372" s="6">
        <v>7201</v>
      </c>
      <c r="CM372" s="21">
        <v>0.2265459007072389</v>
      </c>
      <c r="CN372" s="7">
        <v>-7675.4067000001669</v>
      </c>
      <c r="CO372" s="7">
        <v>4864932.7796000019</v>
      </c>
      <c r="CP372" s="25">
        <f t="shared" si="176"/>
        <v>379.64279969671628</v>
      </c>
      <c r="CQ372" s="6">
        <v>18060</v>
      </c>
      <c r="CR372" s="21">
        <v>0.23663252580204841</v>
      </c>
      <c r="CS372" s="7">
        <v>-7682.084399998188</v>
      </c>
      <c r="CT372" s="7">
        <v>4864930.8654000014</v>
      </c>
      <c r="CU372" s="25">
        <f t="shared" si="177"/>
        <v>318.93504481498633</v>
      </c>
      <c r="CV372" s="6">
        <v>18341</v>
      </c>
      <c r="CW372" s="21">
        <v>0.2387518493091077</v>
      </c>
      <c r="CX372" s="7">
        <v>-7682.084399998188</v>
      </c>
      <c r="CY372" s="7">
        <v>4864930.8654000014</v>
      </c>
      <c r="CZ372" s="25">
        <f t="shared" si="178"/>
        <v>307.76060227826287</v>
      </c>
      <c r="DA372" s="6">
        <v>16679</v>
      </c>
      <c r="DB372" s="21">
        <v>0.24068151919312911</v>
      </c>
      <c r="DC372" s="7">
        <v>-7682.084399998188</v>
      </c>
      <c r="DD372" s="7">
        <v>4864930.8654000014</v>
      </c>
      <c r="DE372" s="25">
        <f t="shared" si="179"/>
        <v>298.00875529284002</v>
      </c>
      <c r="DF372" s="6">
        <v>17787</v>
      </c>
      <c r="DG372" s="21">
        <v>0.24071917740630361</v>
      </c>
      <c r="DH372" s="7">
        <v>-7682.084399998188</v>
      </c>
      <c r="DI372" s="7">
        <v>4864930.8654000014</v>
      </c>
      <c r="DJ372" s="25">
        <f t="shared" si="180"/>
        <v>297.8223165694053</v>
      </c>
      <c r="DK372" s="6">
        <v>17227</v>
      </c>
      <c r="DL372" s="21">
        <v>0.24171492051632429</v>
      </c>
      <c r="DM372" s="7">
        <v>-7682.5590999983251</v>
      </c>
      <c r="DN372" s="7">
        <v>4864932.3115999997</v>
      </c>
      <c r="DO372" s="25">
        <f t="shared" si="181"/>
        <v>292.94504933619243</v>
      </c>
      <c r="DP372" s="6">
        <v>17229</v>
      </c>
      <c r="DQ372" s="21">
        <v>0.24237816614058039</v>
      </c>
      <c r="DR372" s="7">
        <v>-7684.2980999983847</v>
      </c>
      <c r="DS372" s="7">
        <v>4864931.813000001</v>
      </c>
      <c r="DT372" s="25">
        <f t="shared" si="182"/>
        <v>289.75171760410598</v>
      </c>
      <c r="DU372" s="6">
        <v>15881</v>
      </c>
      <c r="DV372" s="21">
        <v>0.2428408893688411</v>
      </c>
      <c r="DW372" s="7">
        <v>-7682.084399998188</v>
      </c>
      <c r="DX372" s="7">
        <v>4864930.8654000014</v>
      </c>
      <c r="DY372" s="25">
        <f t="shared" si="183"/>
        <v>287.54958227199785</v>
      </c>
      <c r="DZ372" s="6">
        <v>17506</v>
      </c>
      <c r="EA372" s="21">
        <v>0.24538712896472101</v>
      </c>
      <c r="EB372" s="7">
        <v>-7682.5590999983251</v>
      </c>
      <c r="EC372" s="7">
        <v>4864932.3115999997</v>
      </c>
      <c r="ED372" s="25">
        <f t="shared" si="184"/>
        <v>275.79912400272747</v>
      </c>
      <c r="EE372" s="6">
        <v>18059</v>
      </c>
      <c r="EF372" s="21">
        <v>0.25246878390555177</v>
      </c>
      <c r="EG372" s="7">
        <v>-7682.5590999983251</v>
      </c>
      <c r="EH372" s="7">
        <v>4864932.3115999997</v>
      </c>
      <c r="EI372" s="25">
        <f t="shared" si="185"/>
        <v>246.13266126816583</v>
      </c>
    </row>
    <row r="373" spans="1:139" x14ac:dyDescent="0.25">
      <c r="A373" s="6">
        <v>359</v>
      </c>
      <c r="B373" s="6">
        <v>0</v>
      </c>
      <c r="C373" s="6">
        <v>1</v>
      </c>
      <c r="D373" s="6">
        <v>0</v>
      </c>
      <c r="E373" s="6">
        <v>1</v>
      </c>
      <c r="F373" s="20">
        <f t="shared" si="155"/>
        <v>1</v>
      </c>
      <c r="G373" s="20">
        <f t="shared" si="156"/>
        <v>1</v>
      </c>
      <c r="H373" s="20">
        <f t="shared" si="157"/>
        <v>1</v>
      </c>
      <c r="I373" s="7">
        <v>-7676.4194399997596</v>
      </c>
      <c r="J373" s="7">
        <v>4864934.7193399956</v>
      </c>
      <c r="K373" s="6">
        <v>6</v>
      </c>
      <c r="L373" s="6">
        <v>3</v>
      </c>
      <c r="M373" s="7">
        <v>-7676.5316889487458</v>
      </c>
      <c r="N373" s="7">
        <v>4864933.5300128572</v>
      </c>
      <c r="O373" s="26">
        <f t="shared" si="158"/>
        <v>-7676.531688948744</v>
      </c>
      <c r="P373" s="26">
        <f t="shared" si="159"/>
        <v>4864933.5300128553</v>
      </c>
      <c r="Q373" s="20">
        <f t="shared" si="160"/>
        <v>1</v>
      </c>
      <c r="R373" s="26">
        <f t="shared" si="161"/>
        <v>1.1946124364388564</v>
      </c>
      <c r="S373" s="26">
        <f>R373*'8_HeSo_Mercator'!$B$7</f>
        <v>0.91522407430781372</v>
      </c>
      <c r="T373" s="6">
        <v>9884</v>
      </c>
      <c r="U373" s="21">
        <v>0.21015409979890409</v>
      </c>
      <c r="V373" s="7">
        <v>-7674.9723000004888</v>
      </c>
      <c r="W373" s="7">
        <v>4864934.4861999974</v>
      </c>
      <c r="X373" s="25">
        <f t="shared" si="162"/>
        <v>512.68254615754927</v>
      </c>
      <c r="Y373" s="6">
        <v>18338</v>
      </c>
      <c r="Z373" s="21">
        <v>0.25524525652007568</v>
      </c>
      <c r="AA373" s="7">
        <v>-7675.4067000001669</v>
      </c>
      <c r="AB373" s="7">
        <v>4864932.7796000019</v>
      </c>
      <c r="AC373" s="25">
        <f t="shared" si="163"/>
        <v>235.59674198406924</v>
      </c>
      <c r="AD373" s="6">
        <v>8971</v>
      </c>
      <c r="AE373" s="21">
        <v>0.25543031229311219</v>
      </c>
      <c r="AF373" s="7">
        <v>-7676.6435999982059</v>
      </c>
      <c r="AG373" s="7">
        <v>4864934.0069999993</v>
      </c>
      <c r="AH373" s="25">
        <f t="shared" si="164"/>
        <v>234.91473709773581</v>
      </c>
      <c r="AI373" s="6">
        <v>9426</v>
      </c>
      <c r="AJ373" s="21">
        <v>0.26028946732529801</v>
      </c>
      <c r="AK373" s="7">
        <v>-7676.6435999982059</v>
      </c>
      <c r="AL373" s="7">
        <v>4864934.0069999993</v>
      </c>
      <c r="AM373" s="25">
        <f t="shared" si="165"/>
        <v>217.85805472390308</v>
      </c>
      <c r="AN373" s="6">
        <v>8969</v>
      </c>
      <c r="AO373" s="21">
        <v>0.26296220157327121</v>
      </c>
      <c r="AP373" s="7">
        <v>-7675.4067000001669</v>
      </c>
      <c r="AQ373" s="7">
        <v>4864932.7796000019</v>
      </c>
      <c r="AR373" s="25">
        <f t="shared" si="166"/>
        <v>209.13498600743256</v>
      </c>
      <c r="AS373" s="6">
        <v>11252</v>
      </c>
      <c r="AT373" s="21">
        <v>0.26342637313073342</v>
      </c>
      <c r="AU373" s="7">
        <v>-7676.6435999982059</v>
      </c>
      <c r="AV373" s="7">
        <v>4864934.0069999993</v>
      </c>
      <c r="AW373" s="25">
        <f t="shared" si="167"/>
        <v>207.66484865621274</v>
      </c>
      <c r="AX373" s="6">
        <v>11255</v>
      </c>
      <c r="AY373" s="21">
        <v>0.26400558972461718</v>
      </c>
      <c r="AZ373" s="7">
        <v>-7675.4067000001669</v>
      </c>
      <c r="BA373" s="7">
        <v>4864932.7796000019</v>
      </c>
      <c r="BB373" s="25">
        <f t="shared" si="168"/>
        <v>205.84840739138443</v>
      </c>
      <c r="BC373" s="6">
        <v>8514</v>
      </c>
      <c r="BD373" s="21">
        <v>0.26799313072962822</v>
      </c>
      <c r="BE373" s="7">
        <v>-7675.4067000001669</v>
      </c>
      <c r="BF373" s="7">
        <v>4864932.7796000019</v>
      </c>
      <c r="BG373" s="25">
        <f t="shared" si="169"/>
        <v>193.86765230114023</v>
      </c>
      <c r="BH373" s="6">
        <v>18064</v>
      </c>
      <c r="BI373" s="21">
        <v>0.26974050312364489</v>
      </c>
      <c r="BJ373" s="7">
        <v>-7683.8559000007808</v>
      </c>
      <c r="BK373" s="7">
        <v>4864930.3579000011</v>
      </c>
      <c r="BL373" s="25">
        <f t="shared" si="170"/>
        <v>188.89277512969844</v>
      </c>
      <c r="BM373" s="6">
        <v>17229</v>
      </c>
      <c r="BN373" s="21">
        <v>0.2707005314946716</v>
      </c>
      <c r="BO373" s="7">
        <v>-7684.2980999983847</v>
      </c>
      <c r="BP373" s="7">
        <v>4864931.813000001</v>
      </c>
      <c r="BQ373" s="25">
        <f t="shared" si="171"/>
        <v>186.22739407911499</v>
      </c>
      <c r="BR373" s="6">
        <v>9425</v>
      </c>
      <c r="BS373" s="21">
        <v>0.271200026993068</v>
      </c>
      <c r="BT373" s="7">
        <v>-7674.9723000004888</v>
      </c>
      <c r="BU373" s="7">
        <v>4864934.4861999974</v>
      </c>
      <c r="BV373" s="25">
        <f t="shared" si="172"/>
        <v>184.85920726640049</v>
      </c>
      <c r="BW373" s="6">
        <v>10335</v>
      </c>
      <c r="BX373" s="21">
        <v>0.27314207932728268</v>
      </c>
      <c r="BY373" s="7">
        <v>-7674.9723000004888</v>
      </c>
      <c r="BZ373" s="7">
        <v>4864934.4861999974</v>
      </c>
      <c r="CA373" s="25">
        <f t="shared" si="173"/>
        <v>179.65758404274561</v>
      </c>
      <c r="CB373" s="6">
        <v>9884</v>
      </c>
      <c r="CC373" s="21">
        <v>0.20033612874749601</v>
      </c>
      <c r="CD373" s="7">
        <v>-7674.9723000004888</v>
      </c>
      <c r="CE373" s="7">
        <v>4864934.4861999974</v>
      </c>
      <c r="CF373" s="25">
        <f t="shared" si="174"/>
        <v>620.81598501287169</v>
      </c>
      <c r="CG373" s="6">
        <v>11252</v>
      </c>
      <c r="CH373" s="21">
        <v>0.22135760439102331</v>
      </c>
      <c r="CI373" s="7">
        <v>-7676.6435999982059</v>
      </c>
      <c r="CJ373" s="7">
        <v>4864934.0069999993</v>
      </c>
      <c r="CK373" s="25">
        <f t="shared" si="175"/>
        <v>416.50691460872429</v>
      </c>
      <c r="CL373" s="6">
        <v>9426</v>
      </c>
      <c r="CM373" s="21">
        <v>0.22146490793679369</v>
      </c>
      <c r="CN373" s="7">
        <v>-7676.6435999982059</v>
      </c>
      <c r="CO373" s="7">
        <v>4864934.0069999993</v>
      </c>
      <c r="CP373" s="25">
        <f t="shared" si="176"/>
        <v>415.70028211537948</v>
      </c>
      <c r="CQ373" s="6">
        <v>8969</v>
      </c>
      <c r="CR373" s="21">
        <v>0.24304965180428689</v>
      </c>
      <c r="CS373" s="7">
        <v>-7675.4067000001669</v>
      </c>
      <c r="CT373" s="7">
        <v>4864932.7796000019</v>
      </c>
      <c r="CU373" s="25">
        <f t="shared" si="177"/>
        <v>286.56291550262551</v>
      </c>
      <c r="CV373" s="6">
        <v>8968</v>
      </c>
      <c r="CW373" s="21">
        <v>0.24401277275146349</v>
      </c>
      <c r="CX373" s="7">
        <v>-7682.5590999983251</v>
      </c>
      <c r="CY373" s="7">
        <v>4864932.3115999997</v>
      </c>
      <c r="CZ373" s="25">
        <f t="shared" si="178"/>
        <v>282.0653638742379</v>
      </c>
      <c r="DA373" s="6">
        <v>8971</v>
      </c>
      <c r="DB373" s="21">
        <v>0.24959489743147731</v>
      </c>
      <c r="DC373" s="7">
        <v>-7676.6435999982059</v>
      </c>
      <c r="DD373" s="7">
        <v>4864934.0069999993</v>
      </c>
      <c r="DE373" s="25">
        <f t="shared" si="179"/>
        <v>257.66604383437817</v>
      </c>
      <c r="DF373" s="6">
        <v>9425</v>
      </c>
      <c r="DG373" s="21">
        <v>0.25181936781880188</v>
      </c>
      <c r="DH373" s="7">
        <v>-7674.9723000004888</v>
      </c>
      <c r="DI373" s="7">
        <v>4864934.4861999974</v>
      </c>
      <c r="DJ373" s="25">
        <f t="shared" si="180"/>
        <v>248.68150253922076</v>
      </c>
      <c r="DK373" s="6">
        <v>10335</v>
      </c>
      <c r="DL373" s="21">
        <v>0.25212896665678092</v>
      </c>
      <c r="DM373" s="7">
        <v>-7674.9723000004888</v>
      </c>
      <c r="DN373" s="7">
        <v>4864934.4861999974</v>
      </c>
      <c r="DO373" s="25">
        <f t="shared" si="181"/>
        <v>247.46228826089555</v>
      </c>
      <c r="DP373" s="6">
        <v>8514</v>
      </c>
      <c r="DQ373" s="21">
        <v>0.25308026205818118</v>
      </c>
      <c r="DR373" s="7">
        <v>-7675.4067000001669</v>
      </c>
      <c r="DS373" s="7">
        <v>4864932.7796000019</v>
      </c>
      <c r="DT373" s="25">
        <f t="shared" si="182"/>
        <v>243.76250153544564</v>
      </c>
      <c r="DU373" s="6">
        <v>11255</v>
      </c>
      <c r="DV373" s="21">
        <v>0.25406513364384209</v>
      </c>
      <c r="DW373" s="7">
        <v>-7675.4067000001669</v>
      </c>
      <c r="DX373" s="7">
        <v>4864932.7796000019</v>
      </c>
      <c r="DY373" s="25">
        <f t="shared" si="183"/>
        <v>240.00468708488481</v>
      </c>
      <c r="DZ373" s="6">
        <v>8079</v>
      </c>
      <c r="EA373" s="21">
        <v>0.25610010238567688</v>
      </c>
      <c r="EB373" s="7">
        <v>-7669.2478000000119</v>
      </c>
      <c r="EC373" s="7">
        <v>4864936.1268000007</v>
      </c>
      <c r="ED373" s="25">
        <f t="shared" si="184"/>
        <v>232.46682901725342</v>
      </c>
      <c r="EE373" s="6">
        <v>18064</v>
      </c>
      <c r="EF373" s="21">
        <v>0.2566275831241619</v>
      </c>
      <c r="EG373" s="7">
        <v>-7683.8559000007808</v>
      </c>
      <c r="EH373" s="7">
        <v>4864930.3579000011</v>
      </c>
      <c r="EI373" s="25">
        <f t="shared" si="185"/>
        <v>230.56143397397801</v>
      </c>
    </row>
    <row r="374" spans="1:139" x14ac:dyDescent="0.25">
      <c r="A374" s="6">
        <v>360</v>
      </c>
      <c r="B374" s="6">
        <v>1</v>
      </c>
      <c r="C374" s="6">
        <v>1</v>
      </c>
      <c r="D374" s="6">
        <v>1</v>
      </c>
      <c r="E374" s="6">
        <v>1</v>
      </c>
      <c r="F374" s="20">
        <f t="shared" si="155"/>
        <v>1</v>
      </c>
      <c r="G374" s="20">
        <f t="shared" si="156"/>
        <v>1</v>
      </c>
      <c r="H374" s="20">
        <f t="shared" si="157"/>
        <v>1</v>
      </c>
      <c r="I374" s="7">
        <v>-7570.0697942126608</v>
      </c>
      <c r="J374" s="7">
        <v>4864891.2786788046</v>
      </c>
      <c r="K374" s="6">
        <v>3</v>
      </c>
      <c r="L374" s="6">
        <v>0</v>
      </c>
      <c r="M374" s="7">
        <v>-7565.3241578249545</v>
      </c>
      <c r="N374" s="7">
        <v>4864890.1463129334</v>
      </c>
      <c r="O374" s="26">
        <f t="shared" si="158"/>
        <v>-7565.3241578249535</v>
      </c>
      <c r="P374" s="26">
        <f t="shared" si="159"/>
        <v>4864890.1463129334</v>
      </c>
      <c r="Q374" s="20">
        <f t="shared" si="160"/>
        <v>1</v>
      </c>
      <c r="R374" s="26">
        <f t="shared" si="161"/>
        <v>4.8788643341085729</v>
      </c>
      <c r="S374" s="26">
        <f>R374*'8_HeSo_Mercator'!$B$7</f>
        <v>3.7378265600254958</v>
      </c>
      <c r="T374" s="6">
        <v>11551</v>
      </c>
      <c r="U374" s="21">
        <v>0.34767899832853327</v>
      </c>
      <c r="V374" s="7">
        <v>-7568.0535277985036</v>
      </c>
      <c r="W374" s="7">
        <v>4864892.1546640992</v>
      </c>
      <c r="X374" s="25">
        <f t="shared" si="162"/>
        <v>68.436244454666394</v>
      </c>
      <c r="Y374" s="6">
        <v>7490</v>
      </c>
      <c r="Z374" s="21">
        <v>0.35605715403500821</v>
      </c>
      <c r="AA374" s="7">
        <v>-7568.0535277985036</v>
      </c>
      <c r="AB374" s="7">
        <v>4864892.1546640992</v>
      </c>
      <c r="AC374" s="25">
        <f t="shared" si="163"/>
        <v>62.218729009340365</v>
      </c>
      <c r="AD374" s="6">
        <v>8814</v>
      </c>
      <c r="AE374" s="21">
        <v>0.38554809487220348</v>
      </c>
      <c r="AF374" s="7">
        <v>-7568.0535277985036</v>
      </c>
      <c r="AG374" s="7">
        <v>4864892.1546640992</v>
      </c>
      <c r="AH374" s="25">
        <f t="shared" si="164"/>
        <v>45.256999178431151</v>
      </c>
      <c r="AI374" s="6">
        <v>9723</v>
      </c>
      <c r="AJ374" s="21">
        <v>0.38687860055291678</v>
      </c>
      <c r="AK374" s="7">
        <v>-7568.0535277985036</v>
      </c>
      <c r="AL374" s="7">
        <v>4864892.1546640992</v>
      </c>
      <c r="AM374" s="25">
        <f t="shared" si="165"/>
        <v>44.637634019130552</v>
      </c>
      <c r="AN374" s="6">
        <v>7494</v>
      </c>
      <c r="AO374" s="21">
        <v>0.3910714952542223</v>
      </c>
      <c r="AP374" s="7">
        <v>-7549.3794345706701</v>
      </c>
      <c r="AQ374" s="7">
        <v>4864878.4137138948</v>
      </c>
      <c r="AR374" s="25">
        <f t="shared" si="166"/>
        <v>42.753862133169619</v>
      </c>
      <c r="AS374" s="6">
        <v>10636</v>
      </c>
      <c r="AT374" s="21">
        <v>0.39731498559075018</v>
      </c>
      <c r="AU374" s="7">
        <v>-7568.0535277985036</v>
      </c>
      <c r="AV374" s="7">
        <v>4864892.1546640992</v>
      </c>
      <c r="AW374" s="25">
        <f t="shared" si="167"/>
        <v>40.129173687814138</v>
      </c>
      <c r="AX374" s="6">
        <v>7918</v>
      </c>
      <c r="AY374" s="21">
        <v>0.39966901722081738</v>
      </c>
      <c r="AZ374" s="7">
        <v>-7568.0535277985036</v>
      </c>
      <c r="BA374" s="7">
        <v>4864892.1546640992</v>
      </c>
      <c r="BB374" s="25">
        <f t="shared" si="168"/>
        <v>39.192058046453525</v>
      </c>
      <c r="BC374" s="6">
        <v>9724</v>
      </c>
      <c r="BD374" s="21">
        <v>0.40953263003695428</v>
      </c>
      <c r="BE374" s="7">
        <v>-7549.3794345706701</v>
      </c>
      <c r="BF374" s="7">
        <v>4864878.4137138948</v>
      </c>
      <c r="BG374" s="25">
        <f t="shared" si="169"/>
        <v>35.550520053558095</v>
      </c>
      <c r="BH374" s="6">
        <v>11095</v>
      </c>
      <c r="BI374" s="21">
        <v>0.4102991880470222</v>
      </c>
      <c r="BJ374" s="7">
        <v>-7568.0535277985036</v>
      </c>
      <c r="BK374" s="7">
        <v>4864892.1546640992</v>
      </c>
      <c r="BL374" s="25">
        <f t="shared" si="170"/>
        <v>35.28558889009372</v>
      </c>
      <c r="BM374" s="6">
        <v>8360</v>
      </c>
      <c r="BN374" s="21">
        <v>0.41306713604274758</v>
      </c>
      <c r="BO374" s="7">
        <v>-7568.0535277985036</v>
      </c>
      <c r="BP374" s="7">
        <v>4864892.1546640992</v>
      </c>
      <c r="BQ374" s="25">
        <f t="shared" si="171"/>
        <v>34.3492632087479</v>
      </c>
      <c r="BR374" s="6">
        <v>9266</v>
      </c>
      <c r="BS374" s="21">
        <v>0.41630598882279191</v>
      </c>
      <c r="BT374" s="7">
        <v>-7568.0535277985036</v>
      </c>
      <c r="BU374" s="7">
        <v>4864892.1546640992</v>
      </c>
      <c r="BV374" s="25">
        <f t="shared" si="172"/>
        <v>33.292726716292393</v>
      </c>
      <c r="BW374" s="6">
        <v>11552</v>
      </c>
      <c r="BX374" s="21">
        <v>0.41830409202507679</v>
      </c>
      <c r="BY374" s="7">
        <v>-7549.3794345706701</v>
      </c>
      <c r="BZ374" s="7">
        <v>4864878.4137138948</v>
      </c>
      <c r="CA374" s="25">
        <f t="shared" si="173"/>
        <v>32.661155685861573</v>
      </c>
      <c r="CB374" s="6">
        <v>9723</v>
      </c>
      <c r="CC374" s="21">
        <v>0.3317720119993684</v>
      </c>
      <c r="CD374" s="7">
        <v>-7568.0535277985036</v>
      </c>
      <c r="CE374" s="7">
        <v>4864892.1546640992</v>
      </c>
      <c r="CF374" s="25">
        <f t="shared" si="174"/>
        <v>82.535543199267721</v>
      </c>
      <c r="CG374" s="6">
        <v>11551</v>
      </c>
      <c r="CH374" s="21">
        <v>0.33681341287800859</v>
      </c>
      <c r="CI374" s="7">
        <v>-7568.0535277985036</v>
      </c>
      <c r="CJ374" s="7">
        <v>4864892.1546640992</v>
      </c>
      <c r="CK374" s="25">
        <f t="shared" si="175"/>
        <v>77.703841149031405</v>
      </c>
      <c r="CL374" s="6">
        <v>8814</v>
      </c>
      <c r="CM374" s="21">
        <v>0.36345701314444628</v>
      </c>
      <c r="CN374" s="7">
        <v>-7568.0535277985036</v>
      </c>
      <c r="CO374" s="7">
        <v>4864892.1546640992</v>
      </c>
      <c r="CP374" s="25">
        <f t="shared" si="176"/>
        <v>57.304375886402553</v>
      </c>
      <c r="CQ374" s="6">
        <v>11095</v>
      </c>
      <c r="CR374" s="21">
        <v>0.37733934344983822</v>
      </c>
      <c r="CS374" s="7">
        <v>-7568.0535277985036</v>
      </c>
      <c r="CT374" s="7">
        <v>4864892.1546640992</v>
      </c>
      <c r="CU374" s="25">
        <f t="shared" si="177"/>
        <v>49.325516566896155</v>
      </c>
      <c r="CV374" s="6">
        <v>7490</v>
      </c>
      <c r="CW374" s="21">
        <v>0.37905463910659187</v>
      </c>
      <c r="CX374" s="7">
        <v>-7568.0535277985036</v>
      </c>
      <c r="CY374" s="7">
        <v>4864892.1546640992</v>
      </c>
      <c r="CZ374" s="25">
        <f t="shared" si="178"/>
        <v>48.438728585135635</v>
      </c>
      <c r="DA374" s="6">
        <v>10636</v>
      </c>
      <c r="DB374" s="21">
        <v>0.38168840634346179</v>
      </c>
      <c r="DC374" s="7">
        <v>-7568.0535277985036</v>
      </c>
      <c r="DD374" s="7">
        <v>4864892.1546640992</v>
      </c>
      <c r="DE374" s="25">
        <f t="shared" si="179"/>
        <v>47.115534855816279</v>
      </c>
      <c r="DF374" s="6">
        <v>7494</v>
      </c>
      <c r="DG374" s="21">
        <v>0.38190899246392179</v>
      </c>
      <c r="DH374" s="7">
        <v>-7549.3794345706701</v>
      </c>
      <c r="DI374" s="7">
        <v>4864878.4137138948</v>
      </c>
      <c r="DJ374" s="25">
        <f t="shared" si="180"/>
        <v>47.006775623860413</v>
      </c>
      <c r="DK374" s="6">
        <v>9267</v>
      </c>
      <c r="DL374" s="21">
        <v>0.3839771975365196</v>
      </c>
      <c r="DM374" s="7">
        <v>-7568.0535277985036</v>
      </c>
      <c r="DN374" s="7">
        <v>4864892.1546640992</v>
      </c>
      <c r="DO374" s="25">
        <f t="shared" si="181"/>
        <v>46.002163973807882</v>
      </c>
      <c r="DP374" s="6">
        <v>10179</v>
      </c>
      <c r="DQ374" s="21">
        <v>0.39016272189349099</v>
      </c>
      <c r="DR374" s="7">
        <v>-7568.0535277985036</v>
      </c>
      <c r="DS374" s="7">
        <v>4864892.1546640992</v>
      </c>
      <c r="DT374" s="25">
        <f t="shared" si="182"/>
        <v>43.153587962981746</v>
      </c>
      <c r="DU374" s="6">
        <v>9266</v>
      </c>
      <c r="DV374" s="21">
        <v>0.39924639959314812</v>
      </c>
      <c r="DW374" s="7">
        <v>-7568.0535277985036</v>
      </c>
      <c r="DX374" s="7">
        <v>4864892.1546640992</v>
      </c>
      <c r="DY374" s="25">
        <f t="shared" si="183"/>
        <v>39.358266908314427</v>
      </c>
      <c r="DZ374" s="6">
        <v>7918</v>
      </c>
      <c r="EA374" s="21">
        <v>0.40002519843769679</v>
      </c>
      <c r="EB374" s="7">
        <v>-7568.0535277985036</v>
      </c>
      <c r="EC374" s="7">
        <v>4864892.1546640992</v>
      </c>
      <c r="ED374" s="25">
        <f t="shared" si="184"/>
        <v>39.052658410277786</v>
      </c>
      <c r="EE374" s="6">
        <v>8360</v>
      </c>
      <c r="EF374" s="21">
        <v>0.40058935690760961</v>
      </c>
      <c r="EG374" s="7">
        <v>-7568.0535277985036</v>
      </c>
      <c r="EH374" s="7">
        <v>4864892.1546640992</v>
      </c>
      <c r="EI374" s="25">
        <f t="shared" si="185"/>
        <v>38.833127967380818</v>
      </c>
    </row>
    <row r="375" spans="1:139" x14ac:dyDescent="0.25">
      <c r="A375" s="6">
        <v>361</v>
      </c>
      <c r="B375" s="6">
        <v>1</v>
      </c>
      <c r="C375" s="6">
        <v>1</v>
      </c>
      <c r="D375" s="6">
        <v>1</v>
      </c>
      <c r="E375" s="6">
        <v>1</v>
      </c>
      <c r="F375" s="20">
        <f t="shared" si="155"/>
        <v>1</v>
      </c>
      <c r="G375" s="20">
        <f t="shared" si="156"/>
        <v>1</v>
      </c>
      <c r="H375" s="20">
        <f t="shared" si="157"/>
        <v>1</v>
      </c>
      <c r="I375" s="7">
        <v>-7570.5552930054082</v>
      </c>
      <c r="J375" s="7">
        <v>4864891.5868352288</v>
      </c>
      <c r="K375" s="6">
        <v>0</v>
      </c>
      <c r="L375" s="6">
        <v>3</v>
      </c>
      <c r="M375" s="7">
        <v>-7568.0535277985036</v>
      </c>
      <c r="N375" s="7">
        <v>4864892.1546640992</v>
      </c>
      <c r="O375" s="26">
        <f t="shared" si="158"/>
        <v>-7568.0535277985036</v>
      </c>
      <c r="P375" s="26">
        <f t="shared" si="159"/>
        <v>4864892.1546640992</v>
      </c>
      <c r="Q375" s="20">
        <f t="shared" si="160"/>
        <v>1</v>
      </c>
      <c r="R375" s="26">
        <f t="shared" si="161"/>
        <v>2.5653964170306103</v>
      </c>
      <c r="S375" s="26">
        <f>R375*'8_HeSo_Mercator'!$B$7</f>
        <v>1.9654178119964643</v>
      </c>
      <c r="T375" s="6">
        <v>7918</v>
      </c>
      <c r="U375" s="21">
        <v>0.19640094719609741</v>
      </c>
      <c r="V375" s="7">
        <v>-7568.0535277985036</v>
      </c>
      <c r="W375" s="7">
        <v>4864892.1546640992</v>
      </c>
      <c r="X375" s="25">
        <f t="shared" si="162"/>
        <v>672.08729887825643</v>
      </c>
      <c r="Y375" s="6">
        <v>11551</v>
      </c>
      <c r="Z375" s="21">
        <v>0.20429502116331949</v>
      </c>
      <c r="AA375" s="7">
        <v>-7568.0535277985036</v>
      </c>
      <c r="AB375" s="7">
        <v>4864892.1546640992</v>
      </c>
      <c r="AC375" s="25">
        <f t="shared" si="163"/>
        <v>574.07531052386753</v>
      </c>
      <c r="AD375" s="6">
        <v>8814</v>
      </c>
      <c r="AE375" s="21">
        <v>0.20608566201933781</v>
      </c>
      <c r="AF375" s="7">
        <v>-7568.0535277985036</v>
      </c>
      <c r="AG375" s="7">
        <v>4864892.1546640992</v>
      </c>
      <c r="AH375" s="25">
        <f t="shared" si="164"/>
        <v>554.38170424531415</v>
      </c>
      <c r="AI375" s="6">
        <v>9267</v>
      </c>
      <c r="AJ375" s="21">
        <v>0.2220765637450918</v>
      </c>
      <c r="AK375" s="7">
        <v>-7568.0535277985036</v>
      </c>
      <c r="AL375" s="7">
        <v>4864892.1546640992</v>
      </c>
      <c r="AM375" s="25">
        <f t="shared" si="165"/>
        <v>411.13938749866054</v>
      </c>
      <c r="AN375" s="6">
        <v>9723</v>
      </c>
      <c r="AO375" s="21">
        <v>0.2223143251427562</v>
      </c>
      <c r="AP375" s="7">
        <v>-7568.0535277985036</v>
      </c>
      <c r="AQ375" s="7">
        <v>4864892.1546640992</v>
      </c>
      <c r="AR375" s="25">
        <f t="shared" si="166"/>
        <v>409.38338065131541</v>
      </c>
      <c r="AS375" s="6">
        <v>7490</v>
      </c>
      <c r="AT375" s="21">
        <v>0.22702481067675881</v>
      </c>
      <c r="AU375" s="7">
        <v>-7568.0535277985036</v>
      </c>
      <c r="AV375" s="7">
        <v>4864892.1546640992</v>
      </c>
      <c r="AW375" s="25">
        <f t="shared" si="167"/>
        <v>376.44948842558705</v>
      </c>
      <c r="AX375" s="6">
        <v>8360</v>
      </c>
      <c r="AY375" s="21">
        <v>0.23504853493508421</v>
      </c>
      <c r="AZ375" s="7">
        <v>-7568.0535277985036</v>
      </c>
      <c r="BA375" s="7">
        <v>4864892.1546640992</v>
      </c>
      <c r="BB375" s="25">
        <f t="shared" si="168"/>
        <v>327.61954720316282</v>
      </c>
      <c r="BC375" s="6">
        <v>11095</v>
      </c>
      <c r="BD375" s="21">
        <v>0.23941930001095649</v>
      </c>
      <c r="BE375" s="7">
        <v>-7568.0535277985036</v>
      </c>
      <c r="BF375" s="7">
        <v>4864892.1546640992</v>
      </c>
      <c r="BG375" s="25">
        <f t="shared" si="169"/>
        <v>304.343039126154</v>
      </c>
      <c r="BH375" s="6">
        <v>7492</v>
      </c>
      <c r="BI375" s="21">
        <v>0.24012453110953019</v>
      </c>
      <c r="BJ375" s="7">
        <v>-7568.0535277985036</v>
      </c>
      <c r="BK375" s="7">
        <v>4864892.1546640992</v>
      </c>
      <c r="BL375" s="25">
        <f t="shared" si="170"/>
        <v>300.78341142125259</v>
      </c>
      <c r="BM375" s="6">
        <v>8359</v>
      </c>
      <c r="BN375" s="21">
        <v>0.2434826942336408</v>
      </c>
      <c r="BO375" s="7">
        <v>-7568.0535277985036</v>
      </c>
      <c r="BP375" s="7">
        <v>4864892.1546640992</v>
      </c>
      <c r="BQ375" s="25">
        <f t="shared" si="171"/>
        <v>284.52969937006031</v>
      </c>
      <c r="BR375" s="6">
        <v>10636</v>
      </c>
      <c r="BS375" s="21">
        <v>0.25441654025343291</v>
      </c>
      <c r="BT375" s="7">
        <v>-7568.0535277985036</v>
      </c>
      <c r="BU375" s="7">
        <v>4864892.1546640992</v>
      </c>
      <c r="BV375" s="25">
        <f t="shared" si="172"/>
        <v>238.6814294556747</v>
      </c>
      <c r="BW375" s="6">
        <v>8810</v>
      </c>
      <c r="BX375" s="21">
        <v>0.2551709430190528</v>
      </c>
      <c r="BY375" s="7">
        <v>-7568.0535277985036</v>
      </c>
      <c r="BZ375" s="7">
        <v>4864892.1546640992</v>
      </c>
      <c r="CA375" s="25">
        <f t="shared" si="173"/>
        <v>235.87131350544396</v>
      </c>
      <c r="CB375" s="6">
        <v>11551</v>
      </c>
      <c r="CC375" s="21">
        <v>0.17890492359932089</v>
      </c>
      <c r="CD375" s="7">
        <v>-7568.0535277985036</v>
      </c>
      <c r="CE375" s="7">
        <v>4864892.1546640992</v>
      </c>
      <c r="CF375" s="25">
        <f t="shared" si="174"/>
        <v>976.13712094680079</v>
      </c>
      <c r="CG375" s="6">
        <v>9723</v>
      </c>
      <c r="CH375" s="21">
        <v>0.18458277458147679</v>
      </c>
      <c r="CI375" s="7">
        <v>-7568.0535277985036</v>
      </c>
      <c r="CJ375" s="7">
        <v>4864892.1546640992</v>
      </c>
      <c r="CK375" s="25">
        <f t="shared" si="175"/>
        <v>861.4604043078117</v>
      </c>
      <c r="CL375" s="6">
        <v>7490</v>
      </c>
      <c r="CM375" s="21">
        <v>0.1882567154093068</v>
      </c>
      <c r="CN375" s="7">
        <v>-7568.0535277985036</v>
      </c>
      <c r="CO375" s="7">
        <v>4864892.1546640992</v>
      </c>
      <c r="CP375" s="25">
        <f t="shared" si="176"/>
        <v>796.15585184432803</v>
      </c>
      <c r="CQ375" s="6">
        <v>8814</v>
      </c>
      <c r="CR375" s="21">
        <v>0.21118024769894439</v>
      </c>
      <c r="CS375" s="7">
        <v>-7568.0535277985036</v>
      </c>
      <c r="CT375" s="7">
        <v>4864892.1546640992</v>
      </c>
      <c r="CU375" s="25">
        <f t="shared" si="177"/>
        <v>502.79021861869307</v>
      </c>
      <c r="CV375" s="6">
        <v>7918</v>
      </c>
      <c r="CW375" s="21">
        <v>0.2132228645365945</v>
      </c>
      <c r="CX375" s="7">
        <v>-7568.0535277985036</v>
      </c>
      <c r="CY375" s="7">
        <v>4864892.1546640992</v>
      </c>
      <c r="CZ375" s="25">
        <f t="shared" si="178"/>
        <v>483.79893245511209</v>
      </c>
      <c r="DA375" s="6">
        <v>10632</v>
      </c>
      <c r="DB375" s="21">
        <v>0.2173320420388106</v>
      </c>
      <c r="DC375" s="7">
        <v>-7568.0535277985036</v>
      </c>
      <c r="DD375" s="7">
        <v>4864892.1546640992</v>
      </c>
      <c r="DE375" s="25">
        <f t="shared" si="179"/>
        <v>448.23416658200108</v>
      </c>
      <c r="DF375" s="6">
        <v>11095</v>
      </c>
      <c r="DG375" s="21">
        <v>0.21980041497875691</v>
      </c>
      <c r="DH375" s="7">
        <v>-7568.0535277985036</v>
      </c>
      <c r="DI375" s="7">
        <v>4864892.1546640992</v>
      </c>
      <c r="DJ375" s="25">
        <f t="shared" si="180"/>
        <v>428.4360117680568</v>
      </c>
      <c r="DK375" s="6">
        <v>10636</v>
      </c>
      <c r="DL375" s="21">
        <v>0.22317319506049429</v>
      </c>
      <c r="DM375" s="7">
        <v>-7568.0535277985036</v>
      </c>
      <c r="DN375" s="7">
        <v>4864892.1546640992</v>
      </c>
      <c r="DO375" s="25">
        <f t="shared" si="181"/>
        <v>403.11770771901809</v>
      </c>
      <c r="DP375" s="6">
        <v>9267</v>
      </c>
      <c r="DQ375" s="21">
        <v>0.2234145520346757</v>
      </c>
      <c r="DR375" s="7">
        <v>-7568.0535277985036</v>
      </c>
      <c r="DS375" s="7">
        <v>4864892.1546640992</v>
      </c>
      <c r="DT375" s="25">
        <f t="shared" si="182"/>
        <v>401.3785601258212</v>
      </c>
      <c r="DU375" s="6">
        <v>8360</v>
      </c>
      <c r="DV375" s="21">
        <v>0.2326648153861976</v>
      </c>
      <c r="DW375" s="7">
        <v>-7568.0535277985036</v>
      </c>
      <c r="DX375" s="7">
        <v>4864892.1546640992</v>
      </c>
      <c r="DY375" s="25">
        <f t="shared" si="183"/>
        <v>341.25352866279644</v>
      </c>
      <c r="DZ375" s="6">
        <v>9266</v>
      </c>
      <c r="EA375" s="21">
        <v>0.2370705560194985</v>
      </c>
      <c r="EB375" s="7">
        <v>-7568.0535277985036</v>
      </c>
      <c r="EC375" s="7">
        <v>4864892.1546640992</v>
      </c>
      <c r="ED375" s="25">
        <f t="shared" si="184"/>
        <v>316.58441171770852</v>
      </c>
      <c r="EE375" s="6">
        <v>10639</v>
      </c>
      <c r="EF375" s="21">
        <v>0.2383455944928797</v>
      </c>
      <c r="EG375" s="7">
        <v>-7568.0535277985036</v>
      </c>
      <c r="EH375" s="7">
        <v>4864892.1546640992</v>
      </c>
      <c r="EI375" s="25">
        <f t="shared" si="185"/>
        <v>309.86425776940922</v>
      </c>
    </row>
    <row r="376" spans="1:139" x14ac:dyDescent="0.25">
      <c r="A376" s="6">
        <v>362</v>
      </c>
      <c r="B376" s="6">
        <v>1</v>
      </c>
      <c r="C376" s="6">
        <v>1</v>
      </c>
      <c r="D376" s="6">
        <v>1</v>
      </c>
      <c r="E376" s="6">
        <v>1</v>
      </c>
      <c r="F376" s="20">
        <f t="shared" si="155"/>
        <v>1</v>
      </c>
      <c r="G376" s="20">
        <f t="shared" si="156"/>
        <v>1</v>
      </c>
      <c r="H376" s="20">
        <f t="shared" si="157"/>
        <v>1</v>
      </c>
      <c r="I376" s="7">
        <v>-7569.4777398433498</v>
      </c>
      <c r="J376" s="7">
        <v>4864895.8428546675</v>
      </c>
      <c r="K376" s="6">
        <v>3</v>
      </c>
      <c r="L376" s="6">
        <v>3</v>
      </c>
      <c r="M376" s="7">
        <v>-7567.6502736317616</v>
      </c>
      <c r="N376" s="7">
        <v>4864891.8579377551</v>
      </c>
      <c r="O376" s="26">
        <f t="shared" si="158"/>
        <v>-7567.6502736317625</v>
      </c>
      <c r="P376" s="26">
        <f t="shared" si="159"/>
        <v>4864891.8579377551</v>
      </c>
      <c r="Q376" s="20">
        <f t="shared" si="160"/>
        <v>1</v>
      </c>
      <c r="R376" s="26">
        <f t="shared" si="161"/>
        <v>4.3839702956520261</v>
      </c>
      <c r="S376" s="26">
        <f>R376*'8_HeSo_Mercator'!$B$7</f>
        <v>3.3586751930959324</v>
      </c>
      <c r="T376" s="6">
        <v>11551</v>
      </c>
      <c r="U376" s="21">
        <v>0.1419205385890025</v>
      </c>
      <c r="V376" s="7">
        <v>-7568.0535277985036</v>
      </c>
      <c r="W376" s="7">
        <v>4864892.1546640992</v>
      </c>
      <c r="X376" s="25">
        <f t="shared" si="162"/>
        <v>2465.0117708027619</v>
      </c>
      <c r="Y376" s="6">
        <v>7918</v>
      </c>
      <c r="Z376" s="21">
        <v>0.16127357425806921</v>
      </c>
      <c r="AA376" s="7">
        <v>-7568.0535277985036</v>
      </c>
      <c r="AB376" s="7">
        <v>4864892.1546640992</v>
      </c>
      <c r="AC376" s="25">
        <f t="shared" si="163"/>
        <v>1478.2475068890499</v>
      </c>
      <c r="AD376" s="6">
        <v>7490</v>
      </c>
      <c r="AE376" s="21">
        <v>0.1663974482162045</v>
      </c>
      <c r="AF376" s="7">
        <v>-7568.0535277985036</v>
      </c>
      <c r="AG376" s="7">
        <v>4864892.1546640992</v>
      </c>
      <c r="AH376" s="25">
        <f t="shared" si="164"/>
        <v>1304.4076958417197</v>
      </c>
      <c r="AI376" s="6">
        <v>9723</v>
      </c>
      <c r="AJ376" s="21">
        <v>0.1677396214542447</v>
      </c>
      <c r="AK376" s="7">
        <v>-7568.0535277985036</v>
      </c>
      <c r="AL376" s="7">
        <v>4864892.1546640992</v>
      </c>
      <c r="AM376" s="25">
        <f t="shared" si="165"/>
        <v>1263.1570945448923</v>
      </c>
      <c r="AN376" s="6">
        <v>8814</v>
      </c>
      <c r="AO376" s="21">
        <v>0.18919482106460159</v>
      </c>
      <c r="AP376" s="7">
        <v>-7568.0535277985036</v>
      </c>
      <c r="AQ376" s="7">
        <v>4864892.1546640992</v>
      </c>
      <c r="AR376" s="25">
        <f t="shared" si="166"/>
        <v>780.48223776665543</v>
      </c>
      <c r="AS376" s="6">
        <v>10636</v>
      </c>
      <c r="AT376" s="21">
        <v>0.1934684075456605</v>
      </c>
      <c r="AU376" s="7">
        <v>-7568.0535277985036</v>
      </c>
      <c r="AV376" s="7">
        <v>4864892.1546640992</v>
      </c>
      <c r="AW376" s="25">
        <f t="shared" si="167"/>
        <v>713.77243522060371</v>
      </c>
      <c r="AX376" s="6">
        <v>11095</v>
      </c>
      <c r="AY376" s="21">
        <v>0.19368434969396159</v>
      </c>
      <c r="AZ376" s="7">
        <v>-7568.0535277985036</v>
      </c>
      <c r="BA376" s="7">
        <v>4864892.1546640992</v>
      </c>
      <c r="BB376" s="25">
        <f t="shared" si="168"/>
        <v>710.59456410281757</v>
      </c>
      <c r="BC376" s="6">
        <v>8360</v>
      </c>
      <c r="BD376" s="21">
        <v>0.19689500333411081</v>
      </c>
      <c r="BE376" s="7">
        <v>-7568.0535277985036</v>
      </c>
      <c r="BF376" s="7">
        <v>4864892.1546640992</v>
      </c>
      <c r="BG376" s="25">
        <f t="shared" si="169"/>
        <v>665.36694223409143</v>
      </c>
      <c r="BH376" s="6">
        <v>9267</v>
      </c>
      <c r="BI376" s="21">
        <v>0.19714502071654569</v>
      </c>
      <c r="BJ376" s="7">
        <v>-7568.0535277985036</v>
      </c>
      <c r="BK376" s="7">
        <v>4864892.1546640992</v>
      </c>
      <c r="BL376" s="25">
        <f t="shared" si="170"/>
        <v>661.99811015958551</v>
      </c>
      <c r="BM376" s="6">
        <v>9266</v>
      </c>
      <c r="BN376" s="21">
        <v>0.19997184326901651</v>
      </c>
      <c r="BO376" s="7">
        <v>-7568.0535277985036</v>
      </c>
      <c r="BP376" s="7">
        <v>4864892.1546640992</v>
      </c>
      <c r="BQ376" s="25">
        <f t="shared" si="171"/>
        <v>625.35208304741559</v>
      </c>
      <c r="BR376" s="6">
        <v>8359</v>
      </c>
      <c r="BS376" s="21">
        <v>0.20988141030767721</v>
      </c>
      <c r="BT376" s="7">
        <v>-7568.0535277985036</v>
      </c>
      <c r="BU376" s="7">
        <v>4864892.1546640992</v>
      </c>
      <c r="BV376" s="25">
        <f t="shared" si="172"/>
        <v>515.35216493813982</v>
      </c>
      <c r="BW376" s="6">
        <v>10638</v>
      </c>
      <c r="BX376" s="21">
        <v>0.21096842369912411</v>
      </c>
      <c r="BY376" s="7">
        <v>-7549.3794345706701</v>
      </c>
      <c r="BZ376" s="7">
        <v>4864878.4137138948</v>
      </c>
      <c r="CA376" s="25">
        <f t="shared" si="173"/>
        <v>504.81257899161022</v>
      </c>
      <c r="CB376" s="6">
        <v>11551</v>
      </c>
      <c r="CC376" s="21">
        <v>0.1193014477122827</v>
      </c>
      <c r="CD376" s="7">
        <v>-7568.0535277985036</v>
      </c>
      <c r="CE376" s="7">
        <v>4864892.1546640992</v>
      </c>
      <c r="CF376" s="25">
        <f t="shared" si="174"/>
        <v>4936.4773046349137</v>
      </c>
      <c r="CG376" s="6">
        <v>9723</v>
      </c>
      <c r="CH376" s="21">
        <v>0.13628296146044619</v>
      </c>
      <c r="CI376" s="7">
        <v>-7568.0535277985036</v>
      </c>
      <c r="CJ376" s="7">
        <v>4864892.1546640992</v>
      </c>
      <c r="CK376" s="25">
        <f t="shared" si="175"/>
        <v>2898.9034474013583</v>
      </c>
      <c r="CL376" s="6">
        <v>7490</v>
      </c>
      <c r="CM376" s="21">
        <v>0.15342027332756999</v>
      </c>
      <c r="CN376" s="7">
        <v>-7568.0535277985036</v>
      </c>
      <c r="CO376" s="7">
        <v>4864892.1546640992</v>
      </c>
      <c r="CP376" s="25">
        <f t="shared" si="176"/>
        <v>1804.9658583630069</v>
      </c>
      <c r="CQ376" s="6">
        <v>10636</v>
      </c>
      <c r="CR376" s="21">
        <v>0.16367708439376971</v>
      </c>
      <c r="CS376" s="7">
        <v>-7568.0535277985036</v>
      </c>
      <c r="CT376" s="7">
        <v>4864892.1546640992</v>
      </c>
      <c r="CU376" s="25">
        <f t="shared" si="177"/>
        <v>1393.3123251925713</v>
      </c>
      <c r="CV376" s="6">
        <v>7918</v>
      </c>
      <c r="CW376" s="21">
        <v>0.16594233947481171</v>
      </c>
      <c r="CX376" s="7">
        <v>-7568.0535277985036</v>
      </c>
      <c r="CY376" s="7">
        <v>4864892.1546640992</v>
      </c>
      <c r="CZ376" s="25">
        <f t="shared" si="178"/>
        <v>1318.7763975339246</v>
      </c>
      <c r="DA376" s="6">
        <v>11095</v>
      </c>
      <c r="DB376" s="21">
        <v>0.1671792491150699</v>
      </c>
      <c r="DC376" s="7">
        <v>-7568.0535277985036</v>
      </c>
      <c r="DD376" s="7">
        <v>4864892.1546640992</v>
      </c>
      <c r="DE376" s="25">
        <f t="shared" si="179"/>
        <v>1280.1784698802362</v>
      </c>
      <c r="DF376" s="6">
        <v>8814</v>
      </c>
      <c r="DG376" s="21">
        <v>0.1738428312936553</v>
      </c>
      <c r="DH376" s="7">
        <v>-7568.0535277985036</v>
      </c>
      <c r="DI376" s="7">
        <v>4864892.1546640992</v>
      </c>
      <c r="DJ376" s="25">
        <f t="shared" si="180"/>
        <v>1094.8959616561615</v>
      </c>
      <c r="DK376" s="6">
        <v>9267</v>
      </c>
      <c r="DL376" s="21">
        <v>0.17959687371452071</v>
      </c>
      <c r="DM376" s="7">
        <v>-7568.0535277985036</v>
      </c>
      <c r="DN376" s="7">
        <v>4864892.1546640992</v>
      </c>
      <c r="DO376" s="25">
        <f t="shared" si="181"/>
        <v>961.18040800125448</v>
      </c>
      <c r="DP376" s="6">
        <v>9266</v>
      </c>
      <c r="DQ376" s="21">
        <v>0.18121137206427679</v>
      </c>
      <c r="DR376" s="7">
        <v>-7568.0535277985036</v>
      </c>
      <c r="DS376" s="7">
        <v>4864892.1546640992</v>
      </c>
      <c r="DT376" s="25">
        <f t="shared" si="182"/>
        <v>927.38102416788104</v>
      </c>
      <c r="DU376" s="6">
        <v>8360</v>
      </c>
      <c r="DV376" s="21">
        <v>0.18562031020539529</v>
      </c>
      <c r="DW376" s="7">
        <v>-7568.0535277985036</v>
      </c>
      <c r="DX376" s="7">
        <v>4864892.1546640992</v>
      </c>
      <c r="DY376" s="25">
        <f t="shared" si="183"/>
        <v>842.36055782176084</v>
      </c>
      <c r="DZ376" s="6">
        <v>10179</v>
      </c>
      <c r="EA376" s="21">
        <v>0.19258414147176259</v>
      </c>
      <c r="EB376" s="7">
        <v>-7568.0535277985036</v>
      </c>
      <c r="EC376" s="7">
        <v>4864892.1546640992</v>
      </c>
      <c r="ED376" s="25">
        <f t="shared" si="184"/>
        <v>726.97238271365893</v>
      </c>
      <c r="EE376" s="6">
        <v>7492</v>
      </c>
      <c r="EF376" s="21">
        <v>0.2016480009284512</v>
      </c>
      <c r="EG376" s="7">
        <v>-7568.0535277985036</v>
      </c>
      <c r="EH376" s="7">
        <v>4864892.1546640992</v>
      </c>
      <c r="EI376" s="25">
        <f t="shared" si="185"/>
        <v>604.8174549403991</v>
      </c>
    </row>
    <row r="377" spans="1:139" x14ac:dyDescent="0.25">
      <c r="A377" s="6">
        <v>363</v>
      </c>
      <c r="B377" s="6">
        <v>1</v>
      </c>
      <c r="C377" s="6">
        <v>1</v>
      </c>
      <c r="D377" s="6">
        <v>1</v>
      </c>
      <c r="E377" s="6">
        <v>1</v>
      </c>
      <c r="F377" s="20">
        <f t="shared" si="155"/>
        <v>1</v>
      </c>
      <c r="G377" s="20">
        <f t="shared" si="156"/>
        <v>1</v>
      </c>
      <c r="H377" s="20">
        <f t="shared" si="157"/>
        <v>1</v>
      </c>
      <c r="I377" s="7">
        <v>-7563.2883652304481</v>
      </c>
      <c r="J377" s="7">
        <v>4864889.1425967114</v>
      </c>
      <c r="K377" s="6">
        <v>6</v>
      </c>
      <c r="L377" s="6">
        <v>6</v>
      </c>
      <c r="M377" s="7">
        <v>-7557.823796415606</v>
      </c>
      <c r="N377" s="7">
        <v>4864886.724827202</v>
      </c>
      <c r="O377" s="26">
        <f t="shared" si="158"/>
        <v>-7557.8237964156051</v>
      </c>
      <c r="P377" s="26">
        <f t="shared" si="159"/>
        <v>4864886.7248272002</v>
      </c>
      <c r="Q377" s="20">
        <f t="shared" si="160"/>
        <v>1</v>
      </c>
      <c r="R377" s="26">
        <f t="shared" si="161"/>
        <v>5.9755436356526968</v>
      </c>
      <c r="S377" s="26">
        <f>R377*'8_HeSo_Mercator'!$B$7</f>
        <v>4.57802147843796</v>
      </c>
      <c r="T377" s="6">
        <v>8796</v>
      </c>
      <c r="U377" s="21">
        <v>0.1676084374895716</v>
      </c>
      <c r="V377" s="7">
        <v>-7555.068599998951</v>
      </c>
      <c r="W377" s="7">
        <v>4864885.2132999972</v>
      </c>
      <c r="X377" s="25">
        <f t="shared" si="162"/>
        <v>1267.1163367423344</v>
      </c>
      <c r="Y377" s="6">
        <v>7486</v>
      </c>
      <c r="Z377" s="21">
        <v>0.19248949205307869</v>
      </c>
      <c r="AA377" s="7">
        <v>-7559.4426999986172</v>
      </c>
      <c r="AB377" s="7">
        <v>4864887.6203000024</v>
      </c>
      <c r="AC377" s="25">
        <f t="shared" si="163"/>
        <v>728.40328223052722</v>
      </c>
      <c r="AD377" s="6">
        <v>11091</v>
      </c>
      <c r="AE377" s="21">
        <v>0.19797993800031341</v>
      </c>
      <c r="AF377" s="7">
        <v>-7559.4426999986172</v>
      </c>
      <c r="AG377" s="7">
        <v>4864887.6203000024</v>
      </c>
      <c r="AH377" s="25">
        <f t="shared" si="164"/>
        <v>650.90148797811253</v>
      </c>
      <c r="AI377" s="6">
        <v>8343</v>
      </c>
      <c r="AJ377" s="21">
        <v>0.21553093535328291</v>
      </c>
      <c r="AK377" s="7">
        <v>-7555.068599998951</v>
      </c>
      <c r="AL377" s="7">
        <v>4864885.2132999972</v>
      </c>
      <c r="AM377" s="25">
        <f t="shared" si="165"/>
        <v>463.40588562135906</v>
      </c>
      <c r="AN377" s="6">
        <v>11547</v>
      </c>
      <c r="AO377" s="21">
        <v>0.2212950578974448</v>
      </c>
      <c r="AP377" s="7">
        <v>-7559.4426999986172</v>
      </c>
      <c r="AQ377" s="7">
        <v>4864887.6203000024</v>
      </c>
      <c r="AR377" s="25">
        <f t="shared" si="166"/>
        <v>416.97799776675623</v>
      </c>
      <c r="AS377" s="6">
        <v>7475</v>
      </c>
      <c r="AT377" s="21">
        <v>0.22575239960704249</v>
      </c>
      <c r="AU377" s="7">
        <v>-7555.068599998951</v>
      </c>
      <c r="AV377" s="7">
        <v>4864885.2132999972</v>
      </c>
      <c r="AW377" s="25">
        <f t="shared" si="167"/>
        <v>385.00866056619202</v>
      </c>
      <c r="AX377" s="6">
        <v>8807</v>
      </c>
      <c r="AY377" s="21">
        <v>0.22870813277416219</v>
      </c>
      <c r="AZ377" s="7">
        <v>-7559.4426999986172</v>
      </c>
      <c r="BA377" s="7">
        <v>4864887.6203000024</v>
      </c>
      <c r="BB377" s="25">
        <f t="shared" si="168"/>
        <v>365.48837422091918</v>
      </c>
      <c r="BC377" s="6">
        <v>10174</v>
      </c>
      <c r="BD377" s="21">
        <v>0.24277161478125209</v>
      </c>
      <c r="BE377" s="7">
        <v>-7559.4426999986172</v>
      </c>
      <c r="BF377" s="7">
        <v>4864887.6203000024</v>
      </c>
      <c r="BG377" s="25">
        <f t="shared" si="169"/>
        <v>287.877930485744</v>
      </c>
      <c r="BH377" s="6">
        <v>7920</v>
      </c>
      <c r="BI377" s="21">
        <v>0.25274100036352048</v>
      </c>
      <c r="BJ377" s="7">
        <v>-7559.4426999986172</v>
      </c>
      <c r="BK377" s="7">
        <v>4864887.6203000024</v>
      </c>
      <c r="BL377" s="25">
        <f t="shared" si="170"/>
        <v>245.07397759716218</v>
      </c>
      <c r="BM377" s="6">
        <v>10621</v>
      </c>
      <c r="BN377" s="21">
        <v>0.2579487523486152</v>
      </c>
      <c r="BO377" s="7">
        <v>-7555.068599998951</v>
      </c>
      <c r="BP377" s="7">
        <v>4864885.2132999972</v>
      </c>
      <c r="BQ377" s="25">
        <f t="shared" si="171"/>
        <v>225.87401597365962</v>
      </c>
      <c r="BR377" s="6">
        <v>9708</v>
      </c>
      <c r="BS377" s="21">
        <v>0.26225790551125139</v>
      </c>
      <c r="BT377" s="7">
        <v>-7555.068599998951</v>
      </c>
      <c r="BU377" s="7">
        <v>4864885.2132999972</v>
      </c>
      <c r="BV377" s="25">
        <f t="shared" si="172"/>
        <v>211.39058771606642</v>
      </c>
      <c r="BW377" s="6">
        <v>12991</v>
      </c>
      <c r="BX377" s="21">
        <v>0.2672077397561804</v>
      </c>
      <c r="BY377" s="7">
        <v>-7555.068599998951</v>
      </c>
      <c r="BZ377" s="7">
        <v>4864885.2132999972</v>
      </c>
      <c r="CA377" s="25">
        <f t="shared" si="173"/>
        <v>196.15702498061501</v>
      </c>
      <c r="CB377" s="6">
        <v>8796</v>
      </c>
      <c r="CC377" s="21">
        <v>0.17992011105130459</v>
      </c>
      <c r="CD377" s="7">
        <v>-7555.068599998951</v>
      </c>
      <c r="CE377" s="7">
        <v>4864885.2132999972</v>
      </c>
      <c r="CF377" s="25">
        <f t="shared" si="174"/>
        <v>954.29172529847699</v>
      </c>
      <c r="CG377" s="6">
        <v>11091</v>
      </c>
      <c r="CH377" s="21">
        <v>0.18129836182441969</v>
      </c>
      <c r="CI377" s="7">
        <v>-7559.4426999986172</v>
      </c>
      <c r="CJ377" s="7">
        <v>4864887.6203000024</v>
      </c>
      <c r="CK377" s="25">
        <f t="shared" si="175"/>
        <v>925.60241770654432</v>
      </c>
      <c r="CL377" s="6">
        <v>7486</v>
      </c>
      <c r="CM377" s="21">
        <v>0.18230987598984011</v>
      </c>
      <c r="CN377" s="7">
        <v>-7559.4426999986172</v>
      </c>
      <c r="CO377" s="7">
        <v>4864887.6203000024</v>
      </c>
      <c r="CP377" s="25">
        <f t="shared" si="176"/>
        <v>905.23058158715378</v>
      </c>
      <c r="CQ377" s="6">
        <v>11547</v>
      </c>
      <c r="CR377" s="21">
        <v>0.20304701102727801</v>
      </c>
      <c r="CS377" s="7">
        <v>-7559.4426999986172</v>
      </c>
      <c r="CT377" s="7">
        <v>4864887.6203000024</v>
      </c>
      <c r="CU377" s="25">
        <f t="shared" si="177"/>
        <v>588.31997869760005</v>
      </c>
      <c r="CV377" s="6">
        <v>10174</v>
      </c>
      <c r="CW377" s="21">
        <v>0.2095430747263208</v>
      </c>
      <c r="CX377" s="7">
        <v>-7559.4426999986172</v>
      </c>
      <c r="CY377" s="7">
        <v>4864887.6203000024</v>
      </c>
      <c r="CZ377" s="25">
        <f t="shared" si="178"/>
        <v>518.68865746078438</v>
      </c>
      <c r="DA377" s="6">
        <v>8343</v>
      </c>
      <c r="DB377" s="21">
        <v>0.2173466353042961</v>
      </c>
      <c r="DC377" s="7">
        <v>-7555.068599998951</v>
      </c>
      <c r="DD377" s="7">
        <v>4864885.2132999972</v>
      </c>
      <c r="DE377" s="25">
        <f t="shared" si="179"/>
        <v>448.11379588620417</v>
      </c>
      <c r="DF377" s="6">
        <v>8807</v>
      </c>
      <c r="DG377" s="21">
        <v>0.2205609250247387</v>
      </c>
      <c r="DH377" s="7">
        <v>-7559.4426999986172</v>
      </c>
      <c r="DI377" s="7">
        <v>4864887.6203000024</v>
      </c>
      <c r="DJ377" s="25">
        <f t="shared" si="180"/>
        <v>422.55739054096011</v>
      </c>
      <c r="DK377" s="6">
        <v>7475</v>
      </c>
      <c r="DL377" s="21">
        <v>0.22418162480139711</v>
      </c>
      <c r="DM377" s="7">
        <v>-7555.068599998951</v>
      </c>
      <c r="DN377" s="7">
        <v>4864885.2132999972</v>
      </c>
      <c r="DO377" s="25">
        <f t="shared" si="181"/>
        <v>395.91317123226281</v>
      </c>
      <c r="DP377" s="6">
        <v>7920</v>
      </c>
      <c r="DQ377" s="21">
        <v>0.22894910410025279</v>
      </c>
      <c r="DR377" s="7">
        <v>-7559.4426999986172</v>
      </c>
      <c r="DS377" s="7">
        <v>4864887.6203000024</v>
      </c>
      <c r="DT377" s="25">
        <f t="shared" si="182"/>
        <v>363.95208045475306</v>
      </c>
      <c r="DU377" s="6">
        <v>10634</v>
      </c>
      <c r="DV377" s="21">
        <v>0.2342983465568409</v>
      </c>
      <c r="DW377" s="7">
        <v>-7559.4426999986172</v>
      </c>
      <c r="DX377" s="7">
        <v>4864887.6203000024</v>
      </c>
      <c r="DY377" s="25">
        <f t="shared" si="183"/>
        <v>331.83569829574503</v>
      </c>
      <c r="DZ377" s="6">
        <v>11551</v>
      </c>
      <c r="EA377" s="21">
        <v>0.2421114498769423</v>
      </c>
      <c r="EB377" s="7">
        <v>-7568.0535277985036</v>
      </c>
      <c r="EC377" s="7">
        <v>4864892.1546640992</v>
      </c>
      <c r="ED377" s="25">
        <f t="shared" si="184"/>
        <v>291.03062105637207</v>
      </c>
      <c r="EE377" s="6">
        <v>10621</v>
      </c>
      <c r="EF377" s="21">
        <v>0.24273560031531169</v>
      </c>
      <c r="EG377" s="7">
        <v>-7555.068599998951</v>
      </c>
      <c r="EH377" s="7">
        <v>4864885.2132999972</v>
      </c>
      <c r="EI377" s="25">
        <f t="shared" si="185"/>
        <v>288.04881728640277</v>
      </c>
    </row>
    <row r="378" spans="1:139" x14ac:dyDescent="0.25">
      <c r="A378" s="6">
        <v>364</v>
      </c>
      <c r="B378" s="6">
        <v>1</v>
      </c>
      <c r="C378" s="6">
        <v>0</v>
      </c>
      <c r="D378" s="6">
        <v>1</v>
      </c>
      <c r="E378" s="6">
        <v>1</v>
      </c>
      <c r="F378" s="20">
        <f t="shared" si="155"/>
        <v>1</v>
      </c>
      <c r="G378" s="20">
        <f t="shared" si="156"/>
        <v>0</v>
      </c>
      <c r="H378" s="20">
        <f t="shared" si="157"/>
        <v>0</v>
      </c>
      <c r="I378" s="7">
        <v>-7560.3764000013471</v>
      </c>
      <c r="J378" s="7">
        <v>4864888.2621000083</v>
      </c>
      <c r="K378" s="6">
        <v>3</v>
      </c>
      <c r="L378" s="6">
        <v>3</v>
      </c>
      <c r="M378" s="7">
        <v>-7557.4359164046891</v>
      </c>
      <c r="N378" s="7">
        <v>4864886.5159978336</v>
      </c>
      <c r="O378" s="26">
        <f t="shared" si="158"/>
        <v>-7557.4359164046909</v>
      </c>
      <c r="P378" s="26">
        <f t="shared" si="159"/>
        <v>4864886.5159978326</v>
      </c>
      <c r="Q378" s="20">
        <f t="shared" si="160"/>
        <v>1</v>
      </c>
      <c r="R378" s="26">
        <f t="shared" si="161"/>
        <v>3.4198416030719692</v>
      </c>
      <c r="S378" s="26">
        <f>R378*'8_HeSo_Mercator'!$B$7</f>
        <v>2.6200307898862989</v>
      </c>
      <c r="T378" s="6">
        <v>8796</v>
      </c>
      <c r="U378" s="21">
        <v>0.15612328670015749</v>
      </c>
      <c r="V378" s="7">
        <v>-7555.068599998951</v>
      </c>
      <c r="W378" s="7">
        <v>4864885.2132999972</v>
      </c>
      <c r="X378" s="25">
        <f t="shared" si="162"/>
        <v>1683.1749464874681</v>
      </c>
      <c r="Y378" s="6">
        <v>9708</v>
      </c>
      <c r="Z378" s="21">
        <v>0.1849957886693582</v>
      </c>
      <c r="AA378" s="7">
        <v>-7555.068599998951</v>
      </c>
      <c r="AB378" s="7">
        <v>4864885.2132999972</v>
      </c>
      <c r="AC378" s="25">
        <f t="shared" si="163"/>
        <v>853.79308264753797</v>
      </c>
      <c r="AD378" s="6">
        <v>7486</v>
      </c>
      <c r="AE378" s="21">
        <v>0.18675300041354731</v>
      </c>
      <c r="AF378" s="7">
        <v>-7559.4426999986172</v>
      </c>
      <c r="AG378" s="7">
        <v>4864887.6203000024</v>
      </c>
      <c r="AH378" s="25">
        <f t="shared" si="164"/>
        <v>822.10946435669416</v>
      </c>
      <c r="AI378" s="6">
        <v>11091</v>
      </c>
      <c r="AJ378" s="21">
        <v>0.191154828082298</v>
      </c>
      <c r="AK378" s="7">
        <v>-7559.4426999986172</v>
      </c>
      <c r="AL378" s="7">
        <v>4864887.6203000024</v>
      </c>
      <c r="AM378" s="25">
        <f t="shared" si="165"/>
        <v>748.9604993742023</v>
      </c>
      <c r="AN378" s="6">
        <v>10621</v>
      </c>
      <c r="AO378" s="21">
        <v>0.1931550188540479</v>
      </c>
      <c r="AP378" s="7">
        <v>-7555.068599998951</v>
      </c>
      <c r="AQ378" s="7">
        <v>4864885.2132999972</v>
      </c>
      <c r="AR378" s="25">
        <f t="shared" si="166"/>
        <v>718.41602547096443</v>
      </c>
      <c r="AS378" s="6">
        <v>8807</v>
      </c>
      <c r="AT378" s="21">
        <v>0.1936733717782082</v>
      </c>
      <c r="AU378" s="7">
        <v>-7559.4426999986172</v>
      </c>
      <c r="AV378" s="7">
        <v>4864887.6203000024</v>
      </c>
      <c r="AW378" s="25">
        <f t="shared" si="167"/>
        <v>710.75569127216988</v>
      </c>
      <c r="AX378" s="6">
        <v>11547</v>
      </c>
      <c r="AY378" s="21">
        <v>0.19821800900946951</v>
      </c>
      <c r="AZ378" s="7">
        <v>-7559.4426999986172</v>
      </c>
      <c r="BA378" s="7">
        <v>4864887.6203000024</v>
      </c>
      <c r="BB378" s="25">
        <f t="shared" si="168"/>
        <v>647.78003956075918</v>
      </c>
      <c r="BC378" s="6">
        <v>8343</v>
      </c>
      <c r="BD378" s="21">
        <v>0.20541767052764201</v>
      </c>
      <c r="BE378" s="7">
        <v>-7555.068599998951</v>
      </c>
      <c r="BF378" s="7">
        <v>4864885.2132999972</v>
      </c>
      <c r="BG378" s="25">
        <f t="shared" si="169"/>
        <v>561.62806312845862</v>
      </c>
      <c r="BH378" s="6">
        <v>8356</v>
      </c>
      <c r="BI378" s="21">
        <v>0.21307246015528999</v>
      </c>
      <c r="BJ378" s="7">
        <v>-7559.4426999986172</v>
      </c>
      <c r="BK378" s="7">
        <v>4864887.6203000024</v>
      </c>
      <c r="BL378" s="25">
        <f t="shared" si="170"/>
        <v>485.16640268139793</v>
      </c>
      <c r="BM378" s="6">
        <v>7920</v>
      </c>
      <c r="BN378" s="21">
        <v>0.2163775305343629</v>
      </c>
      <c r="BO378" s="7">
        <v>-7559.4426999986172</v>
      </c>
      <c r="BP378" s="7">
        <v>4864887.6203000024</v>
      </c>
      <c r="BQ378" s="25">
        <f t="shared" si="171"/>
        <v>456.1958813697446</v>
      </c>
      <c r="BR378" s="6">
        <v>11535</v>
      </c>
      <c r="BS378" s="21">
        <v>0.220668745140051</v>
      </c>
      <c r="BT378" s="7">
        <v>-7555.068599998951</v>
      </c>
      <c r="BU378" s="7">
        <v>4864885.2132999972</v>
      </c>
      <c r="BV378" s="25">
        <f t="shared" si="172"/>
        <v>421.73213899141422</v>
      </c>
      <c r="BW378" s="6">
        <v>12998</v>
      </c>
      <c r="BX378" s="21">
        <v>0.22574280666942309</v>
      </c>
      <c r="BY378" s="7">
        <v>-7559.4426999986172</v>
      </c>
      <c r="BZ378" s="7">
        <v>4864887.6203000024</v>
      </c>
      <c r="CA378" s="25">
        <f t="shared" si="173"/>
        <v>385.07410848985506</v>
      </c>
      <c r="CB378" s="6">
        <v>8796</v>
      </c>
      <c r="CC378" s="21">
        <v>0.1522770518838005</v>
      </c>
      <c r="CD378" s="7">
        <v>-7555.068599998951</v>
      </c>
      <c r="CE378" s="7">
        <v>4864885.2132999972</v>
      </c>
      <c r="CF378" s="25">
        <f t="shared" si="174"/>
        <v>1859.7825103941341</v>
      </c>
      <c r="CG378" s="6">
        <v>7486</v>
      </c>
      <c r="CH378" s="21">
        <v>0.1662276150182273</v>
      </c>
      <c r="CI378" s="7">
        <v>-7559.4426999986172</v>
      </c>
      <c r="CJ378" s="7">
        <v>4864887.6203000024</v>
      </c>
      <c r="CK378" s="25">
        <f t="shared" si="175"/>
        <v>1309.746675579215</v>
      </c>
      <c r="CL378" s="6">
        <v>11091</v>
      </c>
      <c r="CM378" s="21">
        <v>0.17327263343170601</v>
      </c>
      <c r="CN378" s="7">
        <v>-7559.4426999986172</v>
      </c>
      <c r="CO378" s="7">
        <v>4864887.6203000024</v>
      </c>
      <c r="CP378" s="25">
        <f t="shared" si="176"/>
        <v>1109.379397484385</v>
      </c>
      <c r="CQ378" s="6">
        <v>9708</v>
      </c>
      <c r="CR378" s="21">
        <v>0.1753449685081013</v>
      </c>
      <c r="CS378" s="7">
        <v>-7555.068599998951</v>
      </c>
      <c r="CT378" s="7">
        <v>4864885.2132999972</v>
      </c>
      <c r="CU378" s="25">
        <f t="shared" si="177"/>
        <v>1057.8565182573141</v>
      </c>
      <c r="CV378" s="6">
        <v>10621</v>
      </c>
      <c r="CW378" s="21">
        <v>0.17589536731450919</v>
      </c>
      <c r="CX378" s="7">
        <v>-7555.068599998951</v>
      </c>
      <c r="CY378" s="7">
        <v>4864885.2132999972</v>
      </c>
      <c r="CZ378" s="25">
        <f t="shared" si="178"/>
        <v>1044.6778700010398</v>
      </c>
      <c r="DA378" s="6">
        <v>11547</v>
      </c>
      <c r="DB378" s="21">
        <v>0.18260058067192039</v>
      </c>
      <c r="DC378" s="7">
        <v>-7559.4426999986172</v>
      </c>
      <c r="DD378" s="7">
        <v>4864887.6203000024</v>
      </c>
      <c r="DE378" s="25">
        <f t="shared" si="179"/>
        <v>899.47973433933112</v>
      </c>
      <c r="DF378" s="6">
        <v>8807</v>
      </c>
      <c r="DG378" s="21">
        <v>0.18507859468556029</v>
      </c>
      <c r="DH378" s="7">
        <v>-7559.4426999986172</v>
      </c>
      <c r="DI378" s="7">
        <v>4864887.6203000024</v>
      </c>
      <c r="DJ378" s="25">
        <f t="shared" si="180"/>
        <v>852.26612550139737</v>
      </c>
      <c r="DK378" s="6">
        <v>8343</v>
      </c>
      <c r="DL378" s="21">
        <v>0.1893779042892246</v>
      </c>
      <c r="DM378" s="7">
        <v>-7555.068599998951</v>
      </c>
      <c r="DN378" s="7">
        <v>4864885.2132999972</v>
      </c>
      <c r="DO378" s="25">
        <f t="shared" si="181"/>
        <v>777.46845168679295</v>
      </c>
      <c r="DP378" s="6">
        <v>7920</v>
      </c>
      <c r="DQ378" s="21">
        <v>0.199511159391665</v>
      </c>
      <c r="DR378" s="7">
        <v>-7559.4426999986172</v>
      </c>
      <c r="DS378" s="7">
        <v>4864887.6203000024</v>
      </c>
      <c r="DT378" s="25">
        <f t="shared" si="182"/>
        <v>631.14802921594469</v>
      </c>
      <c r="DU378" s="6">
        <v>10174</v>
      </c>
      <c r="DV378" s="21">
        <v>0.201049507049719</v>
      </c>
      <c r="DW378" s="7">
        <v>-7559.4426999986172</v>
      </c>
      <c r="DX378" s="7">
        <v>4864887.6203000024</v>
      </c>
      <c r="DY378" s="25">
        <f t="shared" si="183"/>
        <v>612.05147599834982</v>
      </c>
      <c r="DZ378" s="6">
        <v>10634</v>
      </c>
      <c r="EA378" s="21">
        <v>0.2015994399267596</v>
      </c>
      <c r="EB378" s="7">
        <v>-7559.4426999986172</v>
      </c>
      <c r="EC378" s="7">
        <v>4864887.6203000024</v>
      </c>
      <c r="ED378" s="25">
        <f t="shared" si="184"/>
        <v>605.40041598973789</v>
      </c>
      <c r="EE378" s="6">
        <v>8356</v>
      </c>
      <c r="EF378" s="21">
        <v>0.20521410016808289</v>
      </c>
      <c r="EG378" s="7">
        <v>-7559.4426999986172</v>
      </c>
      <c r="EH378" s="7">
        <v>4864887.6203000024</v>
      </c>
      <c r="EI378" s="25">
        <f t="shared" si="185"/>
        <v>563.85989927940273</v>
      </c>
    </row>
    <row r="379" spans="1:139" x14ac:dyDescent="0.25">
      <c r="A379" s="6">
        <v>365</v>
      </c>
      <c r="B379" s="6">
        <v>1</v>
      </c>
      <c r="C379" s="6">
        <v>1</v>
      </c>
      <c r="D379" s="6">
        <v>1</v>
      </c>
      <c r="E379" s="6">
        <v>1</v>
      </c>
      <c r="F379" s="20">
        <f t="shared" si="155"/>
        <v>1</v>
      </c>
      <c r="G379" s="20">
        <f t="shared" si="156"/>
        <v>1</v>
      </c>
      <c r="H379" s="20">
        <f t="shared" si="157"/>
        <v>1</v>
      </c>
      <c r="I379" s="7">
        <v>-7559.4758758148828</v>
      </c>
      <c r="J379" s="7">
        <v>4864887.5325837042</v>
      </c>
      <c r="K379" s="6">
        <v>0</v>
      </c>
      <c r="L379" s="6">
        <v>0</v>
      </c>
      <c r="M379" s="7">
        <v>-7557.9579755574841</v>
      </c>
      <c r="N379" s="7">
        <v>4864886.8032789612</v>
      </c>
      <c r="O379" s="26">
        <f t="shared" si="158"/>
        <v>-7557.9579755574832</v>
      </c>
      <c r="P379" s="26">
        <f t="shared" si="159"/>
        <v>4864886.8032789603</v>
      </c>
      <c r="Q379" s="20">
        <f t="shared" si="160"/>
        <v>1</v>
      </c>
      <c r="R379" s="26">
        <f t="shared" si="161"/>
        <v>1.6840150239631093</v>
      </c>
      <c r="S379" s="26">
        <f>R379*'8_HeSo_Mercator'!$B$7</f>
        <v>1.2901682959383565</v>
      </c>
      <c r="T379" s="6">
        <v>8796</v>
      </c>
      <c r="U379" s="21">
        <v>0.12986991199827921</v>
      </c>
      <c r="V379" s="7">
        <v>-7555.068599998951</v>
      </c>
      <c r="W379" s="7">
        <v>4864885.2132999972</v>
      </c>
      <c r="X379" s="25">
        <f t="shared" si="162"/>
        <v>3515.3276893818788</v>
      </c>
      <c r="Y379" s="6">
        <v>11091</v>
      </c>
      <c r="Z379" s="21">
        <v>0.1400945800223706</v>
      </c>
      <c r="AA379" s="7">
        <v>-7559.4426999986172</v>
      </c>
      <c r="AB379" s="7">
        <v>4864887.6203000024</v>
      </c>
      <c r="AC379" s="25">
        <f t="shared" si="163"/>
        <v>2596.059640402359</v>
      </c>
      <c r="AD379" s="6">
        <v>9269</v>
      </c>
      <c r="AE379" s="21">
        <v>0.15392434048124479</v>
      </c>
      <c r="AF379" s="7">
        <v>-7559.4426999986172</v>
      </c>
      <c r="AG379" s="7">
        <v>4864887.6203000024</v>
      </c>
      <c r="AH379" s="25">
        <f t="shared" si="164"/>
        <v>1781.4383369999509</v>
      </c>
      <c r="AI379" s="6">
        <v>9708</v>
      </c>
      <c r="AJ379" s="21">
        <v>0.15929218844886761</v>
      </c>
      <c r="AK379" s="7">
        <v>-7555.068599998951</v>
      </c>
      <c r="AL379" s="7">
        <v>4864885.2132999972</v>
      </c>
      <c r="AM379" s="25">
        <f t="shared" si="165"/>
        <v>1553.1810543954714</v>
      </c>
      <c r="AN379" s="6">
        <v>8356</v>
      </c>
      <c r="AO379" s="21">
        <v>0.1599235028141606</v>
      </c>
      <c r="AP379" s="7">
        <v>-7559.4426999986172</v>
      </c>
      <c r="AQ379" s="7">
        <v>4864887.6203000024</v>
      </c>
      <c r="AR379" s="25">
        <f t="shared" si="166"/>
        <v>1528.8005336007147</v>
      </c>
      <c r="AS379" s="6">
        <v>7475</v>
      </c>
      <c r="AT379" s="21">
        <v>0.163012015791698</v>
      </c>
      <c r="AU379" s="7">
        <v>-7555.068599998951</v>
      </c>
      <c r="AV379" s="7">
        <v>4864885.2132999972</v>
      </c>
      <c r="AW379" s="25">
        <f t="shared" si="167"/>
        <v>1416.1900162466543</v>
      </c>
      <c r="AX379" s="6">
        <v>11547</v>
      </c>
      <c r="AY379" s="21">
        <v>0.1662639135501178</v>
      </c>
      <c r="AZ379" s="7">
        <v>-7559.4426999986172</v>
      </c>
      <c r="BA379" s="7">
        <v>4864887.6203000024</v>
      </c>
      <c r="BB379" s="25">
        <f t="shared" si="168"/>
        <v>1308.6032809893504</v>
      </c>
      <c r="BC379" s="6">
        <v>7486</v>
      </c>
      <c r="BD379" s="21">
        <v>0.1720212658560854</v>
      </c>
      <c r="BE379" s="7">
        <v>-7559.4426999986172</v>
      </c>
      <c r="BF379" s="7">
        <v>4864887.6203000024</v>
      </c>
      <c r="BG379" s="25">
        <f t="shared" si="169"/>
        <v>1142.0140401045401</v>
      </c>
      <c r="BH379" s="6">
        <v>10174</v>
      </c>
      <c r="BI379" s="21">
        <v>0.17549718003590239</v>
      </c>
      <c r="BJ379" s="7">
        <v>-7559.4426999986172</v>
      </c>
      <c r="BK379" s="7">
        <v>4864887.6203000024</v>
      </c>
      <c r="BL379" s="25">
        <f t="shared" si="170"/>
        <v>1054.1913061392395</v>
      </c>
      <c r="BM379" s="6">
        <v>8807</v>
      </c>
      <c r="BN379" s="21">
        <v>0.18539687908036709</v>
      </c>
      <c r="BO379" s="7">
        <v>-7559.4426999986172</v>
      </c>
      <c r="BP379" s="7">
        <v>4864887.6203000024</v>
      </c>
      <c r="BQ379" s="25">
        <f t="shared" si="171"/>
        <v>846.42858901495276</v>
      </c>
      <c r="BR379" s="6">
        <v>8343</v>
      </c>
      <c r="BS379" s="21">
        <v>0.18698939458412961</v>
      </c>
      <c r="BT379" s="7">
        <v>-7555.068599998951</v>
      </c>
      <c r="BU379" s="7">
        <v>4864885.2132999972</v>
      </c>
      <c r="BV379" s="25">
        <f t="shared" si="172"/>
        <v>817.96005979866311</v>
      </c>
      <c r="BW379" s="6">
        <v>10634</v>
      </c>
      <c r="BX379" s="21">
        <v>0.1968300078673399</v>
      </c>
      <c r="BY379" s="7">
        <v>-7559.4426999986172</v>
      </c>
      <c r="BZ379" s="7">
        <v>4864887.6203000024</v>
      </c>
      <c r="CA379" s="25">
        <f t="shared" si="173"/>
        <v>666.24622401750753</v>
      </c>
      <c r="CB379" s="6">
        <v>11091</v>
      </c>
      <c r="CC379" s="21">
        <v>0.11112648002655751</v>
      </c>
      <c r="CD379" s="7">
        <v>-7559.4426999986172</v>
      </c>
      <c r="CE379" s="7">
        <v>4864887.6203000024</v>
      </c>
      <c r="CF379" s="25">
        <f t="shared" si="174"/>
        <v>6557.3711785826163</v>
      </c>
      <c r="CG379" s="6">
        <v>8796</v>
      </c>
      <c r="CH379" s="21">
        <v>0.1259743525270304</v>
      </c>
      <c r="CI379" s="7">
        <v>-7555.068599998951</v>
      </c>
      <c r="CJ379" s="7">
        <v>4864885.2132999972</v>
      </c>
      <c r="CK379" s="25">
        <f t="shared" si="175"/>
        <v>3970.7400881310809</v>
      </c>
      <c r="CL379" s="6">
        <v>10174</v>
      </c>
      <c r="CM379" s="21">
        <v>0.12910508746900839</v>
      </c>
      <c r="CN379" s="7">
        <v>-7559.4426999986172</v>
      </c>
      <c r="CO379" s="7">
        <v>4864887.6203000024</v>
      </c>
      <c r="CP379" s="25">
        <f t="shared" si="176"/>
        <v>3599.3706828360801</v>
      </c>
      <c r="CQ379" s="6">
        <v>11547</v>
      </c>
      <c r="CR379" s="21">
        <v>0.1382824659944509</v>
      </c>
      <c r="CS379" s="7">
        <v>-7559.4426999986172</v>
      </c>
      <c r="CT379" s="7">
        <v>4864887.6203000024</v>
      </c>
      <c r="CU379" s="25">
        <f t="shared" si="177"/>
        <v>2734.8375680568661</v>
      </c>
      <c r="CV379" s="6">
        <v>7486</v>
      </c>
      <c r="CW379" s="21">
        <v>0.1476180541066833</v>
      </c>
      <c r="CX379" s="7">
        <v>-7559.4426999986172</v>
      </c>
      <c r="CY379" s="7">
        <v>4864887.6203000024</v>
      </c>
      <c r="CZ379" s="25">
        <f t="shared" si="178"/>
        <v>2105.9210966208989</v>
      </c>
      <c r="DA379" s="6">
        <v>10634</v>
      </c>
      <c r="DB379" s="21">
        <v>0.14799532453632641</v>
      </c>
      <c r="DC379" s="7">
        <v>-7559.4426999986172</v>
      </c>
      <c r="DD379" s="7">
        <v>4864887.6203000024</v>
      </c>
      <c r="DE379" s="25">
        <f t="shared" si="179"/>
        <v>2084.5293696244175</v>
      </c>
      <c r="DF379" s="6">
        <v>9269</v>
      </c>
      <c r="DG379" s="21">
        <v>0.1533209186840471</v>
      </c>
      <c r="DH379" s="7">
        <v>-7559.4426999986172</v>
      </c>
      <c r="DI379" s="7">
        <v>4864887.6203000024</v>
      </c>
      <c r="DJ379" s="25">
        <f t="shared" si="180"/>
        <v>1809.6490061410111</v>
      </c>
      <c r="DK379" s="6">
        <v>8356</v>
      </c>
      <c r="DL379" s="21">
        <v>0.15641119667522299</v>
      </c>
      <c r="DM379" s="7">
        <v>-7559.4426999986172</v>
      </c>
      <c r="DN379" s="7">
        <v>4864887.6203000024</v>
      </c>
      <c r="DO379" s="25">
        <f t="shared" si="181"/>
        <v>1670.8160750618736</v>
      </c>
      <c r="DP379" s="6">
        <v>7475</v>
      </c>
      <c r="DQ379" s="21">
        <v>0.15657897980819011</v>
      </c>
      <c r="DR379" s="7">
        <v>-7555.068599998951</v>
      </c>
      <c r="DS379" s="7">
        <v>4864885.2132999972</v>
      </c>
      <c r="DT379" s="25">
        <f t="shared" si="182"/>
        <v>1663.6660863141997</v>
      </c>
      <c r="DU379" s="6">
        <v>8343</v>
      </c>
      <c r="DV379" s="21">
        <v>0.16084571631259581</v>
      </c>
      <c r="DW379" s="7">
        <v>-7555.068599998951</v>
      </c>
      <c r="DX379" s="7">
        <v>4864885.2132999972</v>
      </c>
      <c r="DY379" s="25">
        <f t="shared" si="183"/>
        <v>1494.0392377038938</v>
      </c>
      <c r="DZ379" s="6">
        <v>7920</v>
      </c>
      <c r="EA379" s="21">
        <v>0.16574265831414561</v>
      </c>
      <c r="EB379" s="7">
        <v>-7559.4426999986172</v>
      </c>
      <c r="EC379" s="7">
        <v>4864887.6203000024</v>
      </c>
      <c r="ED379" s="25">
        <f t="shared" si="184"/>
        <v>1325.1431608538626</v>
      </c>
      <c r="EE379" s="6">
        <v>9708</v>
      </c>
      <c r="EF379" s="21">
        <v>0.16628507800673101</v>
      </c>
      <c r="EG379" s="7">
        <v>-7555.068599998951</v>
      </c>
      <c r="EH379" s="7">
        <v>4864885.2132999972</v>
      </c>
      <c r="EI379" s="25">
        <f t="shared" si="185"/>
        <v>1307.9371817692625</v>
      </c>
    </row>
    <row r="380" spans="1:139" x14ac:dyDescent="0.25">
      <c r="A380" s="6">
        <v>366</v>
      </c>
      <c r="B380" s="6">
        <v>1</v>
      </c>
      <c r="C380" s="6">
        <v>1</v>
      </c>
      <c r="D380" s="6">
        <v>1</v>
      </c>
      <c r="E380" s="6">
        <v>1</v>
      </c>
      <c r="F380" s="20">
        <f t="shared" si="155"/>
        <v>1</v>
      </c>
      <c r="G380" s="20">
        <f t="shared" si="156"/>
        <v>1</v>
      </c>
      <c r="H380" s="20">
        <f t="shared" si="157"/>
        <v>1</v>
      </c>
      <c r="I380" s="7">
        <v>-7559.5889935970608</v>
      </c>
      <c r="J380" s="7">
        <v>4864887.4302342581</v>
      </c>
      <c r="K380" s="6">
        <v>0</v>
      </c>
      <c r="L380" s="6">
        <v>3</v>
      </c>
      <c r="M380" s="7">
        <v>-7557.4265712368488</v>
      </c>
      <c r="N380" s="7">
        <v>4864886.5108553311</v>
      </c>
      <c r="O380" s="26">
        <f t="shared" si="158"/>
        <v>-7557.4265712368469</v>
      </c>
      <c r="P380" s="26">
        <f t="shared" si="159"/>
        <v>4864886.5108553302</v>
      </c>
      <c r="Q380" s="20">
        <f t="shared" si="160"/>
        <v>1</v>
      </c>
      <c r="R380" s="26">
        <f t="shared" si="161"/>
        <v>2.3497506414587566</v>
      </c>
      <c r="S380" s="26">
        <f>R380*'8_HeSo_Mercator'!$B$7</f>
        <v>1.8002058994916157</v>
      </c>
      <c r="T380" s="6">
        <v>8796</v>
      </c>
      <c r="U380" s="21">
        <v>0.15484372402851859</v>
      </c>
      <c r="V380" s="7">
        <v>-7555.068599998951</v>
      </c>
      <c r="W380" s="7">
        <v>4864885.2132999972</v>
      </c>
      <c r="X380" s="25">
        <f t="shared" si="162"/>
        <v>1739.5045512115883</v>
      </c>
      <c r="Y380" s="6">
        <v>8807</v>
      </c>
      <c r="Z380" s="21">
        <v>0.1726170167079403</v>
      </c>
      <c r="AA380" s="7">
        <v>-7559.4426999986172</v>
      </c>
      <c r="AB380" s="7">
        <v>4864887.6203000024</v>
      </c>
      <c r="AC380" s="25">
        <f t="shared" si="163"/>
        <v>1126.3297977902187</v>
      </c>
      <c r="AD380" s="6">
        <v>9708</v>
      </c>
      <c r="AE380" s="21">
        <v>0.17484986776484079</v>
      </c>
      <c r="AF380" s="7">
        <v>-7555.068599998951</v>
      </c>
      <c r="AG380" s="7">
        <v>4864885.2132999972</v>
      </c>
      <c r="AH380" s="25">
        <f t="shared" si="164"/>
        <v>1069.8891104617935</v>
      </c>
      <c r="AI380" s="6">
        <v>9269</v>
      </c>
      <c r="AJ380" s="21">
        <v>0.19288697431524629</v>
      </c>
      <c r="AK380" s="7">
        <v>-7559.4426999986172</v>
      </c>
      <c r="AL380" s="7">
        <v>4864887.6203000024</v>
      </c>
      <c r="AM380" s="25">
        <f t="shared" si="165"/>
        <v>722.41773197825125</v>
      </c>
      <c r="AN380" s="6">
        <v>7486</v>
      </c>
      <c r="AO380" s="21">
        <v>0.197101210493277</v>
      </c>
      <c r="AP380" s="7">
        <v>-7559.4426999986172</v>
      </c>
      <c r="AQ380" s="7">
        <v>4864887.6203000024</v>
      </c>
      <c r="AR380" s="25">
        <f t="shared" si="166"/>
        <v>662.58688292247768</v>
      </c>
      <c r="AS380" s="6">
        <v>11091</v>
      </c>
      <c r="AT380" s="21">
        <v>0.19918135160760009</v>
      </c>
      <c r="AU380" s="7">
        <v>-7559.4426999986172</v>
      </c>
      <c r="AV380" s="7">
        <v>4864887.6203000024</v>
      </c>
      <c r="AW380" s="25">
        <f t="shared" si="167"/>
        <v>635.33868478157831</v>
      </c>
      <c r="AX380" s="6">
        <v>8356</v>
      </c>
      <c r="AY380" s="21">
        <v>0.20650443043210509</v>
      </c>
      <c r="AZ380" s="7">
        <v>-7559.4426999986172</v>
      </c>
      <c r="BA380" s="7">
        <v>4864887.6203000024</v>
      </c>
      <c r="BB380" s="25">
        <f t="shared" si="168"/>
        <v>549.89846260434979</v>
      </c>
      <c r="BC380" s="6">
        <v>11535</v>
      </c>
      <c r="BD380" s="21">
        <v>0.21200680073784431</v>
      </c>
      <c r="BE380" s="7">
        <v>-7555.068599998951</v>
      </c>
      <c r="BF380" s="7">
        <v>4864885.2132999972</v>
      </c>
      <c r="BG380" s="25">
        <f t="shared" si="169"/>
        <v>494.99502078118542</v>
      </c>
      <c r="BH380" s="6">
        <v>11547</v>
      </c>
      <c r="BI380" s="21">
        <v>0.22225501701247941</v>
      </c>
      <c r="BJ380" s="7">
        <v>-7559.4426999986172</v>
      </c>
      <c r="BK380" s="7">
        <v>4864887.6203000024</v>
      </c>
      <c r="BL380" s="25">
        <f t="shared" si="170"/>
        <v>409.82052683426599</v>
      </c>
      <c r="BM380" s="6">
        <v>10634</v>
      </c>
      <c r="BN380" s="21">
        <v>0.22850612214783811</v>
      </c>
      <c r="BO380" s="7">
        <v>-7559.4426999986172</v>
      </c>
      <c r="BP380" s="7">
        <v>4864887.6203000024</v>
      </c>
      <c r="BQ380" s="25">
        <f t="shared" si="171"/>
        <v>366.78252773923703</v>
      </c>
      <c r="BR380" s="6">
        <v>14426</v>
      </c>
      <c r="BS380" s="21">
        <v>0.23439213669579109</v>
      </c>
      <c r="BT380" s="7">
        <v>-7555.068599998951</v>
      </c>
      <c r="BU380" s="7">
        <v>4864885.2132999972</v>
      </c>
      <c r="BV380" s="25">
        <f t="shared" si="172"/>
        <v>331.30489139592459</v>
      </c>
      <c r="BW380" s="6">
        <v>8343</v>
      </c>
      <c r="BX380" s="21">
        <v>0.23619998143199619</v>
      </c>
      <c r="BY380" s="7">
        <v>-7555.068599998951</v>
      </c>
      <c r="BZ380" s="7">
        <v>4864885.2132999972</v>
      </c>
      <c r="CA380" s="25">
        <f t="shared" si="173"/>
        <v>321.27768623255031</v>
      </c>
      <c r="CB380" s="6">
        <v>8796</v>
      </c>
      <c r="CC380" s="21">
        <v>0.13544049439508629</v>
      </c>
      <c r="CD380" s="7">
        <v>-7555.068599998951</v>
      </c>
      <c r="CE380" s="7">
        <v>4864885.2132999972</v>
      </c>
      <c r="CF380" s="25">
        <f t="shared" si="174"/>
        <v>2971.7062550939067</v>
      </c>
      <c r="CG380" s="6">
        <v>11091</v>
      </c>
      <c r="CH380" s="21">
        <v>0.17389928816240441</v>
      </c>
      <c r="CI380" s="7">
        <v>-7559.4426999986172</v>
      </c>
      <c r="CJ380" s="7">
        <v>4864887.6203000024</v>
      </c>
      <c r="CK380" s="25">
        <f t="shared" si="175"/>
        <v>1093.4748103115051</v>
      </c>
      <c r="CL380" s="6">
        <v>7486</v>
      </c>
      <c r="CM380" s="21">
        <v>0.1747571528909739</v>
      </c>
      <c r="CN380" s="7">
        <v>-7559.4426999986172</v>
      </c>
      <c r="CO380" s="7">
        <v>4864887.6203000024</v>
      </c>
      <c r="CP380" s="25">
        <f t="shared" si="176"/>
        <v>1072.1613745636503</v>
      </c>
      <c r="CQ380" s="6">
        <v>9708</v>
      </c>
      <c r="CR380" s="21">
        <v>0.17590696226030919</v>
      </c>
      <c r="CS380" s="7">
        <v>-7555.068599998951</v>
      </c>
      <c r="CT380" s="7">
        <v>4864885.2132999972</v>
      </c>
      <c r="CU380" s="25">
        <f t="shared" si="177"/>
        <v>1044.4024565544491</v>
      </c>
      <c r="CV380" s="6">
        <v>8807</v>
      </c>
      <c r="CW380" s="21">
        <v>0.1759902794653706</v>
      </c>
      <c r="CX380" s="7">
        <v>-7559.4426999986172</v>
      </c>
      <c r="CY380" s="7">
        <v>4864887.6203000024</v>
      </c>
      <c r="CZ380" s="25">
        <f t="shared" si="178"/>
        <v>1042.4260992164618</v>
      </c>
      <c r="DA380" s="6">
        <v>9269</v>
      </c>
      <c r="DB380" s="21">
        <v>0.187617419972607</v>
      </c>
      <c r="DC380" s="7">
        <v>-7559.4426999986172</v>
      </c>
      <c r="DD380" s="7">
        <v>4864887.6203000024</v>
      </c>
      <c r="DE380" s="25">
        <f t="shared" si="179"/>
        <v>807.06286018368132</v>
      </c>
      <c r="DF380" s="6">
        <v>10621</v>
      </c>
      <c r="DG380" s="21">
        <v>0.19093378152898041</v>
      </c>
      <c r="DH380" s="7">
        <v>-7555.068599998951</v>
      </c>
      <c r="DI380" s="7">
        <v>4864885.2132999972</v>
      </c>
      <c r="DJ380" s="25">
        <f t="shared" si="180"/>
        <v>752.4348527469956</v>
      </c>
      <c r="DK380" s="6">
        <v>8343</v>
      </c>
      <c r="DL380" s="21">
        <v>0.19721707089439169</v>
      </c>
      <c r="DM380" s="7">
        <v>-7555.068599998951</v>
      </c>
      <c r="DN380" s="7">
        <v>4864885.2132999972</v>
      </c>
      <c r="DO380" s="25">
        <f t="shared" si="181"/>
        <v>661.03123747166046</v>
      </c>
      <c r="DP380" s="6">
        <v>11547</v>
      </c>
      <c r="DQ380" s="21">
        <v>0.19851773425092639</v>
      </c>
      <c r="DR380" s="7">
        <v>-7559.4426999986172</v>
      </c>
      <c r="DS380" s="7">
        <v>4864887.6203000024</v>
      </c>
      <c r="DT380" s="25">
        <f t="shared" si="182"/>
        <v>643.87677596335766</v>
      </c>
      <c r="DU380" s="6">
        <v>8356</v>
      </c>
      <c r="DV380" s="21">
        <v>0.19870218099187101</v>
      </c>
      <c r="DW380" s="7">
        <v>-7559.4426999986172</v>
      </c>
      <c r="DX380" s="7">
        <v>4864887.6203000024</v>
      </c>
      <c r="DY380" s="25">
        <f t="shared" si="183"/>
        <v>641.48936957434944</v>
      </c>
      <c r="DZ380" s="6">
        <v>10174</v>
      </c>
      <c r="EA380" s="21">
        <v>0.19895460725175221</v>
      </c>
      <c r="EB380" s="7">
        <v>-7559.4426999986172</v>
      </c>
      <c r="EC380" s="7">
        <v>4864887.6203000024</v>
      </c>
      <c r="ED380" s="25">
        <f t="shared" si="184"/>
        <v>638.23996808967661</v>
      </c>
      <c r="EE380" s="6">
        <v>10634</v>
      </c>
      <c r="EF380" s="21">
        <v>0.19946897670738739</v>
      </c>
      <c r="EG380" s="7">
        <v>-7559.4426999986172</v>
      </c>
      <c r="EH380" s="7">
        <v>4864887.6203000024</v>
      </c>
      <c r="EI380" s="25">
        <f t="shared" si="185"/>
        <v>631.68208649118344</v>
      </c>
    </row>
    <row r="381" spans="1:139" x14ac:dyDescent="0.25">
      <c r="A381" s="6">
        <v>367</v>
      </c>
      <c r="B381" s="6">
        <v>1</v>
      </c>
      <c r="C381" s="6">
        <v>1</v>
      </c>
      <c r="D381" s="6">
        <v>1</v>
      </c>
      <c r="E381" s="6">
        <v>1</v>
      </c>
      <c r="F381" s="20">
        <f t="shared" si="155"/>
        <v>1</v>
      </c>
      <c r="G381" s="20">
        <f t="shared" si="156"/>
        <v>1</v>
      </c>
      <c r="H381" s="20">
        <f t="shared" si="157"/>
        <v>1</v>
      </c>
      <c r="I381" s="7">
        <v>-7562.7459882831672</v>
      </c>
      <c r="J381" s="7">
        <v>4864889.69580968</v>
      </c>
      <c r="K381" s="6">
        <v>6</v>
      </c>
      <c r="L381" s="6">
        <v>0</v>
      </c>
      <c r="M381" s="7">
        <v>-7563.7363441530188</v>
      </c>
      <c r="N381" s="7">
        <v>4864889.8718856666</v>
      </c>
      <c r="O381" s="26">
        <f t="shared" si="158"/>
        <v>-7563.7363441530197</v>
      </c>
      <c r="P381" s="26">
        <f t="shared" si="159"/>
        <v>4864889.8718856666</v>
      </c>
      <c r="Q381" s="20">
        <f t="shared" si="160"/>
        <v>1</v>
      </c>
      <c r="R381" s="26">
        <f t="shared" si="161"/>
        <v>1.0058864259963176</v>
      </c>
      <c r="S381" s="26">
        <f>R381*'8_HeSo_Mercator'!$B$7</f>
        <v>0.77063610340071531</v>
      </c>
      <c r="T381" s="6">
        <v>7486</v>
      </c>
      <c r="U381" s="21">
        <v>0.1568755603314152</v>
      </c>
      <c r="V381" s="7">
        <v>-7559.4426999986172</v>
      </c>
      <c r="W381" s="7">
        <v>4864887.6203000024</v>
      </c>
      <c r="X381" s="25">
        <f t="shared" si="162"/>
        <v>1651.1207670673716</v>
      </c>
      <c r="Y381" s="6">
        <v>11091</v>
      </c>
      <c r="Z381" s="21">
        <v>0.1690791280612895</v>
      </c>
      <c r="AA381" s="7">
        <v>-7559.4426999986172</v>
      </c>
      <c r="AB381" s="7">
        <v>4864887.6203000024</v>
      </c>
      <c r="AC381" s="25">
        <f t="shared" si="163"/>
        <v>1223.6015034976988</v>
      </c>
      <c r="AD381" s="6">
        <v>10634</v>
      </c>
      <c r="AE381" s="21">
        <v>0.17381765229594029</v>
      </c>
      <c r="AF381" s="7">
        <v>-7559.4426999986172</v>
      </c>
      <c r="AG381" s="7">
        <v>4864887.6203000024</v>
      </c>
      <c r="AH381" s="25">
        <f t="shared" si="164"/>
        <v>1095.5305203079629</v>
      </c>
      <c r="AI381" s="6">
        <v>10174</v>
      </c>
      <c r="AJ381" s="21">
        <v>0.1761579410781893</v>
      </c>
      <c r="AK381" s="7">
        <v>-7559.4426999986172</v>
      </c>
      <c r="AL381" s="7">
        <v>4864887.6203000024</v>
      </c>
      <c r="AM381" s="25">
        <f t="shared" si="165"/>
        <v>1038.4631673060869</v>
      </c>
      <c r="AN381" s="6">
        <v>11547</v>
      </c>
      <c r="AO381" s="21">
        <v>0.18862852945142561</v>
      </c>
      <c r="AP381" s="7">
        <v>-7559.4426999986172</v>
      </c>
      <c r="AQ381" s="7">
        <v>4864887.6203000024</v>
      </c>
      <c r="AR381" s="25">
        <f t="shared" si="166"/>
        <v>789.89703568301059</v>
      </c>
      <c r="AS381" s="6">
        <v>10632</v>
      </c>
      <c r="AT381" s="21">
        <v>0.2148376413891056</v>
      </c>
      <c r="AU381" s="7">
        <v>-7568.0535277985036</v>
      </c>
      <c r="AV381" s="7">
        <v>4864892.1546640992</v>
      </c>
      <c r="AW381" s="25">
        <f t="shared" si="167"/>
        <v>469.41665761951515</v>
      </c>
      <c r="AX381" s="6">
        <v>8796</v>
      </c>
      <c r="AY381" s="21">
        <v>0.2181406399960685</v>
      </c>
      <c r="AZ381" s="7">
        <v>-7555.068599998951</v>
      </c>
      <c r="BA381" s="7">
        <v>4864885.2132999972</v>
      </c>
      <c r="BB381" s="25">
        <f t="shared" si="168"/>
        <v>441.62501799776686</v>
      </c>
      <c r="BC381" s="6">
        <v>10163</v>
      </c>
      <c r="BD381" s="21">
        <v>0.22194223743579231</v>
      </c>
      <c r="BE381" s="7">
        <v>-7555.068599998951</v>
      </c>
      <c r="BF381" s="7">
        <v>4864885.2132999972</v>
      </c>
      <c r="BG381" s="25">
        <f t="shared" si="169"/>
        <v>412.13562859070834</v>
      </c>
      <c r="BH381" s="6">
        <v>10621</v>
      </c>
      <c r="BI381" s="21">
        <v>0.2270966638648832</v>
      </c>
      <c r="BJ381" s="7">
        <v>-7555.068599998951</v>
      </c>
      <c r="BK381" s="7">
        <v>4864885.2132999972</v>
      </c>
      <c r="BL381" s="25">
        <f t="shared" si="170"/>
        <v>375.97328132165455</v>
      </c>
      <c r="BM381" s="6">
        <v>7920</v>
      </c>
      <c r="BN381" s="21">
        <v>0.23082278886281779</v>
      </c>
      <c r="BO381" s="7">
        <v>-7559.4426999986172</v>
      </c>
      <c r="BP381" s="7">
        <v>4864887.6203000024</v>
      </c>
      <c r="BQ381" s="25">
        <f t="shared" si="171"/>
        <v>352.27779073853401</v>
      </c>
      <c r="BR381" s="6">
        <v>8343</v>
      </c>
      <c r="BS381" s="21">
        <v>0.24030185496875381</v>
      </c>
      <c r="BT381" s="7">
        <v>-7555.068599998951</v>
      </c>
      <c r="BU381" s="7">
        <v>4864885.2132999972</v>
      </c>
      <c r="BV381" s="25">
        <f t="shared" si="172"/>
        <v>299.89657569360497</v>
      </c>
      <c r="BW381" s="6">
        <v>10639</v>
      </c>
      <c r="BX381" s="21">
        <v>0.24347993268447871</v>
      </c>
      <c r="BY381" s="7">
        <v>-7568.0535277985036</v>
      </c>
      <c r="BZ381" s="7">
        <v>4864892.1546640992</v>
      </c>
      <c r="CA381" s="25">
        <f t="shared" si="173"/>
        <v>284.54260813198027</v>
      </c>
      <c r="CB381" s="6">
        <v>8814</v>
      </c>
      <c r="CC381" s="21">
        <v>0.1468762768254957</v>
      </c>
      <c r="CD381" s="7">
        <v>-7568.0535277985036</v>
      </c>
      <c r="CE381" s="7">
        <v>4864892.1546640992</v>
      </c>
      <c r="CF381" s="25">
        <f t="shared" si="174"/>
        <v>2148.7870590997109</v>
      </c>
      <c r="CG381" s="6">
        <v>11551</v>
      </c>
      <c r="CH381" s="21">
        <v>0.16858173974364291</v>
      </c>
      <c r="CI381" s="7">
        <v>-7568.0535277985036</v>
      </c>
      <c r="CJ381" s="7">
        <v>4864892.1546640992</v>
      </c>
      <c r="CK381" s="25">
        <f t="shared" si="175"/>
        <v>1238.1061316856212</v>
      </c>
      <c r="CL381" s="6">
        <v>7918</v>
      </c>
      <c r="CM381" s="21">
        <v>0.18210197710718001</v>
      </c>
      <c r="CN381" s="7">
        <v>-7568.0535277985036</v>
      </c>
      <c r="CO381" s="7">
        <v>4864892.1546640992</v>
      </c>
      <c r="CP381" s="25">
        <f t="shared" si="176"/>
        <v>909.37153513076237</v>
      </c>
      <c r="CQ381" s="6">
        <v>9267</v>
      </c>
      <c r="CR381" s="21">
        <v>0.183669271904566</v>
      </c>
      <c r="CS381" s="7">
        <v>-7568.0535277985036</v>
      </c>
      <c r="CT381" s="7">
        <v>4864892.1546640992</v>
      </c>
      <c r="CU381" s="25">
        <f t="shared" si="177"/>
        <v>878.72702351289001</v>
      </c>
      <c r="CV381" s="6">
        <v>7490</v>
      </c>
      <c r="CW381" s="21">
        <v>0.18983942465098319</v>
      </c>
      <c r="CX381" s="7">
        <v>-7568.0535277985036</v>
      </c>
      <c r="CY381" s="7">
        <v>4864892.1546640992</v>
      </c>
      <c r="CZ381" s="25">
        <f t="shared" si="178"/>
        <v>769.93553476342026</v>
      </c>
      <c r="DA381" s="6">
        <v>10632</v>
      </c>
      <c r="DB381" s="21">
        <v>0.19390698656159849</v>
      </c>
      <c r="DC381" s="7">
        <v>-7568.0535277985036</v>
      </c>
      <c r="DD381" s="7">
        <v>4864892.1546640992</v>
      </c>
      <c r="DE381" s="25">
        <f t="shared" si="179"/>
        <v>707.33666623645922</v>
      </c>
      <c r="DF381" s="6">
        <v>9723</v>
      </c>
      <c r="DG381" s="21">
        <v>0.19903651115618659</v>
      </c>
      <c r="DH381" s="7">
        <v>-7568.0535277985036</v>
      </c>
      <c r="DI381" s="7">
        <v>4864892.1546640992</v>
      </c>
      <c r="DJ381" s="25">
        <f t="shared" si="180"/>
        <v>637.19006850269841</v>
      </c>
      <c r="DK381" s="6">
        <v>10639</v>
      </c>
      <c r="DL381" s="21">
        <v>0.20223823905430691</v>
      </c>
      <c r="DM381" s="7">
        <v>-7568.0535277985036</v>
      </c>
      <c r="DN381" s="7">
        <v>4864892.1546640992</v>
      </c>
      <c r="DO381" s="25">
        <f t="shared" si="181"/>
        <v>597.78759651237533</v>
      </c>
      <c r="DP381" s="6">
        <v>8359</v>
      </c>
      <c r="DQ381" s="21">
        <v>0.2069866271589535</v>
      </c>
      <c r="DR381" s="7">
        <v>-7568.0535277985036</v>
      </c>
      <c r="DS381" s="7">
        <v>4864892.1546640992</v>
      </c>
      <c r="DT381" s="25">
        <f t="shared" si="182"/>
        <v>544.79215971247118</v>
      </c>
      <c r="DU381" s="6">
        <v>11095</v>
      </c>
      <c r="DV381" s="21">
        <v>0.2093077235536471</v>
      </c>
      <c r="DW381" s="7">
        <v>-7568.0535277985036</v>
      </c>
      <c r="DX381" s="7">
        <v>4864892.1546640992</v>
      </c>
      <c r="DY381" s="25">
        <f t="shared" si="183"/>
        <v>521.02550449056662</v>
      </c>
      <c r="DZ381" s="6">
        <v>8360</v>
      </c>
      <c r="EA381" s="21">
        <v>0.20951940292502361</v>
      </c>
      <c r="EB381" s="7">
        <v>-7568.0535277985036</v>
      </c>
      <c r="EC381" s="7">
        <v>4864892.1546640992</v>
      </c>
      <c r="ED381" s="25">
        <f t="shared" si="184"/>
        <v>518.92310592997126</v>
      </c>
      <c r="EE381" s="6">
        <v>8810</v>
      </c>
      <c r="EF381" s="21">
        <v>0.21084642676127721</v>
      </c>
      <c r="EG381" s="7">
        <v>-7568.0535277985036</v>
      </c>
      <c r="EH381" s="7">
        <v>4864892.1546640992</v>
      </c>
      <c r="EI381" s="25">
        <f t="shared" si="185"/>
        <v>505.98194308371296</v>
      </c>
    </row>
    <row r="382" spans="1:139" x14ac:dyDescent="0.25">
      <c r="A382" s="6">
        <v>368</v>
      </c>
      <c r="B382" s="6">
        <v>0</v>
      </c>
      <c r="C382" s="6">
        <v>2</v>
      </c>
      <c r="D382" s="6">
        <v>0</v>
      </c>
      <c r="E382" s="6">
        <v>2</v>
      </c>
      <c r="F382" s="20">
        <f t="shared" si="155"/>
        <v>1</v>
      </c>
      <c r="G382" s="20">
        <f t="shared" si="156"/>
        <v>1</v>
      </c>
      <c r="H382" s="20">
        <f t="shared" si="157"/>
        <v>1</v>
      </c>
      <c r="I382" s="7">
        <v>-7653.3433014452457</v>
      </c>
      <c r="J382" s="7">
        <v>4864920.9632514929</v>
      </c>
      <c r="K382" s="6">
        <v>0</v>
      </c>
      <c r="L382" s="6">
        <v>0</v>
      </c>
      <c r="M382" s="7">
        <v>-7648.3354535254293</v>
      </c>
      <c r="N382" s="7">
        <v>4864920.3547793133</v>
      </c>
      <c r="O382" s="26">
        <f t="shared" si="158"/>
        <v>-7648.3354535254293</v>
      </c>
      <c r="P382" s="26">
        <f t="shared" si="159"/>
        <v>4864920.3547793133</v>
      </c>
      <c r="Q382" s="20">
        <f t="shared" si="160"/>
        <v>1</v>
      </c>
      <c r="R382" s="26">
        <f t="shared" si="161"/>
        <v>5.0446783030618381</v>
      </c>
      <c r="S382" s="26">
        <f>R382*'8_HeSo_Mercator'!$B$7</f>
        <v>3.8648610120482325</v>
      </c>
      <c r="T382" s="6">
        <v>8058</v>
      </c>
      <c r="U382" s="21">
        <v>0.2419177027596798</v>
      </c>
      <c r="V382" s="7">
        <v>-7653.3433014452457</v>
      </c>
      <c r="W382" s="7">
        <v>4864920.9632514939</v>
      </c>
      <c r="X382" s="25">
        <f t="shared" si="162"/>
        <v>291.96406441270278</v>
      </c>
      <c r="Y382" s="6">
        <v>8496</v>
      </c>
      <c r="Z382" s="21">
        <v>0.2576084952710912</v>
      </c>
      <c r="AA382" s="7">
        <v>-7653.3433014452457</v>
      </c>
      <c r="AB382" s="7">
        <v>4864920.9632514939</v>
      </c>
      <c r="AC382" s="25">
        <f t="shared" si="163"/>
        <v>227.06974728174606</v>
      </c>
      <c r="AD382" s="6">
        <v>10772</v>
      </c>
      <c r="AE382" s="21">
        <v>0.29223044649216928</v>
      </c>
      <c r="AF382" s="7">
        <v>-7653.3433014452457</v>
      </c>
      <c r="AG382" s="7">
        <v>4864920.9632514939</v>
      </c>
      <c r="AH382" s="25">
        <f t="shared" si="164"/>
        <v>137.11916298952673</v>
      </c>
      <c r="AI382" s="6">
        <v>10881</v>
      </c>
      <c r="AJ382" s="21">
        <v>0.31381650190931459</v>
      </c>
      <c r="AK382" s="7">
        <v>-7644.0348999984562</v>
      </c>
      <c r="AL382" s="7">
        <v>4864930.0667999983</v>
      </c>
      <c r="AM382" s="25">
        <f t="shared" si="165"/>
        <v>103.10907524642364</v>
      </c>
      <c r="AN382" s="6">
        <v>9862</v>
      </c>
      <c r="AO382" s="21">
        <v>0.3240665133589018</v>
      </c>
      <c r="AP382" s="7">
        <v>-7653.3433014452457</v>
      </c>
      <c r="AQ382" s="7">
        <v>4864920.9632514939</v>
      </c>
      <c r="AR382" s="25">
        <f t="shared" si="166"/>
        <v>90.669949478430993</v>
      </c>
      <c r="AS382" s="6">
        <v>9050</v>
      </c>
      <c r="AT382" s="21">
        <v>0.32450642688964487</v>
      </c>
      <c r="AU382" s="7">
        <v>-7644.0348999984562</v>
      </c>
      <c r="AV382" s="7">
        <v>4864930.0667999983</v>
      </c>
      <c r="AW382" s="25">
        <f t="shared" si="167"/>
        <v>90.179285514193424</v>
      </c>
      <c r="AX382" s="6">
        <v>8158</v>
      </c>
      <c r="AY382" s="21">
        <v>0.33381678787476199</v>
      </c>
      <c r="AZ382" s="7">
        <v>-7641.3297999985516</v>
      </c>
      <c r="BA382" s="7">
        <v>4864920.6295000017</v>
      </c>
      <c r="BB382" s="25">
        <f t="shared" si="168"/>
        <v>80.531781135018562</v>
      </c>
      <c r="BC382" s="6">
        <v>11232</v>
      </c>
      <c r="BD382" s="21">
        <v>0.33402599328629029</v>
      </c>
      <c r="BE382" s="7">
        <v>-7653.3433014452457</v>
      </c>
      <c r="BF382" s="7">
        <v>4864920.9632514939</v>
      </c>
      <c r="BG382" s="25">
        <f t="shared" si="169"/>
        <v>80.330217622845026</v>
      </c>
      <c r="BH382" s="6">
        <v>7170</v>
      </c>
      <c r="BI382" s="21">
        <v>0.33600672146465149</v>
      </c>
      <c r="BJ382" s="7">
        <v>-7653.3433014452457</v>
      </c>
      <c r="BK382" s="7">
        <v>4864920.9632514939</v>
      </c>
      <c r="BL382" s="25">
        <f t="shared" si="170"/>
        <v>78.452744249448955</v>
      </c>
      <c r="BM382" s="6">
        <v>9405</v>
      </c>
      <c r="BN382" s="21">
        <v>0.3382499854756551</v>
      </c>
      <c r="BO382" s="7">
        <v>-7653.3433014452457</v>
      </c>
      <c r="BP382" s="7">
        <v>4864920.9632514939</v>
      </c>
      <c r="BQ382" s="25">
        <f t="shared" si="171"/>
        <v>76.392171182117096</v>
      </c>
      <c r="BR382" s="6">
        <v>9057</v>
      </c>
      <c r="BS382" s="21">
        <v>0.3384907598180707</v>
      </c>
      <c r="BT382" s="7">
        <v>-7643.4281999990344</v>
      </c>
      <c r="BU382" s="7">
        <v>4864927.9508000016</v>
      </c>
      <c r="BV382" s="25">
        <f t="shared" si="172"/>
        <v>76.175046686143133</v>
      </c>
      <c r="BW382" s="6">
        <v>7628</v>
      </c>
      <c r="BX382" s="21">
        <v>0.34254981866275241</v>
      </c>
      <c r="BY382" s="7">
        <v>-7653.3433014452457</v>
      </c>
      <c r="BZ382" s="7">
        <v>4864920.9632514939</v>
      </c>
      <c r="CA382" s="25">
        <f t="shared" si="173"/>
        <v>72.628158418051569</v>
      </c>
      <c r="CB382" s="6">
        <v>8058</v>
      </c>
      <c r="CC382" s="21">
        <v>0.22752520057601311</v>
      </c>
      <c r="CD382" s="7">
        <v>-7653.3433014452457</v>
      </c>
      <c r="CE382" s="7">
        <v>4864920.9632514939</v>
      </c>
      <c r="CF382" s="25">
        <f t="shared" si="174"/>
        <v>373.1487373652667</v>
      </c>
      <c r="CG382" s="6">
        <v>8496</v>
      </c>
      <c r="CH382" s="21">
        <v>0.2353420799051219</v>
      </c>
      <c r="CI382" s="7">
        <v>-7653.3433014452457</v>
      </c>
      <c r="CJ382" s="7">
        <v>4864920.9632514939</v>
      </c>
      <c r="CK382" s="25">
        <f t="shared" si="175"/>
        <v>325.98802789637273</v>
      </c>
      <c r="CL382" s="6">
        <v>10772</v>
      </c>
      <c r="CM382" s="21">
        <v>0.27526022500262848</v>
      </c>
      <c r="CN382" s="7">
        <v>-7653.3433014452457</v>
      </c>
      <c r="CO382" s="7">
        <v>4864920.9632514939</v>
      </c>
      <c r="CP382" s="25">
        <f t="shared" si="176"/>
        <v>174.19117867121204</v>
      </c>
      <c r="CQ382" s="6">
        <v>10881</v>
      </c>
      <c r="CR382" s="21">
        <v>0.28438168822602999</v>
      </c>
      <c r="CS382" s="7">
        <v>-7644.0348999984562</v>
      </c>
      <c r="CT382" s="7">
        <v>4864930.0667999983</v>
      </c>
      <c r="CU382" s="25">
        <f t="shared" si="177"/>
        <v>152.89507197979049</v>
      </c>
      <c r="CV382" s="6">
        <v>16702</v>
      </c>
      <c r="CW382" s="21">
        <v>0.29320329587190658</v>
      </c>
      <c r="CX382" s="7">
        <v>-7638.8079999983311</v>
      </c>
      <c r="CY382" s="7">
        <v>4864907.0441000015</v>
      </c>
      <c r="CZ382" s="25">
        <f t="shared" si="178"/>
        <v>135.30835324803544</v>
      </c>
      <c r="DA382" s="6">
        <v>17252</v>
      </c>
      <c r="DB382" s="21">
        <v>0.2957317982521549</v>
      </c>
      <c r="DC382" s="7">
        <v>-7637.5564999990156</v>
      </c>
      <c r="DD382" s="7">
        <v>4864907.4662000015</v>
      </c>
      <c r="DE382" s="25">
        <f t="shared" si="179"/>
        <v>130.73982629520677</v>
      </c>
      <c r="DF382" s="6">
        <v>17799</v>
      </c>
      <c r="DG382" s="21">
        <v>0.29860232212623111</v>
      </c>
      <c r="DH382" s="7">
        <v>-7639.6909999996424</v>
      </c>
      <c r="DI382" s="7">
        <v>4864914.9127999991</v>
      </c>
      <c r="DJ382" s="25">
        <f t="shared" si="180"/>
        <v>125.78454321356455</v>
      </c>
      <c r="DK382" s="6">
        <v>18360</v>
      </c>
      <c r="DL382" s="21">
        <v>0.29898888363292342</v>
      </c>
      <c r="DM382" s="7">
        <v>-7637.5564999990156</v>
      </c>
      <c r="DN382" s="7">
        <v>4864907.4662000015</v>
      </c>
      <c r="DO382" s="25">
        <f t="shared" si="181"/>
        <v>125.13529839093357</v>
      </c>
      <c r="DP382" s="6">
        <v>16162</v>
      </c>
      <c r="DQ382" s="21">
        <v>0.299589742287028</v>
      </c>
      <c r="DR382" s="7">
        <v>-7644.0348999984562</v>
      </c>
      <c r="DS382" s="7">
        <v>4864930.0667999983</v>
      </c>
      <c r="DT382" s="25">
        <f t="shared" si="182"/>
        <v>124.13442658974057</v>
      </c>
      <c r="DU382" s="6">
        <v>15898</v>
      </c>
      <c r="DV382" s="21">
        <v>0.30163748620514802</v>
      </c>
      <c r="DW382" s="7">
        <v>-7637.5564999990156</v>
      </c>
      <c r="DX382" s="7">
        <v>4864907.4662000015</v>
      </c>
      <c r="DY382" s="25">
        <f t="shared" si="183"/>
        <v>120.79772321472159</v>
      </c>
      <c r="DZ382" s="6">
        <v>18081</v>
      </c>
      <c r="EA382" s="21">
        <v>0.30163748620514802</v>
      </c>
      <c r="EB382" s="7">
        <v>-7637.5564999990156</v>
      </c>
      <c r="EC382" s="7">
        <v>4864907.4662000015</v>
      </c>
      <c r="ED382" s="25">
        <f t="shared" si="184"/>
        <v>120.79772321472159</v>
      </c>
      <c r="EE382" s="6">
        <v>9050</v>
      </c>
      <c r="EF382" s="21">
        <v>0.30194594737607983</v>
      </c>
      <c r="EG382" s="7">
        <v>-7644.0348999984562</v>
      </c>
      <c r="EH382" s="7">
        <v>4864930.0667999983</v>
      </c>
      <c r="EI382" s="25">
        <f t="shared" si="185"/>
        <v>120.30486218142858</v>
      </c>
    </row>
    <row r="383" spans="1:139" x14ac:dyDescent="0.25">
      <c r="A383" s="6">
        <v>369</v>
      </c>
      <c r="B383" s="6">
        <v>0</v>
      </c>
      <c r="C383" s="6">
        <v>2</v>
      </c>
      <c r="D383" s="6">
        <v>0</v>
      </c>
      <c r="E383" s="6">
        <v>2</v>
      </c>
      <c r="F383" s="20">
        <f t="shared" si="155"/>
        <v>1</v>
      </c>
      <c r="G383" s="20">
        <f t="shared" si="156"/>
        <v>1</v>
      </c>
      <c r="H383" s="20">
        <f t="shared" si="157"/>
        <v>1</v>
      </c>
      <c r="I383" s="7">
        <v>-7653.3433014452457</v>
      </c>
      <c r="J383" s="7">
        <v>4864920.9632514939</v>
      </c>
      <c r="K383" s="6">
        <v>-3</v>
      </c>
      <c r="L383" s="6">
        <v>6</v>
      </c>
      <c r="M383" s="7">
        <v>-7647.639008184432</v>
      </c>
      <c r="N383" s="7">
        <v>4864926.7106665671</v>
      </c>
      <c r="O383" s="26">
        <f t="shared" si="158"/>
        <v>-7647.6390081844311</v>
      </c>
      <c r="P383" s="26">
        <f t="shared" si="159"/>
        <v>4864926.7106665671</v>
      </c>
      <c r="Q383" s="20">
        <f t="shared" si="160"/>
        <v>1</v>
      </c>
      <c r="R383" s="26">
        <f t="shared" si="161"/>
        <v>8.0976380277958615</v>
      </c>
      <c r="S383" s="26">
        <f>R383*'8_HeSo_Mercator'!$B$7</f>
        <v>6.2038139249260542</v>
      </c>
      <c r="T383" s="6">
        <v>9862</v>
      </c>
      <c r="U383" s="21">
        <v>0.2108667569931002</v>
      </c>
      <c r="V383" s="7">
        <v>-7653.3433014452457</v>
      </c>
      <c r="W383" s="7">
        <v>4864920.9632514939</v>
      </c>
      <c r="X383" s="25">
        <f t="shared" si="162"/>
        <v>505.78683897557602</v>
      </c>
      <c r="Y383" s="6">
        <v>7170</v>
      </c>
      <c r="Z383" s="21">
        <v>0.21460995197905461</v>
      </c>
      <c r="AA383" s="7">
        <v>-7653.3433014452457</v>
      </c>
      <c r="AB383" s="7">
        <v>4864920.9632514939</v>
      </c>
      <c r="AC383" s="25">
        <f t="shared" si="163"/>
        <v>471.41193162890755</v>
      </c>
      <c r="AD383" s="6">
        <v>8496</v>
      </c>
      <c r="AE383" s="21">
        <v>0.2426373648104051</v>
      </c>
      <c r="AF383" s="7">
        <v>-7653.3433014452457</v>
      </c>
      <c r="AG383" s="7">
        <v>4864920.9632514939</v>
      </c>
      <c r="AH383" s="25">
        <f t="shared" si="164"/>
        <v>288.51558480432999</v>
      </c>
      <c r="AI383" s="6">
        <v>9057</v>
      </c>
      <c r="AJ383" s="21">
        <v>0.27115193183376007</v>
      </c>
      <c r="AK383" s="7">
        <v>-7643.4281999990344</v>
      </c>
      <c r="AL383" s="7">
        <v>4864927.9508000016</v>
      </c>
      <c r="AM383" s="25">
        <f t="shared" si="165"/>
        <v>184.99039864297634</v>
      </c>
      <c r="AN383" s="6">
        <v>8058</v>
      </c>
      <c r="AO383" s="21">
        <v>0.27410605499148621</v>
      </c>
      <c r="AP383" s="7">
        <v>-7653.3433014452457</v>
      </c>
      <c r="AQ383" s="7">
        <v>4864920.9632514939</v>
      </c>
      <c r="AR383" s="25">
        <f t="shared" si="166"/>
        <v>177.1436068729447</v>
      </c>
      <c r="AS383" s="6">
        <v>10905</v>
      </c>
      <c r="AT383" s="21">
        <v>0.27736412013283912</v>
      </c>
      <c r="AU383" s="7">
        <v>-7661.5582000017166</v>
      </c>
      <c r="AV383" s="7">
        <v>4864934.3435999975</v>
      </c>
      <c r="AW383" s="25">
        <f t="shared" si="167"/>
        <v>168.96582771091596</v>
      </c>
      <c r="AX383" s="6">
        <v>9056</v>
      </c>
      <c r="AY383" s="21">
        <v>0.2773843038476323</v>
      </c>
      <c r="AZ383" s="7">
        <v>-7641.3297999985516</v>
      </c>
      <c r="BA383" s="7">
        <v>4864920.6295000017</v>
      </c>
      <c r="BB383" s="25">
        <f t="shared" si="168"/>
        <v>168.91665425996214</v>
      </c>
      <c r="BC383" s="6">
        <v>9405</v>
      </c>
      <c r="BD383" s="21">
        <v>0.2781571240766344</v>
      </c>
      <c r="BE383" s="7">
        <v>-7653.3433014452457</v>
      </c>
      <c r="BF383" s="7">
        <v>4864920.9632514939</v>
      </c>
      <c r="BG383" s="25">
        <f t="shared" si="169"/>
        <v>167.04721913030806</v>
      </c>
      <c r="BH383" s="6">
        <v>9050</v>
      </c>
      <c r="BI383" s="21">
        <v>0.28472338091274368</v>
      </c>
      <c r="BJ383" s="7">
        <v>-7644.0348999984562</v>
      </c>
      <c r="BK383" s="7">
        <v>4864930.0667999983</v>
      </c>
      <c r="BL383" s="25">
        <f t="shared" si="170"/>
        <v>152.16244287750669</v>
      </c>
      <c r="BM383" s="6">
        <v>16533</v>
      </c>
      <c r="BN383" s="21">
        <v>0.28508561229682111</v>
      </c>
      <c r="BO383" s="7">
        <v>-7641.3297999985516</v>
      </c>
      <c r="BP383" s="7">
        <v>4864920.6295000017</v>
      </c>
      <c r="BQ383" s="25">
        <f t="shared" si="171"/>
        <v>151.39056174445085</v>
      </c>
      <c r="BR383" s="6">
        <v>10772</v>
      </c>
      <c r="BS383" s="21">
        <v>0.28566141265672579</v>
      </c>
      <c r="BT383" s="7">
        <v>-7653.3433014452457</v>
      </c>
      <c r="BU383" s="7">
        <v>4864920.9632514939</v>
      </c>
      <c r="BV383" s="25">
        <f t="shared" si="172"/>
        <v>150.17363109364979</v>
      </c>
      <c r="BW383" s="6">
        <v>8598</v>
      </c>
      <c r="BX383" s="21">
        <v>0.28754164276159477</v>
      </c>
      <c r="BY383" s="7">
        <v>-7641.3297999985516</v>
      </c>
      <c r="BZ383" s="7">
        <v>4864920.6295000017</v>
      </c>
      <c r="CA383" s="25">
        <f t="shared" si="173"/>
        <v>146.28405875594183</v>
      </c>
      <c r="CB383" s="6">
        <v>16694</v>
      </c>
      <c r="CC383" s="21">
        <v>0.1876136760302034</v>
      </c>
      <c r="CD383" s="7">
        <v>-7644.0348999984562</v>
      </c>
      <c r="CE383" s="7">
        <v>4864930.0667999983</v>
      </c>
      <c r="CF383" s="25">
        <f t="shared" si="174"/>
        <v>807.12728378810925</v>
      </c>
      <c r="CG383" s="6">
        <v>16966</v>
      </c>
      <c r="CH383" s="21">
        <v>0.19856338468038981</v>
      </c>
      <c r="CI383" s="7">
        <v>-7644.0348999984562</v>
      </c>
      <c r="CJ383" s="7">
        <v>4864930.0667999983</v>
      </c>
      <c r="CK383" s="25">
        <f t="shared" si="175"/>
        <v>643.28486186952262</v>
      </c>
      <c r="CL383" s="6">
        <v>17801</v>
      </c>
      <c r="CM383" s="21">
        <v>0.2078921087909022</v>
      </c>
      <c r="CN383" s="7">
        <v>-7644.0348999984562</v>
      </c>
      <c r="CO383" s="7">
        <v>4864930.0667999983</v>
      </c>
      <c r="CP383" s="25">
        <f t="shared" si="176"/>
        <v>535.3625422007882</v>
      </c>
      <c r="CQ383" s="6">
        <v>17247</v>
      </c>
      <c r="CR383" s="21">
        <v>0.21112835131526719</v>
      </c>
      <c r="CS383" s="7">
        <v>-7644.0348999984562</v>
      </c>
      <c r="CT383" s="7">
        <v>4864930.0667999983</v>
      </c>
      <c r="CU383" s="25">
        <f t="shared" si="177"/>
        <v>503.28475412162067</v>
      </c>
      <c r="CV383" s="6">
        <v>18351</v>
      </c>
      <c r="CW383" s="21">
        <v>0.21508485911038</v>
      </c>
      <c r="CX383" s="7">
        <v>-7644.0348999984562</v>
      </c>
      <c r="CY383" s="7">
        <v>4864930.0667999983</v>
      </c>
      <c r="CZ383" s="25">
        <f t="shared" si="178"/>
        <v>467.26219277665689</v>
      </c>
      <c r="DA383" s="6">
        <v>18075</v>
      </c>
      <c r="DB383" s="21">
        <v>0.2161729455926914</v>
      </c>
      <c r="DC383" s="7">
        <v>-7644.0348999984562</v>
      </c>
      <c r="DD383" s="7">
        <v>4864930.0667999983</v>
      </c>
      <c r="DE383" s="25">
        <f t="shared" si="179"/>
        <v>457.92530005935157</v>
      </c>
      <c r="DF383" s="6">
        <v>16451</v>
      </c>
      <c r="DG383" s="21">
        <v>0.21789494707409629</v>
      </c>
      <c r="DH383" s="7">
        <v>-7646.2862999998033</v>
      </c>
      <c r="DI383" s="7">
        <v>4864932.3486000001</v>
      </c>
      <c r="DJ383" s="25">
        <f t="shared" si="180"/>
        <v>443.62025102903675</v>
      </c>
      <c r="DK383" s="6">
        <v>7274</v>
      </c>
      <c r="DL383" s="21">
        <v>0.22031329988737591</v>
      </c>
      <c r="DM383" s="7">
        <v>-7646.2862999998033</v>
      </c>
      <c r="DN383" s="7">
        <v>4864932.3486000001</v>
      </c>
      <c r="DO383" s="25">
        <f t="shared" si="181"/>
        <v>424.46036008789753</v>
      </c>
      <c r="DP383" s="6">
        <v>17523</v>
      </c>
      <c r="DQ383" s="21">
        <v>0.22116674812280629</v>
      </c>
      <c r="DR383" s="7">
        <v>-7644.0348999984562</v>
      </c>
      <c r="DS383" s="7">
        <v>4864930.0667999983</v>
      </c>
      <c r="DT383" s="25">
        <f t="shared" si="182"/>
        <v>417.94647843450315</v>
      </c>
      <c r="DU383" s="6">
        <v>17550</v>
      </c>
      <c r="DV383" s="21">
        <v>0.22470969457604081</v>
      </c>
      <c r="DW383" s="7">
        <v>-7646.2862999998033</v>
      </c>
      <c r="DX383" s="7">
        <v>4864932.3486000001</v>
      </c>
      <c r="DY383" s="25">
        <f t="shared" si="183"/>
        <v>392.20467152252922</v>
      </c>
      <c r="DZ383" s="6">
        <v>17828</v>
      </c>
      <c r="EA383" s="21">
        <v>0.2256546445099685</v>
      </c>
      <c r="EB383" s="7">
        <v>-7646.2862999998033</v>
      </c>
      <c r="EC383" s="7">
        <v>4864932.3486000001</v>
      </c>
      <c r="ED383" s="25">
        <f t="shared" si="184"/>
        <v>385.67624749304258</v>
      </c>
      <c r="EE383" s="6">
        <v>16425</v>
      </c>
      <c r="EF383" s="21">
        <v>0.22643794548017551</v>
      </c>
      <c r="EG383" s="7">
        <v>-7644.0348999984562</v>
      </c>
      <c r="EH383" s="7">
        <v>4864930.0667999983</v>
      </c>
      <c r="EI383" s="25">
        <f t="shared" si="185"/>
        <v>380.36730270551828</v>
      </c>
    </row>
    <row r="384" spans="1:139" x14ac:dyDescent="0.25">
      <c r="A384" s="6">
        <v>370</v>
      </c>
      <c r="B384" s="6">
        <v>0</v>
      </c>
      <c r="C384" s="6">
        <v>2</v>
      </c>
      <c r="D384" s="6">
        <v>0</v>
      </c>
      <c r="E384" s="6">
        <v>2</v>
      </c>
      <c r="F384" s="20">
        <f t="shared" si="155"/>
        <v>1</v>
      </c>
      <c r="G384" s="20">
        <f t="shared" si="156"/>
        <v>1</v>
      </c>
      <c r="H384" s="20">
        <f t="shared" si="157"/>
        <v>1</v>
      </c>
      <c r="I384" s="7">
        <v>-7653.3433014452457</v>
      </c>
      <c r="J384" s="7">
        <v>4864920.9632514948</v>
      </c>
      <c r="K384" s="6">
        <v>-3</v>
      </c>
      <c r="L384" s="6">
        <v>-3</v>
      </c>
      <c r="M384" s="7">
        <v>-7648.5054448934079</v>
      </c>
      <c r="N384" s="7">
        <v>4864922.9168051444</v>
      </c>
      <c r="O384" s="26">
        <f t="shared" si="158"/>
        <v>-7648.505444893407</v>
      </c>
      <c r="P384" s="26">
        <f t="shared" si="159"/>
        <v>4864922.9168051425</v>
      </c>
      <c r="Q384" s="20">
        <f t="shared" si="160"/>
        <v>1</v>
      </c>
      <c r="R384" s="26">
        <f t="shared" si="161"/>
        <v>5.2173966564508705</v>
      </c>
      <c r="S384" s="26">
        <f>R384*'8_HeSo_Mercator'!$B$7</f>
        <v>3.9971850949681058</v>
      </c>
      <c r="T384" s="6">
        <v>9862</v>
      </c>
      <c r="U384" s="21">
        <v>0.148011378415499</v>
      </c>
      <c r="V384" s="7">
        <v>-7653.3433014452457</v>
      </c>
      <c r="W384" s="7">
        <v>4864920.9632514939</v>
      </c>
      <c r="X384" s="25">
        <f t="shared" si="162"/>
        <v>2083.625132698678</v>
      </c>
      <c r="Y384" s="6">
        <v>8158</v>
      </c>
      <c r="Z384" s="21">
        <v>0.19901771287836409</v>
      </c>
      <c r="AA384" s="7">
        <v>-7641.3297999985516</v>
      </c>
      <c r="AB384" s="7">
        <v>4864920.6295000017</v>
      </c>
      <c r="AC384" s="25">
        <f t="shared" si="163"/>
        <v>637.43084653106996</v>
      </c>
      <c r="AD384" s="6">
        <v>8598</v>
      </c>
      <c r="AE384" s="21">
        <v>0.20060554656285839</v>
      </c>
      <c r="AF384" s="7">
        <v>-7641.3297999985516</v>
      </c>
      <c r="AG384" s="7">
        <v>4864920.6295000017</v>
      </c>
      <c r="AH384" s="25">
        <f t="shared" si="164"/>
        <v>617.48761763456378</v>
      </c>
      <c r="AI384" s="6">
        <v>7170</v>
      </c>
      <c r="AJ384" s="21">
        <v>0.20265897864706731</v>
      </c>
      <c r="AK384" s="7">
        <v>-7653.3433014452457</v>
      </c>
      <c r="AL384" s="7">
        <v>4864920.9632514939</v>
      </c>
      <c r="AM384" s="25">
        <f t="shared" si="165"/>
        <v>592.83877564120257</v>
      </c>
      <c r="AN384" s="6">
        <v>10772</v>
      </c>
      <c r="AO384" s="21">
        <v>0.2094010115517142</v>
      </c>
      <c r="AP384" s="7">
        <v>-7653.3433014452457</v>
      </c>
      <c r="AQ384" s="7">
        <v>4864920.9632514939</v>
      </c>
      <c r="AR384" s="25">
        <f t="shared" si="166"/>
        <v>520.09765882222837</v>
      </c>
      <c r="AS384" s="6">
        <v>9050</v>
      </c>
      <c r="AT384" s="21">
        <v>0.20995103318042249</v>
      </c>
      <c r="AU384" s="7">
        <v>-7644.0348999984562</v>
      </c>
      <c r="AV384" s="7">
        <v>4864930.0667999983</v>
      </c>
      <c r="AW384" s="25">
        <f t="shared" si="167"/>
        <v>514.66891124906749</v>
      </c>
      <c r="AX384" s="6">
        <v>9405</v>
      </c>
      <c r="AY384" s="21">
        <v>0.21653332512663639</v>
      </c>
      <c r="AZ384" s="7">
        <v>-7653.3433014452457</v>
      </c>
      <c r="BA384" s="7">
        <v>4864920.9632514939</v>
      </c>
      <c r="BB384" s="25">
        <f t="shared" si="168"/>
        <v>454.88437547081162</v>
      </c>
      <c r="BC384" s="6">
        <v>10424</v>
      </c>
      <c r="BD384" s="21">
        <v>0.2248366864757006</v>
      </c>
      <c r="BE384" s="7">
        <v>-7641.8123999983072</v>
      </c>
      <c r="BF384" s="7">
        <v>4864922.3139000013</v>
      </c>
      <c r="BG384" s="25">
        <f t="shared" si="169"/>
        <v>391.31932429118331</v>
      </c>
      <c r="BH384" s="6">
        <v>11351</v>
      </c>
      <c r="BI384" s="21">
        <v>0.2359307194782109</v>
      </c>
      <c r="BJ384" s="7">
        <v>-7646.8057000003746</v>
      </c>
      <c r="BK384" s="7">
        <v>4864925.9513000026</v>
      </c>
      <c r="BL384" s="25">
        <f t="shared" si="170"/>
        <v>322.74686437693754</v>
      </c>
      <c r="BM384" s="6">
        <v>10881</v>
      </c>
      <c r="BN384" s="21">
        <v>0.23793162122040881</v>
      </c>
      <c r="BO384" s="7">
        <v>-7644.0348999984562</v>
      </c>
      <c r="BP384" s="7">
        <v>4864930.0667999983</v>
      </c>
      <c r="BQ384" s="25">
        <f t="shared" si="171"/>
        <v>312.0264031001405</v>
      </c>
      <c r="BR384" s="6">
        <v>9962</v>
      </c>
      <c r="BS384" s="21">
        <v>0.23932685119686439</v>
      </c>
      <c r="BT384" s="7">
        <v>-7646.2862999998033</v>
      </c>
      <c r="BU384" s="7">
        <v>4864932.3486000001</v>
      </c>
      <c r="BV384" s="25">
        <f t="shared" si="172"/>
        <v>304.81356652483197</v>
      </c>
      <c r="BW384" s="6">
        <v>8058</v>
      </c>
      <c r="BX384" s="21">
        <v>0.2398408392294416</v>
      </c>
      <c r="BY384" s="7">
        <v>-7653.3433014452457</v>
      </c>
      <c r="BZ384" s="7">
        <v>4864920.9632514939</v>
      </c>
      <c r="CA384" s="25">
        <f t="shared" si="173"/>
        <v>302.20904564890526</v>
      </c>
      <c r="CB384" s="6">
        <v>9862</v>
      </c>
      <c r="CC384" s="21">
        <v>0.13755669154256431</v>
      </c>
      <c r="CD384" s="7">
        <v>-7653.3433014452457</v>
      </c>
      <c r="CE384" s="7">
        <v>4864920.9632514939</v>
      </c>
      <c r="CF384" s="25">
        <f t="shared" si="174"/>
        <v>2793.0140011725262</v>
      </c>
      <c r="CG384" s="6">
        <v>8158</v>
      </c>
      <c r="CH384" s="21">
        <v>0.18878183518562819</v>
      </c>
      <c r="CI384" s="7">
        <v>-7641.3297999985516</v>
      </c>
      <c r="CJ384" s="7">
        <v>4864920.6295000017</v>
      </c>
      <c r="CK384" s="25">
        <f t="shared" si="175"/>
        <v>787.33432479961868</v>
      </c>
      <c r="CL384" s="6">
        <v>8598</v>
      </c>
      <c r="CM384" s="21">
        <v>0.1892608765971211</v>
      </c>
      <c r="CN384" s="7">
        <v>-7641.3297999985516</v>
      </c>
      <c r="CO384" s="7">
        <v>4864920.6295000017</v>
      </c>
      <c r="CP384" s="25">
        <f t="shared" si="176"/>
        <v>779.39319735877586</v>
      </c>
      <c r="CQ384" s="6">
        <v>9050</v>
      </c>
      <c r="CR384" s="21">
        <v>0.19148455842513989</v>
      </c>
      <c r="CS384" s="7">
        <v>-7644.0348999984562</v>
      </c>
      <c r="CT384" s="7">
        <v>4864930.0667999983</v>
      </c>
      <c r="CU384" s="25">
        <f t="shared" si="177"/>
        <v>743.81506387434524</v>
      </c>
      <c r="CV384" s="6">
        <v>7170</v>
      </c>
      <c r="CW384" s="21">
        <v>0.19396070031663251</v>
      </c>
      <c r="CX384" s="7">
        <v>-7653.3433014452457</v>
      </c>
      <c r="CY384" s="7">
        <v>4864920.9632514939</v>
      </c>
      <c r="CZ384" s="25">
        <f t="shared" si="178"/>
        <v>706.55345749762239</v>
      </c>
      <c r="DA384" s="6">
        <v>10424</v>
      </c>
      <c r="DB384" s="21">
        <v>0.20079691684629949</v>
      </c>
      <c r="DC384" s="7">
        <v>-7641.8123999983072</v>
      </c>
      <c r="DD384" s="7">
        <v>4864922.3139000013</v>
      </c>
      <c r="DE384" s="25">
        <f t="shared" si="179"/>
        <v>615.13698481120196</v>
      </c>
      <c r="DF384" s="6">
        <v>10772</v>
      </c>
      <c r="DG384" s="21">
        <v>0.20275685565795229</v>
      </c>
      <c r="DH384" s="7">
        <v>-7653.3433014452457</v>
      </c>
      <c r="DI384" s="7">
        <v>4864920.9632514939</v>
      </c>
      <c r="DJ384" s="25">
        <f t="shared" si="180"/>
        <v>591.69487774981712</v>
      </c>
      <c r="DK384" s="6">
        <v>11351</v>
      </c>
      <c r="DL384" s="21">
        <v>0.2073464384221356</v>
      </c>
      <c r="DM384" s="7">
        <v>-7646.8057000003746</v>
      </c>
      <c r="DN384" s="7">
        <v>4864925.9513000026</v>
      </c>
      <c r="DO384" s="25">
        <f t="shared" si="181"/>
        <v>541.02044882999928</v>
      </c>
      <c r="DP384" s="6">
        <v>10881</v>
      </c>
      <c r="DQ384" s="21">
        <v>0.2112956810631228</v>
      </c>
      <c r="DR384" s="7">
        <v>-7644.0348999984562</v>
      </c>
      <c r="DS384" s="7">
        <v>4864930.0667999983</v>
      </c>
      <c r="DT384" s="25">
        <f t="shared" si="182"/>
        <v>501.69239735650666</v>
      </c>
      <c r="DU384" s="6">
        <v>9405</v>
      </c>
      <c r="DV384" s="21">
        <v>0.21351503437477051</v>
      </c>
      <c r="DW384" s="7">
        <v>-7653.3433014452457</v>
      </c>
      <c r="DX384" s="7">
        <v>4864920.9632514939</v>
      </c>
      <c r="DY384" s="25">
        <f t="shared" si="183"/>
        <v>481.1562785190788</v>
      </c>
      <c r="DZ384" s="6">
        <v>9962</v>
      </c>
      <c r="EA384" s="21">
        <v>0.22029809944018411</v>
      </c>
      <c r="EB384" s="7">
        <v>-7646.2862999998033</v>
      </c>
      <c r="EC384" s="7">
        <v>4864932.3486000001</v>
      </c>
      <c r="ED384" s="25">
        <f t="shared" si="184"/>
        <v>424.57752233507057</v>
      </c>
      <c r="EE384" s="6">
        <v>11339</v>
      </c>
      <c r="EF384" s="21">
        <v>0.22181530650464021</v>
      </c>
      <c r="EG384" s="7">
        <v>-7641.8123999983072</v>
      </c>
      <c r="EH384" s="7">
        <v>4864922.3139000013</v>
      </c>
      <c r="EI384" s="25">
        <f t="shared" si="185"/>
        <v>413.07979569985929</v>
      </c>
    </row>
    <row r="385" spans="1:139" x14ac:dyDescent="0.25">
      <c r="A385" s="6">
        <v>371</v>
      </c>
      <c r="B385" s="6">
        <v>0</v>
      </c>
      <c r="C385" s="6">
        <v>2</v>
      </c>
      <c r="D385" s="6">
        <v>0</v>
      </c>
      <c r="E385" s="6">
        <v>2</v>
      </c>
      <c r="F385" s="20">
        <f t="shared" si="155"/>
        <v>1</v>
      </c>
      <c r="G385" s="20">
        <f t="shared" si="156"/>
        <v>1</v>
      </c>
      <c r="H385" s="20">
        <f t="shared" si="157"/>
        <v>1</v>
      </c>
      <c r="I385" s="7">
        <v>-7644.7776223544124</v>
      </c>
      <c r="J385" s="7">
        <v>4864917.965742318</v>
      </c>
      <c r="K385" s="6">
        <v>0</v>
      </c>
      <c r="L385" s="6">
        <v>0</v>
      </c>
      <c r="M385" s="7">
        <v>-7644.6927975877516</v>
      </c>
      <c r="N385" s="7">
        <v>4864923.0867007924</v>
      </c>
      <c r="O385" s="26">
        <f t="shared" si="158"/>
        <v>-7644.6927975877534</v>
      </c>
      <c r="P385" s="26">
        <f t="shared" si="159"/>
        <v>4864923.0867007934</v>
      </c>
      <c r="Q385" s="20">
        <f t="shared" si="160"/>
        <v>1</v>
      </c>
      <c r="R385" s="26">
        <f t="shared" si="161"/>
        <v>5.1216609559565018</v>
      </c>
      <c r="S385" s="26">
        <f>R385*'8_HeSo_Mercator'!$B$7</f>
        <v>3.9238394514853012</v>
      </c>
      <c r="T385" s="6">
        <v>8598</v>
      </c>
      <c r="U385" s="21">
        <v>0.21226483656344969</v>
      </c>
      <c r="V385" s="7">
        <v>-7641.3297999985516</v>
      </c>
      <c r="W385" s="7">
        <v>4864920.6295000017</v>
      </c>
      <c r="X385" s="25">
        <f t="shared" si="162"/>
        <v>492.59247993328728</v>
      </c>
      <c r="Y385" s="6">
        <v>8158</v>
      </c>
      <c r="Z385" s="21">
        <v>0.23580549918422869</v>
      </c>
      <c r="AA385" s="7">
        <v>-7641.3297999985516</v>
      </c>
      <c r="AB385" s="7">
        <v>4864920.6295000017</v>
      </c>
      <c r="AC385" s="25">
        <f t="shared" si="163"/>
        <v>323.432966454108</v>
      </c>
      <c r="AD385" s="6">
        <v>7170</v>
      </c>
      <c r="AE385" s="21">
        <v>0.25405305851701188</v>
      </c>
      <c r="AF385" s="7">
        <v>-7653.3433014452457</v>
      </c>
      <c r="AG385" s="7">
        <v>4864920.9632514939</v>
      </c>
      <c r="AH385" s="25">
        <f t="shared" si="164"/>
        <v>240.05031997241971</v>
      </c>
      <c r="AI385" s="6">
        <v>9054</v>
      </c>
      <c r="AJ385" s="21">
        <v>0.2543332697380904</v>
      </c>
      <c r="AK385" s="7">
        <v>-7641.8123999983072</v>
      </c>
      <c r="AL385" s="7">
        <v>4864922.3139000013</v>
      </c>
      <c r="AM385" s="25">
        <f t="shared" si="165"/>
        <v>238.99416697004176</v>
      </c>
      <c r="AN385" s="6">
        <v>9511</v>
      </c>
      <c r="AO385" s="21">
        <v>0.26047289822416669</v>
      </c>
      <c r="AP385" s="7">
        <v>-7641.8123999983072</v>
      </c>
      <c r="AQ385" s="7">
        <v>4864922.3139000013</v>
      </c>
      <c r="AR385" s="25">
        <f t="shared" si="166"/>
        <v>217.24502041925237</v>
      </c>
      <c r="AS385" s="6">
        <v>10881</v>
      </c>
      <c r="AT385" s="21">
        <v>0.26871192072207539</v>
      </c>
      <c r="AU385" s="7">
        <v>-7644.0348999984562</v>
      </c>
      <c r="AV385" s="7">
        <v>4864930.0667999983</v>
      </c>
      <c r="AW385" s="25">
        <f t="shared" si="167"/>
        <v>191.80161826440892</v>
      </c>
      <c r="AX385" s="6">
        <v>10424</v>
      </c>
      <c r="AY385" s="21">
        <v>0.27174151907661581</v>
      </c>
      <c r="AZ385" s="7">
        <v>-7641.8123999983072</v>
      </c>
      <c r="BA385" s="7">
        <v>4864922.3139000013</v>
      </c>
      <c r="BB385" s="25">
        <f t="shared" si="168"/>
        <v>183.39014952918154</v>
      </c>
      <c r="BC385" s="6">
        <v>10772</v>
      </c>
      <c r="BD385" s="21">
        <v>0.27821930089634661</v>
      </c>
      <c r="BE385" s="7">
        <v>-7653.3433014452457</v>
      </c>
      <c r="BF385" s="7">
        <v>4864920.9632514939</v>
      </c>
      <c r="BG385" s="25">
        <f t="shared" si="169"/>
        <v>166.89794144121785</v>
      </c>
      <c r="BH385" s="6">
        <v>9862</v>
      </c>
      <c r="BI385" s="21">
        <v>0.2834538451192441</v>
      </c>
      <c r="BJ385" s="7">
        <v>-7653.3433014452457</v>
      </c>
      <c r="BK385" s="7">
        <v>4864920.9632514939</v>
      </c>
      <c r="BL385" s="25">
        <f t="shared" si="170"/>
        <v>154.90683807189143</v>
      </c>
      <c r="BM385" s="6">
        <v>9962</v>
      </c>
      <c r="BN385" s="21">
        <v>0.28748628116541591</v>
      </c>
      <c r="BO385" s="7">
        <v>-7646.2862999998033</v>
      </c>
      <c r="BP385" s="7">
        <v>4864932.3486000001</v>
      </c>
      <c r="BQ385" s="25">
        <f t="shared" si="171"/>
        <v>146.39677173227989</v>
      </c>
      <c r="BR385" s="6">
        <v>9049</v>
      </c>
      <c r="BS385" s="21">
        <v>0.28811534420121249</v>
      </c>
      <c r="BT385" s="7">
        <v>-7646.2862999998033</v>
      </c>
      <c r="BU385" s="7">
        <v>4864932.3486000001</v>
      </c>
      <c r="BV385" s="25">
        <f t="shared" si="172"/>
        <v>145.12239840925193</v>
      </c>
      <c r="BW385" s="6">
        <v>10880</v>
      </c>
      <c r="BX385" s="21">
        <v>0.2916113382140777</v>
      </c>
      <c r="BY385" s="7">
        <v>-7641.8123999983072</v>
      </c>
      <c r="BZ385" s="7">
        <v>4864922.3139000013</v>
      </c>
      <c r="CA385" s="25">
        <f t="shared" si="173"/>
        <v>138.28732520413791</v>
      </c>
      <c r="CB385" s="6">
        <v>8598</v>
      </c>
      <c r="CC385" s="21">
        <v>0.1703891615654699</v>
      </c>
      <c r="CD385" s="7">
        <v>-7641.3297999985516</v>
      </c>
      <c r="CE385" s="7">
        <v>4864920.6295000017</v>
      </c>
      <c r="CF385" s="25">
        <f t="shared" si="174"/>
        <v>1186.4027274910461</v>
      </c>
      <c r="CG385" s="6">
        <v>8158</v>
      </c>
      <c r="CH385" s="21">
        <v>0.1918415716917721</v>
      </c>
      <c r="CI385" s="7">
        <v>-7641.3297999985516</v>
      </c>
      <c r="CJ385" s="7">
        <v>4864920.6295000017</v>
      </c>
      <c r="CK385" s="25">
        <f t="shared" si="175"/>
        <v>738.29360191489809</v>
      </c>
      <c r="CL385" s="6">
        <v>9511</v>
      </c>
      <c r="CM385" s="21">
        <v>0.2092570749640548</v>
      </c>
      <c r="CN385" s="7">
        <v>-7641.8123999983072</v>
      </c>
      <c r="CO385" s="7">
        <v>4864922.3139000013</v>
      </c>
      <c r="CP385" s="25">
        <f t="shared" si="176"/>
        <v>521.53012378454252</v>
      </c>
      <c r="CQ385" s="6">
        <v>9054</v>
      </c>
      <c r="CR385" s="21">
        <v>0.20982070194375191</v>
      </c>
      <c r="CS385" s="7">
        <v>-7641.8123999983072</v>
      </c>
      <c r="CT385" s="7">
        <v>4864922.3139000013</v>
      </c>
      <c r="CU385" s="25">
        <f t="shared" si="177"/>
        <v>515.94886044753468</v>
      </c>
      <c r="CV385" s="6">
        <v>7170</v>
      </c>
      <c r="CW385" s="21">
        <v>0.20998067812901519</v>
      </c>
      <c r="CX385" s="7">
        <v>-7653.3433014452457</v>
      </c>
      <c r="CY385" s="7">
        <v>4864920.9632514939</v>
      </c>
      <c r="CZ385" s="25">
        <f t="shared" si="178"/>
        <v>514.37833017609989</v>
      </c>
      <c r="DA385" s="6">
        <v>10424</v>
      </c>
      <c r="DB385" s="21">
        <v>0.2241837878914249</v>
      </c>
      <c r="DC385" s="7">
        <v>-7641.8123999983072</v>
      </c>
      <c r="DD385" s="7">
        <v>4864922.3139000013</v>
      </c>
      <c r="DE385" s="25">
        <f t="shared" si="179"/>
        <v>395.89789120785088</v>
      </c>
      <c r="DF385" s="6">
        <v>10881</v>
      </c>
      <c r="DG385" s="21">
        <v>0.2301558886426753</v>
      </c>
      <c r="DH385" s="7">
        <v>-7644.0348999984562</v>
      </c>
      <c r="DI385" s="7">
        <v>4864930.0667999983</v>
      </c>
      <c r="DJ385" s="25">
        <f t="shared" si="180"/>
        <v>356.37861527214858</v>
      </c>
      <c r="DK385" s="6">
        <v>9862</v>
      </c>
      <c r="DL385" s="21">
        <v>0.23237381629233569</v>
      </c>
      <c r="DM385" s="7">
        <v>-7653.3433014452457</v>
      </c>
      <c r="DN385" s="7">
        <v>4864920.9632514939</v>
      </c>
      <c r="DO385" s="25">
        <f t="shared" si="181"/>
        <v>342.96613401177189</v>
      </c>
      <c r="DP385" s="6">
        <v>10772</v>
      </c>
      <c r="DQ385" s="21">
        <v>0.23578086361042419</v>
      </c>
      <c r="DR385" s="7">
        <v>-7653.3433014452457</v>
      </c>
      <c r="DS385" s="7">
        <v>4864920.9632514939</v>
      </c>
      <c r="DT385" s="25">
        <f t="shared" si="182"/>
        <v>323.56816327168349</v>
      </c>
      <c r="DU385" s="6">
        <v>9049</v>
      </c>
      <c r="DV385" s="21">
        <v>0.2365171523629348</v>
      </c>
      <c r="DW385" s="7">
        <v>-7646.2862999998033</v>
      </c>
      <c r="DX385" s="7">
        <v>4864932.3486000001</v>
      </c>
      <c r="DY385" s="25">
        <f t="shared" si="183"/>
        <v>319.55780837435299</v>
      </c>
      <c r="DZ385" s="6">
        <v>9962</v>
      </c>
      <c r="EA385" s="21">
        <v>0.2445694504543488</v>
      </c>
      <c r="EB385" s="7">
        <v>-7646.2862999998033</v>
      </c>
      <c r="EC385" s="7">
        <v>4864932.3486000001</v>
      </c>
      <c r="ED385" s="25">
        <f t="shared" si="184"/>
        <v>279.50602196528786</v>
      </c>
      <c r="EE385" s="6">
        <v>11339</v>
      </c>
      <c r="EF385" s="21">
        <v>0.2448359172320336</v>
      </c>
      <c r="EG385" s="7">
        <v>-7641.8123999983072</v>
      </c>
      <c r="EH385" s="7">
        <v>4864922.3139000013</v>
      </c>
      <c r="EI385" s="25">
        <f t="shared" si="185"/>
        <v>278.29120725524115</v>
      </c>
    </row>
    <row r="386" spans="1:139" x14ac:dyDescent="0.25">
      <c r="A386" s="6">
        <v>372</v>
      </c>
      <c r="B386" s="6">
        <v>0</v>
      </c>
      <c r="C386" s="6">
        <v>2</v>
      </c>
      <c r="D386" s="6">
        <v>0</v>
      </c>
      <c r="E386" s="6">
        <v>2</v>
      </c>
      <c r="F386" s="20">
        <f t="shared" si="155"/>
        <v>1</v>
      </c>
      <c r="G386" s="20">
        <f t="shared" si="156"/>
        <v>1</v>
      </c>
      <c r="H386" s="20">
        <f t="shared" si="157"/>
        <v>1</v>
      </c>
      <c r="I386" s="7">
        <v>-7645.6100771305209</v>
      </c>
      <c r="J386" s="7">
        <v>4864918.1709972071</v>
      </c>
      <c r="K386" s="6">
        <v>-6</v>
      </c>
      <c r="L386" s="6">
        <v>-6</v>
      </c>
      <c r="M386" s="7">
        <v>-7644.9886625229256</v>
      </c>
      <c r="N386" s="7">
        <v>4864918.3793874932</v>
      </c>
      <c r="O386" s="26">
        <f t="shared" si="158"/>
        <v>-7644.9886625229265</v>
      </c>
      <c r="P386" s="26">
        <f t="shared" si="159"/>
        <v>4864918.3793874942</v>
      </c>
      <c r="Q386" s="20">
        <f t="shared" si="160"/>
        <v>1</v>
      </c>
      <c r="R386" s="26">
        <f t="shared" si="161"/>
        <v>0.65542553070450094</v>
      </c>
      <c r="S386" s="26">
        <f>R386*'8_HeSo_Mercator'!$B$7</f>
        <v>0.50213877431656639</v>
      </c>
      <c r="T386" s="6">
        <v>7170</v>
      </c>
      <c r="U386" s="21">
        <v>0.13417271265275479</v>
      </c>
      <c r="V386" s="7">
        <v>-7653.3433014452457</v>
      </c>
      <c r="W386" s="7">
        <v>4864920.9632514939</v>
      </c>
      <c r="X386" s="25">
        <f t="shared" si="162"/>
        <v>3085.6253863612301</v>
      </c>
      <c r="Y386" s="6">
        <v>9976</v>
      </c>
      <c r="Z386" s="21">
        <v>0.1751580605596558</v>
      </c>
      <c r="AA386" s="7">
        <v>-7640.679200001061</v>
      </c>
      <c r="AB386" s="7">
        <v>4864913.5322000012</v>
      </c>
      <c r="AC386" s="25">
        <f t="shared" si="163"/>
        <v>1062.379027677204</v>
      </c>
      <c r="AD386" s="6">
        <v>11340</v>
      </c>
      <c r="AE386" s="21">
        <v>0.1776165102798255</v>
      </c>
      <c r="AF386" s="7">
        <v>-7641.3297999985516</v>
      </c>
      <c r="AG386" s="7">
        <v>4864920.6295000017</v>
      </c>
      <c r="AH386" s="25">
        <f t="shared" si="164"/>
        <v>1004.7700193418274</v>
      </c>
      <c r="AI386" s="6">
        <v>7719</v>
      </c>
      <c r="AJ386" s="21">
        <v>0.1821062135341599</v>
      </c>
      <c r="AK386" s="7">
        <v>-7641.3297999985516</v>
      </c>
      <c r="AL386" s="7">
        <v>4864920.6295000017</v>
      </c>
      <c r="AM386" s="25">
        <f t="shared" si="165"/>
        <v>909.28691744309424</v>
      </c>
      <c r="AN386" s="6">
        <v>7282</v>
      </c>
      <c r="AO386" s="21">
        <v>0.184282012485774</v>
      </c>
      <c r="AP386" s="7">
        <v>-7639.1801000013947</v>
      </c>
      <c r="AQ386" s="7">
        <v>4864913.1300999969</v>
      </c>
      <c r="AR386" s="25">
        <f t="shared" si="166"/>
        <v>867.09805968973933</v>
      </c>
      <c r="AS386" s="6">
        <v>11342</v>
      </c>
      <c r="AT386" s="21">
        <v>0.1967735665185279</v>
      </c>
      <c r="AU386" s="7">
        <v>-7639.6909999996424</v>
      </c>
      <c r="AV386" s="7">
        <v>4864914.9127999991</v>
      </c>
      <c r="AW386" s="25">
        <f t="shared" si="167"/>
        <v>667.01096124053629</v>
      </c>
      <c r="AX386" s="6">
        <v>10881</v>
      </c>
      <c r="AY386" s="21">
        <v>0.19949662213413319</v>
      </c>
      <c r="AZ386" s="7">
        <v>-7644.0348999984562</v>
      </c>
      <c r="BA386" s="7">
        <v>4864930.0667999983</v>
      </c>
      <c r="BB386" s="25">
        <f t="shared" si="168"/>
        <v>631.33201557679126</v>
      </c>
      <c r="BC386" s="6">
        <v>9064</v>
      </c>
      <c r="BD386" s="21">
        <v>0.20603943511198489</v>
      </c>
      <c r="BE386" s="7">
        <v>-7640.679200001061</v>
      </c>
      <c r="BF386" s="7">
        <v>4864913.5322000012</v>
      </c>
      <c r="BG386" s="25">
        <f t="shared" si="169"/>
        <v>554.87939494353736</v>
      </c>
      <c r="BH386" s="6">
        <v>10425</v>
      </c>
      <c r="BI386" s="21">
        <v>0.20675969882098741</v>
      </c>
      <c r="BJ386" s="7">
        <v>-7639.1801000013947</v>
      </c>
      <c r="BK386" s="7">
        <v>4864913.1300999969</v>
      </c>
      <c r="BL386" s="25">
        <f t="shared" si="170"/>
        <v>547.18783858938377</v>
      </c>
      <c r="BM386" s="6">
        <v>8598</v>
      </c>
      <c r="BN386" s="21">
        <v>0.20800530755824789</v>
      </c>
      <c r="BO386" s="7">
        <v>-7641.3297999985516</v>
      </c>
      <c r="BP386" s="7">
        <v>4864920.6295000017</v>
      </c>
      <c r="BQ386" s="25">
        <f t="shared" si="171"/>
        <v>534.19809254710833</v>
      </c>
      <c r="BR386" s="6">
        <v>9513</v>
      </c>
      <c r="BS386" s="21">
        <v>0.21500921800012071</v>
      </c>
      <c r="BT386" s="7">
        <v>-7639.6909999996424</v>
      </c>
      <c r="BU386" s="7">
        <v>4864914.9127999991</v>
      </c>
      <c r="BV386" s="25">
        <f t="shared" si="172"/>
        <v>467.92007874288925</v>
      </c>
      <c r="BW386" s="6">
        <v>7289</v>
      </c>
      <c r="BX386" s="21">
        <v>0.21602457207763689</v>
      </c>
      <c r="BY386" s="7">
        <v>-7638.2760000005364</v>
      </c>
      <c r="BZ386" s="7">
        <v>4864905.1872000024</v>
      </c>
      <c r="CA386" s="25">
        <f t="shared" si="173"/>
        <v>459.18467564609688</v>
      </c>
      <c r="CB386" s="6">
        <v>7170</v>
      </c>
      <c r="CC386" s="21">
        <v>0.10740445951713549</v>
      </c>
      <c r="CD386" s="7">
        <v>-7653.3433014452457</v>
      </c>
      <c r="CE386" s="7">
        <v>4864920.9632514939</v>
      </c>
      <c r="CF386" s="25">
        <f t="shared" si="174"/>
        <v>7514.6843681131659</v>
      </c>
      <c r="CG386" s="6">
        <v>11340</v>
      </c>
      <c r="CH386" s="21">
        <v>0.15324933543688271</v>
      </c>
      <c r="CI386" s="7">
        <v>-7641.3297999985516</v>
      </c>
      <c r="CJ386" s="7">
        <v>4864920.6295000017</v>
      </c>
      <c r="CK386" s="25">
        <f t="shared" si="175"/>
        <v>1813.032546909646</v>
      </c>
      <c r="CL386" s="6">
        <v>9976</v>
      </c>
      <c r="CM386" s="21">
        <v>0.16146803314337971</v>
      </c>
      <c r="CN386" s="7">
        <v>-7640.679200001061</v>
      </c>
      <c r="CO386" s="7">
        <v>4864913.5322000012</v>
      </c>
      <c r="CP386" s="25">
        <f t="shared" si="176"/>
        <v>1471.1392394103532</v>
      </c>
      <c r="CQ386" s="6">
        <v>7719</v>
      </c>
      <c r="CR386" s="21">
        <v>0.16197341743635951</v>
      </c>
      <c r="CS386" s="7">
        <v>-7641.3297999985516</v>
      </c>
      <c r="CT386" s="7">
        <v>4864920.6295000017</v>
      </c>
      <c r="CU386" s="25">
        <f t="shared" si="177"/>
        <v>1452.8641870007366</v>
      </c>
      <c r="CV386" s="6">
        <v>7282</v>
      </c>
      <c r="CW386" s="21">
        <v>0.1699281807998945</v>
      </c>
      <c r="CX386" s="7">
        <v>-7639.1801000013947</v>
      </c>
      <c r="CY386" s="7">
        <v>4864913.1300999969</v>
      </c>
      <c r="CZ386" s="25">
        <f t="shared" si="178"/>
        <v>1199.3290906661139</v>
      </c>
      <c r="DA386" s="6">
        <v>11342</v>
      </c>
      <c r="DB386" s="21">
        <v>0.1737779154339909</v>
      </c>
      <c r="DC386" s="7">
        <v>-7639.6909999996424</v>
      </c>
      <c r="DD386" s="7">
        <v>4864914.9127999991</v>
      </c>
      <c r="DE386" s="25">
        <f t="shared" si="179"/>
        <v>1096.532900360256</v>
      </c>
      <c r="DF386" s="6">
        <v>8598</v>
      </c>
      <c r="DG386" s="21">
        <v>0.1812641662746439</v>
      </c>
      <c r="DH386" s="7">
        <v>-7641.3297999985516</v>
      </c>
      <c r="DI386" s="7">
        <v>4864920.6295000017</v>
      </c>
      <c r="DJ386" s="25">
        <f t="shared" si="180"/>
        <v>926.30107628689109</v>
      </c>
      <c r="DK386" s="6">
        <v>9064</v>
      </c>
      <c r="DL386" s="21">
        <v>0.18999553566567581</v>
      </c>
      <c r="DM386" s="7">
        <v>-7640.679200001061</v>
      </c>
      <c r="DN386" s="7">
        <v>4864913.5322000012</v>
      </c>
      <c r="DO386" s="25">
        <f t="shared" si="181"/>
        <v>767.40816254240326</v>
      </c>
      <c r="DP386" s="6">
        <v>10881</v>
      </c>
      <c r="DQ386" s="21">
        <v>0.19125310807588811</v>
      </c>
      <c r="DR386" s="7">
        <v>-7644.0348999984562</v>
      </c>
      <c r="DS386" s="7">
        <v>4864930.0667999983</v>
      </c>
      <c r="DT386" s="25">
        <f t="shared" si="182"/>
        <v>747.42220040424274</v>
      </c>
      <c r="DU386" s="6">
        <v>9513</v>
      </c>
      <c r="DV386" s="21">
        <v>0.196807276439742</v>
      </c>
      <c r="DW386" s="7">
        <v>-7639.6909999996424</v>
      </c>
      <c r="DX386" s="7">
        <v>4864914.9127999991</v>
      </c>
      <c r="DY386" s="25">
        <f t="shared" si="183"/>
        <v>666.55408563980882</v>
      </c>
      <c r="DZ386" s="6">
        <v>11347</v>
      </c>
      <c r="EA386" s="21">
        <v>0.19738635626041229</v>
      </c>
      <c r="EB386" s="7">
        <v>-7640.679200001061</v>
      </c>
      <c r="EC386" s="7">
        <v>4864913.5322000012</v>
      </c>
      <c r="ED386" s="25">
        <f t="shared" si="184"/>
        <v>658.76646007408272</v>
      </c>
      <c r="EE386" s="6">
        <v>9062</v>
      </c>
      <c r="EF386" s="21">
        <v>0.1980703062967685</v>
      </c>
      <c r="EG386" s="7">
        <v>-7639.1801000013947</v>
      </c>
      <c r="EH386" s="7">
        <v>4864913.1300999969</v>
      </c>
      <c r="EI386" s="25">
        <f t="shared" si="185"/>
        <v>649.7144222938972</v>
      </c>
    </row>
    <row r="387" spans="1:139" x14ac:dyDescent="0.25">
      <c r="A387" s="6">
        <v>373</v>
      </c>
      <c r="B387" s="6">
        <v>0</v>
      </c>
      <c r="C387" s="6">
        <v>2</v>
      </c>
      <c r="D387" s="6">
        <v>0</v>
      </c>
      <c r="E387" s="6">
        <v>2</v>
      </c>
      <c r="F387" s="20">
        <f t="shared" si="155"/>
        <v>1</v>
      </c>
      <c r="G387" s="20">
        <f t="shared" si="156"/>
        <v>1</v>
      </c>
      <c r="H387" s="20">
        <f t="shared" si="157"/>
        <v>1</v>
      </c>
      <c r="I387" s="7">
        <v>-7645.7324428232732</v>
      </c>
      <c r="J387" s="7">
        <v>4864918.3999964194</v>
      </c>
      <c r="K387" s="6">
        <v>-6</v>
      </c>
      <c r="L387" s="6">
        <v>-6</v>
      </c>
      <c r="M387" s="7">
        <v>-7645.4926680071721</v>
      </c>
      <c r="N387" s="7">
        <v>4864919.4046570882</v>
      </c>
      <c r="O387" s="26">
        <f t="shared" si="158"/>
        <v>-7645.4926680071712</v>
      </c>
      <c r="P387" s="26">
        <f t="shared" si="159"/>
        <v>4864919.4046570882</v>
      </c>
      <c r="Q387" s="20">
        <f t="shared" si="160"/>
        <v>1</v>
      </c>
      <c r="R387" s="26">
        <f t="shared" si="161"/>
        <v>1.0328770603687696</v>
      </c>
      <c r="S387" s="26">
        <f>R387*'8_HeSo_Mercator'!$B$7</f>
        <v>0.79131433979355426</v>
      </c>
      <c r="T387" s="6">
        <v>7170</v>
      </c>
      <c r="U387" s="21">
        <v>0.16808556846662939</v>
      </c>
      <c r="V387" s="7">
        <v>-7653.3433014452457</v>
      </c>
      <c r="W387" s="7">
        <v>4864920.9632514939</v>
      </c>
      <c r="X387" s="25">
        <f t="shared" si="162"/>
        <v>1252.7900369043903</v>
      </c>
      <c r="Y387" s="6">
        <v>8598</v>
      </c>
      <c r="Z387" s="21">
        <v>0.19220319890019461</v>
      </c>
      <c r="AA387" s="7">
        <v>-7641.3297999985516</v>
      </c>
      <c r="AB387" s="7">
        <v>4864920.6295000017</v>
      </c>
      <c r="AC387" s="25">
        <f t="shared" si="163"/>
        <v>732.75291366971612</v>
      </c>
      <c r="AD387" s="6">
        <v>8158</v>
      </c>
      <c r="AE387" s="21">
        <v>0.20601503997927931</v>
      </c>
      <c r="AF387" s="7">
        <v>-7641.3297999985516</v>
      </c>
      <c r="AG387" s="7">
        <v>4864920.6295000017</v>
      </c>
      <c r="AH387" s="25">
        <f t="shared" si="164"/>
        <v>555.14226431490488</v>
      </c>
      <c r="AI387" s="6">
        <v>9062</v>
      </c>
      <c r="AJ387" s="21">
        <v>0.2111378715286864</v>
      </c>
      <c r="AK387" s="7">
        <v>-7639.1801000013947</v>
      </c>
      <c r="AL387" s="7">
        <v>4864913.1300999969</v>
      </c>
      <c r="AM387" s="25">
        <f t="shared" si="165"/>
        <v>503.19398775782577</v>
      </c>
      <c r="AN387" s="6">
        <v>10881</v>
      </c>
      <c r="AO387" s="21">
        <v>0.2174930292641454</v>
      </c>
      <c r="AP387" s="7">
        <v>-7644.0348999984562</v>
      </c>
      <c r="AQ387" s="7">
        <v>4864930.0667999983</v>
      </c>
      <c r="AR387" s="25">
        <f t="shared" si="166"/>
        <v>446.90851681960936</v>
      </c>
      <c r="AS387" s="6">
        <v>11232</v>
      </c>
      <c r="AT387" s="21">
        <v>0.21953700955200531</v>
      </c>
      <c r="AU387" s="7">
        <v>-7653.3433014452457</v>
      </c>
      <c r="AV387" s="7">
        <v>4864920.9632514939</v>
      </c>
      <c r="AW387" s="25">
        <f t="shared" si="167"/>
        <v>430.49590385570508</v>
      </c>
      <c r="AX387" s="6">
        <v>8496</v>
      </c>
      <c r="AY387" s="21">
        <v>0.2298526273959276</v>
      </c>
      <c r="AZ387" s="7">
        <v>-7653.3433014452457</v>
      </c>
      <c r="BA387" s="7">
        <v>4864920.9632514939</v>
      </c>
      <c r="BB387" s="25">
        <f t="shared" si="168"/>
        <v>358.26312537784986</v>
      </c>
      <c r="BC387" s="6">
        <v>9976</v>
      </c>
      <c r="BD387" s="21">
        <v>0.2305353060883438</v>
      </c>
      <c r="BE387" s="7">
        <v>-7640.679200001061</v>
      </c>
      <c r="BF387" s="7">
        <v>4864913.5322000012</v>
      </c>
      <c r="BG387" s="25">
        <f t="shared" si="169"/>
        <v>354.03827405919975</v>
      </c>
      <c r="BH387" s="6">
        <v>9513</v>
      </c>
      <c r="BI387" s="21">
        <v>0.23757359601175879</v>
      </c>
      <c r="BJ387" s="7">
        <v>-7639.6909999996424</v>
      </c>
      <c r="BK387" s="7">
        <v>4864914.9127999991</v>
      </c>
      <c r="BL387" s="25">
        <f t="shared" si="170"/>
        <v>313.91156379111214</v>
      </c>
      <c r="BM387" s="6">
        <v>9519</v>
      </c>
      <c r="BN387" s="21">
        <v>0.2391547669419532</v>
      </c>
      <c r="BO387" s="7">
        <v>-7640.679200001061</v>
      </c>
      <c r="BP387" s="7">
        <v>4864913.5322000012</v>
      </c>
      <c r="BQ387" s="25">
        <f t="shared" si="171"/>
        <v>305.69183055378289</v>
      </c>
      <c r="BR387" s="6">
        <v>9405</v>
      </c>
      <c r="BS387" s="21">
        <v>0.23960564288968511</v>
      </c>
      <c r="BT387" s="7">
        <v>-7653.3433014452457</v>
      </c>
      <c r="BU387" s="7">
        <v>4864920.9632514939</v>
      </c>
      <c r="BV387" s="25">
        <f t="shared" si="172"/>
        <v>303.39738469969586</v>
      </c>
      <c r="BW387" s="6">
        <v>9056</v>
      </c>
      <c r="BX387" s="21">
        <v>0.24397541871366701</v>
      </c>
      <c r="BY387" s="7">
        <v>-7641.3297999985516</v>
      </c>
      <c r="BZ387" s="7">
        <v>4864920.6295000017</v>
      </c>
      <c r="CA387" s="25">
        <f t="shared" si="173"/>
        <v>282.23814685890619</v>
      </c>
      <c r="CB387" s="6">
        <v>7170</v>
      </c>
      <c r="CC387" s="21">
        <v>0.14644140301125921</v>
      </c>
      <c r="CD387" s="7">
        <v>-7653.3433014452457</v>
      </c>
      <c r="CE387" s="7">
        <v>4864920.9632514939</v>
      </c>
      <c r="CF387" s="25">
        <f t="shared" si="174"/>
        <v>2174.4252156561693</v>
      </c>
      <c r="CG387" s="6">
        <v>8598</v>
      </c>
      <c r="CH387" s="21">
        <v>0.1673069663120961</v>
      </c>
      <c r="CI387" s="7">
        <v>-7641.3297999985516</v>
      </c>
      <c r="CJ387" s="7">
        <v>4864920.6295000017</v>
      </c>
      <c r="CK387" s="25">
        <f t="shared" si="175"/>
        <v>1276.2739418812935</v>
      </c>
      <c r="CL387" s="6">
        <v>8158</v>
      </c>
      <c r="CM387" s="21">
        <v>0.1821450574068888</v>
      </c>
      <c r="CN387" s="7">
        <v>-7641.3297999985516</v>
      </c>
      <c r="CO387" s="7">
        <v>4864920.6295000017</v>
      </c>
      <c r="CP387" s="25">
        <f t="shared" si="176"/>
        <v>908.51151504835593</v>
      </c>
      <c r="CQ387" s="6">
        <v>9062</v>
      </c>
      <c r="CR387" s="21">
        <v>0.18799276854316271</v>
      </c>
      <c r="CS387" s="7">
        <v>-7639.1801000013947</v>
      </c>
      <c r="CT387" s="7">
        <v>4864913.1300999969</v>
      </c>
      <c r="CU387" s="25">
        <f t="shared" si="177"/>
        <v>800.63657367906012</v>
      </c>
      <c r="CV387" s="6">
        <v>11232</v>
      </c>
      <c r="CW387" s="21">
        <v>0.1916889255425217</v>
      </c>
      <c r="CX387" s="7">
        <v>-7653.3433014452457</v>
      </c>
      <c r="CY387" s="7">
        <v>4864920.9632514939</v>
      </c>
      <c r="CZ387" s="25">
        <f t="shared" si="178"/>
        <v>740.64809082449995</v>
      </c>
      <c r="DA387" s="6">
        <v>7282</v>
      </c>
      <c r="DB387" s="21">
        <v>0.19355648917709381</v>
      </c>
      <c r="DC387" s="7">
        <v>-7639.1801000013947</v>
      </c>
      <c r="DD387" s="7">
        <v>4864913.1300999969</v>
      </c>
      <c r="DE387" s="25">
        <f t="shared" si="179"/>
        <v>712.47405791753044</v>
      </c>
      <c r="DF387" s="6">
        <v>11342</v>
      </c>
      <c r="DG387" s="21">
        <v>0.19688113485875261</v>
      </c>
      <c r="DH387" s="7">
        <v>-7639.6909999996424</v>
      </c>
      <c r="DI387" s="7">
        <v>4864914.9127999991</v>
      </c>
      <c r="DJ387" s="25">
        <f t="shared" si="180"/>
        <v>665.55443810763234</v>
      </c>
      <c r="DK387" s="6">
        <v>10881</v>
      </c>
      <c r="DL387" s="21">
        <v>0.1978677887172455</v>
      </c>
      <c r="DM387" s="7">
        <v>-7644.0348999984562</v>
      </c>
      <c r="DN387" s="7">
        <v>4864930.0667999983</v>
      </c>
      <c r="DO387" s="25">
        <f t="shared" si="181"/>
        <v>652.37843823789137</v>
      </c>
      <c r="DP387" s="6">
        <v>9513</v>
      </c>
      <c r="DQ387" s="21">
        <v>0.1990184464376375</v>
      </c>
      <c r="DR387" s="7">
        <v>-7639.6909999996424</v>
      </c>
      <c r="DS387" s="7">
        <v>4864914.9127999991</v>
      </c>
      <c r="DT387" s="25">
        <f t="shared" si="182"/>
        <v>637.42144859370762</v>
      </c>
      <c r="DU387" s="6">
        <v>9976</v>
      </c>
      <c r="DV387" s="21">
        <v>0.19903481398127629</v>
      </c>
      <c r="DW387" s="7">
        <v>-7640.679200001061</v>
      </c>
      <c r="DX387" s="7">
        <v>4864913.5322000012</v>
      </c>
      <c r="DY387" s="25">
        <f t="shared" si="183"/>
        <v>637.21180212422496</v>
      </c>
      <c r="DZ387" s="6">
        <v>11340</v>
      </c>
      <c r="EA387" s="21">
        <v>0.2048455182324411</v>
      </c>
      <c r="EB387" s="7">
        <v>-7641.3297999985516</v>
      </c>
      <c r="EC387" s="7">
        <v>4864920.6295000017</v>
      </c>
      <c r="ED387" s="25">
        <f t="shared" si="184"/>
        <v>567.929115382443</v>
      </c>
      <c r="EE387" s="6">
        <v>8496</v>
      </c>
      <c r="EF387" s="21">
        <v>0.20654228439906899</v>
      </c>
      <c r="EG387" s="7">
        <v>-7653.3433014452457</v>
      </c>
      <c r="EH387" s="7">
        <v>4864920.9632514939</v>
      </c>
      <c r="EI387" s="25">
        <f t="shared" si="185"/>
        <v>549.49544360079562</v>
      </c>
    </row>
    <row r="388" spans="1:139" x14ac:dyDescent="0.25">
      <c r="A388" s="6">
        <v>374</v>
      </c>
      <c r="B388" s="6">
        <v>0</v>
      </c>
      <c r="C388" s="6">
        <v>2</v>
      </c>
      <c r="D388" s="6">
        <v>0</v>
      </c>
      <c r="E388" s="6">
        <v>2</v>
      </c>
      <c r="F388" s="20">
        <f t="shared" si="155"/>
        <v>1</v>
      </c>
      <c r="G388" s="20">
        <f t="shared" si="156"/>
        <v>1</v>
      </c>
      <c r="H388" s="20">
        <f t="shared" si="157"/>
        <v>1</v>
      </c>
      <c r="I388" s="7">
        <v>-7653.3433014452457</v>
      </c>
      <c r="J388" s="7">
        <v>4864920.9632514957</v>
      </c>
      <c r="K388" s="6">
        <v>-6</v>
      </c>
      <c r="L388" s="6">
        <v>-6</v>
      </c>
      <c r="M388" s="7">
        <v>-7649.214023602929</v>
      </c>
      <c r="N388" s="7">
        <v>4864921.4474098161</v>
      </c>
      <c r="O388" s="26">
        <f t="shared" si="158"/>
        <v>-7649.214023602929</v>
      </c>
      <c r="P388" s="26">
        <f t="shared" si="159"/>
        <v>4864921.4474098152</v>
      </c>
      <c r="Q388" s="20">
        <f t="shared" si="160"/>
        <v>1</v>
      </c>
      <c r="R388" s="26">
        <f t="shared" si="161"/>
        <v>4.1575647652576988</v>
      </c>
      <c r="S388" s="26">
        <f>R388*'8_HeSo_Mercator'!$B$7</f>
        <v>3.185219948823558</v>
      </c>
      <c r="T388" s="6">
        <v>11232</v>
      </c>
      <c r="U388" s="21">
        <v>0.20311935435167519</v>
      </c>
      <c r="V388" s="7">
        <v>-7653.3433014452457</v>
      </c>
      <c r="W388" s="7">
        <v>4864920.9632514939</v>
      </c>
      <c r="X388" s="25">
        <f t="shared" si="162"/>
        <v>587.48227830816802</v>
      </c>
      <c r="Y388" s="6">
        <v>7170</v>
      </c>
      <c r="Z388" s="21">
        <v>0.22689661492679741</v>
      </c>
      <c r="AA388" s="7">
        <v>-7653.3433014452457</v>
      </c>
      <c r="AB388" s="7">
        <v>4864920.9632514939</v>
      </c>
      <c r="AC388" s="25">
        <f t="shared" si="163"/>
        <v>377.30098000627868</v>
      </c>
      <c r="AD388" s="6">
        <v>8058</v>
      </c>
      <c r="AE388" s="21">
        <v>0.2283339733109335</v>
      </c>
      <c r="AF388" s="7">
        <v>-7653.3433014452457</v>
      </c>
      <c r="AG388" s="7">
        <v>4864920.9632514939</v>
      </c>
      <c r="AH388" s="25">
        <f t="shared" si="164"/>
        <v>367.88989913904373</v>
      </c>
      <c r="AI388" s="6">
        <v>8158</v>
      </c>
      <c r="AJ388" s="21">
        <v>0.23028969268165511</v>
      </c>
      <c r="AK388" s="7">
        <v>-7641.3297999985516</v>
      </c>
      <c r="AL388" s="7">
        <v>4864920.6295000017</v>
      </c>
      <c r="AM388" s="25">
        <f t="shared" si="165"/>
        <v>355.55107749566224</v>
      </c>
      <c r="AN388" s="6">
        <v>8598</v>
      </c>
      <c r="AO388" s="21">
        <v>0.2399755574773639</v>
      </c>
      <c r="AP388" s="7">
        <v>-7641.3297999985516</v>
      </c>
      <c r="AQ388" s="7">
        <v>4864920.6295000017</v>
      </c>
      <c r="AR388" s="25">
        <f t="shared" si="166"/>
        <v>301.53099655191602</v>
      </c>
      <c r="AS388" s="6">
        <v>10772</v>
      </c>
      <c r="AT388" s="21">
        <v>0.2416534823171396</v>
      </c>
      <c r="AU388" s="7">
        <v>-7653.3433014452457</v>
      </c>
      <c r="AV388" s="7">
        <v>4864920.9632514939</v>
      </c>
      <c r="AW388" s="25">
        <f t="shared" si="167"/>
        <v>293.24307742219236</v>
      </c>
      <c r="AX388" s="6">
        <v>10881</v>
      </c>
      <c r="AY388" s="21">
        <v>0.2477846729340959</v>
      </c>
      <c r="AZ388" s="7">
        <v>-7644.0348999984562</v>
      </c>
      <c r="BA388" s="7">
        <v>4864930.0667999983</v>
      </c>
      <c r="BB388" s="25">
        <f t="shared" si="168"/>
        <v>265.27861659972103</v>
      </c>
      <c r="BC388" s="6">
        <v>9405</v>
      </c>
      <c r="BD388" s="21">
        <v>0.24818621887549061</v>
      </c>
      <c r="BE388" s="7">
        <v>-7653.3433014452457</v>
      </c>
      <c r="BF388" s="7">
        <v>4864920.9632514939</v>
      </c>
      <c r="BG388" s="25">
        <f t="shared" si="169"/>
        <v>263.56597815106431</v>
      </c>
      <c r="BH388" s="6">
        <v>8496</v>
      </c>
      <c r="BI388" s="21">
        <v>0.25688201624163931</v>
      </c>
      <c r="BJ388" s="7">
        <v>-7653.3433014452457</v>
      </c>
      <c r="BK388" s="7">
        <v>4864920.9632514939</v>
      </c>
      <c r="BL388" s="25">
        <f t="shared" si="170"/>
        <v>229.64933638193986</v>
      </c>
      <c r="BM388" s="6">
        <v>7628</v>
      </c>
      <c r="BN388" s="21">
        <v>0.26373940467053342</v>
      </c>
      <c r="BO388" s="7">
        <v>-7653.3433014452457</v>
      </c>
      <c r="BP388" s="7">
        <v>4864920.9632514939</v>
      </c>
      <c r="BQ388" s="25">
        <f t="shared" si="171"/>
        <v>206.68069528037961</v>
      </c>
      <c r="BR388" s="6">
        <v>9056</v>
      </c>
      <c r="BS388" s="21">
        <v>0.27106242876131242</v>
      </c>
      <c r="BT388" s="7">
        <v>-7641.3297999985516</v>
      </c>
      <c r="BU388" s="7">
        <v>4864920.6295000017</v>
      </c>
      <c r="BV388" s="25">
        <f t="shared" si="172"/>
        <v>185.23485024859329</v>
      </c>
      <c r="BW388" s="6">
        <v>10424</v>
      </c>
      <c r="BX388" s="21">
        <v>0.2727535648165329</v>
      </c>
      <c r="BY388" s="7">
        <v>-7641.8123999983072</v>
      </c>
      <c r="BZ388" s="7">
        <v>4864922.3139000013</v>
      </c>
      <c r="CA388" s="25">
        <f t="shared" si="173"/>
        <v>180.68340169652913</v>
      </c>
      <c r="CB388" s="6">
        <v>11232</v>
      </c>
      <c r="CC388" s="21">
        <v>0.19905555351659501</v>
      </c>
      <c r="CD388" s="7">
        <v>-7653.3433014452457</v>
      </c>
      <c r="CE388" s="7">
        <v>4864920.9632514939</v>
      </c>
      <c r="CF388" s="25">
        <f t="shared" si="174"/>
        <v>636.94628003833157</v>
      </c>
      <c r="CG388" s="6">
        <v>7170</v>
      </c>
      <c r="CH388" s="21">
        <v>0.2203628719198289</v>
      </c>
      <c r="CI388" s="7">
        <v>-7653.3433014452457</v>
      </c>
      <c r="CJ388" s="7">
        <v>4864920.9632514939</v>
      </c>
      <c r="CK388" s="25">
        <f t="shared" si="175"/>
        <v>424.07854869573708</v>
      </c>
      <c r="CL388" s="6">
        <v>8158</v>
      </c>
      <c r="CM388" s="21">
        <v>0.22430520746310209</v>
      </c>
      <c r="CN388" s="7">
        <v>-7641.3297999985516</v>
      </c>
      <c r="CO388" s="7">
        <v>4864920.6295000017</v>
      </c>
      <c r="CP388" s="25">
        <f t="shared" si="176"/>
        <v>395.04136655105918</v>
      </c>
      <c r="CQ388" s="6">
        <v>8058</v>
      </c>
      <c r="CR388" s="21">
        <v>0.22764042094586021</v>
      </c>
      <c r="CS388" s="7">
        <v>-7653.3433014452457</v>
      </c>
      <c r="CT388" s="7">
        <v>4864920.9632514939</v>
      </c>
      <c r="CU388" s="25">
        <f t="shared" si="177"/>
        <v>372.39383269694491</v>
      </c>
      <c r="CV388" s="6">
        <v>10772</v>
      </c>
      <c r="CW388" s="21">
        <v>0.23524808984626711</v>
      </c>
      <c r="CX388" s="7">
        <v>-7653.3433014452457</v>
      </c>
      <c r="CY388" s="7">
        <v>4864920.9632514939</v>
      </c>
      <c r="CZ388" s="25">
        <f t="shared" si="178"/>
        <v>326.50931589136241</v>
      </c>
      <c r="DA388" s="6">
        <v>8598</v>
      </c>
      <c r="DB388" s="21">
        <v>0.23541882908946349</v>
      </c>
      <c r="DC388" s="7">
        <v>-7641.3297999985516</v>
      </c>
      <c r="DD388" s="7">
        <v>4864920.6295000017</v>
      </c>
      <c r="DE388" s="25">
        <f t="shared" si="179"/>
        <v>325.56313268922497</v>
      </c>
      <c r="DF388" s="6">
        <v>10881</v>
      </c>
      <c r="DG388" s="21">
        <v>0.23759502743605099</v>
      </c>
      <c r="DH388" s="7">
        <v>-7644.0348999984562</v>
      </c>
      <c r="DI388" s="7">
        <v>4864930.0667999983</v>
      </c>
      <c r="DJ388" s="25">
        <f t="shared" si="180"/>
        <v>313.79831795788579</v>
      </c>
      <c r="DK388" s="6">
        <v>8496</v>
      </c>
      <c r="DL388" s="21">
        <v>0.24209477328767989</v>
      </c>
      <c r="DM388" s="7">
        <v>-7653.3433014452457</v>
      </c>
      <c r="DN388" s="7">
        <v>4864920.9632514939</v>
      </c>
      <c r="DO388" s="25">
        <f t="shared" si="181"/>
        <v>291.11081939479078</v>
      </c>
      <c r="DP388" s="6">
        <v>9405</v>
      </c>
      <c r="DQ388" s="21">
        <v>0.2443221095232708</v>
      </c>
      <c r="DR388" s="7">
        <v>-7653.3433014452457</v>
      </c>
      <c r="DS388" s="7">
        <v>4864920.9632514939</v>
      </c>
      <c r="DT388" s="25">
        <f t="shared" si="182"/>
        <v>280.63958015118169</v>
      </c>
      <c r="DU388" s="6">
        <v>7628</v>
      </c>
      <c r="DV388" s="21">
        <v>0.25626028882315938</v>
      </c>
      <c r="DW388" s="7">
        <v>-7653.3433014452457</v>
      </c>
      <c r="DX388" s="7">
        <v>4864920.9632514939</v>
      </c>
      <c r="DY388" s="25">
        <f t="shared" si="183"/>
        <v>231.88612051875415</v>
      </c>
      <c r="DZ388" s="6">
        <v>9976</v>
      </c>
      <c r="EA388" s="21">
        <v>0.25857833242984513</v>
      </c>
      <c r="EB388" s="7">
        <v>-7640.679200001061</v>
      </c>
      <c r="EC388" s="7">
        <v>4864913.5322000012</v>
      </c>
      <c r="ED388" s="25">
        <f t="shared" si="184"/>
        <v>223.68222729818487</v>
      </c>
      <c r="EE388" s="6">
        <v>10424</v>
      </c>
      <c r="EF388" s="21">
        <v>0.25873470798808978</v>
      </c>
      <c r="EG388" s="7">
        <v>-7641.8123999983072</v>
      </c>
      <c r="EH388" s="7">
        <v>4864922.3139000013</v>
      </c>
      <c r="EI388" s="25">
        <f t="shared" si="185"/>
        <v>223.14195598302007</v>
      </c>
    </row>
    <row r="389" spans="1:139" x14ac:dyDescent="0.25">
      <c r="A389" s="6">
        <v>375</v>
      </c>
      <c r="B389" s="6">
        <v>1</v>
      </c>
      <c r="C389" s="6">
        <v>0</v>
      </c>
      <c r="D389" s="6">
        <v>1</v>
      </c>
      <c r="E389" s="6">
        <v>0</v>
      </c>
      <c r="F389" s="20">
        <f t="shared" si="155"/>
        <v>1</v>
      </c>
      <c r="G389" s="20">
        <f t="shared" si="156"/>
        <v>1</v>
      </c>
      <c r="H389" s="20">
        <f t="shared" si="157"/>
        <v>1</v>
      </c>
      <c r="I389" s="7">
        <v>-7541.9829000011086</v>
      </c>
      <c r="J389" s="7">
        <v>4864921.1089999843</v>
      </c>
      <c r="K389" s="6">
        <v>-6</v>
      </c>
      <c r="L389" s="6">
        <v>-6</v>
      </c>
      <c r="M389" s="7">
        <v>-7538.4372132185654</v>
      </c>
      <c r="N389" s="7">
        <v>4864919.1686651371</v>
      </c>
      <c r="O389" s="26">
        <f t="shared" si="158"/>
        <v>-7538.4372132185636</v>
      </c>
      <c r="P389" s="26">
        <f t="shared" si="159"/>
        <v>4864919.1686651362</v>
      </c>
      <c r="Q389" s="20">
        <f t="shared" si="160"/>
        <v>1</v>
      </c>
      <c r="R389" s="26">
        <f t="shared" si="161"/>
        <v>4.0418800183548083</v>
      </c>
      <c r="S389" s="26">
        <f>R389*'8_HeSo_Mercator'!$B$7</f>
        <v>3.0965908150842907</v>
      </c>
      <c r="T389" s="6">
        <v>11439</v>
      </c>
      <c r="U389" s="21">
        <v>0.1429304093756302</v>
      </c>
      <c r="V389" s="7">
        <v>-7536.4358999989927</v>
      </c>
      <c r="W389" s="7">
        <v>4864918.0283999965</v>
      </c>
      <c r="X389" s="25">
        <f t="shared" si="162"/>
        <v>2396.0807474010653</v>
      </c>
      <c r="Y389" s="6">
        <v>14026</v>
      </c>
      <c r="Z389" s="21">
        <v>0.14743960540151069</v>
      </c>
      <c r="AA389" s="7">
        <v>-7541.2259999997914</v>
      </c>
      <c r="AB389" s="7">
        <v>4864920.757600002</v>
      </c>
      <c r="AC389" s="25">
        <f t="shared" si="163"/>
        <v>2116.1349518839274</v>
      </c>
      <c r="AD389" s="6">
        <v>12920</v>
      </c>
      <c r="AE389" s="21">
        <v>0.1681808730767495</v>
      </c>
      <c r="AF389" s="7">
        <v>-7541.2259999997914</v>
      </c>
      <c r="AG389" s="7">
        <v>4864920.757600002</v>
      </c>
      <c r="AH389" s="25">
        <f t="shared" si="164"/>
        <v>1249.9527293612862</v>
      </c>
      <c r="AI389" s="6">
        <v>7381</v>
      </c>
      <c r="AJ389" s="21">
        <v>0.1720410721780706</v>
      </c>
      <c r="AK389" s="7">
        <v>-7541.2259999997914</v>
      </c>
      <c r="AL389" s="7">
        <v>4864920.757600002</v>
      </c>
      <c r="AM389" s="25">
        <f t="shared" si="165"/>
        <v>1141.4882309649086</v>
      </c>
      <c r="AN389" s="6">
        <v>11442</v>
      </c>
      <c r="AO389" s="21">
        <v>0.1760068658489192</v>
      </c>
      <c r="AP389" s="7">
        <v>-7541.2259999997914</v>
      </c>
      <c r="AQ389" s="7">
        <v>4864920.757600002</v>
      </c>
      <c r="AR389" s="25">
        <f t="shared" si="166"/>
        <v>1042.0332137430132</v>
      </c>
      <c r="AS389" s="6">
        <v>7375</v>
      </c>
      <c r="AT389" s="21">
        <v>0.17890482674291661</v>
      </c>
      <c r="AU389" s="7">
        <v>-7536.4358999989927</v>
      </c>
      <c r="AV389" s="7">
        <v>4864918.0283999965</v>
      </c>
      <c r="AW389" s="25">
        <f t="shared" si="167"/>
        <v>976.13923481281836</v>
      </c>
      <c r="AX389" s="6">
        <v>14354</v>
      </c>
      <c r="AY389" s="21">
        <v>0.1791992879086326</v>
      </c>
      <c r="AZ389" s="7">
        <v>-7541.2259999997914</v>
      </c>
      <c r="BA389" s="7">
        <v>4864920.757600002</v>
      </c>
      <c r="BB389" s="25">
        <f t="shared" si="168"/>
        <v>969.73904418842039</v>
      </c>
      <c r="BC389" s="6">
        <v>9152</v>
      </c>
      <c r="BD389" s="21">
        <v>0.1887513924635717</v>
      </c>
      <c r="BE389" s="7">
        <v>-7536.4358999989927</v>
      </c>
      <c r="BF389" s="7">
        <v>4864918.0283999965</v>
      </c>
      <c r="BG389" s="25">
        <f t="shared" si="169"/>
        <v>787.84238779148689</v>
      </c>
      <c r="BH389" s="6">
        <v>9605</v>
      </c>
      <c r="BI389" s="21">
        <v>0.19453881657148611</v>
      </c>
      <c r="BJ389" s="7">
        <v>-7536.4358999989927</v>
      </c>
      <c r="BK389" s="7">
        <v>4864918.0283999965</v>
      </c>
      <c r="BL389" s="25">
        <f t="shared" si="170"/>
        <v>698.1920855455046</v>
      </c>
      <c r="BM389" s="6">
        <v>10062</v>
      </c>
      <c r="BN389" s="21">
        <v>0.19502299457739389</v>
      </c>
      <c r="BO389" s="7">
        <v>-7536.4358999989927</v>
      </c>
      <c r="BP389" s="7">
        <v>4864918.0283999965</v>
      </c>
      <c r="BQ389" s="25">
        <f t="shared" si="171"/>
        <v>691.28433731866778</v>
      </c>
      <c r="BR389" s="6">
        <v>14193</v>
      </c>
      <c r="BS389" s="21">
        <v>0.19606012915087581</v>
      </c>
      <c r="BT389" s="7">
        <v>-7541.2259999997914</v>
      </c>
      <c r="BU389" s="7">
        <v>4864920.757600002</v>
      </c>
      <c r="BV389" s="25">
        <f t="shared" si="172"/>
        <v>676.77274809858864</v>
      </c>
      <c r="BW389" s="6">
        <v>8691</v>
      </c>
      <c r="BX389" s="21">
        <v>0.20429613981902389</v>
      </c>
      <c r="BY389" s="7">
        <v>-7536.4358999989927</v>
      </c>
      <c r="BZ389" s="7">
        <v>4864918.0283999965</v>
      </c>
      <c r="CA389" s="25">
        <f t="shared" si="173"/>
        <v>574.06273686786346</v>
      </c>
      <c r="CB389" s="6">
        <v>11439</v>
      </c>
      <c r="CC389" s="21">
        <v>0.1280586603685496</v>
      </c>
      <c r="CD389" s="7">
        <v>-7536.4358999989927</v>
      </c>
      <c r="CE389" s="7">
        <v>4864918.0283999965</v>
      </c>
      <c r="CF389" s="25">
        <f t="shared" si="174"/>
        <v>3718.4691496297078</v>
      </c>
      <c r="CG389" s="6">
        <v>7375</v>
      </c>
      <c r="CH389" s="21">
        <v>0.15532607352274749</v>
      </c>
      <c r="CI389" s="7">
        <v>-7536.4358999989927</v>
      </c>
      <c r="CJ389" s="7">
        <v>4864918.0283999965</v>
      </c>
      <c r="CK389" s="25">
        <f t="shared" si="175"/>
        <v>1717.9975670304432</v>
      </c>
      <c r="CL389" s="6">
        <v>10062</v>
      </c>
      <c r="CM389" s="21">
        <v>0.15633241832176109</v>
      </c>
      <c r="CN389" s="7">
        <v>-7536.4358999989927</v>
      </c>
      <c r="CO389" s="7">
        <v>4864918.0283999965</v>
      </c>
      <c r="CP389" s="25">
        <f t="shared" si="176"/>
        <v>1674.1864230772107</v>
      </c>
      <c r="CQ389" s="6">
        <v>9605</v>
      </c>
      <c r="CR389" s="21">
        <v>0.15940296921892011</v>
      </c>
      <c r="CS389" s="7">
        <v>-7536.4358999989927</v>
      </c>
      <c r="CT389" s="7">
        <v>4864918.0283999965</v>
      </c>
      <c r="CU389" s="25">
        <f t="shared" si="177"/>
        <v>1548.8678773231211</v>
      </c>
      <c r="CV389" s="6">
        <v>14026</v>
      </c>
      <c r="CW389" s="21">
        <v>0.16051810923771681</v>
      </c>
      <c r="CX389" s="7">
        <v>-7541.2259999997914</v>
      </c>
      <c r="CY389" s="7">
        <v>4864920.757600002</v>
      </c>
      <c r="CZ389" s="25">
        <f t="shared" si="178"/>
        <v>1506.2735779714517</v>
      </c>
      <c r="DA389" s="6">
        <v>9152</v>
      </c>
      <c r="DB389" s="21">
        <v>0.16436705662870679</v>
      </c>
      <c r="DC389" s="7">
        <v>-7536.4358999989927</v>
      </c>
      <c r="DD389" s="7">
        <v>4864918.0283999965</v>
      </c>
      <c r="DE389" s="25">
        <f t="shared" si="179"/>
        <v>1370.0641021803856</v>
      </c>
      <c r="DF389" s="6">
        <v>8691</v>
      </c>
      <c r="DG389" s="21">
        <v>0.16923238447707911</v>
      </c>
      <c r="DH389" s="7">
        <v>-7536.4358999989927</v>
      </c>
      <c r="DI389" s="7">
        <v>4864918.0283999965</v>
      </c>
      <c r="DJ389" s="25">
        <f t="shared" si="180"/>
        <v>1219.1751591624777</v>
      </c>
      <c r="DK389" s="6">
        <v>7381</v>
      </c>
      <c r="DL389" s="21">
        <v>0.17445002972812279</v>
      </c>
      <c r="DM389" s="7">
        <v>-7541.2259999997914</v>
      </c>
      <c r="DN389" s="7">
        <v>4864920.757600002</v>
      </c>
      <c r="DO389" s="25">
        <f t="shared" si="181"/>
        <v>1079.7315924864906</v>
      </c>
      <c r="DP389" s="6">
        <v>12920</v>
      </c>
      <c r="DQ389" s="21">
        <v>0.17994167617598569</v>
      </c>
      <c r="DR389" s="7">
        <v>-7541.2259999997914</v>
      </c>
      <c r="DS389" s="7">
        <v>4864920.757600002</v>
      </c>
      <c r="DT389" s="25">
        <f t="shared" si="182"/>
        <v>953.83433885509953</v>
      </c>
      <c r="DU389" s="6">
        <v>7805</v>
      </c>
      <c r="DV389" s="21">
        <v>0.18295437836681769</v>
      </c>
      <c r="DW389" s="7">
        <v>-7536.4358999989927</v>
      </c>
      <c r="DX389" s="7">
        <v>4864918.0283999965</v>
      </c>
      <c r="DY389" s="25">
        <f t="shared" si="183"/>
        <v>892.54222463578446</v>
      </c>
      <c r="DZ389" s="6">
        <v>11442</v>
      </c>
      <c r="EA389" s="21">
        <v>0.18559211644107149</v>
      </c>
      <c r="EB389" s="7">
        <v>-7541.2259999997914</v>
      </c>
      <c r="EC389" s="7">
        <v>4864920.757600002</v>
      </c>
      <c r="ED389" s="25">
        <f t="shared" si="184"/>
        <v>842.87253489866737</v>
      </c>
      <c r="EE389" s="6">
        <v>14354</v>
      </c>
      <c r="EF389" s="21">
        <v>0.1939930055544126</v>
      </c>
      <c r="EG389" s="7">
        <v>-7541.2259999997914</v>
      </c>
      <c r="EH389" s="7">
        <v>4864920.757600002</v>
      </c>
      <c r="EI389" s="25">
        <f t="shared" si="185"/>
        <v>706.08293173974675</v>
      </c>
    </row>
    <row r="390" spans="1:139" x14ac:dyDescent="0.25">
      <c r="A390" s="6">
        <v>376</v>
      </c>
      <c r="B390" s="6">
        <v>0</v>
      </c>
      <c r="C390" s="6">
        <v>2</v>
      </c>
      <c r="D390" s="6">
        <v>0</v>
      </c>
      <c r="E390" s="6">
        <v>2</v>
      </c>
      <c r="F390" s="20">
        <f t="shared" si="155"/>
        <v>1</v>
      </c>
      <c r="G390" s="20">
        <f t="shared" si="156"/>
        <v>1</v>
      </c>
      <c r="H390" s="20">
        <f t="shared" si="157"/>
        <v>1</v>
      </c>
      <c r="I390" s="7">
        <v>-7653.3433014452457</v>
      </c>
      <c r="J390" s="7">
        <v>4864920.9632514929</v>
      </c>
      <c r="K390" s="6">
        <v>-3</v>
      </c>
      <c r="L390" s="6">
        <v>0</v>
      </c>
      <c r="M390" s="7">
        <v>-7649.6589396506388</v>
      </c>
      <c r="N390" s="7">
        <v>4864922.2656291286</v>
      </c>
      <c r="O390" s="26">
        <f t="shared" si="158"/>
        <v>-7649.6589396506406</v>
      </c>
      <c r="P390" s="26">
        <f t="shared" si="159"/>
        <v>4864922.2656291295</v>
      </c>
      <c r="Q390" s="20">
        <f t="shared" si="160"/>
        <v>1</v>
      </c>
      <c r="R390" s="26">
        <f t="shared" si="161"/>
        <v>3.907775497865376</v>
      </c>
      <c r="S390" s="26">
        <f>R390*'8_HeSo_Mercator'!$B$7</f>
        <v>2.9938498073049731</v>
      </c>
      <c r="T390" s="6">
        <v>8058</v>
      </c>
      <c r="U390" s="21">
        <v>0.21299720950411161</v>
      </c>
      <c r="V390" s="7">
        <v>-7653.3433014452457</v>
      </c>
      <c r="W390" s="7">
        <v>4864920.9632514939</v>
      </c>
      <c r="X390" s="25">
        <f t="shared" si="162"/>
        <v>485.85239176154357</v>
      </c>
      <c r="Y390" s="6">
        <v>8496</v>
      </c>
      <c r="Z390" s="21">
        <v>0.23368792237712471</v>
      </c>
      <c r="AA390" s="7">
        <v>-7653.3433014452457</v>
      </c>
      <c r="AB390" s="7">
        <v>4864920.9632514939</v>
      </c>
      <c r="AC390" s="25">
        <f t="shared" si="163"/>
        <v>335.31650445447707</v>
      </c>
      <c r="AD390" s="6">
        <v>7170</v>
      </c>
      <c r="AE390" s="21">
        <v>0.24013036702431181</v>
      </c>
      <c r="AF390" s="7">
        <v>-7653.3433014452457</v>
      </c>
      <c r="AG390" s="7">
        <v>4864920.9632514939</v>
      </c>
      <c r="AH390" s="25">
        <f t="shared" si="164"/>
        <v>300.75417259754187</v>
      </c>
      <c r="AI390" s="6">
        <v>7628</v>
      </c>
      <c r="AJ390" s="21">
        <v>0.26691321810448271</v>
      </c>
      <c r="AK390" s="7">
        <v>-7653.3433014452457</v>
      </c>
      <c r="AL390" s="7">
        <v>4864920.9632514939</v>
      </c>
      <c r="AM390" s="25">
        <f t="shared" si="165"/>
        <v>197.02424593176542</v>
      </c>
      <c r="AN390" s="6">
        <v>10772</v>
      </c>
      <c r="AO390" s="21">
        <v>0.27178181685054242</v>
      </c>
      <c r="AP390" s="7">
        <v>-7653.3433014452457</v>
      </c>
      <c r="AQ390" s="7">
        <v>4864920.9632514939</v>
      </c>
      <c r="AR390" s="25">
        <f t="shared" si="166"/>
        <v>183.28140684160124</v>
      </c>
      <c r="AS390" s="6">
        <v>8158</v>
      </c>
      <c r="AT390" s="21">
        <v>0.2737650206874116</v>
      </c>
      <c r="AU390" s="7">
        <v>-7641.3297999985516</v>
      </c>
      <c r="AV390" s="7">
        <v>4864920.6295000017</v>
      </c>
      <c r="AW390" s="25">
        <f t="shared" si="167"/>
        <v>178.02794227815838</v>
      </c>
      <c r="AX390" s="6">
        <v>9405</v>
      </c>
      <c r="AY390" s="21">
        <v>0.27652025648650119</v>
      </c>
      <c r="AZ390" s="7">
        <v>-7653.3433014452457</v>
      </c>
      <c r="BA390" s="7">
        <v>4864920.9632514939</v>
      </c>
      <c r="BB390" s="25">
        <f t="shared" si="168"/>
        <v>171.03783706575595</v>
      </c>
      <c r="BC390" s="6">
        <v>9057</v>
      </c>
      <c r="BD390" s="21">
        <v>0.2768137290612574</v>
      </c>
      <c r="BE390" s="7">
        <v>-7643.4281999990344</v>
      </c>
      <c r="BF390" s="7">
        <v>4864927.9508000016</v>
      </c>
      <c r="BG390" s="25">
        <f t="shared" si="169"/>
        <v>170.31366565304566</v>
      </c>
      <c r="BH390" s="6">
        <v>11232</v>
      </c>
      <c r="BI390" s="21">
        <v>0.28383350710535021</v>
      </c>
      <c r="BJ390" s="7">
        <v>-7653.3433014452457</v>
      </c>
      <c r="BK390" s="7">
        <v>4864920.9632514939</v>
      </c>
      <c r="BL390" s="25">
        <f t="shared" si="170"/>
        <v>154.07967230463589</v>
      </c>
      <c r="BM390" s="6">
        <v>9979</v>
      </c>
      <c r="BN390" s="21">
        <v>0.28722138640845229</v>
      </c>
      <c r="BO390" s="7">
        <v>-7646.8057000003746</v>
      </c>
      <c r="BP390" s="7">
        <v>4864925.9513000026</v>
      </c>
      <c r="BQ390" s="25">
        <f t="shared" si="171"/>
        <v>146.93758686648022</v>
      </c>
      <c r="BR390" s="6">
        <v>10881</v>
      </c>
      <c r="BS390" s="21">
        <v>0.28875622735674672</v>
      </c>
      <c r="BT390" s="7">
        <v>-7644.0348999984562</v>
      </c>
      <c r="BU390" s="7">
        <v>4864930.0667999983</v>
      </c>
      <c r="BV390" s="25">
        <f t="shared" si="172"/>
        <v>143.83830735515912</v>
      </c>
      <c r="BW390" s="6">
        <v>9056</v>
      </c>
      <c r="BX390" s="21">
        <v>0.29127370433037653</v>
      </c>
      <c r="BY390" s="7">
        <v>-7641.3297999985516</v>
      </c>
      <c r="BZ390" s="7">
        <v>4864920.6295000017</v>
      </c>
      <c r="CA390" s="25">
        <f t="shared" si="173"/>
        <v>138.92963148314837</v>
      </c>
      <c r="CB390" s="6">
        <v>8058</v>
      </c>
      <c r="CC390" s="21">
        <v>0.2010948953137954</v>
      </c>
      <c r="CD390" s="7">
        <v>-7653.3433014452457</v>
      </c>
      <c r="CE390" s="7">
        <v>4864920.9632514939</v>
      </c>
      <c r="CF390" s="25">
        <f t="shared" si="174"/>
        <v>611.49908902200605</v>
      </c>
      <c r="CG390" s="6">
        <v>8496</v>
      </c>
      <c r="CH390" s="21">
        <v>0.2105053720652606</v>
      </c>
      <c r="CI390" s="7">
        <v>-7653.3433014452457</v>
      </c>
      <c r="CJ390" s="7">
        <v>4864920.9632514939</v>
      </c>
      <c r="CK390" s="25">
        <f t="shared" si="175"/>
        <v>509.26902982329284</v>
      </c>
      <c r="CL390" s="6">
        <v>7170</v>
      </c>
      <c r="CM390" s="21">
        <v>0.21952003958436411</v>
      </c>
      <c r="CN390" s="7">
        <v>-7653.3433014452457</v>
      </c>
      <c r="CO390" s="7">
        <v>4864920.9632514939</v>
      </c>
      <c r="CP390" s="25">
        <f t="shared" si="176"/>
        <v>430.62903700822892</v>
      </c>
      <c r="CQ390" s="6">
        <v>9057</v>
      </c>
      <c r="CR390" s="21">
        <v>0.22413833722053381</v>
      </c>
      <c r="CS390" s="7">
        <v>-7643.4281999990344</v>
      </c>
      <c r="CT390" s="7">
        <v>4864927.9508000016</v>
      </c>
      <c r="CU390" s="25">
        <f t="shared" si="177"/>
        <v>396.21910887890891</v>
      </c>
      <c r="CV390" s="6">
        <v>10772</v>
      </c>
      <c r="CW390" s="21">
        <v>0.2256405984075788</v>
      </c>
      <c r="CX390" s="7">
        <v>-7653.3433014452457</v>
      </c>
      <c r="CY390" s="7">
        <v>4864920.9632514939</v>
      </c>
      <c r="CZ390" s="25">
        <f t="shared" si="178"/>
        <v>385.77228967615031</v>
      </c>
      <c r="DA390" s="6">
        <v>8158</v>
      </c>
      <c r="DB390" s="21">
        <v>0.2328814417566229</v>
      </c>
      <c r="DC390" s="7">
        <v>-7641.3297999985516</v>
      </c>
      <c r="DD390" s="7">
        <v>4864920.6295000017</v>
      </c>
      <c r="DE390" s="25">
        <f t="shared" si="179"/>
        <v>339.98556278619611</v>
      </c>
      <c r="DF390" s="6">
        <v>9979</v>
      </c>
      <c r="DG390" s="21">
        <v>0.24077092943937661</v>
      </c>
      <c r="DH390" s="7">
        <v>-7646.8057000003746</v>
      </c>
      <c r="DI390" s="7">
        <v>4864925.9513000026</v>
      </c>
      <c r="DJ390" s="25">
        <f t="shared" si="180"/>
        <v>297.5663397905073</v>
      </c>
      <c r="DK390" s="6">
        <v>9056</v>
      </c>
      <c r="DL390" s="21">
        <v>0.2420469284282514</v>
      </c>
      <c r="DM390" s="7">
        <v>-7641.3297999985516</v>
      </c>
      <c r="DN390" s="7">
        <v>4864920.6295000017</v>
      </c>
      <c r="DO390" s="25">
        <f t="shared" si="181"/>
        <v>291.34106047385194</v>
      </c>
      <c r="DP390" s="6">
        <v>11232</v>
      </c>
      <c r="DQ390" s="21">
        <v>0.2554146588891707</v>
      </c>
      <c r="DR390" s="7">
        <v>-7653.3433014452457</v>
      </c>
      <c r="DS390" s="7">
        <v>4864920.9632514939</v>
      </c>
      <c r="DT390" s="25">
        <f t="shared" si="182"/>
        <v>234.97233055529932</v>
      </c>
      <c r="DU390" s="6">
        <v>8598</v>
      </c>
      <c r="DV390" s="21">
        <v>0.2555741836885983</v>
      </c>
      <c r="DW390" s="7">
        <v>-7641.3297999985516</v>
      </c>
      <c r="DX390" s="7">
        <v>4864920.6295000017</v>
      </c>
      <c r="DY390" s="25">
        <f t="shared" si="183"/>
        <v>234.38621762654114</v>
      </c>
      <c r="DZ390" s="6">
        <v>9405</v>
      </c>
      <c r="EA390" s="21">
        <v>0.25995670431131152</v>
      </c>
      <c r="EB390" s="7">
        <v>-7653.3433014452457</v>
      </c>
      <c r="EC390" s="7">
        <v>4864920.9632514939</v>
      </c>
      <c r="ED390" s="25">
        <f t="shared" si="184"/>
        <v>218.97569345130302</v>
      </c>
      <c r="EE390" s="6">
        <v>10881</v>
      </c>
      <c r="EF390" s="21">
        <v>0.26397976309196602</v>
      </c>
      <c r="EG390" s="7">
        <v>-7644.0348999984562</v>
      </c>
      <c r="EH390" s="7">
        <v>4864930.0667999983</v>
      </c>
      <c r="EI390" s="25">
        <f t="shared" si="185"/>
        <v>205.92897646810624</v>
      </c>
    </row>
    <row r="391" spans="1:139" x14ac:dyDescent="0.25">
      <c r="A391" s="6">
        <v>377</v>
      </c>
      <c r="B391" s="6">
        <v>0</v>
      </c>
      <c r="C391" s="6">
        <v>2</v>
      </c>
      <c r="D391" s="6">
        <v>0</v>
      </c>
      <c r="E391" s="6">
        <v>2</v>
      </c>
      <c r="F391" s="20">
        <f t="shared" si="155"/>
        <v>1</v>
      </c>
      <c r="G391" s="20">
        <f t="shared" si="156"/>
        <v>1</v>
      </c>
      <c r="H391" s="20">
        <f t="shared" si="157"/>
        <v>1</v>
      </c>
      <c r="I391" s="7">
        <v>-7653.3433014452457</v>
      </c>
      <c r="J391" s="7">
        <v>4864920.9632514957</v>
      </c>
      <c r="K391" s="6">
        <v>0</v>
      </c>
      <c r="L391" s="6">
        <v>0</v>
      </c>
      <c r="M391" s="7">
        <v>-7648.0031504815561</v>
      </c>
      <c r="N391" s="7">
        <v>4864926.8935941607</v>
      </c>
      <c r="O391" s="26">
        <f t="shared" si="158"/>
        <v>-7648.0031504815561</v>
      </c>
      <c r="P391" s="26">
        <f t="shared" si="159"/>
        <v>4864926.8935941607</v>
      </c>
      <c r="Q391" s="20">
        <f t="shared" si="160"/>
        <v>1</v>
      </c>
      <c r="R391" s="26">
        <f t="shared" si="161"/>
        <v>7.9803619240375792</v>
      </c>
      <c r="S391" s="26">
        <f>R391*'8_HeSo_Mercator'!$B$7</f>
        <v>6.1139656107560088</v>
      </c>
      <c r="T391" s="6">
        <v>9979</v>
      </c>
      <c r="U391" s="21">
        <v>0.25420973130740832</v>
      </c>
      <c r="V391" s="7">
        <v>-7646.8057000003746</v>
      </c>
      <c r="W391" s="7">
        <v>4864925.9513000026</v>
      </c>
      <c r="X391" s="25">
        <f t="shared" si="162"/>
        <v>239.45908219644107</v>
      </c>
      <c r="Y391" s="6">
        <v>8172</v>
      </c>
      <c r="Z391" s="21">
        <v>0.27139694212570559</v>
      </c>
      <c r="AA391" s="7">
        <v>-7659.9353000000119</v>
      </c>
      <c r="AB391" s="7">
        <v>4864938.7961999997</v>
      </c>
      <c r="AC391" s="25">
        <f t="shared" si="163"/>
        <v>184.32328410044735</v>
      </c>
      <c r="AD391" s="6">
        <v>9057</v>
      </c>
      <c r="AE391" s="21">
        <v>0.273559236487876</v>
      </c>
      <c r="AF391" s="7">
        <v>-7643.4281999990344</v>
      </c>
      <c r="AG391" s="7">
        <v>4864927.9508000016</v>
      </c>
      <c r="AH391" s="25">
        <f t="shared" si="164"/>
        <v>178.56423119391505</v>
      </c>
      <c r="AI391" s="6">
        <v>9056</v>
      </c>
      <c r="AJ391" s="21">
        <v>0.27927408790163022</v>
      </c>
      <c r="AK391" s="7">
        <v>-7641.3297999985516</v>
      </c>
      <c r="AL391" s="7">
        <v>4864920.6295000017</v>
      </c>
      <c r="AM391" s="25">
        <f t="shared" si="165"/>
        <v>164.39077072844864</v>
      </c>
      <c r="AN391" s="6">
        <v>9050</v>
      </c>
      <c r="AO391" s="21">
        <v>0.28703488861039589</v>
      </c>
      <c r="AP391" s="7">
        <v>-7644.0348999984562</v>
      </c>
      <c r="AQ391" s="7">
        <v>4864930.0667999983</v>
      </c>
      <c r="AR391" s="25">
        <f t="shared" si="166"/>
        <v>147.31984361346235</v>
      </c>
      <c r="AS391" s="6">
        <v>7291</v>
      </c>
      <c r="AT391" s="21">
        <v>0.28833912178892768</v>
      </c>
      <c r="AU391" s="7">
        <v>-7646.8057000003746</v>
      </c>
      <c r="AV391" s="7">
        <v>4864925.9513000026</v>
      </c>
      <c r="AW391" s="25">
        <f t="shared" si="167"/>
        <v>144.67240946475437</v>
      </c>
      <c r="AX391" s="6">
        <v>9862</v>
      </c>
      <c r="AY391" s="21">
        <v>0.29009528033178039</v>
      </c>
      <c r="AZ391" s="7">
        <v>-7653.3433014452457</v>
      </c>
      <c r="BA391" s="7">
        <v>4864920.9632514939</v>
      </c>
      <c r="BB391" s="25">
        <f t="shared" si="168"/>
        <v>141.20086179158227</v>
      </c>
      <c r="BC391" s="6">
        <v>9065</v>
      </c>
      <c r="BD391" s="21">
        <v>0.29440240480512653</v>
      </c>
      <c r="BE391" s="7">
        <v>-7646.8057000003746</v>
      </c>
      <c r="BF391" s="7">
        <v>4864925.9513000026</v>
      </c>
      <c r="BG391" s="25">
        <f t="shared" si="169"/>
        <v>133.11732665609378</v>
      </c>
      <c r="BH391" s="6">
        <v>8608</v>
      </c>
      <c r="BI391" s="21">
        <v>0.29788649552987329</v>
      </c>
      <c r="BJ391" s="7">
        <v>-7646.8057000003746</v>
      </c>
      <c r="BK391" s="7">
        <v>4864925.9513000026</v>
      </c>
      <c r="BL391" s="25">
        <f t="shared" si="170"/>
        <v>126.99795831452258</v>
      </c>
      <c r="BM391" s="6">
        <v>8612</v>
      </c>
      <c r="BN391" s="21">
        <v>0.299867166979018</v>
      </c>
      <c r="BO391" s="7">
        <v>-7659.9353000000119</v>
      </c>
      <c r="BP391" s="7">
        <v>4864938.7961999997</v>
      </c>
      <c r="BQ391" s="25">
        <f t="shared" si="171"/>
        <v>123.67568755509834</v>
      </c>
      <c r="BR391" s="6">
        <v>10772</v>
      </c>
      <c r="BS391" s="21">
        <v>0.30141835216570478</v>
      </c>
      <c r="BT391" s="7">
        <v>-7653.3433014452457</v>
      </c>
      <c r="BU391" s="7">
        <v>4864920.9632514939</v>
      </c>
      <c r="BV391" s="25">
        <f t="shared" si="172"/>
        <v>121.14939090499033</v>
      </c>
      <c r="BW391" s="6">
        <v>8158</v>
      </c>
      <c r="BX391" s="21">
        <v>0.30705396952026798</v>
      </c>
      <c r="BY391" s="7">
        <v>-7641.3297999985516</v>
      </c>
      <c r="BZ391" s="7">
        <v>4864920.6295000017</v>
      </c>
      <c r="CA391" s="25">
        <f t="shared" si="173"/>
        <v>112.49705026673603</v>
      </c>
      <c r="CB391" s="6">
        <v>9979</v>
      </c>
      <c r="CC391" s="21">
        <v>0.22924370487761919</v>
      </c>
      <c r="CD391" s="7">
        <v>-7646.8057000003746</v>
      </c>
      <c r="CE391" s="7">
        <v>4864925.9513000026</v>
      </c>
      <c r="CF391" s="25">
        <f t="shared" si="174"/>
        <v>362.08482640054024</v>
      </c>
      <c r="CG391" s="6">
        <v>9057</v>
      </c>
      <c r="CH391" s="21">
        <v>0.25325715566011309</v>
      </c>
      <c r="CI391" s="7">
        <v>-7643.4281999990344</v>
      </c>
      <c r="CJ391" s="7">
        <v>4864927.9508000016</v>
      </c>
      <c r="CK391" s="25">
        <f t="shared" si="175"/>
        <v>243.08216742222879</v>
      </c>
      <c r="CL391" s="6">
        <v>9050</v>
      </c>
      <c r="CM391" s="21">
        <v>0.25730668153221298</v>
      </c>
      <c r="CN391" s="7">
        <v>-7644.0348999984562</v>
      </c>
      <c r="CO391" s="7">
        <v>4864930.0667999983</v>
      </c>
      <c r="CP391" s="25">
        <f t="shared" si="176"/>
        <v>228.13700980187409</v>
      </c>
      <c r="CQ391" s="6">
        <v>9056</v>
      </c>
      <c r="CR391" s="21">
        <v>0.26132247900337507</v>
      </c>
      <c r="CS391" s="7">
        <v>-7641.3297999985516</v>
      </c>
      <c r="CT391" s="7">
        <v>4864920.6295000017</v>
      </c>
      <c r="CU391" s="25">
        <f t="shared" si="177"/>
        <v>214.43364224713059</v>
      </c>
      <c r="CV391" s="6">
        <v>9065</v>
      </c>
      <c r="CW391" s="21">
        <v>0.26809522207645131</v>
      </c>
      <c r="CX391" s="7">
        <v>-7646.8057000003746</v>
      </c>
      <c r="CY391" s="7">
        <v>4864925.9513000026</v>
      </c>
      <c r="CZ391" s="25">
        <f t="shared" si="178"/>
        <v>193.57251974250283</v>
      </c>
      <c r="DA391" s="6">
        <v>7291</v>
      </c>
      <c r="DB391" s="21">
        <v>0.26929666103373923</v>
      </c>
      <c r="DC391" s="7">
        <v>-7646.8057000003746</v>
      </c>
      <c r="DD391" s="7">
        <v>4864925.9513000026</v>
      </c>
      <c r="DE391" s="25">
        <f t="shared" si="179"/>
        <v>190.14115392146473</v>
      </c>
      <c r="DF391" s="6">
        <v>8172</v>
      </c>
      <c r="DG391" s="21">
        <v>0.27048738085246682</v>
      </c>
      <c r="DH391" s="7">
        <v>-7659.9353000000119</v>
      </c>
      <c r="DI391" s="7">
        <v>4864938.7961999997</v>
      </c>
      <c r="DJ391" s="25">
        <f t="shared" si="180"/>
        <v>186.81509519121315</v>
      </c>
      <c r="DK391" s="6">
        <v>10881</v>
      </c>
      <c r="DL391" s="21">
        <v>0.2714066307146899</v>
      </c>
      <c r="DM391" s="7">
        <v>-7644.0348999984562</v>
      </c>
      <c r="DN391" s="7">
        <v>4864930.0667999983</v>
      </c>
      <c r="DO391" s="25">
        <f t="shared" si="181"/>
        <v>184.29696585004459</v>
      </c>
      <c r="DP391" s="6">
        <v>8608</v>
      </c>
      <c r="DQ391" s="21">
        <v>0.27247394850657458</v>
      </c>
      <c r="DR391" s="7">
        <v>-7646.8057000003746</v>
      </c>
      <c r="DS391" s="7">
        <v>4864925.9513000026</v>
      </c>
      <c r="DT391" s="25">
        <f t="shared" si="182"/>
        <v>181.42622278588311</v>
      </c>
      <c r="DU391" s="6">
        <v>9862</v>
      </c>
      <c r="DV391" s="21">
        <v>0.27503128911138919</v>
      </c>
      <c r="DW391" s="7">
        <v>-7653.3433014452457</v>
      </c>
      <c r="DX391" s="7">
        <v>4864920.9632514939</v>
      </c>
      <c r="DY391" s="25">
        <f t="shared" si="183"/>
        <v>174.771889802716</v>
      </c>
      <c r="DZ391" s="6">
        <v>10772</v>
      </c>
      <c r="EA391" s="21">
        <v>0.27961173835328179</v>
      </c>
      <c r="EB391" s="7">
        <v>-7653.3433014452457</v>
      </c>
      <c r="EC391" s="7">
        <v>4864920.9632514939</v>
      </c>
      <c r="ED391" s="25">
        <f t="shared" si="184"/>
        <v>163.59815512333014</v>
      </c>
      <c r="EE391" s="6">
        <v>9524</v>
      </c>
      <c r="EF391" s="21">
        <v>0.28415306261176931</v>
      </c>
      <c r="EG391" s="7">
        <v>-7646.8057000003746</v>
      </c>
      <c r="EH391" s="7">
        <v>4864925.9513000026</v>
      </c>
      <c r="EI391" s="25">
        <f t="shared" si="185"/>
        <v>153.3877351860751</v>
      </c>
    </row>
    <row r="392" spans="1:139" x14ac:dyDescent="0.25">
      <c r="A392" s="6">
        <v>378</v>
      </c>
      <c r="B392" s="6">
        <v>0</v>
      </c>
      <c r="C392" s="6">
        <v>2</v>
      </c>
      <c r="D392" s="6">
        <v>0</v>
      </c>
      <c r="E392" s="6">
        <v>2</v>
      </c>
      <c r="F392" s="20">
        <f t="shared" si="155"/>
        <v>1</v>
      </c>
      <c r="G392" s="20">
        <f t="shared" si="156"/>
        <v>1</v>
      </c>
      <c r="H392" s="20">
        <f t="shared" si="157"/>
        <v>1</v>
      </c>
      <c r="I392" s="7">
        <v>-7653.3433014452457</v>
      </c>
      <c r="J392" s="7">
        <v>4864920.9632514929</v>
      </c>
      <c r="K392" s="6">
        <v>0</v>
      </c>
      <c r="L392" s="6">
        <v>3</v>
      </c>
      <c r="M392" s="7">
        <v>-7645.9737763669236</v>
      </c>
      <c r="N392" s="7">
        <v>4864926.8016420472</v>
      </c>
      <c r="O392" s="26">
        <f t="shared" si="158"/>
        <v>-7645.9737763669236</v>
      </c>
      <c r="P392" s="26">
        <f t="shared" si="159"/>
        <v>4864926.8016420472</v>
      </c>
      <c r="Q392" s="20">
        <f t="shared" si="160"/>
        <v>1</v>
      </c>
      <c r="R392" s="26">
        <f t="shared" si="161"/>
        <v>9.4019521454097408</v>
      </c>
      <c r="S392" s="26">
        <f>R392*'8_HeSo_Mercator'!$B$7</f>
        <v>7.2030833486215897</v>
      </c>
      <c r="T392" s="6">
        <v>9979</v>
      </c>
      <c r="U392" s="21">
        <v>0.24168620729311299</v>
      </c>
      <c r="V392" s="7">
        <v>-7646.8057000003746</v>
      </c>
      <c r="W392" s="7">
        <v>4864925.9513000026</v>
      </c>
      <c r="X392" s="25">
        <f t="shared" si="162"/>
        <v>293.08428600610637</v>
      </c>
      <c r="Y392" s="6">
        <v>9057</v>
      </c>
      <c r="Z392" s="21">
        <v>0.26579604232523207</v>
      </c>
      <c r="AA392" s="7">
        <v>-7643.4281999990344</v>
      </c>
      <c r="AB392" s="7">
        <v>4864927.9508000016</v>
      </c>
      <c r="AC392" s="25">
        <f t="shared" si="163"/>
        <v>200.35766410718253</v>
      </c>
      <c r="AD392" s="6">
        <v>9056</v>
      </c>
      <c r="AE392" s="21">
        <v>0.26712660706707081</v>
      </c>
      <c r="AF392" s="7">
        <v>-7641.3297999985516</v>
      </c>
      <c r="AG392" s="7">
        <v>4864920.6295000017</v>
      </c>
      <c r="AH392" s="25">
        <f t="shared" si="164"/>
        <v>196.39544374536271</v>
      </c>
      <c r="AI392" s="6">
        <v>9050</v>
      </c>
      <c r="AJ392" s="21">
        <v>0.27251758511589541</v>
      </c>
      <c r="AK392" s="7">
        <v>-7644.0348999984562</v>
      </c>
      <c r="AL392" s="7">
        <v>4864930.0667999983</v>
      </c>
      <c r="AM392" s="25">
        <f t="shared" si="165"/>
        <v>181.31004791381912</v>
      </c>
      <c r="AN392" s="6">
        <v>8172</v>
      </c>
      <c r="AO392" s="21">
        <v>0.27536626447989931</v>
      </c>
      <c r="AP392" s="7">
        <v>-7659.9353000000119</v>
      </c>
      <c r="AQ392" s="7">
        <v>4864938.7961999997</v>
      </c>
      <c r="AR392" s="25">
        <f t="shared" si="166"/>
        <v>173.92301982670125</v>
      </c>
      <c r="AS392" s="6">
        <v>8608</v>
      </c>
      <c r="AT392" s="21">
        <v>0.27580520885858512</v>
      </c>
      <c r="AU392" s="7">
        <v>-7646.8057000003746</v>
      </c>
      <c r="AV392" s="7">
        <v>4864925.9513000026</v>
      </c>
      <c r="AW392" s="25">
        <f t="shared" si="167"/>
        <v>172.81846525195888</v>
      </c>
      <c r="AX392" s="6">
        <v>8158</v>
      </c>
      <c r="AY392" s="21">
        <v>0.28550450722213422</v>
      </c>
      <c r="AZ392" s="7">
        <v>-7641.3297999985516</v>
      </c>
      <c r="BA392" s="7">
        <v>4864920.6295000017</v>
      </c>
      <c r="BB392" s="25">
        <f t="shared" si="168"/>
        <v>150.50402854499586</v>
      </c>
      <c r="BC392" s="6">
        <v>7291</v>
      </c>
      <c r="BD392" s="21">
        <v>0.28635852924760391</v>
      </c>
      <c r="BE392" s="7">
        <v>-7646.8057000003746</v>
      </c>
      <c r="BF392" s="7">
        <v>4864925.9513000026</v>
      </c>
      <c r="BG392" s="25">
        <f t="shared" si="169"/>
        <v>148.71662031097338</v>
      </c>
      <c r="BH392" s="6">
        <v>9862</v>
      </c>
      <c r="BI392" s="21">
        <v>0.2909325170058692</v>
      </c>
      <c r="BJ392" s="7">
        <v>-7653.3433014452457</v>
      </c>
      <c r="BK392" s="7">
        <v>4864920.9632514939</v>
      </c>
      <c r="BL392" s="25">
        <f t="shared" si="170"/>
        <v>139.58249048110642</v>
      </c>
      <c r="BM392" s="6">
        <v>8597</v>
      </c>
      <c r="BN392" s="21">
        <v>0.29123954069426938</v>
      </c>
      <c r="BO392" s="7">
        <v>-7641.8123999983072</v>
      </c>
      <c r="BP392" s="7">
        <v>4864922.3139000013</v>
      </c>
      <c r="BQ392" s="25">
        <f t="shared" si="171"/>
        <v>138.99483109962236</v>
      </c>
      <c r="BR392" s="6">
        <v>10881</v>
      </c>
      <c r="BS392" s="21">
        <v>0.2922636863152997</v>
      </c>
      <c r="BT392" s="7">
        <v>-7644.0348999984562</v>
      </c>
      <c r="BU392" s="7">
        <v>4864930.0667999983</v>
      </c>
      <c r="BV392" s="25">
        <f t="shared" si="172"/>
        <v>137.05679411591871</v>
      </c>
      <c r="BW392" s="6">
        <v>10878</v>
      </c>
      <c r="BX392" s="21">
        <v>0.29742688878063311</v>
      </c>
      <c r="BY392" s="7">
        <v>-7643.4281999990344</v>
      </c>
      <c r="BZ392" s="7">
        <v>4864927.9508000016</v>
      </c>
      <c r="CA392" s="25">
        <f t="shared" si="173"/>
        <v>127.78476751102779</v>
      </c>
      <c r="CB392" s="6">
        <v>9979</v>
      </c>
      <c r="CC392" s="21">
        <v>0.21636157101641579</v>
      </c>
      <c r="CD392" s="7">
        <v>-7646.8057000003746</v>
      </c>
      <c r="CE392" s="7">
        <v>4864925.9513000026</v>
      </c>
      <c r="CF392" s="25">
        <f t="shared" si="174"/>
        <v>456.33049810282159</v>
      </c>
      <c r="CG392" s="6">
        <v>8608</v>
      </c>
      <c r="CH392" s="21">
        <v>0.24532447350088421</v>
      </c>
      <c r="CI392" s="7">
        <v>-7646.8057000003746</v>
      </c>
      <c r="CJ392" s="7">
        <v>4864925.9513000026</v>
      </c>
      <c r="CK392" s="25">
        <f t="shared" si="175"/>
        <v>276.08098651679501</v>
      </c>
      <c r="CL392" s="6">
        <v>9050</v>
      </c>
      <c r="CM392" s="21">
        <v>0.2497306034482758</v>
      </c>
      <c r="CN392" s="7">
        <v>-7644.0348999984562</v>
      </c>
      <c r="CO392" s="7">
        <v>4864930.0667999983</v>
      </c>
      <c r="CP392" s="25">
        <f t="shared" si="176"/>
        <v>257.10642734614652</v>
      </c>
      <c r="CQ392" s="6">
        <v>9056</v>
      </c>
      <c r="CR392" s="21">
        <v>0.25551669836595292</v>
      </c>
      <c r="CS392" s="7">
        <v>-7641.3297999985516</v>
      </c>
      <c r="CT392" s="7">
        <v>4864920.6295000017</v>
      </c>
      <c r="CU392" s="25">
        <f t="shared" si="177"/>
        <v>234.59721463830869</v>
      </c>
      <c r="CV392" s="6">
        <v>9057</v>
      </c>
      <c r="CW392" s="21">
        <v>0.25625779031038648</v>
      </c>
      <c r="CX392" s="7">
        <v>-7643.4281999990344</v>
      </c>
      <c r="CY392" s="7">
        <v>4864927.9508000016</v>
      </c>
      <c r="CZ392" s="25">
        <f t="shared" si="178"/>
        <v>231.89516420724635</v>
      </c>
      <c r="DA392" s="6">
        <v>10881</v>
      </c>
      <c r="DB392" s="21">
        <v>0.2603718096838567</v>
      </c>
      <c r="DC392" s="7">
        <v>-7644.0348999984562</v>
      </c>
      <c r="DD392" s="7">
        <v>4864930.0667999983</v>
      </c>
      <c r="DE392" s="25">
        <f t="shared" si="179"/>
        <v>217.58259574685653</v>
      </c>
      <c r="DF392" s="6">
        <v>16706</v>
      </c>
      <c r="DG392" s="21">
        <v>0.26311810907481847</v>
      </c>
      <c r="DH392" s="7">
        <v>-7646.8057000003746</v>
      </c>
      <c r="DI392" s="7">
        <v>4864925.9513000026</v>
      </c>
      <c r="DJ392" s="25">
        <f t="shared" si="180"/>
        <v>208.63974461907119</v>
      </c>
      <c r="DK392" s="6">
        <v>8172</v>
      </c>
      <c r="DL392" s="21">
        <v>0.26453785223415111</v>
      </c>
      <c r="DM392" s="7">
        <v>-7659.9353000000119</v>
      </c>
      <c r="DN392" s="7">
        <v>4864938.7961999997</v>
      </c>
      <c r="DO392" s="25">
        <f t="shared" si="181"/>
        <v>204.19669431829132</v>
      </c>
      <c r="DP392" s="6">
        <v>8597</v>
      </c>
      <c r="DQ392" s="21">
        <v>0.26720944513777461</v>
      </c>
      <c r="DR392" s="7">
        <v>-7641.8123999983072</v>
      </c>
      <c r="DS392" s="7">
        <v>4864922.3139000013</v>
      </c>
      <c r="DT392" s="25">
        <f t="shared" si="182"/>
        <v>196.15201738251395</v>
      </c>
      <c r="DU392" s="6">
        <v>8158</v>
      </c>
      <c r="DV392" s="21">
        <v>0.2691683854302247</v>
      </c>
      <c r="DW392" s="7">
        <v>-7641.3297999985516</v>
      </c>
      <c r="DX392" s="7">
        <v>4864920.6295000017</v>
      </c>
      <c r="DY392" s="25">
        <f t="shared" si="183"/>
        <v>190.50386980513409</v>
      </c>
      <c r="DZ392" s="6">
        <v>16982</v>
      </c>
      <c r="EA392" s="21">
        <v>0.2692595165445863</v>
      </c>
      <c r="EB392" s="7">
        <v>-7646.8057000003746</v>
      </c>
      <c r="EC392" s="7">
        <v>4864925.9513000026</v>
      </c>
      <c r="ED392" s="25">
        <f t="shared" si="184"/>
        <v>190.24609591509625</v>
      </c>
      <c r="EE392" s="6">
        <v>17550</v>
      </c>
      <c r="EF392" s="21">
        <v>0.27092469378496897</v>
      </c>
      <c r="EG392" s="7">
        <v>-7646.2862999998033</v>
      </c>
      <c r="EH392" s="7">
        <v>4864932.3486000001</v>
      </c>
      <c r="EI392" s="25">
        <f t="shared" si="185"/>
        <v>185.61182260896507</v>
      </c>
    </row>
    <row r="393" spans="1:139" x14ac:dyDescent="0.25">
      <c r="A393" s="6">
        <v>379</v>
      </c>
      <c r="B393" s="6">
        <v>0</v>
      </c>
      <c r="C393" s="6">
        <v>2</v>
      </c>
      <c r="D393" s="6">
        <v>0</v>
      </c>
      <c r="E393" s="6">
        <v>2</v>
      </c>
      <c r="F393" s="20">
        <f t="shared" si="155"/>
        <v>1</v>
      </c>
      <c r="G393" s="20">
        <f t="shared" si="156"/>
        <v>1</v>
      </c>
      <c r="H393" s="20">
        <f t="shared" si="157"/>
        <v>1</v>
      </c>
      <c r="I393" s="7">
        <v>-7652.2419569077147</v>
      </c>
      <c r="J393" s="7">
        <v>4864922.7592564067</v>
      </c>
      <c r="K393" s="6">
        <v>0</v>
      </c>
      <c r="L393" s="6">
        <v>3</v>
      </c>
      <c r="M393" s="7">
        <v>-7644.9224551852276</v>
      </c>
      <c r="N393" s="7">
        <v>4864928.0013122391</v>
      </c>
      <c r="O393" s="26">
        <f t="shared" si="158"/>
        <v>-7644.9224551852276</v>
      </c>
      <c r="P393" s="26">
        <f t="shared" si="159"/>
        <v>4864928.0013122391</v>
      </c>
      <c r="Q393" s="20">
        <f t="shared" si="160"/>
        <v>1</v>
      </c>
      <c r="R393" s="26">
        <f t="shared" si="161"/>
        <v>9.0030136518600177</v>
      </c>
      <c r="S393" s="26">
        <f>R393*'8_HeSo_Mercator'!$B$7</f>
        <v>6.8974460537737157</v>
      </c>
      <c r="T393" s="6">
        <v>9979</v>
      </c>
      <c r="U393" s="21">
        <v>0.214523144364026</v>
      </c>
      <c r="V393" s="7">
        <v>-7646.8057000003746</v>
      </c>
      <c r="W393" s="7">
        <v>4864925.9513000026</v>
      </c>
      <c r="X393" s="25">
        <f t="shared" si="162"/>
        <v>472.17542950245968</v>
      </c>
      <c r="Y393" s="6">
        <v>10421</v>
      </c>
      <c r="Z393" s="21">
        <v>0.23370242964752311</v>
      </c>
      <c r="AA393" s="7">
        <v>-7644.0348999984562</v>
      </c>
      <c r="AB393" s="7">
        <v>4864930.0667999983</v>
      </c>
      <c r="AC393" s="25">
        <f t="shared" si="163"/>
        <v>335.23325201639233</v>
      </c>
      <c r="AD393" s="6">
        <v>8158</v>
      </c>
      <c r="AE393" s="21">
        <v>0.23848389162351111</v>
      </c>
      <c r="AF393" s="7">
        <v>-7641.3297999985516</v>
      </c>
      <c r="AG393" s="7">
        <v>4864920.6295000017</v>
      </c>
      <c r="AH393" s="25">
        <f t="shared" si="164"/>
        <v>309.14611993981333</v>
      </c>
      <c r="AI393" s="6">
        <v>8597</v>
      </c>
      <c r="AJ393" s="21">
        <v>0.24853688494597509</v>
      </c>
      <c r="AK393" s="7">
        <v>-7641.8123999983072</v>
      </c>
      <c r="AL393" s="7">
        <v>4864922.3139000013</v>
      </c>
      <c r="AM393" s="25">
        <f t="shared" si="165"/>
        <v>262.08163950200054</v>
      </c>
      <c r="AN393" s="6">
        <v>10881</v>
      </c>
      <c r="AO393" s="21">
        <v>0.2533873203514343</v>
      </c>
      <c r="AP393" s="7">
        <v>-7644.0348999984562</v>
      </c>
      <c r="AQ393" s="7">
        <v>4864930.0667999983</v>
      </c>
      <c r="AR393" s="25">
        <f t="shared" si="166"/>
        <v>242.58306836849658</v>
      </c>
      <c r="AS393" s="6">
        <v>9057</v>
      </c>
      <c r="AT393" s="21">
        <v>0.25465363587989981</v>
      </c>
      <c r="AU393" s="7">
        <v>-7643.4281999990344</v>
      </c>
      <c r="AV393" s="7">
        <v>4864927.9508000016</v>
      </c>
      <c r="AW393" s="25">
        <f t="shared" si="167"/>
        <v>237.79377137623155</v>
      </c>
      <c r="AX393" s="6">
        <v>9056</v>
      </c>
      <c r="AY393" s="21">
        <v>0.26209540861044128</v>
      </c>
      <c r="AZ393" s="7">
        <v>-7641.3297999985516</v>
      </c>
      <c r="BA393" s="7">
        <v>4864920.6295000017</v>
      </c>
      <c r="BB393" s="25">
        <f t="shared" si="168"/>
        <v>211.91531684585891</v>
      </c>
      <c r="BC393" s="6">
        <v>9050</v>
      </c>
      <c r="BD393" s="21">
        <v>0.26758802849454782</v>
      </c>
      <c r="BE393" s="7">
        <v>-7644.0348999984562</v>
      </c>
      <c r="BF393" s="7">
        <v>4864930.0667999983</v>
      </c>
      <c r="BG393" s="25">
        <f t="shared" si="169"/>
        <v>195.04430798420861</v>
      </c>
      <c r="BH393" s="6">
        <v>11232</v>
      </c>
      <c r="BI393" s="21">
        <v>0.27693466016683521</v>
      </c>
      <c r="BJ393" s="7">
        <v>-7653.3433014452457</v>
      </c>
      <c r="BK393" s="7">
        <v>4864920.9632514939</v>
      </c>
      <c r="BL393" s="25">
        <f t="shared" si="170"/>
        <v>170.01637194569082</v>
      </c>
      <c r="BM393" s="6">
        <v>8598</v>
      </c>
      <c r="BN393" s="21">
        <v>0.27699733794629111</v>
      </c>
      <c r="BO393" s="7">
        <v>-7641.3297999985516</v>
      </c>
      <c r="BP393" s="7">
        <v>4864920.6295000017</v>
      </c>
      <c r="BQ393" s="25">
        <f t="shared" si="171"/>
        <v>169.86254184157028</v>
      </c>
      <c r="BR393" s="6">
        <v>7291</v>
      </c>
      <c r="BS393" s="21">
        <v>0.27743665362921027</v>
      </c>
      <c r="BT393" s="7">
        <v>-7646.8057000003746</v>
      </c>
      <c r="BU393" s="7">
        <v>4864925.9513000026</v>
      </c>
      <c r="BV393" s="25">
        <f t="shared" si="172"/>
        <v>168.78919817462608</v>
      </c>
      <c r="BW393" s="6">
        <v>10878</v>
      </c>
      <c r="BX393" s="21">
        <v>0.27890598976221032</v>
      </c>
      <c r="BY393" s="7">
        <v>-7643.4281999990344</v>
      </c>
      <c r="BZ393" s="7">
        <v>4864927.9508000016</v>
      </c>
      <c r="CA393" s="25">
        <f t="shared" si="173"/>
        <v>165.26033738303951</v>
      </c>
      <c r="CB393" s="6">
        <v>9979</v>
      </c>
      <c r="CC393" s="21">
        <v>0.200956937799043</v>
      </c>
      <c r="CD393" s="7">
        <v>-7646.8057000003746</v>
      </c>
      <c r="CE393" s="7">
        <v>4864925.9513000026</v>
      </c>
      <c r="CF393" s="25">
        <f t="shared" si="174"/>
        <v>613.18000248096291</v>
      </c>
      <c r="CG393" s="6">
        <v>10421</v>
      </c>
      <c r="CH393" s="21">
        <v>0.22087206779196461</v>
      </c>
      <c r="CI393" s="7">
        <v>-7644.0348999984562</v>
      </c>
      <c r="CJ393" s="7">
        <v>4864930.0667999983</v>
      </c>
      <c r="CK393" s="25">
        <f t="shared" si="175"/>
        <v>420.18138848695048</v>
      </c>
      <c r="CL393" s="6">
        <v>16451</v>
      </c>
      <c r="CM393" s="21">
        <v>0.2305574398467739</v>
      </c>
      <c r="CN393" s="7">
        <v>-7646.2862999998033</v>
      </c>
      <c r="CO393" s="7">
        <v>4864932.3486000001</v>
      </c>
      <c r="CP393" s="25">
        <f t="shared" si="176"/>
        <v>353.90234143806111</v>
      </c>
      <c r="CQ393" s="6">
        <v>10881</v>
      </c>
      <c r="CR393" s="21">
        <v>0.2331030240451685</v>
      </c>
      <c r="CS393" s="7">
        <v>-7644.0348999984562</v>
      </c>
      <c r="CT393" s="7">
        <v>4864930.0667999983</v>
      </c>
      <c r="CU393" s="25">
        <f t="shared" si="177"/>
        <v>338.694675544944</v>
      </c>
      <c r="CV393" s="6">
        <v>16425</v>
      </c>
      <c r="CW393" s="21">
        <v>0.23508994625042151</v>
      </c>
      <c r="CX393" s="7">
        <v>-7644.0348999984562</v>
      </c>
      <c r="CY393" s="7">
        <v>4864930.0667999983</v>
      </c>
      <c r="CZ393" s="25">
        <f t="shared" si="178"/>
        <v>327.38876622394815</v>
      </c>
      <c r="DA393" s="6">
        <v>16162</v>
      </c>
      <c r="DB393" s="21">
        <v>0.24409019973396731</v>
      </c>
      <c r="DC393" s="7">
        <v>-7644.0348999984562</v>
      </c>
      <c r="DD393" s="7">
        <v>4864930.0667999983</v>
      </c>
      <c r="DE393" s="25">
        <f t="shared" si="179"/>
        <v>281.70764233057844</v>
      </c>
      <c r="DF393" s="6">
        <v>17550</v>
      </c>
      <c r="DG393" s="21">
        <v>0.24498450336990199</v>
      </c>
      <c r="DH393" s="7">
        <v>-7646.2862999998033</v>
      </c>
      <c r="DI393" s="7">
        <v>4864932.3486000001</v>
      </c>
      <c r="DJ393" s="25">
        <f t="shared" si="180"/>
        <v>277.61667296916744</v>
      </c>
      <c r="DK393" s="6">
        <v>18380</v>
      </c>
      <c r="DL393" s="21">
        <v>0.24531534425527349</v>
      </c>
      <c r="DM393" s="7">
        <v>-7646.2862999998033</v>
      </c>
      <c r="DN393" s="7">
        <v>4864932.3486000001</v>
      </c>
      <c r="DO393" s="25">
        <f t="shared" si="181"/>
        <v>276.12208548414441</v>
      </c>
      <c r="DP393" s="6">
        <v>16998</v>
      </c>
      <c r="DQ393" s="21">
        <v>0.24622781643342981</v>
      </c>
      <c r="DR393" s="7">
        <v>-7646.2862999998033</v>
      </c>
      <c r="DS393" s="7">
        <v>4864932.3486000001</v>
      </c>
      <c r="DT393" s="25">
        <f t="shared" si="182"/>
        <v>272.05176322098987</v>
      </c>
      <c r="DU393" s="6">
        <v>18107</v>
      </c>
      <c r="DV393" s="21">
        <v>0.2481768813033359</v>
      </c>
      <c r="DW393" s="7">
        <v>-7646.2862999998033</v>
      </c>
      <c r="DX393" s="7">
        <v>4864932.3486000001</v>
      </c>
      <c r="DY393" s="25">
        <f t="shared" si="183"/>
        <v>263.60564671687547</v>
      </c>
      <c r="DZ393" s="6">
        <v>17828</v>
      </c>
      <c r="EA393" s="21">
        <v>0.24961473187289071</v>
      </c>
      <c r="EB393" s="7">
        <v>-7646.2862999998033</v>
      </c>
      <c r="EC393" s="7">
        <v>4864932.3486000001</v>
      </c>
      <c r="ED393" s="25">
        <f t="shared" si="184"/>
        <v>257.58415679344768</v>
      </c>
      <c r="EE393" s="6">
        <v>15918</v>
      </c>
      <c r="EF393" s="21">
        <v>0.25061451319867478</v>
      </c>
      <c r="EG393" s="7">
        <v>-7646.2862999998033</v>
      </c>
      <c r="EH393" s="7">
        <v>4864932.3486000001</v>
      </c>
      <c r="EI393" s="25">
        <f t="shared" si="185"/>
        <v>253.49834580404911</v>
      </c>
    </row>
    <row r="394" spans="1:139" x14ac:dyDescent="0.25">
      <c r="A394" s="6">
        <v>380</v>
      </c>
      <c r="B394" s="6">
        <v>0</v>
      </c>
      <c r="C394" s="6">
        <v>2</v>
      </c>
      <c r="D394" s="6">
        <v>0</v>
      </c>
      <c r="E394" s="6">
        <v>2</v>
      </c>
      <c r="F394" s="20">
        <f t="shared" si="155"/>
        <v>1</v>
      </c>
      <c r="G394" s="20">
        <f t="shared" si="156"/>
        <v>1</v>
      </c>
      <c r="H394" s="20">
        <f t="shared" si="157"/>
        <v>1</v>
      </c>
      <c r="I394" s="7">
        <v>-7645.6607876575054</v>
      </c>
      <c r="J394" s="7">
        <v>4864918.2065847814</v>
      </c>
      <c r="K394" s="6">
        <v>3</v>
      </c>
      <c r="L394" s="6">
        <v>3</v>
      </c>
      <c r="M394" s="7">
        <v>-7644.4988891312823</v>
      </c>
      <c r="N394" s="7">
        <v>4864921.2584492154</v>
      </c>
      <c r="O394" s="26">
        <f t="shared" si="158"/>
        <v>-7644.4988891312805</v>
      </c>
      <c r="P394" s="26">
        <f t="shared" si="159"/>
        <v>4864921.2584492136</v>
      </c>
      <c r="Q394" s="20">
        <f t="shared" si="160"/>
        <v>1</v>
      </c>
      <c r="R394" s="26">
        <f t="shared" si="161"/>
        <v>3.2655603956432619</v>
      </c>
      <c r="S394" s="26">
        <f>R394*'8_HeSo_Mercator'!$B$7</f>
        <v>2.5018318904399197</v>
      </c>
      <c r="T394" s="6">
        <v>8598</v>
      </c>
      <c r="U394" s="21">
        <v>0.21041695338892019</v>
      </c>
      <c r="V394" s="7">
        <v>-7641.3297999985516</v>
      </c>
      <c r="W394" s="7">
        <v>4864920.6295000017</v>
      </c>
      <c r="X394" s="25">
        <f t="shared" si="162"/>
        <v>510.12556315729432</v>
      </c>
      <c r="Y394" s="6">
        <v>9049</v>
      </c>
      <c r="Z394" s="21">
        <v>0.236466990430552</v>
      </c>
      <c r="AA394" s="7">
        <v>-7646.2862999998033</v>
      </c>
      <c r="AB394" s="7">
        <v>4864932.3486000001</v>
      </c>
      <c r="AC394" s="25">
        <f t="shared" si="163"/>
        <v>319.82904688316853</v>
      </c>
      <c r="AD394" s="6">
        <v>8158</v>
      </c>
      <c r="AE394" s="21">
        <v>0.2382206727059461</v>
      </c>
      <c r="AF394" s="7">
        <v>-7641.3297999985516</v>
      </c>
      <c r="AG394" s="7">
        <v>4864920.6295000017</v>
      </c>
      <c r="AH394" s="25">
        <f t="shared" si="164"/>
        <v>310.51473457407116</v>
      </c>
      <c r="AI394" s="6">
        <v>7170</v>
      </c>
      <c r="AJ394" s="21">
        <v>0.24109798627380311</v>
      </c>
      <c r="AK394" s="7">
        <v>-7653.3433014452457</v>
      </c>
      <c r="AL394" s="7">
        <v>4864920.9632514939</v>
      </c>
      <c r="AM394" s="25">
        <f t="shared" si="165"/>
        <v>295.95499069476341</v>
      </c>
      <c r="AN394" s="6">
        <v>11340</v>
      </c>
      <c r="AO394" s="21">
        <v>0.24515578758519049</v>
      </c>
      <c r="AP394" s="7">
        <v>-7641.3297999985516</v>
      </c>
      <c r="AQ394" s="7">
        <v>4864920.6295000017</v>
      </c>
      <c r="AR394" s="25">
        <f t="shared" si="166"/>
        <v>276.84163040142909</v>
      </c>
      <c r="AS394" s="6">
        <v>10772</v>
      </c>
      <c r="AT394" s="21">
        <v>0.25414039629019958</v>
      </c>
      <c r="AU394" s="7">
        <v>-7653.3433014452457</v>
      </c>
      <c r="AV394" s="7">
        <v>4864920.9632514939</v>
      </c>
      <c r="AW394" s="25">
        <f t="shared" si="167"/>
        <v>239.72050769998731</v>
      </c>
      <c r="AX394" s="6">
        <v>7280</v>
      </c>
      <c r="AY394" s="21">
        <v>0.2549131986089358</v>
      </c>
      <c r="AZ394" s="7">
        <v>-7641.3297999985516</v>
      </c>
      <c r="BA394" s="7">
        <v>4864920.6295000017</v>
      </c>
      <c r="BB394" s="25">
        <f t="shared" si="168"/>
        <v>236.82672545994598</v>
      </c>
      <c r="BC394" s="6">
        <v>10420</v>
      </c>
      <c r="BD394" s="21">
        <v>0.2593411322837228</v>
      </c>
      <c r="BE394" s="7">
        <v>-7641.3297999985516</v>
      </c>
      <c r="BF394" s="7">
        <v>4864920.6295000017</v>
      </c>
      <c r="BG394" s="25">
        <f t="shared" si="169"/>
        <v>221.06214993377975</v>
      </c>
      <c r="BH394" s="6">
        <v>11232</v>
      </c>
      <c r="BI394" s="21">
        <v>0.26329345791827569</v>
      </c>
      <c r="BJ394" s="7">
        <v>-7653.3433014452457</v>
      </c>
      <c r="BK394" s="7">
        <v>4864920.9632514939</v>
      </c>
      <c r="BL394" s="25">
        <f t="shared" si="170"/>
        <v>208.08449790331252</v>
      </c>
      <c r="BM394" s="6">
        <v>9976</v>
      </c>
      <c r="BN394" s="21">
        <v>0.26594493562514621</v>
      </c>
      <c r="BO394" s="7">
        <v>-7640.679200001061</v>
      </c>
      <c r="BP394" s="7">
        <v>4864913.5322000012</v>
      </c>
      <c r="BQ394" s="25">
        <f t="shared" si="171"/>
        <v>199.90934768741957</v>
      </c>
      <c r="BR394" s="6">
        <v>11342</v>
      </c>
      <c r="BS394" s="21">
        <v>0.26943816650327718</v>
      </c>
      <c r="BT394" s="7">
        <v>-7639.6909999996424</v>
      </c>
      <c r="BU394" s="7">
        <v>4864914.9127999991</v>
      </c>
      <c r="BV394" s="25">
        <f t="shared" si="172"/>
        <v>189.74202969947811</v>
      </c>
      <c r="BW394" s="6">
        <v>10424</v>
      </c>
      <c r="BX394" s="21">
        <v>0.27462030504824858</v>
      </c>
      <c r="BY394" s="7">
        <v>-7641.8123999983072</v>
      </c>
      <c r="BZ394" s="7">
        <v>4864922.3139000013</v>
      </c>
      <c r="CA394" s="25">
        <f t="shared" si="173"/>
        <v>175.82046288692101</v>
      </c>
      <c r="CB394" s="6">
        <v>8598</v>
      </c>
      <c r="CC394" s="21">
        <v>0.1838029705129984</v>
      </c>
      <c r="CD394" s="7">
        <v>-7641.3297999985516</v>
      </c>
      <c r="CE394" s="7">
        <v>4864920.6295000017</v>
      </c>
      <c r="CF394" s="25">
        <f t="shared" si="174"/>
        <v>876.17306142359905</v>
      </c>
      <c r="CG394" s="6">
        <v>9049</v>
      </c>
      <c r="CH394" s="21">
        <v>0.1974276139005465</v>
      </c>
      <c r="CI394" s="7">
        <v>-7646.2862999998033</v>
      </c>
      <c r="CJ394" s="7">
        <v>4864932.3486000001</v>
      </c>
      <c r="CK394" s="25">
        <f t="shared" si="175"/>
        <v>658.21596705021625</v>
      </c>
      <c r="CL394" s="6">
        <v>8158</v>
      </c>
      <c r="CM394" s="21">
        <v>0.20706298528045089</v>
      </c>
      <c r="CN394" s="7">
        <v>-7641.3297999985516</v>
      </c>
      <c r="CO394" s="7">
        <v>4864920.6295000017</v>
      </c>
      <c r="CP394" s="25">
        <f t="shared" si="176"/>
        <v>543.988997316108</v>
      </c>
      <c r="CQ394" s="6">
        <v>11340</v>
      </c>
      <c r="CR394" s="21">
        <v>0.2075339448071454</v>
      </c>
      <c r="CS394" s="7">
        <v>-7641.3297999985516</v>
      </c>
      <c r="CT394" s="7">
        <v>4864920.6295000017</v>
      </c>
      <c r="CU394" s="25">
        <f t="shared" si="177"/>
        <v>539.06785473645959</v>
      </c>
      <c r="CV394" s="6">
        <v>7170</v>
      </c>
      <c r="CW394" s="21">
        <v>0.210866119957029</v>
      </c>
      <c r="CX394" s="7">
        <v>-7653.3433014452457</v>
      </c>
      <c r="CY394" s="7">
        <v>4864920.9632514939</v>
      </c>
      <c r="CZ394" s="25">
        <f t="shared" si="178"/>
        <v>505.79295102280139</v>
      </c>
      <c r="DA394" s="6">
        <v>11342</v>
      </c>
      <c r="DB394" s="21">
        <v>0.2179442733044761</v>
      </c>
      <c r="DC394" s="7">
        <v>-7639.6909999996424</v>
      </c>
      <c r="DD394" s="7">
        <v>4864914.9127999991</v>
      </c>
      <c r="DE394" s="25">
        <f t="shared" si="179"/>
        <v>443.21877799578414</v>
      </c>
      <c r="DF394" s="6">
        <v>10772</v>
      </c>
      <c r="DG394" s="21">
        <v>0.22244855967078181</v>
      </c>
      <c r="DH394" s="7">
        <v>-7653.3433014452457</v>
      </c>
      <c r="DI394" s="7">
        <v>4864920.9632514939</v>
      </c>
      <c r="DJ394" s="25">
        <f t="shared" si="180"/>
        <v>408.39612025630606</v>
      </c>
      <c r="DK394" s="6">
        <v>7280</v>
      </c>
      <c r="DL394" s="21">
        <v>0.222706617292562</v>
      </c>
      <c r="DM394" s="7">
        <v>-7641.3297999985516</v>
      </c>
      <c r="DN394" s="7">
        <v>4864920.6295000017</v>
      </c>
      <c r="DO394" s="25">
        <f t="shared" si="181"/>
        <v>406.50651865654754</v>
      </c>
      <c r="DP394" s="6">
        <v>10420</v>
      </c>
      <c r="DQ394" s="21">
        <v>0.2243232103903415</v>
      </c>
      <c r="DR394" s="7">
        <v>-7641.3297999985516</v>
      </c>
      <c r="DS394" s="7">
        <v>4864920.6295000017</v>
      </c>
      <c r="DT394" s="25">
        <f t="shared" si="182"/>
        <v>394.91456656687808</v>
      </c>
      <c r="DU394" s="6">
        <v>11232</v>
      </c>
      <c r="DV394" s="21">
        <v>0.2262676966872019</v>
      </c>
      <c r="DW394" s="7">
        <v>-7653.3433014452457</v>
      </c>
      <c r="DX394" s="7">
        <v>4864920.9632514939</v>
      </c>
      <c r="DY394" s="25">
        <f t="shared" si="183"/>
        <v>381.51338230522708</v>
      </c>
      <c r="DZ394" s="6">
        <v>9976</v>
      </c>
      <c r="EA394" s="21">
        <v>0.2412342649772673</v>
      </c>
      <c r="EB394" s="7">
        <v>-7640.679200001061</v>
      </c>
      <c r="EC394" s="7">
        <v>4864913.5322000012</v>
      </c>
      <c r="ED394" s="25">
        <f t="shared" si="184"/>
        <v>295.28679045727563</v>
      </c>
      <c r="EE394" s="6">
        <v>7281</v>
      </c>
      <c r="EF394" s="21">
        <v>0.24389816993718269</v>
      </c>
      <c r="EG394" s="7">
        <v>-7641.8123999983072</v>
      </c>
      <c r="EH394" s="7">
        <v>4864922.3139000013</v>
      </c>
      <c r="EI394" s="25">
        <f t="shared" si="185"/>
        <v>282.595884874766</v>
      </c>
    </row>
    <row r="395" spans="1:139" x14ac:dyDescent="0.25">
      <c r="A395" s="6">
        <v>381</v>
      </c>
      <c r="B395" s="6">
        <v>0</v>
      </c>
      <c r="C395" s="6">
        <v>1</v>
      </c>
      <c r="D395" s="6">
        <v>0</v>
      </c>
      <c r="E395" s="6">
        <v>1</v>
      </c>
      <c r="F395" s="20">
        <f t="shared" si="155"/>
        <v>1</v>
      </c>
      <c r="G395" s="20">
        <f t="shared" si="156"/>
        <v>1</v>
      </c>
      <c r="H395" s="20">
        <f t="shared" si="157"/>
        <v>1</v>
      </c>
      <c r="I395" s="7">
        <v>-7632.8344999998808</v>
      </c>
      <c r="J395" s="7">
        <v>4864964.8305000048</v>
      </c>
      <c r="K395" s="6">
        <v>-3</v>
      </c>
      <c r="L395" s="6">
        <v>-3</v>
      </c>
      <c r="M395" s="7">
        <v>-7633.3375669186844</v>
      </c>
      <c r="N395" s="7">
        <v>4864964.61060974</v>
      </c>
      <c r="O395" s="26">
        <f t="shared" si="158"/>
        <v>-7633.3375669186826</v>
      </c>
      <c r="P395" s="26">
        <f t="shared" si="159"/>
        <v>4864964.6106097391</v>
      </c>
      <c r="Q395" s="20">
        <f t="shared" si="160"/>
        <v>1</v>
      </c>
      <c r="R395" s="26">
        <f t="shared" si="161"/>
        <v>0.54902463856694927</v>
      </c>
      <c r="S395" s="26">
        <f>R395*'8_HeSo_Mercator'!$B$7</f>
        <v>0.42062224641032064</v>
      </c>
      <c r="T395" s="6">
        <v>8980</v>
      </c>
      <c r="U395" s="21">
        <v>0.23965353124185421</v>
      </c>
      <c r="V395" s="7">
        <v>-7633.2056000009179</v>
      </c>
      <c r="W395" s="7">
        <v>4864965.1088000014</v>
      </c>
      <c r="X395" s="25">
        <f t="shared" si="162"/>
        <v>303.15495394723558</v>
      </c>
      <c r="Y395" s="6">
        <v>8527</v>
      </c>
      <c r="Z395" s="21">
        <v>0.2804191347373296</v>
      </c>
      <c r="AA395" s="7">
        <v>-7633.2056000009179</v>
      </c>
      <c r="AB395" s="7">
        <v>4864965.1088000014</v>
      </c>
      <c r="AC395" s="25">
        <f t="shared" si="163"/>
        <v>161.72211796121812</v>
      </c>
      <c r="AD395" s="6">
        <v>9438</v>
      </c>
      <c r="AE395" s="21">
        <v>0.31139357960601022</v>
      </c>
      <c r="AF395" s="7">
        <v>-7633.2056000009179</v>
      </c>
      <c r="AG395" s="7">
        <v>4864965.1088000014</v>
      </c>
      <c r="AH395" s="25">
        <f t="shared" si="164"/>
        <v>106.35585035477675</v>
      </c>
      <c r="AI395" s="6">
        <v>11267</v>
      </c>
      <c r="AJ395" s="21">
        <v>0.31211968455336769</v>
      </c>
      <c r="AK395" s="7">
        <v>-7633.2056000009179</v>
      </c>
      <c r="AL395" s="7">
        <v>4864965.1088000014</v>
      </c>
      <c r="AM395" s="25">
        <f t="shared" si="165"/>
        <v>105.369607598388</v>
      </c>
      <c r="AN395" s="6">
        <v>7209</v>
      </c>
      <c r="AO395" s="21">
        <v>0.32028901607063048</v>
      </c>
      <c r="AP395" s="7">
        <v>-7633.2056000009179</v>
      </c>
      <c r="AQ395" s="7">
        <v>4864965.1088000014</v>
      </c>
      <c r="AR395" s="25">
        <f t="shared" si="166"/>
        <v>95.023674169569702</v>
      </c>
      <c r="AS395" s="6">
        <v>7656</v>
      </c>
      <c r="AT395" s="21">
        <v>0.32316492546691478</v>
      </c>
      <c r="AU395" s="7">
        <v>-7633.2056000009179</v>
      </c>
      <c r="AV395" s="7">
        <v>4864965.1088000014</v>
      </c>
      <c r="AW395" s="25">
        <f t="shared" si="167"/>
        <v>91.686020886226231</v>
      </c>
      <c r="AX395" s="6">
        <v>10810</v>
      </c>
      <c r="AY395" s="21">
        <v>0.32743613216744399</v>
      </c>
      <c r="AZ395" s="7">
        <v>-7633.2056000009179</v>
      </c>
      <c r="BA395" s="7">
        <v>4864965.1088000014</v>
      </c>
      <c r="BB395" s="25">
        <f t="shared" si="168"/>
        <v>86.994860033134046</v>
      </c>
      <c r="BC395" s="6">
        <v>10350</v>
      </c>
      <c r="BD395" s="21">
        <v>0.341441865175452</v>
      </c>
      <c r="BE395" s="7">
        <v>-7633.2056000009179</v>
      </c>
      <c r="BF395" s="7">
        <v>4864965.1088000014</v>
      </c>
      <c r="BG395" s="25">
        <f t="shared" si="169"/>
        <v>73.575448714593222</v>
      </c>
      <c r="BH395" s="6">
        <v>8091</v>
      </c>
      <c r="BI395" s="21">
        <v>0.34701217944318091</v>
      </c>
      <c r="BJ395" s="7">
        <v>-7633.2056000009179</v>
      </c>
      <c r="BK395" s="7">
        <v>4864965.1088000014</v>
      </c>
      <c r="BL395" s="25">
        <f t="shared" si="170"/>
        <v>68.96379119469033</v>
      </c>
      <c r="BM395" s="6">
        <v>9898</v>
      </c>
      <c r="BN395" s="21">
        <v>0.37333948499066838</v>
      </c>
      <c r="BO395" s="7">
        <v>-7633.2056000009179</v>
      </c>
      <c r="BP395" s="7">
        <v>4864965.1088000014</v>
      </c>
      <c r="BQ395" s="25">
        <f t="shared" si="171"/>
        <v>51.473571612210542</v>
      </c>
      <c r="BR395" s="6">
        <v>16419</v>
      </c>
      <c r="BS395" s="21">
        <v>0.44813247184036981</v>
      </c>
      <c r="BT395" s="7">
        <v>-7633.2056000009179</v>
      </c>
      <c r="BU395" s="7">
        <v>4864965.1088000014</v>
      </c>
      <c r="BV395" s="25">
        <f t="shared" si="172"/>
        <v>24.795584099629188</v>
      </c>
      <c r="BW395" s="6">
        <v>7121</v>
      </c>
      <c r="BX395" s="21">
        <v>0.45045290433815571</v>
      </c>
      <c r="BY395" s="7">
        <v>-7637.2569999992847</v>
      </c>
      <c r="BZ395" s="7">
        <v>4864949.8143000007</v>
      </c>
      <c r="CA395" s="25">
        <f t="shared" si="173"/>
        <v>24.288597294441477</v>
      </c>
      <c r="CB395" s="6">
        <v>8980</v>
      </c>
      <c r="CC395" s="21">
        <v>0.21565092791606</v>
      </c>
      <c r="CD395" s="7">
        <v>-7633.2056000009179</v>
      </c>
      <c r="CE395" s="7">
        <v>4864965.1088000014</v>
      </c>
      <c r="CF395" s="25">
        <f t="shared" si="174"/>
        <v>462.37535229186477</v>
      </c>
      <c r="CG395" s="6">
        <v>8527</v>
      </c>
      <c r="CH395" s="21">
        <v>0.25718082161443911</v>
      </c>
      <c r="CI395" s="7">
        <v>-7633.2056000009179</v>
      </c>
      <c r="CJ395" s="7">
        <v>4864965.1088000014</v>
      </c>
      <c r="CK395" s="25">
        <f t="shared" si="175"/>
        <v>228.58392321783609</v>
      </c>
      <c r="CL395" s="6">
        <v>9438</v>
      </c>
      <c r="CM395" s="21">
        <v>0.28098606645230439</v>
      </c>
      <c r="CN395" s="7">
        <v>-7633.2056000009179</v>
      </c>
      <c r="CO395" s="7">
        <v>4864965.1088000014</v>
      </c>
      <c r="CP395" s="25">
        <f t="shared" si="176"/>
        <v>160.42086785663827</v>
      </c>
      <c r="CQ395" s="6">
        <v>7209</v>
      </c>
      <c r="CR395" s="21">
        <v>0.2849222272560567</v>
      </c>
      <c r="CS395" s="7">
        <v>-7633.2056000009179</v>
      </c>
      <c r="CT395" s="7">
        <v>4864965.1088000014</v>
      </c>
      <c r="CU395" s="25">
        <f t="shared" si="177"/>
        <v>151.7381125465526</v>
      </c>
      <c r="CV395" s="6">
        <v>11267</v>
      </c>
      <c r="CW395" s="21">
        <v>0.28998668600838579</v>
      </c>
      <c r="CX395" s="7">
        <v>-7633.2056000009179</v>
      </c>
      <c r="CY395" s="7">
        <v>4864965.1088000014</v>
      </c>
      <c r="CZ395" s="25">
        <f t="shared" si="178"/>
        <v>141.41248843714885</v>
      </c>
      <c r="DA395" s="6">
        <v>7656</v>
      </c>
      <c r="DB395" s="21">
        <v>0.30585394287617618</v>
      </c>
      <c r="DC395" s="7">
        <v>-7633.2056000009179</v>
      </c>
      <c r="DD395" s="7">
        <v>4864965.1088000014</v>
      </c>
      <c r="DE395" s="25">
        <f t="shared" si="179"/>
        <v>114.2730097063708</v>
      </c>
      <c r="DF395" s="6">
        <v>10810</v>
      </c>
      <c r="DG395" s="21">
        <v>0.30868470047092311</v>
      </c>
      <c r="DH395" s="7">
        <v>-7633.2056000009179</v>
      </c>
      <c r="DI395" s="7">
        <v>4864965.1088000014</v>
      </c>
      <c r="DJ395" s="25">
        <f t="shared" si="180"/>
        <v>110.138607354741</v>
      </c>
      <c r="DK395" s="6">
        <v>10350</v>
      </c>
      <c r="DL395" s="21">
        <v>0.3096076352067868</v>
      </c>
      <c r="DM395" s="7">
        <v>-7633.2056000009179</v>
      </c>
      <c r="DN395" s="7">
        <v>4864965.1088000014</v>
      </c>
      <c r="DO395" s="25">
        <f t="shared" si="181"/>
        <v>108.83118325975143</v>
      </c>
      <c r="DP395" s="6">
        <v>8091</v>
      </c>
      <c r="DQ395" s="21">
        <v>0.31772748047612431</v>
      </c>
      <c r="DR395" s="7">
        <v>-7633.2056000009179</v>
      </c>
      <c r="DS395" s="7">
        <v>4864965.1088000014</v>
      </c>
      <c r="DT395" s="25">
        <f t="shared" si="182"/>
        <v>98.125274447421361</v>
      </c>
      <c r="DU395" s="6">
        <v>9898</v>
      </c>
      <c r="DV395" s="21">
        <v>0.3414967627779788</v>
      </c>
      <c r="DW395" s="7">
        <v>-7633.2056000009179</v>
      </c>
      <c r="DX395" s="7">
        <v>4864965.1088000014</v>
      </c>
      <c r="DY395" s="25">
        <f t="shared" si="183"/>
        <v>73.528149386265028</v>
      </c>
      <c r="DZ395" s="6">
        <v>7121</v>
      </c>
      <c r="EA395" s="21">
        <v>0.39938291392851422</v>
      </c>
      <c r="EB395" s="7">
        <v>-7637.2569999992847</v>
      </c>
      <c r="EC395" s="7">
        <v>4864949.8143000007</v>
      </c>
      <c r="ED395" s="25">
        <f t="shared" si="184"/>
        <v>39.30448179871658</v>
      </c>
      <c r="EE395" s="6">
        <v>11177</v>
      </c>
      <c r="EF395" s="21">
        <v>0.40264894755618968</v>
      </c>
      <c r="EG395" s="7">
        <v>-7637.2569999992847</v>
      </c>
      <c r="EH395" s="7">
        <v>4864949.8143000007</v>
      </c>
      <c r="EI395" s="25">
        <f t="shared" si="185"/>
        <v>38.044661725150902</v>
      </c>
    </row>
    <row r="396" spans="1:139" x14ac:dyDescent="0.25">
      <c r="A396" s="6">
        <v>382</v>
      </c>
      <c r="B396" s="6">
        <v>0</v>
      </c>
      <c r="C396" s="6">
        <v>1</v>
      </c>
      <c r="D396" s="6">
        <v>0</v>
      </c>
      <c r="E396" s="6">
        <v>1</v>
      </c>
      <c r="F396" s="20">
        <f t="shared" si="155"/>
        <v>1</v>
      </c>
      <c r="G396" s="20">
        <f t="shared" si="156"/>
        <v>1</v>
      </c>
      <c r="H396" s="20">
        <f t="shared" si="157"/>
        <v>1</v>
      </c>
      <c r="I396" s="7">
        <v>-7632.9179267152058</v>
      </c>
      <c r="J396" s="7">
        <v>4864969.7402936434</v>
      </c>
      <c r="K396" s="6">
        <v>6</v>
      </c>
      <c r="L396" s="6">
        <v>6</v>
      </c>
      <c r="M396" s="7">
        <v>-7633.0516030965646</v>
      </c>
      <c r="N396" s="7">
        <v>4864970.6486532129</v>
      </c>
      <c r="O396" s="26">
        <f t="shared" si="158"/>
        <v>-7633.0516030965628</v>
      </c>
      <c r="P396" s="26">
        <f t="shared" si="159"/>
        <v>4864970.648653212</v>
      </c>
      <c r="Q396" s="20">
        <f t="shared" si="160"/>
        <v>1</v>
      </c>
      <c r="R396" s="26">
        <f t="shared" si="161"/>
        <v>0.91814295223470199</v>
      </c>
      <c r="S396" s="26">
        <f>R396*'8_HeSo_Mercator'!$B$7</f>
        <v>0.70341351547134812</v>
      </c>
      <c r="T396" s="6">
        <v>7659</v>
      </c>
      <c r="U396" s="21">
        <v>0.22049051710962519</v>
      </c>
      <c r="V396" s="7">
        <v>-7633.0414999984196</v>
      </c>
      <c r="W396" s="7">
        <v>4864971.0121000037</v>
      </c>
      <c r="X396" s="25">
        <f t="shared" si="162"/>
        <v>423.09737999365871</v>
      </c>
      <c r="Y396" s="6">
        <v>10349</v>
      </c>
      <c r="Z396" s="21">
        <v>0.22692228141553139</v>
      </c>
      <c r="AA396" s="7">
        <v>-7633.0414999984196</v>
      </c>
      <c r="AB396" s="7">
        <v>4864971.0121000037</v>
      </c>
      <c r="AC396" s="25">
        <f t="shared" si="163"/>
        <v>377.13030750244258</v>
      </c>
      <c r="AD396" s="6">
        <v>9439</v>
      </c>
      <c r="AE396" s="21">
        <v>0.25165787172595611</v>
      </c>
      <c r="AF396" s="7">
        <v>-7633.0414999984196</v>
      </c>
      <c r="AG396" s="7">
        <v>4864971.0121000037</v>
      </c>
      <c r="AH396" s="25">
        <f t="shared" si="164"/>
        <v>249.32046155257436</v>
      </c>
      <c r="AI396" s="6">
        <v>7207</v>
      </c>
      <c r="AJ396" s="21">
        <v>0.28036938248230131</v>
      </c>
      <c r="AK396" s="7">
        <v>-7633.0414999984196</v>
      </c>
      <c r="AL396" s="7">
        <v>4864971.0121000037</v>
      </c>
      <c r="AM396" s="25">
        <f t="shared" si="165"/>
        <v>161.83694051315064</v>
      </c>
      <c r="AN396" s="6">
        <v>11266</v>
      </c>
      <c r="AO396" s="21">
        <v>0.29022824483178561</v>
      </c>
      <c r="AP396" s="7">
        <v>-7633.0414999984196</v>
      </c>
      <c r="AQ396" s="7">
        <v>4864971.0121000037</v>
      </c>
      <c r="AR396" s="25">
        <f t="shared" si="166"/>
        <v>140.94228180614567</v>
      </c>
      <c r="AS396" s="6">
        <v>8090</v>
      </c>
      <c r="AT396" s="21">
        <v>0.30040847411683308</v>
      </c>
      <c r="AU396" s="7">
        <v>-7633.0414999984196</v>
      </c>
      <c r="AV396" s="7">
        <v>4864971.0121000037</v>
      </c>
      <c r="AW396" s="25">
        <f t="shared" si="167"/>
        <v>122.78668729495277</v>
      </c>
      <c r="AX396" s="6">
        <v>9896</v>
      </c>
      <c r="AY396" s="21">
        <v>0.31569896140558018</v>
      </c>
      <c r="AZ396" s="7">
        <v>-7633.0414999984196</v>
      </c>
      <c r="BA396" s="7">
        <v>4864971.0121000037</v>
      </c>
      <c r="BB396" s="25">
        <f t="shared" si="168"/>
        <v>100.67169652636156</v>
      </c>
      <c r="BC396" s="6">
        <v>8982</v>
      </c>
      <c r="BD396" s="21">
        <v>0.33101856102144939</v>
      </c>
      <c r="BE396" s="7">
        <v>-7633.0414999984196</v>
      </c>
      <c r="BF396" s="7">
        <v>4864971.0121000037</v>
      </c>
      <c r="BG396" s="25">
        <f t="shared" si="169"/>
        <v>83.289568924370911</v>
      </c>
      <c r="BH396" s="6">
        <v>10808</v>
      </c>
      <c r="BI396" s="21">
        <v>0.33476275882476819</v>
      </c>
      <c r="BJ396" s="7">
        <v>-7633.0414999984196</v>
      </c>
      <c r="BK396" s="7">
        <v>4864971.0121000037</v>
      </c>
      <c r="BL396" s="25">
        <f t="shared" si="170"/>
        <v>79.625366969022721</v>
      </c>
      <c r="BM396" s="6">
        <v>7656</v>
      </c>
      <c r="BN396" s="21">
        <v>0.35241942643066948</v>
      </c>
      <c r="BO396" s="7">
        <v>-7633.2056000009179</v>
      </c>
      <c r="BP396" s="7">
        <v>4864965.1088000014</v>
      </c>
      <c r="BQ396" s="25">
        <f t="shared" si="171"/>
        <v>64.827703907942734</v>
      </c>
      <c r="BR396" s="6">
        <v>8524</v>
      </c>
      <c r="BS396" s="21">
        <v>0.36369522251807479</v>
      </c>
      <c r="BT396" s="7">
        <v>-7633.0414999984196</v>
      </c>
      <c r="BU396" s="7">
        <v>4864971.0121000037</v>
      </c>
      <c r="BV396" s="25">
        <f t="shared" si="172"/>
        <v>57.154392784519978</v>
      </c>
      <c r="BW396" s="6">
        <v>8091</v>
      </c>
      <c r="BX396" s="21">
        <v>0.36613022393062311</v>
      </c>
      <c r="BY396" s="7">
        <v>-7633.2056000009179</v>
      </c>
      <c r="BZ396" s="7">
        <v>4864965.1088000014</v>
      </c>
      <c r="CA396" s="25">
        <f t="shared" si="173"/>
        <v>55.64903978849339</v>
      </c>
      <c r="CB396" s="6">
        <v>7659</v>
      </c>
      <c r="CC396" s="21">
        <v>0.2192890564983587</v>
      </c>
      <c r="CD396" s="7">
        <v>-7633.0414999984196</v>
      </c>
      <c r="CE396" s="7">
        <v>4864971.0121000037</v>
      </c>
      <c r="CF396" s="25">
        <f t="shared" si="174"/>
        <v>432.44627849588551</v>
      </c>
      <c r="CG396" s="6">
        <v>10349</v>
      </c>
      <c r="CH396" s="21">
        <v>0.224614444953428</v>
      </c>
      <c r="CI396" s="7">
        <v>-7633.0414999984196</v>
      </c>
      <c r="CJ396" s="7">
        <v>4864971.0121000037</v>
      </c>
      <c r="CK396" s="25">
        <f t="shared" si="175"/>
        <v>392.87036541796965</v>
      </c>
      <c r="CL396" s="6">
        <v>9439</v>
      </c>
      <c r="CM396" s="21">
        <v>0.2373015776180773</v>
      </c>
      <c r="CN396" s="7">
        <v>-7633.0414999984196</v>
      </c>
      <c r="CO396" s="7">
        <v>4864971.0121000037</v>
      </c>
      <c r="CP396" s="25">
        <f t="shared" si="176"/>
        <v>315.35338572196929</v>
      </c>
      <c r="CQ396" s="6">
        <v>7207</v>
      </c>
      <c r="CR396" s="21">
        <v>0.27292889026136269</v>
      </c>
      <c r="CS396" s="7">
        <v>-7633.0414999984196</v>
      </c>
      <c r="CT396" s="7">
        <v>4864971.0121000037</v>
      </c>
      <c r="CU396" s="25">
        <f t="shared" si="177"/>
        <v>180.21957558825602</v>
      </c>
      <c r="CV396" s="6">
        <v>8090</v>
      </c>
      <c r="CW396" s="21">
        <v>0.28989921501621962</v>
      </c>
      <c r="CX396" s="7">
        <v>-7633.0414999984196</v>
      </c>
      <c r="CY396" s="7">
        <v>4864971.0121000037</v>
      </c>
      <c r="CZ396" s="25">
        <f t="shared" si="178"/>
        <v>141.58323867728811</v>
      </c>
      <c r="DA396" s="6">
        <v>11266</v>
      </c>
      <c r="DB396" s="21">
        <v>0.29285992976980102</v>
      </c>
      <c r="DC396" s="7">
        <v>-7633.0414999984196</v>
      </c>
      <c r="DD396" s="7">
        <v>4864971.0121000037</v>
      </c>
      <c r="DE396" s="25">
        <f t="shared" si="179"/>
        <v>135.94404383118004</v>
      </c>
      <c r="DF396" s="6">
        <v>9896</v>
      </c>
      <c r="DG396" s="21">
        <v>0.30600826745594639</v>
      </c>
      <c r="DH396" s="7">
        <v>-7633.0414999984196</v>
      </c>
      <c r="DI396" s="7">
        <v>4864971.0121000037</v>
      </c>
      <c r="DJ396" s="25">
        <f t="shared" si="180"/>
        <v>114.04266562661975</v>
      </c>
      <c r="DK396" s="6">
        <v>10808</v>
      </c>
      <c r="DL396" s="21">
        <v>0.3187746436154078</v>
      </c>
      <c r="DM396" s="7">
        <v>-7633.0414999984196</v>
      </c>
      <c r="DN396" s="7">
        <v>4864971.0121000037</v>
      </c>
      <c r="DO396" s="25">
        <f t="shared" si="181"/>
        <v>96.842261890140165</v>
      </c>
      <c r="DP396" s="6">
        <v>8982</v>
      </c>
      <c r="DQ396" s="21">
        <v>0.32141001317204621</v>
      </c>
      <c r="DR396" s="7">
        <v>-7633.0414999984196</v>
      </c>
      <c r="DS396" s="7">
        <v>4864971.0121000037</v>
      </c>
      <c r="DT396" s="25">
        <f t="shared" si="182"/>
        <v>93.70491900161494</v>
      </c>
      <c r="DU396" s="6">
        <v>7656</v>
      </c>
      <c r="DV396" s="21">
        <v>0.34453755575103778</v>
      </c>
      <c r="DW396" s="7">
        <v>-7633.2056000009179</v>
      </c>
      <c r="DX396" s="7">
        <v>4864965.1088000014</v>
      </c>
      <c r="DY396" s="25">
        <f t="shared" si="183"/>
        <v>70.966555510196855</v>
      </c>
      <c r="DZ396" s="6">
        <v>8524</v>
      </c>
      <c r="EA396" s="21">
        <v>0.35130403439664271</v>
      </c>
      <c r="EB396" s="7">
        <v>-7633.0414999984196</v>
      </c>
      <c r="EC396" s="7">
        <v>4864971.0121000037</v>
      </c>
      <c r="ED396" s="25">
        <f t="shared" si="184"/>
        <v>65.654946361613909</v>
      </c>
      <c r="EE396" s="6">
        <v>8091</v>
      </c>
      <c r="EF396" s="21">
        <v>0.36673424363484558</v>
      </c>
      <c r="EG396" s="7">
        <v>-7633.2056000009179</v>
      </c>
      <c r="EH396" s="7">
        <v>4864965.1088000014</v>
      </c>
      <c r="EI396" s="25">
        <f t="shared" si="185"/>
        <v>55.283323568429147</v>
      </c>
    </row>
    <row r="397" spans="1:139" x14ac:dyDescent="0.25">
      <c r="A397" s="6">
        <v>383</v>
      </c>
      <c r="B397" s="6">
        <v>0</v>
      </c>
      <c r="C397" s="6">
        <v>1</v>
      </c>
      <c r="D397" s="6">
        <v>0</v>
      </c>
      <c r="E397" s="6">
        <v>1</v>
      </c>
      <c r="F397" s="20">
        <f t="shared" si="155"/>
        <v>1</v>
      </c>
      <c r="G397" s="20">
        <f t="shared" si="156"/>
        <v>1</v>
      </c>
      <c r="H397" s="20">
        <f t="shared" si="157"/>
        <v>1</v>
      </c>
      <c r="I397" s="7">
        <v>-7633.2442842313321</v>
      </c>
      <c r="J397" s="7">
        <v>4864965.4733142406</v>
      </c>
      <c r="K397" s="6">
        <v>-6</v>
      </c>
      <c r="L397" s="6">
        <v>-6</v>
      </c>
      <c r="M397" s="7">
        <v>-7633.1978416430529</v>
      </c>
      <c r="N397" s="7">
        <v>4864965.3878975837</v>
      </c>
      <c r="O397" s="26">
        <f t="shared" si="158"/>
        <v>-7633.1978416430538</v>
      </c>
      <c r="P397" s="26">
        <f t="shared" si="159"/>
        <v>4864965.3878975837</v>
      </c>
      <c r="Q397" s="20">
        <f t="shared" si="160"/>
        <v>1</v>
      </c>
      <c r="R397" s="26">
        <f t="shared" si="161"/>
        <v>9.7226124499413064E-2</v>
      </c>
      <c r="S397" s="26">
        <f>R397*'8_HeSo_Mercator'!$B$7</f>
        <v>7.4487496596613578E-2</v>
      </c>
      <c r="T397" s="6">
        <v>7656</v>
      </c>
      <c r="U397" s="21">
        <v>0.26348475310353903</v>
      </c>
      <c r="V397" s="7">
        <v>-7633.2056000009179</v>
      </c>
      <c r="W397" s="7">
        <v>4864965.1088000014</v>
      </c>
      <c r="X397" s="25">
        <f t="shared" si="162"/>
        <v>207.48086169836299</v>
      </c>
      <c r="Y397" s="6">
        <v>10810</v>
      </c>
      <c r="Z397" s="21">
        <v>0.27034577307241509</v>
      </c>
      <c r="AA397" s="7">
        <v>-7633.2056000009179</v>
      </c>
      <c r="AB397" s="7">
        <v>4864965.1088000014</v>
      </c>
      <c r="AC397" s="25">
        <f t="shared" si="163"/>
        <v>187.206819659383</v>
      </c>
      <c r="AD397" s="6">
        <v>8091</v>
      </c>
      <c r="AE397" s="21">
        <v>0.27391736083653101</v>
      </c>
      <c r="AF397" s="7">
        <v>-7633.2056000009179</v>
      </c>
      <c r="AG397" s="7">
        <v>4864965.1088000014</v>
      </c>
      <c r="AH397" s="25">
        <f t="shared" si="164"/>
        <v>177.63222896408641</v>
      </c>
      <c r="AI397" s="6">
        <v>8527</v>
      </c>
      <c r="AJ397" s="21">
        <v>0.27447515037883369</v>
      </c>
      <c r="AK397" s="7">
        <v>-7633.2056000009179</v>
      </c>
      <c r="AL397" s="7">
        <v>4864965.1088000014</v>
      </c>
      <c r="AM397" s="25">
        <f t="shared" si="165"/>
        <v>176.19268475630435</v>
      </c>
      <c r="AN397" s="6">
        <v>8980</v>
      </c>
      <c r="AO397" s="21">
        <v>0.2778728132077834</v>
      </c>
      <c r="AP397" s="7">
        <v>-7633.2056000009179</v>
      </c>
      <c r="AQ397" s="7">
        <v>4864965.1088000014</v>
      </c>
      <c r="AR397" s="25">
        <f t="shared" si="166"/>
        <v>167.73193930524454</v>
      </c>
      <c r="AS397" s="6">
        <v>7209</v>
      </c>
      <c r="AT397" s="21">
        <v>0.32143171104750962</v>
      </c>
      <c r="AU397" s="7">
        <v>-7633.2056000009179</v>
      </c>
      <c r="AV397" s="7">
        <v>4864965.1088000014</v>
      </c>
      <c r="AW397" s="25">
        <f t="shared" si="167"/>
        <v>93.679619795230295</v>
      </c>
      <c r="AX397" s="6">
        <v>9438</v>
      </c>
      <c r="AY397" s="21">
        <v>0.32489606732986642</v>
      </c>
      <c r="AZ397" s="7">
        <v>-7633.2056000009179</v>
      </c>
      <c r="BA397" s="7">
        <v>4864965.1088000014</v>
      </c>
      <c r="BB397" s="25">
        <f t="shared" si="168"/>
        <v>89.74746326506542</v>
      </c>
      <c r="BC397" s="6">
        <v>11267</v>
      </c>
      <c r="BD397" s="21">
        <v>0.34102670067446927</v>
      </c>
      <c r="BE397" s="7">
        <v>-7633.2056000009179</v>
      </c>
      <c r="BF397" s="7">
        <v>4864965.1088000014</v>
      </c>
      <c r="BG397" s="25">
        <f t="shared" si="169"/>
        <v>73.934385294981453</v>
      </c>
      <c r="BH397" s="6">
        <v>9898</v>
      </c>
      <c r="BI397" s="21">
        <v>0.34644690786460441</v>
      </c>
      <c r="BJ397" s="7">
        <v>-7633.2056000009179</v>
      </c>
      <c r="BK397" s="7">
        <v>4864965.1088000014</v>
      </c>
      <c r="BL397" s="25">
        <f t="shared" si="170"/>
        <v>69.414986263180552</v>
      </c>
      <c r="BM397" s="6">
        <v>10350</v>
      </c>
      <c r="BN397" s="21">
        <v>0.35577769058261438</v>
      </c>
      <c r="BO397" s="7">
        <v>-7633.2056000009179</v>
      </c>
      <c r="BP397" s="7">
        <v>4864965.1088000014</v>
      </c>
      <c r="BQ397" s="25">
        <f t="shared" si="171"/>
        <v>62.41445076769125</v>
      </c>
      <c r="BR397" s="6">
        <v>11266</v>
      </c>
      <c r="BS397" s="21">
        <v>0.36739979066968742</v>
      </c>
      <c r="BT397" s="7">
        <v>-7633.0414999984196</v>
      </c>
      <c r="BU397" s="7">
        <v>4864971.0121000037</v>
      </c>
      <c r="BV397" s="25">
        <f t="shared" si="172"/>
        <v>54.883826390738548</v>
      </c>
      <c r="BW397" s="6">
        <v>8090</v>
      </c>
      <c r="BX397" s="21">
        <v>0.38682180742081179</v>
      </c>
      <c r="BY397" s="7">
        <v>-7633.0414999984196</v>
      </c>
      <c r="BZ397" s="7">
        <v>4864971.0121000037</v>
      </c>
      <c r="CA397" s="25">
        <f t="shared" si="173"/>
        <v>44.663854561600118</v>
      </c>
      <c r="CB397" s="6">
        <v>7656</v>
      </c>
      <c r="CC397" s="21">
        <v>0.2366999324679222</v>
      </c>
      <c r="CD397" s="7">
        <v>-7633.2056000009179</v>
      </c>
      <c r="CE397" s="7">
        <v>4864965.1088000014</v>
      </c>
      <c r="CF397" s="25">
        <f t="shared" si="174"/>
        <v>318.57189868017838</v>
      </c>
      <c r="CG397" s="6">
        <v>8527</v>
      </c>
      <c r="CH397" s="21">
        <v>0.24040692486168119</v>
      </c>
      <c r="CI397" s="7">
        <v>-7633.2056000009179</v>
      </c>
      <c r="CJ397" s="7">
        <v>4864965.1088000014</v>
      </c>
      <c r="CK397" s="25">
        <f t="shared" si="175"/>
        <v>299.37263987287002</v>
      </c>
      <c r="CL397" s="6">
        <v>10810</v>
      </c>
      <c r="CM397" s="21">
        <v>0.25155614899758472</v>
      </c>
      <c r="CN397" s="7">
        <v>-7633.2056000009179</v>
      </c>
      <c r="CO397" s="7">
        <v>4864965.1088000014</v>
      </c>
      <c r="CP397" s="25">
        <f t="shared" si="176"/>
        <v>249.72398092846839</v>
      </c>
      <c r="CQ397" s="6">
        <v>8980</v>
      </c>
      <c r="CR397" s="21">
        <v>0.25168414330153899</v>
      </c>
      <c r="CS397" s="7">
        <v>-7633.2056000009179</v>
      </c>
      <c r="CT397" s="7">
        <v>4864965.1088000014</v>
      </c>
      <c r="CU397" s="25">
        <f t="shared" si="177"/>
        <v>249.21637846231866</v>
      </c>
      <c r="CV397" s="6">
        <v>8091</v>
      </c>
      <c r="CW397" s="21">
        <v>0.2572353628923465</v>
      </c>
      <c r="CX397" s="7">
        <v>-7633.2056000009179</v>
      </c>
      <c r="CY397" s="7">
        <v>4864965.1088000014</v>
      </c>
      <c r="CZ397" s="25">
        <f t="shared" si="178"/>
        <v>228.39011946431398</v>
      </c>
      <c r="DA397" s="6">
        <v>7209</v>
      </c>
      <c r="DB397" s="21">
        <v>0.28104600484261499</v>
      </c>
      <c r="DC397" s="7">
        <v>-7633.2056000009179</v>
      </c>
      <c r="DD397" s="7">
        <v>4864965.1088000014</v>
      </c>
      <c r="DE397" s="25">
        <f t="shared" si="179"/>
        <v>160.28406046035863</v>
      </c>
      <c r="DF397" s="6">
        <v>9438</v>
      </c>
      <c r="DG397" s="21">
        <v>0.28897191941758787</v>
      </c>
      <c r="DH397" s="7">
        <v>-7633.2056000009179</v>
      </c>
      <c r="DI397" s="7">
        <v>4864965.1088000014</v>
      </c>
      <c r="DJ397" s="25">
        <f t="shared" si="180"/>
        <v>143.40933747614957</v>
      </c>
      <c r="DK397" s="6">
        <v>10350</v>
      </c>
      <c r="DL397" s="21">
        <v>0.32219297241616113</v>
      </c>
      <c r="DM397" s="7">
        <v>-7633.2056000009179</v>
      </c>
      <c r="DN397" s="7">
        <v>4864965.1088000014</v>
      </c>
      <c r="DO397" s="25">
        <f t="shared" si="181"/>
        <v>92.797386705746177</v>
      </c>
      <c r="DP397" s="6">
        <v>9898</v>
      </c>
      <c r="DQ397" s="21">
        <v>0.32505544849652768</v>
      </c>
      <c r="DR397" s="7">
        <v>-7633.2056000009179</v>
      </c>
      <c r="DS397" s="7">
        <v>4864965.1088000014</v>
      </c>
      <c r="DT397" s="25">
        <f t="shared" si="182"/>
        <v>89.57157280010793</v>
      </c>
      <c r="DU397" s="6">
        <v>11267</v>
      </c>
      <c r="DV397" s="21">
        <v>0.32864466228977429</v>
      </c>
      <c r="DW397" s="7">
        <v>-7633.2056000009179</v>
      </c>
      <c r="DX397" s="7">
        <v>4864965.1088000014</v>
      </c>
      <c r="DY397" s="25">
        <f t="shared" si="183"/>
        <v>85.722270949810905</v>
      </c>
      <c r="DZ397" s="6">
        <v>11266</v>
      </c>
      <c r="EA397" s="21">
        <v>0.38071283313710791</v>
      </c>
      <c r="EB397" s="7">
        <v>-7633.0414999984196</v>
      </c>
      <c r="EC397" s="7">
        <v>4864971.0121000037</v>
      </c>
      <c r="ED397" s="25">
        <f t="shared" si="184"/>
        <v>47.600326829415934</v>
      </c>
      <c r="EE397" s="6">
        <v>16419</v>
      </c>
      <c r="EF397" s="21">
        <v>0.3893297345928925</v>
      </c>
      <c r="EG397" s="7">
        <v>-7633.2056000009179</v>
      </c>
      <c r="EH397" s="7">
        <v>4864965.1088000014</v>
      </c>
      <c r="EI397" s="25">
        <f t="shared" si="185"/>
        <v>43.524090551389058</v>
      </c>
    </row>
    <row r="398" spans="1:139" x14ac:dyDescent="0.25">
      <c r="A398" s="6">
        <v>384</v>
      </c>
      <c r="B398" s="6">
        <v>0</v>
      </c>
      <c r="C398" s="6">
        <v>1</v>
      </c>
      <c r="D398" s="6">
        <v>0</v>
      </c>
      <c r="E398" s="6">
        <v>1</v>
      </c>
      <c r="F398" s="20">
        <f t="shared" si="155"/>
        <v>1</v>
      </c>
      <c r="G398" s="20">
        <f t="shared" si="156"/>
        <v>1</v>
      </c>
      <c r="H398" s="20">
        <f t="shared" si="157"/>
        <v>1</v>
      </c>
      <c r="I398" s="7">
        <v>-7632.974395187669</v>
      </c>
      <c r="J398" s="7">
        <v>4864965.27158181</v>
      </c>
      <c r="K398" s="6">
        <v>-6</v>
      </c>
      <c r="L398" s="6">
        <v>-6</v>
      </c>
      <c r="M398" s="7">
        <v>-7633.1350532371416</v>
      </c>
      <c r="N398" s="7">
        <v>4864967.6466348842</v>
      </c>
      <c r="O398" s="26">
        <f t="shared" si="158"/>
        <v>-7633.1350532371434</v>
      </c>
      <c r="P398" s="26">
        <f t="shared" si="159"/>
        <v>4864967.6466348842</v>
      </c>
      <c r="Q398" s="20">
        <f t="shared" si="160"/>
        <v>1</v>
      </c>
      <c r="R398" s="26">
        <f t="shared" si="161"/>
        <v>2.3804806477221163</v>
      </c>
      <c r="S398" s="26">
        <f>R398*'8_HeSo_Mercator'!$B$7</f>
        <v>1.823748967249806</v>
      </c>
      <c r="T398" s="6">
        <v>8090</v>
      </c>
      <c r="U398" s="21">
        <v>0.3216971029274589</v>
      </c>
      <c r="V398" s="7">
        <v>-7633.0414999984196</v>
      </c>
      <c r="W398" s="7">
        <v>4864971.0121000037</v>
      </c>
      <c r="X398" s="25">
        <f t="shared" si="162"/>
        <v>93.370868966389963</v>
      </c>
      <c r="Y398" s="6">
        <v>10810</v>
      </c>
      <c r="Z398" s="21">
        <v>0.32421735825037801</v>
      </c>
      <c r="AA398" s="7">
        <v>-7633.2056000009179</v>
      </c>
      <c r="AB398" s="7">
        <v>4864965.1088000014</v>
      </c>
      <c r="AC398" s="25">
        <f t="shared" si="163"/>
        <v>90.501327333793029</v>
      </c>
      <c r="AD398" s="6">
        <v>7659</v>
      </c>
      <c r="AE398" s="21">
        <v>0.32445338823627828</v>
      </c>
      <c r="AF398" s="7">
        <v>-7633.0414999984196</v>
      </c>
      <c r="AG398" s="7">
        <v>4864971.0121000037</v>
      </c>
      <c r="AH398" s="25">
        <f t="shared" si="164"/>
        <v>90.238266692812687</v>
      </c>
      <c r="AI398" s="6">
        <v>9898</v>
      </c>
      <c r="AJ398" s="21">
        <v>0.33394957598827091</v>
      </c>
      <c r="AK398" s="7">
        <v>-7633.2056000009179</v>
      </c>
      <c r="AL398" s="7">
        <v>4864965.1088000014</v>
      </c>
      <c r="AM398" s="25">
        <f t="shared" si="165"/>
        <v>80.403770350351891</v>
      </c>
      <c r="AN398" s="6">
        <v>8091</v>
      </c>
      <c r="AO398" s="21">
        <v>0.3444939142075174</v>
      </c>
      <c r="AP398" s="7">
        <v>-7633.2056000009179</v>
      </c>
      <c r="AQ398" s="7">
        <v>4864965.1088000014</v>
      </c>
      <c r="AR398" s="25">
        <f t="shared" si="166"/>
        <v>71.002523386156426</v>
      </c>
      <c r="AS398" s="6">
        <v>7656</v>
      </c>
      <c r="AT398" s="21">
        <v>0.34540189423425388</v>
      </c>
      <c r="AU398" s="7">
        <v>-7633.2056000009179</v>
      </c>
      <c r="AV398" s="7">
        <v>4864965.1088000014</v>
      </c>
      <c r="AW398" s="25">
        <f t="shared" si="167"/>
        <v>70.258866687116097</v>
      </c>
      <c r="AX398" s="6">
        <v>11267</v>
      </c>
      <c r="AY398" s="21">
        <v>0.35435199575303672</v>
      </c>
      <c r="AZ398" s="7">
        <v>-7633.2056000009179</v>
      </c>
      <c r="BA398" s="7">
        <v>4864965.1088000014</v>
      </c>
      <c r="BB398" s="25">
        <f t="shared" si="168"/>
        <v>63.424998786924633</v>
      </c>
      <c r="BC398" s="6">
        <v>9439</v>
      </c>
      <c r="BD398" s="21">
        <v>0.35796444280429479</v>
      </c>
      <c r="BE398" s="7">
        <v>-7633.0414999984196</v>
      </c>
      <c r="BF398" s="7">
        <v>4864971.0121000037</v>
      </c>
      <c r="BG398" s="25">
        <f t="shared" si="169"/>
        <v>60.903246205334916</v>
      </c>
      <c r="BH398" s="6">
        <v>8524</v>
      </c>
      <c r="BI398" s="21">
        <v>0.36896371178635612</v>
      </c>
      <c r="BJ398" s="7">
        <v>-7633.0414999984196</v>
      </c>
      <c r="BK398" s="7">
        <v>4864971.0121000037</v>
      </c>
      <c r="BL398" s="25">
        <f t="shared" si="170"/>
        <v>53.959184991080015</v>
      </c>
      <c r="BM398" s="6">
        <v>10350</v>
      </c>
      <c r="BN398" s="21">
        <v>0.36960318120514057</v>
      </c>
      <c r="BO398" s="7">
        <v>-7633.2056000009179</v>
      </c>
      <c r="BP398" s="7">
        <v>4864965.1088000014</v>
      </c>
      <c r="BQ398" s="25">
        <f t="shared" si="171"/>
        <v>53.586722796941963</v>
      </c>
      <c r="BR398" s="6">
        <v>8982</v>
      </c>
      <c r="BS398" s="21">
        <v>0.37712021970503751</v>
      </c>
      <c r="BT398" s="7">
        <v>-7633.0414999984196</v>
      </c>
      <c r="BU398" s="7">
        <v>4864971.0121000037</v>
      </c>
      <c r="BV398" s="25">
        <f t="shared" si="172"/>
        <v>49.440257864006938</v>
      </c>
      <c r="BW398" s="6">
        <v>8527</v>
      </c>
      <c r="BX398" s="21">
        <v>0.38112783613967299</v>
      </c>
      <c r="BY398" s="7">
        <v>-7633.2056000009179</v>
      </c>
      <c r="BZ398" s="7">
        <v>4864965.1088000014</v>
      </c>
      <c r="CA398" s="25">
        <f t="shared" si="173"/>
        <v>47.393340773781055</v>
      </c>
      <c r="CB398" s="6">
        <v>8090</v>
      </c>
      <c r="CC398" s="21">
        <v>0.3087265524874751</v>
      </c>
      <c r="CD398" s="7">
        <v>-7633.0414999984196</v>
      </c>
      <c r="CE398" s="7">
        <v>4864971.0121000037</v>
      </c>
      <c r="CF398" s="25">
        <f t="shared" si="174"/>
        <v>110.07889644822102</v>
      </c>
      <c r="CG398" s="6">
        <v>7659</v>
      </c>
      <c r="CH398" s="21">
        <v>0.31954978126580041</v>
      </c>
      <c r="CI398" s="7">
        <v>-7633.0414999984196</v>
      </c>
      <c r="CJ398" s="7">
        <v>4864971.0121000037</v>
      </c>
      <c r="CK398" s="25">
        <f t="shared" si="175"/>
        <v>95.906027282176609</v>
      </c>
      <c r="CL398" s="6">
        <v>10810</v>
      </c>
      <c r="CM398" s="21">
        <v>0.32335506816834619</v>
      </c>
      <c r="CN398" s="7">
        <v>-7633.2056000009179</v>
      </c>
      <c r="CO398" s="7">
        <v>4864965.1088000014</v>
      </c>
      <c r="CP398" s="25">
        <f t="shared" si="176"/>
        <v>91.47055425711001</v>
      </c>
      <c r="CQ398" s="6">
        <v>9898</v>
      </c>
      <c r="CR398" s="21">
        <v>0.33134895680487431</v>
      </c>
      <c r="CS398" s="7">
        <v>-7633.2056000009179</v>
      </c>
      <c r="CT398" s="7">
        <v>4864965.1088000014</v>
      </c>
      <c r="CU398" s="25">
        <f t="shared" si="177"/>
        <v>82.957865563027255</v>
      </c>
      <c r="CV398" s="6">
        <v>7656</v>
      </c>
      <c r="CW398" s="21">
        <v>0.33805699889781138</v>
      </c>
      <c r="CX398" s="7">
        <v>-7633.2056000009179</v>
      </c>
      <c r="CY398" s="7">
        <v>4864965.1088000014</v>
      </c>
      <c r="CZ398" s="25">
        <f t="shared" si="178"/>
        <v>76.56676058874443</v>
      </c>
      <c r="DA398" s="6">
        <v>8091</v>
      </c>
      <c r="DB398" s="21">
        <v>0.33969063591506338</v>
      </c>
      <c r="DC398" s="7">
        <v>-7633.2056000009179</v>
      </c>
      <c r="DD398" s="7">
        <v>4864965.1088000014</v>
      </c>
      <c r="DE398" s="25">
        <f t="shared" si="179"/>
        <v>75.104455139848</v>
      </c>
      <c r="DF398" s="6">
        <v>11267</v>
      </c>
      <c r="DG398" s="21">
        <v>0.34517935355103391</v>
      </c>
      <c r="DH398" s="7">
        <v>-7633.2056000009179</v>
      </c>
      <c r="DI398" s="7">
        <v>4864965.1088000014</v>
      </c>
      <c r="DJ398" s="25">
        <f t="shared" si="180"/>
        <v>70.440228440571403</v>
      </c>
      <c r="DK398" s="6">
        <v>9439</v>
      </c>
      <c r="DL398" s="21">
        <v>0.35005688151408249</v>
      </c>
      <c r="DM398" s="7">
        <v>-7633.0414999984196</v>
      </c>
      <c r="DN398" s="7">
        <v>4864971.0121000037</v>
      </c>
      <c r="DO398" s="25">
        <f t="shared" si="181"/>
        <v>66.595597806947708</v>
      </c>
      <c r="DP398" s="6">
        <v>8524</v>
      </c>
      <c r="DQ398" s="21">
        <v>0.35738283421555139</v>
      </c>
      <c r="DR398" s="7">
        <v>-7633.0414999984196</v>
      </c>
      <c r="DS398" s="7">
        <v>4864971.0121000037</v>
      </c>
      <c r="DT398" s="25">
        <f t="shared" si="182"/>
        <v>61.300673393972346</v>
      </c>
      <c r="DU398" s="6">
        <v>8982</v>
      </c>
      <c r="DV398" s="21">
        <v>0.36730626886067291</v>
      </c>
      <c r="DW398" s="7">
        <v>-7633.0414999984196</v>
      </c>
      <c r="DX398" s="7">
        <v>4864971.0121000037</v>
      </c>
      <c r="DY398" s="25">
        <f t="shared" si="183"/>
        <v>54.939744798295962</v>
      </c>
      <c r="DZ398" s="6">
        <v>8527</v>
      </c>
      <c r="EA398" s="21">
        <v>0.37181248133771277</v>
      </c>
      <c r="EB398" s="7">
        <v>-7633.2056000009179</v>
      </c>
      <c r="EC398" s="7">
        <v>4864965.1088000014</v>
      </c>
      <c r="ED398" s="25">
        <f t="shared" si="184"/>
        <v>52.324386156784492</v>
      </c>
      <c r="EE398" s="6">
        <v>10350</v>
      </c>
      <c r="EF398" s="21">
        <v>0.37533889090250072</v>
      </c>
      <c r="EG398" s="7">
        <v>-7633.2056000009179</v>
      </c>
      <c r="EH398" s="7">
        <v>4864965.1088000014</v>
      </c>
      <c r="EI398" s="25">
        <f t="shared" si="185"/>
        <v>50.385518787690557</v>
      </c>
    </row>
    <row r="399" spans="1:139" x14ac:dyDescent="0.25">
      <c r="A399" s="6">
        <v>385</v>
      </c>
      <c r="B399" s="6">
        <v>0</v>
      </c>
      <c r="C399" s="6">
        <v>1</v>
      </c>
      <c r="D399" s="6">
        <v>0</v>
      </c>
      <c r="E399" s="6">
        <v>1</v>
      </c>
      <c r="F399" s="20">
        <f t="shared" si="155"/>
        <v>1</v>
      </c>
      <c r="G399" s="20">
        <f t="shared" si="156"/>
        <v>1</v>
      </c>
      <c r="H399" s="20">
        <f t="shared" si="157"/>
        <v>1</v>
      </c>
      <c r="I399" s="7">
        <v>-7633.6349404809553</v>
      </c>
      <c r="J399" s="7">
        <v>4864965.6284428136</v>
      </c>
      <c r="K399" s="6">
        <v>3</v>
      </c>
      <c r="L399" s="6">
        <v>6</v>
      </c>
      <c r="M399" s="7">
        <v>-7639.5831180228633</v>
      </c>
      <c r="N399" s="7">
        <v>4864958.2067469899</v>
      </c>
      <c r="O399" s="26">
        <f t="shared" si="158"/>
        <v>-7639.5831180228652</v>
      </c>
      <c r="P399" s="26">
        <f t="shared" si="159"/>
        <v>4864958.2067469899</v>
      </c>
      <c r="Q399" s="20">
        <f t="shared" si="160"/>
        <v>1</v>
      </c>
      <c r="R399" s="26">
        <f t="shared" si="161"/>
        <v>9.5111715877073983</v>
      </c>
      <c r="S399" s="26">
        <f>R399*'8_HeSo_Mercator'!$B$7</f>
        <v>7.286759242094849</v>
      </c>
      <c r="T399" s="6">
        <v>9433</v>
      </c>
      <c r="U399" s="21">
        <v>0.3627076058668815</v>
      </c>
      <c r="V399" s="7">
        <v>-7645.0419000014663</v>
      </c>
      <c r="W399" s="7">
        <v>4864948.9179999977</v>
      </c>
      <c r="X399" s="25">
        <f t="shared" si="162"/>
        <v>57.779442777362377</v>
      </c>
      <c r="Y399" s="6">
        <v>7210</v>
      </c>
      <c r="Z399" s="21">
        <v>0.37398120544479219</v>
      </c>
      <c r="AA399" s="7">
        <v>-7645.0419000014663</v>
      </c>
      <c r="AB399" s="7">
        <v>4864948.9179999977</v>
      </c>
      <c r="AC399" s="25">
        <f t="shared" si="163"/>
        <v>51.121182549002171</v>
      </c>
      <c r="AD399" s="6">
        <v>8085</v>
      </c>
      <c r="AE399" s="21">
        <v>0.37592192066641261</v>
      </c>
      <c r="AF399" s="7">
        <v>-7645.0419000014663</v>
      </c>
      <c r="AG399" s="7">
        <v>4864948.9179999977</v>
      </c>
      <c r="AH399" s="25">
        <f t="shared" si="164"/>
        <v>50.073666935161967</v>
      </c>
      <c r="AI399" s="6">
        <v>16691</v>
      </c>
      <c r="AJ399" s="21">
        <v>0.38318152365852448</v>
      </c>
      <c r="AK399" s="7">
        <v>-7635.4525999985644</v>
      </c>
      <c r="AL399" s="7">
        <v>4864966.3134000003</v>
      </c>
      <c r="AM399" s="25">
        <f t="shared" si="165"/>
        <v>46.385448488338973</v>
      </c>
      <c r="AN399" s="6">
        <v>8525</v>
      </c>
      <c r="AO399" s="21">
        <v>0.39312932967917302</v>
      </c>
      <c r="AP399" s="7">
        <v>-7643.0923999994993</v>
      </c>
      <c r="AQ399" s="7">
        <v>4864947.8137999997</v>
      </c>
      <c r="AR399" s="25">
        <f t="shared" si="166"/>
        <v>41.865686454586793</v>
      </c>
      <c r="AS399" s="6">
        <v>17240</v>
      </c>
      <c r="AT399" s="21">
        <v>0.41270652621510878</v>
      </c>
      <c r="AU399" s="7">
        <v>-7635.4525999985644</v>
      </c>
      <c r="AV399" s="7">
        <v>4864966.3134000003</v>
      </c>
      <c r="AW399" s="25">
        <f t="shared" si="167"/>
        <v>34.469473820298134</v>
      </c>
      <c r="AX399" s="6">
        <v>10807</v>
      </c>
      <c r="AY399" s="21">
        <v>0.42147886648341509</v>
      </c>
      <c r="AZ399" s="7">
        <v>-7645.0419000014663</v>
      </c>
      <c r="BA399" s="7">
        <v>4864948.9179999977</v>
      </c>
      <c r="BB399" s="25">
        <f t="shared" si="168"/>
        <v>31.688142792368918</v>
      </c>
      <c r="BC399" s="6">
        <v>16968</v>
      </c>
      <c r="BD399" s="21">
        <v>0.4232627381749503</v>
      </c>
      <c r="BE399" s="7">
        <v>-7635.4525999985644</v>
      </c>
      <c r="BF399" s="7">
        <v>4864966.3134000003</v>
      </c>
      <c r="BG399" s="25">
        <f t="shared" si="169"/>
        <v>31.157302541925489</v>
      </c>
      <c r="BH399" s="6">
        <v>8981</v>
      </c>
      <c r="BI399" s="21">
        <v>0.42530849536969761</v>
      </c>
      <c r="BJ399" s="7">
        <v>-7643.0923999994993</v>
      </c>
      <c r="BK399" s="7">
        <v>4864947.8137999997</v>
      </c>
      <c r="BL399" s="25">
        <f t="shared" si="170"/>
        <v>30.562140600329283</v>
      </c>
      <c r="BM399" s="6">
        <v>16421</v>
      </c>
      <c r="BN399" s="21">
        <v>0.43523876051289029</v>
      </c>
      <c r="BO399" s="7">
        <v>-7635.4525999985644</v>
      </c>
      <c r="BP399" s="7">
        <v>4864966.3134000003</v>
      </c>
      <c r="BQ399" s="25">
        <f t="shared" si="171"/>
        <v>27.866969397530607</v>
      </c>
      <c r="BR399" s="6">
        <v>16156</v>
      </c>
      <c r="BS399" s="21">
        <v>0.4373427223993307</v>
      </c>
      <c r="BT399" s="7">
        <v>-7635.4525999985644</v>
      </c>
      <c r="BU399" s="7">
        <v>4864966.3134000003</v>
      </c>
      <c r="BV399" s="25">
        <f t="shared" si="172"/>
        <v>27.334578649422536</v>
      </c>
      <c r="BW399" s="6">
        <v>11264</v>
      </c>
      <c r="BX399" s="21">
        <v>0.44577299225475281</v>
      </c>
      <c r="BY399" s="7">
        <v>-7643.0923999994993</v>
      </c>
      <c r="BZ399" s="7">
        <v>4864947.8137999997</v>
      </c>
      <c r="CA399" s="25">
        <f t="shared" si="173"/>
        <v>25.324739658475171</v>
      </c>
      <c r="CB399" s="6">
        <v>16691</v>
      </c>
      <c r="CC399" s="21">
        <v>0.34295694245051622</v>
      </c>
      <c r="CD399" s="7">
        <v>-7635.4525999985644</v>
      </c>
      <c r="CE399" s="7">
        <v>4864966.3134000003</v>
      </c>
      <c r="CF399" s="25">
        <f t="shared" si="174"/>
        <v>72.283904809634336</v>
      </c>
      <c r="CG399" s="6">
        <v>17240</v>
      </c>
      <c r="CH399" s="21">
        <v>0.38169152563646641</v>
      </c>
      <c r="CI399" s="7">
        <v>-7635.4525999985644</v>
      </c>
      <c r="CJ399" s="7">
        <v>4864966.3134000003</v>
      </c>
      <c r="CK399" s="25">
        <f t="shared" si="175"/>
        <v>47.113994707850324</v>
      </c>
      <c r="CL399" s="6">
        <v>16968</v>
      </c>
      <c r="CM399" s="21">
        <v>0.38777796567176809</v>
      </c>
      <c r="CN399" s="7">
        <v>-7635.4525999985644</v>
      </c>
      <c r="CO399" s="7">
        <v>4864966.3134000003</v>
      </c>
      <c r="CP399" s="25">
        <f t="shared" si="176"/>
        <v>44.224964013276399</v>
      </c>
      <c r="CQ399" s="6">
        <v>7210</v>
      </c>
      <c r="CR399" s="21">
        <v>0.40064307436031521</v>
      </c>
      <c r="CS399" s="7">
        <v>-7645.0419000014663</v>
      </c>
      <c r="CT399" s="7">
        <v>4864948.9179999977</v>
      </c>
      <c r="CU399" s="25">
        <f t="shared" si="177"/>
        <v>38.812305471225962</v>
      </c>
      <c r="CV399" s="6">
        <v>9433</v>
      </c>
      <c r="CW399" s="21">
        <v>0.41074053371426211</v>
      </c>
      <c r="CX399" s="7">
        <v>-7645.0419000014663</v>
      </c>
      <c r="CY399" s="7">
        <v>4864948.9179999977</v>
      </c>
      <c r="CZ399" s="25">
        <f t="shared" si="178"/>
        <v>35.134173987707058</v>
      </c>
      <c r="DA399" s="6">
        <v>16421</v>
      </c>
      <c r="DB399" s="21">
        <v>0.41412983970563899</v>
      </c>
      <c r="DC399" s="7">
        <v>-7635.4525999985644</v>
      </c>
      <c r="DD399" s="7">
        <v>4864966.3134000003</v>
      </c>
      <c r="DE399" s="25">
        <f t="shared" si="179"/>
        <v>33.998041750866776</v>
      </c>
      <c r="DF399" s="6">
        <v>16156</v>
      </c>
      <c r="DG399" s="21">
        <v>0.41560305304733242</v>
      </c>
      <c r="DH399" s="7">
        <v>-7635.4525999985644</v>
      </c>
      <c r="DI399" s="7">
        <v>4864966.3134000003</v>
      </c>
      <c r="DJ399" s="25">
        <f t="shared" si="180"/>
        <v>33.51853919817497</v>
      </c>
      <c r="DK399" s="6">
        <v>8085</v>
      </c>
      <c r="DL399" s="21">
        <v>0.4177530732658537</v>
      </c>
      <c r="DM399" s="7">
        <v>-7645.0419000014663</v>
      </c>
      <c r="DN399" s="7">
        <v>4864948.9179999977</v>
      </c>
      <c r="DO399" s="25">
        <f t="shared" si="181"/>
        <v>32.833817949766477</v>
      </c>
      <c r="DP399" s="6">
        <v>17517</v>
      </c>
      <c r="DQ399" s="21">
        <v>0.43468624463222061</v>
      </c>
      <c r="DR399" s="7">
        <v>-7635.4525999985644</v>
      </c>
      <c r="DS399" s="7">
        <v>4864966.3134000003</v>
      </c>
      <c r="DT399" s="25">
        <f t="shared" si="182"/>
        <v>28.008923039361775</v>
      </c>
      <c r="DU399" s="6">
        <v>9439</v>
      </c>
      <c r="DV399" s="21">
        <v>0.44624531106235399</v>
      </c>
      <c r="DW399" s="7">
        <v>-7633.0414999984196</v>
      </c>
      <c r="DX399" s="7">
        <v>4864971.0121000037</v>
      </c>
      <c r="DY399" s="25">
        <f t="shared" si="183"/>
        <v>25.217692045114386</v>
      </c>
      <c r="DZ399" s="6">
        <v>8525</v>
      </c>
      <c r="EA399" s="21">
        <v>0.45339359045791289</v>
      </c>
      <c r="EB399" s="7">
        <v>-7643.0923999994993</v>
      </c>
      <c r="EC399" s="7">
        <v>4864947.8137999997</v>
      </c>
      <c r="ED399" s="25">
        <f t="shared" si="184"/>
        <v>23.664563317186559</v>
      </c>
      <c r="EE399" s="6">
        <v>17795</v>
      </c>
      <c r="EF399" s="21">
        <v>0.45365314426751291</v>
      </c>
      <c r="EG399" s="7">
        <v>-7635.4525999985644</v>
      </c>
      <c r="EH399" s="7">
        <v>4864966.3134000003</v>
      </c>
      <c r="EI399" s="25">
        <f t="shared" si="185"/>
        <v>23.610451859443426</v>
      </c>
    </row>
    <row r="400" spans="1:139" x14ac:dyDescent="0.25">
      <c r="A400" s="6">
        <v>386</v>
      </c>
      <c r="B400" s="6">
        <v>0</v>
      </c>
      <c r="C400" s="6">
        <v>1</v>
      </c>
      <c r="D400" s="6">
        <v>0</v>
      </c>
      <c r="E400" s="6">
        <v>1</v>
      </c>
      <c r="F400" s="20">
        <f t="shared" ref="F400:F463" si="186">IF(B400=D400,1,0)</f>
        <v>1</v>
      </c>
      <c r="G400" s="20">
        <f t="shared" ref="G400:G463" si="187">IF(C400=E400,1,0)</f>
        <v>1</v>
      </c>
      <c r="H400" s="20">
        <f t="shared" ref="H400:H463" si="188">F400*G400</f>
        <v>1</v>
      </c>
      <c r="I400" s="7">
        <v>-7633.1187358818815</v>
      </c>
      <c r="J400" s="7">
        <v>4864964.7710352913</v>
      </c>
      <c r="K400" s="6">
        <v>-6</v>
      </c>
      <c r="L400" s="6">
        <v>-6</v>
      </c>
      <c r="M400" s="7">
        <v>-7633.1996242673031</v>
      </c>
      <c r="N400" s="7">
        <v>4864965.3237698227</v>
      </c>
      <c r="O400" s="26">
        <f t="shared" ref="O400:O463" si="189">((X400*V400+AC400*AA400+AH400*AF400+AM400*AK400+AR400*AP400+AW400*AU400+BB400*AZ400+BG400*BE400+BL400*BJ400+BQ400*BO400+BV400*BT400+CA400*BY400)/(X400+AC400+AH400+AM400+AR400+AW400+BB400+BG400+BL400+BQ400+BV400+CA400)+(CF400*CD400+CK400*CI400+CP400*CN400+CU400*CS400+CZ400*CX400+DE400*DC400+DJ400*DH400+DO400*DM400+DT400*DR400+DY400*DW400+ED400*EB400+EI400*EG400)/(CF400+CK400+CP400+CU400+CZ400+DE400+DJ400+DO400+DT400+DY400+ED400+EI400))/2</f>
        <v>-7633.1996242673031</v>
      </c>
      <c r="P400" s="26">
        <f t="shared" ref="P400:P463" si="190">((X400*W400+AC400*AB400+AH400*AG400+AM400*AL400+AR400*AQ400+AW400*AV400+BB400*BA400+BG400*BF400+BL400*BK400+BQ400*BP400+BV400*BU400+CA400*BZ400)/(X400+AC400+AH400+AM400+AR400+AW400+BB400+BG400+BL400+BQ400+BV400+CA400)+(CF400*CE400+CK400*CJ400+CP400*CO400+CU400*CT400+CZ400*CY400+DE400*DD400+DJ400*DI400+DO400*DN400+DT400*DS400+DY400*DX400+ED400*EC400+EI400*EH400)/(CF400+CK400+CP400+CU400+CZ400+DE400+DJ400+DO400+DT400+DY400+ED400+EI400))/2</f>
        <v>4864965.3237698227</v>
      </c>
      <c r="Q400" s="20">
        <f t="shared" ref="Q400:Q463" si="191">IF(AND(ABS(O400-M400)&lt;0.000001,ABS(P400-N400)&lt;0.000001),1,0)</f>
        <v>1</v>
      </c>
      <c r="R400" s="26">
        <f t="shared" ref="R400:R463" si="192">SQRT((I400-O400)^2+(J400-P400)^2)</f>
        <v>0.55862186957443016</v>
      </c>
      <c r="S400" s="26">
        <f>R400*'8_HeSo_Mercator'!$B$7</f>
        <v>0.42797493804219744</v>
      </c>
      <c r="T400" s="6">
        <v>7656</v>
      </c>
      <c r="U400" s="21">
        <v>0.24814237873121051</v>
      </c>
      <c r="V400" s="7">
        <v>-7633.2056000009179</v>
      </c>
      <c r="W400" s="7">
        <v>4864965.1088000014</v>
      </c>
      <c r="X400" s="25">
        <f t="shared" ref="X400:X463" si="193">1/MAX(U400,0.000000001)^4</f>
        <v>263.75228785050695</v>
      </c>
      <c r="Y400" s="6">
        <v>8980</v>
      </c>
      <c r="Z400" s="21">
        <v>0.2487366505642841</v>
      </c>
      <c r="AA400" s="7">
        <v>-7633.2056000009179</v>
      </c>
      <c r="AB400" s="7">
        <v>4864965.1088000014</v>
      </c>
      <c r="AC400" s="25">
        <f t="shared" ref="AC400:AC463" si="194">1/MAX(Z400,0.000000001)^4</f>
        <v>261.24072018546622</v>
      </c>
      <c r="AD400" s="6">
        <v>10810</v>
      </c>
      <c r="AE400" s="21">
        <v>0.2745984845857275</v>
      </c>
      <c r="AF400" s="7">
        <v>-7633.2056000009179</v>
      </c>
      <c r="AG400" s="7">
        <v>4864965.1088000014</v>
      </c>
      <c r="AH400" s="25">
        <f t="shared" ref="AH400:AH463" si="195">1/MAX(AE400,0.000000001)^4</f>
        <v>175.876354544729</v>
      </c>
      <c r="AI400" s="6">
        <v>8091</v>
      </c>
      <c r="AJ400" s="21">
        <v>0.277148271592985</v>
      </c>
      <c r="AK400" s="7">
        <v>-7633.2056000009179</v>
      </c>
      <c r="AL400" s="7">
        <v>4864965.1088000014</v>
      </c>
      <c r="AM400" s="25">
        <f t="shared" ref="AM400:AM463" si="196">1/MAX(AJ400,0.000000001)^4</f>
        <v>169.49281863380136</v>
      </c>
      <c r="AN400" s="6">
        <v>8527</v>
      </c>
      <c r="AO400" s="21">
        <v>0.2785614897728006</v>
      </c>
      <c r="AP400" s="7">
        <v>-7633.2056000009179</v>
      </c>
      <c r="AQ400" s="7">
        <v>4864965.1088000014</v>
      </c>
      <c r="AR400" s="25">
        <f t="shared" ref="AR400:AR463" si="197">1/MAX(AO400,0.000000001)^4</f>
        <v>166.07937212605253</v>
      </c>
      <c r="AS400" s="6">
        <v>9898</v>
      </c>
      <c r="AT400" s="21">
        <v>0.27881348692966812</v>
      </c>
      <c r="AU400" s="7">
        <v>-7633.2056000009179</v>
      </c>
      <c r="AV400" s="7">
        <v>4864965.1088000014</v>
      </c>
      <c r="AW400" s="25">
        <f t="shared" ref="AW400:AW463" si="198">1/MAX(AT400,0.000000001)^4</f>
        <v>165.47976233145411</v>
      </c>
      <c r="AX400" s="6">
        <v>10350</v>
      </c>
      <c r="AY400" s="21">
        <v>0.29278666255723201</v>
      </c>
      <c r="AZ400" s="7">
        <v>-7633.2056000009179</v>
      </c>
      <c r="BA400" s="7">
        <v>4864965.1088000014</v>
      </c>
      <c r="BB400" s="25">
        <f t="shared" ref="BB400:BB463" si="199">1/MAX(AY400,0.000000001)^4</f>
        <v>136.08016998370232</v>
      </c>
      <c r="BC400" s="6">
        <v>9438</v>
      </c>
      <c r="BD400" s="21">
        <v>0.29856706309577069</v>
      </c>
      <c r="BE400" s="7">
        <v>-7633.2056000009179</v>
      </c>
      <c r="BF400" s="7">
        <v>4864965.1088000014</v>
      </c>
      <c r="BG400" s="25">
        <f t="shared" ref="BG400:BG463" si="200">1/MAX(BD400,0.000000001)^4</f>
        <v>125.84397142624459</v>
      </c>
      <c r="BH400" s="6">
        <v>11267</v>
      </c>
      <c r="BI400" s="21">
        <v>0.31021782073665782</v>
      </c>
      <c r="BJ400" s="7">
        <v>-7633.2056000009179</v>
      </c>
      <c r="BK400" s="7">
        <v>4864965.1088000014</v>
      </c>
      <c r="BL400" s="25">
        <f t="shared" ref="BL400:BL463" si="201">1/MAX(BI400,0.000000001)^4</f>
        <v>107.97744069226221</v>
      </c>
      <c r="BM400" s="6">
        <v>7209</v>
      </c>
      <c r="BN400" s="21">
        <v>0.39702134832812452</v>
      </c>
      <c r="BO400" s="7">
        <v>-7633.2056000009179</v>
      </c>
      <c r="BP400" s="7">
        <v>4864965.1088000014</v>
      </c>
      <c r="BQ400" s="25">
        <f t="shared" ref="BQ400:BQ463" si="202">1/MAX(BN400,0.000000001)^4</f>
        <v>40.248023716899347</v>
      </c>
      <c r="BR400" s="6">
        <v>8090</v>
      </c>
      <c r="BS400" s="21">
        <v>0.41554060836143891</v>
      </c>
      <c r="BT400" s="7">
        <v>-7633.0414999984196</v>
      </c>
      <c r="BU400" s="7">
        <v>4864971.0121000037</v>
      </c>
      <c r="BV400" s="25">
        <f t="shared" ref="BV400:BV463" si="203">1/MAX(BS400,0.000000001)^4</f>
        <v>33.538691514964533</v>
      </c>
      <c r="BW400" s="6">
        <v>7207</v>
      </c>
      <c r="BX400" s="21">
        <v>0.4235834570775614</v>
      </c>
      <c r="BY400" s="7">
        <v>-7633.0414999984196</v>
      </c>
      <c r="BZ400" s="7">
        <v>4864971.0121000037</v>
      </c>
      <c r="CA400" s="25">
        <f t="shared" ref="CA400:CA463" si="204">1/MAX(BX400,0.000000001)^4</f>
        <v>31.063045862677782</v>
      </c>
      <c r="CB400" s="6">
        <v>8980</v>
      </c>
      <c r="CC400" s="21">
        <v>0.23455766520189031</v>
      </c>
      <c r="CD400" s="7">
        <v>-7633.2056000009179</v>
      </c>
      <c r="CE400" s="7">
        <v>4864965.1088000014</v>
      </c>
      <c r="CF400" s="25">
        <f t="shared" ref="CF400:CF463" si="205">1/MAX(CC400,0.000000001)^4</f>
        <v>330.37066689673486</v>
      </c>
      <c r="CG400" s="6">
        <v>7656</v>
      </c>
      <c r="CH400" s="21">
        <v>0.2397049668936635</v>
      </c>
      <c r="CI400" s="7">
        <v>-7633.2056000009179</v>
      </c>
      <c r="CJ400" s="7">
        <v>4864965.1088000014</v>
      </c>
      <c r="CK400" s="25">
        <f t="shared" ref="CK400:CK463" si="206">1/MAX(CH400,0.000000001)^4</f>
        <v>302.89483494029588</v>
      </c>
      <c r="CL400" s="6">
        <v>8091</v>
      </c>
      <c r="CM400" s="21">
        <v>0.25324604868168837</v>
      </c>
      <c r="CN400" s="7">
        <v>-7633.2056000009179</v>
      </c>
      <c r="CO400" s="7">
        <v>4864965.1088000014</v>
      </c>
      <c r="CP400" s="25">
        <f t="shared" ref="CP400:CP463" si="207">1/MAX(CM400,0.000000001)^4</f>
        <v>243.12481505331985</v>
      </c>
      <c r="CQ400" s="6">
        <v>8527</v>
      </c>
      <c r="CR400" s="21">
        <v>0.26335527628166761</v>
      </c>
      <c r="CS400" s="7">
        <v>-7633.2056000009179</v>
      </c>
      <c r="CT400" s="7">
        <v>4864965.1088000014</v>
      </c>
      <c r="CU400" s="25">
        <f t="shared" ref="CU400:CU463" si="208">1/MAX(CR400,0.000000001)^4</f>
        <v>207.88918889303338</v>
      </c>
      <c r="CV400" s="6">
        <v>9438</v>
      </c>
      <c r="CW400" s="21">
        <v>0.26551089588377719</v>
      </c>
      <c r="CX400" s="7">
        <v>-7633.2056000009179</v>
      </c>
      <c r="CY400" s="7">
        <v>4864965.1088000014</v>
      </c>
      <c r="CZ400" s="25">
        <f t="shared" ref="CZ400:CZ463" si="209">1/MAX(CW400,0.000000001)^4</f>
        <v>201.21975114411725</v>
      </c>
      <c r="DA400" s="6">
        <v>10810</v>
      </c>
      <c r="DB400" s="21">
        <v>0.27043254987161758</v>
      </c>
      <c r="DC400" s="7">
        <v>-7633.2056000009179</v>
      </c>
      <c r="DD400" s="7">
        <v>4864965.1088000014</v>
      </c>
      <c r="DE400" s="25">
        <f t="shared" ref="DE400:DE463" si="210">1/MAX(DB400,0.000000001)^4</f>
        <v>186.96665047709931</v>
      </c>
      <c r="DF400" s="6">
        <v>9898</v>
      </c>
      <c r="DG400" s="21">
        <v>0.27397685938328242</v>
      </c>
      <c r="DH400" s="7">
        <v>-7633.2056000009179</v>
      </c>
      <c r="DI400" s="7">
        <v>4864965.1088000014</v>
      </c>
      <c r="DJ400" s="25">
        <f t="shared" ref="DJ400:DJ463" si="211">1/MAX(DG400,0.000000001)^4</f>
        <v>177.47797626988054</v>
      </c>
      <c r="DK400" s="6">
        <v>10350</v>
      </c>
      <c r="DL400" s="21">
        <v>0.2799616306954435</v>
      </c>
      <c r="DM400" s="7">
        <v>-7633.2056000009179</v>
      </c>
      <c r="DN400" s="7">
        <v>4864965.1088000014</v>
      </c>
      <c r="DO400" s="25">
        <f t="shared" ref="DO400:DO463" si="212">1/MAX(DL400,0.000000001)^4</f>
        <v>162.78183581625743</v>
      </c>
      <c r="DP400" s="6">
        <v>11267</v>
      </c>
      <c r="DQ400" s="21">
        <v>0.30337444392202251</v>
      </c>
      <c r="DR400" s="7">
        <v>-7633.2056000009179</v>
      </c>
      <c r="DS400" s="7">
        <v>4864965.1088000014</v>
      </c>
      <c r="DT400" s="25">
        <f t="shared" ref="DT400:DT463" si="213">1/MAX(DQ400,0.000000001)^4</f>
        <v>118.0549024947039</v>
      </c>
      <c r="DU400" s="6">
        <v>7209</v>
      </c>
      <c r="DV400" s="21">
        <v>0.35037406483790517</v>
      </c>
      <c r="DW400" s="7">
        <v>-7633.2056000009179</v>
      </c>
      <c r="DX400" s="7">
        <v>4864965.1088000014</v>
      </c>
      <c r="DY400" s="25">
        <f t="shared" ref="DY400:DY463" si="214">1/MAX(DV400,0.000000001)^4</f>
        <v>66.354776930913772</v>
      </c>
      <c r="DZ400" s="6">
        <v>8090</v>
      </c>
      <c r="EA400" s="21">
        <v>0.40724847781965789</v>
      </c>
      <c r="EB400" s="7">
        <v>-7633.0414999984196</v>
      </c>
      <c r="EC400" s="7">
        <v>4864971.0121000037</v>
      </c>
      <c r="ED400" s="25">
        <f t="shared" ref="ED400:ED463" si="215">1/MAX(EA400,0.000000001)^4</f>
        <v>36.354830249654881</v>
      </c>
      <c r="EE400" s="6">
        <v>7207</v>
      </c>
      <c r="EF400" s="21">
        <v>0.41237217438105489</v>
      </c>
      <c r="EG400" s="7">
        <v>-7633.0414999984196</v>
      </c>
      <c r="EH400" s="7">
        <v>4864971.0121000037</v>
      </c>
      <c r="EI400" s="25">
        <f t="shared" ref="EI400:EI463" si="216">1/MAX(EF400,0.000000001)^4</f>
        <v>34.581401411222302</v>
      </c>
    </row>
    <row r="401" spans="1:139" x14ac:dyDescent="0.25">
      <c r="A401" s="6">
        <v>387</v>
      </c>
      <c r="B401" s="6">
        <v>0</v>
      </c>
      <c r="C401" s="6">
        <v>1</v>
      </c>
      <c r="D401" s="6">
        <v>0</v>
      </c>
      <c r="E401" s="6">
        <v>1</v>
      </c>
      <c r="F401" s="20">
        <f t="shared" si="186"/>
        <v>1</v>
      </c>
      <c r="G401" s="20">
        <f t="shared" si="187"/>
        <v>1</v>
      </c>
      <c r="H401" s="20">
        <f t="shared" si="188"/>
        <v>1</v>
      </c>
      <c r="I401" s="7">
        <v>-7616.3024389103239</v>
      </c>
      <c r="J401" s="7">
        <v>4864979.7738883533</v>
      </c>
      <c r="K401" s="6">
        <v>0</v>
      </c>
      <c r="L401" s="6">
        <v>0</v>
      </c>
      <c r="M401" s="7">
        <v>-7609.5740133299187</v>
      </c>
      <c r="N401" s="7">
        <v>4864978.600535322</v>
      </c>
      <c r="O401" s="26">
        <f t="shared" si="189"/>
        <v>-7609.5740133299159</v>
      </c>
      <c r="P401" s="26">
        <f t="shared" si="190"/>
        <v>4864978.600535322</v>
      </c>
      <c r="Q401" s="20">
        <f t="shared" si="191"/>
        <v>1</v>
      </c>
      <c r="R401" s="26">
        <f t="shared" si="192"/>
        <v>6.8299683840480734</v>
      </c>
      <c r="S401" s="26">
        <f>R401*'8_HeSo_Mercator'!$B$7</f>
        <v>5.2326187985085264</v>
      </c>
      <c r="T401" s="6">
        <v>10369</v>
      </c>
      <c r="U401" s="21">
        <v>6.3673852939088393E-2</v>
      </c>
      <c r="V401" s="7">
        <v>-7609.2503999993196</v>
      </c>
      <c r="W401" s="7">
        <v>4864978.1607000008</v>
      </c>
      <c r="X401" s="25">
        <f t="shared" si="193"/>
        <v>60835.275590262296</v>
      </c>
      <c r="Y401" s="6">
        <v>11286</v>
      </c>
      <c r="Z401" s="21">
        <v>0.10147105376423469</v>
      </c>
      <c r="AA401" s="7">
        <v>-7609.2503999993196</v>
      </c>
      <c r="AB401" s="7">
        <v>4864978.1607000008</v>
      </c>
      <c r="AC401" s="25">
        <f t="shared" si="194"/>
        <v>9432.5978269402331</v>
      </c>
      <c r="AD401" s="6">
        <v>10826</v>
      </c>
      <c r="AE401" s="21">
        <v>0.1122319258952718</v>
      </c>
      <c r="AF401" s="7">
        <v>-7609.2503999993196</v>
      </c>
      <c r="AG401" s="7">
        <v>4864978.1607000008</v>
      </c>
      <c r="AH401" s="25">
        <f t="shared" si="195"/>
        <v>6302.8117818487644</v>
      </c>
      <c r="AI401" s="6">
        <v>9003</v>
      </c>
      <c r="AJ401" s="21">
        <v>0.1140475209525972</v>
      </c>
      <c r="AK401" s="7">
        <v>-7609.2503999993196</v>
      </c>
      <c r="AL401" s="7">
        <v>4864978.1607000008</v>
      </c>
      <c r="AM401" s="25">
        <f t="shared" si="196"/>
        <v>5910.9406959009466</v>
      </c>
      <c r="AN401" s="6">
        <v>10825</v>
      </c>
      <c r="AO401" s="21">
        <v>0.11994837163212931</v>
      </c>
      <c r="AP401" s="7">
        <v>-7616.6700999997556</v>
      </c>
      <c r="AQ401" s="7">
        <v>4864979.4992000014</v>
      </c>
      <c r="AR401" s="25">
        <f t="shared" si="197"/>
        <v>4830.8391118019072</v>
      </c>
      <c r="AS401" s="6">
        <v>11283</v>
      </c>
      <c r="AT401" s="21">
        <v>0.1241611462839803</v>
      </c>
      <c r="AU401" s="7">
        <v>-7603.1924000009894</v>
      </c>
      <c r="AV401" s="7">
        <v>4864981.4790000021</v>
      </c>
      <c r="AW401" s="25">
        <f t="shared" si="198"/>
        <v>4207.819929604012</v>
      </c>
      <c r="AX401" s="6">
        <v>9915</v>
      </c>
      <c r="AY401" s="21">
        <v>0.1456484763040958</v>
      </c>
      <c r="AZ401" s="7">
        <v>-7603.1924000009894</v>
      </c>
      <c r="BA401" s="7">
        <v>4864981.4790000021</v>
      </c>
      <c r="BB401" s="25">
        <f t="shared" si="199"/>
        <v>2222.1645623777172</v>
      </c>
      <c r="BC401" s="6">
        <v>8545</v>
      </c>
      <c r="BD401" s="21">
        <v>0.151142443528684</v>
      </c>
      <c r="BE401" s="7">
        <v>-7611.1290000006557</v>
      </c>
      <c r="BF401" s="7">
        <v>4864977.6220000014</v>
      </c>
      <c r="BG401" s="25">
        <f t="shared" si="200"/>
        <v>1916.2591570459329</v>
      </c>
      <c r="BH401" s="6">
        <v>7225</v>
      </c>
      <c r="BI401" s="21">
        <v>0.1562787023067137</v>
      </c>
      <c r="BJ401" s="7">
        <v>-7616.6700999997556</v>
      </c>
      <c r="BK401" s="7">
        <v>4864979.4992000014</v>
      </c>
      <c r="BL401" s="25">
        <f t="shared" si="201"/>
        <v>1676.4894112319766</v>
      </c>
      <c r="BM401" s="6">
        <v>8103</v>
      </c>
      <c r="BN401" s="21">
        <v>0.15650010487312521</v>
      </c>
      <c r="BO401" s="7">
        <v>-7616.6700999997556</v>
      </c>
      <c r="BP401" s="7">
        <v>4864979.4992000014</v>
      </c>
      <c r="BQ401" s="25">
        <f t="shared" si="202"/>
        <v>1667.0225259807196</v>
      </c>
      <c r="BR401" s="6">
        <v>10372</v>
      </c>
      <c r="BS401" s="21">
        <v>0.1601833930761683</v>
      </c>
      <c r="BT401" s="7">
        <v>-7603.1924000009894</v>
      </c>
      <c r="BU401" s="7">
        <v>4864981.4790000021</v>
      </c>
      <c r="BV401" s="25">
        <f t="shared" si="203"/>
        <v>1518.9030165667516</v>
      </c>
      <c r="BW401" s="6">
        <v>9455</v>
      </c>
      <c r="BX401" s="21">
        <v>0.17587541474323709</v>
      </c>
      <c r="BY401" s="7">
        <v>-7611.1290000006557</v>
      </c>
      <c r="BZ401" s="7">
        <v>4864977.6220000014</v>
      </c>
      <c r="CA401" s="25">
        <f t="shared" si="204"/>
        <v>1045.1520137464342</v>
      </c>
      <c r="CB401" s="6">
        <v>10369</v>
      </c>
      <c r="CC401" s="21">
        <v>6.9130601302183001E-2</v>
      </c>
      <c r="CD401" s="7">
        <v>-7609.2503999993196</v>
      </c>
      <c r="CE401" s="7">
        <v>4864978.1607000008</v>
      </c>
      <c r="CF401" s="25">
        <f t="shared" si="205"/>
        <v>43784.325354903536</v>
      </c>
      <c r="CG401" s="6">
        <v>9003</v>
      </c>
      <c r="CH401" s="21">
        <v>0.1082344480402733</v>
      </c>
      <c r="CI401" s="7">
        <v>-7609.2503999993196</v>
      </c>
      <c r="CJ401" s="7">
        <v>4864978.1607000008</v>
      </c>
      <c r="CK401" s="25">
        <f t="shared" si="206"/>
        <v>7286.8188493997159</v>
      </c>
      <c r="CL401" s="6">
        <v>10825</v>
      </c>
      <c r="CM401" s="21">
        <v>0.1110961159545467</v>
      </c>
      <c r="CN401" s="7">
        <v>-7616.6700999997556</v>
      </c>
      <c r="CO401" s="7">
        <v>4864979.4992000014</v>
      </c>
      <c r="CP401" s="25">
        <f t="shared" si="207"/>
        <v>6564.5429912926766</v>
      </c>
      <c r="CQ401" s="6">
        <v>11286</v>
      </c>
      <c r="CR401" s="21">
        <v>0.1171388938484569</v>
      </c>
      <c r="CS401" s="7">
        <v>-7609.2503999993196</v>
      </c>
      <c r="CT401" s="7">
        <v>4864978.1607000008</v>
      </c>
      <c r="CU401" s="25">
        <f t="shared" si="208"/>
        <v>5311.2350965519199</v>
      </c>
      <c r="CV401" s="6">
        <v>10826</v>
      </c>
      <c r="CW401" s="21">
        <v>0.1218545941367722</v>
      </c>
      <c r="CX401" s="7">
        <v>-7609.2503999993196</v>
      </c>
      <c r="CY401" s="7">
        <v>4864978.1607000008</v>
      </c>
      <c r="CZ401" s="25">
        <f t="shared" si="209"/>
        <v>4535.5751791247894</v>
      </c>
      <c r="DA401" s="6">
        <v>11283</v>
      </c>
      <c r="DB401" s="21">
        <v>0.12425556368195589</v>
      </c>
      <c r="DC401" s="7">
        <v>-7603.1924000009894</v>
      </c>
      <c r="DD401" s="7">
        <v>4864981.4790000021</v>
      </c>
      <c r="DE401" s="25">
        <f t="shared" si="210"/>
        <v>4195.0450068558439</v>
      </c>
      <c r="DF401" s="6">
        <v>7225</v>
      </c>
      <c r="DG401" s="21">
        <v>0.1352178610010803</v>
      </c>
      <c r="DH401" s="7">
        <v>-7616.6700999997556</v>
      </c>
      <c r="DI401" s="7">
        <v>4864979.4992000014</v>
      </c>
      <c r="DJ401" s="25">
        <f t="shared" si="211"/>
        <v>2991.3260540600186</v>
      </c>
      <c r="DK401" s="6">
        <v>9915</v>
      </c>
      <c r="DL401" s="21">
        <v>0.13715151914585119</v>
      </c>
      <c r="DM401" s="7">
        <v>-7603.1924000009894</v>
      </c>
      <c r="DN401" s="7">
        <v>4864981.4790000021</v>
      </c>
      <c r="DO401" s="25">
        <f t="shared" si="212"/>
        <v>2826.1649790142683</v>
      </c>
      <c r="DP401" s="6">
        <v>8103</v>
      </c>
      <c r="DQ401" s="21">
        <v>0.13843552230392789</v>
      </c>
      <c r="DR401" s="7">
        <v>-7616.6700999997556</v>
      </c>
      <c r="DS401" s="7">
        <v>4864979.4992000014</v>
      </c>
      <c r="DT401" s="25">
        <f t="shared" si="213"/>
        <v>2722.762908005443</v>
      </c>
      <c r="DU401" s="6">
        <v>10372</v>
      </c>
      <c r="DV401" s="21">
        <v>0.13971429331488919</v>
      </c>
      <c r="DW401" s="7">
        <v>-7603.1924000009894</v>
      </c>
      <c r="DX401" s="7">
        <v>4864981.4790000021</v>
      </c>
      <c r="DY401" s="25">
        <f t="shared" si="214"/>
        <v>2624.4399881185041</v>
      </c>
      <c r="DZ401" s="6">
        <v>8545</v>
      </c>
      <c r="EA401" s="21">
        <v>0.14456331795381111</v>
      </c>
      <c r="EB401" s="7">
        <v>-7611.1290000006557</v>
      </c>
      <c r="EC401" s="7">
        <v>4864977.6220000014</v>
      </c>
      <c r="ED401" s="25">
        <f t="shared" si="215"/>
        <v>2289.6419337048296</v>
      </c>
      <c r="EE401" s="6">
        <v>8998</v>
      </c>
      <c r="EF401" s="21">
        <v>0.1473411700585896</v>
      </c>
      <c r="EG401" s="7">
        <v>-7611.1290000006557</v>
      </c>
      <c r="EH401" s="7">
        <v>4864977.6220000014</v>
      </c>
      <c r="EI401" s="25">
        <f t="shared" si="216"/>
        <v>2121.7955912258572</v>
      </c>
    </row>
    <row r="402" spans="1:139" x14ac:dyDescent="0.25">
      <c r="A402" s="6">
        <v>388</v>
      </c>
      <c r="B402" s="6">
        <v>0</v>
      </c>
      <c r="C402" s="6">
        <v>1</v>
      </c>
      <c r="D402" s="6">
        <v>0</v>
      </c>
      <c r="E402" s="6">
        <v>1</v>
      </c>
      <c r="F402" s="20">
        <f t="shared" si="186"/>
        <v>1</v>
      </c>
      <c r="G402" s="20">
        <f t="shared" si="187"/>
        <v>1</v>
      </c>
      <c r="H402" s="20">
        <f t="shared" si="188"/>
        <v>1</v>
      </c>
      <c r="I402" s="7">
        <v>-7644.8428495676799</v>
      </c>
      <c r="J402" s="7">
        <v>4864948.6715395628</v>
      </c>
      <c r="K402" s="6">
        <v>-3</v>
      </c>
      <c r="L402" s="6">
        <v>-3</v>
      </c>
      <c r="M402" s="7">
        <v>-7633.0718201435684</v>
      </c>
      <c r="N402" s="7">
        <v>4864969.92136929</v>
      </c>
      <c r="O402" s="26">
        <f t="shared" si="189"/>
        <v>-7633.0718201435702</v>
      </c>
      <c r="P402" s="26">
        <f t="shared" si="190"/>
        <v>4864969.92136929</v>
      </c>
      <c r="Q402" s="20">
        <f t="shared" si="191"/>
        <v>1</v>
      </c>
      <c r="R402" s="26">
        <f t="shared" si="192"/>
        <v>24.292229151300852</v>
      </c>
      <c r="S402" s="26">
        <f>R402*'8_HeSo_Mercator'!$B$7</f>
        <v>18.61091703025356</v>
      </c>
      <c r="T402" s="6">
        <v>7659</v>
      </c>
      <c r="U402" s="21">
        <v>0.2621726996579305</v>
      </c>
      <c r="V402" s="7">
        <v>-7633.0414999984196</v>
      </c>
      <c r="W402" s="7">
        <v>4864971.0121000037</v>
      </c>
      <c r="X402" s="25">
        <f t="shared" si="193"/>
        <v>211.66552859312216</v>
      </c>
      <c r="Y402" s="6">
        <v>8090</v>
      </c>
      <c r="Z402" s="21">
        <v>0.31845533609214999</v>
      </c>
      <c r="AA402" s="7">
        <v>-7633.0414999984196</v>
      </c>
      <c r="AB402" s="7">
        <v>4864971.0121000037</v>
      </c>
      <c r="AC402" s="25">
        <f t="shared" si="194"/>
        <v>97.231252096225319</v>
      </c>
      <c r="AD402" s="6">
        <v>11266</v>
      </c>
      <c r="AE402" s="21">
        <v>0.3387641577785282</v>
      </c>
      <c r="AF402" s="7">
        <v>-7633.0414999984196</v>
      </c>
      <c r="AG402" s="7">
        <v>4864971.0121000037</v>
      </c>
      <c r="AH402" s="25">
        <f t="shared" si="195"/>
        <v>75.929437413976544</v>
      </c>
      <c r="AI402" s="6">
        <v>8091</v>
      </c>
      <c r="AJ402" s="21">
        <v>0.3526403300106179</v>
      </c>
      <c r="AK402" s="7">
        <v>-7633.2056000009179</v>
      </c>
      <c r="AL402" s="7">
        <v>4864965.1088000014</v>
      </c>
      <c r="AM402" s="25">
        <f t="shared" si="196"/>
        <v>64.665417067993303</v>
      </c>
      <c r="AN402" s="6">
        <v>10349</v>
      </c>
      <c r="AO402" s="21">
        <v>0.35547964597805559</v>
      </c>
      <c r="AP402" s="7">
        <v>-7633.0414999984196</v>
      </c>
      <c r="AQ402" s="7">
        <v>4864971.0121000037</v>
      </c>
      <c r="AR402" s="25">
        <f t="shared" si="197"/>
        <v>62.624034620382652</v>
      </c>
      <c r="AS402" s="6">
        <v>9439</v>
      </c>
      <c r="AT402" s="21">
        <v>0.36890419947406589</v>
      </c>
      <c r="AU402" s="7">
        <v>-7633.0414999984196</v>
      </c>
      <c r="AV402" s="7">
        <v>4864971.0121000037</v>
      </c>
      <c r="AW402" s="25">
        <f t="shared" si="198"/>
        <v>53.994012602368713</v>
      </c>
      <c r="AX402" s="6">
        <v>7207</v>
      </c>
      <c r="AY402" s="21">
        <v>0.39019715840653291</v>
      </c>
      <c r="AZ402" s="7">
        <v>-7633.0414999984196</v>
      </c>
      <c r="BA402" s="7">
        <v>4864971.0121000037</v>
      </c>
      <c r="BB402" s="25">
        <f t="shared" si="199"/>
        <v>43.138356049084244</v>
      </c>
      <c r="BC402" s="6">
        <v>10808</v>
      </c>
      <c r="BD402" s="21">
        <v>0.39216571841814618</v>
      </c>
      <c r="BE402" s="7">
        <v>-7633.0414999984196</v>
      </c>
      <c r="BF402" s="7">
        <v>4864971.0121000037</v>
      </c>
      <c r="BG402" s="25">
        <f t="shared" si="200"/>
        <v>42.278687177087612</v>
      </c>
      <c r="BH402" s="6">
        <v>8982</v>
      </c>
      <c r="BI402" s="21">
        <v>0.39949839084567551</v>
      </c>
      <c r="BJ402" s="7">
        <v>-7633.0414999984196</v>
      </c>
      <c r="BK402" s="7">
        <v>4864971.0121000037</v>
      </c>
      <c r="BL402" s="25">
        <f t="shared" si="201"/>
        <v>39.259056906438111</v>
      </c>
      <c r="BM402" s="6">
        <v>7656</v>
      </c>
      <c r="BN402" s="21">
        <v>0.4025639489603251</v>
      </c>
      <c r="BO402" s="7">
        <v>-7633.2056000009179</v>
      </c>
      <c r="BP402" s="7">
        <v>4864965.1088000014</v>
      </c>
      <c r="BQ402" s="25">
        <f t="shared" si="202"/>
        <v>38.076803372737416</v>
      </c>
      <c r="BR402" s="6">
        <v>10810</v>
      </c>
      <c r="BS402" s="21">
        <v>0.4030031300651884</v>
      </c>
      <c r="BT402" s="7">
        <v>-7633.2056000009179</v>
      </c>
      <c r="BU402" s="7">
        <v>4864965.1088000014</v>
      </c>
      <c r="BV402" s="25">
        <f t="shared" si="203"/>
        <v>37.911094518809378</v>
      </c>
      <c r="BW402" s="6">
        <v>18071</v>
      </c>
      <c r="BX402" s="21">
        <v>0.41018924510303828</v>
      </c>
      <c r="BY402" s="7">
        <v>-7633.2056000009179</v>
      </c>
      <c r="BZ402" s="7">
        <v>4864965.1088000014</v>
      </c>
      <c r="CA402" s="25">
        <f t="shared" si="204"/>
        <v>35.323434460553599</v>
      </c>
      <c r="CB402" s="6">
        <v>7659</v>
      </c>
      <c r="CC402" s="21">
        <v>0.2484861634351761</v>
      </c>
      <c r="CD402" s="7">
        <v>-7633.0414999984196</v>
      </c>
      <c r="CE402" s="7">
        <v>4864971.0121000037</v>
      </c>
      <c r="CF402" s="25">
        <f t="shared" si="205"/>
        <v>262.29569162022671</v>
      </c>
      <c r="CG402" s="6">
        <v>8090</v>
      </c>
      <c r="CH402" s="21">
        <v>0.31330909090909081</v>
      </c>
      <c r="CI402" s="7">
        <v>-7633.0414999984196</v>
      </c>
      <c r="CJ402" s="7">
        <v>4864971.0121000037</v>
      </c>
      <c r="CK402" s="25">
        <f t="shared" si="206"/>
        <v>103.77864934676832</v>
      </c>
      <c r="CL402" s="6">
        <v>11266</v>
      </c>
      <c r="CM402" s="21">
        <v>0.32961655877194879</v>
      </c>
      <c r="CN402" s="7">
        <v>-7633.0414999984196</v>
      </c>
      <c r="CO402" s="7">
        <v>4864971.0121000037</v>
      </c>
      <c r="CP402" s="25">
        <f t="shared" si="207"/>
        <v>84.715702396554079</v>
      </c>
      <c r="CQ402" s="6">
        <v>10349</v>
      </c>
      <c r="CR402" s="21">
        <v>0.35224083680585078</v>
      </c>
      <c r="CS402" s="7">
        <v>-7633.0414999984196</v>
      </c>
      <c r="CT402" s="7">
        <v>4864971.0121000037</v>
      </c>
      <c r="CU402" s="25">
        <f t="shared" si="208"/>
        <v>64.959277104335641</v>
      </c>
      <c r="CV402" s="6">
        <v>9439</v>
      </c>
      <c r="CW402" s="21">
        <v>0.3543302238231581</v>
      </c>
      <c r="CX402" s="7">
        <v>-7633.0414999984196</v>
      </c>
      <c r="CY402" s="7">
        <v>4864971.0121000037</v>
      </c>
      <c r="CZ402" s="25">
        <f t="shared" si="209"/>
        <v>63.440588898203046</v>
      </c>
      <c r="DA402" s="6">
        <v>8091</v>
      </c>
      <c r="DB402" s="21">
        <v>0.36043019087297729</v>
      </c>
      <c r="DC402" s="7">
        <v>-7633.2056000009179</v>
      </c>
      <c r="DD402" s="7">
        <v>4864965.1088000014</v>
      </c>
      <c r="DE402" s="25">
        <f t="shared" si="210"/>
        <v>59.253683401387185</v>
      </c>
      <c r="DF402" s="6">
        <v>7207</v>
      </c>
      <c r="DG402" s="21">
        <v>0.3820768858243202</v>
      </c>
      <c r="DH402" s="7">
        <v>-7633.0414999984196</v>
      </c>
      <c r="DI402" s="7">
        <v>4864971.0121000037</v>
      </c>
      <c r="DJ402" s="25">
        <f t="shared" si="211"/>
        <v>46.924206639810585</v>
      </c>
      <c r="DK402" s="6">
        <v>8982</v>
      </c>
      <c r="DL402" s="21">
        <v>0.38382450246857019</v>
      </c>
      <c r="DM402" s="7">
        <v>-7633.0414999984196</v>
      </c>
      <c r="DN402" s="7">
        <v>4864971.0121000037</v>
      </c>
      <c r="DO402" s="25">
        <f t="shared" si="212"/>
        <v>46.07541095296726</v>
      </c>
      <c r="DP402" s="6">
        <v>10808</v>
      </c>
      <c r="DQ402" s="21">
        <v>0.38889772546524559</v>
      </c>
      <c r="DR402" s="7">
        <v>-7633.0414999984196</v>
      </c>
      <c r="DS402" s="7">
        <v>4864971.0121000037</v>
      </c>
      <c r="DT402" s="25">
        <f t="shared" si="213"/>
        <v>43.717808921654218</v>
      </c>
      <c r="DU402" s="6">
        <v>8524</v>
      </c>
      <c r="DV402" s="21">
        <v>0.39514415129983038</v>
      </c>
      <c r="DW402" s="7">
        <v>-7633.0414999984196</v>
      </c>
      <c r="DX402" s="7">
        <v>4864971.0121000037</v>
      </c>
      <c r="DY402" s="25">
        <f t="shared" si="214"/>
        <v>41.018310420142463</v>
      </c>
      <c r="DZ402" s="6">
        <v>7656</v>
      </c>
      <c r="EA402" s="21">
        <v>0.40411803540065511</v>
      </c>
      <c r="EB402" s="7">
        <v>-7633.2056000009179</v>
      </c>
      <c r="EC402" s="7">
        <v>4864965.1088000014</v>
      </c>
      <c r="ED402" s="25">
        <f t="shared" si="215"/>
        <v>37.494456952113431</v>
      </c>
      <c r="EE402" s="6">
        <v>18071</v>
      </c>
      <c r="EF402" s="21">
        <v>0.40554303608534031</v>
      </c>
      <c r="EG402" s="7">
        <v>-7633.2056000009179</v>
      </c>
      <c r="EH402" s="7">
        <v>4864965.1088000014</v>
      </c>
      <c r="EI402" s="25">
        <f t="shared" si="216"/>
        <v>36.970234672659657</v>
      </c>
    </row>
    <row r="403" spans="1:139" x14ac:dyDescent="0.25">
      <c r="A403" s="6">
        <v>389</v>
      </c>
      <c r="B403" s="6">
        <v>0</v>
      </c>
      <c r="C403" s="6">
        <v>1</v>
      </c>
      <c r="D403" s="6">
        <v>0</v>
      </c>
      <c r="E403" s="6">
        <v>1</v>
      </c>
      <c r="F403" s="20">
        <f t="shared" si="186"/>
        <v>1</v>
      </c>
      <c r="G403" s="20">
        <f t="shared" si="187"/>
        <v>1</v>
      </c>
      <c r="H403" s="20">
        <f t="shared" si="188"/>
        <v>1</v>
      </c>
      <c r="I403" s="7">
        <v>-7645.1912250154146</v>
      </c>
      <c r="J403" s="7">
        <v>4864945.7485169871</v>
      </c>
      <c r="K403" s="6">
        <v>-6</v>
      </c>
      <c r="L403" s="6">
        <v>-6</v>
      </c>
      <c r="M403" s="7">
        <v>-7643.9709746018316</v>
      </c>
      <c r="N403" s="7">
        <v>4864949.8135785982</v>
      </c>
      <c r="O403" s="26">
        <f t="shared" si="189"/>
        <v>-7643.9709746018334</v>
      </c>
      <c r="P403" s="26">
        <f t="shared" si="190"/>
        <v>4864949.8135785973</v>
      </c>
      <c r="Q403" s="20">
        <f t="shared" si="191"/>
        <v>1</v>
      </c>
      <c r="R403" s="26">
        <f t="shared" si="192"/>
        <v>4.2442592953897567</v>
      </c>
      <c r="S403" s="26">
        <f>R403*'8_HeSo_Mercator'!$B$7</f>
        <v>3.2516389133910049</v>
      </c>
      <c r="T403" s="6">
        <v>7210</v>
      </c>
      <c r="U403" s="21">
        <v>0.43336464426374582</v>
      </c>
      <c r="V403" s="7">
        <v>-7645.0419000014663</v>
      </c>
      <c r="W403" s="7">
        <v>4864948.9179999977</v>
      </c>
      <c r="X403" s="25">
        <f t="shared" si="193"/>
        <v>28.352156187292106</v>
      </c>
      <c r="Y403" s="6">
        <v>8085</v>
      </c>
      <c r="Z403" s="21">
        <v>0.44295561143502182</v>
      </c>
      <c r="AA403" s="7">
        <v>-7645.0419000014663</v>
      </c>
      <c r="AB403" s="7">
        <v>4864948.9179999977</v>
      </c>
      <c r="AC403" s="25">
        <f t="shared" si="194"/>
        <v>25.975216074660398</v>
      </c>
      <c r="AD403" s="6">
        <v>8092</v>
      </c>
      <c r="AE403" s="21">
        <v>0.45602272529864463</v>
      </c>
      <c r="AF403" s="7">
        <v>-7643.0923999994993</v>
      </c>
      <c r="AG403" s="7">
        <v>4864947.8137999997</v>
      </c>
      <c r="AH403" s="25">
        <f t="shared" si="195"/>
        <v>23.12352593725991</v>
      </c>
      <c r="AI403" s="6">
        <v>9891</v>
      </c>
      <c r="AJ403" s="21">
        <v>0.45924073948160332</v>
      </c>
      <c r="AK403" s="7">
        <v>-7645.0419000014663</v>
      </c>
      <c r="AL403" s="7">
        <v>4864948.9179999977</v>
      </c>
      <c r="AM403" s="25">
        <f t="shared" si="196"/>
        <v>22.482177362891818</v>
      </c>
      <c r="AN403" s="6">
        <v>8520</v>
      </c>
      <c r="AO403" s="21">
        <v>0.4628258725719952</v>
      </c>
      <c r="AP403" s="7">
        <v>-7645.0419000014663</v>
      </c>
      <c r="AQ403" s="7">
        <v>4864948.9179999977</v>
      </c>
      <c r="AR403" s="25">
        <f t="shared" si="197"/>
        <v>21.793625595604858</v>
      </c>
      <c r="AS403" s="6">
        <v>8525</v>
      </c>
      <c r="AT403" s="21">
        <v>0.47360265290655662</v>
      </c>
      <c r="AU403" s="7">
        <v>-7643.0923999994993</v>
      </c>
      <c r="AV403" s="7">
        <v>4864947.8137999997</v>
      </c>
      <c r="AW403" s="25">
        <f t="shared" si="198"/>
        <v>19.876663902614368</v>
      </c>
      <c r="AX403" s="6">
        <v>11260</v>
      </c>
      <c r="AY403" s="21">
        <v>0.4813576325612075</v>
      </c>
      <c r="AZ403" s="7">
        <v>-7647.6262999996543</v>
      </c>
      <c r="BA403" s="7">
        <v>4864944.4576999992</v>
      </c>
      <c r="BB403" s="25">
        <f t="shared" si="199"/>
        <v>18.626383907157081</v>
      </c>
      <c r="BC403" s="6">
        <v>9433</v>
      </c>
      <c r="BD403" s="21">
        <v>0.48163046047349473</v>
      </c>
      <c r="BE403" s="7">
        <v>-7645.0419000014663</v>
      </c>
      <c r="BF403" s="7">
        <v>4864948.9179999977</v>
      </c>
      <c r="BG403" s="25">
        <f t="shared" si="200"/>
        <v>18.584214804712008</v>
      </c>
      <c r="BH403" s="6">
        <v>7206</v>
      </c>
      <c r="BI403" s="21">
        <v>0.48266627242612781</v>
      </c>
      <c r="BJ403" s="7">
        <v>-7643.0923999994993</v>
      </c>
      <c r="BK403" s="7">
        <v>4864947.8137999997</v>
      </c>
      <c r="BL403" s="25">
        <f t="shared" si="201"/>
        <v>18.425199137205915</v>
      </c>
      <c r="BM403" s="6">
        <v>10807</v>
      </c>
      <c r="BN403" s="21">
        <v>0.4839726439047104</v>
      </c>
      <c r="BO403" s="7">
        <v>-7645.0419000014663</v>
      </c>
      <c r="BP403" s="7">
        <v>4864948.9179999977</v>
      </c>
      <c r="BQ403" s="25">
        <f t="shared" si="202"/>
        <v>18.227065027505333</v>
      </c>
      <c r="BR403" s="6">
        <v>11261</v>
      </c>
      <c r="BS403" s="21">
        <v>0.48578589776223441</v>
      </c>
      <c r="BT403" s="7">
        <v>-7645.0419000014663</v>
      </c>
      <c r="BU403" s="7">
        <v>4864948.9179999977</v>
      </c>
      <c r="BV403" s="25">
        <f t="shared" si="203"/>
        <v>17.95644614043853</v>
      </c>
      <c r="BW403" s="6">
        <v>8982</v>
      </c>
      <c r="BX403" s="21">
        <v>0.48627449107382081</v>
      </c>
      <c r="BY403" s="7">
        <v>-7633.0414999984196</v>
      </c>
      <c r="BZ403" s="7">
        <v>4864971.0121000037</v>
      </c>
      <c r="CA403" s="25">
        <f t="shared" si="204"/>
        <v>17.884386547379766</v>
      </c>
      <c r="CB403" s="6">
        <v>7210</v>
      </c>
      <c r="CC403" s="21">
        <v>0.41994559983781288</v>
      </c>
      <c r="CD403" s="7">
        <v>-7645.0419000014663</v>
      </c>
      <c r="CE403" s="7">
        <v>4864948.9179999977</v>
      </c>
      <c r="CF403" s="25">
        <f t="shared" si="205"/>
        <v>32.153470795070483</v>
      </c>
      <c r="CG403" s="6">
        <v>8085</v>
      </c>
      <c r="CH403" s="21">
        <v>0.45279413689307663</v>
      </c>
      <c r="CI403" s="7">
        <v>-7645.0419000014663</v>
      </c>
      <c r="CJ403" s="7">
        <v>4864948.9179999977</v>
      </c>
      <c r="CK403" s="25">
        <f t="shared" si="206"/>
        <v>23.790130336819477</v>
      </c>
      <c r="CL403" s="6">
        <v>9891</v>
      </c>
      <c r="CM403" s="21">
        <v>0.45951711936725981</v>
      </c>
      <c r="CN403" s="7">
        <v>-7645.0419000014663</v>
      </c>
      <c r="CO403" s="7">
        <v>4864948.9179999977</v>
      </c>
      <c r="CP403" s="25">
        <f t="shared" si="207"/>
        <v>22.428137870099384</v>
      </c>
      <c r="CQ403" s="6">
        <v>8520</v>
      </c>
      <c r="CR403" s="21">
        <v>0.46685764168453509</v>
      </c>
      <c r="CS403" s="7">
        <v>-7645.0419000014663</v>
      </c>
      <c r="CT403" s="7">
        <v>4864948.9179999977</v>
      </c>
      <c r="CU403" s="25">
        <f t="shared" si="208"/>
        <v>21.050485296192811</v>
      </c>
      <c r="CV403" s="6">
        <v>8092</v>
      </c>
      <c r="CW403" s="21">
        <v>0.46820850960194099</v>
      </c>
      <c r="CX403" s="7">
        <v>-7643.0923999994993</v>
      </c>
      <c r="CY403" s="7">
        <v>4864947.8137999997</v>
      </c>
      <c r="CZ403" s="25">
        <f t="shared" si="209"/>
        <v>20.808596524880947</v>
      </c>
      <c r="DA403" s="6">
        <v>8982</v>
      </c>
      <c r="DB403" s="21">
        <v>0.47447810978636668</v>
      </c>
      <c r="DC403" s="7">
        <v>-7633.0414999984196</v>
      </c>
      <c r="DD403" s="7">
        <v>4864971.0121000037</v>
      </c>
      <c r="DE403" s="25">
        <f t="shared" si="210"/>
        <v>19.730372127824097</v>
      </c>
      <c r="DF403" s="6">
        <v>11260</v>
      </c>
      <c r="DG403" s="21">
        <v>0.47862786561789389</v>
      </c>
      <c r="DH403" s="7">
        <v>-7647.6262999996543</v>
      </c>
      <c r="DI403" s="7">
        <v>4864944.4576999992</v>
      </c>
      <c r="DJ403" s="25">
        <f t="shared" si="211"/>
        <v>19.054961770606763</v>
      </c>
      <c r="DK403" s="6">
        <v>9431</v>
      </c>
      <c r="DL403" s="21">
        <v>0.48005635798857982</v>
      </c>
      <c r="DM403" s="7">
        <v>-7647.6262999996543</v>
      </c>
      <c r="DN403" s="7">
        <v>4864944.4576999992</v>
      </c>
      <c r="DO403" s="25">
        <f t="shared" si="212"/>
        <v>18.829166514449856</v>
      </c>
      <c r="DP403" s="6">
        <v>7206</v>
      </c>
      <c r="DQ403" s="21">
        <v>0.48226670218531548</v>
      </c>
      <c r="DR403" s="7">
        <v>-7643.0923999994993</v>
      </c>
      <c r="DS403" s="7">
        <v>4864947.8137999997</v>
      </c>
      <c r="DT403" s="25">
        <f t="shared" si="213"/>
        <v>18.4863380537826</v>
      </c>
      <c r="DU403" s="6">
        <v>9433</v>
      </c>
      <c r="DV403" s="21">
        <v>0.48670950650652411</v>
      </c>
      <c r="DW403" s="7">
        <v>-7645.0419000014663</v>
      </c>
      <c r="DX403" s="7">
        <v>4864948.9179999977</v>
      </c>
      <c r="DY403" s="25">
        <f t="shared" si="214"/>
        <v>17.820532772016083</v>
      </c>
      <c r="DZ403" s="6">
        <v>8525</v>
      </c>
      <c r="EA403" s="21">
        <v>0.48804955107723608</v>
      </c>
      <c r="EB403" s="7">
        <v>-7643.0923999994993</v>
      </c>
      <c r="EC403" s="7">
        <v>4864947.8137999997</v>
      </c>
      <c r="ED403" s="25">
        <f t="shared" si="215"/>
        <v>17.62561702796047</v>
      </c>
      <c r="EE403" s="6">
        <v>11261</v>
      </c>
      <c r="EF403" s="21">
        <v>0.49008131162806151</v>
      </c>
      <c r="EG403" s="7">
        <v>-7645.0419000014663</v>
      </c>
      <c r="EH403" s="7">
        <v>4864948.9179999977</v>
      </c>
      <c r="EI403" s="25">
        <f t="shared" si="216"/>
        <v>17.335143171188331</v>
      </c>
    </row>
    <row r="404" spans="1:139" x14ac:dyDescent="0.25">
      <c r="A404" s="6">
        <v>390</v>
      </c>
      <c r="B404" s="6">
        <v>0</v>
      </c>
      <c r="C404" s="6">
        <v>2</v>
      </c>
      <c r="D404" s="6">
        <v>0</v>
      </c>
      <c r="E404" s="6">
        <v>2</v>
      </c>
      <c r="F404" s="20">
        <f t="shared" si="186"/>
        <v>1</v>
      </c>
      <c r="G404" s="20">
        <f t="shared" si="187"/>
        <v>1</v>
      </c>
      <c r="H404" s="20">
        <f t="shared" si="188"/>
        <v>1</v>
      </c>
      <c r="I404" s="7">
        <v>-7636.0401999987662</v>
      </c>
      <c r="J404" s="7">
        <v>4864966.576299998</v>
      </c>
      <c r="K404" s="6">
        <v>-6</v>
      </c>
      <c r="L404" s="6">
        <v>-6</v>
      </c>
      <c r="M404" s="7">
        <v>-7634.6753843179467</v>
      </c>
      <c r="N404" s="7">
        <v>4864967.9684608094</v>
      </c>
      <c r="O404" s="26">
        <f t="shared" si="189"/>
        <v>-7634.6753843179449</v>
      </c>
      <c r="P404" s="26">
        <f t="shared" si="190"/>
        <v>4864967.9684608094</v>
      </c>
      <c r="Q404" s="20">
        <f t="shared" si="191"/>
        <v>1</v>
      </c>
      <c r="R404" s="26">
        <f t="shared" si="192"/>
        <v>1.9495726628122332</v>
      </c>
      <c r="S404" s="26">
        <f>R404*'8_HeSo_Mercator'!$B$7</f>
        <v>1.4936190024416096</v>
      </c>
      <c r="T404" s="6">
        <v>10840</v>
      </c>
      <c r="U404" s="21">
        <v>0.31297951722508538</v>
      </c>
      <c r="V404" s="7">
        <v>-7633.292500000447</v>
      </c>
      <c r="W404" s="7">
        <v>4864970.058799997</v>
      </c>
      <c r="X404" s="25">
        <f t="shared" si="193"/>
        <v>104.21646424576119</v>
      </c>
      <c r="Y404" s="6">
        <v>8118</v>
      </c>
      <c r="Z404" s="21">
        <v>0.3174119205576495</v>
      </c>
      <c r="AA404" s="7">
        <v>-7633.292500000447</v>
      </c>
      <c r="AB404" s="7">
        <v>4864970.058799997</v>
      </c>
      <c r="AC404" s="25">
        <f t="shared" si="194"/>
        <v>98.516067707684229</v>
      </c>
      <c r="AD404" s="6">
        <v>17593</v>
      </c>
      <c r="AE404" s="21">
        <v>0.33352920590322038</v>
      </c>
      <c r="AF404" s="7">
        <v>-7635.6803999990216</v>
      </c>
      <c r="AG404" s="7">
        <v>4864966.4492999986</v>
      </c>
      <c r="AH404" s="25">
        <f t="shared" si="195"/>
        <v>80.809891222311421</v>
      </c>
      <c r="AI404" s="6">
        <v>9011</v>
      </c>
      <c r="AJ404" s="21">
        <v>0.33564408258383099</v>
      </c>
      <c r="AK404" s="7">
        <v>-7633.292500000447</v>
      </c>
      <c r="AL404" s="7">
        <v>4864970.058799997</v>
      </c>
      <c r="AM404" s="25">
        <f t="shared" si="196"/>
        <v>78.792343930311361</v>
      </c>
      <c r="AN404" s="6">
        <v>17873</v>
      </c>
      <c r="AO404" s="21">
        <v>0.338856733340057</v>
      </c>
      <c r="AP404" s="7">
        <v>-7635.6803999990216</v>
      </c>
      <c r="AQ404" s="7">
        <v>4864966.4492999986</v>
      </c>
      <c r="AR404" s="25">
        <f t="shared" si="197"/>
        <v>75.846495809798441</v>
      </c>
      <c r="AS404" s="6">
        <v>10841</v>
      </c>
      <c r="AT404" s="21">
        <v>0.33903339418940431</v>
      </c>
      <c r="AU404" s="7">
        <v>-7635.6803999990216</v>
      </c>
      <c r="AV404" s="7">
        <v>4864966.4492999986</v>
      </c>
      <c r="AW404" s="25">
        <f t="shared" si="198"/>
        <v>75.688533350811184</v>
      </c>
      <c r="AX404" s="6">
        <v>11296</v>
      </c>
      <c r="AY404" s="21">
        <v>0.34146161767219191</v>
      </c>
      <c r="AZ404" s="7">
        <v>-7635.6803999990216</v>
      </c>
      <c r="BA404" s="7">
        <v>4864966.4492999986</v>
      </c>
      <c r="BB404" s="25">
        <f t="shared" si="199"/>
        <v>73.558425744663055</v>
      </c>
      <c r="BC404" s="6">
        <v>7237</v>
      </c>
      <c r="BD404" s="21">
        <v>0.34213966077709029</v>
      </c>
      <c r="BE404" s="7">
        <v>-7635.6803999990216</v>
      </c>
      <c r="BF404" s="7">
        <v>4864966.4492999986</v>
      </c>
      <c r="BG404" s="25">
        <f t="shared" si="200"/>
        <v>72.977052449985649</v>
      </c>
      <c r="BH404" s="6">
        <v>11293</v>
      </c>
      <c r="BI404" s="21">
        <v>0.3472395942130066</v>
      </c>
      <c r="BJ404" s="7">
        <v>-7633.292500000447</v>
      </c>
      <c r="BK404" s="7">
        <v>4864970.058799997</v>
      </c>
      <c r="BL404" s="25">
        <f t="shared" si="201"/>
        <v>68.783305045037949</v>
      </c>
      <c r="BM404" s="6">
        <v>17314</v>
      </c>
      <c r="BN404" s="21">
        <v>0.3523082244784646</v>
      </c>
      <c r="BO404" s="7">
        <v>-7635.6803999990216</v>
      </c>
      <c r="BP404" s="7">
        <v>4864966.4492999986</v>
      </c>
      <c r="BQ404" s="25">
        <f t="shared" si="202"/>
        <v>64.909591080451335</v>
      </c>
      <c r="BR404" s="6">
        <v>17047</v>
      </c>
      <c r="BS404" s="21">
        <v>0.35254232133523727</v>
      </c>
      <c r="BT404" s="7">
        <v>-7635.6803999990216</v>
      </c>
      <c r="BU404" s="7">
        <v>4864966.4492999986</v>
      </c>
      <c r="BV404" s="25">
        <f t="shared" si="203"/>
        <v>64.737356405522988</v>
      </c>
      <c r="BW404" s="6">
        <v>7678</v>
      </c>
      <c r="BX404" s="21">
        <v>0.35581759649089079</v>
      </c>
      <c r="BY404" s="7">
        <v>-7635.6803999990216</v>
      </c>
      <c r="BZ404" s="7">
        <v>4864966.4492999986</v>
      </c>
      <c r="CA404" s="25">
        <f t="shared" si="204"/>
        <v>62.386455678136308</v>
      </c>
      <c r="CB404" s="6">
        <v>10840</v>
      </c>
      <c r="CC404" s="21">
        <v>0.30878777983382322</v>
      </c>
      <c r="CD404" s="7">
        <v>-7633.292500000447</v>
      </c>
      <c r="CE404" s="7">
        <v>4864970.058799997</v>
      </c>
      <c r="CF404" s="25">
        <f t="shared" si="205"/>
        <v>109.99161534668804</v>
      </c>
      <c r="CG404" s="6">
        <v>8118</v>
      </c>
      <c r="CH404" s="21">
        <v>0.318628538361383</v>
      </c>
      <c r="CI404" s="7">
        <v>-7633.292500000447</v>
      </c>
      <c r="CJ404" s="7">
        <v>4864970.058799997</v>
      </c>
      <c r="CK404" s="25">
        <f t="shared" si="206"/>
        <v>97.020009914170643</v>
      </c>
      <c r="CL404" s="6">
        <v>9011</v>
      </c>
      <c r="CM404" s="21">
        <v>0.33402620187265197</v>
      </c>
      <c r="CN404" s="7">
        <v>-7633.292500000447</v>
      </c>
      <c r="CO404" s="7">
        <v>4864970.058799997</v>
      </c>
      <c r="CP404" s="25">
        <f t="shared" si="207"/>
        <v>80.330016970656231</v>
      </c>
      <c r="CQ404" s="6">
        <v>10841</v>
      </c>
      <c r="CR404" s="21">
        <v>0.3356734136134597</v>
      </c>
      <c r="CS404" s="7">
        <v>-7635.6803999990216</v>
      </c>
      <c r="CT404" s="7">
        <v>4864966.4492999986</v>
      </c>
      <c r="CU404" s="25">
        <f t="shared" si="208"/>
        <v>78.764808145959947</v>
      </c>
      <c r="CV404" s="6">
        <v>17593</v>
      </c>
      <c r="CW404" s="21">
        <v>0.3372208478484035</v>
      </c>
      <c r="CX404" s="7">
        <v>-7635.6803999990216</v>
      </c>
      <c r="CY404" s="7">
        <v>4864966.4492999986</v>
      </c>
      <c r="CZ404" s="25">
        <f t="shared" si="209"/>
        <v>77.328989690437595</v>
      </c>
      <c r="DA404" s="6">
        <v>11296</v>
      </c>
      <c r="DB404" s="21">
        <v>0.3425559236438584</v>
      </c>
      <c r="DC404" s="7">
        <v>-7635.6803999990216</v>
      </c>
      <c r="DD404" s="7">
        <v>4864966.4492999986</v>
      </c>
      <c r="DE404" s="25">
        <f t="shared" si="210"/>
        <v>72.622981083183888</v>
      </c>
      <c r="DF404" s="6">
        <v>17873</v>
      </c>
      <c r="DG404" s="21">
        <v>0.34274308525805519</v>
      </c>
      <c r="DH404" s="7">
        <v>-7635.6803999990216</v>
      </c>
      <c r="DI404" s="7">
        <v>4864966.4492999986</v>
      </c>
      <c r="DJ404" s="25">
        <f t="shared" si="211"/>
        <v>72.464482131135426</v>
      </c>
      <c r="DK404" s="6">
        <v>11293</v>
      </c>
      <c r="DL404" s="21">
        <v>0.34968513729593143</v>
      </c>
      <c r="DM404" s="7">
        <v>-7633.292500000447</v>
      </c>
      <c r="DN404" s="7">
        <v>4864970.058799997</v>
      </c>
      <c r="DO404" s="25">
        <f t="shared" si="212"/>
        <v>66.879236213454163</v>
      </c>
      <c r="DP404" s="6">
        <v>7237</v>
      </c>
      <c r="DQ404" s="21">
        <v>0.3506558890163064</v>
      </c>
      <c r="DR404" s="7">
        <v>-7635.6803999990216</v>
      </c>
      <c r="DS404" s="7">
        <v>4864966.4492999986</v>
      </c>
      <c r="DT404" s="25">
        <f t="shared" si="213"/>
        <v>66.14171508028889</v>
      </c>
      <c r="DU404" s="6">
        <v>7241</v>
      </c>
      <c r="DV404" s="21">
        <v>0.35233786091761821</v>
      </c>
      <c r="DW404" s="7">
        <v>-7633.292500000447</v>
      </c>
      <c r="DX404" s="7">
        <v>4864970.058799997</v>
      </c>
      <c r="DY404" s="25">
        <f t="shared" si="214"/>
        <v>64.887754693725924</v>
      </c>
      <c r="DZ404" s="6">
        <v>9924</v>
      </c>
      <c r="EA404" s="21">
        <v>0.35730054261486721</v>
      </c>
      <c r="EB404" s="7">
        <v>-7635.6803999990216</v>
      </c>
      <c r="EC404" s="7">
        <v>4864966.4492999986</v>
      </c>
      <c r="ED404" s="25">
        <f t="shared" si="215"/>
        <v>61.357166714830953</v>
      </c>
      <c r="EE404" s="6">
        <v>7678</v>
      </c>
      <c r="EF404" s="21">
        <v>0.3587510271158586</v>
      </c>
      <c r="EG404" s="7">
        <v>-7635.6803999990216</v>
      </c>
      <c r="EH404" s="7">
        <v>4864966.4492999986</v>
      </c>
      <c r="EI404" s="25">
        <f t="shared" si="216"/>
        <v>60.370863458869913</v>
      </c>
    </row>
    <row r="405" spans="1:139" x14ac:dyDescent="0.25">
      <c r="A405" s="6">
        <v>391</v>
      </c>
      <c r="B405" s="6">
        <v>0</v>
      </c>
      <c r="C405" s="6">
        <v>1</v>
      </c>
      <c r="D405" s="6">
        <v>0</v>
      </c>
      <c r="E405" s="6">
        <v>1</v>
      </c>
      <c r="F405" s="20">
        <f t="shared" si="186"/>
        <v>1</v>
      </c>
      <c r="G405" s="20">
        <f t="shared" si="187"/>
        <v>1</v>
      </c>
      <c r="H405" s="20">
        <f t="shared" si="188"/>
        <v>1</v>
      </c>
      <c r="I405" s="7">
        <v>-7618.4867323514654</v>
      </c>
      <c r="J405" s="7">
        <v>4864975.5704093641</v>
      </c>
      <c r="K405" s="6">
        <v>-6</v>
      </c>
      <c r="L405" s="6">
        <v>-6</v>
      </c>
      <c r="M405" s="7">
        <v>-7628.5417611338698</v>
      </c>
      <c r="N405" s="7">
        <v>4864980.8622504016</v>
      </c>
      <c r="O405" s="26">
        <f t="shared" si="189"/>
        <v>-7628.5417611338689</v>
      </c>
      <c r="P405" s="26">
        <f t="shared" si="190"/>
        <v>4864980.8622504007</v>
      </c>
      <c r="Q405" s="20">
        <f t="shared" si="191"/>
        <v>1</v>
      </c>
      <c r="R405" s="26">
        <f t="shared" si="192"/>
        <v>11.36253428474612</v>
      </c>
      <c r="S405" s="26">
        <f>R405*'8_HeSo_Mercator'!$B$7</f>
        <v>8.7051370012083638</v>
      </c>
      <c r="T405" s="6">
        <v>7657</v>
      </c>
      <c r="U405" s="21">
        <v>0.18898440101483749</v>
      </c>
      <c r="V405" s="7">
        <v>-7632.2586999982605</v>
      </c>
      <c r="W405" s="7">
        <v>4864982.0603</v>
      </c>
      <c r="X405" s="25">
        <f t="shared" si="193"/>
        <v>783.9640828163075</v>
      </c>
      <c r="Y405" s="6">
        <v>10352</v>
      </c>
      <c r="Z405" s="21">
        <v>0.1980919590710247</v>
      </c>
      <c r="AA405" s="7">
        <v>-7634.4770000018179</v>
      </c>
      <c r="AB405" s="7">
        <v>4864984.0974999964</v>
      </c>
      <c r="AC405" s="25">
        <f t="shared" si="194"/>
        <v>649.43039636287438</v>
      </c>
      <c r="AD405" s="6">
        <v>8984</v>
      </c>
      <c r="AE405" s="21">
        <v>0.2072133718249986</v>
      </c>
      <c r="AF405" s="7">
        <v>-7632.2586999982605</v>
      </c>
      <c r="AG405" s="7">
        <v>4864982.0603</v>
      </c>
      <c r="AH405" s="25">
        <f t="shared" si="195"/>
        <v>542.41150049389967</v>
      </c>
      <c r="AI405" s="6">
        <v>11281</v>
      </c>
      <c r="AJ405" s="21">
        <v>0.20795430967162101</v>
      </c>
      <c r="AK405" s="7">
        <v>-7618.7633000016212</v>
      </c>
      <c r="AL405" s="7">
        <v>4864975.433799997</v>
      </c>
      <c r="AM405" s="25">
        <f t="shared" si="196"/>
        <v>534.72230379099415</v>
      </c>
      <c r="AN405" s="6">
        <v>10368</v>
      </c>
      <c r="AO405" s="21">
        <v>0.20830641450852219</v>
      </c>
      <c r="AP405" s="7">
        <v>-7616.6889000013471</v>
      </c>
      <c r="AQ405" s="7">
        <v>4864976.0280999988</v>
      </c>
      <c r="AR405" s="25">
        <f t="shared" si="197"/>
        <v>531.11604958362625</v>
      </c>
      <c r="AS405" s="6">
        <v>8985</v>
      </c>
      <c r="AT405" s="21">
        <v>0.21842327680320239</v>
      </c>
      <c r="AU405" s="7">
        <v>-7634.4770000018179</v>
      </c>
      <c r="AV405" s="7">
        <v>4864984.0974999964</v>
      </c>
      <c r="AW405" s="25">
        <f t="shared" si="198"/>
        <v>439.34362338328236</v>
      </c>
      <c r="AX405" s="6">
        <v>10354</v>
      </c>
      <c r="AY405" s="21">
        <v>0.2201137837664506</v>
      </c>
      <c r="AZ405" s="7">
        <v>-7632.2586999982605</v>
      </c>
      <c r="BA405" s="7">
        <v>4864982.0603</v>
      </c>
      <c r="BB405" s="25">
        <f t="shared" si="199"/>
        <v>426.00141572865323</v>
      </c>
      <c r="BC405" s="6">
        <v>8997</v>
      </c>
      <c r="BD405" s="21">
        <v>0.22153734430552741</v>
      </c>
      <c r="BE405" s="7">
        <v>-7618.7633000016212</v>
      </c>
      <c r="BF405" s="7">
        <v>4864975.433799997</v>
      </c>
      <c r="BG405" s="25">
        <f t="shared" si="200"/>
        <v>415.15686035184075</v>
      </c>
      <c r="BH405" s="6">
        <v>11279</v>
      </c>
      <c r="BI405" s="21">
        <v>0.22353778722373729</v>
      </c>
      <c r="BJ405" s="7">
        <v>-7616.6889000013471</v>
      </c>
      <c r="BK405" s="7">
        <v>4864976.0280999988</v>
      </c>
      <c r="BL405" s="25">
        <f t="shared" si="201"/>
        <v>400.49418036060132</v>
      </c>
      <c r="BM405" s="6">
        <v>9436</v>
      </c>
      <c r="BN405" s="21">
        <v>0.2239236190975325</v>
      </c>
      <c r="BO405" s="7">
        <v>-7632.2586999982605</v>
      </c>
      <c r="BP405" s="7">
        <v>4864982.0603</v>
      </c>
      <c r="BQ405" s="25">
        <f t="shared" si="202"/>
        <v>397.74101833899027</v>
      </c>
      <c r="BR405" s="6">
        <v>8529</v>
      </c>
      <c r="BS405" s="21">
        <v>0.2259163914558571</v>
      </c>
      <c r="BT405" s="7">
        <v>-7635.0408000014722</v>
      </c>
      <c r="BU405" s="7">
        <v>4864986.0639000013</v>
      </c>
      <c r="BV405" s="25">
        <f t="shared" si="203"/>
        <v>383.8919719159428</v>
      </c>
      <c r="BW405" s="6">
        <v>10820</v>
      </c>
      <c r="BX405" s="21">
        <v>0.22666864838944359</v>
      </c>
      <c r="BY405" s="7">
        <v>-7618.7633000016212</v>
      </c>
      <c r="BZ405" s="7">
        <v>4864975.433799997</v>
      </c>
      <c r="CA405" s="25">
        <f t="shared" si="204"/>
        <v>378.82111686386389</v>
      </c>
      <c r="CB405" s="6">
        <v>7657</v>
      </c>
      <c r="CC405" s="21">
        <v>0.18765669770773641</v>
      </c>
      <c r="CD405" s="7">
        <v>-7632.2586999982605</v>
      </c>
      <c r="CE405" s="7">
        <v>4864982.0603</v>
      </c>
      <c r="CF405" s="25">
        <f t="shared" si="205"/>
        <v>806.38737882564976</v>
      </c>
      <c r="CG405" s="6">
        <v>10352</v>
      </c>
      <c r="CH405" s="21">
        <v>0.18827856210701141</v>
      </c>
      <c r="CI405" s="7">
        <v>-7634.4770000018179</v>
      </c>
      <c r="CJ405" s="7">
        <v>4864984.0974999964</v>
      </c>
      <c r="CK405" s="25">
        <f t="shared" si="206"/>
        <v>795.78639184997974</v>
      </c>
      <c r="CL405" s="6">
        <v>10368</v>
      </c>
      <c r="CM405" s="21">
        <v>0.19455532862978081</v>
      </c>
      <c r="CN405" s="7">
        <v>-7616.6889000013471</v>
      </c>
      <c r="CO405" s="7">
        <v>4864976.0280999988</v>
      </c>
      <c r="CP405" s="25">
        <f t="shared" si="207"/>
        <v>697.95509135117277</v>
      </c>
      <c r="CQ405" s="6">
        <v>8985</v>
      </c>
      <c r="CR405" s="21">
        <v>0.19962013724802999</v>
      </c>
      <c r="CS405" s="7">
        <v>-7634.4770000018179</v>
      </c>
      <c r="CT405" s="7">
        <v>4864984.0974999964</v>
      </c>
      <c r="CU405" s="25">
        <f t="shared" si="208"/>
        <v>629.77091653453181</v>
      </c>
      <c r="CV405" s="6">
        <v>8529</v>
      </c>
      <c r="CW405" s="21">
        <v>0.2046134229743827</v>
      </c>
      <c r="CX405" s="7">
        <v>-7635.0408000014722</v>
      </c>
      <c r="CY405" s="7">
        <v>4864986.0639000013</v>
      </c>
      <c r="CZ405" s="25">
        <f t="shared" si="209"/>
        <v>570.51033608323439</v>
      </c>
      <c r="DA405" s="6">
        <v>8984</v>
      </c>
      <c r="DB405" s="21">
        <v>0.20598635731070189</v>
      </c>
      <c r="DC405" s="7">
        <v>-7632.2586999982605</v>
      </c>
      <c r="DD405" s="7">
        <v>4864982.0603</v>
      </c>
      <c r="DE405" s="25">
        <f t="shared" si="210"/>
        <v>555.45153310139949</v>
      </c>
      <c r="DF405" s="6">
        <v>10354</v>
      </c>
      <c r="DG405" s="21">
        <v>0.20863880008653221</v>
      </c>
      <c r="DH405" s="7">
        <v>-7632.2586999982605</v>
      </c>
      <c r="DI405" s="7">
        <v>4864982.0603</v>
      </c>
      <c r="DJ405" s="25">
        <f t="shared" si="211"/>
        <v>527.73961334316391</v>
      </c>
      <c r="DK405" s="6">
        <v>11281</v>
      </c>
      <c r="DL405" s="21">
        <v>0.21205578247949339</v>
      </c>
      <c r="DM405" s="7">
        <v>-7618.7633000016212</v>
      </c>
      <c r="DN405" s="7">
        <v>4864975.433799997</v>
      </c>
      <c r="DO405" s="25">
        <f t="shared" si="212"/>
        <v>494.53783317453809</v>
      </c>
      <c r="DP405" s="6">
        <v>7661</v>
      </c>
      <c r="DQ405" s="21">
        <v>0.21393079772337159</v>
      </c>
      <c r="DR405" s="7">
        <v>-7634.4770000018179</v>
      </c>
      <c r="DS405" s="7">
        <v>4864984.0974999964</v>
      </c>
      <c r="DT405" s="25">
        <f t="shared" si="213"/>
        <v>477.4267597943869</v>
      </c>
      <c r="DU405" s="6">
        <v>9436</v>
      </c>
      <c r="DV405" s="21">
        <v>0.21968542774154659</v>
      </c>
      <c r="DW405" s="7">
        <v>-7632.2586999982605</v>
      </c>
      <c r="DX405" s="7">
        <v>4864982.0603</v>
      </c>
      <c r="DY405" s="25">
        <f t="shared" si="214"/>
        <v>429.33372021092816</v>
      </c>
      <c r="DZ405" s="6">
        <v>9895</v>
      </c>
      <c r="EA405" s="21">
        <v>0.2199904851417365</v>
      </c>
      <c r="EB405" s="7">
        <v>-7632.2586999982605</v>
      </c>
      <c r="EC405" s="7">
        <v>4864982.0603</v>
      </c>
      <c r="ED405" s="25">
        <f t="shared" si="215"/>
        <v>426.9572673185142</v>
      </c>
      <c r="EE405" s="6">
        <v>10820</v>
      </c>
      <c r="EF405" s="21">
        <v>0.22381004011709851</v>
      </c>
      <c r="EG405" s="7">
        <v>-7618.7633000016212</v>
      </c>
      <c r="EH405" s="7">
        <v>4864975.433799997</v>
      </c>
      <c r="EI405" s="25">
        <f t="shared" si="216"/>
        <v>398.54901460292774</v>
      </c>
    </row>
    <row r="406" spans="1:139" x14ac:dyDescent="0.25">
      <c r="A406" s="6">
        <v>392</v>
      </c>
      <c r="B406" s="6">
        <v>0</v>
      </c>
      <c r="C406" s="6">
        <v>2</v>
      </c>
      <c r="D406" s="6">
        <v>0</v>
      </c>
      <c r="E406" s="6">
        <v>1</v>
      </c>
      <c r="F406" s="20">
        <f t="shared" si="186"/>
        <v>1</v>
      </c>
      <c r="G406" s="20">
        <f t="shared" si="187"/>
        <v>0</v>
      </c>
      <c r="H406" s="20">
        <f t="shared" si="188"/>
        <v>0</v>
      </c>
      <c r="I406" s="7">
        <v>-7651.4152323159651</v>
      </c>
      <c r="J406" s="7">
        <v>4864934.2472249949</v>
      </c>
      <c r="K406" s="6">
        <v>-6</v>
      </c>
      <c r="L406" s="6">
        <v>-6</v>
      </c>
      <c r="M406" s="7">
        <v>-7651.8196371645008</v>
      </c>
      <c r="N406" s="7">
        <v>4864936.2933087889</v>
      </c>
      <c r="O406" s="26">
        <f t="shared" si="189"/>
        <v>-7651.8196371645008</v>
      </c>
      <c r="P406" s="26">
        <f t="shared" si="190"/>
        <v>4864936.2933087889</v>
      </c>
      <c r="Q406" s="20">
        <f t="shared" si="191"/>
        <v>1</v>
      </c>
      <c r="R406" s="26">
        <f t="shared" si="192"/>
        <v>2.0856658825152237</v>
      </c>
      <c r="S406" s="26">
        <f>R406*'8_HeSo_Mercator'!$B$7</f>
        <v>1.5978836051051653</v>
      </c>
      <c r="T406" s="6">
        <v>8510</v>
      </c>
      <c r="U406" s="21">
        <v>0.3530590212757086</v>
      </c>
      <c r="V406" s="7">
        <v>-7656.5590999983251</v>
      </c>
      <c r="W406" s="7">
        <v>4864938.0289999992</v>
      </c>
      <c r="X406" s="25">
        <f t="shared" si="193"/>
        <v>64.359216463648778</v>
      </c>
      <c r="Y406" s="6">
        <v>11263</v>
      </c>
      <c r="Z406" s="21">
        <v>0.35347157609293461</v>
      </c>
      <c r="AA406" s="7">
        <v>-7650.165600001812</v>
      </c>
      <c r="AB406" s="7">
        <v>4864937.0569000021</v>
      </c>
      <c r="AC406" s="25">
        <f t="shared" si="194"/>
        <v>64.059274313264382</v>
      </c>
      <c r="AD406" s="6">
        <v>9890</v>
      </c>
      <c r="AE406" s="21">
        <v>0.38716122311638418</v>
      </c>
      <c r="AF406" s="7">
        <v>-7650.165600001812</v>
      </c>
      <c r="AG406" s="7">
        <v>4864937.0569000021</v>
      </c>
      <c r="AH406" s="25">
        <f t="shared" si="195"/>
        <v>44.507437143116256</v>
      </c>
      <c r="AI406" s="6">
        <v>10345</v>
      </c>
      <c r="AJ406" s="21">
        <v>0.39106846414107638</v>
      </c>
      <c r="AK406" s="7">
        <v>-7650.165600001812</v>
      </c>
      <c r="AL406" s="7">
        <v>4864937.0569000021</v>
      </c>
      <c r="AM406" s="25">
        <f t="shared" si="196"/>
        <v>42.755187663731263</v>
      </c>
      <c r="AN406" s="6">
        <v>10802</v>
      </c>
      <c r="AO406" s="21">
        <v>0.3918337810540517</v>
      </c>
      <c r="AP406" s="7">
        <v>-7650.165600001812</v>
      </c>
      <c r="AQ406" s="7">
        <v>4864937.0569000021</v>
      </c>
      <c r="AR406" s="25">
        <f t="shared" si="197"/>
        <v>42.422132889841066</v>
      </c>
      <c r="AS406" s="6">
        <v>7191</v>
      </c>
      <c r="AT406" s="21">
        <v>0.39813416523567419</v>
      </c>
      <c r="AU406" s="7">
        <v>-7659.9353000000119</v>
      </c>
      <c r="AV406" s="7">
        <v>4864938.7961999997</v>
      </c>
      <c r="AW406" s="25">
        <f t="shared" si="198"/>
        <v>39.799921012674709</v>
      </c>
      <c r="AX406" s="6">
        <v>8073</v>
      </c>
      <c r="AY406" s="21">
        <v>0.39817573947286838</v>
      </c>
      <c r="AZ406" s="7">
        <v>-7646.2063999995589</v>
      </c>
      <c r="BA406" s="7">
        <v>4864932.4318000004</v>
      </c>
      <c r="BB406" s="25">
        <f t="shared" si="199"/>
        <v>39.783301293662355</v>
      </c>
      <c r="BC406" s="6">
        <v>10789</v>
      </c>
      <c r="BD406" s="21">
        <v>0.3984329517340624</v>
      </c>
      <c r="BE406" s="7">
        <v>-7646.2063999995589</v>
      </c>
      <c r="BF406" s="7">
        <v>4864932.4318000004</v>
      </c>
      <c r="BG406" s="25">
        <f t="shared" si="200"/>
        <v>39.680670742415977</v>
      </c>
      <c r="BH406" s="6">
        <v>9880</v>
      </c>
      <c r="BI406" s="21">
        <v>0.39864820526255129</v>
      </c>
      <c r="BJ406" s="7">
        <v>-7656.5590999983251</v>
      </c>
      <c r="BK406" s="7">
        <v>4864938.0289999992</v>
      </c>
      <c r="BL406" s="25">
        <f t="shared" si="201"/>
        <v>39.595036453735247</v>
      </c>
      <c r="BM406" s="6">
        <v>7643</v>
      </c>
      <c r="BN406" s="21">
        <v>0.39948953347953747</v>
      </c>
      <c r="BO406" s="7">
        <v>-7656.5590999983251</v>
      </c>
      <c r="BP406" s="7">
        <v>4864938.0289999992</v>
      </c>
      <c r="BQ406" s="25">
        <f t="shared" si="202"/>
        <v>39.262538783954255</v>
      </c>
      <c r="BR406" s="6">
        <v>11243</v>
      </c>
      <c r="BS406" s="21">
        <v>0.40404096480885282</v>
      </c>
      <c r="BT406" s="7">
        <v>-7646.2063999995589</v>
      </c>
      <c r="BU406" s="7">
        <v>4864932.4318000004</v>
      </c>
      <c r="BV406" s="25">
        <f t="shared" si="203"/>
        <v>37.523073326810653</v>
      </c>
      <c r="BW406" s="6">
        <v>10333</v>
      </c>
      <c r="BX406" s="21">
        <v>0.40431937895263859</v>
      </c>
      <c r="BY406" s="7">
        <v>-7646.2063999995589</v>
      </c>
      <c r="BZ406" s="7">
        <v>4864932.4318000004</v>
      </c>
      <c r="CA406" s="25">
        <f t="shared" si="204"/>
        <v>37.419826545415511</v>
      </c>
      <c r="CB406" s="6">
        <v>8510</v>
      </c>
      <c r="CC406" s="21">
        <v>0.33828386168116159</v>
      </c>
      <c r="CD406" s="7">
        <v>-7656.5590999983251</v>
      </c>
      <c r="CE406" s="7">
        <v>4864938.0289999992</v>
      </c>
      <c r="CF406" s="25">
        <f t="shared" si="205"/>
        <v>76.36157571506898</v>
      </c>
      <c r="CG406" s="6">
        <v>11263</v>
      </c>
      <c r="CH406" s="21">
        <v>0.3452387780985704</v>
      </c>
      <c r="CI406" s="7">
        <v>-7650.165600001812</v>
      </c>
      <c r="CJ406" s="7">
        <v>4864937.0569000021</v>
      </c>
      <c r="CK406" s="25">
        <f t="shared" si="206"/>
        <v>70.391742600098013</v>
      </c>
      <c r="CL406" s="6">
        <v>9890</v>
      </c>
      <c r="CM406" s="21">
        <v>0.36696047008547</v>
      </c>
      <c r="CN406" s="7">
        <v>-7650.165600001812</v>
      </c>
      <c r="CO406" s="7">
        <v>4864937.0569000021</v>
      </c>
      <c r="CP406" s="25">
        <f t="shared" si="207"/>
        <v>55.147123725146926</v>
      </c>
      <c r="CQ406" s="6">
        <v>10345</v>
      </c>
      <c r="CR406" s="21">
        <v>0.37748998870520578</v>
      </c>
      <c r="CS406" s="7">
        <v>-7650.165600001812</v>
      </c>
      <c r="CT406" s="7">
        <v>4864937.0569000021</v>
      </c>
      <c r="CU406" s="25">
        <f t="shared" si="208"/>
        <v>49.246826181371233</v>
      </c>
      <c r="CV406" s="6">
        <v>10789</v>
      </c>
      <c r="CW406" s="21">
        <v>0.37852045839151149</v>
      </c>
      <c r="CX406" s="7">
        <v>-7646.2063999995589</v>
      </c>
      <c r="CY406" s="7">
        <v>4864932.4318000004</v>
      </c>
      <c r="CZ406" s="25">
        <f t="shared" si="209"/>
        <v>48.712741354787816</v>
      </c>
      <c r="DA406" s="6">
        <v>10802</v>
      </c>
      <c r="DB406" s="21">
        <v>0.38247724532651461</v>
      </c>
      <c r="DC406" s="7">
        <v>-7650.165600001812</v>
      </c>
      <c r="DD406" s="7">
        <v>4864937.0569000021</v>
      </c>
      <c r="DE406" s="25">
        <f t="shared" si="210"/>
        <v>46.72804254923733</v>
      </c>
      <c r="DF406" s="6">
        <v>7191</v>
      </c>
      <c r="DG406" s="21">
        <v>0.38594757465394131</v>
      </c>
      <c r="DH406" s="7">
        <v>-7659.9353000000119</v>
      </c>
      <c r="DI406" s="7">
        <v>4864938.7961999997</v>
      </c>
      <c r="DJ406" s="25">
        <f t="shared" si="211"/>
        <v>45.06991464188642</v>
      </c>
      <c r="DK406" s="6">
        <v>8073</v>
      </c>
      <c r="DL406" s="21">
        <v>0.3863969260074222</v>
      </c>
      <c r="DM406" s="7">
        <v>-7646.2063999995589</v>
      </c>
      <c r="DN406" s="7">
        <v>4864932.4318000004</v>
      </c>
      <c r="DO406" s="25">
        <f t="shared" si="212"/>
        <v>44.86062802102164</v>
      </c>
      <c r="DP406" s="6">
        <v>9880</v>
      </c>
      <c r="DQ406" s="21">
        <v>0.38683171917725168</v>
      </c>
      <c r="DR406" s="7">
        <v>-7656.5590999983251</v>
      </c>
      <c r="DS406" s="7">
        <v>4864938.0289999992</v>
      </c>
      <c r="DT406" s="25">
        <f t="shared" si="213"/>
        <v>44.659277064857896</v>
      </c>
      <c r="DU406" s="6">
        <v>7643</v>
      </c>
      <c r="DV406" s="21">
        <v>0.38891574029321718</v>
      </c>
      <c r="DW406" s="7">
        <v>-7656.5590999983251</v>
      </c>
      <c r="DX406" s="7">
        <v>4864938.0289999992</v>
      </c>
      <c r="DY406" s="25">
        <f t="shared" si="214"/>
        <v>43.709709336000309</v>
      </c>
      <c r="DZ406" s="6">
        <v>11243</v>
      </c>
      <c r="EA406" s="21">
        <v>0.39219900497512439</v>
      </c>
      <c r="EB406" s="7">
        <v>-7646.2063999995589</v>
      </c>
      <c r="EC406" s="7">
        <v>4864932.4318000004</v>
      </c>
      <c r="ED406" s="25">
        <f t="shared" si="215"/>
        <v>42.26433596496571</v>
      </c>
      <c r="EE406" s="6">
        <v>10791</v>
      </c>
      <c r="EF406" s="21">
        <v>0.39500323939099441</v>
      </c>
      <c r="EG406" s="7">
        <v>-7656.5590999983251</v>
      </c>
      <c r="EH406" s="7">
        <v>4864938.0289999992</v>
      </c>
      <c r="EI406" s="25">
        <f t="shared" si="216"/>
        <v>41.07687259343524</v>
      </c>
    </row>
    <row r="407" spans="1:139" x14ac:dyDescent="0.25">
      <c r="A407" s="6">
        <v>393</v>
      </c>
      <c r="B407" s="6">
        <v>0</v>
      </c>
      <c r="C407" s="6">
        <v>1</v>
      </c>
      <c r="D407" s="6">
        <v>0</v>
      </c>
      <c r="E407" s="6">
        <v>1</v>
      </c>
      <c r="F407" s="20">
        <f t="shared" si="186"/>
        <v>1</v>
      </c>
      <c r="G407" s="20">
        <f t="shared" si="187"/>
        <v>1</v>
      </c>
      <c r="H407" s="20">
        <f t="shared" si="188"/>
        <v>1</v>
      </c>
      <c r="I407" s="7">
        <v>-7611.3076018126912</v>
      </c>
      <c r="J407" s="7">
        <v>4864977.4234454883</v>
      </c>
      <c r="K407" s="6">
        <v>3</v>
      </c>
      <c r="L407" s="6">
        <v>0</v>
      </c>
      <c r="M407" s="7">
        <v>-7609.5765778967316</v>
      </c>
      <c r="N407" s="7">
        <v>4864979.0448144469</v>
      </c>
      <c r="O407" s="26">
        <f t="shared" si="189"/>
        <v>-7609.5765778967325</v>
      </c>
      <c r="P407" s="26">
        <f t="shared" si="190"/>
        <v>4864979.0448144479</v>
      </c>
      <c r="Q407" s="20">
        <f t="shared" si="191"/>
        <v>1</v>
      </c>
      <c r="R407" s="26">
        <f t="shared" si="192"/>
        <v>2.3717675055959346</v>
      </c>
      <c r="S407" s="26">
        <f>R407*'8_HeSo_Mercator'!$B$7</f>
        <v>1.8170735994120835</v>
      </c>
      <c r="T407" s="6">
        <v>10369</v>
      </c>
      <c r="U407" s="21">
        <v>0.10618015414491851</v>
      </c>
      <c r="V407" s="7">
        <v>-7609.2503999993196</v>
      </c>
      <c r="W407" s="7">
        <v>4864978.1607000008</v>
      </c>
      <c r="X407" s="25">
        <f t="shared" si="193"/>
        <v>7867.3159926839235</v>
      </c>
      <c r="Y407" s="6">
        <v>7224</v>
      </c>
      <c r="Z407" s="21">
        <v>0.13854684644421539</v>
      </c>
      <c r="AA407" s="7">
        <v>-7611.1290000006557</v>
      </c>
      <c r="AB407" s="7">
        <v>4864977.6220000014</v>
      </c>
      <c r="AC407" s="25">
        <f t="shared" si="194"/>
        <v>2714.0223522954707</v>
      </c>
      <c r="AD407" s="6">
        <v>9003</v>
      </c>
      <c r="AE407" s="21">
        <v>0.13926292100858481</v>
      </c>
      <c r="AF407" s="7">
        <v>-7609.2503999993196</v>
      </c>
      <c r="AG407" s="7">
        <v>4864978.1607000008</v>
      </c>
      <c r="AH407" s="25">
        <f t="shared" si="195"/>
        <v>2658.6306018670516</v>
      </c>
      <c r="AI407" s="6">
        <v>11283</v>
      </c>
      <c r="AJ407" s="21">
        <v>0.13971067649899049</v>
      </c>
      <c r="AK407" s="7">
        <v>-7603.1924000009894</v>
      </c>
      <c r="AL407" s="7">
        <v>4864981.4790000021</v>
      </c>
      <c r="AM407" s="25">
        <f t="shared" si="196"/>
        <v>2624.7117636224207</v>
      </c>
      <c r="AN407" s="6">
        <v>9915</v>
      </c>
      <c r="AO407" s="21">
        <v>0.1421280465441597</v>
      </c>
      <c r="AP407" s="7">
        <v>-7603.1924000009894</v>
      </c>
      <c r="AQ407" s="7">
        <v>4864981.4790000021</v>
      </c>
      <c r="AR407" s="25">
        <f t="shared" si="197"/>
        <v>2450.6475283327354</v>
      </c>
      <c r="AS407" s="6">
        <v>7225</v>
      </c>
      <c r="AT407" s="21">
        <v>0.14219296528209799</v>
      </c>
      <c r="AU407" s="7">
        <v>-7616.6700999997556</v>
      </c>
      <c r="AV407" s="7">
        <v>4864979.4992000014</v>
      </c>
      <c r="AW407" s="25">
        <f t="shared" si="198"/>
        <v>2446.1751825797141</v>
      </c>
      <c r="AX407" s="6">
        <v>10826</v>
      </c>
      <c r="AY407" s="21">
        <v>0.14879949328571679</v>
      </c>
      <c r="AZ407" s="7">
        <v>-7609.2503999993196</v>
      </c>
      <c r="BA407" s="7">
        <v>4864978.1607000008</v>
      </c>
      <c r="BB407" s="25">
        <f t="shared" si="199"/>
        <v>2039.8310151725673</v>
      </c>
      <c r="BC407" s="6">
        <v>10372</v>
      </c>
      <c r="BD407" s="21">
        <v>0.1563536952012563</v>
      </c>
      <c r="BE407" s="7">
        <v>-7603.1924000009894</v>
      </c>
      <c r="BF407" s="7">
        <v>4864981.4790000021</v>
      </c>
      <c r="BG407" s="25">
        <f t="shared" si="200"/>
        <v>1673.2753044178069</v>
      </c>
      <c r="BH407" s="6">
        <v>8103</v>
      </c>
      <c r="BI407" s="21">
        <v>0.15928941341919409</v>
      </c>
      <c r="BJ407" s="7">
        <v>-7616.6700999997556</v>
      </c>
      <c r="BK407" s="7">
        <v>4864979.4992000014</v>
      </c>
      <c r="BL407" s="25">
        <f t="shared" si="201"/>
        <v>1553.2892909958848</v>
      </c>
      <c r="BM407" s="6">
        <v>11286</v>
      </c>
      <c r="BN407" s="21">
        <v>0.1614963870652672</v>
      </c>
      <c r="BO407" s="7">
        <v>-7609.2503999993196</v>
      </c>
      <c r="BP407" s="7">
        <v>4864978.1607000008</v>
      </c>
      <c r="BQ407" s="25">
        <f t="shared" si="202"/>
        <v>1470.1063597550292</v>
      </c>
      <c r="BR407" s="6">
        <v>10825</v>
      </c>
      <c r="BS407" s="21">
        <v>0.1653704758315554</v>
      </c>
      <c r="BT407" s="7">
        <v>-7616.6700999997556</v>
      </c>
      <c r="BU407" s="7">
        <v>4864979.4992000014</v>
      </c>
      <c r="BV407" s="25">
        <f t="shared" si="203"/>
        <v>1337.1129527841867</v>
      </c>
      <c r="BW407" s="6">
        <v>8999</v>
      </c>
      <c r="BX407" s="21">
        <v>0.16918544081734341</v>
      </c>
      <c r="BY407" s="7">
        <v>-7616.6889000013471</v>
      </c>
      <c r="BZ407" s="7">
        <v>4864976.0280999988</v>
      </c>
      <c r="CA407" s="25">
        <f t="shared" si="204"/>
        <v>1220.5288540978547</v>
      </c>
      <c r="CB407" s="6">
        <v>10369</v>
      </c>
      <c r="CC407" s="21">
        <v>0.1065511685235426</v>
      </c>
      <c r="CD407" s="7">
        <v>-7609.2503999993196</v>
      </c>
      <c r="CE407" s="7">
        <v>4864978.1607000008</v>
      </c>
      <c r="CF407" s="25">
        <f t="shared" si="205"/>
        <v>7758.3100653536776</v>
      </c>
      <c r="CG407" s="6">
        <v>11283</v>
      </c>
      <c r="CH407" s="21">
        <v>0.13157099102178171</v>
      </c>
      <c r="CI407" s="7">
        <v>-7603.1924000009894</v>
      </c>
      <c r="CJ407" s="7">
        <v>4864981.4790000021</v>
      </c>
      <c r="CK407" s="25">
        <f t="shared" si="206"/>
        <v>3337.024662752633</v>
      </c>
      <c r="CL407" s="6">
        <v>9003</v>
      </c>
      <c r="CM407" s="21">
        <v>0.13531353135313531</v>
      </c>
      <c r="CN407" s="7">
        <v>-7609.2503999993196</v>
      </c>
      <c r="CO407" s="7">
        <v>4864978.1607000008</v>
      </c>
      <c r="CP407" s="25">
        <f t="shared" si="207"/>
        <v>2982.8752258241229</v>
      </c>
      <c r="CQ407" s="6">
        <v>10826</v>
      </c>
      <c r="CR407" s="21">
        <v>0.14052292076416301</v>
      </c>
      <c r="CS407" s="7">
        <v>-7609.2503999993196</v>
      </c>
      <c r="CT407" s="7">
        <v>4864978.1607000008</v>
      </c>
      <c r="CU407" s="25">
        <f t="shared" si="208"/>
        <v>2564.5509283463484</v>
      </c>
      <c r="CV407" s="6">
        <v>9915</v>
      </c>
      <c r="CW407" s="21">
        <v>0.14461987528194239</v>
      </c>
      <c r="CX407" s="7">
        <v>-7603.1924000009894</v>
      </c>
      <c r="CY407" s="7">
        <v>4864981.4790000021</v>
      </c>
      <c r="CZ407" s="25">
        <f t="shared" si="209"/>
        <v>2286.0623403588847</v>
      </c>
      <c r="DA407" s="6">
        <v>10372</v>
      </c>
      <c r="DB407" s="21">
        <v>0.14726793150079659</v>
      </c>
      <c r="DC407" s="7">
        <v>-7603.1924000009894</v>
      </c>
      <c r="DD407" s="7">
        <v>4864981.4790000021</v>
      </c>
      <c r="DE407" s="25">
        <f t="shared" si="210"/>
        <v>2126.0195443423477</v>
      </c>
      <c r="DF407" s="6">
        <v>8103</v>
      </c>
      <c r="DG407" s="21">
        <v>0.150806441215528</v>
      </c>
      <c r="DH407" s="7">
        <v>-7616.6700999997556</v>
      </c>
      <c r="DI407" s="7">
        <v>4864979.4992000014</v>
      </c>
      <c r="DJ407" s="25">
        <f t="shared" si="211"/>
        <v>1933.3943017529753</v>
      </c>
      <c r="DK407" s="6">
        <v>10825</v>
      </c>
      <c r="DL407" s="21">
        <v>0.15098569351792721</v>
      </c>
      <c r="DM407" s="7">
        <v>-7616.6700999997556</v>
      </c>
      <c r="DN407" s="7">
        <v>4864979.4992000014</v>
      </c>
      <c r="DO407" s="25">
        <f t="shared" si="212"/>
        <v>1924.2292295003533</v>
      </c>
      <c r="DP407" s="6">
        <v>11286</v>
      </c>
      <c r="DQ407" s="21">
        <v>0.15230377786381991</v>
      </c>
      <c r="DR407" s="7">
        <v>-7609.2503999993196</v>
      </c>
      <c r="DS407" s="7">
        <v>4864978.1607000008</v>
      </c>
      <c r="DT407" s="25">
        <f t="shared" si="213"/>
        <v>1858.4774494334692</v>
      </c>
      <c r="DU407" s="6">
        <v>7224</v>
      </c>
      <c r="DV407" s="21">
        <v>0.159564800943095</v>
      </c>
      <c r="DW407" s="7">
        <v>-7611.1290000006557</v>
      </c>
      <c r="DX407" s="7">
        <v>4864977.6220000014</v>
      </c>
      <c r="DY407" s="25">
        <f t="shared" si="214"/>
        <v>1542.5939399664958</v>
      </c>
      <c r="DZ407" s="6">
        <v>7225</v>
      </c>
      <c r="EA407" s="21">
        <v>0.16043022999961171</v>
      </c>
      <c r="EB407" s="7">
        <v>-7616.6700999997556</v>
      </c>
      <c r="EC407" s="7">
        <v>4864979.4992000014</v>
      </c>
      <c r="ED407" s="25">
        <f t="shared" si="215"/>
        <v>1509.5766705920591</v>
      </c>
      <c r="EE407" s="6">
        <v>8999</v>
      </c>
      <c r="EF407" s="21">
        <v>0.1604431167537963</v>
      </c>
      <c r="EG407" s="7">
        <v>-7616.6889000013471</v>
      </c>
      <c r="EH407" s="7">
        <v>4864976.0280999988</v>
      </c>
      <c r="EI407" s="25">
        <f t="shared" si="216"/>
        <v>1509.0917336190168</v>
      </c>
    </row>
    <row r="408" spans="1:139" x14ac:dyDescent="0.25">
      <c r="A408" s="6">
        <v>394</v>
      </c>
      <c r="B408" s="6">
        <v>0</v>
      </c>
      <c r="C408" s="6">
        <v>2</v>
      </c>
      <c r="D408" s="6">
        <v>0</v>
      </c>
      <c r="E408" s="6">
        <v>2</v>
      </c>
      <c r="F408" s="20">
        <f t="shared" si="186"/>
        <v>1</v>
      </c>
      <c r="G408" s="20">
        <f t="shared" si="187"/>
        <v>1</v>
      </c>
      <c r="H408" s="20">
        <f t="shared" si="188"/>
        <v>1</v>
      </c>
      <c r="I408" s="7">
        <v>-7632.2586999982605</v>
      </c>
      <c r="J408" s="7">
        <v>4864981.123099993</v>
      </c>
      <c r="K408" s="6">
        <v>-6</v>
      </c>
      <c r="L408" s="6">
        <v>-6</v>
      </c>
      <c r="M408" s="7">
        <v>-7621.5105436221384</v>
      </c>
      <c r="N408" s="7">
        <v>4864978.8359945677</v>
      </c>
      <c r="O408" s="26">
        <f t="shared" si="189"/>
        <v>-7621.5105436221384</v>
      </c>
      <c r="P408" s="26">
        <f t="shared" si="190"/>
        <v>4864978.8359945677</v>
      </c>
      <c r="Q408" s="20">
        <f t="shared" si="191"/>
        <v>1</v>
      </c>
      <c r="R408" s="26">
        <f t="shared" si="192"/>
        <v>10.988799602860734</v>
      </c>
      <c r="S408" s="26">
        <f>R408*'8_HeSo_Mercator'!$B$7</f>
        <v>8.41880901078083</v>
      </c>
      <c r="T408" s="6">
        <v>9467</v>
      </c>
      <c r="U408" s="21">
        <v>0.23907909632438989</v>
      </c>
      <c r="V408" s="7">
        <v>-7632.1528999991706</v>
      </c>
      <c r="W408" s="7">
        <v>4864981.8638999984</v>
      </c>
      <c r="X408" s="25">
        <f t="shared" si="193"/>
        <v>306.07903084761574</v>
      </c>
      <c r="Y408" s="6">
        <v>11316</v>
      </c>
      <c r="Z408" s="21">
        <v>0.23940648132929779</v>
      </c>
      <c r="AA408" s="7">
        <v>-7622.0546000003806</v>
      </c>
      <c r="AB408" s="7">
        <v>4864976.2942000031</v>
      </c>
      <c r="AC408" s="25">
        <f t="shared" si="194"/>
        <v>304.4082268329467</v>
      </c>
      <c r="AD408" s="6">
        <v>8138</v>
      </c>
      <c r="AE408" s="21">
        <v>0.24367556648765251</v>
      </c>
      <c r="AF408" s="7">
        <v>-7631.8154999986291</v>
      </c>
      <c r="AG408" s="7">
        <v>4864988.1327999979</v>
      </c>
      <c r="AH408" s="25">
        <f t="shared" si="195"/>
        <v>283.62993309774544</v>
      </c>
      <c r="AI408" s="6">
        <v>7272</v>
      </c>
      <c r="AJ408" s="21">
        <v>0.24839427167032871</v>
      </c>
      <c r="AK408" s="7">
        <v>-7616.9461999982605</v>
      </c>
      <c r="AL408" s="7">
        <v>4864980.0131999999</v>
      </c>
      <c r="AM408" s="25">
        <f t="shared" si="196"/>
        <v>262.68404505782996</v>
      </c>
      <c r="AN408" s="6">
        <v>7256</v>
      </c>
      <c r="AO408" s="21">
        <v>0.24932292017068719</v>
      </c>
      <c r="AP408" s="7">
        <v>-7616.6889000013471</v>
      </c>
      <c r="AQ408" s="7">
        <v>4864976.0280999988</v>
      </c>
      <c r="AR408" s="25">
        <f t="shared" si="197"/>
        <v>258.79219875983557</v>
      </c>
      <c r="AS408" s="6">
        <v>10398</v>
      </c>
      <c r="AT408" s="21">
        <v>0.25090659174528368</v>
      </c>
      <c r="AU408" s="7">
        <v>-7618.7633000016212</v>
      </c>
      <c r="AV408" s="7">
        <v>4864975.433799997</v>
      </c>
      <c r="AW408" s="25">
        <f t="shared" si="198"/>
        <v>252.32002296182642</v>
      </c>
      <c r="AX408" s="6">
        <v>9035</v>
      </c>
      <c r="AY408" s="21">
        <v>0.25451769381776118</v>
      </c>
      <c r="AZ408" s="7">
        <v>-7616.6889000013471</v>
      </c>
      <c r="BA408" s="7">
        <v>4864976.0280999988</v>
      </c>
      <c r="BB408" s="25">
        <f t="shared" si="199"/>
        <v>238.30221671519553</v>
      </c>
      <c r="BC408" s="6">
        <v>7259</v>
      </c>
      <c r="BD408" s="21">
        <v>0.25970845165898759</v>
      </c>
      <c r="BE408" s="7">
        <v>-7618.7633000016212</v>
      </c>
      <c r="BF408" s="7">
        <v>4864975.433799997</v>
      </c>
      <c r="BG408" s="25">
        <f t="shared" si="200"/>
        <v>219.81416121991532</v>
      </c>
      <c r="BH408" s="6">
        <v>10412</v>
      </c>
      <c r="BI408" s="21">
        <v>0.26277617187467878</v>
      </c>
      <c r="BJ408" s="7">
        <v>-7616.9461999982605</v>
      </c>
      <c r="BK408" s="7">
        <v>4864980.0131999999</v>
      </c>
      <c r="BL408" s="25">
        <f t="shared" si="201"/>
        <v>209.72783507085498</v>
      </c>
      <c r="BM408" s="6">
        <v>9500</v>
      </c>
      <c r="BN408" s="21">
        <v>0.2659137825055321</v>
      </c>
      <c r="BO408" s="7">
        <v>-7616.9461999982605</v>
      </c>
      <c r="BP408" s="7">
        <v>4864980.0131999999</v>
      </c>
      <c r="BQ408" s="25">
        <f t="shared" si="202"/>
        <v>200.0030456413017</v>
      </c>
      <c r="BR408" s="6">
        <v>9947</v>
      </c>
      <c r="BS408" s="21">
        <v>0.26705646116739901</v>
      </c>
      <c r="BT408" s="7">
        <v>-7616.6889000013471</v>
      </c>
      <c r="BU408" s="7">
        <v>4864976.0280999988</v>
      </c>
      <c r="BV408" s="25">
        <f t="shared" si="203"/>
        <v>196.60186846599652</v>
      </c>
      <c r="BW408" s="6">
        <v>8570</v>
      </c>
      <c r="BX408" s="21">
        <v>0.26841444931869518</v>
      </c>
      <c r="BY408" s="7">
        <v>-7622.0546000003806</v>
      </c>
      <c r="BZ408" s="7">
        <v>4864976.2942000031</v>
      </c>
      <c r="CA408" s="25">
        <f t="shared" si="204"/>
        <v>192.65329245372172</v>
      </c>
      <c r="CB408" s="6">
        <v>11316</v>
      </c>
      <c r="CC408" s="21">
        <v>0.23096747376078139</v>
      </c>
      <c r="CD408" s="7">
        <v>-7622.0546000003806</v>
      </c>
      <c r="CE408" s="7">
        <v>4864976.2942000031</v>
      </c>
      <c r="CF408" s="25">
        <f t="shared" si="205"/>
        <v>351.39591066477567</v>
      </c>
      <c r="CG408" s="6">
        <v>9467</v>
      </c>
      <c r="CH408" s="21">
        <v>0.2309725523458227</v>
      </c>
      <c r="CI408" s="7">
        <v>-7632.1528999991706</v>
      </c>
      <c r="CJ408" s="7">
        <v>4864981.8638999984</v>
      </c>
      <c r="CK408" s="25">
        <f t="shared" si="206"/>
        <v>351.36500595096106</v>
      </c>
      <c r="CL408" s="6">
        <v>8138</v>
      </c>
      <c r="CM408" s="21">
        <v>0.23222149811402731</v>
      </c>
      <c r="CN408" s="7">
        <v>-7631.8154999986291</v>
      </c>
      <c r="CO408" s="7">
        <v>4864988.1327999979</v>
      </c>
      <c r="CP408" s="25">
        <f t="shared" si="207"/>
        <v>343.86684987729592</v>
      </c>
      <c r="CQ408" s="6">
        <v>7272</v>
      </c>
      <c r="CR408" s="21">
        <v>0.23500646161798919</v>
      </c>
      <c r="CS408" s="7">
        <v>-7616.9461999982605</v>
      </c>
      <c r="CT408" s="7">
        <v>4864980.0131999999</v>
      </c>
      <c r="CU408" s="25">
        <f t="shared" si="208"/>
        <v>327.85422574073027</v>
      </c>
      <c r="CV408" s="6">
        <v>7259</v>
      </c>
      <c r="CW408" s="21">
        <v>0.24283847414383211</v>
      </c>
      <c r="CX408" s="7">
        <v>-7618.7633000016212</v>
      </c>
      <c r="CY408" s="7">
        <v>4864975.433799997</v>
      </c>
      <c r="CZ408" s="25">
        <f t="shared" si="209"/>
        <v>287.56102209521276</v>
      </c>
      <c r="DA408" s="6">
        <v>7256</v>
      </c>
      <c r="DB408" s="21">
        <v>0.2463019250253293</v>
      </c>
      <c r="DC408" s="7">
        <v>-7616.6889000013471</v>
      </c>
      <c r="DD408" s="7">
        <v>4864976.0280999988</v>
      </c>
      <c r="DE408" s="25">
        <f t="shared" si="210"/>
        <v>271.72448562407402</v>
      </c>
      <c r="DF408" s="6">
        <v>9035</v>
      </c>
      <c r="DG408" s="21">
        <v>0.24636325455309069</v>
      </c>
      <c r="DH408" s="7">
        <v>-7616.6889000013471</v>
      </c>
      <c r="DI408" s="7">
        <v>4864976.0280999988</v>
      </c>
      <c r="DJ408" s="25">
        <f t="shared" si="211"/>
        <v>271.45401488876513</v>
      </c>
      <c r="DK408" s="6">
        <v>8137</v>
      </c>
      <c r="DL408" s="21">
        <v>0.2473746909192836</v>
      </c>
      <c r="DM408" s="7">
        <v>-7616.6889000013471</v>
      </c>
      <c r="DN408" s="7">
        <v>4864976.0280999988</v>
      </c>
      <c r="DO408" s="25">
        <f t="shared" si="212"/>
        <v>267.0416124178243</v>
      </c>
      <c r="DP408" s="6">
        <v>9947</v>
      </c>
      <c r="DQ408" s="21">
        <v>0.2497713469463255</v>
      </c>
      <c r="DR408" s="7">
        <v>-7616.6889000013471</v>
      </c>
      <c r="DS408" s="7">
        <v>4864976.0280999988</v>
      </c>
      <c r="DT408" s="25">
        <f t="shared" si="213"/>
        <v>256.93870831106511</v>
      </c>
      <c r="DU408" s="6">
        <v>10388</v>
      </c>
      <c r="DV408" s="21">
        <v>0.25045452404502849</v>
      </c>
      <c r="DW408" s="7">
        <v>-7634.4770000018179</v>
      </c>
      <c r="DX408" s="7">
        <v>4864984.0974999964</v>
      </c>
      <c r="DY408" s="25">
        <f t="shared" si="214"/>
        <v>254.14670085239524</v>
      </c>
      <c r="DZ408" s="6">
        <v>10398</v>
      </c>
      <c r="EA408" s="21">
        <v>0.25084173402203991</v>
      </c>
      <c r="EB408" s="7">
        <v>-7618.7633000016212</v>
      </c>
      <c r="EC408" s="7">
        <v>4864975.433799997</v>
      </c>
      <c r="ED408" s="25">
        <f t="shared" si="215"/>
        <v>252.58108399057448</v>
      </c>
      <c r="EE408" s="6">
        <v>10412</v>
      </c>
      <c r="EF408" s="21">
        <v>0.25145942790426151</v>
      </c>
      <c r="EG408" s="7">
        <v>-7616.9461999982605</v>
      </c>
      <c r="EH408" s="7">
        <v>4864980.0131999999</v>
      </c>
      <c r="EI408" s="25">
        <f t="shared" si="216"/>
        <v>250.10841695219608</v>
      </c>
    </row>
    <row r="409" spans="1:139" x14ac:dyDescent="0.25">
      <c r="A409" s="6">
        <v>395</v>
      </c>
      <c r="B409" s="6">
        <v>0</v>
      </c>
      <c r="C409" s="6">
        <v>1</v>
      </c>
      <c r="D409" s="6">
        <v>0</v>
      </c>
      <c r="E409" s="6">
        <v>1</v>
      </c>
      <c r="F409" s="20">
        <f t="shared" si="186"/>
        <v>1</v>
      </c>
      <c r="G409" s="20">
        <f t="shared" si="187"/>
        <v>1</v>
      </c>
      <c r="H409" s="20">
        <f t="shared" si="188"/>
        <v>1</v>
      </c>
      <c r="I409" s="7">
        <v>-7664.313643147163</v>
      </c>
      <c r="J409" s="7">
        <v>4864935.941712982</v>
      </c>
      <c r="K409" s="6">
        <v>3</v>
      </c>
      <c r="L409" s="6">
        <v>-6</v>
      </c>
      <c r="M409" s="7">
        <v>-7648.4419342848823</v>
      </c>
      <c r="N409" s="7">
        <v>4864932.3362733647</v>
      </c>
      <c r="O409" s="26">
        <f t="shared" si="189"/>
        <v>-7648.4419342848814</v>
      </c>
      <c r="P409" s="26">
        <f t="shared" si="190"/>
        <v>4864932.3362733647</v>
      </c>
      <c r="Q409" s="20">
        <f t="shared" si="191"/>
        <v>1</v>
      </c>
      <c r="R409" s="26">
        <f t="shared" si="192"/>
        <v>16.27606638727595</v>
      </c>
      <c r="S409" s="26">
        <f>R409*'8_HeSo_Mercator'!$B$7</f>
        <v>12.469523452369973</v>
      </c>
      <c r="T409" s="6">
        <v>17791</v>
      </c>
      <c r="U409" s="21">
        <v>0.2597992021615611</v>
      </c>
      <c r="V409" s="7">
        <v>-7646.2063999995589</v>
      </c>
      <c r="W409" s="7">
        <v>4864932.4318000004</v>
      </c>
      <c r="X409" s="25">
        <f t="shared" si="193"/>
        <v>219.5071888245588</v>
      </c>
      <c r="Y409" s="6">
        <v>17514</v>
      </c>
      <c r="Z409" s="21">
        <v>0.2700943641053638</v>
      </c>
      <c r="AA409" s="7">
        <v>-7646.2063999995589</v>
      </c>
      <c r="AB409" s="7">
        <v>4864932.4318000004</v>
      </c>
      <c r="AC409" s="25">
        <f t="shared" si="194"/>
        <v>187.90481612821074</v>
      </c>
      <c r="AD409" s="6">
        <v>16655</v>
      </c>
      <c r="AE409" s="21">
        <v>0.27468548143721078</v>
      </c>
      <c r="AF409" s="7">
        <v>-7644.0348999984562</v>
      </c>
      <c r="AG409" s="7">
        <v>4864930.0667999983</v>
      </c>
      <c r="AH409" s="25">
        <f t="shared" si="195"/>
        <v>175.65365006646965</v>
      </c>
      <c r="AI409" s="6">
        <v>18066</v>
      </c>
      <c r="AJ409" s="21">
        <v>0.2852115335207156</v>
      </c>
      <c r="AK409" s="7">
        <v>-7646.2063999995589</v>
      </c>
      <c r="AL409" s="7">
        <v>4864932.4318000004</v>
      </c>
      <c r="AM409" s="25">
        <f t="shared" si="196"/>
        <v>151.12338231299384</v>
      </c>
      <c r="AN409" s="6">
        <v>16684</v>
      </c>
      <c r="AO409" s="21">
        <v>0.28710415302124781</v>
      </c>
      <c r="AP409" s="7">
        <v>-7646.2063999995589</v>
      </c>
      <c r="AQ409" s="7">
        <v>4864932.4318000004</v>
      </c>
      <c r="AR409" s="25">
        <f t="shared" si="197"/>
        <v>147.17773030646597</v>
      </c>
      <c r="AS409" s="6">
        <v>15882</v>
      </c>
      <c r="AT409" s="21">
        <v>0.28782965541026301</v>
      </c>
      <c r="AU409" s="7">
        <v>-7646.2063999995589</v>
      </c>
      <c r="AV409" s="7">
        <v>4864932.4318000004</v>
      </c>
      <c r="AW409" s="25">
        <f t="shared" si="198"/>
        <v>145.6994287439006</v>
      </c>
      <c r="AX409" s="6">
        <v>18314</v>
      </c>
      <c r="AY409" s="21">
        <v>0.2997297035490778</v>
      </c>
      <c r="AZ409" s="7">
        <v>-7644.0348999984562</v>
      </c>
      <c r="BA409" s="7">
        <v>4864930.0667999983</v>
      </c>
      <c r="BB409" s="25">
        <f t="shared" si="199"/>
        <v>123.90272655888377</v>
      </c>
      <c r="BC409" s="6">
        <v>15866</v>
      </c>
      <c r="BD409" s="21">
        <v>0.30116150171891271</v>
      </c>
      <c r="BE409" s="7">
        <v>-7661.7531000003219</v>
      </c>
      <c r="BF409" s="7">
        <v>4864938.2753999978</v>
      </c>
      <c r="BG409" s="25">
        <f t="shared" si="200"/>
        <v>121.56321678843271</v>
      </c>
      <c r="BH409" s="6">
        <v>10333</v>
      </c>
      <c r="BI409" s="21">
        <v>0.3025135462063453</v>
      </c>
      <c r="BJ409" s="7">
        <v>-7646.2063999995589</v>
      </c>
      <c r="BK409" s="7">
        <v>4864932.4318000004</v>
      </c>
      <c r="BL409" s="25">
        <f t="shared" si="201"/>
        <v>119.40449975823951</v>
      </c>
      <c r="BM409" s="6">
        <v>18040</v>
      </c>
      <c r="BN409" s="21">
        <v>0.30409284625060051</v>
      </c>
      <c r="BO409" s="7">
        <v>-7644.0348999984562</v>
      </c>
      <c r="BP409" s="7">
        <v>4864930.0667999983</v>
      </c>
      <c r="BQ409" s="25">
        <f t="shared" si="202"/>
        <v>116.94325716150519</v>
      </c>
      <c r="BR409" s="6">
        <v>16414</v>
      </c>
      <c r="BS409" s="21">
        <v>0.30478277073801219</v>
      </c>
      <c r="BT409" s="7">
        <v>-7646.2063999995589</v>
      </c>
      <c r="BU409" s="7">
        <v>4864932.4318000004</v>
      </c>
      <c r="BV409" s="25">
        <f t="shared" si="203"/>
        <v>115.88796817909467</v>
      </c>
      <c r="BW409" s="6">
        <v>16960</v>
      </c>
      <c r="BX409" s="21">
        <v>0.3052829622955634</v>
      </c>
      <c r="BY409" s="7">
        <v>-7646.2063999995589</v>
      </c>
      <c r="BZ409" s="7">
        <v>4864932.4318000004</v>
      </c>
      <c r="CA409" s="25">
        <f t="shared" si="204"/>
        <v>115.13032515594509</v>
      </c>
      <c r="CB409" s="6">
        <v>10333</v>
      </c>
      <c r="CC409" s="21">
        <v>0.2443428713571667</v>
      </c>
      <c r="CD409" s="7">
        <v>-7646.2063999995589</v>
      </c>
      <c r="CE409" s="7">
        <v>4864932.4318000004</v>
      </c>
      <c r="CF409" s="25">
        <f t="shared" si="205"/>
        <v>280.54420843473457</v>
      </c>
      <c r="CG409" s="6">
        <v>8072</v>
      </c>
      <c r="CH409" s="21">
        <v>0.26158511162490999</v>
      </c>
      <c r="CI409" s="7">
        <v>-7646.423599999398</v>
      </c>
      <c r="CJ409" s="7">
        <v>4864925.757100001</v>
      </c>
      <c r="CK409" s="25">
        <f t="shared" si="206"/>
        <v>213.57376896415039</v>
      </c>
      <c r="CL409" s="6">
        <v>8506</v>
      </c>
      <c r="CM409" s="21">
        <v>0.26418250243925101</v>
      </c>
      <c r="CN409" s="7">
        <v>-7661.7531000003219</v>
      </c>
      <c r="CO409" s="7">
        <v>4864938.2753999978</v>
      </c>
      <c r="CP409" s="25">
        <f t="shared" si="207"/>
        <v>205.29756642682997</v>
      </c>
      <c r="CQ409" s="6">
        <v>9880</v>
      </c>
      <c r="CR409" s="21">
        <v>0.268888495518257</v>
      </c>
      <c r="CS409" s="7">
        <v>-7656.5590999983251</v>
      </c>
      <c r="CT409" s="7">
        <v>4864938.0289999992</v>
      </c>
      <c r="CU409" s="25">
        <f t="shared" si="208"/>
        <v>191.29830203315359</v>
      </c>
      <c r="CV409" s="6">
        <v>11243</v>
      </c>
      <c r="CW409" s="21">
        <v>0.2711411729380343</v>
      </c>
      <c r="CX409" s="7">
        <v>-7646.2063999995589</v>
      </c>
      <c r="CY409" s="7">
        <v>4864932.4318000004</v>
      </c>
      <c r="CZ409" s="25">
        <f t="shared" si="209"/>
        <v>185.01976210486876</v>
      </c>
      <c r="DA409" s="6">
        <v>7645</v>
      </c>
      <c r="DB409" s="21">
        <v>0.27187691164058447</v>
      </c>
      <c r="DC409" s="7">
        <v>-7661.7531000003219</v>
      </c>
      <c r="DD409" s="7">
        <v>4864938.2753999978</v>
      </c>
      <c r="DE409" s="25">
        <f t="shared" si="210"/>
        <v>183.02511490975039</v>
      </c>
      <c r="DF409" s="6">
        <v>10789</v>
      </c>
      <c r="DG409" s="21">
        <v>0.27282288118155418</v>
      </c>
      <c r="DH409" s="7">
        <v>-7646.2063999995589</v>
      </c>
      <c r="DI409" s="7">
        <v>4864932.4318000004</v>
      </c>
      <c r="DJ409" s="25">
        <f t="shared" si="211"/>
        <v>180.49984606098724</v>
      </c>
      <c r="DK409" s="6">
        <v>9419</v>
      </c>
      <c r="DL409" s="21">
        <v>0.27299351844442671</v>
      </c>
      <c r="DM409" s="7">
        <v>-7646.2063999995589</v>
      </c>
      <c r="DN409" s="7">
        <v>4864932.4318000004</v>
      </c>
      <c r="DO409" s="25">
        <f t="shared" si="212"/>
        <v>180.0489762509317</v>
      </c>
      <c r="DP409" s="6">
        <v>7192</v>
      </c>
      <c r="DQ409" s="21">
        <v>0.27477620974164563</v>
      </c>
      <c r="DR409" s="7">
        <v>-7646.2063999995589</v>
      </c>
      <c r="DS409" s="7">
        <v>4864932.4318000004</v>
      </c>
      <c r="DT409" s="25">
        <f t="shared" si="213"/>
        <v>175.42176876410934</v>
      </c>
      <c r="DU409" s="6">
        <v>8505</v>
      </c>
      <c r="DV409" s="21">
        <v>0.27770000595699051</v>
      </c>
      <c r="DW409" s="7">
        <v>-7646.423599999398</v>
      </c>
      <c r="DX409" s="7">
        <v>4864925.757100001</v>
      </c>
      <c r="DY409" s="25">
        <f t="shared" si="214"/>
        <v>168.14983431962776</v>
      </c>
      <c r="DZ409" s="6">
        <v>9414</v>
      </c>
      <c r="EA409" s="21">
        <v>0.27782399316181922</v>
      </c>
      <c r="EB409" s="7">
        <v>-7641.8123000003397</v>
      </c>
      <c r="EC409" s="7">
        <v>4864922.3139000013</v>
      </c>
      <c r="ED409" s="25">
        <f t="shared" si="215"/>
        <v>167.84986777578027</v>
      </c>
      <c r="EE409" s="6">
        <v>8071</v>
      </c>
      <c r="EF409" s="21">
        <v>0.2865147491028982</v>
      </c>
      <c r="EG409" s="7">
        <v>-7656.5590999983251</v>
      </c>
      <c r="EH409" s="7">
        <v>4864938.0289999992</v>
      </c>
      <c r="EI409" s="25">
        <f t="shared" si="216"/>
        <v>148.39253933583839</v>
      </c>
    </row>
    <row r="410" spans="1:139" x14ac:dyDescent="0.25">
      <c r="A410" s="6">
        <v>396</v>
      </c>
      <c r="B410" s="6">
        <v>0</v>
      </c>
      <c r="C410" s="6">
        <v>1</v>
      </c>
      <c r="D410" s="6">
        <v>0</v>
      </c>
      <c r="E410" s="6">
        <v>1</v>
      </c>
      <c r="F410" s="20">
        <f t="shared" si="186"/>
        <v>1</v>
      </c>
      <c r="G410" s="20">
        <f t="shared" si="187"/>
        <v>1</v>
      </c>
      <c r="H410" s="20">
        <f t="shared" si="188"/>
        <v>1</v>
      </c>
      <c r="I410" s="7">
        <v>-7603.7741645353826</v>
      </c>
      <c r="J410" s="7">
        <v>4864979.6020121593</v>
      </c>
      <c r="K410" s="6">
        <v>-6</v>
      </c>
      <c r="L410" s="6">
        <v>-6</v>
      </c>
      <c r="M410" s="7">
        <v>-7602.7532976638431</v>
      </c>
      <c r="N410" s="7">
        <v>4864980.4098597746</v>
      </c>
      <c r="O410" s="26">
        <f t="shared" si="189"/>
        <v>-7602.7532976638431</v>
      </c>
      <c r="P410" s="26">
        <f t="shared" si="190"/>
        <v>4864980.4098597746</v>
      </c>
      <c r="Q410" s="20">
        <f t="shared" si="191"/>
        <v>1</v>
      </c>
      <c r="R410" s="26">
        <f t="shared" si="192"/>
        <v>1.3018398284748842</v>
      </c>
      <c r="S410" s="26">
        <f>R410*'8_HeSo_Mercator'!$B$7</f>
        <v>0.99737380557058342</v>
      </c>
      <c r="T410" s="6">
        <v>9915</v>
      </c>
      <c r="U410" s="21">
        <v>0.2318515085612036</v>
      </c>
      <c r="V410" s="7">
        <v>-7603.1924000009894</v>
      </c>
      <c r="W410" s="7">
        <v>4864981.4790000021</v>
      </c>
      <c r="X410" s="25">
        <f t="shared" si="193"/>
        <v>346.06708590416434</v>
      </c>
      <c r="Y410" s="6">
        <v>10831</v>
      </c>
      <c r="Z410" s="21">
        <v>0.24873961434914049</v>
      </c>
      <c r="AA410" s="7">
        <v>-7601.6162000000477</v>
      </c>
      <c r="AB410" s="7">
        <v>4864980.3488999978</v>
      </c>
      <c r="AC410" s="25">
        <f t="shared" si="194"/>
        <v>261.22826945534405</v>
      </c>
      <c r="AD410" s="6">
        <v>10370</v>
      </c>
      <c r="AE410" s="21">
        <v>0.24891710988330759</v>
      </c>
      <c r="AF410" s="7">
        <v>-7601.6162000000477</v>
      </c>
      <c r="AG410" s="7">
        <v>4864980.3488999978</v>
      </c>
      <c r="AH410" s="25">
        <f t="shared" si="195"/>
        <v>260.48396898446953</v>
      </c>
      <c r="AI410" s="6">
        <v>8546</v>
      </c>
      <c r="AJ410" s="21">
        <v>0.25013312874940019</v>
      </c>
      <c r="AK410" s="7">
        <v>-7603.5650999993086</v>
      </c>
      <c r="AL410" s="7">
        <v>4864979.7901000008</v>
      </c>
      <c r="AM410" s="25">
        <f t="shared" si="196"/>
        <v>255.45542981491371</v>
      </c>
      <c r="AN410" s="6">
        <v>9002</v>
      </c>
      <c r="AO410" s="21">
        <v>0.25272211639486258</v>
      </c>
      <c r="AP410" s="7">
        <v>-7601.6162000000477</v>
      </c>
      <c r="AQ410" s="7">
        <v>4864980.3488999978</v>
      </c>
      <c r="AR410" s="25">
        <f t="shared" si="197"/>
        <v>245.14723573732329</v>
      </c>
      <c r="AS410" s="6">
        <v>7230</v>
      </c>
      <c r="AT410" s="21">
        <v>0.25777446154030831</v>
      </c>
      <c r="AU410" s="7">
        <v>-7601.6162000000477</v>
      </c>
      <c r="AV410" s="7">
        <v>4864980.3488999978</v>
      </c>
      <c r="AW410" s="25">
        <f t="shared" si="198"/>
        <v>226.48552278590688</v>
      </c>
      <c r="AX410" s="6">
        <v>9912</v>
      </c>
      <c r="AY410" s="21">
        <v>0.25791417892558799</v>
      </c>
      <c r="AZ410" s="7">
        <v>-7601.6162000000477</v>
      </c>
      <c r="BA410" s="7">
        <v>4864980.3488999978</v>
      </c>
      <c r="BB410" s="25">
        <f t="shared" si="199"/>
        <v>225.99515407194843</v>
      </c>
      <c r="BC410" s="6">
        <v>8105</v>
      </c>
      <c r="BD410" s="21">
        <v>0.25791922884107982</v>
      </c>
      <c r="BE410" s="7">
        <v>-7603.5650999993086</v>
      </c>
      <c r="BF410" s="7">
        <v>4864979.7901000008</v>
      </c>
      <c r="BG410" s="25">
        <f t="shared" si="200"/>
        <v>225.9774551525241</v>
      </c>
      <c r="BH410" s="6">
        <v>9462</v>
      </c>
      <c r="BI410" s="21">
        <v>0.25881293780535108</v>
      </c>
      <c r="BJ410" s="7">
        <v>-7601.6162000000477</v>
      </c>
      <c r="BK410" s="7">
        <v>4864980.3488999978</v>
      </c>
      <c r="BL410" s="25">
        <f t="shared" si="201"/>
        <v>222.87228721695308</v>
      </c>
      <c r="BM410" s="6">
        <v>10824</v>
      </c>
      <c r="BN410" s="21">
        <v>0.26290822519283352</v>
      </c>
      <c r="BO410" s="7">
        <v>-7603.5650999993086</v>
      </c>
      <c r="BP410" s="7">
        <v>4864979.7901000008</v>
      </c>
      <c r="BQ410" s="25">
        <f t="shared" si="202"/>
        <v>209.30678476142737</v>
      </c>
      <c r="BR410" s="6">
        <v>11283</v>
      </c>
      <c r="BS410" s="21">
        <v>0.26561743753832179</v>
      </c>
      <c r="BT410" s="7">
        <v>-7603.1924000009894</v>
      </c>
      <c r="BU410" s="7">
        <v>4864981.4790000021</v>
      </c>
      <c r="BV410" s="25">
        <f t="shared" si="203"/>
        <v>200.89710079082212</v>
      </c>
      <c r="BW410" s="6">
        <v>10372</v>
      </c>
      <c r="BX410" s="21">
        <v>0.2669144613566547</v>
      </c>
      <c r="BY410" s="7">
        <v>-7603.1924000009894</v>
      </c>
      <c r="BZ410" s="7">
        <v>4864981.4790000021</v>
      </c>
      <c r="CA410" s="25">
        <f t="shared" si="204"/>
        <v>197.02057510615299</v>
      </c>
      <c r="CB410" s="6">
        <v>10370</v>
      </c>
      <c r="CC410" s="21">
        <v>0.2361201165165048</v>
      </c>
      <c r="CD410" s="7">
        <v>-7601.6162000000477</v>
      </c>
      <c r="CE410" s="7">
        <v>4864980.3488999978</v>
      </c>
      <c r="CF410" s="25">
        <f t="shared" si="205"/>
        <v>321.71258075612991</v>
      </c>
      <c r="CG410" s="6">
        <v>8546</v>
      </c>
      <c r="CH410" s="21">
        <v>0.238782403613615</v>
      </c>
      <c r="CI410" s="7">
        <v>-7603.5650999993086</v>
      </c>
      <c r="CJ410" s="7">
        <v>4864979.7901000008</v>
      </c>
      <c r="CK410" s="25">
        <f t="shared" si="206"/>
        <v>307.60310982830771</v>
      </c>
      <c r="CL410" s="6">
        <v>9915</v>
      </c>
      <c r="CM410" s="21">
        <v>0.24362406650697471</v>
      </c>
      <c r="CN410" s="7">
        <v>-7603.1924000009894</v>
      </c>
      <c r="CO410" s="7">
        <v>4864981.4790000021</v>
      </c>
      <c r="CP410" s="25">
        <f t="shared" si="207"/>
        <v>283.86983662784866</v>
      </c>
      <c r="CQ410" s="6">
        <v>7230</v>
      </c>
      <c r="CR410" s="21">
        <v>0.24475918478366451</v>
      </c>
      <c r="CS410" s="7">
        <v>-7601.6162000000477</v>
      </c>
      <c r="CT410" s="7">
        <v>4864980.3488999978</v>
      </c>
      <c r="CU410" s="25">
        <f t="shared" si="208"/>
        <v>278.6403505908923</v>
      </c>
      <c r="CV410" s="6">
        <v>9912</v>
      </c>
      <c r="CW410" s="21">
        <v>0.2460822358300499</v>
      </c>
      <c r="CX410" s="7">
        <v>-7601.6162000000477</v>
      </c>
      <c r="CY410" s="7">
        <v>4864980.3488999978</v>
      </c>
      <c r="CZ410" s="25">
        <f t="shared" si="209"/>
        <v>272.69611073444958</v>
      </c>
      <c r="DA410" s="6">
        <v>9002</v>
      </c>
      <c r="DB410" s="21">
        <v>0.2487813794784304</v>
      </c>
      <c r="DC410" s="7">
        <v>-7601.6162000000477</v>
      </c>
      <c r="DD410" s="7">
        <v>4864980.3488999978</v>
      </c>
      <c r="DE410" s="25">
        <f t="shared" si="210"/>
        <v>261.05289482911468</v>
      </c>
      <c r="DF410" s="6">
        <v>10831</v>
      </c>
      <c r="DG410" s="21">
        <v>0.24909540286702919</v>
      </c>
      <c r="DH410" s="7">
        <v>-7601.6162000000477</v>
      </c>
      <c r="DI410" s="7">
        <v>4864980.3488999978</v>
      </c>
      <c r="DJ410" s="25">
        <f t="shared" si="211"/>
        <v>259.73899136253664</v>
      </c>
      <c r="DK410" s="6">
        <v>8105</v>
      </c>
      <c r="DL410" s="21">
        <v>0.25002334049108388</v>
      </c>
      <c r="DM410" s="7">
        <v>-7603.5650999993086</v>
      </c>
      <c r="DN410" s="7">
        <v>4864979.7901000008</v>
      </c>
      <c r="DO410" s="25">
        <f t="shared" si="212"/>
        <v>255.90441965848285</v>
      </c>
      <c r="DP410" s="6">
        <v>9462</v>
      </c>
      <c r="DQ410" s="21">
        <v>0.25618367509774193</v>
      </c>
      <c r="DR410" s="7">
        <v>-7601.6162000000477</v>
      </c>
      <c r="DS410" s="7">
        <v>4864980.3488999978</v>
      </c>
      <c r="DT410" s="25">
        <f t="shared" si="213"/>
        <v>232.16363438588508</v>
      </c>
      <c r="DU410" s="6">
        <v>8998</v>
      </c>
      <c r="DV410" s="21">
        <v>0.25784848019649981</v>
      </c>
      <c r="DW410" s="7">
        <v>-7611.1290000006557</v>
      </c>
      <c r="DX410" s="7">
        <v>4864977.6220000014</v>
      </c>
      <c r="DY410" s="25">
        <f t="shared" si="214"/>
        <v>226.22557264977345</v>
      </c>
      <c r="DZ410" s="6">
        <v>8544</v>
      </c>
      <c r="EA410" s="21">
        <v>0.25890663390663388</v>
      </c>
      <c r="EB410" s="7">
        <v>-7603.1924000009894</v>
      </c>
      <c r="EC410" s="7">
        <v>4864981.4790000021</v>
      </c>
      <c r="ED410" s="25">
        <f t="shared" si="215"/>
        <v>222.54983999115626</v>
      </c>
      <c r="EE410" s="6">
        <v>10372</v>
      </c>
      <c r="EF410" s="21">
        <v>0.26035976691157831</v>
      </c>
      <c r="EG410" s="7">
        <v>-7603.1924000009894</v>
      </c>
      <c r="EH410" s="7">
        <v>4864981.4790000021</v>
      </c>
      <c r="EI410" s="25">
        <f t="shared" si="216"/>
        <v>217.62285510780569</v>
      </c>
    </row>
    <row r="411" spans="1:139" x14ac:dyDescent="0.25">
      <c r="A411" s="6">
        <v>397</v>
      </c>
      <c r="B411" s="6">
        <v>0</v>
      </c>
      <c r="C411" s="6">
        <v>2</v>
      </c>
      <c r="D411" s="6">
        <v>0</v>
      </c>
      <c r="E411" s="6">
        <v>2</v>
      </c>
      <c r="F411" s="20">
        <f t="shared" si="186"/>
        <v>1</v>
      </c>
      <c r="G411" s="20">
        <f t="shared" si="187"/>
        <v>1</v>
      </c>
      <c r="H411" s="20">
        <f t="shared" si="188"/>
        <v>1</v>
      </c>
      <c r="I411" s="7">
        <v>-7635.1951808515241</v>
      </c>
      <c r="J411" s="7">
        <v>4864985.960174609</v>
      </c>
      <c r="K411" s="6">
        <v>-6</v>
      </c>
      <c r="L411" s="6">
        <v>-6</v>
      </c>
      <c r="M411" s="7">
        <v>-7634.1301603686989</v>
      </c>
      <c r="N411" s="7">
        <v>4864985.0722447569</v>
      </c>
      <c r="O411" s="26">
        <f t="shared" si="189"/>
        <v>-7634.130160368697</v>
      </c>
      <c r="P411" s="26">
        <f t="shared" si="190"/>
        <v>4864985.0722447578</v>
      </c>
      <c r="Q411" s="20">
        <f t="shared" si="191"/>
        <v>1</v>
      </c>
      <c r="R411" s="26">
        <f t="shared" si="192"/>
        <v>1.3866102731028034</v>
      </c>
      <c r="S411" s="26">
        <f>R411*'8_HeSo_Mercator'!$B$7</f>
        <v>1.0623186775196207</v>
      </c>
      <c r="T411" s="6">
        <v>10388</v>
      </c>
      <c r="U411" s="21">
        <v>0.26648289094448518</v>
      </c>
      <c r="V411" s="7">
        <v>-7634.4770000018179</v>
      </c>
      <c r="W411" s="7">
        <v>4864984.0974999964</v>
      </c>
      <c r="X411" s="25">
        <f t="shared" si="193"/>
        <v>198.29998226266605</v>
      </c>
      <c r="Y411" s="6">
        <v>11298</v>
      </c>
      <c r="Z411" s="21">
        <v>0.27340256214377517</v>
      </c>
      <c r="AA411" s="7">
        <v>-7634.4770000018179</v>
      </c>
      <c r="AB411" s="7">
        <v>4864984.0974999964</v>
      </c>
      <c r="AC411" s="25">
        <f t="shared" si="194"/>
        <v>178.97389071968701</v>
      </c>
      <c r="AD411" s="6">
        <v>9016</v>
      </c>
      <c r="AE411" s="21">
        <v>0.31072715044686899</v>
      </c>
      <c r="AF411" s="7">
        <v>-7632.1528999991706</v>
      </c>
      <c r="AG411" s="7">
        <v>4864981.8638999984</v>
      </c>
      <c r="AH411" s="25">
        <f t="shared" si="195"/>
        <v>107.27121279392099</v>
      </c>
      <c r="AI411" s="6">
        <v>7239</v>
      </c>
      <c r="AJ411" s="21">
        <v>0.31177041255294841</v>
      </c>
      <c r="AK411" s="7">
        <v>-7634.4770000018179</v>
      </c>
      <c r="AL411" s="7">
        <v>4864984.0974999964</v>
      </c>
      <c r="AM411" s="25">
        <f t="shared" si="196"/>
        <v>105.84257799696634</v>
      </c>
      <c r="AN411" s="6">
        <v>9469</v>
      </c>
      <c r="AO411" s="21">
        <v>0.32777417282271748</v>
      </c>
      <c r="AP411" s="7">
        <v>-7634.4770000018179</v>
      </c>
      <c r="AQ411" s="7">
        <v>4864984.0974999964</v>
      </c>
      <c r="AR411" s="25">
        <f t="shared" si="197"/>
        <v>86.636536042550162</v>
      </c>
      <c r="AS411" s="6">
        <v>7244</v>
      </c>
      <c r="AT411" s="21">
        <v>0.32779320837935177</v>
      </c>
      <c r="AU411" s="7">
        <v>-7636.6678999997666</v>
      </c>
      <c r="AV411" s="7">
        <v>4864991.7397999987</v>
      </c>
      <c r="AW411" s="25">
        <f t="shared" si="198"/>
        <v>86.616413221260174</v>
      </c>
      <c r="AX411" s="6">
        <v>8559</v>
      </c>
      <c r="AY411" s="21">
        <v>0.32873943630505081</v>
      </c>
      <c r="AZ411" s="7">
        <v>-7636.6678999997666</v>
      </c>
      <c r="BA411" s="7">
        <v>4864991.7397999987</v>
      </c>
      <c r="BB411" s="25">
        <f t="shared" si="199"/>
        <v>85.623460398673515</v>
      </c>
      <c r="BC411" s="6">
        <v>9014</v>
      </c>
      <c r="BD411" s="21">
        <v>0.33070990947908269</v>
      </c>
      <c r="BE411" s="7">
        <v>-7635.0408000014722</v>
      </c>
      <c r="BF411" s="7">
        <v>4864986.0639000013</v>
      </c>
      <c r="BG411" s="25">
        <f t="shared" si="200"/>
        <v>83.600941093387632</v>
      </c>
      <c r="BH411" s="6">
        <v>9926</v>
      </c>
      <c r="BI411" s="21">
        <v>0.33244906767722238</v>
      </c>
      <c r="BJ411" s="7">
        <v>-7634.4770000018179</v>
      </c>
      <c r="BK411" s="7">
        <v>4864984.0974999964</v>
      </c>
      <c r="BL411" s="25">
        <f t="shared" si="201"/>
        <v>81.865236840612525</v>
      </c>
      <c r="BM411" s="6">
        <v>7689</v>
      </c>
      <c r="BN411" s="21">
        <v>0.33332500352644928</v>
      </c>
      <c r="BO411" s="7">
        <v>-7634.4770000018179</v>
      </c>
      <c r="BP411" s="7">
        <v>4864984.0974999964</v>
      </c>
      <c r="BQ411" s="25">
        <f t="shared" si="202"/>
        <v>81.008097078138192</v>
      </c>
      <c r="BR411" s="6">
        <v>10384</v>
      </c>
      <c r="BS411" s="21">
        <v>0.3370333361223829</v>
      </c>
      <c r="BT411" s="7">
        <v>-7636.6678999997666</v>
      </c>
      <c r="BU411" s="7">
        <v>4864991.7397999987</v>
      </c>
      <c r="BV411" s="25">
        <f t="shared" si="203"/>
        <v>77.501224257879912</v>
      </c>
      <c r="BW411" s="6">
        <v>10839</v>
      </c>
      <c r="BX411" s="21">
        <v>0.33891911882414288</v>
      </c>
      <c r="BY411" s="7">
        <v>-7634.4770000018179</v>
      </c>
      <c r="BZ411" s="7">
        <v>4864984.0974999964</v>
      </c>
      <c r="CA411" s="25">
        <f t="shared" si="204"/>
        <v>75.790666394580484</v>
      </c>
      <c r="CB411" s="6">
        <v>10388</v>
      </c>
      <c r="CC411" s="21">
        <v>0.2594224824047886</v>
      </c>
      <c r="CD411" s="7">
        <v>-7634.4770000018179</v>
      </c>
      <c r="CE411" s="7">
        <v>4864984.0974999964</v>
      </c>
      <c r="CF411" s="25">
        <f t="shared" si="205"/>
        <v>220.78499622912003</v>
      </c>
      <c r="CG411" s="6">
        <v>11298</v>
      </c>
      <c r="CH411" s="21">
        <v>0.27216482810949633</v>
      </c>
      <c r="CI411" s="7">
        <v>-7634.4770000018179</v>
      </c>
      <c r="CJ411" s="7">
        <v>4864984.0974999964</v>
      </c>
      <c r="CK411" s="25">
        <f t="shared" si="206"/>
        <v>182.25187193760669</v>
      </c>
      <c r="CL411" s="6">
        <v>9016</v>
      </c>
      <c r="CM411" s="21">
        <v>0.29946737452072381</v>
      </c>
      <c r="CN411" s="7">
        <v>-7632.1528999991706</v>
      </c>
      <c r="CO411" s="7">
        <v>4864981.8638999984</v>
      </c>
      <c r="CP411" s="25">
        <f t="shared" si="207"/>
        <v>124.33744523853872</v>
      </c>
      <c r="CQ411" s="6">
        <v>7239</v>
      </c>
      <c r="CR411" s="21">
        <v>0.3151396199482559</v>
      </c>
      <c r="CS411" s="7">
        <v>-7634.4770000018179</v>
      </c>
      <c r="CT411" s="7">
        <v>4864984.0974999964</v>
      </c>
      <c r="CU411" s="25">
        <f t="shared" si="208"/>
        <v>101.3883306011644</v>
      </c>
      <c r="CV411" s="6">
        <v>10839</v>
      </c>
      <c r="CW411" s="21">
        <v>0.31960485101598268</v>
      </c>
      <c r="CX411" s="7">
        <v>-7634.4770000018179</v>
      </c>
      <c r="CY411" s="7">
        <v>4864984.0974999964</v>
      </c>
      <c r="CZ411" s="25">
        <f t="shared" si="209"/>
        <v>95.839943728702949</v>
      </c>
      <c r="DA411" s="6">
        <v>9014</v>
      </c>
      <c r="DB411" s="21">
        <v>0.32093198045847438</v>
      </c>
      <c r="DC411" s="7">
        <v>-7635.0408000014722</v>
      </c>
      <c r="DD411" s="7">
        <v>4864986.0639000013</v>
      </c>
      <c r="DE411" s="25">
        <f t="shared" si="210"/>
        <v>94.264466829046157</v>
      </c>
      <c r="DF411" s="6">
        <v>8559</v>
      </c>
      <c r="DG411" s="21">
        <v>0.32125731734450391</v>
      </c>
      <c r="DH411" s="7">
        <v>-7636.6678999997666</v>
      </c>
      <c r="DI411" s="7">
        <v>4864991.7397999987</v>
      </c>
      <c r="DJ411" s="25">
        <f t="shared" si="211"/>
        <v>93.883200446406065</v>
      </c>
      <c r="DK411" s="6">
        <v>7244</v>
      </c>
      <c r="DL411" s="21">
        <v>0.32663356441455021</v>
      </c>
      <c r="DM411" s="7">
        <v>-7636.6678999997666</v>
      </c>
      <c r="DN411" s="7">
        <v>4864991.7397999987</v>
      </c>
      <c r="DO411" s="25">
        <f t="shared" si="212"/>
        <v>87.853032945967243</v>
      </c>
      <c r="DP411" s="6">
        <v>9469</v>
      </c>
      <c r="DQ411" s="21">
        <v>0.33001067995728012</v>
      </c>
      <c r="DR411" s="7">
        <v>-7634.4770000018179</v>
      </c>
      <c r="DS411" s="7">
        <v>4864984.0974999964</v>
      </c>
      <c r="DT411" s="25">
        <f t="shared" si="213"/>
        <v>84.311733787128347</v>
      </c>
      <c r="DU411" s="6">
        <v>9926</v>
      </c>
      <c r="DV411" s="21">
        <v>0.33059397457641942</v>
      </c>
      <c r="DW411" s="7">
        <v>-7634.4770000018179</v>
      </c>
      <c r="DX411" s="7">
        <v>4864984.0974999964</v>
      </c>
      <c r="DY411" s="25">
        <f t="shared" si="214"/>
        <v>83.718273741038843</v>
      </c>
      <c r="DZ411" s="6">
        <v>8137</v>
      </c>
      <c r="EA411" s="21">
        <v>0.33284790485601851</v>
      </c>
      <c r="EB411" s="7">
        <v>-7616.6889000013471</v>
      </c>
      <c r="EC411" s="7">
        <v>4864976.0280999988</v>
      </c>
      <c r="ED411" s="25">
        <f t="shared" si="215"/>
        <v>81.473559317487471</v>
      </c>
      <c r="EE411" s="6">
        <v>7689</v>
      </c>
      <c r="EF411" s="21">
        <v>0.33782276598621069</v>
      </c>
      <c r="EG411" s="7">
        <v>-7634.4770000018179</v>
      </c>
      <c r="EH411" s="7">
        <v>4864984.0974999964</v>
      </c>
      <c r="EI411" s="25">
        <f t="shared" si="216"/>
        <v>76.779334971005227</v>
      </c>
    </row>
    <row r="412" spans="1:139" x14ac:dyDescent="0.25">
      <c r="A412" s="6">
        <v>398</v>
      </c>
      <c r="B412" s="6">
        <v>0</v>
      </c>
      <c r="C412" s="6">
        <v>1</v>
      </c>
      <c r="D412" s="6">
        <v>0</v>
      </c>
      <c r="E412" s="6">
        <v>1</v>
      </c>
      <c r="F412" s="20">
        <f t="shared" si="186"/>
        <v>1</v>
      </c>
      <c r="G412" s="20">
        <f t="shared" si="187"/>
        <v>1</v>
      </c>
      <c r="H412" s="20">
        <f t="shared" si="188"/>
        <v>1</v>
      </c>
      <c r="I412" s="7">
        <v>-7669.7724161570659</v>
      </c>
      <c r="J412" s="7">
        <v>4864935.2704883562</v>
      </c>
      <c r="K412" s="6">
        <v>6</v>
      </c>
      <c r="L412" s="6">
        <v>6</v>
      </c>
      <c r="M412" s="7">
        <v>-7657.3192387433446</v>
      </c>
      <c r="N412" s="7">
        <v>4864934.5455953218</v>
      </c>
      <c r="O412" s="26">
        <f t="shared" si="189"/>
        <v>-7657.3192387433446</v>
      </c>
      <c r="P412" s="26">
        <f t="shared" si="190"/>
        <v>4864934.5455953218</v>
      </c>
      <c r="Q412" s="20">
        <f t="shared" si="191"/>
        <v>1</v>
      </c>
      <c r="R412" s="26">
        <f t="shared" si="192"/>
        <v>12.474257397095482</v>
      </c>
      <c r="S412" s="26">
        <f>R412*'8_HeSo_Mercator'!$B$7</f>
        <v>9.5568573795928753</v>
      </c>
      <c r="T412" s="6">
        <v>16139</v>
      </c>
      <c r="U412" s="21">
        <v>0.30400872676861329</v>
      </c>
      <c r="V412" s="7">
        <v>-7667.3517999984324</v>
      </c>
      <c r="W412" s="7">
        <v>4864936.6705000028</v>
      </c>
      <c r="X412" s="25">
        <f t="shared" si="193"/>
        <v>117.07274410114097</v>
      </c>
      <c r="Y412" s="6">
        <v>17239</v>
      </c>
      <c r="Z412" s="21">
        <v>0.34325534018624942</v>
      </c>
      <c r="AA412" s="7">
        <v>-7662.0082000009716</v>
      </c>
      <c r="AB412" s="7">
        <v>4864934.443599999</v>
      </c>
      <c r="AC412" s="25">
        <f t="shared" si="194"/>
        <v>72.032881837657044</v>
      </c>
      <c r="AD412" s="6">
        <v>18068</v>
      </c>
      <c r="AE412" s="21">
        <v>0.353834906241634</v>
      </c>
      <c r="AF412" s="7">
        <v>-7662.0082000009716</v>
      </c>
      <c r="AG412" s="7">
        <v>4864934.443599999</v>
      </c>
      <c r="AH412" s="25">
        <f t="shared" si="195"/>
        <v>63.79656601720842</v>
      </c>
      <c r="AI412" s="6">
        <v>15866</v>
      </c>
      <c r="AJ412" s="21">
        <v>0.35390517865942989</v>
      </c>
      <c r="AK412" s="7">
        <v>-7661.7531000003219</v>
      </c>
      <c r="AL412" s="7">
        <v>4864938.2753999978</v>
      </c>
      <c r="AM412" s="25">
        <f t="shared" si="196"/>
        <v>63.745910597498316</v>
      </c>
      <c r="AN412" s="6">
        <v>18339</v>
      </c>
      <c r="AO412" s="21">
        <v>0.3543806019021169</v>
      </c>
      <c r="AP412" s="7">
        <v>-7662.0082000009716</v>
      </c>
      <c r="AQ412" s="7">
        <v>4864934.443599999</v>
      </c>
      <c r="AR412" s="25">
        <f t="shared" si="197"/>
        <v>63.404522211314081</v>
      </c>
      <c r="AS412" s="6">
        <v>18066</v>
      </c>
      <c r="AT412" s="21">
        <v>0.36318162394853648</v>
      </c>
      <c r="AU412" s="7">
        <v>-7646.2063999995589</v>
      </c>
      <c r="AV412" s="7">
        <v>4864932.4318000004</v>
      </c>
      <c r="AW412" s="25">
        <f t="shared" si="198"/>
        <v>57.478382095872746</v>
      </c>
      <c r="AX412" s="6">
        <v>15878</v>
      </c>
      <c r="AY412" s="21">
        <v>0.36370845535214369</v>
      </c>
      <c r="AZ412" s="7">
        <v>-7662.0082000009716</v>
      </c>
      <c r="BA412" s="7">
        <v>4864934.443599999</v>
      </c>
      <c r="BB412" s="25">
        <f t="shared" si="199"/>
        <v>57.146075426918664</v>
      </c>
      <c r="BC412" s="6">
        <v>18325</v>
      </c>
      <c r="BD412" s="21">
        <v>0.36771772973896599</v>
      </c>
      <c r="BE412" s="7">
        <v>-7661.7531000003219</v>
      </c>
      <c r="BF412" s="7">
        <v>4864938.2753999978</v>
      </c>
      <c r="BG412" s="25">
        <f t="shared" si="200"/>
        <v>54.694256043192041</v>
      </c>
      <c r="BH412" s="6">
        <v>16682</v>
      </c>
      <c r="BI412" s="21">
        <v>0.36969909948478241</v>
      </c>
      <c r="BJ412" s="7">
        <v>-7662.0082000009716</v>
      </c>
      <c r="BK412" s="7">
        <v>4864934.443599999</v>
      </c>
      <c r="BL412" s="25">
        <f t="shared" si="201"/>
        <v>53.531132223093863</v>
      </c>
      <c r="BM412" s="6">
        <v>16684</v>
      </c>
      <c r="BN412" s="21">
        <v>0.37018943052789938</v>
      </c>
      <c r="BO412" s="7">
        <v>-7646.2063999995589</v>
      </c>
      <c r="BP412" s="7">
        <v>4864932.4318000004</v>
      </c>
      <c r="BQ412" s="25">
        <f t="shared" si="202"/>
        <v>53.248078521396963</v>
      </c>
      <c r="BR412" s="6">
        <v>17791</v>
      </c>
      <c r="BS412" s="21">
        <v>0.37035673437147287</v>
      </c>
      <c r="BT412" s="7">
        <v>-7646.2063999995589</v>
      </c>
      <c r="BU412" s="7">
        <v>4864932.4318000004</v>
      </c>
      <c r="BV412" s="25">
        <f t="shared" si="203"/>
        <v>53.151927187625809</v>
      </c>
      <c r="BW412" s="6">
        <v>16655</v>
      </c>
      <c r="BX412" s="21">
        <v>0.37135234630373382</v>
      </c>
      <c r="BY412" s="7">
        <v>-7644.0348999984562</v>
      </c>
      <c r="BZ412" s="7">
        <v>4864930.0667999983</v>
      </c>
      <c r="CA412" s="25">
        <f t="shared" si="204"/>
        <v>52.584204833655193</v>
      </c>
      <c r="CB412" s="6">
        <v>16139</v>
      </c>
      <c r="CC412" s="21">
        <v>0.28656569465393</v>
      </c>
      <c r="CD412" s="7">
        <v>-7667.3517999984324</v>
      </c>
      <c r="CE412" s="7">
        <v>4864936.6705000028</v>
      </c>
      <c r="CF412" s="25">
        <f t="shared" si="205"/>
        <v>148.28704277347705</v>
      </c>
      <c r="CG412" s="6">
        <v>15866</v>
      </c>
      <c r="CH412" s="21">
        <v>0.31826595647082329</v>
      </c>
      <c r="CI412" s="7">
        <v>-7661.7531000003219</v>
      </c>
      <c r="CJ412" s="7">
        <v>4864938.2753999978</v>
      </c>
      <c r="CK412" s="25">
        <f t="shared" si="206"/>
        <v>97.462883019862474</v>
      </c>
      <c r="CL412" s="6">
        <v>17239</v>
      </c>
      <c r="CM412" s="21">
        <v>0.32510844393242971</v>
      </c>
      <c r="CN412" s="7">
        <v>-7662.0082000009716</v>
      </c>
      <c r="CO412" s="7">
        <v>4864934.443599999</v>
      </c>
      <c r="CP412" s="25">
        <f t="shared" si="207"/>
        <v>89.513183372383594</v>
      </c>
      <c r="CQ412" s="6">
        <v>16655</v>
      </c>
      <c r="CR412" s="21">
        <v>0.32826204624687899</v>
      </c>
      <c r="CS412" s="7">
        <v>-7644.0348999984562</v>
      </c>
      <c r="CT412" s="7">
        <v>4864930.0667999983</v>
      </c>
      <c r="CU412" s="25">
        <f t="shared" si="208"/>
        <v>86.122635297665127</v>
      </c>
      <c r="CV412" s="6">
        <v>18325</v>
      </c>
      <c r="CW412" s="21">
        <v>0.33326067765947021</v>
      </c>
      <c r="CX412" s="7">
        <v>-7661.7531000003219</v>
      </c>
      <c r="CY412" s="7">
        <v>4864938.2753999978</v>
      </c>
      <c r="CZ412" s="25">
        <f t="shared" si="209"/>
        <v>81.070659814571542</v>
      </c>
      <c r="DA412" s="6">
        <v>17236</v>
      </c>
      <c r="DB412" s="21">
        <v>0.33327663627704462</v>
      </c>
      <c r="DC412" s="7">
        <v>-7646.2063999995589</v>
      </c>
      <c r="DD412" s="7">
        <v>4864932.4318000004</v>
      </c>
      <c r="DE412" s="25">
        <f t="shared" si="210"/>
        <v>81.055132980801503</v>
      </c>
      <c r="DF412" s="6">
        <v>18066</v>
      </c>
      <c r="DG412" s="21">
        <v>0.33439923799156368</v>
      </c>
      <c r="DH412" s="7">
        <v>-7646.2063999995589</v>
      </c>
      <c r="DI412" s="7">
        <v>4864932.4318000004</v>
      </c>
      <c r="DJ412" s="25">
        <f t="shared" si="211"/>
        <v>79.972170550117269</v>
      </c>
      <c r="DK412" s="6">
        <v>18068</v>
      </c>
      <c r="DL412" s="21">
        <v>0.33595067115464289</v>
      </c>
      <c r="DM412" s="7">
        <v>-7662.0082000009716</v>
      </c>
      <c r="DN412" s="7">
        <v>4864934.443599999</v>
      </c>
      <c r="DO412" s="25">
        <f t="shared" si="212"/>
        <v>78.50511385737795</v>
      </c>
      <c r="DP412" s="6">
        <v>16684</v>
      </c>
      <c r="DQ412" s="21">
        <v>0.33669353672015628</v>
      </c>
      <c r="DR412" s="7">
        <v>-7646.2063999995589</v>
      </c>
      <c r="DS412" s="7">
        <v>4864932.4318000004</v>
      </c>
      <c r="DT412" s="25">
        <f t="shared" si="213"/>
        <v>77.814562772887484</v>
      </c>
      <c r="DU412" s="6">
        <v>17791</v>
      </c>
      <c r="DV412" s="21">
        <v>0.337041537592634</v>
      </c>
      <c r="DW412" s="7">
        <v>-7646.2063999995589</v>
      </c>
      <c r="DX412" s="7">
        <v>4864932.4318000004</v>
      </c>
      <c r="DY412" s="25">
        <f t="shared" si="214"/>
        <v>77.493680964676827</v>
      </c>
      <c r="DZ412" s="6">
        <v>17508</v>
      </c>
      <c r="EA412" s="21">
        <v>0.33754670576550178</v>
      </c>
      <c r="EB412" s="7">
        <v>-7662.0082000009716</v>
      </c>
      <c r="EC412" s="7">
        <v>4864934.443599999</v>
      </c>
      <c r="ED412" s="25">
        <f t="shared" si="215"/>
        <v>77.030817046031004</v>
      </c>
      <c r="EE412" s="6">
        <v>18339</v>
      </c>
      <c r="EF412" s="21">
        <v>0.33829516016283578</v>
      </c>
      <c r="EG412" s="7">
        <v>-7662.0082000009716</v>
      </c>
      <c r="EH412" s="7">
        <v>4864934.443599999</v>
      </c>
      <c r="EI412" s="25">
        <f t="shared" si="216"/>
        <v>76.351374840284819</v>
      </c>
    </row>
    <row r="413" spans="1:139" x14ac:dyDescent="0.25">
      <c r="A413" s="6">
        <v>399</v>
      </c>
      <c r="B413" s="6">
        <v>0</v>
      </c>
      <c r="C413" s="6">
        <v>1</v>
      </c>
      <c r="D413" s="6">
        <v>0</v>
      </c>
      <c r="E413" s="6">
        <v>1</v>
      </c>
      <c r="F413" s="20">
        <f t="shared" si="186"/>
        <v>1</v>
      </c>
      <c r="G413" s="20">
        <f t="shared" si="187"/>
        <v>1</v>
      </c>
      <c r="H413" s="20">
        <f t="shared" si="188"/>
        <v>1</v>
      </c>
      <c r="I413" s="7">
        <v>-7602.8439640950273</v>
      </c>
      <c r="J413" s="7">
        <v>4864981.8126882818</v>
      </c>
      <c r="K413" s="6">
        <v>6</v>
      </c>
      <c r="L413" s="6">
        <v>6</v>
      </c>
      <c r="M413" s="7">
        <v>-7601.4301782494922</v>
      </c>
      <c r="N413" s="7">
        <v>4864980.4260979285</v>
      </c>
      <c r="O413" s="26">
        <f t="shared" si="189"/>
        <v>-7601.430178249494</v>
      </c>
      <c r="P413" s="26">
        <f t="shared" si="190"/>
        <v>4864980.4260979313</v>
      </c>
      <c r="Q413" s="20">
        <f t="shared" si="191"/>
        <v>1</v>
      </c>
      <c r="R413" s="26">
        <f t="shared" si="192"/>
        <v>1.9802583712501283</v>
      </c>
      <c r="S413" s="26">
        <f>R413*'8_HeSo_Mercator'!$B$7</f>
        <v>1.5171281324681407</v>
      </c>
      <c r="T413" s="6">
        <v>11285</v>
      </c>
      <c r="U413" s="21">
        <v>9.6008202732716194E-2</v>
      </c>
      <c r="V413" s="7">
        <v>-7601.6162000000477</v>
      </c>
      <c r="W413" s="7">
        <v>4864980.3488999978</v>
      </c>
      <c r="X413" s="25">
        <f t="shared" si="193"/>
        <v>11769.733811206472</v>
      </c>
      <c r="Y413" s="6">
        <v>8550</v>
      </c>
      <c r="Z413" s="21">
        <v>0.16457011138174901</v>
      </c>
      <c r="AA413" s="7">
        <v>-7601.6162000000477</v>
      </c>
      <c r="AB413" s="7">
        <v>4864980.3488999978</v>
      </c>
      <c r="AC413" s="25">
        <f t="shared" si="194"/>
        <v>1363.3147947337911</v>
      </c>
      <c r="AD413" s="6">
        <v>10370</v>
      </c>
      <c r="AE413" s="21">
        <v>0.16671048320869031</v>
      </c>
      <c r="AF413" s="7">
        <v>-7601.6162000000477</v>
      </c>
      <c r="AG413" s="7">
        <v>4864980.3488999978</v>
      </c>
      <c r="AH413" s="25">
        <f t="shared" si="195"/>
        <v>1294.6380255497102</v>
      </c>
      <c r="AI413" s="6">
        <v>10831</v>
      </c>
      <c r="AJ413" s="21">
        <v>0.1671680018770757</v>
      </c>
      <c r="AK413" s="7">
        <v>-7601.6162000000477</v>
      </c>
      <c r="AL413" s="7">
        <v>4864980.3488999978</v>
      </c>
      <c r="AM413" s="25">
        <f t="shared" si="196"/>
        <v>1280.5230316371669</v>
      </c>
      <c r="AN413" s="6">
        <v>9462</v>
      </c>
      <c r="AO413" s="21">
        <v>0.17017324192328159</v>
      </c>
      <c r="AP413" s="7">
        <v>-7601.6162000000477</v>
      </c>
      <c r="AQ413" s="7">
        <v>4864980.3488999978</v>
      </c>
      <c r="AR413" s="25">
        <f t="shared" si="197"/>
        <v>1192.435535210494</v>
      </c>
      <c r="AS413" s="6">
        <v>9912</v>
      </c>
      <c r="AT413" s="21">
        <v>0.17060714399670901</v>
      </c>
      <c r="AU413" s="7">
        <v>-7601.6162000000477</v>
      </c>
      <c r="AV413" s="7">
        <v>4864980.3488999978</v>
      </c>
      <c r="AW413" s="25">
        <f t="shared" si="198"/>
        <v>1180.3509356667835</v>
      </c>
      <c r="AX413" s="6">
        <v>9002</v>
      </c>
      <c r="AY413" s="21">
        <v>0.170853195995535</v>
      </c>
      <c r="AZ413" s="7">
        <v>-7601.6162000000477</v>
      </c>
      <c r="BA413" s="7">
        <v>4864980.3488999978</v>
      </c>
      <c r="BB413" s="25">
        <f t="shared" si="199"/>
        <v>1173.5661418799764</v>
      </c>
      <c r="BC413" s="6">
        <v>9913</v>
      </c>
      <c r="BD413" s="21">
        <v>0.18607476562189859</v>
      </c>
      <c r="BE413" s="7">
        <v>-7603.5650999993086</v>
      </c>
      <c r="BF413" s="7">
        <v>4864979.7901000008</v>
      </c>
      <c r="BG413" s="25">
        <f t="shared" si="200"/>
        <v>834.1613770526244</v>
      </c>
      <c r="BH413" s="6">
        <v>8107</v>
      </c>
      <c r="BI413" s="21">
        <v>0.18647494804866349</v>
      </c>
      <c r="BJ413" s="7">
        <v>-7601.6162000000477</v>
      </c>
      <c r="BK413" s="7">
        <v>4864980.3488999978</v>
      </c>
      <c r="BL413" s="25">
        <f t="shared" si="201"/>
        <v>827.02382449901495</v>
      </c>
      <c r="BM413" s="6">
        <v>9915</v>
      </c>
      <c r="BN413" s="21">
        <v>0.19519699868498819</v>
      </c>
      <c r="BO413" s="7">
        <v>-7603.1924000009894</v>
      </c>
      <c r="BP413" s="7">
        <v>4864981.4790000021</v>
      </c>
      <c r="BQ413" s="25">
        <f t="shared" si="202"/>
        <v>688.82270992348299</v>
      </c>
      <c r="BR413" s="6">
        <v>7230</v>
      </c>
      <c r="BS413" s="21">
        <v>0.2025887395467125</v>
      </c>
      <c r="BT413" s="7">
        <v>-7601.6162000000477</v>
      </c>
      <c r="BU413" s="7">
        <v>4864980.3488999978</v>
      </c>
      <c r="BV413" s="25">
        <f t="shared" si="203"/>
        <v>593.66137067716465</v>
      </c>
      <c r="BW413" s="6">
        <v>10373</v>
      </c>
      <c r="BX413" s="21">
        <v>0.20273788885862129</v>
      </c>
      <c r="BY413" s="7">
        <v>-7596.2032000012696</v>
      </c>
      <c r="BZ413" s="7">
        <v>4864981.9002000019</v>
      </c>
      <c r="CA413" s="25">
        <f t="shared" si="204"/>
        <v>591.91632886650666</v>
      </c>
      <c r="CB413" s="6">
        <v>11285</v>
      </c>
      <c r="CC413" s="21">
        <v>8.5556657040644801E-2</v>
      </c>
      <c r="CD413" s="7">
        <v>-7601.6162000000477</v>
      </c>
      <c r="CE413" s="7">
        <v>4864980.3488999978</v>
      </c>
      <c r="CF413" s="25">
        <f t="shared" si="205"/>
        <v>18663.142493047424</v>
      </c>
      <c r="CG413" s="6">
        <v>9913</v>
      </c>
      <c r="CH413" s="21">
        <v>0.146724434152536</v>
      </c>
      <c r="CI413" s="7">
        <v>-7603.5650999993086</v>
      </c>
      <c r="CJ413" s="7">
        <v>4864979.7901000008</v>
      </c>
      <c r="CK413" s="25">
        <f t="shared" si="206"/>
        <v>2157.6958522649516</v>
      </c>
      <c r="CL413" s="6">
        <v>8550</v>
      </c>
      <c r="CM413" s="21">
        <v>0.1500977903541259</v>
      </c>
      <c r="CN413" s="7">
        <v>-7601.6162000000477</v>
      </c>
      <c r="CO413" s="7">
        <v>4864980.3488999978</v>
      </c>
      <c r="CP413" s="25">
        <f t="shared" si="207"/>
        <v>1970.1659296580788</v>
      </c>
      <c r="CQ413" s="6">
        <v>9462</v>
      </c>
      <c r="CR413" s="21">
        <v>0.15546945841233201</v>
      </c>
      <c r="CS413" s="7">
        <v>-7601.6162000000477</v>
      </c>
      <c r="CT413" s="7">
        <v>4864980.3488999978</v>
      </c>
      <c r="CU413" s="25">
        <f t="shared" si="208"/>
        <v>1711.6684957812058</v>
      </c>
      <c r="CV413" s="6">
        <v>9912</v>
      </c>
      <c r="CW413" s="21">
        <v>0.15577025422688009</v>
      </c>
      <c r="CX413" s="7">
        <v>-7601.6162000000477</v>
      </c>
      <c r="CY413" s="7">
        <v>4864980.3488999978</v>
      </c>
      <c r="CZ413" s="25">
        <f t="shared" si="209"/>
        <v>1698.4856625400209</v>
      </c>
      <c r="DA413" s="6">
        <v>9002</v>
      </c>
      <c r="DB413" s="21">
        <v>0.1564639265290024</v>
      </c>
      <c r="DC413" s="7">
        <v>-7601.6162000000477</v>
      </c>
      <c r="DD413" s="7">
        <v>4864980.3488999978</v>
      </c>
      <c r="DE413" s="25">
        <f t="shared" si="210"/>
        <v>1668.5648887978127</v>
      </c>
      <c r="DF413" s="6">
        <v>7228</v>
      </c>
      <c r="DG413" s="21">
        <v>0.1620543435808737</v>
      </c>
      <c r="DH413" s="7">
        <v>-7603.5650999993086</v>
      </c>
      <c r="DI413" s="7">
        <v>4864979.7901000008</v>
      </c>
      <c r="DJ413" s="25">
        <f t="shared" si="211"/>
        <v>1449.9642547236631</v>
      </c>
      <c r="DK413" s="6">
        <v>8107</v>
      </c>
      <c r="DL413" s="21">
        <v>0.1654731495563069</v>
      </c>
      <c r="DM413" s="7">
        <v>-7601.6162000000477</v>
      </c>
      <c r="DN413" s="7">
        <v>4864980.3488999978</v>
      </c>
      <c r="DO413" s="25">
        <f t="shared" si="212"/>
        <v>1333.797402336339</v>
      </c>
      <c r="DP413" s="6">
        <v>10370</v>
      </c>
      <c r="DQ413" s="21">
        <v>0.16614593632588481</v>
      </c>
      <c r="DR413" s="7">
        <v>-7601.6162000000477</v>
      </c>
      <c r="DS413" s="7">
        <v>4864980.3488999978</v>
      </c>
      <c r="DT413" s="25">
        <f t="shared" si="213"/>
        <v>1312.3241038608614</v>
      </c>
      <c r="DU413" s="6">
        <v>10373</v>
      </c>
      <c r="DV413" s="21">
        <v>0.16724461553144779</v>
      </c>
      <c r="DW413" s="7">
        <v>-7596.2032000012696</v>
      </c>
      <c r="DX413" s="7">
        <v>4864981.9002000019</v>
      </c>
      <c r="DY413" s="25">
        <f t="shared" si="214"/>
        <v>1278.178246856424</v>
      </c>
      <c r="DZ413" s="6">
        <v>7232</v>
      </c>
      <c r="EA413" s="21">
        <v>0.16970913674774729</v>
      </c>
      <c r="EB413" s="7">
        <v>-7596.2032000012696</v>
      </c>
      <c r="EC413" s="7">
        <v>4864981.9002000019</v>
      </c>
      <c r="ED413" s="25">
        <f t="shared" si="215"/>
        <v>1205.5329983534259</v>
      </c>
      <c r="EE413" s="6">
        <v>9458</v>
      </c>
      <c r="EF413" s="21">
        <v>0.1729471529304723</v>
      </c>
      <c r="EG413" s="7">
        <v>-7596.2032000012696</v>
      </c>
      <c r="EH413" s="7">
        <v>4864981.9002000019</v>
      </c>
      <c r="EI413" s="25">
        <f t="shared" si="216"/>
        <v>1117.7542553403596</v>
      </c>
    </row>
    <row r="414" spans="1:139" x14ac:dyDescent="0.25">
      <c r="A414" s="6">
        <v>400</v>
      </c>
      <c r="B414" s="6">
        <v>0</v>
      </c>
      <c r="C414" s="6">
        <v>3</v>
      </c>
      <c r="D414" s="6">
        <v>0</v>
      </c>
      <c r="E414" s="6">
        <v>3</v>
      </c>
      <c r="F414" s="20">
        <f t="shared" si="186"/>
        <v>1</v>
      </c>
      <c r="G414" s="20">
        <f t="shared" si="187"/>
        <v>1</v>
      </c>
      <c r="H414" s="20">
        <f t="shared" si="188"/>
        <v>1</v>
      </c>
      <c r="I414" s="7">
        <v>-7634.0264203256766</v>
      </c>
      <c r="J414" s="7">
        <v>4864984.0970594082</v>
      </c>
      <c r="K414" s="6">
        <v>-6</v>
      </c>
      <c r="L414" s="6">
        <v>-6</v>
      </c>
      <c r="M414" s="7">
        <v>-7622.5371938294211</v>
      </c>
      <c r="N414" s="7">
        <v>4864978.0975751262</v>
      </c>
      <c r="O414" s="26">
        <f t="shared" si="189"/>
        <v>-7622.5371938294229</v>
      </c>
      <c r="P414" s="26">
        <f t="shared" si="190"/>
        <v>4864978.0975751262</v>
      </c>
      <c r="Q414" s="20">
        <f t="shared" si="191"/>
        <v>1</v>
      </c>
      <c r="R414" s="26">
        <f t="shared" si="192"/>
        <v>12.9613323825919</v>
      </c>
      <c r="S414" s="26">
        <f>R414*'8_HeSo_Mercator'!$B$7</f>
        <v>9.9300183639606026</v>
      </c>
      <c r="T414" s="6">
        <v>9546</v>
      </c>
      <c r="U414" s="21">
        <v>0.18719709383675129</v>
      </c>
      <c r="V414" s="7">
        <v>-7618.7633000016212</v>
      </c>
      <c r="W414" s="7">
        <v>4864975.433799997</v>
      </c>
      <c r="X414" s="25">
        <f t="shared" si="193"/>
        <v>814.33591896978044</v>
      </c>
      <c r="Y414" s="6">
        <v>8219</v>
      </c>
      <c r="Z414" s="21">
        <v>0.23961388549356119</v>
      </c>
      <c r="AA414" s="7">
        <v>-7632.0337000004947</v>
      </c>
      <c r="AB414" s="7">
        <v>4864987.6103999987</v>
      </c>
      <c r="AC414" s="25">
        <f t="shared" si="194"/>
        <v>303.35563994991679</v>
      </c>
      <c r="AD414" s="6">
        <v>7750</v>
      </c>
      <c r="AE414" s="21">
        <v>0.2446341596949462</v>
      </c>
      <c r="AF414" s="7">
        <v>-7622.3258000016212</v>
      </c>
      <c r="AG414" s="7">
        <v>4864976.6116999984</v>
      </c>
      <c r="AH414" s="25">
        <f t="shared" si="195"/>
        <v>279.21040589179222</v>
      </c>
      <c r="AI414" s="6">
        <v>8188</v>
      </c>
      <c r="AJ414" s="21">
        <v>0.24744558036292399</v>
      </c>
      <c r="AK414" s="7">
        <v>-7616.6889000013471</v>
      </c>
      <c r="AL414" s="7">
        <v>4864976.0280999988</v>
      </c>
      <c r="AM414" s="25">
        <f t="shared" si="196"/>
        <v>266.73573024474331</v>
      </c>
      <c r="AN414" s="6">
        <v>7756</v>
      </c>
      <c r="AO414" s="21">
        <v>0.25171584675887199</v>
      </c>
      <c r="AP414" s="7">
        <v>-7635.0408000014722</v>
      </c>
      <c r="AQ414" s="7">
        <v>4864986.0639000013</v>
      </c>
      <c r="AR414" s="25">
        <f t="shared" si="197"/>
        <v>249.09084757731182</v>
      </c>
      <c r="AS414" s="6">
        <v>9998</v>
      </c>
      <c r="AT414" s="21">
        <v>0.26303428884222829</v>
      </c>
      <c r="AU414" s="7">
        <v>-7616.6889000013471</v>
      </c>
      <c r="AV414" s="7">
        <v>4864976.0280999988</v>
      </c>
      <c r="AW414" s="25">
        <f t="shared" si="198"/>
        <v>208.90581780894621</v>
      </c>
      <c r="AX414" s="6">
        <v>7327</v>
      </c>
      <c r="AY414" s="21">
        <v>0.26887338757003981</v>
      </c>
      <c r="AZ414" s="7">
        <v>-7634.4770000018179</v>
      </c>
      <c r="BA414" s="7">
        <v>4864984.0974999964</v>
      </c>
      <c r="BB414" s="25">
        <f t="shared" si="199"/>
        <v>191.34130172858355</v>
      </c>
      <c r="BC414" s="6">
        <v>7746</v>
      </c>
      <c r="BD414" s="21">
        <v>0.27291892516124677</v>
      </c>
      <c r="BE414" s="7">
        <v>-7618.7633000016212</v>
      </c>
      <c r="BF414" s="7">
        <v>4864975.433799997</v>
      </c>
      <c r="BG414" s="25">
        <f t="shared" si="200"/>
        <v>180.24589848947525</v>
      </c>
      <c r="BH414" s="6">
        <v>11371</v>
      </c>
      <c r="BI414" s="21">
        <v>0.27386587706905829</v>
      </c>
      <c r="BJ414" s="7">
        <v>-7628.1345000006258</v>
      </c>
      <c r="BK414" s="7">
        <v>4864977.0212000012</v>
      </c>
      <c r="BL414" s="25">
        <f t="shared" si="201"/>
        <v>177.76583824146485</v>
      </c>
      <c r="BM414" s="6">
        <v>9086</v>
      </c>
      <c r="BN414" s="21">
        <v>0.2754113211789665</v>
      </c>
      <c r="BO414" s="7">
        <v>-7616.6889000013471</v>
      </c>
      <c r="BP414" s="7">
        <v>4864976.0280999988</v>
      </c>
      <c r="BQ414" s="25">
        <f t="shared" si="202"/>
        <v>173.8092340271223</v>
      </c>
      <c r="BR414" s="6">
        <v>8192</v>
      </c>
      <c r="BS414" s="21">
        <v>0.2870892000944249</v>
      </c>
      <c r="BT414" s="7">
        <v>-7622.3258000016212</v>
      </c>
      <c r="BU414" s="7">
        <v>4864976.6116999984</v>
      </c>
      <c r="BV414" s="25">
        <f t="shared" si="203"/>
        <v>147.20839547636183</v>
      </c>
      <c r="BW414" s="6">
        <v>8191</v>
      </c>
      <c r="BX414" s="21">
        <v>0.2879258320574542</v>
      </c>
      <c r="BY414" s="7">
        <v>-7628.1345000006258</v>
      </c>
      <c r="BZ414" s="7">
        <v>4864977.0212000012</v>
      </c>
      <c r="CA414" s="25">
        <f t="shared" si="204"/>
        <v>145.50485276055406</v>
      </c>
      <c r="CB414" s="6">
        <v>9546</v>
      </c>
      <c r="CC414" s="21">
        <v>0.17273787231035581</v>
      </c>
      <c r="CD414" s="7">
        <v>-7618.7633000016212</v>
      </c>
      <c r="CE414" s="7">
        <v>4864975.433799997</v>
      </c>
      <c r="CF414" s="25">
        <f t="shared" si="205"/>
        <v>1123.1809694852191</v>
      </c>
      <c r="CG414" s="6">
        <v>8219</v>
      </c>
      <c r="CH414" s="21">
        <v>0.2200996979951243</v>
      </c>
      <c r="CI414" s="7">
        <v>-7632.0337000004947</v>
      </c>
      <c r="CJ414" s="7">
        <v>4864987.6103999987</v>
      </c>
      <c r="CK414" s="25">
        <f t="shared" si="206"/>
        <v>426.11047784249666</v>
      </c>
      <c r="CL414" s="6">
        <v>7756</v>
      </c>
      <c r="CM414" s="21">
        <v>0.23005750254383689</v>
      </c>
      <c r="CN414" s="7">
        <v>-7635.0408000014722</v>
      </c>
      <c r="CO414" s="7">
        <v>4864986.0639000013</v>
      </c>
      <c r="CP414" s="25">
        <f t="shared" si="207"/>
        <v>356.98864015718055</v>
      </c>
      <c r="CQ414" s="6">
        <v>10459</v>
      </c>
      <c r="CR414" s="21">
        <v>0.23026353996074189</v>
      </c>
      <c r="CS414" s="7">
        <v>-7618.7633000016212</v>
      </c>
      <c r="CT414" s="7">
        <v>4864975.433799997</v>
      </c>
      <c r="CU414" s="25">
        <f t="shared" si="208"/>
        <v>355.71263520283355</v>
      </c>
      <c r="CV414" s="6">
        <v>8188</v>
      </c>
      <c r="CW414" s="21">
        <v>0.2315860483709774</v>
      </c>
      <c r="CX414" s="7">
        <v>-7616.6889000013471</v>
      </c>
      <c r="CY414" s="7">
        <v>4864976.0280999988</v>
      </c>
      <c r="CZ414" s="25">
        <f t="shared" si="209"/>
        <v>347.65656182489221</v>
      </c>
      <c r="DA414" s="6">
        <v>9998</v>
      </c>
      <c r="DB414" s="21">
        <v>0.2330562892243572</v>
      </c>
      <c r="DC414" s="7">
        <v>-7616.6889000013471</v>
      </c>
      <c r="DD414" s="7">
        <v>4864976.0280999988</v>
      </c>
      <c r="DE414" s="25">
        <f t="shared" si="210"/>
        <v>338.96643129801782</v>
      </c>
      <c r="DF414" s="6">
        <v>7750</v>
      </c>
      <c r="DG414" s="21">
        <v>0.2346611931127352</v>
      </c>
      <c r="DH414" s="7">
        <v>-7622.3258000016212</v>
      </c>
      <c r="DI414" s="7">
        <v>4864976.6116999984</v>
      </c>
      <c r="DJ414" s="25">
        <f t="shared" si="211"/>
        <v>329.78804039785865</v>
      </c>
      <c r="DK414" s="6">
        <v>7746</v>
      </c>
      <c r="DL414" s="21">
        <v>0.23864448786997761</v>
      </c>
      <c r="DM414" s="7">
        <v>-7618.7633000016212</v>
      </c>
      <c r="DN414" s="7">
        <v>4864975.433799997</v>
      </c>
      <c r="DO414" s="25">
        <f t="shared" si="212"/>
        <v>308.31479777315968</v>
      </c>
      <c r="DP414" s="6">
        <v>11371</v>
      </c>
      <c r="DQ414" s="21">
        <v>0.239079693231077</v>
      </c>
      <c r="DR414" s="7">
        <v>-7628.1345000006258</v>
      </c>
      <c r="DS414" s="7">
        <v>4864977.0212000012</v>
      </c>
      <c r="DT414" s="25">
        <f t="shared" si="213"/>
        <v>306.07597412734634</v>
      </c>
      <c r="DU414" s="6">
        <v>8192</v>
      </c>
      <c r="DV414" s="21">
        <v>0.24777783357605579</v>
      </c>
      <c r="DW414" s="7">
        <v>-7622.3258000016212</v>
      </c>
      <c r="DX414" s="7">
        <v>4864976.6116999984</v>
      </c>
      <c r="DY414" s="25">
        <f t="shared" si="214"/>
        <v>265.30790752596045</v>
      </c>
      <c r="DZ414" s="6">
        <v>7747</v>
      </c>
      <c r="EA414" s="21">
        <v>0.24958539640875729</v>
      </c>
      <c r="EB414" s="7">
        <v>-7616.6889000013471</v>
      </c>
      <c r="EC414" s="7">
        <v>4864976.0280999988</v>
      </c>
      <c r="ED414" s="25">
        <f t="shared" si="215"/>
        <v>257.70528059684028</v>
      </c>
      <c r="EE414" s="6">
        <v>9086</v>
      </c>
      <c r="EF414" s="21">
        <v>0.25109417260880262</v>
      </c>
      <c r="EG414" s="7">
        <v>-7616.6889000013471</v>
      </c>
      <c r="EH414" s="7">
        <v>4864976.0280999988</v>
      </c>
      <c r="EI414" s="25">
        <f t="shared" si="216"/>
        <v>251.56688088504947</v>
      </c>
    </row>
    <row r="415" spans="1:139" x14ac:dyDescent="0.25">
      <c r="A415" s="6">
        <v>401</v>
      </c>
      <c r="B415" s="6">
        <v>0</v>
      </c>
      <c r="C415" s="6">
        <v>1</v>
      </c>
      <c r="D415" s="6">
        <v>0</v>
      </c>
      <c r="E415" s="6">
        <v>1</v>
      </c>
      <c r="F415" s="20">
        <f t="shared" si="186"/>
        <v>1</v>
      </c>
      <c r="G415" s="20">
        <f t="shared" si="187"/>
        <v>1</v>
      </c>
      <c r="H415" s="20">
        <f t="shared" si="188"/>
        <v>1</v>
      </c>
      <c r="I415" s="7">
        <v>-7595.9452289535993</v>
      </c>
      <c r="J415" s="7">
        <v>4864981.4777586283</v>
      </c>
      <c r="K415" s="6">
        <v>-3</v>
      </c>
      <c r="L415" s="6">
        <v>-6</v>
      </c>
      <c r="M415" s="7">
        <v>-7602.0189331888796</v>
      </c>
      <c r="N415" s="7">
        <v>4864980.6914042309</v>
      </c>
      <c r="O415" s="26">
        <f t="shared" si="189"/>
        <v>-7602.0189331888805</v>
      </c>
      <c r="P415" s="26">
        <f t="shared" si="190"/>
        <v>4864980.6914042309</v>
      </c>
      <c r="Q415" s="20">
        <f t="shared" si="191"/>
        <v>1</v>
      </c>
      <c r="R415" s="26">
        <f t="shared" si="192"/>
        <v>6.1243968173216841</v>
      </c>
      <c r="S415" s="26">
        <f>R415*'8_HeSo_Mercator'!$B$7</f>
        <v>4.6920618242817431</v>
      </c>
      <c r="T415" s="6">
        <v>9912</v>
      </c>
      <c r="U415" s="21">
        <v>0.2461848674498037</v>
      </c>
      <c r="V415" s="7">
        <v>-7601.6162000000477</v>
      </c>
      <c r="W415" s="7">
        <v>4864980.3488999978</v>
      </c>
      <c r="X415" s="25">
        <f t="shared" si="193"/>
        <v>272.24165961627915</v>
      </c>
      <c r="Y415" s="6">
        <v>10370</v>
      </c>
      <c r="Z415" s="21">
        <v>0.25966982335750211</v>
      </c>
      <c r="AA415" s="7">
        <v>-7601.6162000000477</v>
      </c>
      <c r="AB415" s="7">
        <v>4864980.3488999978</v>
      </c>
      <c r="AC415" s="25">
        <f t="shared" si="194"/>
        <v>219.94498801298602</v>
      </c>
      <c r="AD415" s="6">
        <v>9462</v>
      </c>
      <c r="AE415" s="21">
        <v>0.26154546792956579</v>
      </c>
      <c r="AF415" s="7">
        <v>-7601.6162000000477</v>
      </c>
      <c r="AG415" s="7">
        <v>4864980.3488999978</v>
      </c>
      <c r="AH415" s="25">
        <f t="shared" si="195"/>
        <v>213.70328799170608</v>
      </c>
      <c r="AI415" s="6">
        <v>8544</v>
      </c>
      <c r="AJ415" s="21">
        <v>0.2653679897543425</v>
      </c>
      <c r="AK415" s="7">
        <v>-7603.1924000009894</v>
      </c>
      <c r="AL415" s="7">
        <v>4864981.4790000021</v>
      </c>
      <c r="AM415" s="25">
        <f t="shared" si="196"/>
        <v>201.6535453231584</v>
      </c>
      <c r="AN415" s="6">
        <v>10831</v>
      </c>
      <c r="AO415" s="21">
        <v>0.27191347535198501</v>
      </c>
      <c r="AP415" s="7">
        <v>-7601.6162000000477</v>
      </c>
      <c r="AQ415" s="7">
        <v>4864980.3488999978</v>
      </c>
      <c r="AR415" s="25">
        <f t="shared" si="197"/>
        <v>182.92669054463664</v>
      </c>
      <c r="AS415" s="6">
        <v>9002</v>
      </c>
      <c r="AT415" s="21">
        <v>0.28329488477166032</v>
      </c>
      <c r="AU415" s="7">
        <v>-7601.6162000000477</v>
      </c>
      <c r="AV415" s="7">
        <v>4864980.3488999978</v>
      </c>
      <c r="AW415" s="25">
        <f t="shared" si="198"/>
        <v>155.25481156801544</v>
      </c>
      <c r="AX415" s="6">
        <v>9001</v>
      </c>
      <c r="AY415" s="21">
        <v>0.28795425879027559</v>
      </c>
      <c r="AZ415" s="7">
        <v>-7603.1924000009894</v>
      </c>
      <c r="BA415" s="7">
        <v>4864981.4790000021</v>
      </c>
      <c r="BB415" s="25">
        <f t="shared" si="199"/>
        <v>145.44740453747656</v>
      </c>
      <c r="BC415" s="6">
        <v>7230</v>
      </c>
      <c r="BD415" s="21">
        <v>0.29176891681119999</v>
      </c>
      <c r="BE415" s="7">
        <v>-7601.6162000000477</v>
      </c>
      <c r="BF415" s="7">
        <v>4864980.3488999978</v>
      </c>
      <c r="BG415" s="25">
        <f t="shared" si="200"/>
        <v>137.98882218510656</v>
      </c>
      <c r="BH415" s="6">
        <v>11287</v>
      </c>
      <c r="BI415" s="21">
        <v>0.30426929256809571</v>
      </c>
      <c r="BJ415" s="7">
        <v>-7603.5650999993086</v>
      </c>
      <c r="BK415" s="7">
        <v>4864979.7901000008</v>
      </c>
      <c r="BL415" s="25">
        <f t="shared" si="201"/>
        <v>116.67223059652301</v>
      </c>
      <c r="BM415" s="6">
        <v>9915</v>
      </c>
      <c r="BN415" s="21">
        <v>0.30709097369922678</v>
      </c>
      <c r="BO415" s="7">
        <v>-7603.1924000009894</v>
      </c>
      <c r="BP415" s="7">
        <v>4864981.4790000021</v>
      </c>
      <c r="BQ415" s="25">
        <f t="shared" si="202"/>
        <v>112.44283690371395</v>
      </c>
      <c r="BR415" s="6">
        <v>10830</v>
      </c>
      <c r="BS415" s="21">
        <v>0.30828641643245869</v>
      </c>
      <c r="BT415" s="7">
        <v>-7603.1924000009894</v>
      </c>
      <c r="BU415" s="7">
        <v>4864981.4790000021</v>
      </c>
      <c r="BV415" s="25">
        <f t="shared" si="203"/>
        <v>110.70887615292766</v>
      </c>
      <c r="BW415" s="6">
        <v>10832</v>
      </c>
      <c r="BX415" s="21">
        <v>0.30934374355767941</v>
      </c>
      <c r="BY415" s="7">
        <v>-7596.6486999988556</v>
      </c>
      <c r="BZ415" s="7">
        <v>4864983.3546999991</v>
      </c>
      <c r="CA415" s="25">
        <f t="shared" si="204"/>
        <v>109.20302088948493</v>
      </c>
      <c r="CB415" s="6">
        <v>11287</v>
      </c>
      <c r="CC415" s="21">
        <v>0.2329205225911811</v>
      </c>
      <c r="CD415" s="7">
        <v>-7603.5650999993086</v>
      </c>
      <c r="CE415" s="7">
        <v>4864979.7901000008</v>
      </c>
      <c r="CF415" s="25">
        <f t="shared" si="205"/>
        <v>339.75744075184127</v>
      </c>
      <c r="CG415" s="6">
        <v>9912</v>
      </c>
      <c r="CH415" s="21">
        <v>0.2365137799460662</v>
      </c>
      <c r="CI415" s="7">
        <v>-7601.6162000000477</v>
      </c>
      <c r="CJ415" s="7">
        <v>4864980.3488999978</v>
      </c>
      <c r="CK415" s="25">
        <f t="shared" si="206"/>
        <v>319.57603488434648</v>
      </c>
      <c r="CL415" s="6">
        <v>8544</v>
      </c>
      <c r="CM415" s="21">
        <v>0.2369220071850735</v>
      </c>
      <c r="CN415" s="7">
        <v>-7603.1924000009894</v>
      </c>
      <c r="CO415" s="7">
        <v>4864981.4790000021</v>
      </c>
      <c r="CP415" s="25">
        <f t="shared" si="207"/>
        <v>317.37914571639789</v>
      </c>
      <c r="CQ415" s="6">
        <v>8546</v>
      </c>
      <c r="CR415" s="21">
        <v>0.23713293337543409</v>
      </c>
      <c r="CS415" s="7">
        <v>-7603.5650999993086</v>
      </c>
      <c r="CT415" s="7">
        <v>4864979.7901000008</v>
      </c>
      <c r="CU415" s="25">
        <f t="shared" si="208"/>
        <v>316.25143547981003</v>
      </c>
      <c r="CV415" s="6">
        <v>10370</v>
      </c>
      <c r="CW415" s="21">
        <v>0.2471204985697659</v>
      </c>
      <c r="CX415" s="7">
        <v>-7601.6162000000477</v>
      </c>
      <c r="CY415" s="7">
        <v>4864980.3488999978</v>
      </c>
      <c r="CZ415" s="25">
        <f t="shared" si="209"/>
        <v>268.14204303035467</v>
      </c>
      <c r="DA415" s="6">
        <v>9462</v>
      </c>
      <c r="DB415" s="21">
        <v>0.25454013547269161</v>
      </c>
      <c r="DC415" s="7">
        <v>-7601.6162000000477</v>
      </c>
      <c r="DD415" s="7">
        <v>4864980.3488999978</v>
      </c>
      <c r="DE415" s="25">
        <f t="shared" si="210"/>
        <v>238.21818770501966</v>
      </c>
      <c r="DF415" s="6">
        <v>9002</v>
      </c>
      <c r="DG415" s="21">
        <v>0.25750442112032329</v>
      </c>
      <c r="DH415" s="7">
        <v>-7601.6162000000477</v>
      </c>
      <c r="DI415" s="7">
        <v>4864980.3488999978</v>
      </c>
      <c r="DJ415" s="25">
        <f t="shared" si="211"/>
        <v>227.43706403305254</v>
      </c>
      <c r="DK415" s="6">
        <v>10831</v>
      </c>
      <c r="DL415" s="21">
        <v>0.25759803921568619</v>
      </c>
      <c r="DM415" s="7">
        <v>-7601.6162000000477</v>
      </c>
      <c r="DN415" s="7">
        <v>4864980.3488999978</v>
      </c>
      <c r="DO415" s="25">
        <f t="shared" si="212"/>
        <v>227.1066171030856</v>
      </c>
      <c r="DP415" s="6">
        <v>9001</v>
      </c>
      <c r="DQ415" s="21">
        <v>0.26329146047455898</v>
      </c>
      <c r="DR415" s="7">
        <v>-7603.1924000009894</v>
      </c>
      <c r="DS415" s="7">
        <v>4864981.4790000021</v>
      </c>
      <c r="DT415" s="25">
        <f t="shared" si="213"/>
        <v>208.09081245376487</v>
      </c>
      <c r="DU415" s="6">
        <v>7230</v>
      </c>
      <c r="DV415" s="21">
        <v>0.2699667948269836</v>
      </c>
      <c r="DW415" s="7">
        <v>-7601.6162000000477</v>
      </c>
      <c r="DX415" s="7">
        <v>4864980.3488999978</v>
      </c>
      <c r="DY415" s="25">
        <f t="shared" si="214"/>
        <v>188.26023580648928</v>
      </c>
      <c r="DZ415" s="6">
        <v>10832</v>
      </c>
      <c r="EA415" s="21">
        <v>0.27056448705933239</v>
      </c>
      <c r="EB415" s="7">
        <v>-7596.6486999988556</v>
      </c>
      <c r="EC415" s="7">
        <v>4864983.3546999991</v>
      </c>
      <c r="ED415" s="25">
        <f t="shared" si="215"/>
        <v>186.60222990195277</v>
      </c>
      <c r="EE415" s="6">
        <v>10371</v>
      </c>
      <c r="EF415" s="21">
        <v>0.27066234237609599</v>
      </c>
      <c r="EG415" s="7">
        <v>-7603.5650999993086</v>
      </c>
      <c r="EH415" s="7">
        <v>4864979.7901000008</v>
      </c>
      <c r="EI415" s="25">
        <f t="shared" si="216"/>
        <v>186.33251938448402</v>
      </c>
    </row>
    <row r="416" spans="1:139" x14ac:dyDescent="0.25">
      <c r="A416" s="6">
        <v>402</v>
      </c>
      <c r="B416" s="6">
        <v>0</v>
      </c>
      <c r="C416" s="6">
        <v>2</v>
      </c>
      <c r="D416" s="6">
        <v>0</v>
      </c>
      <c r="E416" s="6">
        <v>2</v>
      </c>
      <c r="F416" s="20">
        <f t="shared" si="186"/>
        <v>1</v>
      </c>
      <c r="G416" s="20">
        <f t="shared" si="187"/>
        <v>1</v>
      </c>
      <c r="H416" s="20">
        <f t="shared" si="188"/>
        <v>1</v>
      </c>
      <c r="I416" s="7">
        <v>-7636.4387455593187</v>
      </c>
      <c r="J416" s="7">
        <v>4864991.8566485364</v>
      </c>
      <c r="K416" s="6">
        <v>-6</v>
      </c>
      <c r="L416" s="6">
        <v>-6</v>
      </c>
      <c r="M416" s="7">
        <v>-7636.7453927578663</v>
      </c>
      <c r="N416" s="7">
        <v>4864992.1775178518</v>
      </c>
      <c r="O416" s="26">
        <f t="shared" si="189"/>
        <v>-7636.7453927578681</v>
      </c>
      <c r="P416" s="26">
        <f t="shared" si="190"/>
        <v>4864992.1775178537</v>
      </c>
      <c r="Q416" s="20">
        <f t="shared" si="191"/>
        <v>1</v>
      </c>
      <c r="R416" s="26">
        <f t="shared" si="192"/>
        <v>0.44383513059334889</v>
      </c>
      <c r="S416" s="26">
        <f>R416*'8_HeSo_Mercator'!$B$7</f>
        <v>0.34003379184088733</v>
      </c>
      <c r="T416" s="6">
        <v>8559</v>
      </c>
      <c r="U416" s="21">
        <v>0.31497938388205748</v>
      </c>
      <c r="V416" s="7">
        <v>-7636.6678999997666</v>
      </c>
      <c r="W416" s="7">
        <v>4864991.7397999987</v>
      </c>
      <c r="X416" s="25">
        <f t="shared" si="193"/>
        <v>101.59480085694409</v>
      </c>
      <c r="Y416" s="6">
        <v>7244</v>
      </c>
      <c r="Z416" s="21">
        <v>0.33071709028165119</v>
      </c>
      <c r="AA416" s="7">
        <v>-7636.6678999997666</v>
      </c>
      <c r="AB416" s="7">
        <v>4864991.7397999987</v>
      </c>
      <c r="AC416" s="25">
        <f t="shared" si="194"/>
        <v>83.59368047918376</v>
      </c>
      <c r="AD416" s="6">
        <v>9932</v>
      </c>
      <c r="AE416" s="21">
        <v>0.33095274668222269</v>
      </c>
      <c r="AF416" s="7">
        <v>-7637.1779999993742</v>
      </c>
      <c r="AG416" s="7">
        <v>4864993.5205999995</v>
      </c>
      <c r="AH416" s="25">
        <f t="shared" si="195"/>
        <v>83.355841627800558</v>
      </c>
      <c r="AI416" s="6">
        <v>10385</v>
      </c>
      <c r="AJ416" s="21">
        <v>0.33374197018930019</v>
      </c>
      <c r="AK416" s="7">
        <v>-7637.1779999993742</v>
      </c>
      <c r="AL416" s="7">
        <v>4864993.5205999995</v>
      </c>
      <c r="AM416" s="25">
        <f t="shared" si="196"/>
        <v>80.604019311698295</v>
      </c>
      <c r="AN416" s="6">
        <v>10839</v>
      </c>
      <c r="AO416" s="21">
        <v>0.35674037885971388</v>
      </c>
      <c r="AP416" s="7">
        <v>-7634.4770000018179</v>
      </c>
      <c r="AQ416" s="7">
        <v>4864984.0974999964</v>
      </c>
      <c r="AR416" s="25">
        <f t="shared" si="197"/>
        <v>61.743454345636579</v>
      </c>
      <c r="AS416" s="6">
        <v>9014</v>
      </c>
      <c r="AT416" s="21">
        <v>0.3585812840667964</v>
      </c>
      <c r="AU416" s="7">
        <v>-7635.0408000014722</v>
      </c>
      <c r="AV416" s="7">
        <v>4864986.0639000013</v>
      </c>
      <c r="AW416" s="25">
        <f t="shared" si="198"/>
        <v>60.485256636255109</v>
      </c>
      <c r="AX416" s="6">
        <v>10388</v>
      </c>
      <c r="AY416" s="21">
        <v>0.35863012505183672</v>
      </c>
      <c r="AZ416" s="7">
        <v>-7634.4770000018179</v>
      </c>
      <c r="BA416" s="7">
        <v>4864984.0974999964</v>
      </c>
      <c r="BB416" s="25">
        <f t="shared" si="199"/>
        <v>60.452313992756416</v>
      </c>
      <c r="BC416" s="6">
        <v>9025</v>
      </c>
      <c r="BD416" s="21">
        <v>0.3659466584057548</v>
      </c>
      <c r="BE416" s="7">
        <v>-7642.4459999985993</v>
      </c>
      <c r="BF416" s="7">
        <v>4865016.6877999976</v>
      </c>
      <c r="BG416" s="25">
        <f t="shared" si="200"/>
        <v>55.76078212867656</v>
      </c>
      <c r="BH416" s="6">
        <v>11304</v>
      </c>
      <c r="BI416" s="21">
        <v>0.36797043932243201</v>
      </c>
      <c r="BJ416" s="7">
        <v>-7637.1779999993742</v>
      </c>
      <c r="BK416" s="7">
        <v>4864993.5205999995</v>
      </c>
      <c r="BL416" s="25">
        <f t="shared" si="201"/>
        <v>54.544162130961865</v>
      </c>
      <c r="BM416" s="6">
        <v>8124</v>
      </c>
      <c r="BN416" s="21">
        <v>0.36850756705742738</v>
      </c>
      <c r="BO416" s="7">
        <v>-7634.4770000018179</v>
      </c>
      <c r="BP416" s="7">
        <v>4864984.0974999964</v>
      </c>
      <c r="BQ416" s="25">
        <f t="shared" si="202"/>
        <v>54.226847722278556</v>
      </c>
      <c r="BR416" s="6">
        <v>9473</v>
      </c>
      <c r="BS416" s="21">
        <v>0.37057848590919379</v>
      </c>
      <c r="BT416" s="7">
        <v>-7638.8143000006676</v>
      </c>
      <c r="BU416" s="7">
        <v>4864999.2282000044</v>
      </c>
      <c r="BV416" s="25">
        <f t="shared" si="203"/>
        <v>53.024818390996941</v>
      </c>
      <c r="BW416" s="6">
        <v>10384</v>
      </c>
      <c r="BX416" s="21">
        <v>0.37280356739373549</v>
      </c>
      <c r="BY416" s="7">
        <v>-7636.6678999997666</v>
      </c>
      <c r="BZ416" s="7">
        <v>4864991.7397999987</v>
      </c>
      <c r="CA416" s="25">
        <f t="shared" si="204"/>
        <v>51.770190368751365</v>
      </c>
      <c r="CB416" s="6">
        <v>8559</v>
      </c>
      <c r="CC416" s="21">
        <v>0.3055985601305643</v>
      </c>
      <c r="CD416" s="7">
        <v>-7636.6678999997666</v>
      </c>
      <c r="CE416" s="7">
        <v>4864991.7397999987</v>
      </c>
      <c r="CF416" s="25">
        <f t="shared" si="205"/>
        <v>114.6554716823665</v>
      </c>
      <c r="CG416" s="6">
        <v>10385</v>
      </c>
      <c r="CH416" s="21">
        <v>0.31969082615306649</v>
      </c>
      <c r="CI416" s="7">
        <v>-7637.1779999993742</v>
      </c>
      <c r="CJ416" s="7">
        <v>4864993.5205999995</v>
      </c>
      <c r="CK416" s="25">
        <f t="shared" si="206"/>
        <v>95.736887547159512</v>
      </c>
      <c r="CL416" s="6">
        <v>7244</v>
      </c>
      <c r="CM416" s="21">
        <v>0.31985873746610322</v>
      </c>
      <c r="CN416" s="7">
        <v>-7636.6678999997666</v>
      </c>
      <c r="CO416" s="7">
        <v>4864991.7397999987</v>
      </c>
      <c r="CP416" s="25">
        <f t="shared" si="207"/>
        <v>95.536015714277227</v>
      </c>
      <c r="CQ416" s="6">
        <v>9932</v>
      </c>
      <c r="CR416" s="21">
        <v>0.3288330904224942</v>
      </c>
      <c r="CS416" s="7">
        <v>-7637.1779999993742</v>
      </c>
      <c r="CT416" s="7">
        <v>4864993.5205999995</v>
      </c>
      <c r="CU416" s="25">
        <f t="shared" si="208"/>
        <v>85.525957261697855</v>
      </c>
      <c r="CV416" s="6">
        <v>10839</v>
      </c>
      <c r="CW416" s="21">
        <v>0.3476359224850748</v>
      </c>
      <c r="CX416" s="7">
        <v>-7634.4770000018179</v>
      </c>
      <c r="CY416" s="7">
        <v>4864984.0974999964</v>
      </c>
      <c r="CZ416" s="25">
        <f t="shared" si="209"/>
        <v>68.470170717536433</v>
      </c>
      <c r="DA416" s="6">
        <v>9473</v>
      </c>
      <c r="DB416" s="21">
        <v>0.34856216555979169</v>
      </c>
      <c r="DC416" s="7">
        <v>-7638.8143000006676</v>
      </c>
      <c r="DD416" s="7">
        <v>4864999.2282000044</v>
      </c>
      <c r="DE416" s="25">
        <f t="shared" si="210"/>
        <v>67.745276465854346</v>
      </c>
      <c r="DF416" s="6">
        <v>10848</v>
      </c>
      <c r="DG416" s="21">
        <v>0.35038299202751261</v>
      </c>
      <c r="DH416" s="7">
        <v>-7639.3500000014901</v>
      </c>
      <c r="DI416" s="7">
        <v>4865001.0980999991</v>
      </c>
      <c r="DJ416" s="25">
        <f t="shared" si="211"/>
        <v>66.348014741535138</v>
      </c>
      <c r="DK416" s="6">
        <v>7690</v>
      </c>
      <c r="DL416" s="21">
        <v>0.35180737922215621</v>
      </c>
      <c r="DM416" s="7">
        <v>-7638.8143000006676</v>
      </c>
      <c r="DN416" s="7">
        <v>4864999.2282000044</v>
      </c>
      <c r="DO416" s="25">
        <f t="shared" si="212"/>
        <v>65.280011389384256</v>
      </c>
      <c r="DP416" s="6">
        <v>10388</v>
      </c>
      <c r="DQ416" s="21">
        <v>0.35336503112592499</v>
      </c>
      <c r="DR416" s="7">
        <v>-7634.4770000018179</v>
      </c>
      <c r="DS416" s="7">
        <v>4864984.0974999964</v>
      </c>
      <c r="DT416" s="25">
        <f t="shared" si="213"/>
        <v>64.136568670519196</v>
      </c>
      <c r="DU416" s="6">
        <v>11304</v>
      </c>
      <c r="DV416" s="21">
        <v>0.35511227705456277</v>
      </c>
      <c r="DW416" s="7">
        <v>-7637.1779999993742</v>
      </c>
      <c r="DX416" s="7">
        <v>4864993.5205999995</v>
      </c>
      <c r="DY416" s="25">
        <f t="shared" si="214"/>
        <v>62.883579001872377</v>
      </c>
      <c r="DZ416" s="6">
        <v>9014</v>
      </c>
      <c r="EA416" s="21">
        <v>0.3559437607559176</v>
      </c>
      <c r="EB416" s="7">
        <v>-7635.0408000014722</v>
      </c>
      <c r="EC416" s="7">
        <v>4864986.0639000013</v>
      </c>
      <c r="ED416" s="25">
        <f t="shared" si="215"/>
        <v>62.298051178305982</v>
      </c>
      <c r="EE416" s="6">
        <v>8124</v>
      </c>
      <c r="EF416" s="21">
        <v>0.36285168346840591</v>
      </c>
      <c r="EG416" s="7">
        <v>-7634.4770000018179</v>
      </c>
      <c r="EH416" s="7">
        <v>4864984.0974999964</v>
      </c>
      <c r="EI416" s="25">
        <f t="shared" si="216"/>
        <v>57.687727434985533</v>
      </c>
    </row>
    <row r="417" spans="1:139" x14ac:dyDescent="0.25">
      <c r="A417" s="6">
        <v>403</v>
      </c>
      <c r="B417" s="6">
        <v>0</v>
      </c>
      <c r="C417" s="6">
        <v>1</v>
      </c>
      <c r="D417" s="6">
        <v>0</v>
      </c>
      <c r="E417" s="6">
        <v>1</v>
      </c>
      <c r="F417" s="20">
        <f t="shared" si="186"/>
        <v>1</v>
      </c>
      <c r="G417" s="20">
        <f t="shared" si="187"/>
        <v>1</v>
      </c>
      <c r="H417" s="20">
        <f t="shared" si="188"/>
        <v>1</v>
      </c>
      <c r="I417" s="7">
        <v>-7593.6023645401683</v>
      </c>
      <c r="J417" s="7">
        <v>4864984.3697227407</v>
      </c>
      <c r="K417" s="6">
        <v>3</v>
      </c>
      <c r="L417" s="6">
        <v>6</v>
      </c>
      <c r="M417" s="7">
        <v>-7588.7215101440397</v>
      </c>
      <c r="N417" s="7">
        <v>4864985.6268225703</v>
      </c>
      <c r="O417" s="26">
        <f t="shared" si="189"/>
        <v>-7588.7215101440415</v>
      </c>
      <c r="P417" s="26">
        <f t="shared" si="190"/>
        <v>4864985.6268225703</v>
      </c>
      <c r="Q417" s="20">
        <f t="shared" si="191"/>
        <v>1</v>
      </c>
      <c r="R417" s="26">
        <f t="shared" si="192"/>
        <v>5.0401428172033045</v>
      </c>
      <c r="S417" s="26">
        <f>R417*'8_HeSo_Mercator'!$B$7</f>
        <v>3.8613862567888728</v>
      </c>
      <c r="T417" s="6">
        <v>7233</v>
      </c>
      <c r="U417" s="21">
        <v>8.13970969810381E-2</v>
      </c>
      <c r="V417" s="7">
        <v>-7589.0623999983072</v>
      </c>
      <c r="W417" s="7">
        <v>4864985.5291000009</v>
      </c>
      <c r="X417" s="25">
        <f t="shared" si="193"/>
        <v>22780.55683956949</v>
      </c>
      <c r="Y417" s="6">
        <v>10833</v>
      </c>
      <c r="Z417" s="21">
        <v>9.5634424184745104E-2</v>
      </c>
      <c r="AA417" s="7">
        <v>-7589.0623999983072</v>
      </c>
      <c r="AB417" s="7">
        <v>4864985.5291000009</v>
      </c>
      <c r="AC417" s="25">
        <f t="shared" si="194"/>
        <v>11954.819153418157</v>
      </c>
      <c r="AD417" s="6">
        <v>11295</v>
      </c>
      <c r="AE417" s="21">
        <v>0.1005096057788908</v>
      </c>
      <c r="AF417" s="7">
        <v>-7589.0623999983072</v>
      </c>
      <c r="AG417" s="7">
        <v>4864985.5291000009</v>
      </c>
      <c r="AH417" s="25">
        <f t="shared" si="195"/>
        <v>9798.7284343577649</v>
      </c>
      <c r="AI417" s="6">
        <v>10376</v>
      </c>
      <c r="AJ417" s="21">
        <v>0.1223321741310899</v>
      </c>
      <c r="AK417" s="7">
        <v>-7587.1022999994457</v>
      </c>
      <c r="AL417" s="7">
        <v>4864986.0909999982</v>
      </c>
      <c r="AM417" s="25">
        <f t="shared" si="196"/>
        <v>4465.1620302990341</v>
      </c>
      <c r="AN417" s="6">
        <v>11294</v>
      </c>
      <c r="AO417" s="21">
        <v>0.1402019887531534</v>
      </c>
      <c r="AP417" s="7">
        <v>-7587.1022999994457</v>
      </c>
      <c r="AQ417" s="7">
        <v>4864986.0909999982</v>
      </c>
      <c r="AR417" s="25">
        <f t="shared" si="197"/>
        <v>2588.1134134259473</v>
      </c>
      <c r="AS417" s="6">
        <v>10379</v>
      </c>
      <c r="AT417" s="21">
        <v>0.1467885478519905</v>
      </c>
      <c r="AU417" s="7">
        <v>-7589.0623999983072</v>
      </c>
      <c r="AV417" s="7">
        <v>4864985.5291000009</v>
      </c>
      <c r="AW417" s="25">
        <f t="shared" si="198"/>
        <v>2153.9286031755273</v>
      </c>
      <c r="AX417" s="6">
        <v>7234</v>
      </c>
      <c r="AY417" s="21">
        <v>0.1623750234471337</v>
      </c>
      <c r="AZ417" s="7">
        <v>-7587.1022999994457</v>
      </c>
      <c r="BA417" s="7">
        <v>4864986.0909999982</v>
      </c>
      <c r="BB417" s="25">
        <f t="shared" si="199"/>
        <v>1438.5438107160251</v>
      </c>
      <c r="BC417" s="6">
        <v>8552</v>
      </c>
      <c r="BD417" s="21">
        <v>0.16538936902296911</v>
      </c>
      <c r="BE417" s="7">
        <v>-7589.0623999983072</v>
      </c>
      <c r="BF417" s="7">
        <v>4864985.5291000009</v>
      </c>
      <c r="BG417" s="25">
        <f t="shared" si="200"/>
        <v>1336.5020791182801</v>
      </c>
      <c r="BH417" s="6">
        <v>9464</v>
      </c>
      <c r="BI417" s="21">
        <v>0.1720640814397574</v>
      </c>
      <c r="BJ417" s="7">
        <v>-7587.1022999994457</v>
      </c>
      <c r="BK417" s="7">
        <v>4864986.0909999982</v>
      </c>
      <c r="BL417" s="25">
        <f t="shared" si="201"/>
        <v>1140.8777715760691</v>
      </c>
      <c r="BM417" s="6">
        <v>9923</v>
      </c>
      <c r="BN417" s="21">
        <v>0.17608454842622659</v>
      </c>
      <c r="BO417" s="7">
        <v>-7587.1022999994457</v>
      </c>
      <c r="BP417" s="7">
        <v>4864986.0909999982</v>
      </c>
      <c r="BQ417" s="25">
        <f t="shared" si="202"/>
        <v>1040.1955902837292</v>
      </c>
      <c r="BR417" s="6">
        <v>9007</v>
      </c>
      <c r="BS417" s="21">
        <v>0.17626271592289591</v>
      </c>
      <c r="BT417" s="7">
        <v>-7589.0623999983072</v>
      </c>
      <c r="BU417" s="7">
        <v>4864985.5291000009</v>
      </c>
      <c r="BV417" s="25">
        <f t="shared" si="203"/>
        <v>1035.9962169787991</v>
      </c>
      <c r="BW417" s="6">
        <v>8114</v>
      </c>
      <c r="BX417" s="21">
        <v>0.18596761185480021</v>
      </c>
      <c r="BY417" s="7">
        <v>-7587.1022999994457</v>
      </c>
      <c r="BZ417" s="7">
        <v>4864986.0909999982</v>
      </c>
      <c r="CA417" s="25">
        <f t="shared" si="204"/>
        <v>836.08560065993504</v>
      </c>
      <c r="CB417" s="6">
        <v>7233</v>
      </c>
      <c r="CC417" s="21">
        <v>7.5759069400630902E-2</v>
      </c>
      <c r="CD417" s="7">
        <v>-7589.0623999983072</v>
      </c>
      <c r="CE417" s="7">
        <v>4864985.5291000009</v>
      </c>
      <c r="CF417" s="25">
        <f t="shared" si="205"/>
        <v>30357.18342955612</v>
      </c>
      <c r="CG417" s="6">
        <v>10833</v>
      </c>
      <c r="CH417" s="21">
        <v>8.3591927064540203E-2</v>
      </c>
      <c r="CI417" s="7">
        <v>-7589.0623999983072</v>
      </c>
      <c r="CJ417" s="7">
        <v>4864985.5291000009</v>
      </c>
      <c r="CK417" s="25">
        <f t="shared" si="206"/>
        <v>20480.598842281466</v>
      </c>
      <c r="CL417" s="6">
        <v>11295</v>
      </c>
      <c r="CM417" s="21">
        <v>0.10378928350687019</v>
      </c>
      <c r="CN417" s="7">
        <v>-7589.0623999983072</v>
      </c>
      <c r="CO417" s="7">
        <v>4864985.5291000009</v>
      </c>
      <c r="CP417" s="25">
        <f t="shared" si="207"/>
        <v>8617.6716873829682</v>
      </c>
      <c r="CQ417" s="6">
        <v>11294</v>
      </c>
      <c r="CR417" s="21">
        <v>0.1240941387531572</v>
      </c>
      <c r="CS417" s="7">
        <v>-7587.1022999994457</v>
      </c>
      <c r="CT417" s="7">
        <v>4864986.0909999982</v>
      </c>
      <c r="CU417" s="25">
        <f t="shared" si="208"/>
        <v>4216.9157364320126</v>
      </c>
      <c r="CV417" s="6">
        <v>10376</v>
      </c>
      <c r="CW417" s="21">
        <v>0.13442251299869401</v>
      </c>
      <c r="CX417" s="7">
        <v>-7587.1022999994457</v>
      </c>
      <c r="CY417" s="7">
        <v>4864986.0909999982</v>
      </c>
      <c r="CZ417" s="25">
        <f t="shared" si="209"/>
        <v>3062.7528967082017</v>
      </c>
      <c r="DA417" s="6">
        <v>8552</v>
      </c>
      <c r="DB417" s="21">
        <v>0.14614446464321049</v>
      </c>
      <c r="DC417" s="7">
        <v>-7589.0623999983072</v>
      </c>
      <c r="DD417" s="7">
        <v>4864985.5291000009</v>
      </c>
      <c r="DE417" s="25">
        <f t="shared" si="210"/>
        <v>2192.151258616851</v>
      </c>
      <c r="DF417" s="6">
        <v>10836</v>
      </c>
      <c r="DG417" s="21">
        <v>0.14784704722252659</v>
      </c>
      <c r="DH417" s="7">
        <v>-7587.1022999994457</v>
      </c>
      <c r="DI417" s="7">
        <v>4864986.0909999982</v>
      </c>
      <c r="DJ417" s="25">
        <f t="shared" si="211"/>
        <v>2092.9043413033655</v>
      </c>
      <c r="DK417" s="6">
        <v>9007</v>
      </c>
      <c r="DL417" s="21">
        <v>0.1486737133790699</v>
      </c>
      <c r="DM417" s="7">
        <v>-7589.0623999983072</v>
      </c>
      <c r="DN417" s="7">
        <v>4864985.5291000009</v>
      </c>
      <c r="DO417" s="25">
        <f t="shared" si="212"/>
        <v>2046.7426749288081</v>
      </c>
      <c r="DP417" s="6">
        <v>9464</v>
      </c>
      <c r="DQ417" s="21">
        <v>0.1560650887573965</v>
      </c>
      <c r="DR417" s="7">
        <v>-7587.1022999994457</v>
      </c>
      <c r="DS417" s="7">
        <v>4864986.0909999982</v>
      </c>
      <c r="DT417" s="25">
        <f t="shared" si="213"/>
        <v>1685.6870298039701</v>
      </c>
      <c r="DU417" s="6">
        <v>8115</v>
      </c>
      <c r="DV417" s="21">
        <v>0.15717381881231041</v>
      </c>
      <c r="DW417" s="7">
        <v>-7589.0623999983072</v>
      </c>
      <c r="DX417" s="7">
        <v>4864985.5291000009</v>
      </c>
      <c r="DY417" s="25">
        <f t="shared" si="214"/>
        <v>1638.6235004851783</v>
      </c>
      <c r="DZ417" s="6">
        <v>9009</v>
      </c>
      <c r="EA417" s="21">
        <v>0.16187412887316391</v>
      </c>
      <c r="EB417" s="7">
        <v>-7587.1022999994457</v>
      </c>
      <c r="EC417" s="7">
        <v>4864986.0909999982</v>
      </c>
      <c r="ED417" s="25">
        <f t="shared" si="215"/>
        <v>1456.4320350122478</v>
      </c>
      <c r="EE417" s="6">
        <v>10379</v>
      </c>
      <c r="EF417" s="21">
        <v>0.1620130821048521</v>
      </c>
      <c r="EG417" s="7">
        <v>-7589.0623999983072</v>
      </c>
      <c r="EH417" s="7">
        <v>4864985.5291000009</v>
      </c>
      <c r="EI417" s="25">
        <f t="shared" si="216"/>
        <v>1451.4419261261858</v>
      </c>
    </row>
    <row r="418" spans="1:139" x14ac:dyDescent="0.25">
      <c r="A418" s="6">
        <v>404</v>
      </c>
      <c r="B418" s="6">
        <v>0</v>
      </c>
      <c r="C418" s="6">
        <v>3</v>
      </c>
      <c r="D418" s="6">
        <v>0</v>
      </c>
      <c r="E418" s="6">
        <v>3</v>
      </c>
      <c r="F418" s="20">
        <f t="shared" si="186"/>
        <v>1</v>
      </c>
      <c r="G418" s="20">
        <f t="shared" si="187"/>
        <v>1</v>
      </c>
      <c r="H418" s="20">
        <f t="shared" si="188"/>
        <v>1</v>
      </c>
      <c r="I418" s="7">
        <v>-7636.8572064903237</v>
      </c>
      <c r="J418" s="7">
        <v>4864994.4952819906</v>
      </c>
      <c r="K418" s="6">
        <v>-3</v>
      </c>
      <c r="L418" s="6">
        <v>-6</v>
      </c>
      <c r="M418" s="7">
        <v>-7636.5496206356092</v>
      </c>
      <c r="N418" s="7">
        <v>4864992.181211235</v>
      </c>
      <c r="O418" s="26">
        <f t="shared" si="189"/>
        <v>-7636.5496206356092</v>
      </c>
      <c r="P418" s="26">
        <f t="shared" si="190"/>
        <v>4864992.1812112331</v>
      </c>
      <c r="Q418" s="20">
        <f t="shared" si="191"/>
        <v>1</v>
      </c>
      <c r="R418" s="26">
        <f t="shared" si="192"/>
        <v>2.3344233824731644</v>
      </c>
      <c r="S418" s="26">
        <f>R418*'8_HeSo_Mercator'!$B$7</f>
        <v>1.7884632823976718</v>
      </c>
      <c r="T418" s="6">
        <v>10470</v>
      </c>
      <c r="U418" s="21">
        <v>0.26119413172185713</v>
      </c>
      <c r="V418" s="7">
        <v>-7636.6660999991</v>
      </c>
      <c r="W418" s="7">
        <v>4864991.7336999997</v>
      </c>
      <c r="X418" s="25">
        <f t="shared" si="193"/>
        <v>214.85543223767007</v>
      </c>
      <c r="Y418" s="6">
        <v>11389</v>
      </c>
      <c r="Z418" s="21">
        <v>0.29996953333003512</v>
      </c>
      <c r="AA418" s="7">
        <v>-7636.6660999991</v>
      </c>
      <c r="AB418" s="7">
        <v>4864991.7336999997</v>
      </c>
      <c r="AC418" s="25">
        <f t="shared" si="194"/>
        <v>123.50695375586186</v>
      </c>
      <c r="AD418" s="6">
        <v>8646</v>
      </c>
      <c r="AE418" s="21">
        <v>0.3163425233898306</v>
      </c>
      <c r="AF418" s="7">
        <v>-7636.6660999991</v>
      </c>
      <c r="AG418" s="7">
        <v>4864991.7336999997</v>
      </c>
      <c r="AH418" s="25">
        <f t="shared" si="195"/>
        <v>99.854973726244452</v>
      </c>
      <c r="AI418" s="6">
        <v>10910</v>
      </c>
      <c r="AJ418" s="21">
        <v>0.32334730408303081</v>
      </c>
      <c r="AK418" s="7">
        <v>-7631.8949000015846</v>
      </c>
      <c r="AL418" s="7">
        <v>4864981.9169000005</v>
      </c>
      <c r="AM418" s="25">
        <f t="shared" si="196"/>
        <v>91.479339990067231</v>
      </c>
      <c r="AN418" s="6">
        <v>7329</v>
      </c>
      <c r="AO418" s="21">
        <v>0.32500857345197892</v>
      </c>
      <c r="AP418" s="7">
        <v>-7636.6660999991</v>
      </c>
      <c r="AQ418" s="7">
        <v>4864991.7336999997</v>
      </c>
      <c r="AR418" s="25">
        <f t="shared" si="197"/>
        <v>89.623258573826078</v>
      </c>
      <c r="AS418" s="6">
        <v>7761</v>
      </c>
      <c r="AT418" s="21">
        <v>0.32750143405580179</v>
      </c>
      <c r="AU418" s="7">
        <v>-7636.6660999991</v>
      </c>
      <c r="AV418" s="7">
        <v>4864991.7336999997</v>
      </c>
      <c r="AW418" s="25">
        <f t="shared" si="198"/>
        <v>86.925495698734366</v>
      </c>
      <c r="AX418" s="6">
        <v>9558</v>
      </c>
      <c r="AY418" s="21">
        <v>0.32770293046760368</v>
      </c>
      <c r="AZ418" s="7">
        <v>-7636.6660999991</v>
      </c>
      <c r="BA418" s="7">
        <v>4864991.7336999997</v>
      </c>
      <c r="BB418" s="25">
        <f t="shared" si="199"/>
        <v>86.711899468730479</v>
      </c>
      <c r="BC418" s="6">
        <v>8656</v>
      </c>
      <c r="BD418" s="21">
        <v>0.32833088808258742</v>
      </c>
      <c r="BE418" s="7">
        <v>-7637.8390999995172</v>
      </c>
      <c r="BF418" s="7">
        <v>4865000.615699999</v>
      </c>
      <c r="BG418" s="25">
        <f t="shared" si="200"/>
        <v>86.050427946887453</v>
      </c>
      <c r="BH418" s="6">
        <v>8645</v>
      </c>
      <c r="BI418" s="21">
        <v>0.33881847548573052</v>
      </c>
      <c r="BJ418" s="7">
        <v>-7635.0408000014722</v>
      </c>
      <c r="BK418" s="7">
        <v>4864986.0639000013</v>
      </c>
      <c r="BL418" s="25">
        <f t="shared" si="201"/>
        <v>75.880758589537578</v>
      </c>
      <c r="BM418" s="6">
        <v>10018</v>
      </c>
      <c r="BN418" s="21">
        <v>0.33930525810473339</v>
      </c>
      <c r="BO418" s="7">
        <v>-7639.3500000014901</v>
      </c>
      <c r="BP418" s="7">
        <v>4865001.0980999991</v>
      </c>
      <c r="BQ418" s="25">
        <f t="shared" si="202"/>
        <v>75.446246935472985</v>
      </c>
      <c r="BR418" s="6">
        <v>10929</v>
      </c>
      <c r="BS418" s="21">
        <v>0.34474018357562658</v>
      </c>
      <c r="BT418" s="7">
        <v>-7636.6660999991</v>
      </c>
      <c r="BU418" s="7">
        <v>4864991.7336999997</v>
      </c>
      <c r="BV418" s="25">
        <f t="shared" si="203"/>
        <v>70.799854598625927</v>
      </c>
      <c r="BW418" s="6">
        <v>10472</v>
      </c>
      <c r="BX418" s="21">
        <v>0.3524831651940421</v>
      </c>
      <c r="BY418" s="7">
        <v>-7637.1779999993742</v>
      </c>
      <c r="BZ418" s="7">
        <v>4864993.5205999995</v>
      </c>
      <c r="CA418" s="25">
        <f t="shared" si="204"/>
        <v>64.780826014853645</v>
      </c>
      <c r="CB418" s="6">
        <v>10470</v>
      </c>
      <c r="CC418" s="21">
        <v>0.265673639488547</v>
      </c>
      <c r="CD418" s="7">
        <v>-7636.6660999991</v>
      </c>
      <c r="CE418" s="7">
        <v>4864991.7336999997</v>
      </c>
      <c r="CF418" s="25">
        <f t="shared" si="205"/>
        <v>200.72715955595226</v>
      </c>
      <c r="CG418" s="6">
        <v>11389</v>
      </c>
      <c r="CH418" s="21">
        <v>0.26829875330904801</v>
      </c>
      <c r="CI418" s="7">
        <v>-7636.6660999991</v>
      </c>
      <c r="CJ418" s="7">
        <v>4864991.7336999997</v>
      </c>
      <c r="CK418" s="25">
        <f t="shared" si="206"/>
        <v>192.9858119069697</v>
      </c>
      <c r="CL418" s="6">
        <v>8646</v>
      </c>
      <c r="CM418" s="21">
        <v>0.28139429920494391</v>
      </c>
      <c r="CN418" s="7">
        <v>-7636.6660999991</v>
      </c>
      <c r="CO418" s="7">
        <v>4864991.7336999997</v>
      </c>
      <c r="CP418" s="25">
        <f t="shared" si="207"/>
        <v>159.4919694663173</v>
      </c>
      <c r="CQ418" s="6">
        <v>7329</v>
      </c>
      <c r="CR418" s="21">
        <v>0.3015480823894694</v>
      </c>
      <c r="CS418" s="7">
        <v>-7636.6660999991</v>
      </c>
      <c r="CT418" s="7">
        <v>4864991.7336999997</v>
      </c>
      <c r="CU418" s="25">
        <f t="shared" si="208"/>
        <v>120.94104471975784</v>
      </c>
      <c r="CV418" s="6">
        <v>9558</v>
      </c>
      <c r="CW418" s="21">
        <v>0.30375083357930749</v>
      </c>
      <c r="CX418" s="7">
        <v>-7636.6660999991</v>
      </c>
      <c r="CY418" s="7">
        <v>4864991.7336999997</v>
      </c>
      <c r="CZ418" s="25">
        <f t="shared" si="209"/>
        <v>117.47084323942143</v>
      </c>
      <c r="DA418" s="6">
        <v>8645</v>
      </c>
      <c r="DB418" s="21">
        <v>0.30795299502662721</v>
      </c>
      <c r="DC418" s="7">
        <v>-7635.0408000014722</v>
      </c>
      <c r="DD418" s="7">
        <v>4864986.0639000013</v>
      </c>
      <c r="DE418" s="25">
        <f t="shared" si="210"/>
        <v>111.18911438688193</v>
      </c>
      <c r="DF418" s="6">
        <v>8656</v>
      </c>
      <c r="DG418" s="21">
        <v>0.3090542583571308</v>
      </c>
      <c r="DH418" s="7">
        <v>-7637.8390999995172</v>
      </c>
      <c r="DI418" s="7">
        <v>4865000.615699999</v>
      </c>
      <c r="DJ418" s="25">
        <f t="shared" si="211"/>
        <v>109.61274962476116</v>
      </c>
      <c r="DK418" s="6">
        <v>7761</v>
      </c>
      <c r="DL418" s="21">
        <v>0.31285096495191378</v>
      </c>
      <c r="DM418" s="7">
        <v>-7636.6660999991</v>
      </c>
      <c r="DN418" s="7">
        <v>4864991.7336999997</v>
      </c>
      <c r="DO418" s="25">
        <f t="shared" si="212"/>
        <v>104.3878624470062</v>
      </c>
      <c r="DP418" s="6">
        <v>10910</v>
      </c>
      <c r="DQ418" s="21">
        <v>0.3165305743713463</v>
      </c>
      <c r="DR418" s="7">
        <v>-7631.8949000015846</v>
      </c>
      <c r="DS418" s="7">
        <v>4864981.9169000005</v>
      </c>
      <c r="DT418" s="25">
        <f t="shared" si="213"/>
        <v>99.617889537987537</v>
      </c>
      <c r="DU418" s="6">
        <v>8648</v>
      </c>
      <c r="DV418" s="21">
        <v>0.31975529042933021</v>
      </c>
      <c r="DW418" s="7">
        <v>-7639.3500000014901</v>
      </c>
      <c r="DX418" s="7">
        <v>4865001.0980999991</v>
      </c>
      <c r="DY418" s="25">
        <f t="shared" si="214"/>
        <v>95.659706737187008</v>
      </c>
      <c r="DZ418" s="6">
        <v>10929</v>
      </c>
      <c r="EA418" s="21">
        <v>0.33132549770041198</v>
      </c>
      <c r="EB418" s="7">
        <v>-7636.6660999991</v>
      </c>
      <c r="EC418" s="7">
        <v>4864991.7336999997</v>
      </c>
      <c r="ED418" s="25">
        <f t="shared" si="215"/>
        <v>82.981362987115972</v>
      </c>
      <c r="EE418" s="6">
        <v>10018</v>
      </c>
      <c r="EF418" s="21">
        <v>0.33641556825001651</v>
      </c>
      <c r="EG418" s="7">
        <v>-7639.3500000014901</v>
      </c>
      <c r="EH418" s="7">
        <v>4865001.0980999991</v>
      </c>
      <c r="EI418" s="25">
        <f t="shared" si="216"/>
        <v>78.072063554066204</v>
      </c>
    </row>
    <row r="419" spans="1:139" x14ac:dyDescent="0.25">
      <c r="A419" s="6">
        <v>405</v>
      </c>
      <c r="B419" s="6">
        <v>0</v>
      </c>
      <c r="C419" s="6">
        <v>1</v>
      </c>
      <c r="D419" s="6">
        <v>0</v>
      </c>
      <c r="E419" s="6">
        <v>1</v>
      </c>
      <c r="F419" s="20">
        <f t="shared" si="186"/>
        <v>1</v>
      </c>
      <c r="G419" s="20">
        <f t="shared" si="187"/>
        <v>1</v>
      </c>
      <c r="H419" s="20">
        <f t="shared" si="188"/>
        <v>1</v>
      </c>
      <c r="I419" s="7">
        <v>-7681.3461881763296</v>
      </c>
      <c r="J419" s="7">
        <v>4864931.8816459524</v>
      </c>
      <c r="K419" s="6">
        <v>6</v>
      </c>
      <c r="L419" s="6">
        <v>6</v>
      </c>
      <c r="M419" s="7">
        <v>-7659.4414110047574</v>
      </c>
      <c r="N419" s="7">
        <v>4864936.0771380756</v>
      </c>
      <c r="O419" s="26">
        <f t="shared" si="189"/>
        <v>-7659.4414110047574</v>
      </c>
      <c r="P419" s="26">
        <f t="shared" si="190"/>
        <v>4864936.0771380775</v>
      </c>
      <c r="Q419" s="20">
        <f t="shared" si="191"/>
        <v>1</v>
      </c>
      <c r="R419" s="26">
        <f t="shared" si="192"/>
        <v>22.302946377287167</v>
      </c>
      <c r="S419" s="26">
        <f>R419*'8_HeSo_Mercator'!$B$7</f>
        <v>17.086875064969416</v>
      </c>
      <c r="T419" s="6">
        <v>16139</v>
      </c>
      <c r="U419" s="21">
        <v>0.3586808917212938</v>
      </c>
      <c r="V419" s="7">
        <v>-7667.3517999984324</v>
      </c>
      <c r="W419" s="7">
        <v>4864936.6705000028</v>
      </c>
      <c r="X419" s="25">
        <f t="shared" si="193"/>
        <v>60.418096266455791</v>
      </c>
      <c r="Y419" s="6">
        <v>15866</v>
      </c>
      <c r="Z419" s="21">
        <v>0.3707052367595664</v>
      </c>
      <c r="AA419" s="7">
        <v>-7661.7531000003219</v>
      </c>
      <c r="AB419" s="7">
        <v>4864938.2753999978</v>
      </c>
      <c r="AC419" s="25">
        <f t="shared" si="194"/>
        <v>52.952334984517172</v>
      </c>
      <c r="AD419" s="6">
        <v>18325</v>
      </c>
      <c r="AE419" s="21">
        <v>0.38058518158018112</v>
      </c>
      <c r="AF419" s="7">
        <v>-7661.7531000003219</v>
      </c>
      <c r="AG419" s="7">
        <v>4864938.2753999978</v>
      </c>
      <c r="AH419" s="25">
        <f t="shared" si="195"/>
        <v>47.664221209448442</v>
      </c>
      <c r="AI419" s="6">
        <v>18054</v>
      </c>
      <c r="AJ419" s="21">
        <v>0.41023757291505142</v>
      </c>
      <c r="AK419" s="7">
        <v>-7661.7531000003219</v>
      </c>
      <c r="AL419" s="7">
        <v>4864938.2753999978</v>
      </c>
      <c r="AM419" s="25">
        <f t="shared" si="196"/>
        <v>35.306792370409553</v>
      </c>
      <c r="AN419" s="6">
        <v>17773</v>
      </c>
      <c r="AO419" s="21">
        <v>0.4137828448906089</v>
      </c>
      <c r="AP419" s="7">
        <v>-7661.7531000003219</v>
      </c>
      <c r="AQ419" s="7">
        <v>4864938.2753999978</v>
      </c>
      <c r="AR419" s="25">
        <f t="shared" si="197"/>
        <v>34.112227170890122</v>
      </c>
      <c r="AS419" s="6">
        <v>17239</v>
      </c>
      <c r="AT419" s="21">
        <v>0.41884203919816221</v>
      </c>
      <c r="AU419" s="7">
        <v>-7662.0082000009716</v>
      </c>
      <c r="AV419" s="7">
        <v>4864934.443599999</v>
      </c>
      <c r="AW419" s="25">
        <f t="shared" si="198"/>
        <v>32.493682946838035</v>
      </c>
      <c r="AX419" s="6">
        <v>17497</v>
      </c>
      <c r="AY419" s="21">
        <v>0.41902739484580848</v>
      </c>
      <c r="AZ419" s="7">
        <v>-7661.7531000003219</v>
      </c>
      <c r="BA419" s="7">
        <v>4864938.2753999978</v>
      </c>
      <c r="BB419" s="25">
        <f t="shared" si="199"/>
        <v>32.436227108990053</v>
      </c>
      <c r="BC419" s="6">
        <v>16655</v>
      </c>
      <c r="BD419" s="21">
        <v>0.42595206066378061</v>
      </c>
      <c r="BE419" s="7">
        <v>-7644.0348999984562</v>
      </c>
      <c r="BF419" s="7">
        <v>4864930.0667999983</v>
      </c>
      <c r="BG419" s="25">
        <f t="shared" si="200"/>
        <v>30.377855054063208</v>
      </c>
      <c r="BH419" s="6">
        <v>17508</v>
      </c>
      <c r="BI419" s="21">
        <v>0.42886278344636508</v>
      </c>
      <c r="BJ419" s="7">
        <v>-7662.0082000009716</v>
      </c>
      <c r="BK419" s="7">
        <v>4864934.443599999</v>
      </c>
      <c r="BL419" s="25">
        <f t="shared" si="201"/>
        <v>29.561506333694567</v>
      </c>
      <c r="BM419" s="6">
        <v>16933</v>
      </c>
      <c r="BN419" s="21">
        <v>0.42888724384254617</v>
      </c>
      <c r="BO419" s="7">
        <v>-7644.0348999984562</v>
      </c>
      <c r="BP419" s="7">
        <v>4864930.0667999983</v>
      </c>
      <c r="BQ419" s="25">
        <f t="shared" si="202"/>
        <v>29.55476307601517</v>
      </c>
      <c r="BR419" s="6">
        <v>16138</v>
      </c>
      <c r="BS419" s="21">
        <v>0.4290166382832013</v>
      </c>
      <c r="BT419" s="7">
        <v>-7659.9353000000119</v>
      </c>
      <c r="BU419" s="7">
        <v>4864938.7961999997</v>
      </c>
      <c r="BV419" s="25">
        <f t="shared" si="203"/>
        <v>29.519123504723954</v>
      </c>
      <c r="BW419" s="6">
        <v>18068</v>
      </c>
      <c r="BX419" s="21">
        <v>0.43372838644875039</v>
      </c>
      <c r="BY419" s="7">
        <v>-7662.0082000009716</v>
      </c>
      <c r="BZ419" s="7">
        <v>4864934.443599999</v>
      </c>
      <c r="CA419" s="25">
        <f t="shared" si="204"/>
        <v>28.257166699653219</v>
      </c>
      <c r="CB419" s="6">
        <v>16139</v>
      </c>
      <c r="CC419" s="21">
        <v>0.33190260008254241</v>
      </c>
      <c r="CD419" s="7">
        <v>-7667.3517999984324</v>
      </c>
      <c r="CE419" s="7">
        <v>4864936.6705000028</v>
      </c>
      <c r="CF419" s="25">
        <f t="shared" si="205"/>
        <v>82.40572440306417</v>
      </c>
      <c r="CG419" s="6">
        <v>15866</v>
      </c>
      <c r="CH419" s="21">
        <v>0.33606805634521281</v>
      </c>
      <c r="CI419" s="7">
        <v>-7661.7531000003219</v>
      </c>
      <c r="CJ419" s="7">
        <v>4864938.2753999978</v>
      </c>
      <c r="CK419" s="25">
        <f t="shared" si="206"/>
        <v>78.395487125958084</v>
      </c>
      <c r="CL419" s="6">
        <v>18325</v>
      </c>
      <c r="CM419" s="21">
        <v>0.3499383080306851</v>
      </c>
      <c r="CN419" s="7">
        <v>-7661.7531000003219</v>
      </c>
      <c r="CO419" s="7">
        <v>4864938.2753999978</v>
      </c>
      <c r="CP419" s="25">
        <f t="shared" si="207"/>
        <v>66.685904997789734</v>
      </c>
      <c r="CQ419" s="6">
        <v>18054</v>
      </c>
      <c r="CR419" s="21">
        <v>0.3752057798852555</v>
      </c>
      <c r="CS419" s="7">
        <v>-7661.7531000003219</v>
      </c>
      <c r="CT419" s="7">
        <v>4864938.2753999978</v>
      </c>
      <c r="CU419" s="25">
        <f t="shared" si="208"/>
        <v>50.457057531895458</v>
      </c>
      <c r="CV419" s="6">
        <v>17773</v>
      </c>
      <c r="CW419" s="21">
        <v>0.37749345866583978</v>
      </c>
      <c r="CX419" s="7">
        <v>-7661.7531000003219</v>
      </c>
      <c r="CY419" s="7">
        <v>4864938.2753999978</v>
      </c>
      <c r="CZ419" s="25">
        <f t="shared" si="209"/>
        <v>49.245015477761854</v>
      </c>
      <c r="DA419" s="6">
        <v>16933</v>
      </c>
      <c r="DB419" s="21">
        <v>0.3811516486503323</v>
      </c>
      <c r="DC419" s="7">
        <v>-7644.0348999984562</v>
      </c>
      <c r="DD419" s="7">
        <v>4864930.0667999983</v>
      </c>
      <c r="DE419" s="25">
        <f t="shared" si="210"/>
        <v>47.381498257230739</v>
      </c>
      <c r="DF419" s="6">
        <v>16655</v>
      </c>
      <c r="DG419" s="21">
        <v>0.38127099872362102</v>
      </c>
      <c r="DH419" s="7">
        <v>-7644.0348999984562</v>
      </c>
      <c r="DI419" s="7">
        <v>4864930.0667999983</v>
      </c>
      <c r="DJ419" s="25">
        <f t="shared" si="211"/>
        <v>47.322198383131834</v>
      </c>
      <c r="DK419" s="6">
        <v>17497</v>
      </c>
      <c r="DL419" s="21">
        <v>0.38232478080791771</v>
      </c>
      <c r="DM419" s="7">
        <v>-7661.7531000003219</v>
      </c>
      <c r="DN419" s="7">
        <v>4864938.2753999978</v>
      </c>
      <c r="DO419" s="25">
        <f t="shared" si="212"/>
        <v>46.802624492295458</v>
      </c>
      <c r="DP419" s="6">
        <v>17206</v>
      </c>
      <c r="DQ419" s="21">
        <v>0.38562899834725628</v>
      </c>
      <c r="DR419" s="7">
        <v>-7644.0348999984562</v>
      </c>
      <c r="DS419" s="7">
        <v>4864930.0667999983</v>
      </c>
      <c r="DT419" s="25">
        <f t="shared" si="213"/>
        <v>45.219032153708511</v>
      </c>
      <c r="DU419" s="6">
        <v>16138</v>
      </c>
      <c r="DV419" s="21">
        <v>0.39126340570232809</v>
      </c>
      <c r="DW419" s="7">
        <v>-7659.9353000000119</v>
      </c>
      <c r="DX419" s="7">
        <v>4864938.7961999997</v>
      </c>
      <c r="DY419" s="25">
        <f t="shared" si="214"/>
        <v>42.670042608383298</v>
      </c>
      <c r="DZ419" s="6">
        <v>17815</v>
      </c>
      <c r="EA419" s="21">
        <v>0.3970504916782131</v>
      </c>
      <c r="EB419" s="7">
        <v>-7667.3517999984324</v>
      </c>
      <c r="EC419" s="7">
        <v>4864936.6705000028</v>
      </c>
      <c r="ED419" s="25">
        <f t="shared" si="215"/>
        <v>40.236208261343911</v>
      </c>
      <c r="EE419" s="6">
        <v>17239</v>
      </c>
      <c r="EF419" s="21">
        <v>0.39705253424261711</v>
      </c>
      <c r="EG419" s="7">
        <v>-7662.0082000009716</v>
      </c>
      <c r="EH419" s="7">
        <v>4864934.443599999</v>
      </c>
      <c r="EI419" s="25">
        <f t="shared" si="216"/>
        <v>40.235380316369557</v>
      </c>
    </row>
    <row r="420" spans="1:139" x14ac:dyDescent="0.25">
      <c r="A420" s="6">
        <v>406</v>
      </c>
      <c r="B420" s="6">
        <v>0</v>
      </c>
      <c r="C420" s="6">
        <v>1</v>
      </c>
      <c r="D420" s="6">
        <v>0</v>
      </c>
      <c r="E420" s="6">
        <v>1</v>
      </c>
      <c r="F420" s="20">
        <f t="shared" si="186"/>
        <v>1</v>
      </c>
      <c r="G420" s="20">
        <f t="shared" si="187"/>
        <v>1</v>
      </c>
      <c r="H420" s="20">
        <f t="shared" si="188"/>
        <v>1</v>
      </c>
      <c r="I420" s="7">
        <v>-7643.1302424825381</v>
      </c>
      <c r="J420" s="7">
        <v>4864946.6501596961</v>
      </c>
      <c r="K420" s="6">
        <v>-6</v>
      </c>
      <c r="L420" s="6">
        <v>-6</v>
      </c>
      <c r="M420" s="7">
        <v>-7648.4095275035434</v>
      </c>
      <c r="N420" s="7">
        <v>4864933.8700358989</v>
      </c>
      <c r="O420" s="26">
        <f t="shared" si="189"/>
        <v>-7648.4095275035424</v>
      </c>
      <c r="P420" s="26">
        <f t="shared" si="190"/>
        <v>4864933.8700358979</v>
      </c>
      <c r="Q420" s="20">
        <f t="shared" si="191"/>
        <v>1</v>
      </c>
      <c r="R420" s="26">
        <f t="shared" si="192"/>
        <v>13.827596126215232</v>
      </c>
      <c r="S420" s="26">
        <f>R420*'8_HeSo_Mercator'!$B$7</f>
        <v>10.59368585031919</v>
      </c>
      <c r="T420" s="6">
        <v>9890</v>
      </c>
      <c r="U420" s="21">
        <v>0.34867685820043259</v>
      </c>
      <c r="V420" s="7">
        <v>-7650.165600001812</v>
      </c>
      <c r="W420" s="7">
        <v>4864937.0569000021</v>
      </c>
      <c r="X420" s="25">
        <f t="shared" si="193"/>
        <v>67.656184785628156</v>
      </c>
      <c r="Y420" s="6">
        <v>11263</v>
      </c>
      <c r="Z420" s="21">
        <v>0.36344443656787701</v>
      </c>
      <c r="AA420" s="7">
        <v>-7650.165600001812</v>
      </c>
      <c r="AB420" s="7">
        <v>4864937.0569000021</v>
      </c>
      <c r="AC420" s="25">
        <f t="shared" si="194"/>
        <v>57.31230810610446</v>
      </c>
      <c r="AD420" s="6">
        <v>10345</v>
      </c>
      <c r="AE420" s="21">
        <v>0.3643381003281127</v>
      </c>
      <c r="AF420" s="7">
        <v>-7650.165600001812</v>
      </c>
      <c r="AG420" s="7">
        <v>4864937.0569000021</v>
      </c>
      <c r="AH420" s="25">
        <f t="shared" si="195"/>
        <v>56.752061495096271</v>
      </c>
      <c r="AI420" s="6">
        <v>10333</v>
      </c>
      <c r="AJ420" s="21">
        <v>0.37811557937159768</v>
      </c>
      <c r="AK420" s="7">
        <v>-7646.2063999995589</v>
      </c>
      <c r="AL420" s="7">
        <v>4864932.4318000004</v>
      </c>
      <c r="AM420" s="25">
        <f t="shared" si="196"/>
        <v>48.921719443222948</v>
      </c>
      <c r="AN420" s="6">
        <v>7182</v>
      </c>
      <c r="AO420" s="21">
        <v>0.3968120401467311</v>
      </c>
      <c r="AP420" s="7">
        <v>-7641.3297999985516</v>
      </c>
      <c r="AQ420" s="7">
        <v>4864920.6295000017</v>
      </c>
      <c r="AR420" s="25">
        <f t="shared" si="197"/>
        <v>40.33301013360672</v>
      </c>
      <c r="AS420" s="6">
        <v>8086</v>
      </c>
      <c r="AT420" s="21">
        <v>0.39831085858306292</v>
      </c>
      <c r="AU420" s="7">
        <v>-7650.165600001812</v>
      </c>
      <c r="AV420" s="7">
        <v>4864937.0569000021</v>
      </c>
      <c r="AW420" s="25">
        <f t="shared" si="198"/>
        <v>39.729345952164699</v>
      </c>
      <c r="AX420" s="6">
        <v>10802</v>
      </c>
      <c r="AY420" s="21">
        <v>0.39972395218208939</v>
      </c>
      <c r="AZ420" s="7">
        <v>-7650.165600001812</v>
      </c>
      <c r="BA420" s="7">
        <v>4864937.0569000021</v>
      </c>
      <c r="BB420" s="25">
        <f t="shared" si="199"/>
        <v>39.17051747697306</v>
      </c>
      <c r="BC420" s="6">
        <v>8510</v>
      </c>
      <c r="BD420" s="21">
        <v>0.40621829584611341</v>
      </c>
      <c r="BE420" s="7">
        <v>-7656.5590999983251</v>
      </c>
      <c r="BF420" s="7">
        <v>4864938.0289999992</v>
      </c>
      <c r="BG420" s="25">
        <f t="shared" si="200"/>
        <v>36.725023336944481</v>
      </c>
      <c r="BH420" s="6">
        <v>8963</v>
      </c>
      <c r="BI420" s="21">
        <v>0.41097168783305321</v>
      </c>
      <c r="BJ420" s="7">
        <v>-7644.0348999984562</v>
      </c>
      <c r="BK420" s="7">
        <v>4864930.0667999983</v>
      </c>
      <c r="BL420" s="25">
        <f t="shared" si="201"/>
        <v>35.055194730349072</v>
      </c>
      <c r="BM420" s="6">
        <v>8073</v>
      </c>
      <c r="BN420" s="21">
        <v>0.41492712618868288</v>
      </c>
      <c r="BO420" s="7">
        <v>-7646.2063999995589</v>
      </c>
      <c r="BP420" s="7">
        <v>4864932.4318000004</v>
      </c>
      <c r="BQ420" s="25">
        <f t="shared" si="202"/>
        <v>33.737483688618454</v>
      </c>
      <c r="BR420" s="6">
        <v>7203</v>
      </c>
      <c r="BS420" s="21">
        <v>0.41502706970612402</v>
      </c>
      <c r="BT420" s="7">
        <v>-7650.165600001812</v>
      </c>
      <c r="BU420" s="7">
        <v>4864937.0569000021</v>
      </c>
      <c r="BV420" s="25">
        <f t="shared" si="203"/>
        <v>33.704997855664708</v>
      </c>
      <c r="BW420" s="6">
        <v>8069</v>
      </c>
      <c r="BX420" s="21">
        <v>0.41656884766694202</v>
      </c>
      <c r="BY420" s="7">
        <v>-7644.0348999984562</v>
      </c>
      <c r="BZ420" s="7">
        <v>4864930.0667999983</v>
      </c>
      <c r="CA420" s="25">
        <f t="shared" si="204"/>
        <v>33.208774130980451</v>
      </c>
      <c r="CB420" s="6">
        <v>9890</v>
      </c>
      <c r="CC420" s="21">
        <v>0.34269485430040669</v>
      </c>
      <c r="CD420" s="7">
        <v>-7650.165600001812</v>
      </c>
      <c r="CE420" s="7">
        <v>4864937.0569000021</v>
      </c>
      <c r="CF420" s="25">
        <f t="shared" si="205"/>
        <v>72.505285419908574</v>
      </c>
      <c r="CG420" s="6">
        <v>10345</v>
      </c>
      <c r="CH420" s="21">
        <v>0.34650485374187012</v>
      </c>
      <c r="CI420" s="7">
        <v>-7650.165600001812</v>
      </c>
      <c r="CJ420" s="7">
        <v>4864937.0569000021</v>
      </c>
      <c r="CK420" s="25">
        <f t="shared" si="206"/>
        <v>69.368564940433771</v>
      </c>
      <c r="CL420" s="6">
        <v>11263</v>
      </c>
      <c r="CM420" s="21">
        <v>0.35883982861687669</v>
      </c>
      <c r="CN420" s="7">
        <v>-7650.165600001812</v>
      </c>
      <c r="CO420" s="7">
        <v>4864937.0569000021</v>
      </c>
      <c r="CP420" s="25">
        <f t="shared" si="207"/>
        <v>60.311126125737701</v>
      </c>
      <c r="CQ420" s="6">
        <v>10333</v>
      </c>
      <c r="CR420" s="21">
        <v>0.37942888754247789</v>
      </c>
      <c r="CS420" s="7">
        <v>-7646.2063999995589</v>
      </c>
      <c r="CT420" s="7">
        <v>4864932.4318000004</v>
      </c>
      <c r="CU420" s="25">
        <f t="shared" si="208"/>
        <v>48.247901626822902</v>
      </c>
      <c r="CV420" s="6">
        <v>8086</v>
      </c>
      <c r="CW420" s="21">
        <v>0.39307462515080138</v>
      </c>
      <c r="CX420" s="7">
        <v>-7650.165600001812</v>
      </c>
      <c r="CY420" s="7">
        <v>4864937.0569000021</v>
      </c>
      <c r="CZ420" s="25">
        <f t="shared" si="209"/>
        <v>41.888997252412445</v>
      </c>
      <c r="DA420" s="6">
        <v>10802</v>
      </c>
      <c r="DB420" s="21">
        <v>0.3942239085641126</v>
      </c>
      <c r="DC420" s="7">
        <v>-7650.165600001812</v>
      </c>
      <c r="DD420" s="7">
        <v>4864937.0569000021</v>
      </c>
      <c r="DE420" s="25">
        <f t="shared" si="210"/>
        <v>41.402652176784272</v>
      </c>
      <c r="DF420" s="6">
        <v>7182</v>
      </c>
      <c r="DG420" s="21">
        <v>0.39592246268760722</v>
      </c>
      <c r="DH420" s="7">
        <v>-7641.3297999985516</v>
      </c>
      <c r="DI420" s="7">
        <v>4864920.6295000017</v>
      </c>
      <c r="DJ420" s="25">
        <f t="shared" si="211"/>
        <v>40.696722167189016</v>
      </c>
      <c r="DK420" s="6">
        <v>8505</v>
      </c>
      <c r="DL420" s="21">
        <v>0.39673771563902821</v>
      </c>
      <c r="DM420" s="7">
        <v>-7646.423599999398</v>
      </c>
      <c r="DN420" s="7">
        <v>4864925.757100001</v>
      </c>
      <c r="DO420" s="25">
        <f t="shared" si="212"/>
        <v>40.363242435684214</v>
      </c>
      <c r="DP420" s="6">
        <v>8510</v>
      </c>
      <c r="DQ420" s="21">
        <v>0.40093176954955462</v>
      </c>
      <c r="DR420" s="7">
        <v>-7656.5590999983251</v>
      </c>
      <c r="DS420" s="7">
        <v>4864938.0289999992</v>
      </c>
      <c r="DT420" s="25">
        <f t="shared" si="213"/>
        <v>38.700637300307797</v>
      </c>
      <c r="DU420" s="6">
        <v>8069</v>
      </c>
      <c r="DV420" s="21">
        <v>0.4058931465215555</v>
      </c>
      <c r="DW420" s="7">
        <v>-7644.0348999984562</v>
      </c>
      <c r="DX420" s="7">
        <v>4864930.0667999983</v>
      </c>
      <c r="DY420" s="25">
        <f t="shared" si="214"/>
        <v>36.842842253835641</v>
      </c>
      <c r="DZ420" s="6">
        <v>8073</v>
      </c>
      <c r="EA420" s="21">
        <v>0.40723305785123998</v>
      </c>
      <c r="EB420" s="7">
        <v>-7646.2063999995589</v>
      </c>
      <c r="EC420" s="7">
        <v>4864932.4318000004</v>
      </c>
      <c r="ED420" s="25">
        <f t="shared" si="215"/>
        <v>36.360336896667896</v>
      </c>
      <c r="EE420" s="6">
        <v>8963</v>
      </c>
      <c r="EF420" s="21">
        <v>0.4102003862061594</v>
      </c>
      <c r="EG420" s="7">
        <v>-7644.0348999984562</v>
      </c>
      <c r="EH420" s="7">
        <v>4864930.0667999983</v>
      </c>
      <c r="EI420" s="25">
        <f t="shared" si="216"/>
        <v>35.319597058089329</v>
      </c>
    </row>
    <row r="421" spans="1:139" x14ac:dyDescent="0.25">
      <c r="A421" s="6">
        <v>407</v>
      </c>
      <c r="B421" s="6">
        <v>1</v>
      </c>
      <c r="C421" s="6">
        <v>1</v>
      </c>
      <c r="D421" s="6">
        <v>1</v>
      </c>
      <c r="E421" s="6">
        <v>1</v>
      </c>
      <c r="F421" s="20">
        <f t="shared" si="186"/>
        <v>1</v>
      </c>
      <c r="G421" s="20">
        <f t="shared" si="187"/>
        <v>1</v>
      </c>
      <c r="H421" s="20">
        <f t="shared" si="188"/>
        <v>1</v>
      </c>
      <c r="I421" s="7">
        <v>-7559.7551811293506</v>
      </c>
      <c r="J421" s="7">
        <v>4864887.712168376</v>
      </c>
      <c r="K421" s="6">
        <v>-6</v>
      </c>
      <c r="L421" s="6">
        <v>-6</v>
      </c>
      <c r="M421" s="7">
        <v>-7556.6607629682176</v>
      </c>
      <c r="N421" s="7">
        <v>4864886.08944281</v>
      </c>
      <c r="O421" s="26">
        <f t="shared" si="189"/>
        <v>-7556.6607629682176</v>
      </c>
      <c r="P421" s="26">
        <f t="shared" si="190"/>
        <v>4864886.0894428082</v>
      </c>
      <c r="Q421" s="20">
        <f t="shared" si="191"/>
        <v>1</v>
      </c>
      <c r="R421" s="26">
        <f t="shared" si="192"/>
        <v>3.4940895844666446</v>
      </c>
      <c r="S421" s="26">
        <f>R421*'8_HeSo_Mercator'!$B$7</f>
        <v>2.6769141254086839</v>
      </c>
      <c r="T421" s="6">
        <v>14426</v>
      </c>
      <c r="U421" s="21">
        <v>0.1312877163426136</v>
      </c>
      <c r="V421" s="7">
        <v>-7555.068599998951</v>
      </c>
      <c r="W421" s="7">
        <v>4864885.2132999972</v>
      </c>
      <c r="X421" s="25">
        <f t="shared" si="193"/>
        <v>3365.9187119880303</v>
      </c>
      <c r="Y421" s="6">
        <v>8807</v>
      </c>
      <c r="Z421" s="21">
        <v>0.13179336108085291</v>
      </c>
      <c r="AA421" s="7">
        <v>-7559.4426999986172</v>
      </c>
      <c r="AB421" s="7">
        <v>4864887.6203000024</v>
      </c>
      <c r="AC421" s="25">
        <f t="shared" si="194"/>
        <v>3314.5598461447266</v>
      </c>
      <c r="AD421" s="6">
        <v>8796</v>
      </c>
      <c r="AE421" s="21">
        <v>0.1340844181176318</v>
      </c>
      <c r="AF421" s="7">
        <v>-7555.068599998951</v>
      </c>
      <c r="AG421" s="7">
        <v>4864885.2132999972</v>
      </c>
      <c r="AH421" s="25">
        <f t="shared" si="195"/>
        <v>3093.7609501290299</v>
      </c>
      <c r="AI421" s="6">
        <v>8356</v>
      </c>
      <c r="AJ421" s="21">
        <v>0.1404741932650293</v>
      </c>
      <c r="AK421" s="7">
        <v>-7559.4426999986172</v>
      </c>
      <c r="AL421" s="7">
        <v>4864887.6203000024</v>
      </c>
      <c r="AM421" s="25">
        <f t="shared" si="196"/>
        <v>2568.1111321493904</v>
      </c>
      <c r="AN421" s="6">
        <v>11535</v>
      </c>
      <c r="AO421" s="21">
        <v>0.14235723782786211</v>
      </c>
      <c r="AP421" s="7">
        <v>-7555.068599998951</v>
      </c>
      <c r="AQ421" s="7">
        <v>4864885.2132999972</v>
      </c>
      <c r="AR421" s="25">
        <f t="shared" si="197"/>
        <v>2434.9036964433799</v>
      </c>
      <c r="AS421" s="6">
        <v>14261</v>
      </c>
      <c r="AT421" s="21">
        <v>0.14330683179482021</v>
      </c>
      <c r="AU421" s="7">
        <v>-7555.068599998951</v>
      </c>
      <c r="AV421" s="7">
        <v>4864885.2132999972</v>
      </c>
      <c r="AW421" s="25">
        <f t="shared" si="198"/>
        <v>2371.0047324838965</v>
      </c>
      <c r="AX421" s="6">
        <v>14093</v>
      </c>
      <c r="AY421" s="21">
        <v>0.14366679075011199</v>
      </c>
      <c r="AZ421" s="7">
        <v>-7555.068599998951</v>
      </c>
      <c r="BA421" s="7">
        <v>4864885.2132999972</v>
      </c>
      <c r="BB421" s="25">
        <f t="shared" si="199"/>
        <v>2347.3315596445746</v>
      </c>
      <c r="BC421" s="6">
        <v>13935</v>
      </c>
      <c r="BD421" s="21">
        <v>0.14630581232138751</v>
      </c>
      <c r="BE421" s="7">
        <v>-7555.068599998951</v>
      </c>
      <c r="BF421" s="7">
        <v>4864885.2132999972</v>
      </c>
      <c r="BG421" s="25">
        <f t="shared" si="200"/>
        <v>2182.4971281009111</v>
      </c>
      <c r="BH421" s="6">
        <v>12991</v>
      </c>
      <c r="BI421" s="21">
        <v>0.14678463315823051</v>
      </c>
      <c r="BJ421" s="7">
        <v>-7555.068599998951</v>
      </c>
      <c r="BK421" s="7">
        <v>4864885.2132999972</v>
      </c>
      <c r="BL421" s="25">
        <f t="shared" si="201"/>
        <v>2154.1583903951664</v>
      </c>
      <c r="BM421" s="6">
        <v>7475</v>
      </c>
      <c r="BN421" s="21">
        <v>0.14711168704346919</v>
      </c>
      <c r="BO421" s="7">
        <v>-7555.068599998951</v>
      </c>
      <c r="BP421" s="7">
        <v>4864885.2132999972</v>
      </c>
      <c r="BQ421" s="25">
        <f t="shared" si="202"/>
        <v>2135.0659594127974</v>
      </c>
      <c r="BR421" s="6">
        <v>9708</v>
      </c>
      <c r="BS421" s="21">
        <v>0.1505031089905248</v>
      </c>
      <c r="BT421" s="7">
        <v>-7555.068599998951</v>
      </c>
      <c r="BU421" s="7">
        <v>4864885.2132999972</v>
      </c>
      <c r="BV421" s="25">
        <f t="shared" si="203"/>
        <v>1949.0281623595292</v>
      </c>
      <c r="BW421" s="6">
        <v>7920</v>
      </c>
      <c r="BX421" s="21">
        <v>0.15326553248982111</v>
      </c>
      <c r="BY421" s="7">
        <v>-7559.4426999986172</v>
      </c>
      <c r="BZ421" s="7">
        <v>4864887.6203000024</v>
      </c>
      <c r="CA421" s="25">
        <f t="shared" si="204"/>
        <v>1812.2662655692259</v>
      </c>
      <c r="CB421" s="6">
        <v>8356</v>
      </c>
      <c r="CC421" s="21">
        <v>0.119054385466334</v>
      </c>
      <c r="CD421" s="7">
        <v>-7559.4426999986172</v>
      </c>
      <c r="CE421" s="7">
        <v>4864887.6203000024</v>
      </c>
      <c r="CF421" s="25">
        <f t="shared" si="205"/>
        <v>4977.5818419759435</v>
      </c>
      <c r="CG421" s="6">
        <v>8796</v>
      </c>
      <c r="CH421" s="21">
        <v>0.1218566922036954</v>
      </c>
      <c r="CI421" s="7">
        <v>-7555.068599998951</v>
      </c>
      <c r="CJ421" s="7">
        <v>4864885.2132999972</v>
      </c>
      <c r="CK421" s="25">
        <f t="shared" si="206"/>
        <v>4535.2628222297917</v>
      </c>
      <c r="CL421" s="6">
        <v>8807</v>
      </c>
      <c r="CM421" s="21">
        <v>0.124166512568936</v>
      </c>
      <c r="CN421" s="7">
        <v>-7559.4426999986172</v>
      </c>
      <c r="CO421" s="7">
        <v>4864887.6203000024</v>
      </c>
      <c r="CP421" s="25">
        <f t="shared" si="207"/>
        <v>4207.0925548383984</v>
      </c>
      <c r="CQ421" s="6">
        <v>7920</v>
      </c>
      <c r="CR421" s="21">
        <v>0.12547010050803839</v>
      </c>
      <c r="CS421" s="7">
        <v>-7559.4426999986172</v>
      </c>
      <c r="CT421" s="7">
        <v>4864887.6203000024</v>
      </c>
      <c r="CU421" s="25">
        <f t="shared" si="208"/>
        <v>4034.9579810601263</v>
      </c>
      <c r="CV421" s="6">
        <v>11535</v>
      </c>
      <c r="CW421" s="21">
        <v>0.1314375627581495</v>
      </c>
      <c r="CX421" s="7">
        <v>-7555.068599998951</v>
      </c>
      <c r="CY421" s="7">
        <v>4864885.2132999972</v>
      </c>
      <c r="CZ421" s="25">
        <f t="shared" si="209"/>
        <v>3350.5955735822577</v>
      </c>
      <c r="DA421" s="6">
        <v>14426</v>
      </c>
      <c r="DB421" s="21">
        <v>0.13487522705858351</v>
      </c>
      <c r="DC421" s="7">
        <v>-7555.068599998951</v>
      </c>
      <c r="DD421" s="7">
        <v>4864885.2132999972</v>
      </c>
      <c r="DE421" s="25">
        <f t="shared" si="210"/>
        <v>3021.8384629796806</v>
      </c>
      <c r="DF421" s="6">
        <v>11091</v>
      </c>
      <c r="DG421" s="21">
        <v>0.1415671458481981</v>
      </c>
      <c r="DH421" s="7">
        <v>-7559.4426999986172</v>
      </c>
      <c r="DI421" s="7">
        <v>4864887.6203000024</v>
      </c>
      <c r="DJ421" s="25">
        <f t="shared" si="211"/>
        <v>2489.7176313355562</v>
      </c>
      <c r="DK421" s="6">
        <v>10621</v>
      </c>
      <c r="DL421" s="21">
        <v>0.1417484194462611</v>
      </c>
      <c r="DM421" s="7">
        <v>-7555.068599998951</v>
      </c>
      <c r="DN421" s="7">
        <v>4864885.2132999972</v>
      </c>
      <c r="DO421" s="25">
        <f t="shared" si="212"/>
        <v>2477.0062356574631</v>
      </c>
      <c r="DP421" s="6">
        <v>8343</v>
      </c>
      <c r="DQ421" s="21">
        <v>0.14328818268646351</v>
      </c>
      <c r="DR421" s="7">
        <v>-7555.068599998951</v>
      </c>
      <c r="DS421" s="7">
        <v>4864885.2132999972</v>
      </c>
      <c r="DT421" s="25">
        <f t="shared" si="213"/>
        <v>2372.239328567071</v>
      </c>
      <c r="DU421" s="6">
        <v>7475</v>
      </c>
      <c r="DV421" s="21">
        <v>0.14422332721933021</v>
      </c>
      <c r="DW421" s="7">
        <v>-7555.068599998951</v>
      </c>
      <c r="DX421" s="7">
        <v>4864885.2132999972</v>
      </c>
      <c r="DY421" s="25">
        <f t="shared" si="214"/>
        <v>2311.3087216672402</v>
      </c>
      <c r="DZ421" s="6">
        <v>11547</v>
      </c>
      <c r="EA421" s="21">
        <v>0.1458625203830872</v>
      </c>
      <c r="EB421" s="7">
        <v>-7559.4426999986172</v>
      </c>
      <c r="EC421" s="7">
        <v>4864887.6203000024</v>
      </c>
      <c r="ED421" s="25">
        <f t="shared" si="215"/>
        <v>2209.1496979844724</v>
      </c>
      <c r="EE421" s="6">
        <v>9708</v>
      </c>
      <c r="EF421" s="21">
        <v>0.1459098425788716</v>
      </c>
      <c r="EG421" s="7">
        <v>-7555.068599998951</v>
      </c>
      <c r="EH421" s="7">
        <v>4864885.2132999972</v>
      </c>
      <c r="EI421" s="25">
        <f t="shared" si="216"/>
        <v>2206.2851628605154</v>
      </c>
    </row>
    <row r="422" spans="1:139" x14ac:dyDescent="0.25">
      <c r="A422" s="6">
        <v>408</v>
      </c>
      <c r="B422" s="6">
        <v>0</v>
      </c>
      <c r="C422" s="6">
        <v>1</v>
      </c>
      <c r="D422" s="6">
        <v>0</v>
      </c>
      <c r="E422" s="6">
        <v>1</v>
      </c>
      <c r="F422" s="20">
        <f t="shared" si="186"/>
        <v>1</v>
      </c>
      <c r="G422" s="20">
        <f t="shared" si="187"/>
        <v>1</v>
      </c>
      <c r="H422" s="20">
        <f t="shared" si="188"/>
        <v>1</v>
      </c>
      <c r="I422" s="7">
        <v>-7586.757339517696</v>
      </c>
      <c r="J422" s="7">
        <v>4864985.5991667584</v>
      </c>
      <c r="K422" s="6">
        <v>-6</v>
      </c>
      <c r="L422" s="6">
        <v>-6</v>
      </c>
      <c r="M422" s="7">
        <v>-7601.3549719544171</v>
      </c>
      <c r="N422" s="7">
        <v>4864980.742067406</v>
      </c>
      <c r="O422" s="26">
        <f t="shared" si="189"/>
        <v>-7601.354971954418</v>
      </c>
      <c r="P422" s="26">
        <f t="shared" si="190"/>
        <v>4864980.742067406</v>
      </c>
      <c r="Q422" s="20">
        <f t="shared" si="191"/>
        <v>1</v>
      </c>
      <c r="R422" s="26">
        <f t="shared" si="192"/>
        <v>15.384482015224552</v>
      </c>
      <c r="S422" s="26">
        <f>R422*'8_HeSo_Mercator'!$B$7</f>
        <v>11.786457165189379</v>
      </c>
      <c r="T422" s="6">
        <v>11286</v>
      </c>
      <c r="U422" s="21">
        <v>0.25234554791725933</v>
      </c>
      <c r="V422" s="7">
        <v>-7609.2503999993196</v>
      </c>
      <c r="W422" s="7">
        <v>4864978.1607000008</v>
      </c>
      <c r="X422" s="25">
        <f t="shared" si="193"/>
        <v>246.61382099598779</v>
      </c>
      <c r="Y422" s="6">
        <v>9005</v>
      </c>
      <c r="Z422" s="21">
        <v>0.25778718558133018</v>
      </c>
      <c r="AA422" s="7">
        <v>-7596.2032000012696</v>
      </c>
      <c r="AB422" s="7">
        <v>4864981.9002000019</v>
      </c>
      <c r="AC422" s="25">
        <f t="shared" si="194"/>
        <v>226.44080997026208</v>
      </c>
      <c r="AD422" s="6">
        <v>11288</v>
      </c>
      <c r="AE422" s="21">
        <v>0.2628216422091143</v>
      </c>
      <c r="AF422" s="7">
        <v>-7594.7369999997318</v>
      </c>
      <c r="AG422" s="7">
        <v>4864983.9024000019</v>
      </c>
      <c r="AH422" s="25">
        <f t="shared" si="195"/>
        <v>209.58273407852056</v>
      </c>
      <c r="AI422" s="6">
        <v>10371</v>
      </c>
      <c r="AJ422" s="21">
        <v>0.26484110443900227</v>
      </c>
      <c r="AK422" s="7">
        <v>-7603.5650999993086</v>
      </c>
      <c r="AL422" s="7">
        <v>4864979.7901000008</v>
      </c>
      <c r="AM422" s="25">
        <f t="shared" si="196"/>
        <v>203.26305038194576</v>
      </c>
      <c r="AN422" s="6">
        <v>9913</v>
      </c>
      <c r="AO422" s="21">
        <v>0.2720679473809175</v>
      </c>
      <c r="AP422" s="7">
        <v>-7603.5650999993086</v>
      </c>
      <c r="AQ422" s="7">
        <v>4864979.7901000008</v>
      </c>
      <c r="AR422" s="25">
        <f t="shared" si="197"/>
        <v>182.51160304685067</v>
      </c>
      <c r="AS422" s="6">
        <v>10369</v>
      </c>
      <c r="AT422" s="21">
        <v>0.27853539823853768</v>
      </c>
      <c r="AU422" s="7">
        <v>-7609.2503999993196</v>
      </c>
      <c r="AV422" s="7">
        <v>4864978.1607000008</v>
      </c>
      <c r="AW422" s="25">
        <f t="shared" si="198"/>
        <v>166.14161016926465</v>
      </c>
      <c r="AX422" s="6">
        <v>8549</v>
      </c>
      <c r="AY422" s="21">
        <v>0.28369640587810629</v>
      </c>
      <c r="AZ422" s="7">
        <v>-7596.2032000012696</v>
      </c>
      <c r="BA422" s="7">
        <v>4864981.9002000019</v>
      </c>
      <c r="BB422" s="25">
        <f t="shared" si="199"/>
        <v>154.37773502019922</v>
      </c>
      <c r="BC422" s="6">
        <v>9914</v>
      </c>
      <c r="BD422" s="21">
        <v>0.28683684437565038</v>
      </c>
      <c r="BE422" s="7">
        <v>-7609.2503999993196</v>
      </c>
      <c r="BF422" s="7">
        <v>4864978.1607000008</v>
      </c>
      <c r="BG422" s="25">
        <f t="shared" si="200"/>
        <v>147.72712847275784</v>
      </c>
      <c r="BH422" s="6">
        <v>8546</v>
      </c>
      <c r="BI422" s="21">
        <v>0.28732495328062541</v>
      </c>
      <c r="BJ422" s="7">
        <v>-7603.5650999993086</v>
      </c>
      <c r="BK422" s="7">
        <v>4864979.7901000008</v>
      </c>
      <c r="BL422" s="25">
        <f t="shared" si="201"/>
        <v>146.72584555946409</v>
      </c>
      <c r="BM422" s="6">
        <v>10824</v>
      </c>
      <c r="BN422" s="21">
        <v>0.29537378925069191</v>
      </c>
      <c r="BO422" s="7">
        <v>-7603.5650999993086</v>
      </c>
      <c r="BP422" s="7">
        <v>4864979.7901000008</v>
      </c>
      <c r="BQ422" s="25">
        <f t="shared" si="202"/>
        <v>131.37483457717403</v>
      </c>
      <c r="BR422" s="6">
        <v>11287</v>
      </c>
      <c r="BS422" s="21">
        <v>0.29742508963531189</v>
      </c>
      <c r="BT422" s="7">
        <v>-7603.5650999993086</v>
      </c>
      <c r="BU422" s="7">
        <v>4864979.7901000008</v>
      </c>
      <c r="BV422" s="25">
        <f t="shared" si="203"/>
        <v>127.78785945532792</v>
      </c>
      <c r="BW422" s="6">
        <v>10836</v>
      </c>
      <c r="BX422" s="21">
        <v>0.29767965572068289</v>
      </c>
      <c r="BY422" s="7">
        <v>-7587.1022999994457</v>
      </c>
      <c r="BZ422" s="7">
        <v>4864986.0909999982</v>
      </c>
      <c r="CA422" s="25">
        <f t="shared" si="204"/>
        <v>127.35129955210898</v>
      </c>
      <c r="CB422" s="6">
        <v>9005</v>
      </c>
      <c r="CC422" s="21">
        <v>0.25568770800370982</v>
      </c>
      <c r="CD422" s="7">
        <v>-7596.2032000012696</v>
      </c>
      <c r="CE422" s="7">
        <v>4864981.9002000019</v>
      </c>
      <c r="CF422" s="25">
        <f t="shared" si="205"/>
        <v>233.97022861938515</v>
      </c>
      <c r="CG422" s="6">
        <v>11286</v>
      </c>
      <c r="CH422" s="21">
        <v>0.27620741657321829</v>
      </c>
      <c r="CI422" s="7">
        <v>-7609.2503999993196</v>
      </c>
      <c r="CJ422" s="7">
        <v>4864978.1607000008</v>
      </c>
      <c r="CK422" s="25">
        <f t="shared" si="206"/>
        <v>171.81404267844513</v>
      </c>
      <c r="CL422" s="6">
        <v>11288</v>
      </c>
      <c r="CM422" s="21">
        <v>0.2791564800524467</v>
      </c>
      <c r="CN422" s="7">
        <v>-7594.7369999997318</v>
      </c>
      <c r="CO422" s="7">
        <v>4864983.9024000019</v>
      </c>
      <c r="CP422" s="25">
        <f t="shared" si="207"/>
        <v>164.66797534452081</v>
      </c>
      <c r="CQ422" s="6">
        <v>10371</v>
      </c>
      <c r="CR422" s="21">
        <v>0.28853198083967307</v>
      </c>
      <c r="CS422" s="7">
        <v>-7603.5650999993086</v>
      </c>
      <c r="CT422" s="7">
        <v>4864979.7901000008</v>
      </c>
      <c r="CU422" s="25">
        <f t="shared" si="208"/>
        <v>144.28599238344864</v>
      </c>
      <c r="CV422" s="6">
        <v>9913</v>
      </c>
      <c r="CW422" s="21">
        <v>0.29501136183480409</v>
      </c>
      <c r="CX422" s="7">
        <v>-7603.5650999993086</v>
      </c>
      <c r="CY422" s="7">
        <v>4864979.7901000008</v>
      </c>
      <c r="CZ422" s="25">
        <f t="shared" si="209"/>
        <v>132.02161177578776</v>
      </c>
      <c r="DA422" s="6">
        <v>8546</v>
      </c>
      <c r="DB422" s="21">
        <v>0.29994468006638381</v>
      </c>
      <c r="DC422" s="7">
        <v>-7603.5650999993086</v>
      </c>
      <c r="DD422" s="7">
        <v>4864979.7901000008</v>
      </c>
      <c r="DE422" s="25">
        <f t="shared" si="210"/>
        <v>123.54789373742112</v>
      </c>
      <c r="DF422" s="6">
        <v>9460</v>
      </c>
      <c r="DG422" s="21">
        <v>0.30399049269053979</v>
      </c>
      <c r="DH422" s="7">
        <v>-7596.6486999988556</v>
      </c>
      <c r="DI422" s="7">
        <v>4864983.3546999991</v>
      </c>
      <c r="DJ422" s="25">
        <f t="shared" si="211"/>
        <v>117.10083584325901</v>
      </c>
      <c r="DK422" s="6">
        <v>8549</v>
      </c>
      <c r="DL422" s="21">
        <v>0.30634160499201851</v>
      </c>
      <c r="DM422" s="7">
        <v>-7596.2032000012696</v>
      </c>
      <c r="DN422" s="7">
        <v>4864981.9002000019</v>
      </c>
      <c r="DO422" s="25">
        <f t="shared" si="212"/>
        <v>113.54710513460796</v>
      </c>
      <c r="DP422" s="6">
        <v>10369</v>
      </c>
      <c r="DQ422" s="21">
        <v>0.30706214689265537</v>
      </c>
      <c r="DR422" s="7">
        <v>-7609.2503999993196</v>
      </c>
      <c r="DS422" s="7">
        <v>4864978.1607000008</v>
      </c>
      <c r="DT422" s="25">
        <f t="shared" si="213"/>
        <v>112.48506710913124</v>
      </c>
      <c r="DU422" s="6">
        <v>10836</v>
      </c>
      <c r="DV422" s="21">
        <v>0.30746897329823242</v>
      </c>
      <c r="DW422" s="7">
        <v>-7587.1022999994457</v>
      </c>
      <c r="DX422" s="7">
        <v>4864986.0909999982</v>
      </c>
      <c r="DY422" s="25">
        <f t="shared" si="214"/>
        <v>111.89091088432507</v>
      </c>
      <c r="DZ422" s="6">
        <v>9914</v>
      </c>
      <c r="EA422" s="21">
        <v>0.30974015216200018</v>
      </c>
      <c r="EB422" s="7">
        <v>-7609.2503999993196</v>
      </c>
      <c r="EC422" s="7">
        <v>4864978.1607000008</v>
      </c>
      <c r="ED422" s="25">
        <f t="shared" si="215"/>
        <v>108.64505660762136</v>
      </c>
      <c r="EE422" s="6">
        <v>11287</v>
      </c>
      <c r="EF422" s="21">
        <v>0.31043354567382009</v>
      </c>
      <c r="EG422" s="7">
        <v>-7603.5650999993086</v>
      </c>
      <c r="EH422" s="7">
        <v>4864979.7901000008</v>
      </c>
      <c r="EI422" s="25">
        <f t="shared" si="216"/>
        <v>107.67761281926673</v>
      </c>
    </row>
    <row r="423" spans="1:139" x14ac:dyDescent="0.25">
      <c r="A423" s="6">
        <v>409</v>
      </c>
      <c r="B423" s="6">
        <v>0</v>
      </c>
      <c r="C423" s="6">
        <v>1</v>
      </c>
      <c r="D423" s="6">
        <v>0</v>
      </c>
      <c r="E423" s="6">
        <v>1</v>
      </c>
      <c r="F423" s="20">
        <f t="shared" si="186"/>
        <v>1</v>
      </c>
      <c r="G423" s="20">
        <f t="shared" si="187"/>
        <v>1</v>
      </c>
      <c r="H423" s="20">
        <f t="shared" si="188"/>
        <v>1</v>
      </c>
      <c r="I423" s="7">
        <v>-7688.3552458216109</v>
      </c>
      <c r="J423" s="7">
        <v>4864929.2281836411</v>
      </c>
      <c r="K423" s="6">
        <v>0</v>
      </c>
      <c r="L423" s="6">
        <v>-6</v>
      </c>
      <c r="M423" s="7">
        <v>-7679.1846916960549</v>
      </c>
      <c r="N423" s="7">
        <v>4864932.4287584182</v>
      </c>
      <c r="O423" s="26">
        <f t="shared" si="189"/>
        <v>-7679.1846916960549</v>
      </c>
      <c r="P423" s="26">
        <f t="shared" si="190"/>
        <v>4864932.4287584182</v>
      </c>
      <c r="Q423" s="20">
        <f t="shared" si="191"/>
        <v>1</v>
      </c>
      <c r="R423" s="26">
        <f t="shared" si="192"/>
        <v>9.7130191945394113</v>
      </c>
      <c r="S423" s="26">
        <f>R423*'8_HeSo_Mercator'!$B$7</f>
        <v>7.4414000138457066</v>
      </c>
      <c r="T423" s="6">
        <v>11255</v>
      </c>
      <c r="U423" s="21">
        <v>0.29944542506472083</v>
      </c>
      <c r="V423" s="7">
        <v>-7675.4067000001669</v>
      </c>
      <c r="W423" s="7">
        <v>4864932.7796000019</v>
      </c>
      <c r="X423" s="25">
        <f t="shared" si="193"/>
        <v>124.37390516265582</v>
      </c>
      <c r="Y423" s="6">
        <v>9426</v>
      </c>
      <c r="Z423" s="21">
        <v>0.31207128202400741</v>
      </c>
      <c r="AA423" s="7">
        <v>-7676.6435999982059</v>
      </c>
      <c r="AB423" s="7">
        <v>4864934.0069999993</v>
      </c>
      <c r="AC423" s="25">
        <f t="shared" si="194"/>
        <v>105.43499448273008</v>
      </c>
      <c r="AD423" s="6">
        <v>9424</v>
      </c>
      <c r="AE423" s="21">
        <v>0.32203249038842952</v>
      </c>
      <c r="AF423" s="7">
        <v>-7675.4067000001669</v>
      </c>
      <c r="AG423" s="7">
        <v>4864932.7796000019</v>
      </c>
      <c r="AH423" s="25">
        <f t="shared" si="195"/>
        <v>92.982504035306192</v>
      </c>
      <c r="AI423" s="6">
        <v>7655</v>
      </c>
      <c r="AJ423" s="21">
        <v>0.33099994943563832</v>
      </c>
      <c r="AK423" s="7">
        <v>-7682.5590999983251</v>
      </c>
      <c r="AL423" s="7">
        <v>4864932.3115999997</v>
      </c>
      <c r="AM423" s="25">
        <f t="shared" si="196"/>
        <v>83.308303449381299</v>
      </c>
      <c r="AN423" s="6">
        <v>9423</v>
      </c>
      <c r="AO423" s="21">
        <v>0.33308427759246911</v>
      </c>
      <c r="AP423" s="7">
        <v>-7669.2478000000119</v>
      </c>
      <c r="AQ423" s="7">
        <v>4864936.1268000007</v>
      </c>
      <c r="AR423" s="25">
        <f t="shared" si="197"/>
        <v>81.242535046402622</v>
      </c>
      <c r="AS423" s="6">
        <v>10342</v>
      </c>
      <c r="AT423" s="21">
        <v>0.33415777711032679</v>
      </c>
      <c r="AU423" s="7">
        <v>-7675.4067000001669</v>
      </c>
      <c r="AV423" s="7">
        <v>4864932.7796000019</v>
      </c>
      <c r="AW423" s="25">
        <f t="shared" si="198"/>
        <v>80.203571311363206</v>
      </c>
      <c r="AX423" s="6">
        <v>8514</v>
      </c>
      <c r="AY423" s="21">
        <v>0.33694790606455027</v>
      </c>
      <c r="AZ423" s="7">
        <v>-7675.4067000001669</v>
      </c>
      <c r="BA423" s="7">
        <v>4864932.7796000019</v>
      </c>
      <c r="BB423" s="25">
        <f t="shared" si="199"/>
        <v>77.579853059457079</v>
      </c>
      <c r="BC423" s="6">
        <v>8968</v>
      </c>
      <c r="BD423" s="21">
        <v>0.33955451100524831</v>
      </c>
      <c r="BE423" s="7">
        <v>-7682.5590999983251</v>
      </c>
      <c r="BF423" s="7">
        <v>4864932.3115999997</v>
      </c>
      <c r="BG423" s="25">
        <f t="shared" si="200"/>
        <v>75.224962879675886</v>
      </c>
      <c r="BH423" s="6">
        <v>9886</v>
      </c>
      <c r="BI423" s="21">
        <v>0.34062374766515868</v>
      </c>
      <c r="BJ423" s="7">
        <v>-7682.5590999983251</v>
      </c>
      <c r="BK423" s="7">
        <v>4864932.3115999997</v>
      </c>
      <c r="BL423" s="25">
        <f t="shared" si="201"/>
        <v>74.284859862492553</v>
      </c>
      <c r="BM423" s="6">
        <v>8518</v>
      </c>
      <c r="BN423" s="21">
        <v>0.34225767280013081</v>
      </c>
      <c r="BO423" s="7">
        <v>-7682.084399998188</v>
      </c>
      <c r="BP423" s="7">
        <v>4864930.8654000014</v>
      </c>
      <c r="BQ423" s="25">
        <f t="shared" si="202"/>
        <v>72.876453199428099</v>
      </c>
      <c r="BR423" s="6">
        <v>10799</v>
      </c>
      <c r="BS423" s="21">
        <v>0.3437248494417538</v>
      </c>
      <c r="BT423" s="7">
        <v>-7675.4067000001669</v>
      </c>
      <c r="BU423" s="7">
        <v>4864932.7796000019</v>
      </c>
      <c r="BV423" s="25">
        <f t="shared" si="203"/>
        <v>71.640115667254605</v>
      </c>
      <c r="BW423" s="6">
        <v>8969</v>
      </c>
      <c r="BX423" s="21">
        <v>0.3469862297804705</v>
      </c>
      <c r="BY423" s="7">
        <v>-7675.4067000001669</v>
      </c>
      <c r="BZ423" s="7">
        <v>4864932.7796000019</v>
      </c>
      <c r="CA423" s="25">
        <f t="shared" si="204"/>
        <v>68.984423574085739</v>
      </c>
      <c r="CB423" s="6">
        <v>8968</v>
      </c>
      <c r="CC423" s="21">
        <v>0.28446110210696918</v>
      </c>
      <c r="CD423" s="7">
        <v>-7682.5590999983251</v>
      </c>
      <c r="CE423" s="7">
        <v>4864932.3115999997</v>
      </c>
      <c r="CF423" s="25">
        <f t="shared" si="205"/>
        <v>152.72440671380843</v>
      </c>
      <c r="CG423" s="6">
        <v>8518</v>
      </c>
      <c r="CH423" s="21">
        <v>0.29865238751485951</v>
      </c>
      <c r="CI423" s="7">
        <v>-7682.084399998188</v>
      </c>
      <c r="CJ423" s="7">
        <v>4864930.8654000014</v>
      </c>
      <c r="CK423" s="25">
        <f t="shared" si="206"/>
        <v>125.70021951223993</v>
      </c>
      <c r="CL423" s="6">
        <v>7651</v>
      </c>
      <c r="CM423" s="21">
        <v>0.3009949186557922</v>
      </c>
      <c r="CN423" s="7">
        <v>-7683.8559000007808</v>
      </c>
      <c r="CO423" s="7">
        <v>4864930.3579000011</v>
      </c>
      <c r="CP423" s="25">
        <f t="shared" si="207"/>
        <v>121.83255276796355</v>
      </c>
      <c r="CQ423" s="6">
        <v>11255</v>
      </c>
      <c r="CR423" s="21">
        <v>0.30886659726208648</v>
      </c>
      <c r="CS423" s="7">
        <v>-7675.4067000001669</v>
      </c>
      <c r="CT423" s="7">
        <v>4864932.7796000019</v>
      </c>
      <c r="CU423" s="25">
        <f t="shared" si="208"/>
        <v>109.87938646177197</v>
      </c>
      <c r="CV423" s="6">
        <v>9886</v>
      </c>
      <c r="CW423" s="21">
        <v>0.30980240137921189</v>
      </c>
      <c r="CX423" s="7">
        <v>-7682.5590999983251</v>
      </c>
      <c r="CY423" s="7">
        <v>4864932.3115999997</v>
      </c>
      <c r="CZ423" s="25">
        <f t="shared" si="209"/>
        <v>108.55776184689705</v>
      </c>
      <c r="DA423" s="6">
        <v>16149</v>
      </c>
      <c r="DB423" s="21">
        <v>0.31566409810257678</v>
      </c>
      <c r="DC423" s="7">
        <v>-7689.5133999995887</v>
      </c>
      <c r="DD423" s="7">
        <v>4864928.7361000031</v>
      </c>
      <c r="DE423" s="25">
        <f t="shared" si="210"/>
        <v>100.71617835842662</v>
      </c>
      <c r="DF423" s="6">
        <v>8081</v>
      </c>
      <c r="DG423" s="21">
        <v>0.3171780900487523</v>
      </c>
      <c r="DH423" s="7">
        <v>-7682.5590999983251</v>
      </c>
      <c r="DI423" s="7">
        <v>4864932.3115999997</v>
      </c>
      <c r="DJ423" s="25">
        <f t="shared" si="211"/>
        <v>98.806901778677187</v>
      </c>
      <c r="DK423" s="6">
        <v>7655</v>
      </c>
      <c r="DL423" s="21">
        <v>0.3172887126274424</v>
      </c>
      <c r="DM423" s="7">
        <v>-7682.5590999983251</v>
      </c>
      <c r="DN423" s="7">
        <v>4864932.3115999997</v>
      </c>
      <c r="DO423" s="25">
        <f t="shared" si="212"/>
        <v>98.669177883593946</v>
      </c>
      <c r="DP423" s="6">
        <v>9423</v>
      </c>
      <c r="DQ423" s="21">
        <v>0.31960511830208072</v>
      </c>
      <c r="DR423" s="7">
        <v>-7669.2478000000119</v>
      </c>
      <c r="DS423" s="7">
        <v>4864936.1268000007</v>
      </c>
      <c r="DT423" s="25">
        <f t="shared" si="213"/>
        <v>95.839623124920408</v>
      </c>
      <c r="DU423" s="6">
        <v>9426</v>
      </c>
      <c r="DV423" s="21">
        <v>0.32642189726571069</v>
      </c>
      <c r="DW423" s="7">
        <v>-7676.6435999982059</v>
      </c>
      <c r="DX423" s="7">
        <v>4864934.0069999993</v>
      </c>
      <c r="DY423" s="25">
        <f t="shared" si="214"/>
        <v>88.081126665861674</v>
      </c>
      <c r="DZ423" s="6">
        <v>9424</v>
      </c>
      <c r="EA423" s="21">
        <v>0.3296171863909525</v>
      </c>
      <c r="EB423" s="7">
        <v>-7675.4067000001669</v>
      </c>
      <c r="EC423" s="7">
        <v>4864932.7796000019</v>
      </c>
      <c r="ED423" s="25">
        <f t="shared" si="215"/>
        <v>84.71505717494459</v>
      </c>
      <c r="EE423" s="6">
        <v>17782</v>
      </c>
      <c r="EF423" s="21">
        <v>0.33846483704974267</v>
      </c>
      <c r="EG423" s="7">
        <v>-7691.3383999988437</v>
      </c>
      <c r="EH423" s="7">
        <v>4864928.2128999978</v>
      </c>
      <c r="EI423" s="25">
        <f t="shared" si="216"/>
        <v>76.19838612635138</v>
      </c>
    </row>
    <row r="424" spans="1:139" x14ac:dyDescent="0.25">
      <c r="A424" s="6">
        <v>410</v>
      </c>
      <c r="B424" s="6">
        <v>0</v>
      </c>
      <c r="C424" s="6">
        <v>3</v>
      </c>
      <c r="D424" s="6">
        <v>0</v>
      </c>
      <c r="E424" s="6">
        <v>3</v>
      </c>
      <c r="F424" s="20">
        <f t="shared" si="186"/>
        <v>1</v>
      </c>
      <c r="G424" s="20">
        <f t="shared" si="187"/>
        <v>1</v>
      </c>
      <c r="H424" s="20">
        <f t="shared" si="188"/>
        <v>1</v>
      </c>
      <c r="I424" s="7">
        <v>-7642.146887548528</v>
      </c>
      <c r="J424" s="7">
        <v>4865017.3646842018</v>
      </c>
      <c r="K424" s="6">
        <v>-3</v>
      </c>
      <c r="L424" s="6">
        <v>-6</v>
      </c>
      <c r="M424" s="7">
        <v>-7637.3199406140102</v>
      </c>
      <c r="N424" s="7">
        <v>4864994.8498152178</v>
      </c>
      <c r="O424" s="26">
        <f t="shared" si="189"/>
        <v>-7637.3199406140102</v>
      </c>
      <c r="P424" s="26">
        <f t="shared" si="190"/>
        <v>4864994.8498152178</v>
      </c>
      <c r="Q424" s="20">
        <f t="shared" si="191"/>
        <v>1</v>
      </c>
      <c r="R424" s="26">
        <f t="shared" si="192"/>
        <v>23.026479150649276</v>
      </c>
      <c r="S424" s="26">
        <f>R424*'8_HeSo_Mercator'!$B$7</f>
        <v>17.64119259300864</v>
      </c>
      <c r="T424" s="6">
        <v>10470</v>
      </c>
      <c r="U424" s="21">
        <v>0.36040835758935058</v>
      </c>
      <c r="V424" s="7">
        <v>-7636.6660999991</v>
      </c>
      <c r="W424" s="7">
        <v>4864991.7336999997</v>
      </c>
      <c r="X424" s="25">
        <f t="shared" si="193"/>
        <v>59.268042891232575</v>
      </c>
      <c r="Y424" s="6">
        <v>8656</v>
      </c>
      <c r="Z424" s="21">
        <v>0.39946446246475709</v>
      </c>
      <c r="AA424" s="7">
        <v>-7637.8390999995172</v>
      </c>
      <c r="AB424" s="7">
        <v>4865000.615699999</v>
      </c>
      <c r="AC424" s="25">
        <f t="shared" si="194"/>
        <v>39.272396425429037</v>
      </c>
      <c r="AD424" s="6">
        <v>10018</v>
      </c>
      <c r="AE424" s="21">
        <v>0.42799103901036512</v>
      </c>
      <c r="AF424" s="7">
        <v>-7639.3500000014901</v>
      </c>
      <c r="AG424" s="7">
        <v>4865001.0980999991</v>
      </c>
      <c r="AH424" s="25">
        <f t="shared" si="195"/>
        <v>29.803090078495483</v>
      </c>
      <c r="AI424" s="6">
        <v>10839</v>
      </c>
      <c r="AJ424" s="21">
        <v>0.42811403579871898</v>
      </c>
      <c r="AK424" s="7">
        <v>-7634.4770000018179</v>
      </c>
      <c r="AL424" s="7">
        <v>4864984.0974999964</v>
      </c>
      <c r="AM424" s="25">
        <f t="shared" si="196"/>
        <v>29.768855228554006</v>
      </c>
      <c r="AN424" s="6">
        <v>10481</v>
      </c>
      <c r="AO424" s="21">
        <v>0.43230718146779268</v>
      </c>
      <c r="AP424" s="7">
        <v>-7637.8390999995172</v>
      </c>
      <c r="AQ424" s="7">
        <v>4865000.615699999</v>
      </c>
      <c r="AR424" s="25">
        <f t="shared" si="197"/>
        <v>28.630583535421735</v>
      </c>
      <c r="AS424" s="6">
        <v>11389</v>
      </c>
      <c r="AT424" s="21">
        <v>0.4360035648290147</v>
      </c>
      <c r="AU424" s="7">
        <v>-7636.6660999991</v>
      </c>
      <c r="AV424" s="7">
        <v>4864991.7336999997</v>
      </c>
      <c r="AW424" s="25">
        <f t="shared" si="198"/>
        <v>27.671954788911723</v>
      </c>
      <c r="AX424" s="6">
        <v>7329</v>
      </c>
      <c r="AY424" s="21">
        <v>0.43705904103842441</v>
      </c>
      <c r="AZ424" s="7">
        <v>-7636.6660999991</v>
      </c>
      <c r="BA424" s="7">
        <v>4864991.7336999997</v>
      </c>
      <c r="BB424" s="25">
        <f t="shared" si="199"/>
        <v>27.405615856118985</v>
      </c>
      <c r="BC424" s="6">
        <v>7331</v>
      </c>
      <c r="BD424" s="21">
        <v>0.4395950765249601</v>
      </c>
      <c r="BE424" s="7">
        <v>-7639.3500000014901</v>
      </c>
      <c r="BF424" s="7">
        <v>4865001.0980999991</v>
      </c>
      <c r="BG424" s="25">
        <f t="shared" si="200"/>
        <v>26.778652608626054</v>
      </c>
      <c r="BH424" s="6">
        <v>8646</v>
      </c>
      <c r="BI424" s="21">
        <v>0.44441072799771753</v>
      </c>
      <c r="BJ424" s="7">
        <v>-7636.6660999991</v>
      </c>
      <c r="BK424" s="7">
        <v>4864991.7336999997</v>
      </c>
      <c r="BL424" s="25">
        <f t="shared" si="201"/>
        <v>25.636684766048834</v>
      </c>
      <c r="BM424" s="6">
        <v>9106</v>
      </c>
      <c r="BN424" s="21">
        <v>0.44883432239914989</v>
      </c>
      <c r="BO424" s="7">
        <v>-7639.3500000014901</v>
      </c>
      <c r="BP424" s="7">
        <v>4865001.0980999991</v>
      </c>
      <c r="BQ424" s="25">
        <f t="shared" si="202"/>
        <v>24.640854243939231</v>
      </c>
      <c r="BR424" s="6">
        <v>8645</v>
      </c>
      <c r="BS424" s="21">
        <v>0.44887041902328778</v>
      </c>
      <c r="BT424" s="7">
        <v>-7635.0408000014722</v>
      </c>
      <c r="BU424" s="7">
        <v>4864986.0639000013</v>
      </c>
      <c r="BV424" s="25">
        <f t="shared" si="203"/>
        <v>24.632929067031597</v>
      </c>
      <c r="BW424" s="6">
        <v>8648</v>
      </c>
      <c r="BX424" s="21">
        <v>0.45021313057836487</v>
      </c>
      <c r="BY424" s="7">
        <v>-7639.3500000014901</v>
      </c>
      <c r="BZ424" s="7">
        <v>4865001.0980999991</v>
      </c>
      <c r="CA424" s="25">
        <f t="shared" si="204"/>
        <v>24.340380967273546</v>
      </c>
      <c r="CB424" s="6">
        <v>10470</v>
      </c>
      <c r="CC424" s="21">
        <v>0.35461066442959338</v>
      </c>
      <c r="CD424" s="7">
        <v>-7636.6660999991</v>
      </c>
      <c r="CE424" s="7">
        <v>4864991.7336999997</v>
      </c>
      <c r="CF424" s="25">
        <f t="shared" si="205"/>
        <v>63.240141196207098</v>
      </c>
      <c r="CG424" s="6">
        <v>11389</v>
      </c>
      <c r="CH424" s="21">
        <v>0.3914086622715513</v>
      </c>
      <c r="CI424" s="7">
        <v>-7636.6660999991</v>
      </c>
      <c r="CJ424" s="7">
        <v>4864991.7336999997</v>
      </c>
      <c r="CK424" s="25">
        <f t="shared" si="206"/>
        <v>42.606736349124262</v>
      </c>
      <c r="CL424" s="6">
        <v>8646</v>
      </c>
      <c r="CM424" s="21">
        <v>0.4039561563288912</v>
      </c>
      <c r="CN424" s="7">
        <v>-7636.6660999991</v>
      </c>
      <c r="CO424" s="7">
        <v>4864991.7336999997</v>
      </c>
      <c r="CP424" s="25">
        <f t="shared" si="207"/>
        <v>37.554594342699495</v>
      </c>
      <c r="CQ424" s="6">
        <v>8656</v>
      </c>
      <c r="CR424" s="21">
        <v>0.40740970392187248</v>
      </c>
      <c r="CS424" s="7">
        <v>-7637.8390999995172</v>
      </c>
      <c r="CT424" s="7">
        <v>4865000.615699999</v>
      </c>
      <c r="CU424" s="25">
        <f t="shared" si="208"/>
        <v>36.297316949087822</v>
      </c>
      <c r="CV424" s="6">
        <v>8645</v>
      </c>
      <c r="CW424" s="21">
        <v>0.4087276572381397</v>
      </c>
      <c r="CX424" s="7">
        <v>-7635.0408000014722</v>
      </c>
      <c r="CY424" s="7">
        <v>4864986.0639000013</v>
      </c>
      <c r="CZ424" s="25">
        <f t="shared" si="209"/>
        <v>35.831409813049873</v>
      </c>
      <c r="DA424" s="6">
        <v>11312</v>
      </c>
      <c r="DB424" s="21">
        <v>0.41057442567499541</v>
      </c>
      <c r="DC424" s="7">
        <v>-7639.7153999991706</v>
      </c>
      <c r="DD424" s="7">
        <v>4865007.1604000032</v>
      </c>
      <c r="DE424" s="25">
        <f t="shared" si="210"/>
        <v>35.191066098189104</v>
      </c>
      <c r="DF424" s="6">
        <v>7329</v>
      </c>
      <c r="DG424" s="21">
        <v>0.41432007924154513</v>
      </c>
      <c r="DH424" s="7">
        <v>-7636.6660999991</v>
      </c>
      <c r="DI424" s="7">
        <v>4864991.7336999997</v>
      </c>
      <c r="DJ424" s="25">
        <f t="shared" si="211"/>
        <v>33.93564247310151</v>
      </c>
      <c r="DK424" s="6">
        <v>7331</v>
      </c>
      <c r="DL424" s="21">
        <v>0.41857496518644588</v>
      </c>
      <c r="DM424" s="7">
        <v>-7639.3500000014901</v>
      </c>
      <c r="DN424" s="7">
        <v>4865001.0980999991</v>
      </c>
      <c r="DO424" s="25">
        <f t="shared" si="212"/>
        <v>32.576693430426324</v>
      </c>
      <c r="DP424" s="6">
        <v>10839</v>
      </c>
      <c r="DQ424" s="21">
        <v>0.42108323425526561</v>
      </c>
      <c r="DR424" s="7">
        <v>-7634.4770000018179</v>
      </c>
      <c r="DS424" s="7">
        <v>4864984.0974999964</v>
      </c>
      <c r="DT424" s="25">
        <f t="shared" si="213"/>
        <v>31.807402161912943</v>
      </c>
      <c r="DU424" s="6">
        <v>8648</v>
      </c>
      <c r="DV424" s="21">
        <v>0.42672196830893733</v>
      </c>
      <c r="DW424" s="7">
        <v>-7639.3500000014901</v>
      </c>
      <c r="DX424" s="7">
        <v>4865001.0980999991</v>
      </c>
      <c r="DY424" s="25">
        <f t="shared" si="214"/>
        <v>30.159212246365922</v>
      </c>
      <c r="DZ424" s="6">
        <v>9558</v>
      </c>
      <c r="EA424" s="21">
        <v>0.43035889350434098</v>
      </c>
      <c r="EB424" s="7">
        <v>-7636.6660999991</v>
      </c>
      <c r="EC424" s="7">
        <v>4864991.7336999997</v>
      </c>
      <c r="ED424" s="25">
        <f t="shared" si="215"/>
        <v>29.152571627759709</v>
      </c>
      <c r="EE424" s="6">
        <v>10018</v>
      </c>
      <c r="EF424" s="21">
        <v>0.43604794351859438</v>
      </c>
      <c r="EG424" s="7">
        <v>-7639.3500000014901</v>
      </c>
      <c r="EH424" s="7">
        <v>4865001.0980999991</v>
      </c>
      <c r="EI424" s="25">
        <f t="shared" si="216"/>
        <v>27.660691278588537</v>
      </c>
    </row>
    <row r="425" spans="1:139" x14ac:dyDescent="0.25">
      <c r="A425" s="6">
        <v>411</v>
      </c>
      <c r="B425" s="6">
        <v>0</v>
      </c>
      <c r="C425" s="6">
        <v>2</v>
      </c>
      <c r="D425" s="6">
        <v>0</v>
      </c>
      <c r="E425" s="6">
        <v>2</v>
      </c>
      <c r="F425" s="20">
        <f t="shared" si="186"/>
        <v>1</v>
      </c>
      <c r="G425" s="20">
        <f t="shared" si="187"/>
        <v>1</v>
      </c>
      <c r="H425" s="20">
        <f t="shared" si="188"/>
        <v>1</v>
      </c>
      <c r="I425" s="7">
        <v>-7637.6421295938244</v>
      </c>
      <c r="J425" s="7">
        <v>4865000.8184646256</v>
      </c>
      <c r="K425" s="6">
        <v>-6</v>
      </c>
      <c r="L425" s="6">
        <v>-6</v>
      </c>
      <c r="M425" s="7">
        <v>-7638.6652757149304</v>
      </c>
      <c r="N425" s="7">
        <v>4865001.7208926314</v>
      </c>
      <c r="O425" s="26">
        <f t="shared" si="189"/>
        <v>-7638.6652757149313</v>
      </c>
      <c r="P425" s="26">
        <f t="shared" si="190"/>
        <v>4865001.7208926324</v>
      </c>
      <c r="Q425" s="20">
        <f t="shared" si="191"/>
        <v>1</v>
      </c>
      <c r="R425" s="26">
        <f t="shared" si="192"/>
        <v>1.3642596133100811</v>
      </c>
      <c r="S425" s="26">
        <f>R425*'8_HeSo_Mercator'!$B$7</f>
        <v>1.0451952479494899</v>
      </c>
      <c r="T425" s="6">
        <v>8134</v>
      </c>
      <c r="U425" s="21">
        <v>0.23397638444144619</v>
      </c>
      <c r="V425" s="7">
        <v>-7637.8425999991596</v>
      </c>
      <c r="W425" s="7">
        <v>4865000.627700001</v>
      </c>
      <c r="X425" s="25">
        <f t="shared" si="193"/>
        <v>333.66595561834527</v>
      </c>
      <c r="Y425" s="6">
        <v>7696</v>
      </c>
      <c r="Z425" s="21">
        <v>0.27967967185055481</v>
      </c>
      <c r="AA425" s="7">
        <v>-7637.8425999991596</v>
      </c>
      <c r="AB425" s="7">
        <v>4865000.627700001</v>
      </c>
      <c r="AC425" s="25">
        <f t="shared" si="194"/>
        <v>163.43926268560125</v>
      </c>
      <c r="AD425" s="6">
        <v>7690</v>
      </c>
      <c r="AE425" s="21">
        <v>0.28586985974430767</v>
      </c>
      <c r="AF425" s="7">
        <v>-7638.8143000006676</v>
      </c>
      <c r="AG425" s="7">
        <v>4864999.2282000044</v>
      </c>
      <c r="AH425" s="25">
        <f t="shared" si="195"/>
        <v>149.73610284616694</v>
      </c>
      <c r="AI425" s="6">
        <v>11310</v>
      </c>
      <c r="AJ425" s="21">
        <v>0.28593861666907211</v>
      </c>
      <c r="AK425" s="7">
        <v>-7637.8425999991596</v>
      </c>
      <c r="AL425" s="7">
        <v>4865000.627700001</v>
      </c>
      <c r="AM425" s="25">
        <f t="shared" si="196"/>
        <v>149.59213235039189</v>
      </c>
      <c r="AN425" s="6">
        <v>10400</v>
      </c>
      <c r="AO425" s="21">
        <v>0.29177613463597341</v>
      </c>
      <c r="AP425" s="7">
        <v>-7637.8425999991596</v>
      </c>
      <c r="AQ425" s="7">
        <v>4865000.627700001</v>
      </c>
      <c r="AR425" s="25">
        <f t="shared" si="197"/>
        <v>137.97516867387668</v>
      </c>
      <c r="AS425" s="6">
        <v>9019</v>
      </c>
      <c r="AT425" s="21">
        <v>0.29481878935145628</v>
      </c>
      <c r="AU425" s="7">
        <v>-7638.8143000006676</v>
      </c>
      <c r="AV425" s="7">
        <v>4864999.2282000044</v>
      </c>
      <c r="AW425" s="25">
        <f t="shared" si="198"/>
        <v>132.36689031523289</v>
      </c>
      <c r="AX425" s="6">
        <v>8564</v>
      </c>
      <c r="AY425" s="21">
        <v>0.2970714726459121</v>
      </c>
      <c r="AZ425" s="7">
        <v>-7640.9805000014603</v>
      </c>
      <c r="BA425" s="7">
        <v>4865006.7855999991</v>
      </c>
      <c r="BB425" s="25">
        <f t="shared" si="199"/>
        <v>128.39739231352956</v>
      </c>
      <c r="BC425" s="6">
        <v>9029</v>
      </c>
      <c r="BD425" s="21">
        <v>0.29889140965000571</v>
      </c>
      <c r="BE425" s="7">
        <v>-7637.8425999991596</v>
      </c>
      <c r="BF425" s="7">
        <v>4865000.627700001</v>
      </c>
      <c r="BG425" s="25">
        <f t="shared" si="200"/>
        <v>125.29861394371579</v>
      </c>
      <c r="BH425" s="6">
        <v>10392</v>
      </c>
      <c r="BI425" s="21">
        <v>0.30297511459841397</v>
      </c>
      <c r="BJ425" s="7">
        <v>-7640.9805000014603</v>
      </c>
      <c r="BK425" s="7">
        <v>4865006.7855999991</v>
      </c>
      <c r="BL425" s="25">
        <f t="shared" si="201"/>
        <v>118.67853218822715</v>
      </c>
      <c r="BM425" s="6">
        <v>8131</v>
      </c>
      <c r="BN425" s="21">
        <v>0.31180680132354299</v>
      </c>
      <c r="BO425" s="7">
        <v>-7639.7153999991706</v>
      </c>
      <c r="BP425" s="7">
        <v>4865007.1604000032</v>
      </c>
      <c r="BQ425" s="25">
        <f t="shared" si="202"/>
        <v>105.79317808513385</v>
      </c>
      <c r="BR425" s="6">
        <v>7253</v>
      </c>
      <c r="BS425" s="21">
        <v>0.31276312571493808</v>
      </c>
      <c r="BT425" s="7">
        <v>-7637.8425999991596</v>
      </c>
      <c r="BU425" s="7">
        <v>4865000.627700001</v>
      </c>
      <c r="BV425" s="25">
        <f t="shared" si="203"/>
        <v>104.50518080024337</v>
      </c>
      <c r="BW425" s="6">
        <v>10848</v>
      </c>
      <c r="BX425" s="21">
        <v>0.31745493423338328</v>
      </c>
      <c r="BY425" s="7">
        <v>-7639.3500000014901</v>
      </c>
      <c r="BZ425" s="7">
        <v>4865001.0980999991</v>
      </c>
      <c r="CA425" s="25">
        <f t="shared" si="204"/>
        <v>98.462684672026299</v>
      </c>
      <c r="CB425" s="6">
        <v>8134</v>
      </c>
      <c r="CC425" s="21">
        <v>0.23569683833900981</v>
      </c>
      <c r="CD425" s="7">
        <v>-7637.8425999991596</v>
      </c>
      <c r="CE425" s="7">
        <v>4865000.627700001</v>
      </c>
      <c r="CF425" s="25">
        <f t="shared" si="205"/>
        <v>324.0298146880632</v>
      </c>
      <c r="CG425" s="6">
        <v>7696</v>
      </c>
      <c r="CH425" s="21">
        <v>0.2813660251466289</v>
      </c>
      <c r="CI425" s="7">
        <v>-7637.8425999991596</v>
      </c>
      <c r="CJ425" s="7">
        <v>4865000.627700001</v>
      </c>
      <c r="CK425" s="25">
        <f t="shared" si="206"/>
        <v>159.55608758457228</v>
      </c>
      <c r="CL425" s="6">
        <v>7690</v>
      </c>
      <c r="CM425" s="21">
        <v>0.29201315026107122</v>
      </c>
      <c r="CN425" s="7">
        <v>-7638.8143000006676</v>
      </c>
      <c r="CO425" s="7">
        <v>4864999.2282000044</v>
      </c>
      <c r="CP425" s="25">
        <f t="shared" si="207"/>
        <v>137.52775762221626</v>
      </c>
      <c r="CQ425" s="6">
        <v>10392</v>
      </c>
      <c r="CR425" s="21">
        <v>0.30207777481323372</v>
      </c>
      <c r="CS425" s="7">
        <v>-7640.9805000014603</v>
      </c>
      <c r="CT425" s="7">
        <v>4865006.7855999991</v>
      </c>
      <c r="CU425" s="25">
        <f t="shared" si="208"/>
        <v>120.09499433508513</v>
      </c>
      <c r="CV425" s="6">
        <v>8564</v>
      </c>
      <c r="CW425" s="21">
        <v>0.30405852754237289</v>
      </c>
      <c r="CX425" s="7">
        <v>-7640.9805000014603</v>
      </c>
      <c r="CY425" s="7">
        <v>4865006.7855999991</v>
      </c>
      <c r="CZ425" s="25">
        <f t="shared" si="209"/>
        <v>116.99606306142969</v>
      </c>
      <c r="DA425" s="6">
        <v>9019</v>
      </c>
      <c r="DB425" s="21">
        <v>0.307599923136049</v>
      </c>
      <c r="DC425" s="7">
        <v>-7638.8143000006676</v>
      </c>
      <c r="DD425" s="7">
        <v>4864999.2282000044</v>
      </c>
      <c r="DE425" s="25">
        <f t="shared" si="210"/>
        <v>111.70049805563663</v>
      </c>
      <c r="DF425" s="6">
        <v>10848</v>
      </c>
      <c r="DG425" s="21">
        <v>0.30942225668863887</v>
      </c>
      <c r="DH425" s="7">
        <v>-7639.3500000014901</v>
      </c>
      <c r="DI425" s="7">
        <v>4865001.0980999991</v>
      </c>
      <c r="DJ425" s="25">
        <f t="shared" si="211"/>
        <v>109.09222590777559</v>
      </c>
      <c r="DK425" s="6">
        <v>11310</v>
      </c>
      <c r="DL425" s="21">
        <v>0.31096617394358839</v>
      </c>
      <c r="DM425" s="7">
        <v>-7637.8425999991596</v>
      </c>
      <c r="DN425" s="7">
        <v>4865000.627700001</v>
      </c>
      <c r="DO425" s="25">
        <f t="shared" si="212"/>
        <v>106.94177769672376</v>
      </c>
      <c r="DP425" s="6">
        <v>9029</v>
      </c>
      <c r="DQ425" s="21">
        <v>0.31514290339406809</v>
      </c>
      <c r="DR425" s="7">
        <v>-7637.8425999991596</v>
      </c>
      <c r="DS425" s="7">
        <v>4865000.627700001</v>
      </c>
      <c r="DT425" s="25">
        <f t="shared" si="213"/>
        <v>101.38410524329358</v>
      </c>
      <c r="DU425" s="6">
        <v>10400</v>
      </c>
      <c r="DV425" s="21">
        <v>0.3176607302609129</v>
      </c>
      <c r="DW425" s="7">
        <v>-7637.8425999991596</v>
      </c>
      <c r="DX425" s="7">
        <v>4865000.627700001</v>
      </c>
      <c r="DY425" s="25">
        <f t="shared" si="214"/>
        <v>98.207776908036493</v>
      </c>
      <c r="DZ425" s="6">
        <v>8131</v>
      </c>
      <c r="EA425" s="21">
        <v>0.32593593036907548</v>
      </c>
      <c r="EB425" s="7">
        <v>-7639.7153999991706</v>
      </c>
      <c r="EC425" s="7">
        <v>4865007.1604000032</v>
      </c>
      <c r="ED425" s="25">
        <f t="shared" si="215"/>
        <v>88.607614660082703</v>
      </c>
      <c r="EE425" s="6">
        <v>9941</v>
      </c>
      <c r="EF425" s="21">
        <v>0.33358089102201099</v>
      </c>
      <c r="EG425" s="7">
        <v>-7637.8425999991596</v>
      </c>
      <c r="EH425" s="7">
        <v>4865000.627700001</v>
      </c>
      <c r="EI425" s="25">
        <f t="shared" si="216"/>
        <v>80.759820030123464</v>
      </c>
    </row>
    <row r="426" spans="1:139" x14ac:dyDescent="0.25">
      <c r="A426" s="6">
        <v>412</v>
      </c>
      <c r="B426" s="6">
        <v>0</v>
      </c>
      <c r="C426" s="6">
        <v>1</v>
      </c>
      <c r="D426" s="6">
        <v>0</v>
      </c>
      <c r="E426" s="6">
        <v>1</v>
      </c>
      <c r="F426" s="20">
        <f t="shared" si="186"/>
        <v>1</v>
      </c>
      <c r="G426" s="20">
        <f t="shared" si="187"/>
        <v>1</v>
      </c>
      <c r="H426" s="20">
        <f t="shared" si="188"/>
        <v>1</v>
      </c>
      <c r="I426" s="7">
        <v>-7590.0763294429598</v>
      </c>
      <c r="J426" s="7">
        <v>4864985.1141906353</v>
      </c>
      <c r="K426" s="6">
        <v>6</v>
      </c>
      <c r="L426" s="6">
        <v>6</v>
      </c>
      <c r="M426" s="7">
        <v>-7588.3104307338617</v>
      </c>
      <c r="N426" s="7">
        <v>4864985.7430428164</v>
      </c>
      <c r="O426" s="26">
        <f t="shared" si="189"/>
        <v>-7588.3104307338617</v>
      </c>
      <c r="P426" s="26">
        <f t="shared" si="190"/>
        <v>4864985.7430428164</v>
      </c>
      <c r="Q426" s="20">
        <f t="shared" si="191"/>
        <v>1</v>
      </c>
      <c r="R426" s="26">
        <f t="shared" si="192"/>
        <v>1.8745274915334371</v>
      </c>
      <c r="S426" s="26">
        <f>R426*'8_HeSo_Mercator'!$B$7</f>
        <v>1.4361249187372309</v>
      </c>
      <c r="T426" s="6">
        <v>7233</v>
      </c>
      <c r="U426" s="21">
        <v>0.29903446025525471</v>
      </c>
      <c r="V426" s="7">
        <v>-7589.0623999983072</v>
      </c>
      <c r="W426" s="7">
        <v>4864985.5291000009</v>
      </c>
      <c r="X426" s="25">
        <f t="shared" si="193"/>
        <v>125.05902704089334</v>
      </c>
      <c r="Y426" s="6">
        <v>10379</v>
      </c>
      <c r="Z426" s="21">
        <v>0.30749316990600239</v>
      </c>
      <c r="AA426" s="7">
        <v>-7589.0623999983072</v>
      </c>
      <c r="AB426" s="7">
        <v>4864985.5291000009</v>
      </c>
      <c r="AC426" s="25">
        <f t="shared" si="194"/>
        <v>111.85569630136676</v>
      </c>
      <c r="AD426" s="6">
        <v>10376</v>
      </c>
      <c r="AE426" s="21">
        <v>0.3081170225414086</v>
      </c>
      <c r="AF426" s="7">
        <v>-7587.1022999994457</v>
      </c>
      <c r="AG426" s="7">
        <v>4864986.0909999982</v>
      </c>
      <c r="AH426" s="25">
        <f t="shared" si="195"/>
        <v>110.95253523994207</v>
      </c>
      <c r="AI426" s="6">
        <v>10833</v>
      </c>
      <c r="AJ426" s="21">
        <v>0.33617912963596291</v>
      </c>
      <c r="AK426" s="7">
        <v>-7589.0623999983072</v>
      </c>
      <c r="AL426" s="7">
        <v>4864985.5291000009</v>
      </c>
      <c r="AM426" s="25">
        <f t="shared" si="196"/>
        <v>78.291931260397703</v>
      </c>
      <c r="AN426" s="6">
        <v>11295</v>
      </c>
      <c r="AO426" s="21">
        <v>0.34055425653547988</v>
      </c>
      <c r="AP426" s="7">
        <v>-7589.0623999983072</v>
      </c>
      <c r="AQ426" s="7">
        <v>4864985.5291000009</v>
      </c>
      <c r="AR426" s="25">
        <f t="shared" si="197"/>
        <v>74.345510627777387</v>
      </c>
      <c r="AS426" s="6">
        <v>11294</v>
      </c>
      <c r="AT426" s="21">
        <v>0.34800871486356538</v>
      </c>
      <c r="AU426" s="7">
        <v>-7587.1022999994457</v>
      </c>
      <c r="AV426" s="7">
        <v>4864986.0909999982</v>
      </c>
      <c r="AW426" s="25">
        <f t="shared" si="198"/>
        <v>68.17725652810428</v>
      </c>
      <c r="AX426" s="6">
        <v>9464</v>
      </c>
      <c r="AY426" s="21">
        <v>0.36143621896594741</v>
      </c>
      <c r="AZ426" s="7">
        <v>-7587.1022999994457</v>
      </c>
      <c r="BA426" s="7">
        <v>4864986.0909999982</v>
      </c>
      <c r="BB426" s="25">
        <f t="shared" si="199"/>
        <v>58.596721585713588</v>
      </c>
      <c r="BC426" s="6">
        <v>7234</v>
      </c>
      <c r="BD426" s="21">
        <v>0.36165610575421592</v>
      </c>
      <c r="BE426" s="7">
        <v>-7587.1022999994457</v>
      </c>
      <c r="BF426" s="7">
        <v>4864986.0909999982</v>
      </c>
      <c r="BG426" s="25">
        <f t="shared" si="200"/>
        <v>58.454344352972804</v>
      </c>
      <c r="BH426" s="6">
        <v>8552</v>
      </c>
      <c r="BI426" s="21">
        <v>0.37676202883762838</v>
      </c>
      <c r="BJ426" s="7">
        <v>-7589.0623999983072</v>
      </c>
      <c r="BK426" s="7">
        <v>4864985.5291000009</v>
      </c>
      <c r="BL426" s="25">
        <f t="shared" si="201"/>
        <v>49.628539248192212</v>
      </c>
      <c r="BM426" s="6">
        <v>9007</v>
      </c>
      <c r="BN426" s="21">
        <v>0.38983448754752448</v>
      </c>
      <c r="BO426" s="7">
        <v>-7589.0623999983072</v>
      </c>
      <c r="BP426" s="7">
        <v>4864985.5291000009</v>
      </c>
      <c r="BQ426" s="25">
        <f t="shared" si="202"/>
        <v>43.299110123032428</v>
      </c>
      <c r="BR426" s="6">
        <v>9922</v>
      </c>
      <c r="BS426" s="21">
        <v>0.39258492408016299</v>
      </c>
      <c r="BT426" s="7">
        <v>-7589.0623999983072</v>
      </c>
      <c r="BU426" s="7">
        <v>4864985.5291000009</v>
      </c>
      <c r="BV426" s="25">
        <f t="shared" si="203"/>
        <v>42.098393984400403</v>
      </c>
      <c r="BW426" s="6">
        <v>9923</v>
      </c>
      <c r="BX426" s="21">
        <v>0.39499467289291962</v>
      </c>
      <c r="BY426" s="7">
        <v>-7587.1022999994457</v>
      </c>
      <c r="BZ426" s="7">
        <v>4864986.0909999982</v>
      </c>
      <c r="CA426" s="25">
        <f t="shared" si="204"/>
        <v>41.080436149317187</v>
      </c>
      <c r="CB426" s="6">
        <v>7233</v>
      </c>
      <c r="CC426" s="21">
        <v>0.30175999999999997</v>
      </c>
      <c r="CD426" s="7">
        <v>-7589.0623999983072</v>
      </c>
      <c r="CE426" s="7">
        <v>4864985.5291000009</v>
      </c>
      <c r="CF426" s="25">
        <f t="shared" si="205"/>
        <v>120.60166837446418</v>
      </c>
      <c r="CG426" s="6">
        <v>10376</v>
      </c>
      <c r="CH426" s="21">
        <v>0.30820668693009112</v>
      </c>
      <c r="CI426" s="7">
        <v>-7587.1022999994457</v>
      </c>
      <c r="CJ426" s="7">
        <v>4864986.0909999982</v>
      </c>
      <c r="CK426" s="25">
        <f t="shared" si="206"/>
        <v>110.82347703137557</v>
      </c>
      <c r="CL426" s="6">
        <v>10379</v>
      </c>
      <c r="CM426" s="21">
        <v>0.31675409214434669</v>
      </c>
      <c r="CN426" s="7">
        <v>-7589.0623999983072</v>
      </c>
      <c r="CO426" s="7">
        <v>4864985.5291000009</v>
      </c>
      <c r="CP426" s="25">
        <f t="shared" si="207"/>
        <v>99.337005255363039</v>
      </c>
      <c r="CQ426" s="6">
        <v>10833</v>
      </c>
      <c r="CR426" s="21">
        <v>0.32330593890525661</v>
      </c>
      <c r="CS426" s="7">
        <v>-7589.0623999983072</v>
      </c>
      <c r="CT426" s="7">
        <v>4864985.5291000009</v>
      </c>
      <c r="CU426" s="25">
        <f t="shared" si="208"/>
        <v>91.526166045409965</v>
      </c>
      <c r="CV426" s="6">
        <v>11295</v>
      </c>
      <c r="CW426" s="21">
        <v>0.3335369578497252</v>
      </c>
      <c r="CX426" s="7">
        <v>-7589.0623999983072</v>
      </c>
      <c r="CY426" s="7">
        <v>4864985.5291000009</v>
      </c>
      <c r="CZ426" s="25">
        <f t="shared" si="209"/>
        <v>80.802378866029684</v>
      </c>
      <c r="DA426" s="6">
        <v>11294</v>
      </c>
      <c r="DB426" s="21">
        <v>0.35151496806610771</v>
      </c>
      <c r="DC426" s="7">
        <v>-7587.1022999994457</v>
      </c>
      <c r="DD426" s="7">
        <v>4864986.0909999982</v>
      </c>
      <c r="DE426" s="25">
        <f t="shared" si="210"/>
        <v>65.497497836416599</v>
      </c>
      <c r="DF426" s="6">
        <v>9464</v>
      </c>
      <c r="DG426" s="21">
        <v>0.35706287936825981</v>
      </c>
      <c r="DH426" s="7">
        <v>-7587.1022999994457</v>
      </c>
      <c r="DI426" s="7">
        <v>4864986.0909999982</v>
      </c>
      <c r="DJ426" s="25">
        <f t="shared" si="211"/>
        <v>61.520688714961793</v>
      </c>
      <c r="DK426" s="6">
        <v>8552</v>
      </c>
      <c r="DL426" s="21">
        <v>0.36069848524801501</v>
      </c>
      <c r="DM426" s="7">
        <v>-7589.0623999983072</v>
      </c>
      <c r="DN426" s="7">
        <v>4864985.5291000009</v>
      </c>
      <c r="DO426" s="25">
        <f t="shared" si="212"/>
        <v>59.077583947851565</v>
      </c>
      <c r="DP426" s="6">
        <v>10273</v>
      </c>
      <c r="DQ426" s="21">
        <v>0.36438031231468659</v>
      </c>
      <c r="DR426" s="7">
        <v>-7589.0014999993145</v>
      </c>
      <c r="DS426" s="7">
        <v>4864985.4958999977</v>
      </c>
      <c r="DT426" s="25">
        <f t="shared" si="213"/>
        <v>56.725768076651818</v>
      </c>
      <c r="DU426" s="6">
        <v>9923</v>
      </c>
      <c r="DV426" s="21">
        <v>0.3814528236516917</v>
      </c>
      <c r="DW426" s="7">
        <v>-7587.1022999994457</v>
      </c>
      <c r="DX426" s="7">
        <v>4864986.0909999982</v>
      </c>
      <c r="DY426" s="25">
        <f t="shared" si="214"/>
        <v>47.232035671983404</v>
      </c>
      <c r="DZ426" s="6">
        <v>9007</v>
      </c>
      <c r="EA426" s="21">
        <v>0.38401603477966278</v>
      </c>
      <c r="EB426" s="7">
        <v>-7589.0623999983072</v>
      </c>
      <c r="EC426" s="7">
        <v>4864985.5291000009</v>
      </c>
      <c r="ED426" s="25">
        <f t="shared" si="215"/>
        <v>45.983557186027056</v>
      </c>
      <c r="EE426" s="6">
        <v>7234</v>
      </c>
      <c r="EF426" s="21">
        <v>0.38422652375619892</v>
      </c>
      <c r="EG426" s="7">
        <v>-7587.1022999994457</v>
      </c>
      <c r="EH426" s="7">
        <v>4864986.0909999982</v>
      </c>
      <c r="EI426" s="25">
        <f t="shared" si="216"/>
        <v>45.882876149508292</v>
      </c>
    </row>
    <row r="427" spans="1:139" x14ac:dyDescent="0.25">
      <c r="A427" s="6">
        <v>413</v>
      </c>
      <c r="B427" s="6">
        <v>1</v>
      </c>
      <c r="C427" s="6">
        <v>1</v>
      </c>
      <c r="D427" s="6">
        <v>1</v>
      </c>
      <c r="E427" s="6">
        <v>1</v>
      </c>
      <c r="F427" s="20">
        <f t="shared" si="186"/>
        <v>1</v>
      </c>
      <c r="G427" s="20">
        <f t="shared" si="187"/>
        <v>1</v>
      </c>
      <c r="H427" s="20">
        <f t="shared" si="188"/>
        <v>1</v>
      </c>
      <c r="I427" s="7">
        <v>-7562.7170999981463</v>
      </c>
      <c r="J427" s="7">
        <v>4864865.9577000076</v>
      </c>
      <c r="K427" s="6">
        <v>-6</v>
      </c>
      <c r="L427" s="6">
        <v>-6</v>
      </c>
      <c r="M427" s="7">
        <v>-7566.0833066888435</v>
      </c>
      <c r="N427" s="7">
        <v>4864869.5784900226</v>
      </c>
      <c r="O427" s="26">
        <f t="shared" si="189"/>
        <v>-7566.0833066888463</v>
      </c>
      <c r="P427" s="26">
        <f t="shared" si="190"/>
        <v>4864869.5784900226</v>
      </c>
      <c r="Q427" s="20">
        <f t="shared" si="191"/>
        <v>1</v>
      </c>
      <c r="R427" s="26">
        <f t="shared" si="192"/>
        <v>4.943831289299256</v>
      </c>
      <c r="S427" s="26">
        <f>R427*'8_HeSo_Mercator'!$B$7</f>
        <v>3.78759945675026</v>
      </c>
      <c r="T427" s="6">
        <v>8346</v>
      </c>
      <c r="U427" s="21">
        <v>8.5742484514202105E-2</v>
      </c>
      <c r="V427" s="7">
        <v>-7562.1920000016689</v>
      </c>
      <c r="W427" s="7">
        <v>4864866.7745999992</v>
      </c>
      <c r="X427" s="25">
        <f t="shared" si="193"/>
        <v>18501.875118840551</v>
      </c>
      <c r="Y427" s="6">
        <v>7912</v>
      </c>
      <c r="Z427" s="21">
        <v>0.11293305298364489</v>
      </c>
      <c r="AA427" s="7">
        <v>-7571.0931999981403</v>
      </c>
      <c r="AB427" s="7">
        <v>4864871.7186999992</v>
      </c>
      <c r="AC427" s="25">
        <f t="shared" si="194"/>
        <v>6147.743293063515</v>
      </c>
      <c r="AD427" s="6">
        <v>11536</v>
      </c>
      <c r="AE427" s="21">
        <v>0.1172401911753304</v>
      </c>
      <c r="AF427" s="7">
        <v>-7559.7820000015199</v>
      </c>
      <c r="AG427" s="7">
        <v>4864871.373499997</v>
      </c>
      <c r="AH427" s="25">
        <f t="shared" si="195"/>
        <v>5292.90291761552</v>
      </c>
      <c r="AI427" s="6">
        <v>7913</v>
      </c>
      <c r="AJ427" s="21">
        <v>0.1202724764580643</v>
      </c>
      <c r="AK427" s="7">
        <v>-7571.0931999981403</v>
      </c>
      <c r="AL427" s="7">
        <v>4864871.7186999992</v>
      </c>
      <c r="AM427" s="25">
        <f t="shared" si="196"/>
        <v>4778.9775082795786</v>
      </c>
      <c r="AN427" s="6">
        <v>10170</v>
      </c>
      <c r="AO427" s="21">
        <v>0.1227977104853568</v>
      </c>
      <c r="AP427" s="7">
        <v>-7571.0931999981403</v>
      </c>
      <c r="AQ427" s="7">
        <v>4864871.7186999992</v>
      </c>
      <c r="AR427" s="25">
        <f t="shared" si="197"/>
        <v>4397.8349007764673</v>
      </c>
      <c r="AS427" s="6">
        <v>8801</v>
      </c>
      <c r="AT427" s="21">
        <v>0.1239454215498243</v>
      </c>
      <c r="AU427" s="7">
        <v>-7571.0931999981403</v>
      </c>
      <c r="AV427" s="7">
        <v>4864871.7186999992</v>
      </c>
      <c r="AW427" s="25">
        <f t="shared" si="198"/>
        <v>4237.1910320971583</v>
      </c>
      <c r="AX427" s="6">
        <v>8348</v>
      </c>
      <c r="AY427" s="21">
        <v>0.1241598484721075</v>
      </c>
      <c r="AZ427" s="7">
        <v>-7571.0931999981403</v>
      </c>
      <c r="BA427" s="7">
        <v>4864871.7186999992</v>
      </c>
      <c r="BB427" s="25">
        <f t="shared" si="199"/>
        <v>4207.9958655238479</v>
      </c>
      <c r="BC427" s="6">
        <v>9707</v>
      </c>
      <c r="BD427" s="21">
        <v>0.1249257849044759</v>
      </c>
      <c r="BE427" s="7">
        <v>-7562.1920000016689</v>
      </c>
      <c r="BF427" s="7">
        <v>4864866.7745999992</v>
      </c>
      <c r="BG427" s="25">
        <f t="shared" si="200"/>
        <v>4105.7419767413394</v>
      </c>
      <c r="BH427" s="6">
        <v>11543</v>
      </c>
      <c r="BI427" s="21">
        <v>0.1295029532830865</v>
      </c>
      <c r="BJ427" s="7">
        <v>-7571.0931999981403</v>
      </c>
      <c r="BK427" s="7">
        <v>4864871.7186999992</v>
      </c>
      <c r="BL427" s="25">
        <f t="shared" si="201"/>
        <v>3555.3413997491962</v>
      </c>
      <c r="BM427" s="6">
        <v>8352</v>
      </c>
      <c r="BN427" s="21">
        <v>0.12967980992445741</v>
      </c>
      <c r="BO427" s="7">
        <v>-7571.0931999981403</v>
      </c>
      <c r="BP427" s="7">
        <v>4864871.7186999992</v>
      </c>
      <c r="BQ427" s="25">
        <f t="shared" si="202"/>
        <v>3535.9860164759143</v>
      </c>
      <c r="BR427" s="6">
        <v>7904</v>
      </c>
      <c r="BS427" s="21">
        <v>0.13052339079974959</v>
      </c>
      <c r="BT427" s="7">
        <v>-7562.1920000016689</v>
      </c>
      <c r="BU427" s="7">
        <v>4864866.7745999992</v>
      </c>
      <c r="BV427" s="25">
        <f t="shared" si="203"/>
        <v>3445.4552189454598</v>
      </c>
      <c r="BW427" s="6">
        <v>11076</v>
      </c>
      <c r="BX427" s="21">
        <v>0.1372713448610372</v>
      </c>
      <c r="BY427" s="7">
        <v>-7559.7820000015199</v>
      </c>
      <c r="BZ427" s="7">
        <v>4864871.373499997</v>
      </c>
      <c r="CA427" s="25">
        <f t="shared" si="204"/>
        <v>2816.3099263187246</v>
      </c>
      <c r="CB427" s="6">
        <v>8346</v>
      </c>
      <c r="CC427" s="21">
        <v>9.5055433409739404E-2</v>
      </c>
      <c r="CD427" s="7">
        <v>-7562.1920000016689</v>
      </c>
      <c r="CE427" s="7">
        <v>4864866.7745999992</v>
      </c>
      <c r="CF427" s="25">
        <f t="shared" si="205"/>
        <v>12248.762517905603</v>
      </c>
      <c r="CG427" s="6">
        <v>7912</v>
      </c>
      <c r="CH427" s="21">
        <v>0.1049951586261889</v>
      </c>
      <c r="CI427" s="7">
        <v>-7571.0931999981403</v>
      </c>
      <c r="CJ427" s="7">
        <v>4864871.7186999992</v>
      </c>
      <c r="CK427" s="25">
        <f t="shared" si="206"/>
        <v>8228.5422600646943</v>
      </c>
      <c r="CL427" s="6">
        <v>11536</v>
      </c>
      <c r="CM427" s="21">
        <v>0.113336305339323</v>
      </c>
      <c r="CN427" s="7">
        <v>-7559.7820000015199</v>
      </c>
      <c r="CO427" s="7">
        <v>4864871.373499997</v>
      </c>
      <c r="CP427" s="25">
        <f t="shared" si="207"/>
        <v>6060.7140806156358</v>
      </c>
      <c r="CQ427" s="6">
        <v>7479</v>
      </c>
      <c r="CR427" s="21">
        <v>0.1203849017698608</v>
      </c>
      <c r="CS427" s="7">
        <v>-7562.1920000016689</v>
      </c>
      <c r="CT427" s="7">
        <v>4864866.7745999992</v>
      </c>
      <c r="CU427" s="25">
        <f t="shared" si="208"/>
        <v>4761.1504929159819</v>
      </c>
      <c r="CV427" s="6">
        <v>12999</v>
      </c>
      <c r="CW427" s="21">
        <v>0.1213310599732231</v>
      </c>
      <c r="CX427" s="7">
        <v>-7571.0931999981403</v>
      </c>
      <c r="CY427" s="7">
        <v>4864871.7186999992</v>
      </c>
      <c r="CZ427" s="25">
        <f t="shared" si="209"/>
        <v>4614.3659414389549</v>
      </c>
      <c r="DA427" s="6">
        <v>14425</v>
      </c>
      <c r="DB427" s="21">
        <v>0.12160658783590041</v>
      </c>
      <c r="DC427" s="7">
        <v>-7571.0931999981403</v>
      </c>
      <c r="DD427" s="7">
        <v>4864871.7186999992</v>
      </c>
      <c r="DE427" s="25">
        <f t="shared" si="210"/>
        <v>4572.6882000940259</v>
      </c>
      <c r="DF427" s="6">
        <v>14263</v>
      </c>
      <c r="DG427" s="21">
        <v>0.1223253474762253</v>
      </c>
      <c r="DH427" s="7">
        <v>-7571.0931999981403</v>
      </c>
      <c r="DI427" s="7">
        <v>4864871.7186999992</v>
      </c>
      <c r="DJ427" s="25">
        <f t="shared" si="211"/>
        <v>4466.1588693846152</v>
      </c>
      <c r="DK427" s="6">
        <v>13936</v>
      </c>
      <c r="DL427" s="21">
        <v>0.1228760101383221</v>
      </c>
      <c r="DM427" s="7">
        <v>-7562.1920000016689</v>
      </c>
      <c r="DN427" s="7">
        <v>4864866.7745999992</v>
      </c>
      <c r="DO427" s="25">
        <f t="shared" si="212"/>
        <v>4386.6359712421663</v>
      </c>
      <c r="DP427" s="6">
        <v>13939</v>
      </c>
      <c r="DQ427" s="21">
        <v>0.1230032134197979</v>
      </c>
      <c r="DR427" s="7">
        <v>-7571.0931999981403</v>
      </c>
      <c r="DS427" s="7">
        <v>4864871.7186999992</v>
      </c>
      <c r="DT427" s="25">
        <f t="shared" si="213"/>
        <v>4368.5184115579186</v>
      </c>
      <c r="DU427" s="6">
        <v>13148</v>
      </c>
      <c r="DV427" s="21">
        <v>0.1233805233805234</v>
      </c>
      <c r="DW427" s="7">
        <v>-7562.1920000016689</v>
      </c>
      <c r="DX427" s="7">
        <v>4864866.7745999992</v>
      </c>
      <c r="DY427" s="25">
        <f t="shared" si="214"/>
        <v>4315.3255757437482</v>
      </c>
      <c r="DZ427" s="6">
        <v>14101</v>
      </c>
      <c r="EA427" s="21">
        <v>0.12544019149768679</v>
      </c>
      <c r="EB427" s="7">
        <v>-7571.0931999981403</v>
      </c>
      <c r="EC427" s="7">
        <v>4864871.7186999992</v>
      </c>
      <c r="ED427" s="25">
        <f t="shared" si="215"/>
        <v>4038.8076170358136</v>
      </c>
      <c r="EE427" s="6">
        <v>13612</v>
      </c>
      <c r="EF427" s="21">
        <v>0.1255360312743084</v>
      </c>
      <c r="EG427" s="7">
        <v>-7562.1920000016689</v>
      </c>
      <c r="EH427" s="7">
        <v>4864866.7745999992</v>
      </c>
      <c r="EI427" s="25">
        <f t="shared" si="216"/>
        <v>4026.4881141102478</v>
      </c>
    </row>
    <row r="428" spans="1:139" x14ac:dyDescent="0.25">
      <c r="A428" s="6">
        <v>414</v>
      </c>
      <c r="B428" s="6">
        <v>0</v>
      </c>
      <c r="C428" s="6">
        <v>2</v>
      </c>
      <c r="D428" s="6">
        <v>0</v>
      </c>
      <c r="E428" s="6">
        <v>1</v>
      </c>
      <c r="F428" s="20">
        <f t="shared" si="186"/>
        <v>1</v>
      </c>
      <c r="G428" s="20">
        <f t="shared" si="187"/>
        <v>0</v>
      </c>
      <c r="H428" s="20">
        <f t="shared" si="188"/>
        <v>0</v>
      </c>
      <c r="I428" s="7">
        <v>-7689.5994258832634</v>
      </c>
      <c r="J428" s="7">
        <v>4864933.8495239699</v>
      </c>
      <c r="K428" s="6">
        <v>3</v>
      </c>
      <c r="L428" s="6">
        <v>3</v>
      </c>
      <c r="M428" s="7">
        <v>-7676.830641462604</v>
      </c>
      <c r="N428" s="7">
        <v>4864933.4091030704</v>
      </c>
      <c r="O428" s="26">
        <f t="shared" si="189"/>
        <v>-7676.830641462604</v>
      </c>
      <c r="P428" s="26">
        <f t="shared" si="190"/>
        <v>4864933.4091030695</v>
      </c>
      <c r="Q428" s="20">
        <f t="shared" si="191"/>
        <v>1</v>
      </c>
      <c r="R428" s="26">
        <f t="shared" si="192"/>
        <v>12.776377661561407</v>
      </c>
      <c r="S428" s="26">
        <f>R428*'8_HeSo_Mercator'!$B$7</f>
        <v>9.7883196772730585</v>
      </c>
      <c r="T428" s="6">
        <v>9423</v>
      </c>
      <c r="U428" s="21">
        <v>0.40129228369483838</v>
      </c>
      <c r="V428" s="7">
        <v>-7669.2478000000119</v>
      </c>
      <c r="W428" s="7">
        <v>4864936.1268000007</v>
      </c>
      <c r="X428" s="25">
        <f t="shared" si="193"/>
        <v>38.561752627237624</v>
      </c>
      <c r="Y428" s="6">
        <v>9426</v>
      </c>
      <c r="Z428" s="21">
        <v>0.40432149062577249</v>
      </c>
      <c r="AA428" s="7">
        <v>-7676.6435999982059</v>
      </c>
      <c r="AB428" s="7">
        <v>4864934.0069999993</v>
      </c>
      <c r="AC428" s="25">
        <f t="shared" si="194"/>
        <v>37.419044812807336</v>
      </c>
      <c r="AD428" s="6">
        <v>8965</v>
      </c>
      <c r="AE428" s="21">
        <v>0.40899033784319289</v>
      </c>
      <c r="AF428" s="7">
        <v>-7667.3517999984324</v>
      </c>
      <c r="AG428" s="7">
        <v>4864936.6705000028</v>
      </c>
      <c r="AH428" s="25">
        <f t="shared" si="195"/>
        <v>35.739445268159123</v>
      </c>
      <c r="AI428" s="6">
        <v>17233</v>
      </c>
      <c r="AJ428" s="21">
        <v>0.43086180102803429</v>
      </c>
      <c r="AK428" s="7">
        <v>-7683.8559000007808</v>
      </c>
      <c r="AL428" s="7">
        <v>4864930.3579000011</v>
      </c>
      <c r="AM428" s="25">
        <f t="shared" si="196"/>
        <v>29.01670069475627</v>
      </c>
      <c r="AN428" s="6">
        <v>8079</v>
      </c>
      <c r="AO428" s="21">
        <v>0.43204984353303938</v>
      </c>
      <c r="AP428" s="7">
        <v>-7669.2478000000119</v>
      </c>
      <c r="AQ428" s="7">
        <v>4864936.1268000007</v>
      </c>
      <c r="AR428" s="25">
        <f t="shared" si="197"/>
        <v>28.698856402809323</v>
      </c>
      <c r="AS428" s="6">
        <v>16149</v>
      </c>
      <c r="AT428" s="21">
        <v>0.43408961455915551</v>
      </c>
      <c r="AU428" s="7">
        <v>-7689.5133999995887</v>
      </c>
      <c r="AV428" s="7">
        <v>4864928.7361000031</v>
      </c>
      <c r="AW428" s="25">
        <f t="shared" si="198"/>
        <v>28.163227119842556</v>
      </c>
      <c r="AX428" s="6">
        <v>16953</v>
      </c>
      <c r="AY428" s="21">
        <v>0.43680666440682858</v>
      </c>
      <c r="AZ428" s="7">
        <v>-7683.8559000007808</v>
      </c>
      <c r="BA428" s="7">
        <v>4864930.3579000011</v>
      </c>
      <c r="BB428" s="25">
        <f t="shared" si="199"/>
        <v>27.469008054167901</v>
      </c>
      <c r="BC428" s="6">
        <v>8968</v>
      </c>
      <c r="BD428" s="21">
        <v>0.43877095245676823</v>
      </c>
      <c r="BE428" s="7">
        <v>-7682.5590999983251</v>
      </c>
      <c r="BF428" s="7">
        <v>4864932.3115999997</v>
      </c>
      <c r="BG428" s="25">
        <f t="shared" si="200"/>
        <v>26.98040877817385</v>
      </c>
      <c r="BH428" s="6">
        <v>11255</v>
      </c>
      <c r="BI428" s="21">
        <v>0.43948460873002021</v>
      </c>
      <c r="BJ428" s="7">
        <v>-7675.4067000001669</v>
      </c>
      <c r="BK428" s="7">
        <v>4864932.7796000019</v>
      </c>
      <c r="BL428" s="25">
        <f t="shared" si="201"/>
        <v>26.805586832708521</v>
      </c>
      <c r="BM428" s="6">
        <v>8081</v>
      </c>
      <c r="BN428" s="21">
        <v>0.44107101143130178</v>
      </c>
      <c r="BO428" s="7">
        <v>-7682.5590999983251</v>
      </c>
      <c r="BP428" s="7">
        <v>4864932.3115999997</v>
      </c>
      <c r="BQ428" s="25">
        <f t="shared" si="202"/>
        <v>26.422015190585196</v>
      </c>
      <c r="BR428" s="6">
        <v>16678</v>
      </c>
      <c r="BS428" s="21">
        <v>0.44217800513219052</v>
      </c>
      <c r="BT428" s="7">
        <v>-7683.8559000007808</v>
      </c>
      <c r="BU428" s="7">
        <v>4864930.3579000011</v>
      </c>
      <c r="BV428" s="25">
        <f t="shared" si="203"/>
        <v>26.15841682235077</v>
      </c>
      <c r="BW428" s="6">
        <v>9420</v>
      </c>
      <c r="BX428" s="21">
        <v>0.44391401995256891</v>
      </c>
      <c r="BY428" s="7">
        <v>-7659.9353000000119</v>
      </c>
      <c r="BZ428" s="7">
        <v>4864938.7961999997</v>
      </c>
      <c r="CA428" s="25">
        <f t="shared" si="204"/>
        <v>25.751619960824765</v>
      </c>
      <c r="CB428" s="6">
        <v>9423</v>
      </c>
      <c r="CC428" s="21">
        <v>0.38477754439564649</v>
      </c>
      <c r="CD428" s="7">
        <v>-7669.2478000000119</v>
      </c>
      <c r="CE428" s="7">
        <v>4864936.1268000007</v>
      </c>
      <c r="CF428" s="25">
        <f t="shared" si="205"/>
        <v>45.620613910555676</v>
      </c>
      <c r="CG428" s="6">
        <v>9426</v>
      </c>
      <c r="CH428" s="21">
        <v>0.39535406038438098</v>
      </c>
      <c r="CI428" s="7">
        <v>-7676.6435999982059</v>
      </c>
      <c r="CJ428" s="7">
        <v>4864934.0069999993</v>
      </c>
      <c r="CK428" s="25">
        <f t="shared" si="206"/>
        <v>40.931266809332968</v>
      </c>
      <c r="CL428" s="6">
        <v>8965</v>
      </c>
      <c r="CM428" s="21">
        <v>0.40207492139833789</v>
      </c>
      <c r="CN428" s="7">
        <v>-7667.3517999984324</v>
      </c>
      <c r="CO428" s="7">
        <v>4864936.6705000028</v>
      </c>
      <c r="CP428" s="25">
        <f t="shared" si="207"/>
        <v>38.262386746628522</v>
      </c>
      <c r="CQ428" s="6">
        <v>8968</v>
      </c>
      <c r="CR428" s="21">
        <v>0.40553914514378059</v>
      </c>
      <c r="CS428" s="7">
        <v>-7682.5590999983251</v>
      </c>
      <c r="CT428" s="7">
        <v>4864932.3115999997</v>
      </c>
      <c r="CU428" s="25">
        <f t="shared" si="208"/>
        <v>36.971653535371523</v>
      </c>
      <c r="CV428" s="6">
        <v>8079</v>
      </c>
      <c r="CW428" s="21">
        <v>0.41430991368879577</v>
      </c>
      <c r="CX428" s="7">
        <v>-7669.2478000000119</v>
      </c>
      <c r="CY428" s="7">
        <v>4864936.1268000007</v>
      </c>
      <c r="CZ428" s="25">
        <f t="shared" si="209"/>
        <v>33.938973190025749</v>
      </c>
      <c r="DA428" s="6">
        <v>11255</v>
      </c>
      <c r="DB428" s="21">
        <v>0.41550705531956461</v>
      </c>
      <c r="DC428" s="7">
        <v>-7675.4067000001669</v>
      </c>
      <c r="DD428" s="7">
        <v>4864932.7796000019</v>
      </c>
      <c r="DE428" s="25">
        <f t="shared" si="210"/>
        <v>33.549526098129249</v>
      </c>
      <c r="DF428" s="6">
        <v>17233</v>
      </c>
      <c r="DG428" s="21">
        <v>0.4219642971810183</v>
      </c>
      <c r="DH428" s="7">
        <v>-7683.8559000007808</v>
      </c>
      <c r="DI428" s="7">
        <v>4864930.3579000011</v>
      </c>
      <c r="DJ428" s="25">
        <f t="shared" si="211"/>
        <v>31.542577172825474</v>
      </c>
      <c r="DK428" s="6">
        <v>9886</v>
      </c>
      <c r="DL428" s="21">
        <v>0.42392537288164289</v>
      </c>
      <c r="DM428" s="7">
        <v>-7682.5590999983251</v>
      </c>
      <c r="DN428" s="7">
        <v>4864932.3115999997</v>
      </c>
      <c r="DO428" s="25">
        <f t="shared" si="212"/>
        <v>30.962951794725068</v>
      </c>
      <c r="DP428" s="6">
        <v>8081</v>
      </c>
      <c r="DQ428" s="21">
        <v>0.4253756061931494</v>
      </c>
      <c r="DR428" s="7">
        <v>-7682.5590999983251</v>
      </c>
      <c r="DS428" s="7">
        <v>4864932.3115999997</v>
      </c>
      <c r="DT428" s="25">
        <f t="shared" si="213"/>
        <v>30.542858205599014</v>
      </c>
      <c r="DU428" s="6">
        <v>10342</v>
      </c>
      <c r="DV428" s="21">
        <v>0.4268575122961219</v>
      </c>
      <c r="DW428" s="7">
        <v>-7675.4067000001669</v>
      </c>
      <c r="DX428" s="7">
        <v>4864932.7796000019</v>
      </c>
      <c r="DY428" s="25">
        <f t="shared" si="214"/>
        <v>30.120923561546565</v>
      </c>
      <c r="DZ428" s="6">
        <v>7655</v>
      </c>
      <c r="EA428" s="21">
        <v>0.42850577177917881</v>
      </c>
      <c r="EB428" s="7">
        <v>-7682.5590999983251</v>
      </c>
      <c r="EC428" s="7">
        <v>4864932.3115999997</v>
      </c>
      <c r="ED428" s="25">
        <f t="shared" si="215"/>
        <v>29.660146773213242</v>
      </c>
      <c r="EE428" s="6">
        <v>16678</v>
      </c>
      <c r="EF428" s="21">
        <v>0.42920924534992427</v>
      </c>
      <c r="EG428" s="7">
        <v>-7683.8559000007808</v>
      </c>
      <c r="EH428" s="7">
        <v>4864930.3579000011</v>
      </c>
      <c r="EI428" s="25">
        <f t="shared" si="216"/>
        <v>29.466172494050834</v>
      </c>
    </row>
    <row r="429" spans="1:139" x14ac:dyDescent="0.25">
      <c r="A429" s="6">
        <v>415</v>
      </c>
      <c r="B429" s="6">
        <v>0</v>
      </c>
      <c r="C429" s="6">
        <v>1</v>
      </c>
      <c r="D429" s="6">
        <v>0</v>
      </c>
      <c r="E429" s="6">
        <v>1</v>
      </c>
      <c r="F429" s="20">
        <f t="shared" si="186"/>
        <v>1</v>
      </c>
      <c r="G429" s="20">
        <f t="shared" si="187"/>
        <v>1</v>
      </c>
      <c r="H429" s="20">
        <f t="shared" si="188"/>
        <v>1</v>
      </c>
      <c r="I429" s="7">
        <v>-7589.3675247700758</v>
      </c>
      <c r="J429" s="7">
        <v>4864981.4806095613</v>
      </c>
      <c r="K429" s="6">
        <v>0</v>
      </c>
      <c r="L429" s="6">
        <v>0</v>
      </c>
      <c r="M429" s="7">
        <v>-7595.4432932729605</v>
      </c>
      <c r="N429" s="7">
        <v>4864982.893084785</v>
      </c>
      <c r="O429" s="26">
        <f t="shared" si="189"/>
        <v>-7595.4432932729596</v>
      </c>
      <c r="P429" s="26">
        <f t="shared" si="190"/>
        <v>4864982.893084785</v>
      </c>
      <c r="Q429" s="20">
        <f t="shared" si="191"/>
        <v>1</v>
      </c>
      <c r="R429" s="26">
        <f t="shared" si="192"/>
        <v>6.2377920098436599</v>
      </c>
      <c r="S429" s="26">
        <f>R429*'8_HeSo_Mercator'!$B$7</f>
        <v>4.7789368700633332</v>
      </c>
      <c r="T429" s="6">
        <v>8113</v>
      </c>
      <c r="U429" s="21">
        <v>0.2490022443219963</v>
      </c>
      <c r="V429" s="7">
        <v>-7594.2641000002623</v>
      </c>
      <c r="W429" s="7">
        <v>4864982.4561000019</v>
      </c>
      <c r="X429" s="25">
        <f t="shared" si="193"/>
        <v>260.12791137509043</v>
      </c>
      <c r="Y429" s="6">
        <v>9008</v>
      </c>
      <c r="Z429" s="21">
        <v>0.27959360061632971</v>
      </c>
      <c r="AA429" s="7">
        <v>-7596.6486999988556</v>
      </c>
      <c r="AB429" s="7">
        <v>4864983.3546999991</v>
      </c>
      <c r="AC429" s="25">
        <f t="shared" si="194"/>
        <v>163.64061087411321</v>
      </c>
      <c r="AD429" s="6">
        <v>11291</v>
      </c>
      <c r="AE429" s="21">
        <v>0.28160693349906779</v>
      </c>
      <c r="AF429" s="7">
        <v>-7594.2641000002623</v>
      </c>
      <c r="AG429" s="7">
        <v>4864982.4561000019</v>
      </c>
      <c r="AH429" s="25">
        <f t="shared" si="195"/>
        <v>159.01080132949099</v>
      </c>
      <c r="AI429" s="6">
        <v>10832</v>
      </c>
      <c r="AJ429" s="21">
        <v>0.28454978486922861</v>
      </c>
      <c r="AK429" s="7">
        <v>-7596.6486999988556</v>
      </c>
      <c r="AL429" s="7">
        <v>4864983.3546999991</v>
      </c>
      <c r="AM429" s="25">
        <f t="shared" si="196"/>
        <v>152.53410339827136</v>
      </c>
      <c r="AN429" s="6">
        <v>8547</v>
      </c>
      <c r="AO429" s="21">
        <v>0.28813579082911939</v>
      </c>
      <c r="AP429" s="7">
        <v>-7596.6486999988556</v>
      </c>
      <c r="AQ429" s="7">
        <v>4864983.3546999991</v>
      </c>
      <c r="AR429" s="25">
        <f t="shared" si="197"/>
        <v>145.08121022025011</v>
      </c>
      <c r="AS429" s="6">
        <v>10835</v>
      </c>
      <c r="AT429" s="21">
        <v>0.29241711474251991</v>
      </c>
      <c r="AU429" s="7">
        <v>-7594.7369999997318</v>
      </c>
      <c r="AV429" s="7">
        <v>4864983.9024000019</v>
      </c>
      <c r="AW429" s="25">
        <f t="shared" si="198"/>
        <v>136.76937093872621</v>
      </c>
      <c r="AX429" s="6">
        <v>10834</v>
      </c>
      <c r="AY429" s="21">
        <v>0.29298658434825009</v>
      </c>
      <c r="AZ429" s="7">
        <v>-7594.2641000002623</v>
      </c>
      <c r="BA429" s="7">
        <v>4864982.4561000019</v>
      </c>
      <c r="BB429" s="25">
        <f t="shared" si="199"/>
        <v>135.70912830889097</v>
      </c>
      <c r="BC429" s="6">
        <v>8551</v>
      </c>
      <c r="BD429" s="21">
        <v>0.29533704973906599</v>
      </c>
      <c r="BE429" s="7">
        <v>-7594.2641000002623</v>
      </c>
      <c r="BF429" s="7">
        <v>4864982.4561000019</v>
      </c>
      <c r="BG429" s="25">
        <f t="shared" si="200"/>
        <v>131.4402181514111</v>
      </c>
      <c r="BH429" s="6">
        <v>10378</v>
      </c>
      <c r="BI429" s="21">
        <v>0.29559395960020118</v>
      </c>
      <c r="BJ429" s="7">
        <v>-7594.2641000002623</v>
      </c>
      <c r="BK429" s="7">
        <v>4864982.4561000019</v>
      </c>
      <c r="BL429" s="25">
        <f t="shared" si="201"/>
        <v>130.98385848636062</v>
      </c>
      <c r="BM429" s="6">
        <v>7681</v>
      </c>
      <c r="BN429" s="21">
        <v>0.3014115704219647</v>
      </c>
      <c r="BO429" s="7">
        <v>-7594.7369999997318</v>
      </c>
      <c r="BP429" s="7">
        <v>4864983.9024000019</v>
      </c>
      <c r="BQ429" s="25">
        <f t="shared" si="202"/>
        <v>121.16029469148692</v>
      </c>
      <c r="BR429" s="6">
        <v>7236</v>
      </c>
      <c r="BS429" s="21">
        <v>0.30460520859241469</v>
      </c>
      <c r="BT429" s="7">
        <v>-7594.2641000002623</v>
      </c>
      <c r="BU429" s="7">
        <v>4864982.4561000019</v>
      </c>
      <c r="BV429" s="25">
        <f t="shared" si="203"/>
        <v>116.15842075514881</v>
      </c>
      <c r="BW429" s="6">
        <v>9920</v>
      </c>
      <c r="BX429" s="21">
        <v>0.30746249737897791</v>
      </c>
      <c r="BY429" s="7">
        <v>-7594.2641000002623</v>
      </c>
      <c r="BZ429" s="7">
        <v>4864982.4561000019</v>
      </c>
      <c r="CA429" s="25">
        <f t="shared" si="204"/>
        <v>111.90033797742927</v>
      </c>
      <c r="CB429" s="6">
        <v>8113</v>
      </c>
      <c r="CC429" s="21">
        <v>0.25947418607819089</v>
      </c>
      <c r="CD429" s="7">
        <v>-7594.2641000002623</v>
      </c>
      <c r="CE429" s="7">
        <v>4864982.4561000019</v>
      </c>
      <c r="CF429" s="25">
        <f t="shared" si="205"/>
        <v>220.60907146435687</v>
      </c>
      <c r="CG429" s="6">
        <v>9008</v>
      </c>
      <c r="CH429" s="21">
        <v>0.28024131962121968</v>
      </c>
      <c r="CI429" s="7">
        <v>-7596.6486999988556</v>
      </c>
      <c r="CJ429" s="7">
        <v>4864983.3546999991</v>
      </c>
      <c r="CK429" s="25">
        <f t="shared" si="206"/>
        <v>162.13296413105573</v>
      </c>
      <c r="CL429" s="6">
        <v>11288</v>
      </c>
      <c r="CM429" s="21">
        <v>0.28960059191142462</v>
      </c>
      <c r="CN429" s="7">
        <v>-7594.7369999997318</v>
      </c>
      <c r="CO429" s="7">
        <v>4864983.9024000019</v>
      </c>
      <c r="CP429" s="25">
        <f t="shared" si="207"/>
        <v>142.16811962522542</v>
      </c>
      <c r="CQ429" s="6">
        <v>10832</v>
      </c>
      <c r="CR429" s="21">
        <v>0.29113762521533842</v>
      </c>
      <c r="CS429" s="7">
        <v>-7596.6486999988556</v>
      </c>
      <c r="CT429" s="7">
        <v>4864983.3546999991</v>
      </c>
      <c r="CU429" s="25">
        <f t="shared" si="208"/>
        <v>139.18955913966718</v>
      </c>
      <c r="CV429" s="6">
        <v>10835</v>
      </c>
      <c r="CW429" s="21">
        <v>0.2922633831844843</v>
      </c>
      <c r="CX429" s="7">
        <v>-7594.7369999997318</v>
      </c>
      <c r="CY429" s="7">
        <v>4864983.9024000019</v>
      </c>
      <c r="CZ429" s="25">
        <f t="shared" si="209"/>
        <v>137.05736272909138</v>
      </c>
      <c r="DA429" s="6">
        <v>8547</v>
      </c>
      <c r="DB429" s="21">
        <v>0.29246060356370368</v>
      </c>
      <c r="DC429" s="7">
        <v>-7596.6486999988556</v>
      </c>
      <c r="DD429" s="7">
        <v>4864983.3546999991</v>
      </c>
      <c r="DE429" s="25">
        <f t="shared" si="210"/>
        <v>136.68803879224706</v>
      </c>
      <c r="DF429" s="6">
        <v>11291</v>
      </c>
      <c r="DG429" s="21">
        <v>0.29431447531211319</v>
      </c>
      <c r="DH429" s="7">
        <v>-7594.2641000002623</v>
      </c>
      <c r="DI429" s="7">
        <v>4864982.4561000019</v>
      </c>
      <c r="DJ429" s="25">
        <f t="shared" si="211"/>
        <v>133.27647867243883</v>
      </c>
      <c r="DK429" s="6">
        <v>7681</v>
      </c>
      <c r="DL429" s="21">
        <v>0.29789658547048631</v>
      </c>
      <c r="DM429" s="7">
        <v>-7594.7369999997318</v>
      </c>
      <c r="DN429" s="7">
        <v>4864983.9024000019</v>
      </c>
      <c r="DO429" s="25">
        <f t="shared" si="212"/>
        <v>126.98075319276518</v>
      </c>
      <c r="DP429" s="6">
        <v>8551</v>
      </c>
      <c r="DQ429" s="21">
        <v>0.2980441893064546</v>
      </c>
      <c r="DR429" s="7">
        <v>-7594.2641000002623</v>
      </c>
      <c r="DS429" s="7">
        <v>4864982.4561000019</v>
      </c>
      <c r="DT429" s="25">
        <f t="shared" si="213"/>
        <v>126.72939546552531</v>
      </c>
      <c r="DU429" s="6">
        <v>7674</v>
      </c>
      <c r="DV429" s="21">
        <v>0.29866902373723769</v>
      </c>
      <c r="DW429" s="7">
        <v>-7596.2032000012696</v>
      </c>
      <c r="DX429" s="7">
        <v>4864981.9002000019</v>
      </c>
      <c r="DY429" s="25">
        <f t="shared" si="214"/>
        <v>125.67221524097621</v>
      </c>
      <c r="DZ429" s="6">
        <v>11283</v>
      </c>
      <c r="EA429" s="21">
        <v>0.29939148073022298</v>
      </c>
      <c r="EB429" s="7">
        <v>-7603.1924000009894</v>
      </c>
      <c r="EC429" s="7">
        <v>4864981.4790000021</v>
      </c>
      <c r="ED429" s="25">
        <f t="shared" si="215"/>
        <v>124.46356811575437</v>
      </c>
      <c r="EE429" s="6">
        <v>11290</v>
      </c>
      <c r="EF429" s="21">
        <v>0.30340019696262888</v>
      </c>
      <c r="EG429" s="7">
        <v>-7596.2032000012696</v>
      </c>
      <c r="EH429" s="7">
        <v>4864981.9002000019</v>
      </c>
      <c r="EI429" s="25">
        <f t="shared" si="216"/>
        <v>118.01482492513007</v>
      </c>
    </row>
    <row r="430" spans="1:139" x14ac:dyDescent="0.25">
      <c r="A430" s="6">
        <v>416</v>
      </c>
      <c r="B430" s="6">
        <v>0</v>
      </c>
      <c r="C430" s="6">
        <v>3</v>
      </c>
      <c r="D430" s="6">
        <v>0</v>
      </c>
      <c r="E430" s="6">
        <v>3</v>
      </c>
      <c r="F430" s="20">
        <f t="shared" si="186"/>
        <v>1</v>
      </c>
      <c r="G430" s="20">
        <f t="shared" si="187"/>
        <v>1</v>
      </c>
      <c r="H430" s="20">
        <f t="shared" si="188"/>
        <v>1</v>
      </c>
      <c r="I430" s="7">
        <v>-7641.2687086498454</v>
      </c>
      <c r="J430" s="7">
        <v>4865012.993463262</v>
      </c>
      <c r="K430" s="6">
        <v>-3</v>
      </c>
      <c r="L430" s="6">
        <v>-6</v>
      </c>
      <c r="M430" s="7">
        <v>-7640.0094601291148</v>
      </c>
      <c r="N430" s="7">
        <v>4865006.5195677076</v>
      </c>
      <c r="O430" s="26">
        <f t="shared" si="189"/>
        <v>-7640.0094601291148</v>
      </c>
      <c r="P430" s="26">
        <f t="shared" si="190"/>
        <v>4865006.5195677085</v>
      </c>
      <c r="Q430" s="20">
        <f t="shared" si="191"/>
        <v>1</v>
      </c>
      <c r="R430" s="26">
        <f t="shared" si="192"/>
        <v>6.5952278561534357</v>
      </c>
      <c r="S430" s="26">
        <f>R430*'8_HeSo_Mercator'!$B$7</f>
        <v>5.0527778929631797</v>
      </c>
      <c r="T430" s="6">
        <v>10936</v>
      </c>
      <c r="U430" s="21">
        <v>0.29360126080952781</v>
      </c>
      <c r="V430" s="7">
        <v>-7640.2895999997854</v>
      </c>
      <c r="W430" s="7">
        <v>4865009.1648000032</v>
      </c>
      <c r="X430" s="25">
        <f t="shared" si="193"/>
        <v>134.57622293103248</v>
      </c>
      <c r="Y430" s="6">
        <v>9113</v>
      </c>
      <c r="Z430" s="21">
        <v>0.30347214207112377</v>
      </c>
      <c r="AA430" s="7">
        <v>-7637.8390999995172</v>
      </c>
      <c r="AB430" s="7">
        <v>4865000.615699999</v>
      </c>
      <c r="AC430" s="25">
        <f t="shared" si="194"/>
        <v>117.90295211247793</v>
      </c>
      <c r="AD430" s="6">
        <v>10477</v>
      </c>
      <c r="AE430" s="21">
        <v>0.31064441861828451</v>
      </c>
      <c r="AF430" s="7">
        <v>-7640.9805000014603</v>
      </c>
      <c r="AG430" s="7">
        <v>4865006.7855999991</v>
      </c>
      <c r="AH430" s="25">
        <f t="shared" si="195"/>
        <v>107.38553372179911</v>
      </c>
      <c r="AI430" s="6">
        <v>9564</v>
      </c>
      <c r="AJ430" s="21">
        <v>0.31983739050794419</v>
      </c>
      <c r="AK430" s="7">
        <v>-7640.9805000014603</v>
      </c>
      <c r="AL430" s="7">
        <v>4865006.7855999991</v>
      </c>
      <c r="AM430" s="25">
        <f t="shared" si="196"/>
        <v>95.561523770234203</v>
      </c>
      <c r="AN430" s="6">
        <v>9568</v>
      </c>
      <c r="AO430" s="21">
        <v>0.32022045881884009</v>
      </c>
      <c r="AP430" s="7">
        <v>-7637.8390999995172</v>
      </c>
      <c r="AQ430" s="7">
        <v>4865000.615699999</v>
      </c>
      <c r="AR430" s="25">
        <f t="shared" si="197"/>
        <v>95.105076268247103</v>
      </c>
      <c r="AS430" s="6">
        <v>10939</v>
      </c>
      <c r="AT430" s="21">
        <v>0.33048584290748367</v>
      </c>
      <c r="AU430" s="7">
        <v>-7641.8993999995291</v>
      </c>
      <c r="AV430" s="7">
        <v>4865014.7801000029</v>
      </c>
      <c r="AW430" s="25">
        <f t="shared" si="198"/>
        <v>83.827894660693914</v>
      </c>
      <c r="AX430" s="6">
        <v>7769</v>
      </c>
      <c r="AY430" s="21">
        <v>0.33910631151833809</v>
      </c>
      <c r="AZ430" s="7">
        <v>-7637.8390999995172</v>
      </c>
      <c r="BA430" s="7">
        <v>4865000.615699999</v>
      </c>
      <c r="BB430" s="25">
        <f t="shared" si="199"/>
        <v>75.623453750225138</v>
      </c>
      <c r="BC430" s="6">
        <v>7331</v>
      </c>
      <c r="BD430" s="21">
        <v>0.3420542903347184</v>
      </c>
      <c r="BE430" s="7">
        <v>-7639.3500000014901</v>
      </c>
      <c r="BF430" s="7">
        <v>4865001.0980999991</v>
      </c>
      <c r="BG430" s="25">
        <f t="shared" si="200"/>
        <v>73.049934634898136</v>
      </c>
      <c r="BH430" s="6">
        <v>11392</v>
      </c>
      <c r="BI430" s="21">
        <v>0.3420816813023877</v>
      </c>
      <c r="BJ430" s="7">
        <v>-7641.8993999995291</v>
      </c>
      <c r="BK430" s="7">
        <v>4865014.7801000029</v>
      </c>
      <c r="BL430" s="25">
        <f t="shared" si="201"/>
        <v>73.026540595443464</v>
      </c>
      <c r="BM430" s="6">
        <v>10480</v>
      </c>
      <c r="BN430" s="21">
        <v>0.34223184327427308</v>
      </c>
      <c r="BO430" s="7">
        <v>-7641.8993999995291</v>
      </c>
      <c r="BP430" s="7">
        <v>4865014.7801000029</v>
      </c>
      <c r="BQ430" s="25">
        <f t="shared" si="202"/>
        <v>72.898456731638547</v>
      </c>
      <c r="BR430" s="6">
        <v>10019</v>
      </c>
      <c r="BS430" s="21">
        <v>0.34346416426949161</v>
      </c>
      <c r="BT430" s="7">
        <v>-7638.8308999985456</v>
      </c>
      <c r="BU430" s="7">
        <v>4864999.2862000018</v>
      </c>
      <c r="BV430" s="25">
        <f t="shared" si="203"/>
        <v>71.857859354510069</v>
      </c>
      <c r="BW430" s="6">
        <v>10478</v>
      </c>
      <c r="BX430" s="21">
        <v>0.34431187467468488</v>
      </c>
      <c r="BY430" s="7">
        <v>-7638.8308999985456</v>
      </c>
      <c r="BZ430" s="7">
        <v>4864999.2862000018</v>
      </c>
      <c r="CA430" s="25">
        <f t="shared" si="204"/>
        <v>71.15280016994798</v>
      </c>
      <c r="CB430" s="6">
        <v>10936</v>
      </c>
      <c r="CC430" s="21">
        <v>0.28804215180968501</v>
      </c>
      <c r="CD430" s="7">
        <v>-7640.2895999997854</v>
      </c>
      <c r="CE430" s="7">
        <v>4865009.1648000032</v>
      </c>
      <c r="CF430" s="25">
        <f t="shared" si="205"/>
        <v>145.26995882139022</v>
      </c>
      <c r="CG430" s="6">
        <v>7335</v>
      </c>
      <c r="CH430" s="21">
        <v>0.3122509751289686</v>
      </c>
      <c r="CI430" s="7">
        <v>-7639.7153999991706</v>
      </c>
      <c r="CJ430" s="7">
        <v>4865007.1604000032</v>
      </c>
      <c r="CK430" s="25">
        <f t="shared" si="206"/>
        <v>105.19250245042758</v>
      </c>
      <c r="CL430" s="6">
        <v>9111</v>
      </c>
      <c r="CM430" s="21">
        <v>0.31822897753799873</v>
      </c>
      <c r="CN430" s="7">
        <v>-7641.8993999995291</v>
      </c>
      <c r="CO430" s="7">
        <v>4865014.7801000029</v>
      </c>
      <c r="CP430" s="25">
        <f t="shared" si="207"/>
        <v>97.50819255368252</v>
      </c>
      <c r="CQ430" s="6">
        <v>8213</v>
      </c>
      <c r="CR430" s="21">
        <v>0.32003530450132378</v>
      </c>
      <c r="CS430" s="7">
        <v>-7642.4459999985993</v>
      </c>
      <c r="CT430" s="7">
        <v>4865016.6877999976</v>
      </c>
      <c r="CU430" s="25">
        <f t="shared" si="208"/>
        <v>95.325357000933963</v>
      </c>
      <c r="CV430" s="6">
        <v>9113</v>
      </c>
      <c r="CW430" s="21">
        <v>0.32178413346952661</v>
      </c>
      <c r="CX430" s="7">
        <v>-7637.8390999995172</v>
      </c>
      <c r="CY430" s="7">
        <v>4865000.615699999</v>
      </c>
      <c r="CZ430" s="25">
        <f t="shared" si="209"/>
        <v>93.269896663856187</v>
      </c>
      <c r="DA430" s="6">
        <v>10477</v>
      </c>
      <c r="DB430" s="21">
        <v>0.32187432168439328</v>
      </c>
      <c r="DC430" s="7">
        <v>-7640.9805000014603</v>
      </c>
      <c r="DD430" s="7">
        <v>4865006.7855999991</v>
      </c>
      <c r="DE430" s="25">
        <f t="shared" si="210"/>
        <v>93.165404815775176</v>
      </c>
      <c r="DF430" s="6">
        <v>9568</v>
      </c>
      <c r="DG430" s="21">
        <v>0.32740943267259048</v>
      </c>
      <c r="DH430" s="7">
        <v>-7637.8390999995172</v>
      </c>
      <c r="DI430" s="7">
        <v>4865000.615699999</v>
      </c>
      <c r="DJ430" s="25">
        <f t="shared" si="211"/>
        <v>87.023240436629209</v>
      </c>
      <c r="DK430" s="6">
        <v>10478</v>
      </c>
      <c r="DL430" s="21">
        <v>0.3280282431989977</v>
      </c>
      <c r="DM430" s="7">
        <v>-7638.8308999985456</v>
      </c>
      <c r="DN430" s="7">
        <v>4864999.2862000018</v>
      </c>
      <c r="DO430" s="25">
        <f t="shared" si="212"/>
        <v>86.368434529590502</v>
      </c>
      <c r="DP430" s="6">
        <v>9564</v>
      </c>
      <c r="DQ430" s="21">
        <v>0.32938089711892621</v>
      </c>
      <c r="DR430" s="7">
        <v>-7640.9805000014603</v>
      </c>
      <c r="DS430" s="7">
        <v>4865006.7855999991</v>
      </c>
      <c r="DT430" s="25">
        <f t="shared" si="213"/>
        <v>84.958408376646901</v>
      </c>
      <c r="DU430" s="6">
        <v>10937</v>
      </c>
      <c r="DV430" s="21">
        <v>0.3306728483817013</v>
      </c>
      <c r="DW430" s="7">
        <v>-7639.7153999991706</v>
      </c>
      <c r="DX430" s="7">
        <v>4865007.1604000032</v>
      </c>
      <c r="DY430" s="25">
        <f t="shared" si="214"/>
        <v>83.638426645121683</v>
      </c>
      <c r="DZ430" s="6">
        <v>11394</v>
      </c>
      <c r="EA430" s="21">
        <v>0.33182187508190708</v>
      </c>
      <c r="EB430" s="7">
        <v>-7640.9805000014603</v>
      </c>
      <c r="EC430" s="7">
        <v>4865006.7855999991</v>
      </c>
      <c r="ED430" s="25">
        <f t="shared" si="215"/>
        <v>82.485943708071602</v>
      </c>
      <c r="EE430" s="6">
        <v>10482</v>
      </c>
      <c r="EF430" s="21">
        <v>0.33280623936319892</v>
      </c>
      <c r="EG430" s="7">
        <v>-7640.2895999997854</v>
      </c>
      <c r="EH430" s="7">
        <v>4865009.1648000032</v>
      </c>
      <c r="EI430" s="25">
        <f t="shared" si="216"/>
        <v>81.514367128600554</v>
      </c>
    </row>
    <row r="431" spans="1:139" x14ac:dyDescent="0.25">
      <c r="A431" s="6">
        <v>417</v>
      </c>
      <c r="B431" s="6">
        <v>0</v>
      </c>
      <c r="C431" s="6">
        <v>1</v>
      </c>
      <c r="D431" s="6">
        <v>0</v>
      </c>
      <c r="E431" s="6">
        <v>1</v>
      </c>
      <c r="F431" s="20">
        <f t="shared" si="186"/>
        <v>1</v>
      </c>
      <c r="G431" s="20">
        <f t="shared" si="187"/>
        <v>1</v>
      </c>
      <c r="H431" s="20">
        <f t="shared" si="188"/>
        <v>1</v>
      </c>
      <c r="I431" s="7">
        <v>-7634.7592674685029</v>
      </c>
      <c r="J431" s="7">
        <v>4864966.1101748701</v>
      </c>
      <c r="K431" s="6">
        <v>3</v>
      </c>
      <c r="L431" s="6">
        <v>3</v>
      </c>
      <c r="M431" s="7">
        <v>-7633.0657029809354</v>
      </c>
      <c r="N431" s="7">
        <v>4864970.1414268501</v>
      </c>
      <c r="O431" s="26">
        <f t="shared" si="189"/>
        <v>-7633.0657029809381</v>
      </c>
      <c r="P431" s="26">
        <f t="shared" si="190"/>
        <v>4864970.1414268501</v>
      </c>
      <c r="Q431" s="20">
        <f t="shared" si="191"/>
        <v>1</v>
      </c>
      <c r="R431" s="26">
        <f t="shared" si="192"/>
        <v>4.3725453913857057</v>
      </c>
      <c r="S431" s="26">
        <f>R431*'8_HeSo_Mercator'!$B$7</f>
        <v>3.3499222728079356</v>
      </c>
      <c r="T431" s="6">
        <v>8090</v>
      </c>
      <c r="U431" s="21">
        <v>0.24327056971709479</v>
      </c>
      <c r="V431" s="7">
        <v>-7633.0414999984196</v>
      </c>
      <c r="W431" s="7">
        <v>4864971.0121000037</v>
      </c>
      <c r="X431" s="25">
        <f t="shared" si="193"/>
        <v>285.52340302141772</v>
      </c>
      <c r="Y431" s="6">
        <v>7659</v>
      </c>
      <c r="Z431" s="21">
        <v>0.25302264102574318</v>
      </c>
      <c r="AA431" s="7">
        <v>-7633.0414999984196</v>
      </c>
      <c r="AB431" s="7">
        <v>4864971.0121000037</v>
      </c>
      <c r="AC431" s="25">
        <f t="shared" si="194"/>
        <v>243.98462625418682</v>
      </c>
      <c r="AD431" s="6">
        <v>11266</v>
      </c>
      <c r="AE431" s="21">
        <v>0.31158655043968858</v>
      </c>
      <c r="AF431" s="7">
        <v>-7633.0414999984196</v>
      </c>
      <c r="AG431" s="7">
        <v>4864971.0121000037</v>
      </c>
      <c r="AH431" s="25">
        <f t="shared" si="195"/>
        <v>106.0926230870742</v>
      </c>
      <c r="AI431" s="6">
        <v>8091</v>
      </c>
      <c r="AJ431" s="21">
        <v>0.34402616860294472</v>
      </c>
      <c r="AK431" s="7">
        <v>-7633.2056000009179</v>
      </c>
      <c r="AL431" s="7">
        <v>4864965.1088000014</v>
      </c>
      <c r="AM431" s="25">
        <f t="shared" si="196"/>
        <v>71.389458038661147</v>
      </c>
      <c r="AN431" s="6">
        <v>9439</v>
      </c>
      <c r="AO431" s="21">
        <v>0.3517419840591865</v>
      </c>
      <c r="AP431" s="7">
        <v>-7633.0414999984196</v>
      </c>
      <c r="AQ431" s="7">
        <v>4864971.0121000037</v>
      </c>
      <c r="AR431" s="25">
        <f t="shared" si="197"/>
        <v>65.32857184391716</v>
      </c>
      <c r="AS431" s="6">
        <v>10349</v>
      </c>
      <c r="AT431" s="21">
        <v>0.36709373562418379</v>
      </c>
      <c r="AU431" s="7">
        <v>-7633.0414999984196</v>
      </c>
      <c r="AV431" s="7">
        <v>4864971.0121000037</v>
      </c>
      <c r="AW431" s="25">
        <f t="shared" si="198"/>
        <v>55.067087380788671</v>
      </c>
      <c r="AX431" s="6">
        <v>8982</v>
      </c>
      <c r="AY431" s="21">
        <v>0.37018192358377472</v>
      </c>
      <c r="AZ431" s="7">
        <v>-7633.0414999984196</v>
      </c>
      <c r="BA431" s="7">
        <v>4864971.0121000037</v>
      </c>
      <c r="BB431" s="25">
        <f t="shared" si="199"/>
        <v>53.252397938247341</v>
      </c>
      <c r="BC431" s="6">
        <v>7207</v>
      </c>
      <c r="BD431" s="21">
        <v>0.3712905803714675</v>
      </c>
      <c r="BE431" s="7">
        <v>-7633.0414999984196</v>
      </c>
      <c r="BF431" s="7">
        <v>4864971.0121000037</v>
      </c>
      <c r="BG431" s="25">
        <f t="shared" si="200"/>
        <v>52.619204083880255</v>
      </c>
      <c r="BH431" s="6">
        <v>9438</v>
      </c>
      <c r="BI431" s="21">
        <v>0.3798262757382922</v>
      </c>
      <c r="BJ431" s="7">
        <v>-7633.2056000009179</v>
      </c>
      <c r="BK431" s="7">
        <v>4864965.1088000014</v>
      </c>
      <c r="BL431" s="25">
        <f t="shared" si="201"/>
        <v>48.046303377214166</v>
      </c>
      <c r="BM431" s="6">
        <v>10810</v>
      </c>
      <c r="BN431" s="21">
        <v>0.38531429961773123</v>
      </c>
      <c r="BO431" s="7">
        <v>-7633.2056000009179</v>
      </c>
      <c r="BP431" s="7">
        <v>4864965.1088000014</v>
      </c>
      <c r="BQ431" s="25">
        <f t="shared" si="202"/>
        <v>45.3669406542705</v>
      </c>
      <c r="BR431" s="6">
        <v>10808</v>
      </c>
      <c r="BS431" s="21">
        <v>0.3938623628110603</v>
      </c>
      <c r="BT431" s="7">
        <v>-7633.0414999984196</v>
      </c>
      <c r="BU431" s="7">
        <v>4864971.0121000037</v>
      </c>
      <c r="BV431" s="25">
        <f t="shared" si="203"/>
        <v>41.554883800877128</v>
      </c>
      <c r="BW431" s="6">
        <v>8524</v>
      </c>
      <c r="BX431" s="21">
        <v>0.3947402027735688</v>
      </c>
      <c r="BY431" s="7">
        <v>-7633.0414999984196</v>
      </c>
      <c r="BZ431" s="7">
        <v>4864971.0121000037</v>
      </c>
      <c r="CA431" s="25">
        <f t="shared" si="204"/>
        <v>41.186468991208535</v>
      </c>
      <c r="CB431" s="6">
        <v>8090</v>
      </c>
      <c r="CC431" s="21">
        <v>0.2379622853926259</v>
      </c>
      <c r="CD431" s="7">
        <v>-7633.0414999984196</v>
      </c>
      <c r="CE431" s="7">
        <v>4864971.0121000037</v>
      </c>
      <c r="CF431" s="25">
        <f t="shared" si="205"/>
        <v>311.8656014491055</v>
      </c>
      <c r="CG431" s="6">
        <v>7659</v>
      </c>
      <c r="CH431" s="21">
        <v>0.25021016675002389</v>
      </c>
      <c r="CI431" s="7">
        <v>-7633.0414999984196</v>
      </c>
      <c r="CJ431" s="7">
        <v>4864971.0121000037</v>
      </c>
      <c r="CK431" s="25">
        <f t="shared" si="206"/>
        <v>255.14096316026502</v>
      </c>
      <c r="CL431" s="6">
        <v>11266</v>
      </c>
      <c r="CM431" s="21">
        <v>0.30831440040494879</v>
      </c>
      <c r="CN431" s="7">
        <v>-7633.0414999984196</v>
      </c>
      <c r="CO431" s="7">
        <v>4864971.0121000037</v>
      </c>
      <c r="CP431" s="25">
        <f t="shared" si="207"/>
        <v>110.66868792462756</v>
      </c>
      <c r="CQ431" s="6">
        <v>8091</v>
      </c>
      <c r="CR431" s="21">
        <v>0.33689099450381271</v>
      </c>
      <c r="CS431" s="7">
        <v>-7633.2056000009179</v>
      </c>
      <c r="CT431" s="7">
        <v>4864965.1088000014</v>
      </c>
      <c r="CU431" s="25">
        <f t="shared" si="208"/>
        <v>77.632289123534406</v>
      </c>
      <c r="CV431" s="6">
        <v>9439</v>
      </c>
      <c r="CW431" s="21">
        <v>0.34506432046923941</v>
      </c>
      <c r="CX431" s="7">
        <v>-7633.0414999984196</v>
      </c>
      <c r="CY431" s="7">
        <v>4864971.0121000037</v>
      </c>
      <c r="CZ431" s="25">
        <f t="shared" si="209"/>
        <v>70.534205231190967</v>
      </c>
      <c r="DA431" s="6">
        <v>8982</v>
      </c>
      <c r="DB431" s="21">
        <v>0.35960797269023231</v>
      </c>
      <c r="DC431" s="7">
        <v>-7633.0414999984196</v>
      </c>
      <c r="DD431" s="7">
        <v>4864971.0121000037</v>
      </c>
      <c r="DE431" s="25">
        <f t="shared" si="210"/>
        <v>59.797462236358022</v>
      </c>
      <c r="DF431" s="6">
        <v>7207</v>
      </c>
      <c r="DG431" s="21">
        <v>0.36916306225646589</v>
      </c>
      <c r="DH431" s="7">
        <v>-7633.0414999984196</v>
      </c>
      <c r="DI431" s="7">
        <v>4864971.0121000037</v>
      </c>
      <c r="DJ431" s="25">
        <f t="shared" si="211"/>
        <v>53.842726113956978</v>
      </c>
      <c r="DK431" s="6">
        <v>10349</v>
      </c>
      <c r="DL431" s="21">
        <v>0.36985700601290278</v>
      </c>
      <c r="DM431" s="7">
        <v>-7633.0414999984196</v>
      </c>
      <c r="DN431" s="7">
        <v>4864971.0121000037</v>
      </c>
      <c r="DO431" s="25">
        <f t="shared" si="212"/>
        <v>53.43977255365251</v>
      </c>
      <c r="DP431" s="6">
        <v>9438</v>
      </c>
      <c r="DQ431" s="21">
        <v>0.37498251014411632</v>
      </c>
      <c r="DR431" s="7">
        <v>-7633.2056000009179</v>
      </c>
      <c r="DS431" s="7">
        <v>4864965.1088000014</v>
      </c>
      <c r="DT431" s="25">
        <f t="shared" si="213"/>
        <v>50.577336204569967</v>
      </c>
      <c r="DU431" s="6">
        <v>8524</v>
      </c>
      <c r="DV431" s="21">
        <v>0.3797133226810977</v>
      </c>
      <c r="DW431" s="7">
        <v>-7633.0414999984196</v>
      </c>
      <c r="DX431" s="7">
        <v>4864971.0121000037</v>
      </c>
      <c r="DY431" s="25">
        <f t="shared" si="214"/>
        <v>48.103498092783262</v>
      </c>
      <c r="DZ431" s="6">
        <v>10808</v>
      </c>
      <c r="EA431" s="21">
        <v>0.38185698509796118</v>
      </c>
      <c r="EB431" s="7">
        <v>-7633.0414999984196</v>
      </c>
      <c r="EC431" s="7">
        <v>4864971.0121000037</v>
      </c>
      <c r="ED431" s="25">
        <f t="shared" si="215"/>
        <v>47.032389381473919</v>
      </c>
      <c r="EE431" s="6">
        <v>10810</v>
      </c>
      <c r="EF431" s="21">
        <v>0.3858247605533876</v>
      </c>
      <c r="EG431" s="7">
        <v>-7633.2056000009179</v>
      </c>
      <c r="EH431" s="7">
        <v>4864965.1088000014</v>
      </c>
      <c r="EI431" s="25">
        <f t="shared" si="216"/>
        <v>45.127327903843344</v>
      </c>
    </row>
    <row r="432" spans="1:139" x14ac:dyDescent="0.25">
      <c r="A432" s="6">
        <v>418</v>
      </c>
      <c r="B432" s="6">
        <v>0</v>
      </c>
      <c r="C432" s="6">
        <v>0</v>
      </c>
      <c r="D432" s="6">
        <v>0</v>
      </c>
      <c r="E432" s="6">
        <v>1</v>
      </c>
      <c r="F432" s="20">
        <f t="shared" si="186"/>
        <v>1</v>
      </c>
      <c r="G432" s="20">
        <f t="shared" si="187"/>
        <v>0</v>
      </c>
      <c r="H432" s="20">
        <f t="shared" si="188"/>
        <v>0</v>
      </c>
      <c r="I432" s="7">
        <v>-7695.931954952317</v>
      </c>
      <c r="J432" s="7">
        <v>4864931.4331882056</v>
      </c>
      <c r="K432" s="6">
        <v>6</v>
      </c>
      <c r="L432" s="6">
        <v>3</v>
      </c>
      <c r="M432" s="7">
        <v>-7665.514799285711</v>
      </c>
      <c r="N432" s="7">
        <v>4864935.3881697059</v>
      </c>
      <c r="O432" s="26">
        <f t="shared" si="189"/>
        <v>-7665.5147992857092</v>
      </c>
      <c r="P432" s="26">
        <f t="shared" si="190"/>
        <v>4864935.3881697049</v>
      </c>
      <c r="Q432" s="20">
        <f t="shared" si="191"/>
        <v>1</v>
      </c>
      <c r="R432" s="26">
        <f t="shared" si="192"/>
        <v>30.673200640084307</v>
      </c>
      <c r="S432" s="26">
        <f>R432*'8_HeSo_Mercator'!$B$7</f>
        <v>23.499547472956387</v>
      </c>
      <c r="T432" s="6">
        <v>7193</v>
      </c>
      <c r="U432" s="21">
        <v>0.4173896500456164</v>
      </c>
      <c r="V432" s="7">
        <v>-7669.2478000000119</v>
      </c>
      <c r="W432" s="7">
        <v>4864936.1268000007</v>
      </c>
      <c r="X432" s="25">
        <f t="shared" si="193"/>
        <v>32.948321656530837</v>
      </c>
      <c r="Y432" s="6">
        <v>8965</v>
      </c>
      <c r="Z432" s="21">
        <v>0.42013187457665219</v>
      </c>
      <c r="AA432" s="7">
        <v>-7667.3517999984324</v>
      </c>
      <c r="AB432" s="7">
        <v>4864936.6705000028</v>
      </c>
      <c r="AC432" s="25">
        <f t="shared" si="194"/>
        <v>32.096484904408236</v>
      </c>
      <c r="AD432" s="6">
        <v>8079</v>
      </c>
      <c r="AE432" s="21">
        <v>0.42429473809841389</v>
      </c>
      <c r="AF432" s="7">
        <v>-7669.2478000000119</v>
      </c>
      <c r="AG432" s="7">
        <v>4864936.1268000007</v>
      </c>
      <c r="AH432" s="25">
        <f t="shared" si="195"/>
        <v>30.855274645056959</v>
      </c>
      <c r="AI432" s="6">
        <v>8511</v>
      </c>
      <c r="AJ432" s="21">
        <v>0.42465517914964179</v>
      </c>
      <c r="AK432" s="7">
        <v>-7669.2478000000119</v>
      </c>
      <c r="AL432" s="7">
        <v>4864936.1268000007</v>
      </c>
      <c r="AM432" s="25">
        <f t="shared" si="196"/>
        <v>30.750649937505138</v>
      </c>
      <c r="AN432" s="6">
        <v>10337</v>
      </c>
      <c r="AO432" s="21">
        <v>0.42719279396121351</v>
      </c>
      <c r="AP432" s="7">
        <v>-7667.3517999984324</v>
      </c>
      <c r="AQ432" s="7">
        <v>4864936.6705000028</v>
      </c>
      <c r="AR432" s="25">
        <f t="shared" si="197"/>
        <v>30.026473369531878</v>
      </c>
      <c r="AS432" s="6">
        <v>8081</v>
      </c>
      <c r="AT432" s="21">
        <v>0.43519303173037471</v>
      </c>
      <c r="AU432" s="7">
        <v>-7682.5590999983251</v>
      </c>
      <c r="AV432" s="7">
        <v>4864932.3115999997</v>
      </c>
      <c r="AW432" s="25">
        <f t="shared" si="198"/>
        <v>27.878683955045108</v>
      </c>
      <c r="AX432" s="6">
        <v>8966</v>
      </c>
      <c r="AY432" s="21">
        <v>0.43720590139131271</v>
      </c>
      <c r="AZ432" s="7">
        <v>-7669.2478000000119</v>
      </c>
      <c r="BA432" s="7">
        <v>4864936.1268000007</v>
      </c>
      <c r="BB432" s="25">
        <f t="shared" si="199"/>
        <v>27.368811495313743</v>
      </c>
      <c r="BC432" s="6">
        <v>7191</v>
      </c>
      <c r="BD432" s="21">
        <v>0.43802212652065142</v>
      </c>
      <c r="BE432" s="7">
        <v>-7659.9353000000119</v>
      </c>
      <c r="BF432" s="7">
        <v>4864938.7961999997</v>
      </c>
      <c r="BG432" s="25">
        <f t="shared" si="200"/>
        <v>27.165381150478549</v>
      </c>
      <c r="BH432" s="6">
        <v>7192</v>
      </c>
      <c r="BI432" s="21">
        <v>0.43877796380332051</v>
      </c>
      <c r="BJ432" s="7">
        <v>-7646.2063999995589</v>
      </c>
      <c r="BK432" s="7">
        <v>4864932.4318000004</v>
      </c>
      <c r="BL432" s="25">
        <f t="shared" si="201"/>
        <v>26.978684311791771</v>
      </c>
      <c r="BM432" s="6">
        <v>10338</v>
      </c>
      <c r="BN432" s="21">
        <v>0.439974570113078</v>
      </c>
      <c r="BO432" s="7">
        <v>-7669.2478000000119</v>
      </c>
      <c r="BP432" s="7">
        <v>4864936.1268000007</v>
      </c>
      <c r="BQ432" s="25">
        <f t="shared" si="202"/>
        <v>26.686381944243429</v>
      </c>
      <c r="BR432" s="6">
        <v>8071</v>
      </c>
      <c r="BS432" s="21">
        <v>0.4402083689236822</v>
      </c>
      <c r="BT432" s="7">
        <v>-7656.5590999983251</v>
      </c>
      <c r="BU432" s="7">
        <v>4864938.0289999992</v>
      </c>
      <c r="BV432" s="25">
        <f t="shared" si="203"/>
        <v>26.62973353884675</v>
      </c>
      <c r="BW432" s="6">
        <v>10333</v>
      </c>
      <c r="BX432" s="21">
        <v>0.44375952010916409</v>
      </c>
      <c r="BY432" s="7">
        <v>-7646.2063999995589</v>
      </c>
      <c r="BZ432" s="7">
        <v>4864932.4318000004</v>
      </c>
      <c r="CA432" s="25">
        <f t="shared" si="204"/>
        <v>25.787501553043718</v>
      </c>
      <c r="CB432" s="6">
        <v>8081</v>
      </c>
      <c r="CC432" s="21">
        <v>0.38454082868912032</v>
      </c>
      <c r="CD432" s="7">
        <v>-7682.5590999983251</v>
      </c>
      <c r="CE432" s="7">
        <v>4864932.3115999997</v>
      </c>
      <c r="CF432" s="25">
        <f t="shared" si="205"/>
        <v>45.733050257727918</v>
      </c>
      <c r="CG432" s="6">
        <v>8965</v>
      </c>
      <c r="CH432" s="21">
        <v>0.40035569152514261</v>
      </c>
      <c r="CI432" s="7">
        <v>-7667.3517999984324</v>
      </c>
      <c r="CJ432" s="7">
        <v>4864936.6705000028</v>
      </c>
      <c r="CK432" s="25">
        <f t="shared" si="206"/>
        <v>38.923866327596969</v>
      </c>
      <c r="CL432" s="6">
        <v>10337</v>
      </c>
      <c r="CM432" s="21">
        <v>0.40534501409849449</v>
      </c>
      <c r="CN432" s="7">
        <v>-7667.3517999984324</v>
      </c>
      <c r="CO432" s="7">
        <v>4864936.6705000028</v>
      </c>
      <c r="CP432" s="25">
        <f t="shared" si="207"/>
        <v>37.042531461980843</v>
      </c>
      <c r="CQ432" s="6">
        <v>8079</v>
      </c>
      <c r="CR432" s="21">
        <v>0.4069943876711577</v>
      </c>
      <c r="CS432" s="7">
        <v>-7669.2478000000119</v>
      </c>
      <c r="CT432" s="7">
        <v>4864936.1268000007</v>
      </c>
      <c r="CU432" s="25">
        <f t="shared" si="208"/>
        <v>36.445701854630094</v>
      </c>
      <c r="CV432" s="6">
        <v>7193</v>
      </c>
      <c r="CW432" s="21">
        <v>0.40994691061268951</v>
      </c>
      <c r="CX432" s="7">
        <v>-7669.2478000000119</v>
      </c>
      <c r="CY432" s="7">
        <v>4864936.1268000007</v>
      </c>
      <c r="CZ432" s="25">
        <f t="shared" si="209"/>
        <v>35.407032404811694</v>
      </c>
      <c r="DA432" s="6">
        <v>8511</v>
      </c>
      <c r="DB432" s="21">
        <v>0.41500215279207769</v>
      </c>
      <c r="DC432" s="7">
        <v>-7669.2478000000119</v>
      </c>
      <c r="DD432" s="7">
        <v>4864936.1268000007</v>
      </c>
      <c r="DE432" s="25">
        <f t="shared" si="210"/>
        <v>33.713093237021518</v>
      </c>
      <c r="DF432" s="6">
        <v>10342</v>
      </c>
      <c r="DG432" s="21">
        <v>0.4156004645760743</v>
      </c>
      <c r="DH432" s="7">
        <v>-7675.4067000001669</v>
      </c>
      <c r="DI432" s="7">
        <v>4864932.7796000019</v>
      </c>
      <c r="DJ432" s="25">
        <f t="shared" si="211"/>
        <v>33.519374255816047</v>
      </c>
      <c r="DK432" s="6">
        <v>7192</v>
      </c>
      <c r="DL432" s="21">
        <v>0.41801071800297629</v>
      </c>
      <c r="DM432" s="7">
        <v>-7646.2063999995589</v>
      </c>
      <c r="DN432" s="7">
        <v>4864932.4318000004</v>
      </c>
      <c r="DO432" s="25">
        <f t="shared" si="212"/>
        <v>32.752943061686103</v>
      </c>
      <c r="DP432" s="6">
        <v>9420</v>
      </c>
      <c r="DQ432" s="21">
        <v>0.42664056323180599</v>
      </c>
      <c r="DR432" s="7">
        <v>-7659.9353000000119</v>
      </c>
      <c r="DS432" s="7">
        <v>4864938.7961999997</v>
      </c>
      <c r="DT432" s="25">
        <f t="shared" si="213"/>
        <v>30.182236927760687</v>
      </c>
      <c r="DU432" s="6">
        <v>10799</v>
      </c>
      <c r="DV432" s="21">
        <v>0.42985858854102438</v>
      </c>
      <c r="DW432" s="7">
        <v>-7675.4067000001669</v>
      </c>
      <c r="DX432" s="7">
        <v>4864932.7796000019</v>
      </c>
      <c r="DY432" s="25">
        <f t="shared" si="214"/>
        <v>29.288529448144374</v>
      </c>
      <c r="DZ432" s="6">
        <v>8071</v>
      </c>
      <c r="EA432" s="21">
        <v>0.43054928789328328</v>
      </c>
      <c r="EB432" s="7">
        <v>-7656.5590999983251</v>
      </c>
      <c r="EC432" s="7">
        <v>4864938.0289999992</v>
      </c>
      <c r="ED432" s="25">
        <f t="shared" si="215"/>
        <v>29.101039266111133</v>
      </c>
      <c r="EE432" s="6">
        <v>10333</v>
      </c>
      <c r="EF432" s="21">
        <v>0.43136794824523172</v>
      </c>
      <c r="EG432" s="7">
        <v>-7646.2063999995589</v>
      </c>
      <c r="EH432" s="7">
        <v>4864932.4318000004</v>
      </c>
      <c r="EI432" s="25">
        <f t="shared" si="216"/>
        <v>28.880752778359138</v>
      </c>
    </row>
    <row r="433" spans="1:139" x14ac:dyDescent="0.25">
      <c r="A433" s="6">
        <v>419</v>
      </c>
      <c r="B433" s="6">
        <v>0</v>
      </c>
      <c r="C433" s="6">
        <v>2</v>
      </c>
      <c r="D433" s="6">
        <v>0</v>
      </c>
      <c r="E433" s="6">
        <v>2</v>
      </c>
      <c r="F433" s="20">
        <f t="shared" si="186"/>
        <v>1</v>
      </c>
      <c r="G433" s="20">
        <f t="shared" si="187"/>
        <v>1</v>
      </c>
      <c r="H433" s="20">
        <f t="shared" si="188"/>
        <v>1</v>
      </c>
      <c r="I433" s="7">
        <v>-7587.8657666668296</v>
      </c>
      <c r="J433" s="7">
        <v>4864986.5202000011</v>
      </c>
      <c r="K433" s="6">
        <v>6</v>
      </c>
      <c r="L433" s="6">
        <v>6</v>
      </c>
      <c r="M433" s="7">
        <v>-7589.0299657556061</v>
      </c>
      <c r="N433" s="7">
        <v>4864985.3719220404</v>
      </c>
      <c r="O433" s="26">
        <f t="shared" si="189"/>
        <v>-7589.0299657556061</v>
      </c>
      <c r="P433" s="26">
        <f t="shared" si="190"/>
        <v>4864985.3719220404</v>
      </c>
      <c r="Q433" s="20">
        <f t="shared" si="191"/>
        <v>1</v>
      </c>
      <c r="R433" s="26">
        <f t="shared" si="192"/>
        <v>1.6352069573537207</v>
      </c>
      <c r="S433" s="26">
        <f>R433*'8_HeSo_Mercator'!$B$7</f>
        <v>1.2527751496603099</v>
      </c>
      <c r="T433" s="6">
        <v>8146</v>
      </c>
      <c r="U433" s="21">
        <v>0.13074240630969239</v>
      </c>
      <c r="V433" s="7">
        <v>-7587.1022999994457</v>
      </c>
      <c r="W433" s="7">
        <v>4864986.0909999982</v>
      </c>
      <c r="X433" s="25">
        <f t="shared" si="193"/>
        <v>3422.4262989041395</v>
      </c>
      <c r="Y433" s="6">
        <v>8581</v>
      </c>
      <c r="Z433" s="21">
        <v>0.14132855377048489</v>
      </c>
      <c r="AA433" s="7">
        <v>-7587.1022999994457</v>
      </c>
      <c r="AB433" s="7">
        <v>4864986.0909999982</v>
      </c>
      <c r="AC433" s="25">
        <f t="shared" si="194"/>
        <v>2506.5729048775493</v>
      </c>
      <c r="AD433" s="6">
        <v>9496</v>
      </c>
      <c r="AE433" s="21">
        <v>0.15898449340163681</v>
      </c>
      <c r="AF433" s="7">
        <v>-7587.1022999994457</v>
      </c>
      <c r="AG433" s="7">
        <v>4864986.0909999982</v>
      </c>
      <c r="AH433" s="25">
        <f t="shared" si="195"/>
        <v>1565.239973900668</v>
      </c>
      <c r="AI433" s="6">
        <v>9044</v>
      </c>
      <c r="AJ433" s="21">
        <v>0.17541562459042559</v>
      </c>
      <c r="AK433" s="7">
        <v>-7587.1022999994457</v>
      </c>
      <c r="AL433" s="7">
        <v>4864986.0909999982</v>
      </c>
      <c r="AM433" s="25">
        <f t="shared" si="196"/>
        <v>1056.1531614424625</v>
      </c>
      <c r="AN433" s="6">
        <v>11328</v>
      </c>
      <c r="AO433" s="21">
        <v>0.19676978708974149</v>
      </c>
      <c r="AP433" s="7">
        <v>-7594.2641000002623</v>
      </c>
      <c r="AQ433" s="7">
        <v>4864982.4561000019</v>
      </c>
      <c r="AR433" s="25">
        <f t="shared" si="197"/>
        <v>667.06220880442959</v>
      </c>
      <c r="AS433" s="6">
        <v>11327</v>
      </c>
      <c r="AT433" s="21">
        <v>0.19965416878860839</v>
      </c>
      <c r="AU433" s="7">
        <v>-7594.7369999997318</v>
      </c>
      <c r="AV433" s="7">
        <v>4864983.9024000019</v>
      </c>
      <c r="AW433" s="25">
        <f t="shared" si="198"/>
        <v>629.34164234447269</v>
      </c>
      <c r="AX433" s="6">
        <v>10414</v>
      </c>
      <c r="AY433" s="21">
        <v>0.24060484070529109</v>
      </c>
      <c r="AZ433" s="7">
        <v>-7596.6486999988556</v>
      </c>
      <c r="BA433" s="7">
        <v>4864983.3546999991</v>
      </c>
      <c r="BB433" s="25">
        <f t="shared" si="199"/>
        <v>298.38882722326701</v>
      </c>
      <c r="BC433" s="6">
        <v>10408</v>
      </c>
      <c r="BD433" s="21">
        <v>0.25160948024060681</v>
      </c>
      <c r="BE433" s="7">
        <v>-7594.2641000002623</v>
      </c>
      <c r="BF433" s="7">
        <v>4864982.4561000019</v>
      </c>
      <c r="BG433" s="25">
        <f t="shared" si="200"/>
        <v>249.51232186793467</v>
      </c>
      <c r="BH433" s="6">
        <v>9497</v>
      </c>
      <c r="BI433" s="21">
        <v>0.25452575030780711</v>
      </c>
      <c r="BJ433" s="7">
        <v>-7594.7369999997318</v>
      </c>
      <c r="BK433" s="7">
        <v>4864983.9024000019</v>
      </c>
      <c r="BL433" s="25">
        <f t="shared" si="201"/>
        <v>238.27204627811037</v>
      </c>
      <c r="BM433" s="6">
        <v>8147</v>
      </c>
      <c r="BN433" s="21">
        <v>0.25646817158921331</v>
      </c>
      <c r="BO433" s="7">
        <v>-7594.7369999997318</v>
      </c>
      <c r="BP433" s="7">
        <v>4864983.9024000019</v>
      </c>
      <c r="BQ433" s="25">
        <f t="shared" si="202"/>
        <v>231.13520394602733</v>
      </c>
      <c r="BR433" s="6">
        <v>9495</v>
      </c>
      <c r="BS433" s="21">
        <v>0.2588796159546658</v>
      </c>
      <c r="BT433" s="7">
        <v>-7589.0623999983072</v>
      </c>
      <c r="BU433" s="7">
        <v>4864985.5291000009</v>
      </c>
      <c r="BV433" s="25">
        <f t="shared" si="203"/>
        <v>222.64276012664459</v>
      </c>
      <c r="BW433" s="6">
        <v>7708</v>
      </c>
      <c r="BX433" s="21">
        <v>0.26488257257821002</v>
      </c>
      <c r="BY433" s="7">
        <v>-7594.2641000002623</v>
      </c>
      <c r="BZ433" s="7">
        <v>4864982.4561000019</v>
      </c>
      <c r="CA433" s="25">
        <f t="shared" si="204"/>
        <v>203.13579457601233</v>
      </c>
      <c r="CB433" s="6">
        <v>8146</v>
      </c>
      <c r="CC433" s="21">
        <v>0.12904623139324251</v>
      </c>
      <c r="CD433" s="7">
        <v>-7587.1022999994457</v>
      </c>
      <c r="CE433" s="7">
        <v>4864986.0909999982</v>
      </c>
      <c r="CF433" s="25">
        <f t="shared" si="205"/>
        <v>3605.9416552493067</v>
      </c>
      <c r="CG433" s="6">
        <v>8581</v>
      </c>
      <c r="CH433" s="21">
        <v>0.14413069703723391</v>
      </c>
      <c r="CI433" s="7">
        <v>-7587.1022999994457</v>
      </c>
      <c r="CJ433" s="7">
        <v>4864986.0909999982</v>
      </c>
      <c r="CK433" s="25">
        <f t="shared" si="206"/>
        <v>2317.2561967006782</v>
      </c>
      <c r="CL433" s="6">
        <v>9496</v>
      </c>
      <c r="CM433" s="21">
        <v>0.1562366468554558</v>
      </c>
      <c r="CN433" s="7">
        <v>-7587.1022999994457</v>
      </c>
      <c r="CO433" s="7">
        <v>4864986.0909999982</v>
      </c>
      <c r="CP433" s="25">
        <f t="shared" si="207"/>
        <v>1678.2952357433799</v>
      </c>
      <c r="CQ433" s="6">
        <v>9044</v>
      </c>
      <c r="CR433" s="21">
        <v>0.1737672293064052</v>
      </c>
      <c r="CS433" s="7">
        <v>-7587.1022999994457</v>
      </c>
      <c r="CT433" s="7">
        <v>4864986.0909999982</v>
      </c>
      <c r="CU433" s="25">
        <f t="shared" si="208"/>
        <v>1096.8026582764492</v>
      </c>
      <c r="CV433" s="6">
        <v>11328</v>
      </c>
      <c r="CW433" s="21">
        <v>0.20664083656209639</v>
      </c>
      <c r="CX433" s="7">
        <v>-7594.2641000002623</v>
      </c>
      <c r="CY433" s="7">
        <v>4864982.4561000019</v>
      </c>
      <c r="CZ433" s="25">
        <f t="shared" si="209"/>
        <v>548.44792101629832</v>
      </c>
      <c r="DA433" s="6">
        <v>11327</v>
      </c>
      <c r="DB433" s="21">
        <v>0.2093069602909671</v>
      </c>
      <c r="DC433" s="7">
        <v>-7594.7369999997318</v>
      </c>
      <c r="DD433" s="7">
        <v>4864983.9024000019</v>
      </c>
      <c r="DE433" s="25">
        <f t="shared" si="210"/>
        <v>521.03310445757461</v>
      </c>
      <c r="DF433" s="6">
        <v>10414</v>
      </c>
      <c r="DG433" s="21">
        <v>0.21239154943385119</v>
      </c>
      <c r="DH433" s="7">
        <v>-7596.6486999988556</v>
      </c>
      <c r="DI433" s="7">
        <v>4864983.3546999991</v>
      </c>
      <c r="DJ433" s="25">
        <f t="shared" si="211"/>
        <v>491.41800812925061</v>
      </c>
      <c r="DK433" s="6">
        <v>7708</v>
      </c>
      <c r="DL433" s="21">
        <v>0.21884481296523131</v>
      </c>
      <c r="DM433" s="7">
        <v>-7594.2641000002623</v>
      </c>
      <c r="DN433" s="7">
        <v>4864982.4561000019</v>
      </c>
      <c r="DO433" s="25">
        <f t="shared" si="212"/>
        <v>435.96835820913304</v>
      </c>
      <c r="DP433" s="6">
        <v>10408</v>
      </c>
      <c r="DQ433" s="21">
        <v>0.23341704571398469</v>
      </c>
      <c r="DR433" s="7">
        <v>-7594.2641000002623</v>
      </c>
      <c r="DS433" s="7">
        <v>4864982.4561000019</v>
      </c>
      <c r="DT433" s="25">
        <f t="shared" si="213"/>
        <v>336.87573329277177</v>
      </c>
      <c r="DU433" s="6">
        <v>8587</v>
      </c>
      <c r="DV433" s="21">
        <v>0.24166864025442361</v>
      </c>
      <c r="DW433" s="7">
        <v>-7594.7369999997318</v>
      </c>
      <c r="DX433" s="7">
        <v>4864983.9024000019</v>
      </c>
      <c r="DY433" s="25">
        <f t="shared" si="214"/>
        <v>293.16951318987424</v>
      </c>
      <c r="DZ433" s="6">
        <v>9498</v>
      </c>
      <c r="EA433" s="21">
        <v>0.24405707938135521</v>
      </c>
      <c r="EB433" s="7">
        <v>-7596.6486999988556</v>
      </c>
      <c r="EC433" s="7">
        <v>4864983.3546999991</v>
      </c>
      <c r="ED433" s="25">
        <f t="shared" si="215"/>
        <v>281.86059271284671</v>
      </c>
      <c r="EE433" s="6">
        <v>9497</v>
      </c>
      <c r="EF433" s="21">
        <v>0.2487759941315956</v>
      </c>
      <c r="EG433" s="7">
        <v>-7594.7369999997318</v>
      </c>
      <c r="EH433" s="7">
        <v>4864983.9024000019</v>
      </c>
      <c r="EI433" s="25">
        <f t="shared" si="216"/>
        <v>261.07550000106841</v>
      </c>
    </row>
    <row r="434" spans="1:139" x14ac:dyDescent="0.25">
      <c r="A434" s="6">
        <v>420</v>
      </c>
      <c r="B434" s="6">
        <v>0</v>
      </c>
      <c r="C434" s="6">
        <v>1</v>
      </c>
      <c r="D434" s="6">
        <v>0</v>
      </c>
      <c r="E434" s="6">
        <v>1</v>
      </c>
      <c r="F434" s="20">
        <f t="shared" si="186"/>
        <v>1</v>
      </c>
      <c r="G434" s="20">
        <f t="shared" si="187"/>
        <v>1</v>
      </c>
      <c r="H434" s="20">
        <f t="shared" si="188"/>
        <v>1</v>
      </c>
      <c r="I434" s="7">
        <v>-7639.2391465574783</v>
      </c>
      <c r="J434" s="7">
        <v>4864911.9397477573</v>
      </c>
      <c r="K434" s="6">
        <v>-6</v>
      </c>
      <c r="L434" s="6">
        <v>-6</v>
      </c>
      <c r="M434" s="7">
        <v>-7643.2922823276176</v>
      </c>
      <c r="N434" s="7">
        <v>4864922.9016139796</v>
      </c>
      <c r="O434" s="26">
        <f t="shared" si="189"/>
        <v>-7643.2922823276194</v>
      </c>
      <c r="P434" s="26">
        <f t="shared" si="190"/>
        <v>4864922.9016139805</v>
      </c>
      <c r="Q434" s="20">
        <f t="shared" si="191"/>
        <v>1</v>
      </c>
      <c r="R434" s="26">
        <f t="shared" si="192"/>
        <v>11.687190452272919</v>
      </c>
      <c r="S434" s="26">
        <f>R434*'8_HeSo_Mercator'!$B$7</f>
        <v>8.9538646482089188</v>
      </c>
      <c r="T434" s="6">
        <v>11240</v>
      </c>
      <c r="U434" s="21">
        <v>0.25715922275807579</v>
      </c>
      <c r="V434" s="7">
        <v>-7641.3297999985516</v>
      </c>
      <c r="W434" s="7">
        <v>4864920.6295000017</v>
      </c>
      <c r="X434" s="25">
        <f t="shared" si="193"/>
        <v>228.66072813760468</v>
      </c>
      <c r="Y434" s="6">
        <v>8502</v>
      </c>
      <c r="Z434" s="21">
        <v>0.26828395254216331</v>
      </c>
      <c r="AA434" s="7">
        <v>-7641.8123000003397</v>
      </c>
      <c r="AB434" s="7">
        <v>4864922.3139000013</v>
      </c>
      <c r="AC434" s="25">
        <f t="shared" si="194"/>
        <v>193.02840222017545</v>
      </c>
      <c r="AD434" s="6">
        <v>8958</v>
      </c>
      <c r="AE434" s="21">
        <v>0.28293312295915862</v>
      </c>
      <c r="AF434" s="7">
        <v>-7641.3297999985516</v>
      </c>
      <c r="AG434" s="7">
        <v>4864920.6295000017</v>
      </c>
      <c r="AH434" s="25">
        <f t="shared" si="195"/>
        <v>156.05037871405551</v>
      </c>
      <c r="AI434" s="6">
        <v>9414</v>
      </c>
      <c r="AJ434" s="21">
        <v>0.28432222844579008</v>
      </c>
      <c r="AK434" s="7">
        <v>-7641.8123000003397</v>
      </c>
      <c r="AL434" s="7">
        <v>4864922.3139000013</v>
      </c>
      <c r="AM434" s="25">
        <f t="shared" si="196"/>
        <v>153.02301075737594</v>
      </c>
      <c r="AN434" s="6">
        <v>8072</v>
      </c>
      <c r="AO434" s="21">
        <v>0.2859137386032235</v>
      </c>
      <c r="AP434" s="7">
        <v>-7646.423599999398</v>
      </c>
      <c r="AQ434" s="7">
        <v>4864925.757100001</v>
      </c>
      <c r="AR434" s="25">
        <f t="shared" si="197"/>
        <v>149.64420468100573</v>
      </c>
      <c r="AS434" s="6">
        <v>17771</v>
      </c>
      <c r="AT434" s="21">
        <v>0.29086416458962489</v>
      </c>
      <c r="AU434" s="7">
        <v>-7640.679200001061</v>
      </c>
      <c r="AV434" s="7">
        <v>4864913.5322000012</v>
      </c>
      <c r="AW434" s="25">
        <f t="shared" si="198"/>
        <v>139.71374300758714</v>
      </c>
      <c r="AX434" s="6">
        <v>9416</v>
      </c>
      <c r="AY434" s="21">
        <v>0.2911563989655932</v>
      </c>
      <c r="AZ434" s="7">
        <v>-7646.423599999398</v>
      </c>
      <c r="BA434" s="7">
        <v>4864925.757100001</v>
      </c>
      <c r="BB434" s="25">
        <f t="shared" si="199"/>
        <v>139.15366286808668</v>
      </c>
      <c r="BC434" s="6">
        <v>10326</v>
      </c>
      <c r="BD434" s="21">
        <v>0.3006638662007598</v>
      </c>
      <c r="BE434" s="7">
        <v>-7641.8123000003397</v>
      </c>
      <c r="BF434" s="7">
        <v>4864922.3139000013</v>
      </c>
      <c r="BG434" s="25">
        <f t="shared" si="200"/>
        <v>122.37002512000191</v>
      </c>
      <c r="BH434" s="6">
        <v>8956</v>
      </c>
      <c r="BI434" s="21">
        <v>0.30121838356533898</v>
      </c>
      <c r="BJ434" s="7">
        <v>-7641.8123000003397</v>
      </c>
      <c r="BK434" s="7">
        <v>4864922.3139000013</v>
      </c>
      <c r="BL434" s="25">
        <f t="shared" si="201"/>
        <v>121.47141917990828</v>
      </c>
      <c r="BM434" s="6">
        <v>8070</v>
      </c>
      <c r="BN434" s="21">
        <v>0.3019079323056853</v>
      </c>
      <c r="BO434" s="7">
        <v>-7643.4281999990344</v>
      </c>
      <c r="BP434" s="7">
        <v>4864927.9508000016</v>
      </c>
      <c r="BQ434" s="25">
        <f t="shared" si="202"/>
        <v>120.36546690471431</v>
      </c>
      <c r="BR434" s="6">
        <v>7633</v>
      </c>
      <c r="BS434" s="21">
        <v>0.3019326877360955</v>
      </c>
      <c r="BT434" s="7">
        <v>-7641.8123000003397</v>
      </c>
      <c r="BU434" s="7">
        <v>4864922.3139000013</v>
      </c>
      <c r="BV434" s="25">
        <f t="shared" si="203"/>
        <v>120.32599674963704</v>
      </c>
      <c r="BW434" s="6">
        <v>11244</v>
      </c>
      <c r="BX434" s="21">
        <v>0.30340961534988781</v>
      </c>
      <c r="BY434" s="7">
        <v>-7643.4281999990344</v>
      </c>
      <c r="BZ434" s="7">
        <v>4864927.9508000016</v>
      </c>
      <c r="CA434" s="25">
        <f t="shared" si="204"/>
        <v>118.00017202669349</v>
      </c>
      <c r="CB434" s="6">
        <v>8502</v>
      </c>
      <c r="CC434" s="21">
        <v>0.2435239586401475</v>
      </c>
      <c r="CD434" s="7">
        <v>-7641.8123000003397</v>
      </c>
      <c r="CE434" s="7">
        <v>4864922.3139000013</v>
      </c>
      <c r="CF434" s="25">
        <f t="shared" si="205"/>
        <v>284.33689755495209</v>
      </c>
      <c r="CG434" s="6">
        <v>8072</v>
      </c>
      <c r="CH434" s="21">
        <v>0.24381481425573981</v>
      </c>
      <c r="CI434" s="7">
        <v>-7646.423599999398</v>
      </c>
      <c r="CJ434" s="7">
        <v>4864925.757100001</v>
      </c>
      <c r="CK434" s="25">
        <f t="shared" si="206"/>
        <v>282.98253989235428</v>
      </c>
      <c r="CL434" s="6">
        <v>11240</v>
      </c>
      <c r="CM434" s="21">
        <v>0.24428124442715171</v>
      </c>
      <c r="CN434" s="7">
        <v>-7641.3297999985516</v>
      </c>
      <c r="CO434" s="7">
        <v>4864920.6295000017</v>
      </c>
      <c r="CP434" s="25">
        <f t="shared" si="207"/>
        <v>280.8274167823418</v>
      </c>
      <c r="CQ434" s="6">
        <v>8959</v>
      </c>
      <c r="CR434" s="21">
        <v>0.24549930641301199</v>
      </c>
      <c r="CS434" s="7">
        <v>-7646.423599999398</v>
      </c>
      <c r="CT434" s="7">
        <v>4864925.757100001</v>
      </c>
      <c r="CU434" s="25">
        <f t="shared" si="208"/>
        <v>275.29537931106893</v>
      </c>
      <c r="CV434" s="6">
        <v>9414</v>
      </c>
      <c r="CW434" s="21">
        <v>0.24782687982493459</v>
      </c>
      <c r="CX434" s="7">
        <v>-7641.8123000003397</v>
      </c>
      <c r="CY434" s="7">
        <v>4864922.3139000013</v>
      </c>
      <c r="CZ434" s="25">
        <f t="shared" si="209"/>
        <v>265.09794651835136</v>
      </c>
      <c r="DA434" s="6">
        <v>9416</v>
      </c>
      <c r="DB434" s="21">
        <v>0.2511295404553831</v>
      </c>
      <c r="DC434" s="7">
        <v>-7646.423599999398</v>
      </c>
      <c r="DD434" s="7">
        <v>4864925.757100001</v>
      </c>
      <c r="DE434" s="25">
        <f t="shared" si="210"/>
        <v>251.42519306268116</v>
      </c>
      <c r="DF434" s="6">
        <v>7639</v>
      </c>
      <c r="DG434" s="21">
        <v>0.25774015054105198</v>
      </c>
      <c r="DH434" s="7">
        <v>-7646.423599999398</v>
      </c>
      <c r="DI434" s="7">
        <v>4864925.757100001</v>
      </c>
      <c r="DJ434" s="25">
        <f t="shared" si="211"/>
        <v>226.60614809719053</v>
      </c>
      <c r="DK434" s="6">
        <v>17771</v>
      </c>
      <c r="DL434" s="21">
        <v>0.26183520749129618</v>
      </c>
      <c r="DM434" s="7">
        <v>-7640.679200001061</v>
      </c>
      <c r="DN434" s="7">
        <v>4864913.5322000012</v>
      </c>
      <c r="DO434" s="25">
        <f t="shared" si="212"/>
        <v>212.75894444380535</v>
      </c>
      <c r="DP434" s="6">
        <v>10792</v>
      </c>
      <c r="DQ434" s="21">
        <v>0.2628968926873016</v>
      </c>
      <c r="DR434" s="7">
        <v>-7646.423599999398</v>
      </c>
      <c r="DS434" s="7">
        <v>4864925.757100001</v>
      </c>
      <c r="DT434" s="25">
        <f t="shared" si="213"/>
        <v>209.34287683762562</v>
      </c>
      <c r="DU434" s="6">
        <v>8956</v>
      </c>
      <c r="DV434" s="21">
        <v>0.26633157886417869</v>
      </c>
      <c r="DW434" s="7">
        <v>-7641.8123000003397</v>
      </c>
      <c r="DX434" s="7">
        <v>4864922.3139000013</v>
      </c>
      <c r="DY434" s="25">
        <f t="shared" si="214"/>
        <v>198.75101046009502</v>
      </c>
      <c r="DZ434" s="6">
        <v>7189</v>
      </c>
      <c r="EA434" s="21">
        <v>0.26682234650166592</v>
      </c>
      <c r="EB434" s="7">
        <v>-7646.423599999398</v>
      </c>
      <c r="EC434" s="7">
        <v>4864925.757100001</v>
      </c>
      <c r="ED434" s="25">
        <f t="shared" si="215"/>
        <v>197.29278501968332</v>
      </c>
      <c r="EE434" s="6">
        <v>10326</v>
      </c>
      <c r="EF434" s="21">
        <v>0.26798573725791791</v>
      </c>
      <c r="EG434" s="7">
        <v>-7641.8123000003397</v>
      </c>
      <c r="EH434" s="7">
        <v>4864922.3139000013</v>
      </c>
      <c r="EI434" s="25">
        <f t="shared" si="216"/>
        <v>193.88904768338617</v>
      </c>
    </row>
    <row r="435" spans="1:139" x14ac:dyDescent="0.25">
      <c r="A435" s="6">
        <v>421</v>
      </c>
      <c r="B435" s="6">
        <v>0</v>
      </c>
      <c r="C435" s="6">
        <v>3</v>
      </c>
      <c r="D435" s="6">
        <v>0</v>
      </c>
      <c r="E435" s="6">
        <v>3</v>
      </c>
      <c r="F435" s="20">
        <f t="shared" si="186"/>
        <v>1</v>
      </c>
      <c r="G435" s="20">
        <f t="shared" si="187"/>
        <v>1</v>
      </c>
      <c r="H435" s="20">
        <f t="shared" si="188"/>
        <v>1</v>
      </c>
      <c r="I435" s="7">
        <v>-7637.9225881112361</v>
      </c>
      <c r="J435" s="7">
        <v>4865000.0205030534</v>
      </c>
      <c r="K435" s="6">
        <v>-3</v>
      </c>
      <c r="L435" s="6">
        <v>-6</v>
      </c>
      <c r="M435" s="7">
        <v>-7639.4334091370374</v>
      </c>
      <c r="N435" s="7">
        <v>4865003.5561362114</v>
      </c>
      <c r="O435" s="26">
        <f t="shared" si="189"/>
        <v>-7639.4334091370365</v>
      </c>
      <c r="P435" s="26">
        <f t="shared" si="190"/>
        <v>4865003.5561362095</v>
      </c>
      <c r="Q435" s="20">
        <f t="shared" si="191"/>
        <v>1</v>
      </c>
      <c r="R435" s="26">
        <f t="shared" si="192"/>
        <v>3.8449033780246054</v>
      </c>
      <c r="S435" s="26">
        <f>R435*'8_HeSo_Mercator'!$B$7</f>
        <v>2.9456818191559693</v>
      </c>
      <c r="T435" s="6">
        <v>10477</v>
      </c>
      <c r="U435" s="21">
        <v>0.2821029785277776</v>
      </c>
      <c r="V435" s="7">
        <v>-7640.9805000014603</v>
      </c>
      <c r="W435" s="7">
        <v>4865006.7855999991</v>
      </c>
      <c r="X435" s="25">
        <f t="shared" si="193"/>
        <v>157.89534031558622</v>
      </c>
      <c r="Y435" s="6">
        <v>9113</v>
      </c>
      <c r="Z435" s="21">
        <v>0.2895779117395747</v>
      </c>
      <c r="AA435" s="7">
        <v>-7637.8390999995172</v>
      </c>
      <c r="AB435" s="7">
        <v>4865000.615699999</v>
      </c>
      <c r="AC435" s="25">
        <f t="shared" si="194"/>
        <v>142.21266413063293</v>
      </c>
      <c r="AD435" s="6">
        <v>9564</v>
      </c>
      <c r="AE435" s="21">
        <v>0.29451105184056958</v>
      </c>
      <c r="AF435" s="7">
        <v>-7640.9805000014603</v>
      </c>
      <c r="AG435" s="7">
        <v>4865006.7855999991</v>
      </c>
      <c r="AH435" s="25">
        <f t="shared" si="195"/>
        <v>132.92100394898344</v>
      </c>
      <c r="AI435" s="6">
        <v>8208</v>
      </c>
      <c r="AJ435" s="21">
        <v>0.31109319479828629</v>
      </c>
      <c r="AK435" s="7">
        <v>-7638.8308999985456</v>
      </c>
      <c r="AL435" s="7">
        <v>4864999.2862000018</v>
      </c>
      <c r="AM435" s="25">
        <f t="shared" si="196"/>
        <v>106.76722526062437</v>
      </c>
      <c r="AN435" s="6">
        <v>9568</v>
      </c>
      <c r="AO435" s="21">
        <v>0.31392707627546768</v>
      </c>
      <c r="AP435" s="7">
        <v>-7637.8390999995172</v>
      </c>
      <c r="AQ435" s="7">
        <v>4865000.615699999</v>
      </c>
      <c r="AR435" s="25">
        <f t="shared" si="197"/>
        <v>102.96387976445624</v>
      </c>
      <c r="AS435" s="6">
        <v>8215</v>
      </c>
      <c r="AT435" s="21">
        <v>0.31749561393456738</v>
      </c>
      <c r="AU435" s="7">
        <v>-7637.8390999995172</v>
      </c>
      <c r="AV435" s="7">
        <v>4865000.615699999</v>
      </c>
      <c r="AW435" s="25">
        <f t="shared" si="198"/>
        <v>98.412231529680184</v>
      </c>
      <c r="AX435" s="6">
        <v>10936</v>
      </c>
      <c r="AY435" s="21">
        <v>0.32210504081088048</v>
      </c>
      <c r="AZ435" s="7">
        <v>-7640.2895999997854</v>
      </c>
      <c r="BA435" s="7">
        <v>4865009.1648000032</v>
      </c>
      <c r="BB435" s="25">
        <f t="shared" si="199"/>
        <v>92.898759414442409</v>
      </c>
      <c r="BC435" s="6">
        <v>10475</v>
      </c>
      <c r="BD435" s="21">
        <v>0.32641292321870868</v>
      </c>
      <c r="BE435" s="7">
        <v>-7639.3500000014901</v>
      </c>
      <c r="BF435" s="7">
        <v>4865001.0980999991</v>
      </c>
      <c r="BG435" s="25">
        <f t="shared" si="200"/>
        <v>88.090813497632041</v>
      </c>
      <c r="BH435" s="6">
        <v>7331</v>
      </c>
      <c r="BI435" s="21">
        <v>0.32758789036699582</v>
      </c>
      <c r="BJ435" s="7">
        <v>-7639.3500000014901</v>
      </c>
      <c r="BK435" s="7">
        <v>4865001.0980999991</v>
      </c>
      <c r="BL435" s="25">
        <f t="shared" si="201"/>
        <v>86.833767239478107</v>
      </c>
      <c r="BM435" s="6">
        <v>7769</v>
      </c>
      <c r="BN435" s="21">
        <v>0.32903104788115067</v>
      </c>
      <c r="BO435" s="7">
        <v>-7637.8390999995172</v>
      </c>
      <c r="BP435" s="7">
        <v>4865000.615699999</v>
      </c>
      <c r="BQ435" s="25">
        <f t="shared" si="202"/>
        <v>85.320320397393374</v>
      </c>
      <c r="BR435" s="6">
        <v>7765</v>
      </c>
      <c r="BS435" s="21">
        <v>0.33402251919842552</v>
      </c>
      <c r="BT435" s="7">
        <v>-7641.5731999985874</v>
      </c>
      <c r="BU435" s="7">
        <v>4865008.8530000001</v>
      </c>
      <c r="BV435" s="25">
        <f t="shared" si="203"/>
        <v>80.33355965605638</v>
      </c>
      <c r="BW435" s="6">
        <v>10019</v>
      </c>
      <c r="BX435" s="21">
        <v>0.33571776863173269</v>
      </c>
      <c r="BY435" s="7">
        <v>-7638.8308999985456</v>
      </c>
      <c r="BZ435" s="7">
        <v>4864999.2862000018</v>
      </c>
      <c r="CA435" s="25">
        <f t="shared" si="204"/>
        <v>78.723190781285041</v>
      </c>
      <c r="CB435" s="6">
        <v>10477</v>
      </c>
      <c r="CC435" s="21">
        <v>0.2826759810563213</v>
      </c>
      <c r="CD435" s="7">
        <v>-7640.9805000014603</v>
      </c>
      <c r="CE435" s="7">
        <v>4865006.7855999991</v>
      </c>
      <c r="CF435" s="25">
        <f t="shared" si="205"/>
        <v>156.6189714612639</v>
      </c>
      <c r="CG435" s="6">
        <v>9564</v>
      </c>
      <c r="CH435" s="21">
        <v>0.28522432655528818</v>
      </c>
      <c r="CI435" s="7">
        <v>-7640.9805000014603</v>
      </c>
      <c r="CJ435" s="7">
        <v>4865006.7855999991</v>
      </c>
      <c r="CK435" s="25">
        <f t="shared" si="206"/>
        <v>151.09627106887265</v>
      </c>
      <c r="CL435" s="6">
        <v>10936</v>
      </c>
      <c r="CM435" s="21">
        <v>0.29380809006414438</v>
      </c>
      <c r="CN435" s="7">
        <v>-7640.2895999997854</v>
      </c>
      <c r="CO435" s="7">
        <v>4865009.1648000032</v>
      </c>
      <c r="CP435" s="25">
        <f t="shared" si="207"/>
        <v>134.19767757107928</v>
      </c>
      <c r="CQ435" s="6">
        <v>8208</v>
      </c>
      <c r="CR435" s="21">
        <v>0.29713688409366701</v>
      </c>
      <c r="CS435" s="7">
        <v>-7638.8308999985456</v>
      </c>
      <c r="CT435" s="7">
        <v>4864999.2862000018</v>
      </c>
      <c r="CU435" s="25">
        <f t="shared" si="208"/>
        <v>128.28436849365934</v>
      </c>
      <c r="CV435" s="6">
        <v>9568</v>
      </c>
      <c r="CW435" s="21">
        <v>0.29792255685310381</v>
      </c>
      <c r="CX435" s="7">
        <v>-7637.8390999995172</v>
      </c>
      <c r="CY435" s="7">
        <v>4865000.615699999</v>
      </c>
      <c r="CZ435" s="25">
        <f t="shared" si="209"/>
        <v>126.93648082145869</v>
      </c>
      <c r="DA435" s="6">
        <v>7335</v>
      </c>
      <c r="DB435" s="21">
        <v>0.29808601436128068</v>
      </c>
      <c r="DC435" s="7">
        <v>-7639.7153999991706</v>
      </c>
      <c r="DD435" s="7">
        <v>4865007.1604000032</v>
      </c>
      <c r="DE435" s="25">
        <f t="shared" si="210"/>
        <v>126.65828379729331</v>
      </c>
      <c r="DF435" s="6">
        <v>9113</v>
      </c>
      <c r="DG435" s="21">
        <v>0.30715301514433258</v>
      </c>
      <c r="DH435" s="7">
        <v>-7637.8390999995172</v>
      </c>
      <c r="DI435" s="7">
        <v>4865000.615699999</v>
      </c>
      <c r="DJ435" s="25">
        <f t="shared" si="211"/>
        <v>112.35201568576865</v>
      </c>
      <c r="DK435" s="6">
        <v>11394</v>
      </c>
      <c r="DL435" s="21">
        <v>0.30734679623809352</v>
      </c>
      <c r="DM435" s="7">
        <v>-7640.9805000014603</v>
      </c>
      <c r="DN435" s="7">
        <v>4865006.7855999991</v>
      </c>
      <c r="DO435" s="25">
        <f t="shared" si="212"/>
        <v>112.06893331840605</v>
      </c>
      <c r="DP435" s="6">
        <v>8215</v>
      </c>
      <c r="DQ435" s="21">
        <v>0.3074454938152627</v>
      </c>
      <c r="DR435" s="7">
        <v>-7637.8390999995172</v>
      </c>
      <c r="DS435" s="7">
        <v>4865000.615699999</v>
      </c>
      <c r="DT435" s="25">
        <f t="shared" si="213"/>
        <v>111.92509504711427</v>
      </c>
      <c r="DU435" s="6">
        <v>7331</v>
      </c>
      <c r="DV435" s="21">
        <v>0.31942955179069271</v>
      </c>
      <c r="DW435" s="7">
        <v>-7639.3500000014901</v>
      </c>
      <c r="DX435" s="7">
        <v>4865001.0980999991</v>
      </c>
      <c r="DY435" s="25">
        <f t="shared" si="214"/>
        <v>96.050500364689043</v>
      </c>
      <c r="DZ435" s="6">
        <v>10937</v>
      </c>
      <c r="EA435" s="21">
        <v>0.32214433540289739</v>
      </c>
      <c r="EB435" s="7">
        <v>-7639.7153999991706</v>
      </c>
      <c r="EC435" s="7">
        <v>4865007.1604000032</v>
      </c>
      <c r="ED435" s="25">
        <f t="shared" si="215"/>
        <v>92.85344120647288</v>
      </c>
      <c r="EE435" s="6">
        <v>7334</v>
      </c>
      <c r="EF435" s="21">
        <v>0.32229937614768139</v>
      </c>
      <c r="EG435" s="7">
        <v>-7638.8308999985456</v>
      </c>
      <c r="EH435" s="7">
        <v>4864999.2862000018</v>
      </c>
      <c r="EI435" s="25">
        <f t="shared" si="216"/>
        <v>92.674903072974018</v>
      </c>
    </row>
    <row r="436" spans="1:139" x14ac:dyDescent="0.25">
      <c r="A436" s="6">
        <v>422</v>
      </c>
      <c r="B436" s="6">
        <v>0</v>
      </c>
      <c r="C436" s="6">
        <v>2</v>
      </c>
      <c r="D436" s="6">
        <v>0</v>
      </c>
      <c r="E436" s="6">
        <v>2</v>
      </c>
      <c r="F436" s="20">
        <f t="shared" si="186"/>
        <v>1</v>
      </c>
      <c r="G436" s="20">
        <f t="shared" si="187"/>
        <v>1</v>
      </c>
      <c r="H436" s="20">
        <f t="shared" si="188"/>
        <v>1</v>
      </c>
      <c r="I436" s="7">
        <v>-7589.6618243045868</v>
      </c>
      <c r="J436" s="7">
        <v>4864985.4491931954</v>
      </c>
      <c r="K436" s="6">
        <v>0</v>
      </c>
      <c r="L436" s="6">
        <v>-3</v>
      </c>
      <c r="M436" s="7">
        <v>-7596.2366783334746</v>
      </c>
      <c r="N436" s="7">
        <v>4864982.9432668649</v>
      </c>
      <c r="O436" s="26">
        <f t="shared" si="189"/>
        <v>-7596.2366783334746</v>
      </c>
      <c r="P436" s="26">
        <f t="shared" si="190"/>
        <v>4864982.9432668649</v>
      </c>
      <c r="Q436" s="20">
        <f t="shared" si="191"/>
        <v>1</v>
      </c>
      <c r="R436" s="26">
        <f t="shared" si="192"/>
        <v>7.036218606285999</v>
      </c>
      <c r="S436" s="26">
        <f>R436*'8_HeSo_Mercator'!$B$7</f>
        <v>5.3906325299628852</v>
      </c>
      <c r="T436" s="6">
        <v>10414</v>
      </c>
      <c r="U436" s="21">
        <v>0.1965646578786536</v>
      </c>
      <c r="V436" s="7">
        <v>-7596.6486999988556</v>
      </c>
      <c r="W436" s="7">
        <v>4864983.3546999991</v>
      </c>
      <c r="X436" s="25">
        <f t="shared" si="193"/>
        <v>669.85107815897072</v>
      </c>
      <c r="Y436" s="6">
        <v>8587</v>
      </c>
      <c r="Z436" s="21">
        <v>0.21192734288302789</v>
      </c>
      <c r="AA436" s="7">
        <v>-7594.7369999997318</v>
      </c>
      <c r="AB436" s="7">
        <v>4864983.9024000019</v>
      </c>
      <c r="AC436" s="25">
        <f t="shared" si="194"/>
        <v>495.73779171704433</v>
      </c>
      <c r="AD436" s="6">
        <v>9497</v>
      </c>
      <c r="AE436" s="21">
        <v>0.2244090412572993</v>
      </c>
      <c r="AF436" s="7">
        <v>-7594.7369999997318</v>
      </c>
      <c r="AG436" s="7">
        <v>4864983.9024000019</v>
      </c>
      <c r="AH436" s="25">
        <f t="shared" si="195"/>
        <v>394.31073317570446</v>
      </c>
      <c r="AI436" s="6">
        <v>10415</v>
      </c>
      <c r="AJ436" s="21">
        <v>0.23343568491842701</v>
      </c>
      <c r="AK436" s="7">
        <v>-7594.7369999997318</v>
      </c>
      <c r="AL436" s="7">
        <v>4864983.9024000019</v>
      </c>
      <c r="AM436" s="25">
        <f t="shared" si="196"/>
        <v>336.76815173507362</v>
      </c>
      <c r="AN436" s="6">
        <v>10408</v>
      </c>
      <c r="AO436" s="21">
        <v>0.23735980733555839</v>
      </c>
      <c r="AP436" s="7">
        <v>-7594.2641000002623</v>
      </c>
      <c r="AQ436" s="7">
        <v>4864982.4561000019</v>
      </c>
      <c r="AR436" s="25">
        <f t="shared" si="197"/>
        <v>315.04404636744999</v>
      </c>
      <c r="AS436" s="6">
        <v>9042</v>
      </c>
      <c r="AT436" s="21">
        <v>0.2422219472610867</v>
      </c>
      <c r="AU436" s="7">
        <v>-7594.7369999997318</v>
      </c>
      <c r="AV436" s="7">
        <v>4864983.9024000019</v>
      </c>
      <c r="AW436" s="25">
        <f t="shared" si="198"/>
        <v>290.49993216654491</v>
      </c>
      <c r="AX436" s="6">
        <v>10866</v>
      </c>
      <c r="AY436" s="21">
        <v>0.2471258784103165</v>
      </c>
      <c r="AZ436" s="7">
        <v>-7594.2641000002623</v>
      </c>
      <c r="BA436" s="7">
        <v>4864982.4561000019</v>
      </c>
      <c r="BB436" s="25">
        <f t="shared" si="199"/>
        <v>268.11869437354341</v>
      </c>
      <c r="BC436" s="6">
        <v>7714</v>
      </c>
      <c r="BD436" s="21">
        <v>0.24874903520444039</v>
      </c>
      <c r="BE436" s="7">
        <v>-7604.0177999995649</v>
      </c>
      <c r="BF436" s="7">
        <v>4864981.242399998</v>
      </c>
      <c r="BG436" s="25">
        <f t="shared" si="200"/>
        <v>261.18869778149667</v>
      </c>
      <c r="BH436" s="6">
        <v>9036</v>
      </c>
      <c r="BI436" s="21">
        <v>0.249893168214263</v>
      </c>
      <c r="BJ436" s="7">
        <v>-7596.2032000012696</v>
      </c>
      <c r="BK436" s="7">
        <v>4864981.9002000019</v>
      </c>
      <c r="BL436" s="25">
        <f t="shared" si="201"/>
        <v>256.43805087193658</v>
      </c>
      <c r="BM436" s="6">
        <v>7261</v>
      </c>
      <c r="BN436" s="21">
        <v>0.2506630556898985</v>
      </c>
      <c r="BO436" s="7">
        <v>-7603.5650999993086</v>
      </c>
      <c r="BP436" s="7">
        <v>4864979.7901000008</v>
      </c>
      <c r="BQ436" s="25">
        <f t="shared" si="202"/>
        <v>253.30203658546296</v>
      </c>
      <c r="BR436" s="6">
        <v>7708</v>
      </c>
      <c r="BS436" s="21">
        <v>0.25362126841049848</v>
      </c>
      <c r="BT436" s="7">
        <v>-7594.2641000002623</v>
      </c>
      <c r="BU436" s="7">
        <v>4864982.4561000019</v>
      </c>
      <c r="BV436" s="25">
        <f t="shared" si="203"/>
        <v>241.68924172409695</v>
      </c>
      <c r="BW436" s="6">
        <v>8142</v>
      </c>
      <c r="BX436" s="21">
        <v>0.25444870629333549</v>
      </c>
      <c r="BY436" s="7">
        <v>-7601.6162000000477</v>
      </c>
      <c r="BZ436" s="7">
        <v>4864980.3488999978</v>
      </c>
      <c r="CA436" s="25">
        <f t="shared" si="204"/>
        <v>238.56076103793472</v>
      </c>
      <c r="CB436" s="6">
        <v>10414</v>
      </c>
      <c r="CC436" s="21">
        <v>0.19849577938097579</v>
      </c>
      <c r="CD436" s="7">
        <v>-7596.6486999988556</v>
      </c>
      <c r="CE436" s="7">
        <v>4864983.3546999991</v>
      </c>
      <c r="CF436" s="25">
        <f t="shared" si="205"/>
        <v>644.16169036164536</v>
      </c>
      <c r="CG436" s="6">
        <v>8587</v>
      </c>
      <c r="CH436" s="21">
        <v>0.2082578875171468</v>
      </c>
      <c r="CI436" s="7">
        <v>-7594.7369999997318</v>
      </c>
      <c r="CJ436" s="7">
        <v>4864983.9024000019</v>
      </c>
      <c r="CK436" s="25">
        <f t="shared" si="206"/>
        <v>531.61125241179263</v>
      </c>
      <c r="CL436" s="6">
        <v>9497</v>
      </c>
      <c r="CM436" s="21">
        <v>0.2247220495822112</v>
      </c>
      <c r="CN436" s="7">
        <v>-7594.7369999997318</v>
      </c>
      <c r="CO436" s="7">
        <v>4864983.9024000019</v>
      </c>
      <c r="CP436" s="25">
        <f t="shared" si="207"/>
        <v>392.11842646481307</v>
      </c>
      <c r="CQ436" s="6">
        <v>10866</v>
      </c>
      <c r="CR436" s="21">
        <v>0.23452527743526499</v>
      </c>
      <c r="CS436" s="7">
        <v>-7594.2641000002623</v>
      </c>
      <c r="CT436" s="7">
        <v>4864982.4561000019</v>
      </c>
      <c r="CU436" s="25">
        <f t="shared" si="208"/>
        <v>330.55320047890336</v>
      </c>
      <c r="CV436" s="6">
        <v>10415</v>
      </c>
      <c r="CW436" s="21">
        <v>0.23535062439961579</v>
      </c>
      <c r="CX436" s="7">
        <v>-7594.7369999997318</v>
      </c>
      <c r="CY436" s="7">
        <v>4864983.9024000019</v>
      </c>
      <c r="CZ436" s="25">
        <f t="shared" si="209"/>
        <v>325.94068999391283</v>
      </c>
      <c r="DA436" s="6">
        <v>9043</v>
      </c>
      <c r="DB436" s="21">
        <v>0.2386010395298204</v>
      </c>
      <c r="DC436" s="7">
        <v>-7596.6486999988556</v>
      </c>
      <c r="DD436" s="7">
        <v>4864983.3546999991</v>
      </c>
      <c r="DE436" s="25">
        <f t="shared" si="210"/>
        <v>308.53943092072257</v>
      </c>
      <c r="DF436" s="6">
        <v>10408</v>
      </c>
      <c r="DG436" s="21">
        <v>0.24272201563759241</v>
      </c>
      <c r="DH436" s="7">
        <v>-7594.2641000002623</v>
      </c>
      <c r="DI436" s="7">
        <v>4864982.4561000019</v>
      </c>
      <c r="DJ436" s="25">
        <f t="shared" si="211"/>
        <v>288.11330882188918</v>
      </c>
      <c r="DK436" s="6">
        <v>7708</v>
      </c>
      <c r="DL436" s="21">
        <v>0.24635383165547259</v>
      </c>
      <c r="DM436" s="7">
        <v>-7594.2641000002623</v>
      </c>
      <c r="DN436" s="7">
        <v>4864982.4561000019</v>
      </c>
      <c r="DO436" s="25">
        <f t="shared" si="212"/>
        <v>271.49554913458229</v>
      </c>
      <c r="DP436" s="6">
        <v>7714</v>
      </c>
      <c r="DQ436" s="21">
        <v>0.25099336113921861</v>
      </c>
      <c r="DR436" s="7">
        <v>-7604.0177999995649</v>
      </c>
      <c r="DS436" s="7">
        <v>4864981.242399998</v>
      </c>
      <c r="DT436" s="25">
        <f t="shared" si="213"/>
        <v>251.97129174594744</v>
      </c>
      <c r="DU436" s="6">
        <v>9498</v>
      </c>
      <c r="DV436" s="21">
        <v>0.25386924108933479</v>
      </c>
      <c r="DW436" s="7">
        <v>-7596.6486999988556</v>
      </c>
      <c r="DX436" s="7">
        <v>4864983.3546999991</v>
      </c>
      <c r="DY436" s="25">
        <f t="shared" si="214"/>
        <v>240.74632205120471</v>
      </c>
      <c r="DZ436" s="6">
        <v>10403</v>
      </c>
      <c r="EA436" s="21">
        <v>0.25487439865249678</v>
      </c>
      <c r="EB436" s="7">
        <v>-7603.5650999993086</v>
      </c>
      <c r="EC436" s="7">
        <v>4864979.7901000008</v>
      </c>
      <c r="ED436" s="25">
        <f t="shared" si="215"/>
        <v>236.97096850903702</v>
      </c>
      <c r="EE436" s="6">
        <v>8146</v>
      </c>
      <c r="EF436" s="21">
        <v>0.25657385325363152</v>
      </c>
      <c r="EG436" s="7">
        <v>-7587.1022999994457</v>
      </c>
      <c r="EH436" s="7">
        <v>4864986.0909999982</v>
      </c>
      <c r="EI436" s="25">
        <f t="shared" si="216"/>
        <v>230.75462478752948</v>
      </c>
    </row>
    <row r="437" spans="1:139" x14ac:dyDescent="0.25">
      <c r="A437" s="6">
        <v>423</v>
      </c>
      <c r="B437" s="6">
        <v>0</v>
      </c>
      <c r="C437" s="6">
        <v>2</v>
      </c>
      <c r="D437" s="6">
        <v>0</v>
      </c>
      <c r="E437" s="6">
        <v>2</v>
      </c>
      <c r="F437" s="20">
        <f t="shared" si="186"/>
        <v>1</v>
      </c>
      <c r="G437" s="20">
        <f t="shared" si="187"/>
        <v>1</v>
      </c>
      <c r="H437" s="20">
        <f t="shared" si="188"/>
        <v>1</v>
      </c>
      <c r="I437" s="7">
        <v>-7594.5784374992363</v>
      </c>
      <c r="J437" s="7">
        <v>4864982.7313750004</v>
      </c>
      <c r="K437" s="6">
        <v>3</v>
      </c>
      <c r="L437" s="6">
        <v>6</v>
      </c>
      <c r="M437" s="7">
        <v>-7595.4384705503026</v>
      </c>
      <c r="N437" s="7">
        <v>4864982.8956543207</v>
      </c>
      <c r="O437" s="26">
        <f t="shared" si="189"/>
        <v>-7595.4384705503053</v>
      </c>
      <c r="P437" s="26">
        <f t="shared" si="190"/>
        <v>4864982.8956543226</v>
      </c>
      <c r="Q437" s="20">
        <f t="shared" si="191"/>
        <v>1</v>
      </c>
      <c r="R437" s="26">
        <f t="shared" si="192"/>
        <v>0.87558240309736013</v>
      </c>
      <c r="S437" s="26">
        <f>R437*'8_HeSo_Mercator'!$B$7</f>
        <v>0.67080675699629544</v>
      </c>
      <c r="T437" s="6">
        <v>10414</v>
      </c>
      <c r="U437" s="21">
        <v>0.1469796802373704</v>
      </c>
      <c r="V437" s="7">
        <v>-7596.6486999988556</v>
      </c>
      <c r="W437" s="7">
        <v>4864983.3546999991</v>
      </c>
      <c r="X437" s="25">
        <f t="shared" si="193"/>
        <v>2142.7465629546818</v>
      </c>
      <c r="Y437" s="6">
        <v>10408</v>
      </c>
      <c r="Z437" s="21">
        <v>0.17187675276585651</v>
      </c>
      <c r="AA437" s="7">
        <v>-7594.2641000002623</v>
      </c>
      <c r="AB437" s="7">
        <v>4864982.4561000019</v>
      </c>
      <c r="AC437" s="25">
        <f t="shared" si="194"/>
        <v>1145.8596849438461</v>
      </c>
      <c r="AD437" s="6">
        <v>10866</v>
      </c>
      <c r="AE437" s="21">
        <v>0.1899051256246039</v>
      </c>
      <c r="AF437" s="7">
        <v>-7594.2641000002623</v>
      </c>
      <c r="AG437" s="7">
        <v>4864982.4561000019</v>
      </c>
      <c r="AH437" s="25">
        <f t="shared" si="195"/>
        <v>768.87059733758963</v>
      </c>
      <c r="AI437" s="6">
        <v>9956</v>
      </c>
      <c r="AJ437" s="21">
        <v>0.19075250288325249</v>
      </c>
      <c r="AK437" s="7">
        <v>-7594.2641000002623</v>
      </c>
      <c r="AL437" s="7">
        <v>4864982.4561000019</v>
      </c>
      <c r="AM437" s="25">
        <f t="shared" si="196"/>
        <v>755.29919122084505</v>
      </c>
      <c r="AN437" s="6">
        <v>7708</v>
      </c>
      <c r="AO437" s="21">
        <v>0.19723167242968981</v>
      </c>
      <c r="AP437" s="7">
        <v>-7594.2641000002623</v>
      </c>
      <c r="AQ437" s="7">
        <v>4864982.4561000019</v>
      </c>
      <c r="AR437" s="25">
        <f t="shared" si="197"/>
        <v>660.83550827599834</v>
      </c>
      <c r="AS437" s="6">
        <v>8587</v>
      </c>
      <c r="AT437" s="21">
        <v>0.20431126502100641</v>
      </c>
      <c r="AU437" s="7">
        <v>-7594.7369999997318</v>
      </c>
      <c r="AV437" s="7">
        <v>4864983.9024000019</v>
      </c>
      <c r="AW437" s="25">
        <f t="shared" si="198"/>
        <v>573.8927638473981</v>
      </c>
      <c r="AX437" s="6">
        <v>10415</v>
      </c>
      <c r="AY437" s="21">
        <v>0.2137295276501267</v>
      </c>
      <c r="AZ437" s="7">
        <v>-7594.7369999997318</v>
      </c>
      <c r="BA437" s="7">
        <v>4864983.9024000019</v>
      </c>
      <c r="BB437" s="25">
        <f t="shared" si="199"/>
        <v>479.22768155231654</v>
      </c>
      <c r="BC437" s="6">
        <v>9043</v>
      </c>
      <c r="BD437" s="21">
        <v>0.2149338098188579</v>
      </c>
      <c r="BE437" s="7">
        <v>-7596.6486999988556</v>
      </c>
      <c r="BF437" s="7">
        <v>4864983.3546999991</v>
      </c>
      <c r="BG437" s="25">
        <f t="shared" si="200"/>
        <v>468.57709172322615</v>
      </c>
      <c r="BH437" s="6">
        <v>8144</v>
      </c>
      <c r="BI437" s="21">
        <v>0.21815223922849361</v>
      </c>
      <c r="BJ437" s="7">
        <v>-7594.2641000002623</v>
      </c>
      <c r="BK437" s="7">
        <v>4864982.4561000019</v>
      </c>
      <c r="BL437" s="25">
        <f t="shared" si="201"/>
        <v>441.53110004922831</v>
      </c>
      <c r="BM437" s="6">
        <v>9042</v>
      </c>
      <c r="BN437" s="21">
        <v>0.21893121270097529</v>
      </c>
      <c r="BO437" s="7">
        <v>-7594.7369999997318</v>
      </c>
      <c r="BP437" s="7">
        <v>4864983.9024000019</v>
      </c>
      <c r="BQ437" s="25">
        <f t="shared" si="202"/>
        <v>435.28055753468942</v>
      </c>
      <c r="BR437" s="6">
        <v>9948</v>
      </c>
      <c r="BS437" s="21">
        <v>0.2205689031519254</v>
      </c>
      <c r="BT437" s="7">
        <v>-7596.2032000012696</v>
      </c>
      <c r="BU437" s="7">
        <v>4864981.9002000019</v>
      </c>
      <c r="BV437" s="25">
        <f t="shared" si="203"/>
        <v>422.49625710550561</v>
      </c>
      <c r="BW437" s="6">
        <v>11324</v>
      </c>
      <c r="BX437" s="21">
        <v>0.22944636761860099</v>
      </c>
      <c r="BY437" s="7">
        <v>-7596.6486999988556</v>
      </c>
      <c r="BZ437" s="7">
        <v>4864983.3546999991</v>
      </c>
      <c r="CA437" s="25">
        <f t="shared" si="204"/>
        <v>360.80724787861197</v>
      </c>
      <c r="CB437" s="6">
        <v>10414</v>
      </c>
      <c r="CC437" s="21">
        <v>0.1678563544042975</v>
      </c>
      <c r="CD437" s="7">
        <v>-7596.6486999988556</v>
      </c>
      <c r="CE437" s="7">
        <v>4864983.3546999991</v>
      </c>
      <c r="CF437" s="25">
        <f t="shared" si="205"/>
        <v>1259.6469906545069</v>
      </c>
      <c r="CG437" s="6">
        <v>9494</v>
      </c>
      <c r="CH437" s="21">
        <v>0.19047548136345349</v>
      </c>
      <c r="CI437" s="7">
        <v>-7594.2641000002623</v>
      </c>
      <c r="CJ437" s="7">
        <v>4864982.4561000019</v>
      </c>
      <c r="CK437" s="25">
        <f t="shared" si="206"/>
        <v>759.70271919919014</v>
      </c>
      <c r="CL437" s="6">
        <v>10866</v>
      </c>
      <c r="CM437" s="21">
        <v>0.20515099125882591</v>
      </c>
      <c r="CN437" s="7">
        <v>-7594.2641000002623</v>
      </c>
      <c r="CO437" s="7">
        <v>4864982.4561000019</v>
      </c>
      <c r="CP437" s="25">
        <f t="shared" si="207"/>
        <v>564.55404179862194</v>
      </c>
      <c r="CQ437" s="6">
        <v>9043</v>
      </c>
      <c r="CR437" s="21">
        <v>0.20828557619277771</v>
      </c>
      <c r="CS437" s="7">
        <v>-7596.6486999988556</v>
      </c>
      <c r="CT437" s="7">
        <v>4864983.3546999991</v>
      </c>
      <c r="CU437" s="25">
        <f t="shared" si="208"/>
        <v>531.32862743301291</v>
      </c>
      <c r="CV437" s="6">
        <v>9956</v>
      </c>
      <c r="CW437" s="21">
        <v>0.2088065047274702</v>
      </c>
      <c r="CX437" s="7">
        <v>-7594.2641000002623</v>
      </c>
      <c r="CY437" s="7">
        <v>4864982.4561000019</v>
      </c>
      <c r="CZ437" s="25">
        <f t="shared" si="209"/>
        <v>526.04622136692217</v>
      </c>
      <c r="DA437" s="6">
        <v>8587</v>
      </c>
      <c r="DB437" s="21">
        <v>0.21692784256559769</v>
      </c>
      <c r="DC437" s="7">
        <v>-7594.7369999997318</v>
      </c>
      <c r="DD437" s="7">
        <v>4864983.9024000019</v>
      </c>
      <c r="DE437" s="25">
        <f t="shared" si="210"/>
        <v>451.58427630223008</v>
      </c>
      <c r="DF437" s="6">
        <v>10408</v>
      </c>
      <c r="DG437" s="21">
        <v>0.21803307005009179</v>
      </c>
      <c r="DH437" s="7">
        <v>-7594.2641000002623</v>
      </c>
      <c r="DI437" s="7">
        <v>4864982.4561000019</v>
      </c>
      <c r="DJ437" s="25">
        <f t="shared" si="211"/>
        <v>442.49719298088735</v>
      </c>
      <c r="DK437" s="6">
        <v>9948</v>
      </c>
      <c r="DL437" s="21">
        <v>0.2254801536491676</v>
      </c>
      <c r="DM437" s="7">
        <v>-7596.2032000012696</v>
      </c>
      <c r="DN437" s="7">
        <v>4864981.9002000019</v>
      </c>
      <c r="DO437" s="25">
        <f t="shared" si="212"/>
        <v>386.87147709795238</v>
      </c>
      <c r="DP437" s="6">
        <v>10415</v>
      </c>
      <c r="DQ437" s="21">
        <v>0.22667651443655709</v>
      </c>
      <c r="DR437" s="7">
        <v>-7594.7369999997318</v>
      </c>
      <c r="DS437" s="7">
        <v>4864983.9024000019</v>
      </c>
      <c r="DT437" s="25">
        <f t="shared" si="213"/>
        <v>378.76853674268779</v>
      </c>
      <c r="DU437" s="6">
        <v>7708</v>
      </c>
      <c r="DV437" s="21">
        <v>0.2272810874981189</v>
      </c>
      <c r="DW437" s="7">
        <v>-7594.2641000002623</v>
      </c>
      <c r="DX437" s="7">
        <v>4864982.4561000019</v>
      </c>
      <c r="DY437" s="25">
        <f t="shared" si="214"/>
        <v>374.75445559917398</v>
      </c>
      <c r="DZ437" s="6">
        <v>10413</v>
      </c>
      <c r="EA437" s="21">
        <v>0.2360871165991674</v>
      </c>
      <c r="EB437" s="7">
        <v>-7604.0177999995649</v>
      </c>
      <c r="EC437" s="7">
        <v>4864981.242399998</v>
      </c>
      <c r="ED437" s="25">
        <f t="shared" si="215"/>
        <v>321.89249255933186</v>
      </c>
      <c r="EE437" s="6">
        <v>8144</v>
      </c>
      <c r="EF437" s="21">
        <v>0.23649307939720279</v>
      </c>
      <c r="EG437" s="7">
        <v>-7594.2641000002623</v>
      </c>
      <c r="EH437" s="7">
        <v>4864982.4561000019</v>
      </c>
      <c r="EI437" s="25">
        <f t="shared" si="216"/>
        <v>319.68794121116326</v>
      </c>
    </row>
    <row r="438" spans="1:139" x14ac:dyDescent="0.25">
      <c r="A438" s="6">
        <v>424</v>
      </c>
      <c r="B438" s="6">
        <v>0</v>
      </c>
      <c r="C438" s="6">
        <v>1</v>
      </c>
      <c r="D438" s="6">
        <v>0</v>
      </c>
      <c r="E438" s="6">
        <v>2</v>
      </c>
      <c r="F438" s="20">
        <f t="shared" si="186"/>
        <v>1</v>
      </c>
      <c r="G438" s="20">
        <f t="shared" si="187"/>
        <v>0</v>
      </c>
      <c r="H438" s="20">
        <f t="shared" si="188"/>
        <v>0</v>
      </c>
      <c r="I438" s="7">
        <v>-7695.9387549299299</v>
      </c>
      <c r="J438" s="7">
        <v>4864931.8082048716</v>
      </c>
      <c r="K438" s="6">
        <v>6</v>
      </c>
      <c r="L438" s="6">
        <v>-3</v>
      </c>
      <c r="M438" s="7">
        <v>-7686.3841332941229</v>
      </c>
      <c r="N438" s="7">
        <v>4864929.9532387033</v>
      </c>
      <c r="O438" s="26">
        <f t="shared" si="189"/>
        <v>-7686.3841332941192</v>
      </c>
      <c r="P438" s="26">
        <f t="shared" si="190"/>
        <v>4864929.9532387014</v>
      </c>
      <c r="Q438" s="20">
        <f t="shared" si="191"/>
        <v>1</v>
      </c>
      <c r="R438" s="26">
        <f t="shared" si="192"/>
        <v>9.7330208104123273</v>
      </c>
      <c r="S438" s="26">
        <f>R438*'8_HeSo_Mercator'!$B$7</f>
        <v>7.4567237789544309</v>
      </c>
      <c r="T438" s="6">
        <v>11253</v>
      </c>
      <c r="U438" s="21">
        <v>0.34254025070747568</v>
      </c>
      <c r="V438" s="7">
        <v>-7674.9723000004888</v>
      </c>
      <c r="W438" s="7">
        <v>4864934.4861999974</v>
      </c>
      <c r="X438" s="25">
        <f t="shared" si="193"/>
        <v>72.636273459552186</v>
      </c>
      <c r="Y438" s="6">
        <v>7739</v>
      </c>
      <c r="Z438" s="21">
        <v>0.36346928200039491</v>
      </c>
      <c r="AA438" s="7">
        <v>-7683.8559000007808</v>
      </c>
      <c r="AB438" s="7">
        <v>4864930.3579000011</v>
      </c>
      <c r="AC438" s="25">
        <f t="shared" si="194"/>
        <v>57.296639072634846</v>
      </c>
      <c r="AD438" s="6">
        <v>10449</v>
      </c>
      <c r="AE438" s="21">
        <v>0.36607462865879592</v>
      </c>
      <c r="AF438" s="7">
        <v>-7682.084399998188</v>
      </c>
      <c r="AG438" s="7">
        <v>4864930.8654000014</v>
      </c>
      <c r="AH438" s="25">
        <f t="shared" si="195"/>
        <v>55.68285287583037</v>
      </c>
      <c r="AI438" s="6">
        <v>16448</v>
      </c>
      <c r="AJ438" s="21">
        <v>0.37002780904440719</v>
      </c>
      <c r="AK438" s="7">
        <v>-7682.084399998188</v>
      </c>
      <c r="AL438" s="7">
        <v>4864930.8654000014</v>
      </c>
      <c r="AM438" s="25">
        <f t="shared" si="196"/>
        <v>53.341170697886589</v>
      </c>
      <c r="AN438" s="6">
        <v>9536</v>
      </c>
      <c r="AO438" s="21">
        <v>0.3808849777656802</v>
      </c>
      <c r="AP438" s="7">
        <v>-7683.8559000007808</v>
      </c>
      <c r="AQ438" s="7">
        <v>4864930.3579000011</v>
      </c>
      <c r="AR438" s="25">
        <f t="shared" si="197"/>
        <v>47.514331449155392</v>
      </c>
      <c r="AS438" s="6">
        <v>9077</v>
      </c>
      <c r="AT438" s="21">
        <v>0.3834702078386551</v>
      </c>
      <c r="AU438" s="7">
        <v>-7691.3383999988437</v>
      </c>
      <c r="AV438" s="7">
        <v>4864928.2128999978</v>
      </c>
      <c r="AW438" s="25">
        <f t="shared" si="198"/>
        <v>46.245926499484078</v>
      </c>
      <c r="AX438" s="6">
        <v>10901</v>
      </c>
      <c r="AY438" s="21">
        <v>0.38921287514537811</v>
      </c>
      <c r="AZ438" s="7">
        <v>-7684.2980999983847</v>
      </c>
      <c r="BA438" s="7">
        <v>4864931.813000001</v>
      </c>
      <c r="BB438" s="25">
        <f t="shared" si="199"/>
        <v>43.576385761779676</v>
      </c>
      <c r="BC438" s="6">
        <v>17507</v>
      </c>
      <c r="BD438" s="21">
        <v>0.39135358999046821</v>
      </c>
      <c r="BE438" s="7">
        <v>-7683.8559000007808</v>
      </c>
      <c r="BF438" s="7">
        <v>4864930.3579000011</v>
      </c>
      <c r="BG438" s="25">
        <f t="shared" si="200"/>
        <v>42.63072432894073</v>
      </c>
      <c r="BH438" s="6">
        <v>9530</v>
      </c>
      <c r="BI438" s="21">
        <v>0.391566895006904</v>
      </c>
      <c r="BJ438" s="7">
        <v>-7684.2980999983847</v>
      </c>
      <c r="BK438" s="7">
        <v>4864931.813000001</v>
      </c>
      <c r="BL438" s="25">
        <f t="shared" si="201"/>
        <v>42.53790831407634</v>
      </c>
      <c r="BM438" s="6">
        <v>9991</v>
      </c>
      <c r="BN438" s="21">
        <v>0.39294554841002471</v>
      </c>
      <c r="BO438" s="7">
        <v>-7683.8559000007808</v>
      </c>
      <c r="BP438" s="7">
        <v>4864930.3579000011</v>
      </c>
      <c r="BQ438" s="25">
        <f t="shared" si="202"/>
        <v>41.944064016461908</v>
      </c>
      <c r="BR438" s="6">
        <v>8177</v>
      </c>
      <c r="BS438" s="21">
        <v>0.39625776944221658</v>
      </c>
      <c r="BT438" s="7">
        <v>-7684.2980999983847</v>
      </c>
      <c r="BU438" s="7">
        <v>4864931.813000001</v>
      </c>
      <c r="BV438" s="25">
        <f t="shared" si="203"/>
        <v>40.559149341929015</v>
      </c>
      <c r="BW438" s="6">
        <v>10908</v>
      </c>
      <c r="BX438" s="21">
        <v>0.39668035196164769</v>
      </c>
      <c r="BY438" s="7">
        <v>-7683.8559000007808</v>
      </c>
      <c r="BZ438" s="7">
        <v>4864930.3579000011</v>
      </c>
      <c r="CA438" s="25">
        <f t="shared" si="204"/>
        <v>40.386595105341335</v>
      </c>
      <c r="CB438" s="6">
        <v>8179</v>
      </c>
      <c r="CC438" s="21">
        <v>0.31973754825753509</v>
      </c>
      <c r="CD438" s="7">
        <v>-7691.3383999988437</v>
      </c>
      <c r="CE438" s="7">
        <v>4864928.2128999978</v>
      </c>
      <c r="CF438" s="25">
        <f t="shared" si="205"/>
        <v>95.680941055547379</v>
      </c>
      <c r="CG438" s="6">
        <v>16955</v>
      </c>
      <c r="CH438" s="21">
        <v>0.35411512452581229</v>
      </c>
      <c r="CI438" s="7">
        <v>-7691.3383999988437</v>
      </c>
      <c r="CJ438" s="7">
        <v>4864928.2128999978</v>
      </c>
      <c r="CK438" s="25">
        <f t="shared" si="206"/>
        <v>63.594871657047307</v>
      </c>
      <c r="CL438" s="6">
        <v>17230</v>
      </c>
      <c r="CM438" s="21">
        <v>0.36204650085415641</v>
      </c>
      <c r="CN438" s="7">
        <v>-7691.3383999988437</v>
      </c>
      <c r="CO438" s="7">
        <v>4864928.2128999978</v>
      </c>
      <c r="CP438" s="25">
        <f t="shared" si="207"/>
        <v>58.202626351364074</v>
      </c>
      <c r="CQ438" s="6">
        <v>17505</v>
      </c>
      <c r="CR438" s="21">
        <v>0.36204650085415641</v>
      </c>
      <c r="CS438" s="7">
        <v>-7691.3383999988437</v>
      </c>
      <c r="CT438" s="7">
        <v>4864928.2128999978</v>
      </c>
      <c r="CU438" s="25">
        <f t="shared" si="208"/>
        <v>58.202626351364074</v>
      </c>
      <c r="CV438" s="6">
        <v>7739</v>
      </c>
      <c r="CW438" s="21">
        <v>0.37158367652564578</v>
      </c>
      <c r="CX438" s="7">
        <v>-7683.8559000007808</v>
      </c>
      <c r="CY438" s="7">
        <v>4864930.3579000011</v>
      </c>
      <c r="CZ438" s="25">
        <f t="shared" si="209"/>
        <v>52.453381421615063</v>
      </c>
      <c r="DA438" s="6">
        <v>17782</v>
      </c>
      <c r="DB438" s="21">
        <v>0.37967374852850488</v>
      </c>
      <c r="DC438" s="7">
        <v>-7691.3383999988437</v>
      </c>
      <c r="DD438" s="7">
        <v>4864928.2128999978</v>
      </c>
      <c r="DE438" s="25">
        <f t="shared" si="210"/>
        <v>48.123556923129065</v>
      </c>
      <c r="DF438" s="6">
        <v>9077</v>
      </c>
      <c r="DG438" s="21">
        <v>0.3821688037764906</v>
      </c>
      <c r="DH438" s="7">
        <v>-7691.3383999988437</v>
      </c>
      <c r="DI438" s="7">
        <v>4864928.2128999978</v>
      </c>
      <c r="DJ438" s="25">
        <f t="shared" si="211"/>
        <v>46.879078716209683</v>
      </c>
      <c r="DK438" s="6">
        <v>18062</v>
      </c>
      <c r="DL438" s="21">
        <v>0.38220163146974379</v>
      </c>
      <c r="DM438" s="7">
        <v>-7691.3383999988437</v>
      </c>
      <c r="DN438" s="7">
        <v>4864928.2128999978</v>
      </c>
      <c r="DO438" s="25">
        <f t="shared" si="212"/>
        <v>46.862974820987361</v>
      </c>
      <c r="DP438" s="6">
        <v>18333</v>
      </c>
      <c r="DQ438" s="21">
        <v>0.38565896950340578</v>
      </c>
      <c r="DR438" s="7">
        <v>-7691.3383999988437</v>
      </c>
      <c r="DS438" s="7">
        <v>4864928.2128999978</v>
      </c>
      <c r="DT438" s="25">
        <f t="shared" si="213"/>
        <v>45.204977158970983</v>
      </c>
      <c r="DU438" s="6">
        <v>7651</v>
      </c>
      <c r="DV438" s="21">
        <v>0.3886163451889843</v>
      </c>
      <c r="DW438" s="7">
        <v>-7683.8559000007808</v>
      </c>
      <c r="DX438" s="7">
        <v>4864930.3579000011</v>
      </c>
      <c r="DY438" s="25">
        <f t="shared" si="214"/>
        <v>43.844563197892612</v>
      </c>
      <c r="DZ438" s="6">
        <v>15874</v>
      </c>
      <c r="EA438" s="21">
        <v>0.38992660370209231</v>
      </c>
      <c r="EB438" s="7">
        <v>-7691.3383999988437</v>
      </c>
      <c r="EC438" s="7">
        <v>4864928.2128999978</v>
      </c>
      <c r="ED438" s="25">
        <f t="shared" si="215"/>
        <v>43.258208739793595</v>
      </c>
      <c r="EE438" s="6">
        <v>8968</v>
      </c>
      <c r="EF438" s="21">
        <v>0.3952549611958957</v>
      </c>
      <c r="EG438" s="7">
        <v>-7682.5590999983251</v>
      </c>
      <c r="EH438" s="7">
        <v>4864932.3115999997</v>
      </c>
      <c r="EI438" s="25">
        <f t="shared" si="216"/>
        <v>40.972331756950695</v>
      </c>
    </row>
    <row r="439" spans="1:139" x14ac:dyDescent="0.25">
      <c r="A439" s="6">
        <v>425</v>
      </c>
      <c r="B439" s="6">
        <v>0</v>
      </c>
      <c r="C439" s="6">
        <v>2</v>
      </c>
      <c r="D439" s="6">
        <v>0</v>
      </c>
      <c r="E439" s="6">
        <v>2</v>
      </c>
      <c r="F439" s="20">
        <f t="shared" si="186"/>
        <v>1</v>
      </c>
      <c r="G439" s="20">
        <f t="shared" si="187"/>
        <v>1</v>
      </c>
      <c r="H439" s="20">
        <f t="shared" si="188"/>
        <v>1</v>
      </c>
      <c r="I439" s="7">
        <v>-7640.4314663929345</v>
      </c>
      <c r="J439" s="7">
        <v>4865009.3840889996</v>
      </c>
      <c r="K439" s="6">
        <v>0</v>
      </c>
      <c r="L439" s="6">
        <v>-3</v>
      </c>
      <c r="M439" s="7">
        <v>-7639.2428101773803</v>
      </c>
      <c r="N439" s="7">
        <v>4865005.1347021041</v>
      </c>
      <c r="O439" s="26">
        <f t="shared" si="189"/>
        <v>-7639.2428101773794</v>
      </c>
      <c r="P439" s="26">
        <f t="shared" si="190"/>
        <v>4865005.1347021041</v>
      </c>
      <c r="Q439" s="20">
        <f t="shared" si="191"/>
        <v>1</v>
      </c>
      <c r="R439" s="26">
        <f t="shared" si="192"/>
        <v>4.4125041173898749</v>
      </c>
      <c r="S439" s="26">
        <f>R439*'8_HeSo_Mercator'!$B$7</f>
        <v>3.3805357060036458</v>
      </c>
      <c r="T439" s="6">
        <v>8569</v>
      </c>
      <c r="U439" s="21">
        <v>0.20252571268169989</v>
      </c>
      <c r="V439" s="7">
        <v>-7639.7153999991706</v>
      </c>
      <c r="W439" s="7">
        <v>4865007.1604000032</v>
      </c>
      <c r="X439" s="25">
        <f t="shared" si="193"/>
        <v>594.40071551424899</v>
      </c>
      <c r="Y439" s="6">
        <v>9029</v>
      </c>
      <c r="Z439" s="21">
        <v>0.2449569255667621</v>
      </c>
      <c r="AA439" s="7">
        <v>-7637.8425999991596</v>
      </c>
      <c r="AB439" s="7">
        <v>4865000.627700001</v>
      </c>
      <c r="AC439" s="25">
        <f t="shared" si="194"/>
        <v>277.74171292775162</v>
      </c>
      <c r="AD439" s="6">
        <v>9941</v>
      </c>
      <c r="AE439" s="21">
        <v>0.26925164303617971</v>
      </c>
      <c r="AF439" s="7">
        <v>-7637.8425999991596</v>
      </c>
      <c r="AG439" s="7">
        <v>4865000.627700001</v>
      </c>
      <c r="AH439" s="25">
        <f t="shared" si="195"/>
        <v>190.26834974311976</v>
      </c>
      <c r="AI439" s="6">
        <v>9475</v>
      </c>
      <c r="AJ439" s="21">
        <v>0.27541361872480591</v>
      </c>
      <c r="AK439" s="7">
        <v>-7639.3500000014901</v>
      </c>
      <c r="AL439" s="7">
        <v>4865001.0980999991</v>
      </c>
      <c r="AM439" s="25">
        <f t="shared" si="196"/>
        <v>173.80343431848925</v>
      </c>
      <c r="AN439" s="6">
        <v>9028</v>
      </c>
      <c r="AO439" s="21">
        <v>0.27614483920880128</v>
      </c>
      <c r="AP439" s="7">
        <v>-7634.9341355077922</v>
      </c>
      <c r="AQ439" s="7">
        <v>4865007.5136853531</v>
      </c>
      <c r="AR439" s="25">
        <f t="shared" si="197"/>
        <v>171.96983519961864</v>
      </c>
      <c r="AS439" s="6">
        <v>10853</v>
      </c>
      <c r="AT439" s="21">
        <v>0.27657730875538061</v>
      </c>
      <c r="AU439" s="7">
        <v>-7640.2895999997854</v>
      </c>
      <c r="AV439" s="7">
        <v>4865009.1648000032</v>
      </c>
      <c r="AW439" s="25">
        <f t="shared" si="198"/>
        <v>170.89675423024988</v>
      </c>
      <c r="AX439" s="6">
        <v>9021</v>
      </c>
      <c r="AY439" s="21">
        <v>0.28413205607690001</v>
      </c>
      <c r="AZ439" s="7">
        <v>-7639.3500000014901</v>
      </c>
      <c r="BA439" s="7">
        <v>4865001.0980999991</v>
      </c>
      <c r="BB439" s="25">
        <f t="shared" si="199"/>
        <v>153.43310144570322</v>
      </c>
      <c r="BC439" s="6">
        <v>7254</v>
      </c>
      <c r="BD439" s="21">
        <v>0.2885587699475437</v>
      </c>
      <c r="BE439" s="7">
        <v>-7639.7153999991706</v>
      </c>
      <c r="BF439" s="7">
        <v>4865007.1604000032</v>
      </c>
      <c r="BG439" s="25">
        <f t="shared" si="200"/>
        <v>144.23241917503327</v>
      </c>
      <c r="BH439" s="6">
        <v>9933</v>
      </c>
      <c r="BI439" s="21">
        <v>0.28920551170269682</v>
      </c>
      <c r="BJ439" s="7">
        <v>-7638.8143000006676</v>
      </c>
      <c r="BK439" s="7">
        <v>4864999.2282000044</v>
      </c>
      <c r="BL439" s="25">
        <f t="shared" si="201"/>
        <v>142.9465696646709</v>
      </c>
      <c r="BM439" s="6">
        <v>10847</v>
      </c>
      <c r="BN439" s="21">
        <v>0.29220717530382329</v>
      </c>
      <c r="BO439" s="7">
        <v>-7641.5731999985874</v>
      </c>
      <c r="BP439" s="7">
        <v>4865008.8530000001</v>
      </c>
      <c r="BQ439" s="25">
        <f t="shared" si="202"/>
        <v>137.16284852968596</v>
      </c>
      <c r="BR439" s="6">
        <v>9019</v>
      </c>
      <c r="BS439" s="21">
        <v>0.29269198608362029</v>
      </c>
      <c r="BT439" s="7">
        <v>-7638.8143000006676</v>
      </c>
      <c r="BU439" s="7">
        <v>4864999.2282000044</v>
      </c>
      <c r="BV439" s="25">
        <f t="shared" si="203"/>
        <v>136.25632572046732</v>
      </c>
      <c r="BW439" s="6">
        <v>11301</v>
      </c>
      <c r="BX439" s="21">
        <v>0.2942549639216851</v>
      </c>
      <c r="BY439" s="7">
        <v>-7638.8143000006676</v>
      </c>
      <c r="BZ439" s="7">
        <v>4864999.2282000044</v>
      </c>
      <c r="CA439" s="25">
        <f t="shared" si="204"/>
        <v>133.38432901987036</v>
      </c>
      <c r="CB439" s="6">
        <v>8569</v>
      </c>
      <c r="CC439" s="21">
        <v>0.22232529375386509</v>
      </c>
      <c r="CD439" s="7">
        <v>-7639.7153999991706</v>
      </c>
      <c r="CE439" s="7">
        <v>4865007.1604000032</v>
      </c>
      <c r="CF439" s="25">
        <f t="shared" si="205"/>
        <v>409.30259749384925</v>
      </c>
      <c r="CG439" s="6">
        <v>10853</v>
      </c>
      <c r="CH439" s="21">
        <v>0.2509297544524266</v>
      </c>
      <c r="CI439" s="7">
        <v>-7640.2895999997854</v>
      </c>
      <c r="CJ439" s="7">
        <v>4865009.1648000032</v>
      </c>
      <c r="CK439" s="25">
        <f t="shared" si="206"/>
        <v>252.22687170305409</v>
      </c>
      <c r="CL439" s="6">
        <v>9029</v>
      </c>
      <c r="CM439" s="21">
        <v>0.2526226787335985</v>
      </c>
      <c r="CN439" s="7">
        <v>-7637.8425999991596</v>
      </c>
      <c r="CO439" s="7">
        <v>4865000.627700001</v>
      </c>
      <c r="CP439" s="25">
        <f t="shared" si="207"/>
        <v>245.53344436383833</v>
      </c>
      <c r="CQ439" s="6">
        <v>9475</v>
      </c>
      <c r="CR439" s="21">
        <v>0.26708977377418358</v>
      </c>
      <c r="CS439" s="7">
        <v>-7639.3500000014901</v>
      </c>
      <c r="CT439" s="7">
        <v>4865001.0980999991</v>
      </c>
      <c r="CU439" s="25">
        <f t="shared" si="208"/>
        <v>196.5038026290803</v>
      </c>
      <c r="CV439" s="6">
        <v>10847</v>
      </c>
      <c r="CW439" s="21">
        <v>0.2767735160951596</v>
      </c>
      <c r="CX439" s="7">
        <v>-7641.5731999985874</v>
      </c>
      <c r="CY439" s="7">
        <v>4865008.8530000001</v>
      </c>
      <c r="CZ439" s="25">
        <f t="shared" si="209"/>
        <v>170.41266805069299</v>
      </c>
      <c r="DA439" s="6">
        <v>9942</v>
      </c>
      <c r="DB439" s="21">
        <v>0.28432256448785381</v>
      </c>
      <c r="DC439" s="7">
        <v>-7634.9341355077922</v>
      </c>
      <c r="DD439" s="7">
        <v>4865007.5136853531</v>
      </c>
      <c r="DE439" s="25">
        <f t="shared" si="210"/>
        <v>153.02228732443615</v>
      </c>
      <c r="DF439" s="6">
        <v>9021</v>
      </c>
      <c r="DG439" s="21">
        <v>0.2862791883544839</v>
      </c>
      <c r="DH439" s="7">
        <v>-7639.3500000014901</v>
      </c>
      <c r="DI439" s="7">
        <v>4865001.0980999991</v>
      </c>
      <c r="DJ439" s="25">
        <f t="shared" si="211"/>
        <v>148.88155323025182</v>
      </c>
      <c r="DK439" s="6">
        <v>9024</v>
      </c>
      <c r="DL439" s="21">
        <v>0.28771711012564671</v>
      </c>
      <c r="DM439" s="7">
        <v>-7640.2895999997854</v>
      </c>
      <c r="DN439" s="7">
        <v>4865009.1648000032</v>
      </c>
      <c r="DO439" s="25">
        <f t="shared" si="212"/>
        <v>145.92753346208195</v>
      </c>
      <c r="DP439" s="6">
        <v>8571</v>
      </c>
      <c r="DQ439" s="21">
        <v>0.28831894100005179</v>
      </c>
      <c r="DR439" s="7">
        <v>-7637.8425999991596</v>
      </c>
      <c r="DS439" s="7">
        <v>4865000.627700001</v>
      </c>
      <c r="DT439" s="25">
        <f t="shared" si="213"/>
        <v>144.71291890739806</v>
      </c>
      <c r="DU439" s="6">
        <v>11309</v>
      </c>
      <c r="DV439" s="21">
        <v>0.2916364147363984</v>
      </c>
      <c r="DW439" s="7">
        <v>-7641.5731999985874</v>
      </c>
      <c r="DX439" s="7">
        <v>4865008.8530000001</v>
      </c>
      <c r="DY439" s="25">
        <f t="shared" si="214"/>
        <v>138.23976848239874</v>
      </c>
      <c r="DZ439" s="6">
        <v>8133</v>
      </c>
      <c r="EA439" s="21">
        <v>0.29284441049146931</v>
      </c>
      <c r="EB439" s="7">
        <v>-7640.2895999997854</v>
      </c>
      <c r="EC439" s="7">
        <v>4865009.1648000032</v>
      </c>
      <c r="ED439" s="25">
        <f t="shared" si="215"/>
        <v>135.97286351963638</v>
      </c>
      <c r="EE439" s="6">
        <v>9479</v>
      </c>
      <c r="EF439" s="21">
        <v>0.29672767609539658</v>
      </c>
      <c r="EG439" s="7">
        <v>-7641.8993999995291</v>
      </c>
      <c r="EH439" s="7">
        <v>4865014.7801000029</v>
      </c>
      <c r="EI439" s="25">
        <f t="shared" si="216"/>
        <v>128.9934857763993</v>
      </c>
    </row>
    <row r="440" spans="1:139" x14ac:dyDescent="0.25">
      <c r="A440" s="6">
        <v>426</v>
      </c>
      <c r="B440" s="6">
        <v>0</v>
      </c>
      <c r="C440" s="6">
        <v>3</v>
      </c>
      <c r="D440" s="6">
        <v>0</v>
      </c>
      <c r="E440" s="6">
        <v>3</v>
      </c>
      <c r="F440" s="20">
        <f t="shared" si="186"/>
        <v>1</v>
      </c>
      <c r="G440" s="20">
        <f t="shared" si="187"/>
        <v>1</v>
      </c>
      <c r="H440" s="20">
        <f t="shared" si="188"/>
        <v>1</v>
      </c>
      <c r="I440" s="7">
        <v>-7621.7225628030737</v>
      </c>
      <c r="J440" s="7">
        <v>4864976.8343186025</v>
      </c>
      <c r="K440" s="6">
        <v>-6</v>
      </c>
      <c r="L440" s="6">
        <v>-6</v>
      </c>
      <c r="M440" s="7">
        <v>-7619.8441059037596</v>
      </c>
      <c r="N440" s="7">
        <v>4864977.9902303806</v>
      </c>
      <c r="O440" s="26">
        <f t="shared" si="189"/>
        <v>-7619.8441059037605</v>
      </c>
      <c r="P440" s="26">
        <f t="shared" si="190"/>
        <v>4864977.9902303815</v>
      </c>
      <c r="Q440" s="20">
        <f t="shared" si="191"/>
        <v>1</v>
      </c>
      <c r="R440" s="26">
        <f t="shared" si="192"/>
        <v>2.2056138291823957</v>
      </c>
      <c r="S440" s="26">
        <f>R440*'8_HeSo_Mercator'!$B$7</f>
        <v>1.6897788885502614</v>
      </c>
      <c r="T440" s="6">
        <v>10913</v>
      </c>
      <c r="U440" s="21">
        <v>0.2708284385099704</v>
      </c>
      <c r="V440" s="7">
        <v>-7622.3258000016212</v>
      </c>
      <c r="W440" s="7">
        <v>4864976.6116999984</v>
      </c>
      <c r="X440" s="25">
        <f t="shared" si="193"/>
        <v>185.87583689184245</v>
      </c>
      <c r="Y440" s="6">
        <v>10459</v>
      </c>
      <c r="Z440" s="21">
        <v>0.27999853290618792</v>
      </c>
      <c r="AA440" s="7">
        <v>-7618.7633000016212</v>
      </c>
      <c r="AB440" s="7">
        <v>4864975.433799997</v>
      </c>
      <c r="AC440" s="25">
        <f t="shared" si="194"/>
        <v>162.69603790698679</v>
      </c>
      <c r="AD440" s="6">
        <v>7311</v>
      </c>
      <c r="AE440" s="21">
        <v>0.28146796065631641</v>
      </c>
      <c r="AF440" s="7">
        <v>-7622.3258000016212</v>
      </c>
      <c r="AG440" s="7">
        <v>4864976.6116999984</v>
      </c>
      <c r="AH440" s="25">
        <f t="shared" si="195"/>
        <v>159.32507588721859</v>
      </c>
      <c r="AI440" s="6">
        <v>10460</v>
      </c>
      <c r="AJ440" s="21">
        <v>0.28492813484966212</v>
      </c>
      <c r="AK440" s="7">
        <v>-7616.6889000013471</v>
      </c>
      <c r="AL440" s="7">
        <v>4864976.0280999988</v>
      </c>
      <c r="AM440" s="25">
        <f t="shared" si="196"/>
        <v>151.72552861235351</v>
      </c>
      <c r="AN440" s="6">
        <v>8192</v>
      </c>
      <c r="AO440" s="21">
        <v>0.2892266823610733</v>
      </c>
      <c r="AP440" s="7">
        <v>-7622.3258000016212</v>
      </c>
      <c r="AQ440" s="7">
        <v>4864976.6116999984</v>
      </c>
      <c r="AR440" s="25">
        <f t="shared" si="197"/>
        <v>142.90472095678919</v>
      </c>
      <c r="AS440" s="6">
        <v>10000</v>
      </c>
      <c r="AT440" s="21">
        <v>0.2908069364941982</v>
      </c>
      <c r="AU440" s="7">
        <v>-7622.3258000016212</v>
      </c>
      <c r="AV440" s="7">
        <v>4864976.6116999984</v>
      </c>
      <c r="AW440" s="25">
        <f t="shared" si="198"/>
        <v>139.82375292686018</v>
      </c>
      <c r="AX440" s="6">
        <v>16230</v>
      </c>
      <c r="AY440" s="21">
        <v>0.29423267442939471</v>
      </c>
      <c r="AZ440" s="7">
        <v>-7611.1290000006557</v>
      </c>
      <c r="BA440" s="7">
        <v>4864977.6220000014</v>
      </c>
      <c r="BB440" s="25">
        <f t="shared" si="199"/>
        <v>133.4247515437367</v>
      </c>
      <c r="BC440" s="6">
        <v>10930</v>
      </c>
      <c r="BD440" s="21">
        <v>0.29891452271470198</v>
      </c>
      <c r="BE440" s="7">
        <v>-7617.1248000003397</v>
      </c>
      <c r="BF440" s="7">
        <v>4864979.6094999984</v>
      </c>
      <c r="BG440" s="25">
        <f t="shared" si="200"/>
        <v>125.25986441672896</v>
      </c>
      <c r="BH440" s="6">
        <v>8630</v>
      </c>
      <c r="BI440" s="21">
        <v>0.30022302271071172</v>
      </c>
      <c r="BJ440" s="7">
        <v>-7622.3258000016212</v>
      </c>
      <c r="BK440" s="7">
        <v>4864976.6116999984</v>
      </c>
      <c r="BL440" s="25">
        <f t="shared" si="201"/>
        <v>123.09035582972766</v>
      </c>
      <c r="BM440" s="6">
        <v>7326</v>
      </c>
      <c r="BN440" s="21">
        <v>0.30127145333553818</v>
      </c>
      <c r="BO440" s="7">
        <v>-7617.1248000003397</v>
      </c>
      <c r="BP440" s="7">
        <v>4864979.6094999984</v>
      </c>
      <c r="BQ440" s="25">
        <f t="shared" si="202"/>
        <v>121.38585173448924</v>
      </c>
      <c r="BR440" s="6">
        <v>8201</v>
      </c>
      <c r="BS440" s="21">
        <v>0.30191106157703967</v>
      </c>
      <c r="BT440" s="7">
        <v>-7617.1248000003397</v>
      </c>
      <c r="BU440" s="7">
        <v>4864979.6094999984</v>
      </c>
      <c r="BV440" s="25">
        <f t="shared" si="203"/>
        <v>120.36047668872529</v>
      </c>
      <c r="BW440" s="6">
        <v>9100</v>
      </c>
      <c r="BX440" s="21">
        <v>0.30407156460132601</v>
      </c>
      <c r="BY440" s="7">
        <v>-7617.1248000003397</v>
      </c>
      <c r="BZ440" s="7">
        <v>4864979.6094999984</v>
      </c>
      <c r="CA440" s="25">
        <f t="shared" si="204"/>
        <v>116.97599954143007</v>
      </c>
      <c r="CB440" s="6">
        <v>10913</v>
      </c>
      <c r="CC440" s="21">
        <v>0.27391803824309369</v>
      </c>
      <c r="CD440" s="7">
        <v>-7622.3258000016212</v>
      </c>
      <c r="CE440" s="7">
        <v>4864976.6116999984</v>
      </c>
      <c r="CF440" s="25">
        <f t="shared" si="205"/>
        <v>177.630471813779</v>
      </c>
      <c r="CG440" s="6">
        <v>10459</v>
      </c>
      <c r="CH440" s="21">
        <v>0.27607888844584838</v>
      </c>
      <c r="CI440" s="7">
        <v>-7618.7633000016212</v>
      </c>
      <c r="CJ440" s="7">
        <v>4864975.433799997</v>
      </c>
      <c r="CK440" s="25">
        <f t="shared" si="206"/>
        <v>172.13421729363034</v>
      </c>
      <c r="CL440" s="6">
        <v>7761</v>
      </c>
      <c r="CM440" s="21">
        <v>0.27730645243821322</v>
      </c>
      <c r="CN440" s="7">
        <v>-7636.6660999991</v>
      </c>
      <c r="CO440" s="7">
        <v>4864991.7336999997</v>
      </c>
      <c r="CP440" s="25">
        <f t="shared" si="207"/>
        <v>169.10642176551124</v>
      </c>
      <c r="CQ440" s="6">
        <v>7311</v>
      </c>
      <c r="CR440" s="21">
        <v>0.28678120293819342</v>
      </c>
      <c r="CS440" s="7">
        <v>-7622.3258000016212</v>
      </c>
      <c r="CT440" s="7">
        <v>4864976.6116999984</v>
      </c>
      <c r="CU440" s="25">
        <f t="shared" si="208"/>
        <v>147.84181021905042</v>
      </c>
      <c r="CV440" s="6">
        <v>16230</v>
      </c>
      <c r="CW440" s="21">
        <v>0.28678873184973219</v>
      </c>
      <c r="CX440" s="7">
        <v>-7611.1290000006557</v>
      </c>
      <c r="CY440" s="7">
        <v>4864977.6220000014</v>
      </c>
      <c r="CZ440" s="25">
        <f t="shared" si="209"/>
        <v>147.82628598178346</v>
      </c>
      <c r="DA440" s="6">
        <v>10460</v>
      </c>
      <c r="DB440" s="21">
        <v>0.28999527820176352</v>
      </c>
      <c r="DC440" s="7">
        <v>-7616.6889000013471</v>
      </c>
      <c r="DD440" s="7">
        <v>4864976.0280999988</v>
      </c>
      <c r="DE440" s="25">
        <f t="shared" si="210"/>
        <v>141.39572968914473</v>
      </c>
      <c r="DF440" s="6">
        <v>8192</v>
      </c>
      <c r="DG440" s="21">
        <v>0.29013615866205511</v>
      </c>
      <c r="DH440" s="7">
        <v>-7622.3258000016212</v>
      </c>
      <c r="DI440" s="7">
        <v>4864976.6116999984</v>
      </c>
      <c r="DJ440" s="25">
        <f t="shared" si="211"/>
        <v>141.12130141226245</v>
      </c>
      <c r="DK440" s="6">
        <v>10930</v>
      </c>
      <c r="DL440" s="21">
        <v>0.2975630786918228</v>
      </c>
      <c r="DM440" s="7">
        <v>-7617.1248000003397</v>
      </c>
      <c r="DN440" s="7">
        <v>4864979.6094999984</v>
      </c>
      <c r="DO440" s="25">
        <f t="shared" si="212"/>
        <v>127.55098780628163</v>
      </c>
      <c r="DP440" s="6">
        <v>11372</v>
      </c>
      <c r="DQ440" s="21">
        <v>0.29904740806380148</v>
      </c>
      <c r="DR440" s="7">
        <v>-7618.7633000016212</v>
      </c>
      <c r="DS440" s="7">
        <v>4864975.433799997</v>
      </c>
      <c r="DT440" s="25">
        <f t="shared" si="213"/>
        <v>125.03736980345802</v>
      </c>
      <c r="DU440" s="6">
        <v>8201</v>
      </c>
      <c r="DV440" s="21">
        <v>0.30821294193789012</v>
      </c>
      <c r="DW440" s="7">
        <v>-7617.1248000003397</v>
      </c>
      <c r="DX440" s="7">
        <v>4864979.6094999984</v>
      </c>
      <c r="DY440" s="25">
        <f t="shared" si="214"/>
        <v>110.81448090542622</v>
      </c>
      <c r="DZ440" s="6">
        <v>9100</v>
      </c>
      <c r="EA440" s="21">
        <v>0.31012405848471408</v>
      </c>
      <c r="EB440" s="7">
        <v>-7617.1248000003397</v>
      </c>
      <c r="EC440" s="7">
        <v>4864979.6094999984</v>
      </c>
      <c r="ED440" s="25">
        <f t="shared" si="215"/>
        <v>108.10808260854404</v>
      </c>
      <c r="EE440" s="6">
        <v>10000</v>
      </c>
      <c r="EF440" s="21">
        <v>0.31358956390491072</v>
      </c>
      <c r="EG440" s="7">
        <v>-7622.3258000016212</v>
      </c>
      <c r="EH440" s="7">
        <v>4864976.6116999984</v>
      </c>
      <c r="EI440" s="25">
        <f t="shared" si="216"/>
        <v>103.40787065484345</v>
      </c>
    </row>
    <row r="441" spans="1:139" x14ac:dyDescent="0.25">
      <c r="A441" s="6">
        <v>427</v>
      </c>
      <c r="B441" s="6">
        <v>0</v>
      </c>
      <c r="C441" s="6">
        <v>2</v>
      </c>
      <c r="D441" s="6">
        <v>0</v>
      </c>
      <c r="E441" s="6">
        <v>2</v>
      </c>
      <c r="F441" s="20">
        <f t="shared" si="186"/>
        <v>1</v>
      </c>
      <c r="G441" s="20">
        <f t="shared" si="187"/>
        <v>1</v>
      </c>
      <c r="H441" s="20">
        <f t="shared" si="188"/>
        <v>1</v>
      </c>
      <c r="I441" s="7">
        <v>-7689.2694853018356</v>
      </c>
      <c r="J441" s="7">
        <v>4864933.6828098567</v>
      </c>
      <c r="K441" s="6">
        <v>6</v>
      </c>
      <c r="L441" s="6">
        <v>3</v>
      </c>
      <c r="M441" s="7">
        <v>-7682.1856361188111</v>
      </c>
      <c r="N441" s="7">
        <v>4864931.2812897172</v>
      </c>
      <c r="O441" s="26">
        <f t="shared" si="189"/>
        <v>-7682.1856361188111</v>
      </c>
      <c r="P441" s="26">
        <f t="shared" si="190"/>
        <v>4864931.281289719</v>
      </c>
      <c r="Q441" s="20">
        <f t="shared" si="191"/>
        <v>1</v>
      </c>
      <c r="R441" s="26">
        <f t="shared" si="192"/>
        <v>7.4798541576354625</v>
      </c>
      <c r="S441" s="26">
        <f>R441*'8_HeSo_Mercator'!$B$7</f>
        <v>5.7305134188846631</v>
      </c>
      <c r="T441" s="6">
        <v>10449</v>
      </c>
      <c r="U441" s="21">
        <v>0.37751774627669871</v>
      </c>
      <c r="V441" s="7">
        <v>-7682.084399998188</v>
      </c>
      <c r="W441" s="7">
        <v>4864930.8654000014</v>
      </c>
      <c r="X441" s="25">
        <f t="shared" si="193"/>
        <v>49.232343984904482</v>
      </c>
      <c r="Y441" s="6">
        <v>9078</v>
      </c>
      <c r="Z441" s="21">
        <v>0.41649560942355979</v>
      </c>
      <c r="AA441" s="7">
        <v>-7682.084399998188</v>
      </c>
      <c r="AB441" s="7">
        <v>4864930.8654000014</v>
      </c>
      <c r="AC441" s="25">
        <f t="shared" si="194"/>
        <v>33.23213854415917</v>
      </c>
      <c r="AD441" s="6">
        <v>16719</v>
      </c>
      <c r="AE441" s="21">
        <v>0.41885687832886692</v>
      </c>
      <c r="AF441" s="7">
        <v>-7682.084399998188</v>
      </c>
      <c r="AG441" s="7">
        <v>4864930.8654000014</v>
      </c>
      <c r="AH441" s="25">
        <f t="shared" si="195"/>
        <v>32.489078487317855</v>
      </c>
      <c r="AI441" s="6">
        <v>11253</v>
      </c>
      <c r="AJ441" s="21">
        <v>0.4199062738433213</v>
      </c>
      <c r="AK441" s="7">
        <v>-7674.9723000004888</v>
      </c>
      <c r="AL441" s="7">
        <v>4864934.4861999974</v>
      </c>
      <c r="AM441" s="25">
        <f t="shared" si="196"/>
        <v>32.16551772019902</v>
      </c>
      <c r="AN441" s="6">
        <v>16993</v>
      </c>
      <c r="AO441" s="21">
        <v>0.42404426446992999</v>
      </c>
      <c r="AP441" s="7">
        <v>-7684.2980999983847</v>
      </c>
      <c r="AQ441" s="7">
        <v>4864931.813000001</v>
      </c>
      <c r="AR441" s="25">
        <f t="shared" si="197"/>
        <v>30.928241393730595</v>
      </c>
      <c r="AS441" s="6">
        <v>17273</v>
      </c>
      <c r="AT441" s="21">
        <v>0.42432437829299091</v>
      </c>
      <c r="AU441" s="7">
        <v>-7683.8559000007808</v>
      </c>
      <c r="AV441" s="7">
        <v>4864930.3579000011</v>
      </c>
      <c r="AW441" s="25">
        <f t="shared" si="198"/>
        <v>30.846654253968129</v>
      </c>
      <c r="AX441" s="6">
        <v>18375</v>
      </c>
      <c r="AY441" s="21">
        <v>0.426582862240171</v>
      </c>
      <c r="AZ441" s="7">
        <v>-7684.2980999983847</v>
      </c>
      <c r="BA441" s="7">
        <v>4864931.813000001</v>
      </c>
      <c r="BB441" s="25">
        <f t="shared" si="199"/>
        <v>30.198570433272938</v>
      </c>
      <c r="BC441" s="6">
        <v>16717</v>
      </c>
      <c r="BD441" s="21">
        <v>0.42858146670049541</v>
      </c>
      <c r="BE441" s="7">
        <v>-7683.8559000007808</v>
      </c>
      <c r="BF441" s="7">
        <v>4864930.3579000011</v>
      </c>
      <c r="BG441" s="25">
        <f t="shared" si="200"/>
        <v>29.639198338161336</v>
      </c>
      <c r="BH441" s="6">
        <v>16996</v>
      </c>
      <c r="BI441" s="21">
        <v>0.4287414568949291</v>
      </c>
      <c r="BJ441" s="7">
        <v>-7683.8559000007808</v>
      </c>
      <c r="BK441" s="7">
        <v>4864930.3579000011</v>
      </c>
      <c r="BL441" s="25">
        <f t="shared" si="201"/>
        <v>29.594982157100294</v>
      </c>
      <c r="BM441" s="6">
        <v>16447</v>
      </c>
      <c r="BN441" s="21">
        <v>0.4314337651443747</v>
      </c>
      <c r="BO441" s="7">
        <v>-7683.8559000007808</v>
      </c>
      <c r="BP441" s="7">
        <v>4864930.3579000011</v>
      </c>
      <c r="BQ441" s="25">
        <f t="shared" si="202"/>
        <v>28.863133326017781</v>
      </c>
      <c r="BR441" s="6">
        <v>17268</v>
      </c>
      <c r="BS441" s="21">
        <v>0.43237600466037718</v>
      </c>
      <c r="BT441" s="7">
        <v>-7684.2980999983847</v>
      </c>
      <c r="BU441" s="7">
        <v>4864931.813000001</v>
      </c>
      <c r="BV441" s="25">
        <f t="shared" si="203"/>
        <v>28.612358863138475</v>
      </c>
      <c r="BW441" s="6">
        <v>16448</v>
      </c>
      <c r="BX441" s="21">
        <v>0.43241976547908401</v>
      </c>
      <c r="BY441" s="7">
        <v>-7682.084399998188</v>
      </c>
      <c r="BZ441" s="7">
        <v>4864930.8654000014</v>
      </c>
      <c r="CA441" s="25">
        <f t="shared" si="204"/>
        <v>28.600778354630773</v>
      </c>
      <c r="CB441" s="6">
        <v>10449</v>
      </c>
      <c r="CC441" s="21">
        <v>0.38303979517337239</v>
      </c>
      <c r="CD441" s="7">
        <v>-7682.084399998188</v>
      </c>
      <c r="CE441" s="7">
        <v>4864930.8654000014</v>
      </c>
      <c r="CF441" s="25">
        <f t="shared" si="205"/>
        <v>46.454138886303163</v>
      </c>
      <c r="CG441" s="6">
        <v>11253</v>
      </c>
      <c r="CH441" s="21">
        <v>0.39432914866850233</v>
      </c>
      <c r="CI441" s="7">
        <v>-7674.9723000004888</v>
      </c>
      <c r="CJ441" s="7">
        <v>4864934.4861999974</v>
      </c>
      <c r="CK441" s="25">
        <f t="shared" si="206"/>
        <v>41.358471061038664</v>
      </c>
      <c r="CL441" s="6">
        <v>16447</v>
      </c>
      <c r="CM441" s="21">
        <v>0.41613478988141389</v>
      </c>
      <c r="CN441" s="7">
        <v>-7683.8559000007808</v>
      </c>
      <c r="CO441" s="7">
        <v>4864930.3579000011</v>
      </c>
      <c r="CP441" s="25">
        <f t="shared" si="207"/>
        <v>33.347547394279509</v>
      </c>
      <c r="CQ441" s="6">
        <v>9078</v>
      </c>
      <c r="CR441" s="21">
        <v>0.4183483637781043</v>
      </c>
      <c r="CS441" s="7">
        <v>-7682.084399998188</v>
      </c>
      <c r="CT441" s="7">
        <v>4864930.8654000014</v>
      </c>
      <c r="CU441" s="25">
        <f t="shared" si="208"/>
        <v>32.64733240143962</v>
      </c>
      <c r="CV441" s="6">
        <v>16717</v>
      </c>
      <c r="CW441" s="21">
        <v>0.42042569081404019</v>
      </c>
      <c r="CX441" s="7">
        <v>-7683.8559000007808</v>
      </c>
      <c r="CY441" s="7">
        <v>4864930.3579000011</v>
      </c>
      <c r="CZ441" s="25">
        <f t="shared" si="209"/>
        <v>32.006855869305134</v>
      </c>
      <c r="DA441" s="6">
        <v>16996</v>
      </c>
      <c r="DB441" s="21">
        <v>0.42125168424476123</v>
      </c>
      <c r="DC441" s="7">
        <v>-7683.8559000007808</v>
      </c>
      <c r="DD441" s="7">
        <v>4864930.3579000011</v>
      </c>
      <c r="DE441" s="25">
        <f t="shared" si="210"/>
        <v>31.756556135083343</v>
      </c>
      <c r="DF441" s="6">
        <v>16719</v>
      </c>
      <c r="DG441" s="21">
        <v>0.4232295070499944</v>
      </c>
      <c r="DH441" s="7">
        <v>-7682.084399998188</v>
      </c>
      <c r="DI441" s="7">
        <v>4864930.8654000014</v>
      </c>
      <c r="DJ441" s="25">
        <f t="shared" si="211"/>
        <v>31.167089328040795</v>
      </c>
      <c r="DK441" s="6">
        <v>17273</v>
      </c>
      <c r="DL441" s="21">
        <v>0.42861074669039728</v>
      </c>
      <c r="DM441" s="7">
        <v>-7683.8559000007808</v>
      </c>
      <c r="DN441" s="7">
        <v>4864930.3579000011</v>
      </c>
      <c r="DO441" s="25">
        <f t="shared" si="212"/>
        <v>29.631100113735503</v>
      </c>
      <c r="DP441" s="6">
        <v>17507</v>
      </c>
      <c r="DQ441" s="21">
        <v>0.43442353876189987</v>
      </c>
      <c r="DR441" s="7">
        <v>-7683.8559000007808</v>
      </c>
      <c r="DS441" s="7">
        <v>4864930.3579000011</v>
      </c>
      <c r="DT441" s="25">
        <f t="shared" si="213"/>
        <v>28.076735070369669</v>
      </c>
      <c r="DU441" s="6">
        <v>16993</v>
      </c>
      <c r="DV441" s="21">
        <v>0.43816622993359949</v>
      </c>
      <c r="DW441" s="7">
        <v>-7684.2980999983847</v>
      </c>
      <c r="DX441" s="7">
        <v>4864931.813000001</v>
      </c>
      <c r="DY441" s="25">
        <f t="shared" si="214"/>
        <v>27.129662346601364</v>
      </c>
      <c r="DZ441" s="6">
        <v>16448</v>
      </c>
      <c r="EA441" s="21">
        <v>0.43835772745661428</v>
      </c>
      <c r="EB441" s="7">
        <v>-7682.084399998188</v>
      </c>
      <c r="EC441" s="7">
        <v>4864930.8654000014</v>
      </c>
      <c r="ED441" s="25">
        <f t="shared" si="215"/>
        <v>27.082286794965565</v>
      </c>
      <c r="EE441" s="6">
        <v>7734</v>
      </c>
      <c r="EF441" s="21">
        <v>0.44115081989208649</v>
      </c>
      <c r="EG441" s="7">
        <v>-7676.6435999982059</v>
      </c>
      <c r="EH441" s="7">
        <v>4864934.0069999993</v>
      </c>
      <c r="EI441" s="25">
        <f t="shared" si="216"/>
        <v>26.402900383488571</v>
      </c>
    </row>
    <row r="442" spans="1:139" x14ac:dyDescent="0.25">
      <c r="A442" s="6">
        <v>428</v>
      </c>
      <c r="B442" s="6">
        <v>1</v>
      </c>
      <c r="C442" s="6">
        <v>1</v>
      </c>
      <c r="D442" s="6">
        <v>1</v>
      </c>
      <c r="E442" s="6">
        <v>2</v>
      </c>
      <c r="F442" s="20">
        <f t="shared" si="186"/>
        <v>1</v>
      </c>
      <c r="G442" s="20">
        <f t="shared" si="187"/>
        <v>0</v>
      </c>
      <c r="H442" s="20">
        <f t="shared" si="188"/>
        <v>0</v>
      </c>
      <c r="I442" s="7">
        <v>-7495.6646901771273</v>
      </c>
      <c r="J442" s="7">
        <v>4864879.5390478587</v>
      </c>
      <c r="K442" s="6">
        <v>0</v>
      </c>
      <c r="L442" s="6">
        <v>3</v>
      </c>
      <c r="M442" s="7">
        <v>-7502.1623689534435</v>
      </c>
      <c r="N442" s="7">
        <v>4864863.3428026829</v>
      </c>
      <c r="O442" s="26">
        <f t="shared" si="189"/>
        <v>-7502.1623689534454</v>
      </c>
      <c r="P442" s="26">
        <f t="shared" si="190"/>
        <v>4864863.3428026829</v>
      </c>
      <c r="Q442" s="20">
        <f t="shared" si="191"/>
        <v>1</v>
      </c>
      <c r="R442" s="26">
        <f t="shared" si="192"/>
        <v>17.451022528046753</v>
      </c>
      <c r="S442" s="26">
        <f>R442*'8_HeSo_Mercator'!$B$7</f>
        <v>13.369688320479714</v>
      </c>
      <c r="T442" s="6">
        <v>361</v>
      </c>
      <c r="U442" s="21">
        <v>0.23973142943655881</v>
      </c>
      <c r="V442" s="7">
        <v>-7501.2219000011683</v>
      </c>
      <c r="W442" s="7">
        <v>4864863.0728999972</v>
      </c>
      <c r="X442" s="25">
        <f t="shared" si="193"/>
        <v>302.76111796334493</v>
      </c>
      <c r="Y442" s="6">
        <v>469</v>
      </c>
      <c r="Z442" s="21">
        <v>0.25342406770654941</v>
      </c>
      <c r="AA442" s="7">
        <v>-7501.2219000011683</v>
      </c>
      <c r="AB442" s="7">
        <v>4864863.0728999972</v>
      </c>
      <c r="AC442" s="25">
        <f t="shared" si="194"/>
        <v>242.44239747605241</v>
      </c>
      <c r="AD442" s="6">
        <v>582</v>
      </c>
      <c r="AE442" s="21">
        <v>0.26014344574785742</v>
      </c>
      <c r="AF442" s="7">
        <v>-7501.2219000011683</v>
      </c>
      <c r="AG442" s="7">
        <v>4864863.0728999972</v>
      </c>
      <c r="AH442" s="25">
        <f t="shared" si="195"/>
        <v>218.34761188183558</v>
      </c>
      <c r="AI442" s="6">
        <v>31</v>
      </c>
      <c r="AJ442" s="21">
        <v>0.26596457803588869</v>
      </c>
      <c r="AK442" s="7">
        <v>-7501.2219000011683</v>
      </c>
      <c r="AL442" s="7">
        <v>4864863.0728999972</v>
      </c>
      <c r="AM442" s="25">
        <f t="shared" si="196"/>
        <v>199.85029822198968</v>
      </c>
      <c r="AN442" s="6">
        <v>585</v>
      </c>
      <c r="AO442" s="21">
        <v>0.2694866039562383</v>
      </c>
      <c r="AP442" s="7">
        <v>-7504.881400000304</v>
      </c>
      <c r="AQ442" s="7">
        <v>4864865.5295000002</v>
      </c>
      <c r="AR442" s="25">
        <f t="shared" si="197"/>
        <v>189.6056497396487</v>
      </c>
      <c r="AS442" s="6">
        <v>686</v>
      </c>
      <c r="AT442" s="21">
        <v>0.27006241109466839</v>
      </c>
      <c r="AU442" s="7">
        <v>-7501.2219000011683</v>
      </c>
      <c r="AV442" s="7">
        <v>4864863.0728999972</v>
      </c>
      <c r="AW442" s="25">
        <f t="shared" si="198"/>
        <v>187.9937613501009</v>
      </c>
      <c r="AX442" s="6">
        <v>796</v>
      </c>
      <c r="AY442" s="21">
        <v>0.27314854013922868</v>
      </c>
      <c r="AZ442" s="7">
        <v>-7501.2219000011683</v>
      </c>
      <c r="BA442" s="7">
        <v>4864863.0728999972</v>
      </c>
      <c r="BB442" s="25">
        <f t="shared" si="199"/>
        <v>179.64058680479172</v>
      </c>
      <c r="BC442" s="6">
        <v>907</v>
      </c>
      <c r="BD442" s="21">
        <v>0.27502058003289043</v>
      </c>
      <c r="BE442" s="7">
        <v>-7501.2219000011683</v>
      </c>
      <c r="BF442" s="7">
        <v>4864863.0728999972</v>
      </c>
      <c r="BG442" s="25">
        <f t="shared" si="200"/>
        <v>174.79911329574259</v>
      </c>
      <c r="BH442" s="6">
        <v>250</v>
      </c>
      <c r="BI442" s="21">
        <v>0.28746861667679652</v>
      </c>
      <c r="BJ442" s="7">
        <v>-7501.2219000011683</v>
      </c>
      <c r="BK442" s="7">
        <v>4864863.0728999972</v>
      </c>
      <c r="BL442" s="25">
        <f t="shared" si="201"/>
        <v>146.4327584428772</v>
      </c>
      <c r="BM442" s="6">
        <v>807</v>
      </c>
      <c r="BN442" s="21">
        <v>0.31253981066297343</v>
      </c>
      <c r="BO442" s="7">
        <v>-7506.5293000005186</v>
      </c>
      <c r="BP442" s="7">
        <v>4864862.5543000028</v>
      </c>
      <c r="BQ442" s="25">
        <f t="shared" si="202"/>
        <v>104.80418404593524</v>
      </c>
      <c r="BR442" s="6">
        <v>475</v>
      </c>
      <c r="BS442" s="21">
        <v>0.31650011996611571</v>
      </c>
      <c r="BT442" s="7">
        <v>-7504.881400000304</v>
      </c>
      <c r="BU442" s="7">
        <v>4864865.5295000002</v>
      </c>
      <c r="BV442" s="25">
        <f t="shared" si="203"/>
        <v>99.656236967169818</v>
      </c>
      <c r="BW442" s="6">
        <v>260</v>
      </c>
      <c r="BX442" s="21">
        <v>0.31931463568341989</v>
      </c>
      <c r="BY442" s="7">
        <v>-7506.5293000005186</v>
      </c>
      <c r="BZ442" s="7">
        <v>4864862.5543000028</v>
      </c>
      <c r="CA442" s="25">
        <f t="shared" si="204"/>
        <v>96.188843030599315</v>
      </c>
      <c r="CB442" s="6">
        <v>361</v>
      </c>
      <c r="CC442" s="21">
        <v>0.16226895780799119</v>
      </c>
      <c r="CD442" s="7">
        <v>-7501.2219000011683</v>
      </c>
      <c r="CE442" s="7">
        <v>4864863.0728999972</v>
      </c>
      <c r="CF442" s="25">
        <f t="shared" si="205"/>
        <v>1442.3086646932147</v>
      </c>
      <c r="CG442" s="6">
        <v>469</v>
      </c>
      <c r="CH442" s="21">
        <v>0.1686960224626399</v>
      </c>
      <c r="CI442" s="7">
        <v>-7501.2219000011683</v>
      </c>
      <c r="CJ442" s="7">
        <v>4864863.0728999972</v>
      </c>
      <c r="CK442" s="25">
        <f t="shared" si="206"/>
        <v>1234.7545311985357</v>
      </c>
      <c r="CL442" s="6">
        <v>582</v>
      </c>
      <c r="CM442" s="21">
        <v>0.169543976086069</v>
      </c>
      <c r="CN442" s="7">
        <v>-7501.2219000011683</v>
      </c>
      <c r="CO442" s="7">
        <v>4864863.0728999972</v>
      </c>
      <c r="CP442" s="25">
        <f t="shared" si="207"/>
        <v>1210.2373295788022</v>
      </c>
      <c r="CQ442" s="6">
        <v>250</v>
      </c>
      <c r="CR442" s="21">
        <v>0.18501440922190199</v>
      </c>
      <c r="CS442" s="7">
        <v>-7501.2219000011683</v>
      </c>
      <c r="CT442" s="7">
        <v>4864863.0728999972</v>
      </c>
      <c r="CU442" s="25">
        <f t="shared" si="208"/>
        <v>853.44941862445387</v>
      </c>
      <c r="CV442" s="6">
        <v>686</v>
      </c>
      <c r="CW442" s="21">
        <v>0.193519715578539</v>
      </c>
      <c r="CX442" s="7">
        <v>-7501.2219000011683</v>
      </c>
      <c r="CY442" s="7">
        <v>4864863.0728999972</v>
      </c>
      <c r="CZ442" s="25">
        <f t="shared" si="209"/>
        <v>713.01576404616526</v>
      </c>
      <c r="DA442" s="6">
        <v>585</v>
      </c>
      <c r="DB442" s="21">
        <v>0.1973191046330037</v>
      </c>
      <c r="DC442" s="7">
        <v>-7504.881400000304</v>
      </c>
      <c r="DD442" s="7">
        <v>4864865.5295000002</v>
      </c>
      <c r="DE442" s="25">
        <f t="shared" si="210"/>
        <v>659.66502022681948</v>
      </c>
      <c r="DF442" s="6">
        <v>796</v>
      </c>
      <c r="DG442" s="21">
        <v>0.1983412694259849</v>
      </c>
      <c r="DH442" s="7">
        <v>-7501.2219000011683</v>
      </c>
      <c r="DI442" s="7">
        <v>4864863.0728999972</v>
      </c>
      <c r="DJ442" s="25">
        <f t="shared" si="211"/>
        <v>646.1712722538432</v>
      </c>
      <c r="DK442" s="6">
        <v>907</v>
      </c>
      <c r="DL442" s="21">
        <v>0.20201708622238909</v>
      </c>
      <c r="DM442" s="7">
        <v>-7501.2219000011683</v>
      </c>
      <c r="DN442" s="7">
        <v>4864863.0728999972</v>
      </c>
      <c r="DO442" s="25">
        <f t="shared" si="212"/>
        <v>600.40954633715046</v>
      </c>
      <c r="DP442" s="6">
        <v>31</v>
      </c>
      <c r="DQ442" s="21">
        <v>0.20547313988761889</v>
      </c>
      <c r="DR442" s="7">
        <v>-7501.2219000011683</v>
      </c>
      <c r="DS442" s="7">
        <v>4864863.0728999972</v>
      </c>
      <c r="DT442" s="25">
        <f t="shared" si="213"/>
        <v>561.02184206469894</v>
      </c>
      <c r="DU442" s="6">
        <v>695</v>
      </c>
      <c r="DV442" s="21">
        <v>0.21636621219407581</v>
      </c>
      <c r="DW442" s="7">
        <v>-7504.881400000304</v>
      </c>
      <c r="DX442" s="7">
        <v>4864865.5295000002</v>
      </c>
      <c r="DY442" s="25">
        <f t="shared" si="214"/>
        <v>456.29134517321586</v>
      </c>
      <c r="DZ442" s="6">
        <v>807</v>
      </c>
      <c r="EA442" s="21">
        <v>0.223882705237584</v>
      </c>
      <c r="EB442" s="7">
        <v>-7506.5293000005186</v>
      </c>
      <c r="EC442" s="7">
        <v>4864862.5543000028</v>
      </c>
      <c r="ED442" s="25">
        <f t="shared" si="215"/>
        <v>398.03184172597076</v>
      </c>
      <c r="EE442" s="6">
        <v>260</v>
      </c>
      <c r="EF442" s="21">
        <v>0.22906973504583061</v>
      </c>
      <c r="EG442" s="7">
        <v>-7506.5293000005186</v>
      </c>
      <c r="EH442" s="7">
        <v>4864862.5543000028</v>
      </c>
      <c r="EI442" s="25">
        <f t="shared" si="216"/>
        <v>363.18603922654711</v>
      </c>
    </row>
    <row r="443" spans="1:139" x14ac:dyDescent="0.25">
      <c r="A443" s="6">
        <v>429</v>
      </c>
      <c r="B443" s="6">
        <v>0</v>
      </c>
      <c r="C443" s="6">
        <v>2</v>
      </c>
      <c r="D443" s="6">
        <v>0</v>
      </c>
      <c r="E443" s="6">
        <v>2</v>
      </c>
      <c r="F443" s="20">
        <f t="shared" si="186"/>
        <v>1</v>
      </c>
      <c r="G443" s="20">
        <f t="shared" si="187"/>
        <v>1</v>
      </c>
      <c r="H443" s="20">
        <f t="shared" si="188"/>
        <v>1</v>
      </c>
      <c r="I443" s="7">
        <v>-7641.3524399995804</v>
      </c>
      <c r="J443" s="7">
        <v>4865015.713279997</v>
      </c>
      <c r="K443" s="6">
        <v>-3</v>
      </c>
      <c r="L443" s="6">
        <v>-3</v>
      </c>
      <c r="M443" s="7">
        <v>-7639.9737020715911</v>
      </c>
      <c r="N443" s="7">
        <v>4865006.2828491973</v>
      </c>
      <c r="O443" s="26">
        <f t="shared" si="189"/>
        <v>-7639.9737020715938</v>
      </c>
      <c r="P443" s="26">
        <f t="shared" si="190"/>
        <v>4865006.2828491973</v>
      </c>
      <c r="Q443" s="20">
        <f t="shared" si="191"/>
        <v>1</v>
      </c>
      <c r="R443" s="26">
        <f t="shared" si="192"/>
        <v>9.5306843060940079</v>
      </c>
      <c r="S443" s="26">
        <f>R443*'8_HeSo_Mercator'!$B$7</f>
        <v>7.3017084499532992</v>
      </c>
      <c r="T443" s="6">
        <v>8134</v>
      </c>
      <c r="U443" s="21">
        <v>0.24375868132440831</v>
      </c>
      <c r="V443" s="7">
        <v>-7637.8425999991596</v>
      </c>
      <c r="W443" s="7">
        <v>4865000.627700001</v>
      </c>
      <c r="X443" s="25">
        <f t="shared" si="193"/>
        <v>283.2432916674432</v>
      </c>
      <c r="Y443" s="6">
        <v>11306</v>
      </c>
      <c r="Z443" s="21">
        <v>0.27161441503124789</v>
      </c>
      <c r="AA443" s="7">
        <v>-7641.8993999995291</v>
      </c>
      <c r="AB443" s="7">
        <v>4865014.7801000029</v>
      </c>
      <c r="AC443" s="25">
        <f t="shared" si="194"/>
        <v>183.73366586085837</v>
      </c>
      <c r="AD443" s="6">
        <v>10848</v>
      </c>
      <c r="AE443" s="21">
        <v>0.28090004541420299</v>
      </c>
      <c r="AF443" s="7">
        <v>-7639.3500000014901</v>
      </c>
      <c r="AG443" s="7">
        <v>4865001.0980999991</v>
      </c>
      <c r="AH443" s="25">
        <f t="shared" si="195"/>
        <v>160.61746319286547</v>
      </c>
      <c r="AI443" s="6">
        <v>9025</v>
      </c>
      <c r="AJ443" s="21">
        <v>0.28578304147883549</v>
      </c>
      <c r="AK443" s="7">
        <v>-7642.4459999985993</v>
      </c>
      <c r="AL443" s="7">
        <v>4865016.6877999976</v>
      </c>
      <c r="AM443" s="25">
        <f t="shared" si="196"/>
        <v>149.91813959268916</v>
      </c>
      <c r="AN443" s="6">
        <v>10396</v>
      </c>
      <c r="AO443" s="21">
        <v>0.31029373612347327</v>
      </c>
      <c r="AP443" s="7">
        <v>-7641.8993999995291</v>
      </c>
      <c r="AQ443" s="7">
        <v>4865014.7801000029</v>
      </c>
      <c r="AR443" s="25">
        <f t="shared" si="197"/>
        <v>107.87180992392693</v>
      </c>
      <c r="AS443" s="6">
        <v>7696</v>
      </c>
      <c r="AT443" s="21">
        <v>0.31055774006430392</v>
      </c>
      <c r="AU443" s="7">
        <v>-7637.8425999991596</v>
      </c>
      <c r="AV443" s="7">
        <v>4865000.627700001</v>
      </c>
      <c r="AW443" s="25">
        <f t="shared" si="198"/>
        <v>107.50547174547624</v>
      </c>
      <c r="AX443" s="6">
        <v>10392</v>
      </c>
      <c r="AY443" s="21">
        <v>0.3221995115679534</v>
      </c>
      <c r="AZ443" s="7">
        <v>-7640.9805000014603</v>
      </c>
      <c r="BA443" s="7">
        <v>4865006.7855999991</v>
      </c>
      <c r="BB443" s="25">
        <f t="shared" si="199"/>
        <v>92.789853513388778</v>
      </c>
      <c r="BC443" s="6">
        <v>9020</v>
      </c>
      <c r="BD443" s="21">
        <v>0.32224223412680969</v>
      </c>
      <c r="BE443" s="7">
        <v>-7640.9805000014603</v>
      </c>
      <c r="BF443" s="7">
        <v>4865006.7855999991</v>
      </c>
      <c r="BG443" s="25">
        <f t="shared" si="200"/>
        <v>92.740655347917709</v>
      </c>
      <c r="BH443" s="6">
        <v>11310</v>
      </c>
      <c r="BI443" s="21">
        <v>0.32405091335308039</v>
      </c>
      <c r="BJ443" s="7">
        <v>-7637.8425999991596</v>
      </c>
      <c r="BK443" s="7">
        <v>4865000.627700001</v>
      </c>
      <c r="BL443" s="25">
        <f t="shared" si="201"/>
        <v>90.687410362798417</v>
      </c>
      <c r="BM443" s="6">
        <v>8561</v>
      </c>
      <c r="BN443" s="21">
        <v>0.3242884050906949</v>
      </c>
      <c r="BO443" s="7">
        <v>-7639.3500000014901</v>
      </c>
      <c r="BP443" s="7">
        <v>4865001.0980999991</v>
      </c>
      <c r="BQ443" s="25">
        <f t="shared" si="202"/>
        <v>90.42204333182724</v>
      </c>
      <c r="BR443" s="6">
        <v>9022</v>
      </c>
      <c r="BS443" s="21">
        <v>0.32535481814569428</v>
      </c>
      <c r="BT443" s="7">
        <v>-7641.8993999995291</v>
      </c>
      <c r="BU443" s="7">
        <v>4865014.7801000029</v>
      </c>
      <c r="BV443" s="25">
        <f t="shared" si="203"/>
        <v>89.24235655407</v>
      </c>
      <c r="BW443" s="6">
        <v>8564</v>
      </c>
      <c r="BX443" s="21">
        <v>0.32626711830217958</v>
      </c>
      <c r="BY443" s="7">
        <v>-7640.9805000014603</v>
      </c>
      <c r="BZ443" s="7">
        <v>4865006.7855999991</v>
      </c>
      <c r="CA443" s="25">
        <f t="shared" si="204"/>
        <v>88.248386055212549</v>
      </c>
      <c r="CB443" s="6">
        <v>8134</v>
      </c>
      <c r="CC443" s="21">
        <v>0.22619182212172589</v>
      </c>
      <c r="CD443" s="7">
        <v>-7637.8425999991596</v>
      </c>
      <c r="CE443" s="7">
        <v>4865000.627700001</v>
      </c>
      <c r="CF443" s="25">
        <f t="shared" si="205"/>
        <v>382.02554459819481</v>
      </c>
      <c r="CG443" s="6">
        <v>10848</v>
      </c>
      <c r="CH443" s="21">
        <v>0.27576013513513498</v>
      </c>
      <c r="CI443" s="7">
        <v>-7639.3500000014901</v>
      </c>
      <c r="CJ443" s="7">
        <v>4865001.0980999991</v>
      </c>
      <c r="CK443" s="25">
        <f t="shared" si="206"/>
        <v>172.93148349882466</v>
      </c>
      <c r="CL443" s="6">
        <v>11306</v>
      </c>
      <c r="CM443" s="21">
        <v>0.2766635802174513</v>
      </c>
      <c r="CN443" s="7">
        <v>-7641.8993999995291</v>
      </c>
      <c r="CO443" s="7">
        <v>4865014.7801000029</v>
      </c>
      <c r="CP443" s="25">
        <f t="shared" si="207"/>
        <v>170.68369231423742</v>
      </c>
      <c r="CQ443" s="6">
        <v>9025</v>
      </c>
      <c r="CR443" s="21">
        <v>0.29152317462323468</v>
      </c>
      <c r="CS443" s="7">
        <v>-7642.4459999985993</v>
      </c>
      <c r="CT443" s="7">
        <v>4865016.6877999976</v>
      </c>
      <c r="CU443" s="25">
        <f t="shared" si="208"/>
        <v>138.45468670431546</v>
      </c>
      <c r="CV443" s="6">
        <v>7696</v>
      </c>
      <c r="CW443" s="21">
        <v>0.29160172818560232</v>
      </c>
      <c r="CX443" s="7">
        <v>-7637.8425999991596</v>
      </c>
      <c r="CY443" s="7">
        <v>4865000.627700001</v>
      </c>
      <c r="CZ443" s="25">
        <f t="shared" si="209"/>
        <v>138.30555569732184</v>
      </c>
      <c r="DA443" s="6">
        <v>8564</v>
      </c>
      <c r="DB443" s="21">
        <v>0.3029881485763839</v>
      </c>
      <c r="DC443" s="7">
        <v>-7640.9805000014603</v>
      </c>
      <c r="DD443" s="7">
        <v>4865006.7855999991</v>
      </c>
      <c r="DE443" s="25">
        <f t="shared" si="210"/>
        <v>118.65811220057934</v>
      </c>
      <c r="DF443" s="6">
        <v>11310</v>
      </c>
      <c r="DG443" s="21">
        <v>0.30421721548238012</v>
      </c>
      <c r="DH443" s="7">
        <v>-7637.8425999991596</v>
      </c>
      <c r="DI443" s="7">
        <v>4865000.627700001</v>
      </c>
      <c r="DJ443" s="25">
        <f t="shared" si="211"/>
        <v>116.75214073676769</v>
      </c>
      <c r="DK443" s="6">
        <v>10392</v>
      </c>
      <c r="DL443" s="21">
        <v>0.3099227742969547</v>
      </c>
      <c r="DM443" s="7">
        <v>-7640.9805000014603</v>
      </c>
      <c r="DN443" s="7">
        <v>4865006.7855999991</v>
      </c>
      <c r="DO443" s="25">
        <f t="shared" si="212"/>
        <v>108.38920626357914</v>
      </c>
      <c r="DP443" s="6">
        <v>10396</v>
      </c>
      <c r="DQ443" s="21">
        <v>0.31339006345585863</v>
      </c>
      <c r="DR443" s="7">
        <v>-7641.8993999995291</v>
      </c>
      <c r="DS443" s="7">
        <v>4865014.7801000029</v>
      </c>
      <c r="DT443" s="25">
        <f t="shared" si="213"/>
        <v>103.67143515858567</v>
      </c>
      <c r="DU443" s="6">
        <v>9020</v>
      </c>
      <c r="DV443" s="21">
        <v>0.31425787471658512</v>
      </c>
      <c r="DW443" s="7">
        <v>-7640.9805000014603</v>
      </c>
      <c r="DX443" s="7">
        <v>4865006.7855999991</v>
      </c>
      <c r="DY443" s="25">
        <f t="shared" si="214"/>
        <v>102.53103079720179</v>
      </c>
      <c r="DZ443" s="6">
        <v>8561</v>
      </c>
      <c r="EA443" s="21">
        <v>0.31489843116446231</v>
      </c>
      <c r="EB443" s="7">
        <v>-7639.3500000014901</v>
      </c>
      <c r="EC443" s="7">
        <v>4865001.0980999991</v>
      </c>
      <c r="ED443" s="25">
        <f t="shared" si="215"/>
        <v>101.69931134517878</v>
      </c>
      <c r="EE443" s="6">
        <v>9476</v>
      </c>
      <c r="EF443" s="21">
        <v>0.31560695661288768</v>
      </c>
      <c r="EG443" s="7">
        <v>-7640.9805000014603</v>
      </c>
      <c r="EH443" s="7">
        <v>4865006.7855999991</v>
      </c>
      <c r="EI443" s="25">
        <f t="shared" si="216"/>
        <v>100.78913791134262</v>
      </c>
    </row>
    <row r="444" spans="1:139" x14ac:dyDescent="0.25">
      <c r="A444" s="6">
        <v>430</v>
      </c>
      <c r="B444" s="6">
        <v>0</v>
      </c>
      <c r="C444" s="6">
        <v>2</v>
      </c>
      <c r="D444" s="6">
        <v>0</v>
      </c>
      <c r="E444" s="6">
        <v>2</v>
      </c>
      <c r="F444" s="20">
        <f t="shared" si="186"/>
        <v>1</v>
      </c>
      <c r="G444" s="20">
        <f t="shared" si="187"/>
        <v>1</v>
      </c>
      <c r="H444" s="20">
        <f t="shared" si="188"/>
        <v>1</v>
      </c>
      <c r="I444" s="7">
        <v>-7603.1035000002012</v>
      </c>
      <c r="J444" s="7">
        <v>4864981.0337375039</v>
      </c>
      <c r="K444" s="6">
        <v>-6</v>
      </c>
      <c r="L444" s="6">
        <v>-6</v>
      </c>
      <c r="M444" s="7">
        <v>-7605.4653817032859</v>
      </c>
      <c r="N444" s="7">
        <v>4864979.7248528767</v>
      </c>
      <c r="O444" s="26">
        <f t="shared" si="189"/>
        <v>-7605.4653817032859</v>
      </c>
      <c r="P444" s="26">
        <f t="shared" si="190"/>
        <v>4864979.7248528767</v>
      </c>
      <c r="Q444" s="20">
        <f t="shared" si="191"/>
        <v>1</v>
      </c>
      <c r="R444" s="26">
        <f t="shared" si="192"/>
        <v>2.7003081577200505</v>
      </c>
      <c r="S444" s="26">
        <f>R444*'8_HeSo_Mercator'!$B$7</f>
        <v>2.0687772524471484</v>
      </c>
      <c r="T444" s="6">
        <v>7703</v>
      </c>
      <c r="U444" s="21">
        <v>0.19271304079029319</v>
      </c>
      <c r="V444" s="7">
        <v>-7611.1290000006557</v>
      </c>
      <c r="W444" s="7">
        <v>4864977.6220000014</v>
      </c>
      <c r="X444" s="25">
        <f t="shared" si="193"/>
        <v>725.02934303587756</v>
      </c>
      <c r="Y444" s="6">
        <v>9959</v>
      </c>
      <c r="Z444" s="21">
        <v>0.1974131867830165</v>
      </c>
      <c r="AA444" s="7">
        <v>-7604.0177999995649</v>
      </c>
      <c r="AB444" s="7">
        <v>4864981.242399998</v>
      </c>
      <c r="AC444" s="25">
        <f t="shared" si="194"/>
        <v>658.40839999358502</v>
      </c>
      <c r="AD444" s="6">
        <v>7261</v>
      </c>
      <c r="AE444" s="21">
        <v>0.19948352535797481</v>
      </c>
      <c r="AF444" s="7">
        <v>-7603.5650999993086</v>
      </c>
      <c r="AG444" s="7">
        <v>4864979.7901000008</v>
      </c>
      <c r="AH444" s="25">
        <f t="shared" si="195"/>
        <v>631.49782833521238</v>
      </c>
      <c r="AI444" s="6">
        <v>11323</v>
      </c>
      <c r="AJ444" s="21">
        <v>0.21136125665925939</v>
      </c>
      <c r="AK444" s="7">
        <v>-7601.6162000000477</v>
      </c>
      <c r="AL444" s="7">
        <v>4864980.3488999978</v>
      </c>
      <c r="AM444" s="25">
        <f t="shared" si="196"/>
        <v>501.07007950559364</v>
      </c>
      <c r="AN444" s="6">
        <v>9493</v>
      </c>
      <c r="AO444" s="21">
        <v>0.2139164949626674</v>
      </c>
      <c r="AP444" s="7">
        <v>-7609.2503999993196</v>
      </c>
      <c r="AQ444" s="7">
        <v>4864978.1607000008</v>
      </c>
      <c r="AR444" s="25">
        <f t="shared" si="197"/>
        <v>477.55445832605426</v>
      </c>
      <c r="AS444" s="6">
        <v>9492</v>
      </c>
      <c r="AT444" s="21">
        <v>0.21940819515093229</v>
      </c>
      <c r="AU444" s="7">
        <v>-7603.5650999993086</v>
      </c>
      <c r="AV444" s="7">
        <v>4864979.7901000008</v>
      </c>
      <c r="AW444" s="25">
        <f t="shared" si="198"/>
        <v>431.50776991968587</v>
      </c>
      <c r="AX444" s="6">
        <v>8577</v>
      </c>
      <c r="AY444" s="21">
        <v>0.22053202747709469</v>
      </c>
      <c r="AZ444" s="7">
        <v>-7603.5650999993086</v>
      </c>
      <c r="BA444" s="7">
        <v>4864979.7901000008</v>
      </c>
      <c r="BB444" s="25">
        <f t="shared" si="199"/>
        <v>422.77891433074149</v>
      </c>
      <c r="BC444" s="6">
        <v>8142</v>
      </c>
      <c r="BD444" s="21">
        <v>0.22068603872204329</v>
      </c>
      <c r="BE444" s="7">
        <v>-7601.6162000000477</v>
      </c>
      <c r="BF444" s="7">
        <v>4864980.3488999978</v>
      </c>
      <c r="BG444" s="25">
        <f t="shared" si="200"/>
        <v>421.59996203756947</v>
      </c>
      <c r="BH444" s="6">
        <v>9502</v>
      </c>
      <c r="BI444" s="21">
        <v>0.2211728722568754</v>
      </c>
      <c r="BJ444" s="7">
        <v>-7604.0177999995649</v>
      </c>
      <c r="BK444" s="7">
        <v>4864981.242399998</v>
      </c>
      <c r="BL444" s="25">
        <f t="shared" si="201"/>
        <v>417.90018968426671</v>
      </c>
      <c r="BM444" s="6">
        <v>7264</v>
      </c>
      <c r="BN444" s="21">
        <v>0.2228339479552445</v>
      </c>
      <c r="BO444" s="7">
        <v>-7611.1290000006557</v>
      </c>
      <c r="BP444" s="7">
        <v>4864977.6220000014</v>
      </c>
      <c r="BQ444" s="25">
        <f t="shared" si="202"/>
        <v>405.57817903004712</v>
      </c>
      <c r="BR444" s="6">
        <v>9037</v>
      </c>
      <c r="BS444" s="21">
        <v>0.2244494002448931</v>
      </c>
      <c r="BT444" s="7">
        <v>-7601.6162000000477</v>
      </c>
      <c r="BU444" s="7">
        <v>4864980.3488999978</v>
      </c>
      <c r="BV444" s="25">
        <f t="shared" si="203"/>
        <v>394.02720040320332</v>
      </c>
      <c r="BW444" s="6">
        <v>9041</v>
      </c>
      <c r="BX444" s="21">
        <v>0.22692713984294699</v>
      </c>
      <c r="BY444" s="7">
        <v>-7602.096400000155</v>
      </c>
      <c r="BZ444" s="7">
        <v>4864981.7929999977</v>
      </c>
      <c r="CA444" s="25">
        <f t="shared" si="204"/>
        <v>377.09801164950414</v>
      </c>
      <c r="CB444" s="6">
        <v>9959</v>
      </c>
      <c r="CC444" s="21">
        <v>0.159953443110916</v>
      </c>
      <c r="CD444" s="7">
        <v>-7604.0177999995649</v>
      </c>
      <c r="CE444" s="7">
        <v>4864981.242399998</v>
      </c>
      <c r="CF444" s="25">
        <f t="shared" si="205"/>
        <v>1527.656203333954</v>
      </c>
      <c r="CG444" s="6">
        <v>9493</v>
      </c>
      <c r="CH444" s="21">
        <v>0.16510776301800881</v>
      </c>
      <c r="CI444" s="7">
        <v>-7609.2503999993196</v>
      </c>
      <c r="CJ444" s="7">
        <v>4864978.1607000008</v>
      </c>
      <c r="CK444" s="25">
        <f t="shared" si="206"/>
        <v>1345.643526880086</v>
      </c>
      <c r="CL444" s="6">
        <v>7703</v>
      </c>
      <c r="CM444" s="21">
        <v>0.1797077587981066</v>
      </c>
      <c r="CN444" s="7">
        <v>-7611.1290000006557</v>
      </c>
      <c r="CO444" s="7">
        <v>4864977.6220000014</v>
      </c>
      <c r="CP444" s="25">
        <f t="shared" si="207"/>
        <v>958.8102940774462</v>
      </c>
      <c r="CQ444" s="6">
        <v>9041</v>
      </c>
      <c r="CR444" s="21">
        <v>0.18570386261420679</v>
      </c>
      <c r="CS444" s="7">
        <v>-7602.096400000155</v>
      </c>
      <c r="CT444" s="7">
        <v>4864981.7929999977</v>
      </c>
      <c r="CU444" s="25">
        <f t="shared" si="208"/>
        <v>840.8455916223644</v>
      </c>
      <c r="CV444" s="6">
        <v>7264</v>
      </c>
      <c r="CW444" s="21">
        <v>0.18872034457947701</v>
      </c>
      <c r="CX444" s="7">
        <v>-7611.1290000006557</v>
      </c>
      <c r="CY444" s="7">
        <v>4864977.6220000014</v>
      </c>
      <c r="CZ444" s="25">
        <f t="shared" si="209"/>
        <v>788.36097260497445</v>
      </c>
      <c r="DA444" s="6">
        <v>7263</v>
      </c>
      <c r="DB444" s="21">
        <v>0.1924602337454116</v>
      </c>
      <c r="DC444" s="7">
        <v>-7609.2503999993196</v>
      </c>
      <c r="DD444" s="7">
        <v>4864978.1607000008</v>
      </c>
      <c r="DE444" s="25">
        <f t="shared" si="210"/>
        <v>728.84631832663968</v>
      </c>
      <c r="DF444" s="6">
        <v>7261</v>
      </c>
      <c r="DG444" s="21">
        <v>0.1938549255622426</v>
      </c>
      <c r="DH444" s="7">
        <v>-7603.5650999993086</v>
      </c>
      <c r="DI444" s="7">
        <v>4864979.7901000008</v>
      </c>
      <c r="DJ444" s="25">
        <f t="shared" si="211"/>
        <v>708.09681180458358</v>
      </c>
      <c r="DK444" s="6">
        <v>8142</v>
      </c>
      <c r="DL444" s="21">
        <v>0.20223354656836171</v>
      </c>
      <c r="DM444" s="7">
        <v>-7601.6162000000477</v>
      </c>
      <c r="DN444" s="7">
        <v>4864980.3488999978</v>
      </c>
      <c r="DO444" s="25">
        <f t="shared" si="212"/>
        <v>597.84308102670389</v>
      </c>
      <c r="DP444" s="6">
        <v>11323</v>
      </c>
      <c r="DQ444" s="21">
        <v>0.20339941055351449</v>
      </c>
      <c r="DR444" s="7">
        <v>-7601.6162000000477</v>
      </c>
      <c r="DS444" s="7">
        <v>4864980.3488999978</v>
      </c>
      <c r="DT444" s="25">
        <f t="shared" si="213"/>
        <v>584.25338862272361</v>
      </c>
      <c r="DU444" s="6">
        <v>8151</v>
      </c>
      <c r="DV444" s="21">
        <v>0.2037261803616944</v>
      </c>
      <c r="DW444" s="7">
        <v>-7604.0177999995649</v>
      </c>
      <c r="DX444" s="7">
        <v>4864981.242399998</v>
      </c>
      <c r="DY444" s="25">
        <f t="shared" si="214"/>
        <v>580.51390804338087</v>
      </c>
      <c r="DZ444" s="6">
        <v>8583</v>
      </c>
      <c r="EA444" s="21">
        <v>0.20758151065365421</v>
      </c>
      <c r="EB444" s="7">
        <v>-7604.0177999995649</v>
      </c>
      <c r="EC444" s="7">
        <v>4864981.242399998</v>
      </c>
      <c r="ED444" s="25">
        <f t="shared" si="215"/>
        <v>538.57393007344467</v>
      </c>
      <c r="EE444" s="6">
        <v>9492</v>
      </c>
      <c r="EF444" s="21">
        <v>0.20770113476985849</v>
      </c>
      <c r="EG444" s="7">
        <v>-7603.5650999993086</v>
      </c>
      <c r="EH444" s="7">
        <v>4864979.7901000008</v>
      </c>
      <c r="EI444" s="25">
        <f t="shared" si="216"/>
        <v>537.33424897376756</v>
      </c>
    </row>
    <row r="445" spans="1:139" x14ac:dyDescent="0.25">
      <c r="A445" s="6">
        <v>431</v>
      </c>
      <c r="B445" s="6">
        <v>0</v>
      </c>
      <c r="C445" s="6">
        <v>2</v>
      </c>
      <c r="D445" s="6">
        <v>0</v>
      </c>
      <c r="E445" s="6">
        <v>2</v>
      </c>
      <c r="F445" s="20">
        <f t="shared" si="186"/>
        <v>1</v>
      </c>
      <c r="G445" s="20">
        <f t="shared" si="187"/>
        <v>1</v>
      </c>
      <c r="H445" s="20">
        <f t="shared" si="188"/>
        <v>1</v>
      </c>
      <c r="I445" s="7">
        <v>-7596.677064354325</v>
      </c>
      <c r="J445" s="7">
        <v>4864982.9807411227</v>
      </c>
      <c r="K445" s="6">
        <v>6</v>
      </c>
      <c r="L445" s="6">
        <v>6</v>
      </c>
      <c r="M445" s="7">
        <v>-7602.0669856622153</v>
      </c>
      <c r="N445" s="7">
        <v>4864981.7457542364</v>
      </c>
      <c r="O445" s="26">
        <f t="shared" si="189"/>
        <v>-7602.0669856622153</v>
      </c>
      <c r="P445" s="26">
        <f t="shared" si="190"/>
        <v>4864981.7457542373</v>
      </c>
      <c r="Q445" s="20">
        <f t="shared" si="191"/>
        <v>1</v>
      </c>
      <c r="R445" s="26">
        <f t="shared" si="192"/>
        <v>5.529597120268817</v>
      </c>
      <c r="S445" s="26">
        <f>R445*'8_HeSo_Mercator'!$B$7</f>
        <v>4.2363700990586564</v>
      </c>
      <c r="T445" s="6">
        <v>7269</v>
      </c>
      <c r="U445" s="21">
        <v>0.1010153154295664</v>
      </c>
      <c r="V445" s="7">
        <v>-7602.096400000155</v>
      </c>
      <c r="W445" s="7">
        <v>4864981.7929999977</v>
      </c>
      <c r="X445" s="25">
        <f t="shared" si="193"/>
        <v>9603.9768115525912</v>
      </c>
      <c r="Y445" s="6">
        <v>9499</v>
      </c>
      <c r="Z445" s="21">
        <v>0.1048440732404736</v>
      </c>
      <c r="AA445" s="7">
        <v>-7602.096400000155</v>
      </c>
      <c r="AB445" s="7">
        <v>4864981.7929999977</v>
      </c>
      <c r="AC445" s="25">
        <f t="shared" si="194"/>
        <v>8276.0757951289288</v>
      </c>
      <c r="AD445" s="6">
        <v>8145</v>
      </c>
      <c r="AE445" s="21">
        <v>0.12228439391457741</v>
      </c>
      <c r="AF445" s="7">
        <v>-7602.096400000155</v>
      </c>
      <c r="AG445" s="7">
        <v>4864981.7929999977</v>
      </c>
      <c r="AH445" s="25">
        <f t="shared" si="195"/>
        <v>4472.1448177396196</v>
      </c>
      <c r="AI445" s="6">
        <v>7713</v>
      </c>
      <c r="AJ445" s="21">
        <v>0.123430314710668</v>
      </c>
      <c r="AK445" s="7">
        <v>-7602.096400000155</v>
      </c>
      <c r="AL445" s="7">
        <v>4864981.7929999977</v>
      </c>
      <c r="AM445" s="25">
        <f t="shared" si="196"/>
        <v>4308.366642785013</v>
      </c>
      <c r="AN445" s="6">
        <v>9041</v>
      </c>
      <c r="AO445" s="21">
        <v>0.12996400017679749</v>
      </c>
      <c r="AP445" s="7">
        <v>-7602.096400000155</v>
      </c>
      <c r="AQ445" s="7">
        <v>4864981.7929999977</v>
      </c>
      <c r="AR445" s="25">
        <f t="shared" si="197"/>
        <v>3505.1589725467134</v>
      </c>
      <c r="AS445" s="6">
        <v>8584</v>
      </c>
      <c r="AT445" s="21">
        <v>0.1489725493022141</v>
      </c>
      <c r="AU445" s="7">
        <v>-7602.096400000155</v>
      </c>
      <c r="AV445" s="7">
        <v>4864981.7929999977</v>
      </c>
      <c r="AW445" s="25">
        <f t="shared" si="198"/>
        <v>2030.3691271146497</v>
      </c>
      <c r="AX445" s="6">
        <v>9959</v>
      </c>
      <c r="AY445" s="21">
        <v>0.15413867212283991</v>
      </c>
      <c r="AZ445" s="7">
        <v>-7604.0177999995649</v>
      </c>
      <c r="BA445" s="7">
        <v>4864981.242399998</v>
      </c>
      <c r="BB445" s="25">
        <f t="shared" si="199"/>
        <v>1771.5505404849328</v>
      </c>
      <c r="BC445" s="6">
        <v>9960</v>
      </c>
      <c r="BD445" s="21">
        <v>0.1553952216563729</v>
      </c>
      <c r="BE445" s="7">
        <v>-7602.096400000155</v>
      </c>
      <c r="BF445" s="7">
        <v>4864981.7929999977</v>
      </c>
      <c r="BG445" s="25">
        <f t="shared" si="200"/>
        <v>1714.9416930033594</v>
      </c>
      <c r="BH445" s="6">
        <v>8151</v>
      </c>
      <c r="BI445" s="21">
        <v>0.15668223419146801</v>
      </c>
      <c r="BJ445" s="7">
        <v>-7604.0177999995649</v>
      </c>
      <c r="BK445" s="7">
        <v>4864981.242399998</v>
      </c>
      <c r="BL445" s="25">
        <f t="shared" si="201"/>
        <v>1659.2849620709508</v>
      </c>
      <c r="BM445" s="6">
        <v>9494</v>
      </c>
      <c r="BN445" s="21">
        <v>0.16483992488482349</v>
      </c>
      <c r="BO445" s="7">
        <v>-7594.2641000002623</v>
      </c>
      <c r="BP445" s="7">
        <v>4864982.4561000019</v>
      </c>
      <c r="BQ445" s="25">
        <f t="shared" si="202"/>
        <v>1354.410675380959</v>
      </c>
      <c r="BR445" s="6">
        <v>11331</v>
      </c>
      <c r="BS445" s="21">
        <v>0.16531634812089879</v>
      </c>
      <c r="BT445" s="7">
        <v>-7602.096400000155</v>
      </c>
      <c r="BU445" s="7">
        <v>4864981.7929999977</v>
      </c>
      <c r="BV445" s="25">
        <f t="shared" si="203"/>
        <v>1338.8649976838506</v>
      </c>
      <c r="BW445" s="6">
        <v>10411</v>
      </c>
      <c r="BX445" s="21">
        <v>0.16785262855234881</v>
      </c>
      <c r="BY445" s="7">
        <v>-7602.096400000155</v>
      </c>
      <c r="BZ445" s="7">
        <v>4864981.7929999977</v>
      </c>
      <c r="CA445" s="25">
        <f t="shared" si="204"/>
        <v>1259.7588367305104</v>
      </c>
      <c r="CB445" s="6">
        <v>7269</v>
      </c>
      <c r="CC445" s="21">
        <v>0.12406534266800009</v>
      </c>
      <c r="CD445" s="7">
        <v>-7602.096400000155</v>
      </c>
      <c r="CE445" s="7">
        <v>4864981.7929999977</v>
      </c>
      <c r="CF445" s="25">
        <f t="shared" si="205"/>
        <v>4220.8321548426511</v>
      </c>
      <c r="CG445" s="6">
        <v>8145</v>
      </c>
      <c r="CH445" s="21">
        <v>0.1285607244002489</v>
      </c>
      <c r="CI445" s="7">
        <v>-7602.096400000155</v>
      </c>
      <c r="CJ445" s="7">
        <v>4864981.7929999977</v>
      </c>
      <c r="CK445" s="25">
        <f t="shared" si="206"/>
        <v>3660.7220610413706</v>
      </c>
      <c r="CL445" s="6">
        <v>9499</v>
      </c>
      <c r="CM445" s="21">
        <v>0.1309554933084344</v>
      </c>
      <c r="CN445" s="7">
        <v>-7602.096400000155</v>
      </c>
      <c r="CO445" s="7">
        <v>4864981.7929999977</v>
      </c>
      <c r="CP445" s="25">
        <f t="shared" si="207"/>
        <v>3400.2051158615131</v>
      </c>
      <c r="CQ445" s="6">
        <v>11331</v>
      </c>
      <c r="CR445" s="21">
        <v>0.13286660263862909</v>
      </c>
      <c r="CS445" s="7">
        <v>-7602.096400000155</v>
      </c>
      <c r="CT445" s="7">
        <v>4864981.7929999977</v>
      </c>
      <c r="CU445" s="25">
        <f t="shared" si="208"/>
        <v>3208.7558877055058</v>
      </c>
      <c r="CV445" s="6">
        <v>9041</v>
      </c>
      <c r="CW445" s="21">
        <v>0.14430680854832789</v>
      </c>
      <c r="CX445" s="7">
        <v>-7602.096400000155</v>
      </c>
      <c r="CY445" s="7">
        <v>4864981.7929999977</v>
      </c>
      <c r="CZ445" s="25">
        <f t="shared" si="209"/>
        <v>2305.9650027590433</v>
      </c>
      <c r="DA445" s="6">
        <v>8584</v>
      </c>
      <c r="DB445" s="21">
        <v>0.1446449182917198</v>
      </c>
      <c r="DC445" s="7">
        <v>-7602.096400000155</v>
      </c>
      <c r="DD445" s="7">
        <v>4864981.7929999977</v>
      </c>
      <c r="DE445" s="25">
        <f t="shared" si="210"/>
        <v>2284.4795674264292</v>
      </c>
      <c r="DF445" s="6">
        <v>7713</v>
      </c>
      <c r="DG445" s="21">
        <v>0.1476056051473767</v>
      </c>
      <c r="DH445" s="7">
        <v>-7602.096400000155</v>
      </c>
      <c r="DI445" s="7">
        <v>4864981.7929999977</v>
      </c>
      <c r="DJ445" s="25">
        <f t="shared" si="211"/>
        <v>2106.6316344848724</v>
      </c>
      <c r="DK445" s="6">
        <v>10411</v>
      </c>
      <c r="DL445" s="21">
        <v>0.15918119419303889</v>
      </c>
      <c r="DM445" s="7">
        <v>-7602.096400000155</v>
      </c>
      <c r="DN445" s="7">
        <v>4864981.7929999977</v>
      </c>
      <c r="DO445" s="25">
        <f t="shared" si="212"/>
        <v>1557.5176111391681</v>
      </c>
      <c r="DP445" s="6">
        <v>8151</v>
      </c>
      <c r="DQ445" s="21">
        <v>0.16367692164699321</v>
      </c>
      <c r="DR445" s="7">
        <v>-7604.0177999995649</v>
      </c>
      <c r="DS445" s="7">
        <v>4864981.242399998</v>
      </c>
      <c r="DT445" s="25">
        <f t="shared" si="213"/>
        <v>1393.31786677841</v>
      </c>
      <c r="DU445" s="6">
        <v>11329</v>
      </c>
      <c r="DV445" s="21">
        <v>0.16638048130398009</v>
      </c>
      <c r="DW445" s="7">
        <v>-7604.0177999995649</v>
      </c>
      <c r="DX445" s="7">
        <v>4864981.242399998</v>
      </c>
      <c r="DY445" s="25">
        <f t="shared" si="214"/>
        <v>1304.9398533717444</v>
      </c>
      <c r="DZ445" s="6">
        <v>8140</v>
      </c>
      <c r="EA445" s="21">
        <v>0.1763316749585406</v>
      </c>
      <c r="EB445" s="7">
        <v>-7596.2032000012696</v>
      </c>
      <c r="EC445" s="7">
        <v>4864981.9002000019</v>
      </c>
      <c r="ED445" s="25">
        <f t="shared" si="215"/>
        <v>1034.3765555637924</v>
      </c>
      <c r="EE445" s="6">
        <v>9959</v>
      </c>
      <c r="EF445" s="21">
        <v>0.17676207863337021</v>
      </c>
      <c r="EG445" s="7">
        <v>-7604.0177999995649</v>
      </c>
      <c r="EH445" s="7">
        <v>4864981.242399998</v>
      </c>
      <c r="EI445" s="25">
        <f t="shared" si="216"/>
        <v>1024.3387450502673</v>
      </c>
    </row>
    <row r="446" spans="1:139" x14ac:dyDescent="0.25">
      <c r="A446" s="6">
        <v>432</v>
      </c>
      <c r="B446" s="6">
        <v>0</v>
      </c>
      <c r="C446" s="6">
        <v>2</v>
      </c>
      <c r="D446" s="6">
        <v>0</v>
      </c>
      <c r="E446" s="6">
        <v>2</v>
      </c>
      <c r="F446" s="20">
        <f t="shared" si="186"/>
        <v>1</v>
      </c>
      <c r="G446" s="20">
        <f t="shared" si="187"/>
        <v>1</v>
      </c>
      <c r="H446" s="20">
        <f t="shared" si="188"/>
        <v>1</v>
      </c>
      <c r="I446" s="7">
        <v>-7636.9583720637193</v>
      </c>
      <c r="J446" s="7">
        <v>4864904.7514422387</v>
      </c>
      <c r="K446" s="6">
        <v>-6</v>
      </c>
      <c r="L446" s="6">
        <v>-6</v>
      </c>
      <c r="M446" s="7">
        <v>-7639.3089190338542</v>
      </c>
      <c r="N446" s="7">
        <v>4864911.4683761774</v>
      </c>
      <c r="O446" s="26">
        <f t="shared" si="189"/>
        <v>-7639.3089190338542</v>
      </c>
      <c r="P446" s="26">
        <f t="shared" si="190"/>
        <v>4864911.4683761774</v>
      </c>
      <c r="Q446" s="20">
        <f t="shared" si="191"/>
        <v>1</v>
      </c>
      <c r="R446" s="26">
        <f t="shared" si="192"/>
        <v>7.11633842613809</v>
      </c>
      <c r="S446" s="26">
        <f>R446*'8_HeSo_Mercator'!$B$7</f>
        <v>5.4520144356932727</v>
      </c>
      <c r="T446" s="6">
        <v>8159</v>
      </c>
      <c r="U446" s="21">
        <v>0.22199863033834369</v>
      </c>
      <c r="V446" s="7">
        <v>-7639.6909999996424</v>
      </c>
      <c r="W446" s="7">
        <v>4864914.9127999991</v>
      </c>
      <c r="X446" s="25">
        <f t="shared" si="193"/>
        <v>411.71701934145312</v>
      </c>
      <c r="Y446" s="6">
        <v>9975</v>
      </c>
      <c r="Z446" s="21">
        <v>0.22284782502754849</v>
      </c>
      <c r="AA446" s="7">
        <v>-7638.8079999983311</v>
      </c>
      <c r="AB446" s="7">
        <v>4864907.0441000015</v>
      </c>
      <c r="AC446" s="25">
        <f t="shared" si="194"/>
        <v>405.47716459083341</v>
      </c>
      <c r="AD446" s="6">
        <v>7282</v>
      </c>
      <c r="AE446" s="21">
        <v>0.22790805177035839</v>
      </c>
      <c r="AF446" s="7">
        <v>-7639.1801000013947</v>
      </c>
      <c r="AG446" s="7">
        <v>4864913.1300999969</v>
      </c>
      <c r="AH446" s="25">
        <f t="shared" si="195"/>
        <v>370.64771354267594</v>
      </c>
      <c r="AI446" s="6">
        <v>9064</v>
      </c>
      <c r="AJ446" s="21">
        <v>0.22835018831624379</v>
      </c>
      <c r="AK446" s="7">
        <v>-7640.679200001061</v>
      </c>
      <c r="AL446" s="7">
        <v>4864913.5322000012</v>
      </c>
      <c r="AM446" s="25">
        <f t="shared" si="196"/>
        <v>367.78541573397337</v>
      </c>
      <c r="AN446" s="6">
        <v>11350</v>
      </c>
      <c r="AO446" s="21">
        <v>0.2287621822403802</v>
      </c>
      <c r="AP446" s="7">
        <v>-7638.8079999983311</v>
      </c>
      <c r="AQ446" s="7">
        <v>4864907.0441000015</v>
      </c>
      <c r="AR446" s="25">
        <f t="shared" si="197"/>
        <v>365.14308198089878</v>
      </c>
      <c r="AS446" s="6">
        <v>10885</v>
      </c>
      <c r="AT446" s="21">
        <v>0.229193647358505</v>
      </c>
      <c r="AU446" s="7">
        <v>-7639.1801000013947</v>
      </c>
      <c r="AV446" s="7">
        <v>4864913.1300999969</v>
      </c>
      <c r="AW446" s="25">
        <f t="shared" si="198"/>
        <v>362.40125763076622</v>
      </c>
      <c r="AX446" s="6">
        <v>7284</v>
      </c>
      <c r="AY446" s="21">
        <v>0.23157144552095971</v>
      </c>
      <c r="AZ446" s="7">
        <v>-7639.6909999996424</v>
      </c>
      <c r="BA446" s="7">
        <v>4864914.9127999991</v>
      </c>
      <c r="BB446" s="25">
        <f t="shared" si="199"/>
        <v>347.74426273895904</v>
      </c>
      <c r="BC446" s="6">
        <v>11341</v>
      </c>
      <c r="BD446" s="21">
        <v>0.23166283088294409</v>
      </c>
      <c r="BE446" s="7">
        <v>-7639.1801000013947</v>
      </c>
      <c r="BF446" s="7">
        <v>4864913.1300999969</v>
      </c>
      <c r="BG446" s="25">
        <f t="shared" si="200"/>
        <v>347.19588065724594</v>
      </c>
      <c r="BH446" s="6">
        <v>8167</v>
      </c>
      <c r="BI446" s="21">
        <v>0.23187038554416051</v>
      </c>
      <c r="BJ446" s="7">
        <v>-7640.679200001061</v>
      </c>
      <c r="BK446" s="7">
        <v>4864913.5322000012</v>
      </c>
      <c r="BL446" s="25">
        <f t="shared" si="201"/>
        <v>345.95440390293277</v>
      </c>
      <c r="BM446" s="6">
        <v>10883</v>
      </c>
      <c r="BN446" s="21">
        <v>0.2334078962444322</v>
      </c>
      <c r="BO446" s="7">
        <v>-7639.6909999996424</v>
      </c>
      <c r="BP446" s="7">
        <v>4864914.9127999991</v>
      </c>
      <c r="BQ446" s="25">
        <f t="shared" si="202"/>
        <v>336.92855782102589</v>
      </c>
      <c r="BR446" s="6">
        <v>7727</v>
      </c>
      <c r="BS446" s="21">
        <v>0.23481410390431609</v>
      </c>
      <c r="BT446" s="7">
        <v>-7638.8079999983311</v>
      </c>
      <c r="BU446" s="7">
        <v>4864907.0441000015</v>
      </c>
      <c r="BV446" s="25">
        <f t="shared" si="203"/>
        <v>328.92984810554543</v>
      </c>
      <c r="BW446" s="6">
        <v>10428</v>
      </c>
      <c r="BX446" s="21">
        <v>0.2356280140059869</v>
      </c>
      <c r="BY446" s="7">
        <v>-7637.5564999990156</v>
      </c>
      <c r="BZ446" s="7">
        <v>4864907.4662000015</v>
      </c>
      <c r="CA446" s="25">
        <f t="shared" si="204"/>
        <v>324.40856266918939</v>
      </c>
      <c r="CB446" s="6">
        <v>11350</v>
      </c>
      <c r="CC446" s="21">
        <v>0.20582565464825631</v>
      </c>
      <c r="CD446" s="7">
        <v>-7638.8079999983311</v>
      </c>
      <c r="CE446" s="7">
        <v>4864907.0441000015</v>
      </c>
      <c r="CF446" s="25">
        <f t="shared" si="205"/>
        <v>557.18828715541201</v>
      </c>
      <c r="CG446" s="6">
        <v>7727</v>
      </c>
      <c r="CH446" s="21">
        <v>0.21906506060491629</v>
      </c>
      <c r="CI446" s="7">
        <v>-7638.8079999983311</v>
      </c>
      <c r="CJ446" s="7">
        <v>4864907.0441000015</v>
      </c>
      <c r="CK446" s="25">
        <f t="shared" si="206"/>
        <v>434.21771317945877</v>
      </c>
      <c r="CL446" s="6">
        <v>9064</v>
      </c>
      <c r="CM446" s="21">
        <v>0.2251385840247033</v>
      </c>
      <c r="CN446" s="7">
        <v>-7640.679200001061</v>
      </c>
      <c r="CO446" s="7">
        <v>4864913.5322000012</v>
      </c>
      <c r="CP446" s="25">
        <f t="shared" si="207"/>
        <v>389.22459791757188</v>
      </c>
      <c r="CQ446" s="6">
        <v>10885</v>
      </c>
      <c r="CR446" s="21">
        <v>0.22588879095049211</v>
      </c>
      <c r="CS446" s="7">
        <v>-7639.1801000013947</v>
      </c>
      <c r="CT446" s="7">
        <v>4864913.1300999969</v>
      </c>
      <c r="CU446" s="25">
        <f t="shared" si="208"/>
        <v>384.07963159575854</v>
      </c>
      <c r="CV446" s="6">
        <v>8159</v>
      </c>
      <c r="CW446" s="21">
        <v>0.2269706496978367</v>
      </c>
      <c r="CX446" s="7">
        <v>-7639.6909999996424</v>
      </c>
      <c r="CY446" s="7">
        <v>4864914.9127999991</v>
      </c>
      <c r="CZ446" s="25">
        <f t="shared" si="209"/>
        <v>376.80893881184147</v>
      </c>
      <c r="DA446" s="6">
        <v>7282</v>
      </c>
      <c r="DB446" s="21">
        <v>0.2305342939319274</v>
      </c>
      <c r="DC446" s="7">
        <v>-7639.1801000013947</v>
      </c>
      <c r="DD446" s="7">
        <v>4864913.1300999969</v>
      </c>
      <c r="DE446" s="25">
        <f t="shared" si="210"/>
        <v>354.04449169328058</v>
      </c>
      <c r="DF446" s="6">
        <v>11341</v>
      </c>
      <c r="DG446" s="21">
        <v>0.2360176331215722</v>
      </c>
      <c r="DH446" s="7">
        <v>-7639.1801000013947</v>
      </c>
      <c r="DI446" s="7">
        <v>4864913.1300999969</v>
      </c>
      <c r="DJ446" s="25">
        <f t="shared" si="211"/>
        <v>322.27171996432872</v>
      </c>
      <c r="DK446" s="6">
        <v>10425</v>
      </c>
      <c r="DL446" s="21">
        <v>0.2362674598094951</v>
      </c>
      <c r="DM446" s="7">
        <v>-7639.1801000013947</v>
      </c>
      <c r="DN446" s="7">
        <v>4864913.1300999969</v>
      </c>
      <c r="DO446" s="25">
        <f t="shared" si="212"/>
        <v>320.91081368370891</v>
      </c>
      <c r="DP446" s="6">
        <v>7726</v>
      </c>
      <c r="DQ446" s="21">
        <v>0.2364595844485006</v>
      </c>
      <c r="DR446" s="7">
        <v>-7640.679200001061</v>
      </c>
      <c r="DS446" s="7">
        <v>4864913.5322000012</v>
      </c>
      <c r="DT446" s="25">
        <f t="shared" si="213"/>
        <v>319.86911731581677</v>
      </c>
      <c r="DU446" s="6">
        <v>9975</v>
      </c>
      <c r="DV446" s="21">
        <v>0.2383295676482978</v>
      </c>
      <c r="DW446" s="7">
        <v>-7638.8079999983311</v>
      </c>
      <c r="DX446" s="7">
        <v>4864907.0441000015</v>
      </c>
      <c r="DY446" s="25">
        <f t="shared" si="214"/>
        <v>309.94761540407688</v>
      </c>
      <c r="DZ446" s="6">
        <v>10428</v>
      </c>
      <c r="EA446" s="21">
        <v>0.2384253054034389</v>
      </c>
      <c r="EB446" s="7">
        <v>-7637.5564999990156</v>
      </c>
      <c r="EC446" s="7">
        <v>4864907.4662000015</v>
      </c>
      <c r="ED446" s="25">
        <f t="shared" si="215"/>
        <v>309.45008732837437</v>
      </c>
      <c r="EE446" s="6">
        <v>11342</v>
      </c>
      <c r="EF446" s="21">
        <v>0.23965309035020299</v>
      </c>
      <c r="EG446" s="7">
        <v>-7639.6909999996424</v>
      </c>
      <c r="EH446" s="7">
        <v>4864914.9127999991</v>
      </c>
      <c r="EI446" s="25">
        <f t="shared" si="216"/>
        <v>303.15718481948289</v>
      </c>
    </row>
    <row r="447" spans="1:139" x14ac:dyDescent="0.25">
      <c r="A447" s="6">
        <v>433</v>
      </c>
      <c r="B447" s="6">
        <v>0</v>
      </c>
      <c r="C447" s="6">
        <v>2</v>
      </c>
      <c r="D447" s="6">
        <v>0</v>
      </c>
      <c r="E447" s="6">
        <v>2</v>
      </c>
      <c r="F447" s="20">
        <f t="shared" si="186"/>
        <v>1</v>
      </c>
      <c r="G447" s="20">
        <f t="shared" si="187"/>
        <v>1</v>
      </c>
      <c r="H447" s="20">
        <f t="shared" si="188"/>
        <v>1</v>
      </c>
      <c r="I447" s="7">
        <v>-7687.5092440356939</v>
      </c>
      <c r="J447" s="7">
        <v>4864929.5758349979</v>
      </c>
      <c r="K447" s="6">
        <v>6</v>
      </c>
      <c r="L447" s="6">
        <v>-6</v>
      </c>
      <c r="M447" s="7">
        <v>-7681.7161382906579</v>
      </c>
      <c r="N447" s="7">
        <v>4864931.2799494108</v>
      </c>
      <c r="O447" s="26">
        <f t="shared" si="189"/>
        <v>-7681.716138290657</v>
      </c>
      <c r="P447" s="26">
        <f t="shared" si="190"/>
        <v>4864931.2799494117</v>
      </c>
      <c r="Q447" s="20">
        <f t="shared" si="191"/>
        <v>1</v>
      </c>
      <c r="R447" s="26">
        <f t="shared" si="192"/>
        <v>6.0385495036945027</v>
      </c>
      <c r="S447" s="26">
        <f>R447*'8_HeSo_Mercator'!$B$7</f>
        <v>4.6262919346090179</v>
      </c>
      <c r="T447" s="6">
        <v>16993</v>
      </c>
      <c r="U447" s="21">
        <v>0.28531522203369331</v>
      </c>
      <c r="V447" s="7">
        <v>-7684.2980999983847</v>
      </c>
      <c r="W447" s="7">
        <v>4864931.813000001</v>
      </c>
      <c r="X447" s="25">
        <f t="shared" si="193"/>
        <v>150.90381857921642</v>
      </c>
      <c r="Y447" s="6">
        <v>17543</v>
      </c>
      <c r="Z447" s="21">
        <v>0.29407931856128178</v>
      </c>
      <c r="AA447" s="7">
        <v>-7684.2980999983847</v>
      </c>
      <c r="AB447" s="7">
        <v>4864931.813000001</v>
      </c>
      <c r="AC447" s="25">
        <f t="shared" si="194"/>
        <v>133.7032815617157</v>
      </c>
      <c r="AD447" s="6">
        <v>17830</v>
      </c>
      <c r="AE447" s="21">
        <v>0.30361437811871778</v>
      </c>
      <c r="AF447" s="7">
        <v>-7682.084399998188</v>
      </c>
      <c r="AG447" s="7">
        <v>4864930.8654000014</v>
      </c>
      <c r="AH447" s="25">
        <f t="shared" si="195"/>
        <v>117.68216851002313</v>
      </c>
      <c r="AI447" s="6">
        <v>17820</v>
      </c>
      <c r="AJ447" s="21">
        <v>0.30583248641295568</v>
      </c>
      <c r="AK447" s="7">
        <v>-7684.2980999983847</v>
      </c>
      <c r="AL447" s="7">
        <v>4864931.813000001</v>
      </c>
      <c r="AM447" s="25">
        <f t="shared" si="196"/>
        <v>114.30508154673196</v>
      </c>
      <c r="AN447" s="6">
        <v>18097</v>
      </c>
      <c r="AO447" s="21">
        <v>0.3080903353213299</v>
      </c>
      <c r="AP447" s="7">
        <v>-7684.2980999983847</v>
      </c>
      <c r="AQ447" s="7">
        <v>4864931.813000001</v>
      </c>
      <c r="AR447" s="25">
        <f t="shared" si="197"/>
        <v>110.99098369664273</v>
      </c>
      <c r="AS447" s="6">
        <v>18379</v>
      </c>
      <c r="AT447" s="21">
        <v>0.31071009872239952</v>
      </c>
      <c r="AU447" s="7">
        <v>-7682.084399998188</v>
      </c>
      <c r="AV447" s="7">
        <v>4864930.8654000014</v>
      </c>
      <c r="AW447" s="25">
        <f t="shared" si="198"/>
        <v>107.29476284592224</v>
      </c>
      <c r="AX447" s="6">
        <v>18104</v>
      </c>
      <c r="AY447" s="21">
        <v>0.3177573092260727</v>
      </c>
      <c r="AZ447" s="7">
        <v>-7682.084399998188</v>
      </c>
      <c r="BA447" s="7">
        <v>4864930.8654000014</v>
      </c>
      <c r="BB447" s="25">
        <f t="shared" si="199"/>
        <v>98.088434480892261</v>
      </c>
      <c r="BC447" s="6">
        <v>17827</v>
      </c>
      <c r="BD447" s="21">
        <v>0.3182781214698075</v>
      </c>
      <c r="BE447" s="7">
        <v>-7675.3717000000179</v>
      </c>
      <c r="BF447" s="7">
        <v>4864932.7897000005</v>
      </c>
      <c r="BG447" s="25">
        <f t="shared" si="200"/>
        <v>97.447983247369166</v>
      </c>
      <c r="BH447" s="6">
        <v>15919</v>
      </c>
      <c r="BI447" s="21">
        <v>0.31875723508589621</v>
      </c>
      <c r="BJ447" s="7">
        <v>-7675.3717000000179</v>
      </c>
      <c r="BK447" s="7">
        <v>4864932.7897000005</v>
      </c>
      <c r="BL447" s="25">
        <f t="shared" si="201"/>
        <v>96.863419301511556</v>
      </c>
      <c r="BM447" s="6">
        <v>18101</v>
      </c>
      <c r="BN447" s="21">
        <v>0.32023049011996763</v>
      </c>
      <c r="BO447" s="7">
        <v>-7675.3717000000179</v>
      </c>
      <c r="BP447" s="7">
        <v>4864932.7897000005</v>
      </c>
      <c r="BQ447" s="25">
        <f t="shared" si="202"/>
        <v>95.093160065868673</v>
      </c>
      <c r="BR447" s="6">
        <v>16997</v>
      </c>
      <c r="BS447" s="21">
        <v>0.32295982046652399</v>
      </c>
      <c r="BT447" s="7">
        <v>-7682.084399998188</v>
      </c>
      <c r="BU447" s="7">
        <v>4864930.8654000014</v>
      </c>
      <c r="BV447" s="25">
        <f t="shared" si="203"/>
        <v>91.919154322432135</v>
      </c>
      <c r="BW447" s="6">
        <v>18381</v>
      </c>
      <c r="BX447" s="21">
        <v>0.3232696506016608</v>
      </c>
      <c r="BY447" s="7">
        <v>-7675.3717000000179</v>
      </c>
      <c r="BZ447" s="7">
        <v>4864932.7897000005</v>
      </c>
      <c r="CA447" s="25">
        <f t="shared" si="204"/>
        <v>91.567269670012124</v>
      </c>
      <c r="CB447" s="6">
        <v>7741</v>
      </c>
      <c r="CC447" s="21">
        <v>0.2762258627484096</v>
      </c>
      <c r="CD447" s="7">
        <v>-7675.3717000000179</v>
      </c>
      <c r="CE447" s="7">
        <v>4864932.7897000005</v>
      </c>
      <c r="CF447" s="25">
        <f t="shared" si="205"/>
        <v>171.76815277592209</v>
      </c>
      <c r="CG447" s="6">
        <v>10908</v>
      </c>
      <c r="CH447" s="21">
        <v>0.2922790287192184</v>
      </c>
      <c r="CI447" s="7">
        <v>-7683.8559000007808</v>
      </c>
      <c r="CJ447" s="7">
        <v>4864930.3579000011</v>
      </c>
      <c r="CK447" s="25">
        <f t="shared" si="206"/>
        <v>137.02801866609752</v>
      </c>
      <c r="CL447" s="6">
        <v>9533</v>
      </c>
      <c r="CM447" s="21">
        <v>0.29828379893131929</v>
      </c>
      <c r="CN447" s="7">
        <v>-7682.084399998188</v>
      </c>
      <c r="CO447" s="7">
        <v>4864930.8654000014</v>
      </c>
      <c r="CP447" s="25">
        <f t="shared" si="207"/>
        <v>126.32268194150387</v>
      </c>
      <c r="CQ447" s="6">
        <v>10445</v>
      </c>
      <c r="CR447" s="21">
        <v>0.31077635582051311</v>
      </c>
      <c r="CS447" s="7">
        <v>-7689.5133999995887</v>
      </c>
      <c r="CT447" s="7">
        <v>4864928.7361000031</v>
      </c>
      <c r="CU447" s="25">
        <f t="shared" si="208"/>
        <v>107.2032917109721</v>
      </c>
      <c r="CV447" s="6">
        <v>9991</v>
      </c>
      <c r="CW447" s="21">
        <v>0.31680995283076058</v>
      </c>
      <c r="CX447" s="7">
        <v>-7683.8559000007808</v>
      </c>
      <c r="CY447" s="7">
        <v>4864930.3579000011</v>
      </c>
      <c r="CZ447" s="25">
        <f t="shared" si="209"/>
        <v>99.266962432596571</v>
      </c>
      <c r="DA447" s="6">
        <v>16448</v>
      </c>
      <c r="DB447" s="21">
        <v>0.31955567648137401</v>
      </c>
      <c r="DC447" s="7">
        <v>-7682.084399998188</v>
      </c>
      <c r="DD447" s="7">
        <v>4864930.8654000014</v>
      </c>
      <c r="DE447" s="25">
        <f t="shared" si="210"/>
        <v>95.898950317479475</v>
      </c>
      <c r="DF447" s="6">
        <v>10444</v>
      </c>
      <c r="DG447" s="21">
        <v>0.32177821341908019</v>
      </c>
      <c r="DH447" s="7">
        <v>-7683.8559000007808</v>
      </c>
      <c r="DI447" s="7">
        <v>4864930.3579000011</v>
      </c>
      <c r="DJ447" s="25">
        <f t="shared" si="211"/>
        <v>93.276760742386131</v>
      </c>
      <c r="DK447" s="6">
        <v>16719</v>
      </c>
      <c r="DL447" s="21">
        <v>0.32753596897994358</v>
      </c>
      <c r="DM447" s="7">
        <v>-7682.084399998188</v>
      </c>
      <c r="DN447" s="7">
        <v>4864930.8654000014</v>
      </c>
      <c r="DO447" s="25">
        <f t="shared" si="212"/>
        <v>86.888840296785617</v>
      </c>
      <c r="DP447" s="6">
        <v>9989</v>
      </c>
      <c r="DQ447" s="21">
        <v>0.33123603360673121</v>
      </c>
      <c r="DR447" s="7">
        <v>-7689.5133999995887</v>
      </c>
      <c r="DS447" s="7">
        <v>4864928.7361000031</v>
      </c>
      <c r="DT447" s="25">
        <f t="shared" si="213"/>
        <v>83.071049614187658</v>
      </c>
      <c r="DU447" s="6">
        <v>10449</v>
      </c>
      <c r="DV447" s="21">
        <v>0.3313889487840031</v>
      </c>
      <c r="DW447" s="7">
        <v>-7682.084399998188</v>
      </c>
      <c r="DX447" s="7">
        <v>4864930.8654000014</v>
      </c>
      <c r="DY447" s="25">
        <f t="shared" si="214"/>
        <v>82.917827429850163</v>
      </c>
      <c r="DZ447" s="6">
        <v>9537</v>
      </c>
      <c r="EA447" s="21">
        <v>0.33423696205852438</v>
      </c>
      <c r="EB447" s="7">
        <v>-7675.3717000000179</v>
      </c>
      <c r="EC447" s="7">
        <v>4864932.7897000005</v>
      </c>
      <c r="ED447" s="25">
        <f t="shared" si="215"/>
        <v>80.127593369977276</v>
      </c>
      <c r="EE447" s="6">
        <v>9536</v>
      </c>
      <c r="EF447" s="21">
        <v>0.33709757054779771</v>
      </c>
      <c r="EG447" s="7">
        <v>-7683.8559000007808</v>
      </c>
      <c r="EH447" s="7">
        <v>4864930.3579000011</v>
      </c>
      <c r="EI447" s="25">
        <f t="shared" si="216"/>
        <v>77.442169262452111</v>
      </c>
    </row>
    <row r="448" spans="1:139" x14ac:dyDescent="0.25">
      <c r="A448" s="6">
        <v>434</v>
      </c>
      <c r="B448" s="6">
        <v>0</v>
      </c>
      <c r="C448" s="6">
        <v>2</v>
      </c>
      <c r="D448" s="6">
        <v>0</v>
      </c>
      <c r="E448" s="6">
        <v>2</v>
      </c>
      <c r="F448" s="20">
        <f t="shared" si="186"/>
        <v>1</v>
      </c>
      <c r="G448" s="20">
        <f t="shared" si="187"/>
        <v>1</v>
      </c>
      <c r="H448" s="20">
        <f t="shared" si="188"/>
        <v>1</v>
      </c>
      <c r="I448" s="7">
        <v>-7611.2480102360687</v>
      </c>
      <c r="J448" s="7">
        <v>4864977.6826090217</v>
      </c>
      <c r="K448" s="6">
        <v>-6</v>
      </c>
      <c r="L448" s="6">
        <v>-6</v>
      </c>
      <c r="M448" s="7">
        <v>-7616.3419727278451</v>
      </c>
      <c r="N448" s="7">
        <v>4864977.5064938804</v>
      </c>
      <c r="O448" s="26">
        <f t="shared" si="189"/>
        <v>-7616.341972727847</v>
      </c>
      <c r="P448" s="26">
        <f t="shared" si="190"/>
        <v>4864977.5064938795</v>
      </c>
      <c r="Q448" s="20">
        <f t="shared" si="191"/>
        <v>1</v>
      </c>
      <c r="R448" s="26">
        <f t="shared" si="192"/>
        <v>5.0970060242214119</v>
      </c>
      <c r="S448" s="26">
        <f>R448*'8_HeSo_Mercator'!$B$7</f>
        <v>3.9049506584457481</v>
      </c>
      <c r="T448" s="6">
        <v>9945</v>
      </c>
      <c r="U448" s="21">
        <v>0.19892735526659769</v>
      </c>
      <c r="V448" s="7">
        <v>-7611.1290000006557</v>
      </c>
      <c r="W448" s="7">
        <v>4864977.6220000014</v>
      </c>
      <c r="X448" s="25">
        <f t="shared" si="193"/>
        <v>638.5897818319562</v>
      </c>
      <c r="Y448" s="6">
        <v>7259</v>
      </c>
      <c r="Z448" s="21">
        <v>0.2145572245557793</v>
      </c>
      <c r="AA448" s="7">
        <v>-7618.7633000016212</v>
      </c>
      <c r="AB448" s="7">
        <v>4864975.433799997</v>
      </c>
      <c r="AC448" s="25">
        <f t="shared" si="194"/>
        <v>471.87550027681908</v>
      </c>
      <c r="AD448" s="6">
        <v>9488</v>
      </c>
      <c r="AE448" s="21">
        <v>0.21763870539156449</v>
      </c>
      <c r="AF448" s="7">
        <v>-7611.1290000006557</v>
      </c>
      <c r="AG448" s="7">
        <v>4864977.6220000014</v>
      </c>
      <c r="AH448" s="25">
        <f t="shared" si="195"/>
        <v>445.7131675770259</v>
      </c>
      <c r="AI448" s="6">
        <v>9032</v>
      </c>
      <c r="AJ448" s="21">
        <v>0.22080426968160499</v>
      </c>
      <c r="AK448" s="7">
        <v>-7611.1290000006557</v>
      </c>
      <c r="AL448" s="7">
        <v>4864977.6220000014</v>
      </c>
      <c r="AM448" s="25">
        <f t="shared" si="196"/>
        <v>420.69769421849935</v>
      </c>
      <c r="AN448" s="6">
        <v>9947</v>
      </c>
      <c r="AO448" s="21">
        <v>0.22822658855215899</v>
      </c>
      <c r="AP448" s="7">
        <v>-7616.6889000013471</v>
      </c>
      <c r="AQ448" s="7">
        <v>4864976.0280999988</v>
      </c>
      <c r="AR448" s="25">
        <f t="shared" si="197"/>
        <v>368.58278351059028</v>
      </c>
      <c r="AS448" s="6">
        <v>10864</v>
      </c>
      <c r="AT448" s="21">
        <v>0.23135572545821809</v>
      </c>
      <c r="AU448" s="7">
        <v>-7616.6889000013471</v>
      </c>
      <c r="AV448" s="7">
        <v>4864976.0280999988</v>
      </c>
      <c r="AW448" s="25">
        <f t="shared" si="198"/>
        <v>349.04304880110902</v>
      </c>
      <c r="AX448" s="6">
        <v>8557</v>
      </c>
      <c r="AY448" s="21">
        <v>0.2316921196252891</v>
      </c>
      <c r="AZ448" s="7">
        <v>-7632.1528999991706</v>
      </c>
      <c r="BA448" s="7">
        <v>4864981.8638999984</v>
      </c>
      <c r="BB448" s="25">
        <f t="shared" si="199"/>
        <v>347.02035457283159</v>
      </c>
      <c r="BC448" s="6">
        <v>11313</v>
      </c>
      <c r="BD448" s="21">
        <v>0.2335934470882475</v>
      </c>
      <c r="BE448" s="7">
        <v>-7616.6889000013471</v>
      </c>
      <c r="BF448" s="7">
        <v>4864976.0280999988</v>
      </c>
      <c r="BG448" s="25">
        <f t="shared" si="200"/>
        <v>335.85929960240475</v>
      </c>
      <c r="BH448" s="6">
        <v>9949</v>
      </c>
      <c r="BI448" s="21">
        <v>0.2391183707759518</v>
      </c>
      <c r="BJ448" s="7">
        <v>-7609.2503999993196</v>
      </c>
      <c r="BK448" s="7">
        <v>4864978.1607000008</v>
      </c>
      <c r="BL448" s="25">
        <f t="shared" si="201"/>
        <v>305.87799025475448</v>
      </c>
      <c r="BM448" s="6">
        <v>7264</v>
      </c>
      <c r="BN448" s="21">
        <v>0.2427286581824821</v>
      </c>
      <c r="BO448" s="7">
        <v>-7611.1290000006557</v>
      </c>
      <c r="BP448" s="7">
        <v>4864977.6220000014</v>
      </c>
      <c r="BQ448" s="25">
        <f t="shared" si="202"/>
        <v>288.08177192727209</v>
      </c>
      <c r="BR448" s="6">
        <v>7704</v>
      </c>
      <c r="BS448" s="21">
        <v>0.24324731286905479</v>
      </c>
      <c r="BT448" s="7">
        <v>-7609.2503999993196</v>
      </c>
      <c r="BU448" s="7">
        <v>4864978.1607000008</v>
      </c>
      <c r="BV448" s="25">
        <f t="shared" si="203"/>
        <v>285.63261412359128</v>
      </c>
      <c r="BW448" s="6">
        <v>8117</v>
      </c>
      <c r="BX448" s="21">
        <v>0.2467609059733919</v>
      </c>
      <c r="BY448" s="7">
        <v>-7632.1528999991706</v>
      </c>
      <c r="BZ448" s="7">
        <v>4864981.8638999984</v>
      </c>
      <c r="CA448" s="25">
        <f t="shared" si="204"/>
        <v>269.70846400398074</v>
      </c>
      <c r="CB448" s="6">
        <v>9945</v>
      </c>
      <c r="CC448" s="21">
        <v>0.1707312742478182</v>
      </c>
      <c r="CD448" s="7">
        <v>-7611.1290000006557</v>
      </c>
      <c r="CE448" s="7">
        <v>4864977.6220000014</v>
      </c>
      <c r="CF448" s="25">
        <f t="shared" si="205"/>
        <v>1176.9219787176351</v>
      </c>
      <c r="CG448" s="6">
        <v>9488</v>
      </c>
      <c r="CH448" s="21">
        <v>0.18549331251995599</v>
      </c>
      <c r="CI448" s="7">
        <v>-7611.1290000006557</v>
      </c>
      <c r="CJ448" s="7">
        <v>4864977.6220000014</v>
      </c>
      <c r="CK448" s="25">
        <f t="shared" si="206"/>
        <v>844.66981098344195</v>
      </c>
      <c r="CL448" s="6">
        <v>7259</v>
      </c>
      <c r="CM448" s="21">
        <v>0.1898358996602327</v>
      </c>
      <c r="CN448" s="7">
        <v>-7618.7633000016212</v>
      </c>
      <c r="CO448" s="7">
        <v>4864975.433799997</v>
      </c>
      <c r="CP448" s="25">
        <f t="shared" si="207"/>
        <v>769.99272291882369</v>
      </c>
      <c r="CQ448" s="6">
        <v>9032</v>
      </c>
      <c r="CR448" s="21">
        <v>0.19581277573289471</v>
      </c>
      <c r="CS448" s="7">
        <v>-7611.1290000006557</v>
      </c>
      <c r="CT448" s="7">
        <v>4864977.6220000014</v>
      </c>
      <c r="CU448" s="25">
        <f t="shared" si="208"/>
        <v>680.1988680934021</v>
      </c>
      <c r="CV448" s="6">
        <v>10864</v>
      </c>
      <c r="CW448" s="21">
        <v>0.19924891568814129</v>
      </c>
      <c r="CX448" s="7">
        <v>-7616.6889000013471</v>
      </c>
      <c r="CY448" s="7">
        <v>4864976.0280999988</v>
      </c>
      <c r="CZ448" s="25">
        <f t="shared" si="209"/>
        <v>634.47736526261099</v>
      </c>
      <c r="DA448" s="6">
        <v>9947</v>
      </c>
      <c r="DB448" s="21">
        <v>0.1999462148715879</v>
      </c>
      <c r="DC448" s="7">
        <v>-7616.6889000013471</v>
      </c>
      <c r="DD448" s="7">
        <v>4864976.0280999988</v>
      </c>
      <c r="DE448" s="25">
        <f t="shared" si="210"/>
        <v>625.67276635463395</v>
      </c>
      <c r="DF448" s="6">
        <v>8557</v>
      </c>
      <c r="DG448" s="21">
        <v>0.20241080384009169</v>
      </c>
      <c r="DH448" s="7">
        <v>-7632.1528999991706</v>
      </c>
      <c r="DI448" s="7">
        <v>4864981.8638999984</v>
      </c>
      <c r="DJ448" s="25">
        <f t="shared" si="211"/>
        <v>595.75163317251997</v>
      </c>
      <c r="DK448" s="6">
        <v>11313</v>
      </c>
      <c r="DL448" s="21">
        <v>0.20274060707841271</v>
      </c>
      <c r="DM448" s="7">
        <v>-7616.6889000013471</v>
      </c>
      <c r="DN448" s="7">
        <v>4864976.0280999988</v>
      </c>
      <c r="DO448" s="25">
        <f t="shared" si="212"/>
        <v>591.88458532295931</v>
      </c>
      <c r="DP448" s="6">
        <v>7256</v>
      </c>
      <c r="DQ448" s="21">
        <v>0.20971083526641049</v>
      </c>
      <c r="DR448" s="7">
        <v>-7616.6889000013471</v>
      </c>
      <c r="DS448" s="7">
        <v>4864976.0280999988</v>
      </c>
      <c r="DT448" s="25">
        <f t="shared" si="213"/>
        <v>517.03092468128887</v>
      </c>
      <c r="DU448" s="6">
        <v>10398</v>
      </c>
      <c r="DV448" s="21">
        <v>0.21239843620175439</v>
      </c>
      <c r="DW448" s="7">
        <v>-7618.7633000016212</v>
      </c>
      <c r="DX448" s="7">
        <v>4864975.433799997</v>
      </c>
      <c r="DY448" s="25">
        <f t="shared" si="214"/>
        <v>491.35427663983825</v>
      </c>
      <c r="DZ448" s="6">
        <v>8117</v>
      </c>
      <c r="EA448" s="21">
        <v>0.21935946546325941</v>
      </c>
      <c r="EB448" s="7">
        <v>-7632.1528999991706</v>
      </c>
      <c r="EC448" s="7">
        <v>4864981.8638999984</v>
      </c>
      <c r="ED448" s="25">
        <f t="shared" si="215"/>
        <v>431.89132750185382</v>
      </c>
      <c r="EE448" s="6">
        <v>7264</v>
      </c>
      <c r="EF448" s="21">
        <v>0.22261648838353751</v>
      </c>
      <c r="EG448" s="7">
        <v>-7611.1290000006557</v>
      </c>
      <c r="EH448" s="7">
        <v>4864977.6220000014</v>
      </c>
      <c r="EI448" s="25">
        <f t="shared" si="216"/>
        <v>407.16523437509301</v>
      </c>
    </row>
    <row r="449" spans="1:139" x14ac:dyDescent="0.25">
      <c r="A449" s="6">
        <v>435</v>
      </c>
      <c r="B449" s="6">
        <v>0</v>
      </c>
      <c r="C449" s="6">
        <v>2</v>
      </c>
      <c r="D449" s="6">
        <v>0</v>
      </c>
      <c r="E449" s="6">
        <v>2</v>
      </c>
      <c r="F449" s="20">
        <f t="shared" si="186"/>
        <v>1</v>
      </c>
      <c r="G449" s="20">
        <f t="shared" si="187"/>
        <v>1</v>
      </c>
      <c r="H449" s="20">
        <f t="shared" si="188"/>
        <v>1</v>
      </c>
      <c r="I449" s="7">
        <v>-7676.5232803760391</v>
      </c>
      <c r="J449" s="7">
        <v>4864932.9239286575</v>
      </c>
      <c r="K449" s="6">
        <v>-6</v>
      </c>
      <c r="L449" s="6">
        <v>-6</v>
      </c>
      <c r="M449" s="7">
        <v>-7680.155040427544</v>
      </c>
      <c r="N449" s="7">
        <v>4864931.5221734801</v>
      </c>
      <c r="O449" s="26">
        <f t="shared" si="189"/>
        <v>-7680.155040427544</v>
      </c>
      <c r="P449" s="26">
        <f t="shared" si="190"/>
        <v>4864931.5221734792</v>
      </c>
      <c r="Q449" s="20">
        <f t="shared" si="191"/>
        <v>1</v>
      </c>
      <c r="R449" s="26">
        <f t="shared" si="192"/>
        <v>3.8928907834320414</v>
      </c>
      <c r="S449" s="26">
        <f>R449*'8_HeSo_Mercator'!$B$7</f>
        <v>2.9824462352567909</v>
      </c>
      <c r="T449" s="6">
        <v>9537</v>
      </c>
      <c r="U449" s="21">
        <v>0.29490110892656479</v>
      </c>
      <c r="V449" s="7">
        <v>-7675.3717000000179</v>
      </c>
      <c r="W449" s="7">
        <v>4864932.7897000005</v>
      </c>
      <c r="X449" s="25">
        <f t="shared" si="193"/>
        <v>132.21915503430122</v>
      </c>
      <c r="Y449" s="6">
        <v>7741</v>
      </c>
      <c r="Z449" s="21">
        <v>0.3040413408066226</v>
      </c>
      <c r="AA449" s="7">
        <v>-7675.3717000000179</v>
      </c>
      <c r="AB449" s="7">
        <v>4864932.7897000005</v>
      </c>
      <c r="AC449" s="25">
        <f t="shared" si="194"/>
        <v>117.02251934421969</v>
      </c>
      <c r="AD449" s="6">
        <v>7738</v>
      </c>
      <c r="AE449" s="21">
        <v>0.30537127221007487</v>
      </c>
      <c r="AF449" s="7">
        <v>-7682.084399998188</v>
      </c>
      <c r="AG449" s="7">
        <v>4864930.8654000014</v>
      </c>
      <c r="AH449" s="25">
        <f t="shared" si="195"/>
        <v>114.99720536884493</v>
      </c>
      <c r="AI449" s="6">
        <v>16997</v>
      </c>
      <c r="AJ449" s="21">
        <v>0.31338916723085131</v>
      </c>
      <c r="AK449" s="7">
        <v>-7682.084399998188</v>
      </c>
      <c r="AL449" s="7">
        <v>4864930.8654000014</v>
      </c>
      <c r="AM449" s="25">
        <f t="shared" si="196"/>
        <v>103.67262107489698</v>
      </c>
      <c r="AN449" s="6">
        <v>11364</v>
      </c>
      <c r="AO449" s="21">
        <v>0.31766980785049659</v>
      </c>
      <c r="AP449" s="7">
        <v>-7683.8559000007808</v>
      </c>
      <c r="AQ449" s="7">
        <v>4864930.3579000011</v>
      </c>
      <c r="AR449" s="25">
        <f t="shared" si="197"/>
        <v>98.196552024095084</v>
      </c>
      <c r="AS449" s="6">
        <v>8620</v>
      </c>
      <c r="AT449" s="21">
        <v>0.31982816137546177</v>
      </c>
      <c r="AU449" s="7">
        <v>-7682.084399998188</v>
      </c>
      <c r="AV449" s="7">
        <v>4864930.8654000014</v>
      </c>
      <c r="AW449" s="25">
        <f t="shared" si="198"/>
        <v>95.572554545448853</v>
      </c>
      <c r="AX449" s="6">
        <v>16719</v>
      </c>
      <c r="AY449" s="21">
        <v>0.32384948050857548</v>
      </c>
      <c r="AZ449" s="7">
        <v>-7682.084399998188</v>
      </c>
      <c r="BA449" s="7">
        <v>4864930.8654000014</v>
      </c>
      <c r="BB449" s="25">
        <f t="shared" si="199"/>
        <v>90.913249520494105</v>
      </c>
      <c r="BC449" s="6">
        <v>18104</v>
      </c>
      <c r="BD449" s="21">
        <v>0.32942030660224259</v>
      </c>
      <c r="BE449" s="7">
        <v>-7682.084399998188</v>
      </c>
      <c r="BF449" s="7">
        <v>4864930.8654000014</v>
      </c>
      <c r="BG449" s="25">
        <f t="shared" si="200"/>
        <v>84.917760412543927</v>
      </c>
      <c r="BH449" s="6">
        <v>17276</v>
      </c>
      <c r="BI449" s="21">
        <v>0.33033894599187441</v>
      </c>
      <c r="BJ449" s="7">
        <v>-7682.084399998188</v>
      </c>
      <c r="BK449" s="7">
        <v>4864930.8654000014</v>
      </c>
      <c r="BL449" s="25">
        <f t="shared" si="201"/>
        <v>83.977102322418446</v>
      </c>
      <c r="BM449" s="6">
        <v>17549</v>
      </c>
      <c r="BN449" s="21">
        <v>0.33263144861080463</v>
      </c>
      <c r="BO449" s="7">
        <v>-7682.084399998188</v>
      </c>
      <c r="BP449" s="7">
        <v>4864930.8654000014</v>
      </c>
      <c r="BQ449" s="25">
        <f t="shared" si="202"/>
        <v>81.68583849192143</v>
      </c>
      <c r="BR449" s="6">
        <v>18379</v>
      </c>
      <c r="BS449" s="21">
        <v>0.3409018170127468</v>
      </c>
      <c r="BT449" s="7">
        <v>-7682.084399998188</v>
      </c>
      <c r="BU449" s="7">
        <v>4864930.8654000014</v>
      </c>
      <c r="BV449" s="25">
        <f t="shared" si="203"/>
        <v>74.042783328445836</v>
      </c>
      <c r="BW449" s="6">
        <v>16716</v>
      </c>
      <c r="BX449" s="21">
        <v>0.34144548366451061</v>
      </c>
      <c r="BY449" s="7">
        <v>-7684.2980999983847</v>
      </c>
      <c r="BZ449" s="7">
        <v>4864931.813000001</v>
      </c>
      <c r="CA449" s="25">
        <f t="shared" si="204"/>
        <v>73.572329883191912</v>
      </c>
      <c r="CB449" s="6">
        <v>7738</v>
      </c>
      <c r="CC449" s="21">
        <v>0.28330172671923348</v>
      </c>
      <c r="CD449" s="7">
        <v>-7682.084399998188</v>
      </c>
      <c r="CE449" s="7">
        <v>4864930.8654000014</v>
      </c>
      <c r="CF449" s="25">
        <f t="shared" si="205"/>
        <v>155.23981403428166</v>
      </c>
      <c r="CG449" s="6">
        <v>7741</v>
      </c>
      <c r="CH449" s="21">
        <v>0.286269937787069</v>
      </c>
      <c r="CI449" s="7">
        <v>-7675.3717000000179</v>
      </c>
      <c r="CJ449" s="7">
        <v>4864932.7897000005</v>
      </c>
      <c r="CK449" s="25">
        <f t="shared" si="206"/>
        <v>148.90079808164654</v>
      </c>
      <c r="CL449" s="6">
        <v>9537</v>
      </c>
      <c r="CM449" s="21">
        <v>0.28950227573043608</v>
      </c>
      <c r="CN449" s="7">
        <v>-7675.3717000000179</v>
      </c>
      <c r="CO449" s="7">
        <v>4864932.7897000005</v>
      </c>
      <c r="CP449" s="25">
        <f t="shared" si="207"/>
        <v>142.36134157272622</v>
      </c>
      <c r="CQ449" s="6">
        <v>16997</v>
      </c>
      <c r="CR449" s="21">
        <v>0.30936483808277698</v>
      </c>
      <c r="CS449" s="7">
        <v>-7682.084399998188</v>
      </c>
      <c r="CT449" s="7">
        <v>4864930.8654000014</v>
      </c>
      <c r="CU449" s="25">
        <f t="shared" si="208"/>
        <v>109.17323922096095</v>
      </c>
      <c r="CV449" s="6">
        <v>11364</v>
      </c>
      <c r="CW449" s="21">
        <v>0.31084907127967393</v>
      </c>
      <c r="CX449" s="7">
        <v>-7683.8559000007808</v>
      </c>
      <c r="CY449" s="7">
        <v>4864930.3579000011</v>
      </c>
      <c r="CZ449" s="25">
        <f t="shared" si="209"/>
        <v>107.10301665870675</v>
      </c>
      <c r="DA449" s="6">
        <v>16719</v>
      </c>
      <c r="DB449" s="21">
        <v>0.32018648301528069</v>
      </c>
      <c r="DC449" s="7">
        <v>-7682.084399998188</v>
      </c>
      <c r="DD449" s="7">
        <v>4864930.8654000014</v>
      </c>
      <c r="DE449" s="25">
        <f t="shared" si="210"/>
        <v>95.145450061823922</v>
      </c>
      <c r="DF449" s="6">
        <v>8620</v>
      </c>
      <c r="DG449" s="21">
        <v>0.32112878885020169</v>
      </c>
      <c r="DH449" s="7">
        <v>-7682.084399998188</v>
      </c>
      <c r="DI449" s="7">
        <v>4864930.8654000014</v>
      </c>
      <c r="DJ449" s="25">
        <f t="shared" si="211"/>
        <v>94.033593847243139</v>
      </c>
      <c r="DK449" s="6">
        <v>18104</v>
      </c>
      <c r="DL449" s="21">
        <v>0.32901919426281379</v>
      </c>
      <c r="DM449" s="7">
        <v>-7682.084399998188</v>
      </c>
      <c r="DN449" s="7">
        <v>4864930.8654000014</v>
      </c>
      <c r="DO449" s="25">
        <f t="shared" si="212"/>
        <v>85.332616448050899</v>
      </c>
      <c r="DP449" s="6">
        <v>8610</v>
      </c>
      <c r="DQ449" s="21">
        <v>0.3290642123841469</v>
      </c>
      <c r="DR449" s="7">
        <v>-7669.2478000000119</v>
      </c>
      <c r="DS449" s="7">
        <v>4864936.1268000007</v>
      </c>
      <c r="DT449" s="25">
        <f t="shared" si="213"/>
        <v>85.285929805235668</v>
      </c>
      <c r="DU449" s="6">
        <v>16450</v>
      </c>
      <c r="DV449" s="21">
        <v>0.32989194393923199</v>
      </c>
      <c r="DW449" s="7">
        <v>-7675.3717000000179</v>
      </c>
      <c r="DX449" s="7">
        <v>4864932.7897000005</v>
      </c>
      <c r="DY449" s="25">
        <f t="shared" si="214"/>
        <v>84.433182591650819</v>
      </c>
      <c r="DZ449" s="6">
        <v>17276</v>
      </c>
      <c r="EA449" s="21">
        <v>0.33232263105026227</v>
      </c>
      <c r="EB449" s="7">
        <v>-7682.084399998188</v>
      </c>
      <c r="EC449" s="7">
        <v>4864930.8654000014</v>
      </c>
      <c r="ED449" s="25">
        <f t="shared" si="215"/>
        <v>81.98989489364979</v>
      </c>
      <c r="EE449" s="6">
        <v>18379</v>
      </c>
      <c r="EF449" s="21">
        <v>0.33291745346641488</v>
      </c>
      <c r="EG449" s="7">
        <v>-7682.084399998188</v>
      </c>
      <c r="EH449" s="7">
        <v>4864930.8654000014</v>
      </c>
      <c r="EI449" s="25">
        <f t="shared" si="216"/>
        <v>81.4054992334042</v>
      </c>
    </row>
    <row r="450" spans="1:139" x14ac:dyDescent="0.25">
      <c r="A450" s="6">
        <v>436</v>
      </c>
      <c r="B450" s="6">
        <v>0</v>
      </c>
      <c r="C450" s="6">
        <v>2</v>
      </c>
      <c r="D450" s="6">
        <v>0</v>
      </c>
      <c r="E450" s="6">
        <v>2</v>
      </c>
      <c r="F450" s="20">
        <f t="shared" si="186"/>
        <v>1</v>
      </c>
      <c r="G450" s="20">
        <f t="shared" si="187"/>
        <v>1</v>
      </c>
      <c r="H450" s="20">
        <f t="shared" si="188"/>
        <v>1</v>
      </c>
      <c r="I450" s="7">
        <v>-7639.5531237464356</v>
      </c>
      <c r="J450" s="7">
        <v>4864915.1810848815</v>
      </c>
      <c r="K450" s="6">
        <v>-6</v>
      </c>
      <c r="L450" s="6">
        <v>-6</v>
      </c>
      <c r="M450" s="7">
        <v>-7640.0096855373586</v>
      </c>
      <c r="N450" s="7">
        <v>4864914.5177644202</v>
      </c>
      <c r="O450" s="26">
        <f t="shared" si="189"/>
        <v>-7640.0096855373604</v>
      </c>
      <c r="P450" s="26">
        <f t="shared" si="190"/>
        <v>4864914.5177644212</v>
      </c>
      <c r="Q450" s="20">
        <f t="shared" si="191"/>
        <v>1</v>
      </c>
      <c r="R450" s="26">
        <f t="shared" si="192"/>
        <v>0.80525940047933431</v>
      </c>
      <c r="S450" s="26">
        <f>R450*'8_HeSo_Mercator'!$B$7</f>
        <v>0.61693045116652367</v>
      </c>
      <c r="T450" s="6">
        <v>7282</v>
      </c>
      <c r="U450" s="21">
        <v>0.2125466892995454</v>
      </c>
      <c r="V450" s="7">
        <v>-7639.1801000013947</v>
      </c>
      <c r="W450" s="7">
        <v>4864913.1300999969</v>
      </c>
      <c r="X450" s="25">
        <f t="shared" si="193"/>
        <v>489.98481537902592</v>
      </c>
      <c r="Y450" s="6">
        <v>10425</v>
      </c>
      <c r="Z450" s="21">
        <v>0.22447821176874089</v>
      </c>
      <c r="AA450" s="7">
        <v>-7639.1801000013947</v>
      </c>
      <c r="AB450" s="7">
        <v>4864913.1300999969</v>
      </c>
      <c r="AC450" s="25">
        <f t="shared" si="194"/>
        <v>393.82494756889423</v>
      </c>
      <c r="AD450" s="6">
        <v>7721</v>
      </c>
      <c r="AE450" s="21">
        <v>0.2331441188657096</v>
      </c>
      <c r="AF450" s="7">
        <v>-7639.1801000013947</v>
      </c>
      <c r="AG450" s="7">
        <v>4864913.1300999969</v>
      </c>
      <c r="AH450" s="25">
        <f t="shared" si="195"/>
        <v>338.45594051020294</v>
      </c>
      <c r="AI450" s="6">
        <v>7726</v>
      </c>
      <c r="AJ450" s="21">
        <v>0.23611273568385721</v>
      </c>
      <c r="AK450" s="7">
        <v>-7640.679200001061</v>
      </c>
      <c r="AL450" s="7">
        <v>4864913.5322000012</v>
      </c>
      <c r="AM450" s="25">
        <f t="shared" si="196"/>
        <v>321.75280930296321</v>
      </c>
      <c r="AN450" s="6">
        <v>8159</v>
      </c>
      <c r="AO450" s="21">
        <v>0.2458995776525551</v>
      </c>
      <c r="AP450" s="7">
        <v>-7639.6909999996424</v>
      </c>
      <c r="AQ450" s="7">
        <v>4864914.9127999991</v>
      </c>
      <c r="AR450" s="25">
        <f t="shared" si="197"/>
        <v>273.50726628445142</v>
      </c>
      <c r="AS450" s="6">
        <v>8167</v>
      </c>
      <c r="AT450" s="21">
        <v>0.2496089218953487</v>
      </c>
      <c r="AU450" s="7">
        <v>-7640.679200001061</v>
      </c>
      <c r="AV450" s="7">
        <v>4864913.5322000012</v>
      </c>
      <c r="AW450" s="25">
        <f t="shared" si="198"/>
        <v>257.60814007749298</v>
      </c>
      <c r="AX450" s="6">
        <v>11340</v>
      </c>
      <c r="AY450" s="21">
        <v>0.24975278323412789</v>
      </c>
      <c r="AZ450" s="7">
        <v>-7641.3297999985516</v>
      </c>
      <c r="BA450" s="7">
        <v>4864920.6295000017</v>
      </c>
      <c r="BB450" s="25">
        <f t="shared" si="199"/>
        <v>257.01510814914542</v>
      </c>
      <c r="BC450" s="6">
        <v>8606</v>
      </c>
      <c r="BD450" s="21">
        <v>0.2499045368394856</v>
      </c>
      <c r="BE450" s="7">
        <v>-7640.679200001061</v>
      </c>
      <c r="BF450" s="7">
        <v>4864913.5322000012</v>
      </c>
      <c r="BG450" s="25">
        <f t="shared" si="200"/>
        <v>256.39139066801846</v>
      </c>
      <c r="BH450" s="6">
        <v>9064</v>
      </c>
      <c r="BI450" s="21">
        <v>0.24998573603828239</v>
      </c>
      <c r="BJ450" s="7">
        <v>-7640.679200001061</v>
      </c>
      <c r="BK450" s="7">
        <v>4864913.5322000012</v>
      </c>
      <c r="BL450" s="25">
        <f t="shared" si="201"/>
        <v>256.05843352189277</v>
      </c>
      <c r="BM450" s="6">
        <v>8601</v>
      </c>
      <c r="BN450" s="21">
        <v>0.25269002427277421</v>
      </c>
      <c r="BO450" s="7">
        <v>-7637.5564999990156</v>
      </c>
      <c r="BP450" s="7">
        <v>4864907.4662000015</v>
      </c>
      <c r="BQ450" s="25">
        <f t="shared" si="202"/>
        <v>245.27179615732399</v>
      </c>
      <c r="BR450" s="6">
        <v>9510</v>
      </c>
      <c r="BS450" s="21">
        <v>0.2531544182301303</v>
      </c>
      <c r="BT450" s="7">
        <v>-7641.3297999985516</v>
      </c>
      <c r="BU450" s="7">
        <v>4864920.6295000017</v>
      </c>
      <c r="BV450" s="25">
        <f t="shared" si="203"/>
        <v>243.47700696699184</v>
      </c>
      <c r="BW450" s="6">
        <v>10885</v>
      </c>
      <c r="BX450" s="21">
        <v>0.25318896338920671</v>
      </c>
      <c r="BY450" s="7">
        <v>-7639.1801000013947</v>
      </c>
      <c r="BZ450" s="7">
        <v>4864913.1300999969</v>
      </c>
      <c r="CA450" s="25">
        <f t="shared" si="204"/>
        <v>243.34415392959448</v>
      </c>
      <c r="CB450" s="6">
        <v>7282</v>
      </c>
      <c r="CC450" s="21">
        <v>0.21413854351687389</v>
      </c>
      <c r="CD450" s="7">
        <v>-7639.1801000013947</v>
      </c>
      <c r="CE450" s="7">
        <v>4864913.1300999969</v>
      </c>
      <c r="CF450" s="25">
        <f t="shared" si="205"/>
        <v>475.57675821905161</v>
      </c>
      <c r="CG450" s="6">
        <v>10425</v>
      </c>
      <c r="CH450" s="21">
        <v>0.2248873823647472</v>
      </c>
      <c r="CI450" s="7">
        <v>-7639.1801000013947</v>
      </c>
      <c r="CJ450" s="7">
        <v>4864913.1300999969</v>
      </c>
      <c r="CK450" s="25">
        <f t="shared" si="206"/>
        <v>390.96658642403003</v>
      </c>
      <c r="CL450" s="6">
        <v>7726</v>
      </c>
      <c r="CM450" s="21">
        <v>0.22856630824372751</v>
      </c>
      <c r="CN450" s="7">
        <v>-7640.679200001061</v>
      </c>
      <c r="CO450" s="7">
        <v>4864913.5322000012</v>
      </c>
      <c r="CP450" s="25">
        <f t="shared" si="207"/>
        <v>366.3963555020934</v>
      </c>
      <c r="CQ450" s="6">
        <v>11340</v>
      </c>
      <c r="CR450" s="21">
        <v>0.22971598877980359</v>
      </c>
      <c r="CS450" s="7">
        <v>-7641.3297999985516</v>
      </c>
      <c r="CT450" s="7">
        <v>4864920.6295000017</v>
      </c>
      <c r="CU450" s="25">
        <f t="shared" si="208"/>
        <v>359.11628796118902</v>
      </c>
      <c r="CV450" s="6">
        <v>10885</v>
      </c>
      <c r="CW450" s="21">
        <v>0.2325546949195369</v>
      </c>
      <c r="CX450" s="7">
        <v>-7639.1801000013947</v>
      </c>
      <c r="CY450" s="7">
        <v>4864913.1300999969</v>
      </c>
      <c r="CZ450" s="25">
        <f t="shared" si="209"/>
        <v>341.90035625163046</v>
      </c>
      <c r="DA450" s="6">
        <v>11347</v>
      </c>
      <c r="DB450" s="21">
        <v>0.2342247490699797</v>
      </c>
      <c r="DC450" s="7">
        <v>-7640.679200001061</v>
      </c>
      <c r="DD450" s="7">
        <v>4864913.5322000012</v>
      </c>
      <c r="DE450" s="25">
        <f t="shared" si="210"/>
        <v>332.2529690889985</v>
      </c>
      <c r="DF450" s="6">
        <v>9510</v>
      </c>
      <c r="DG450" s="21">
        <v>0.234760506595381</v>
      </c>
      <c r="DH450" s="7">
        <v>-7641.3297999985516</v>
      </c>
      <c r="DI450" s="7">
        <v>4864920.6295000017</v>
      </c>
      <c r="DJ450" s="25">
        <f t="shared" si="211"/>
        <v>329.23033805316788</v>
      </c>
      <c r="DK450" s="6">
        <v>8606</v>
      </c>
      <c r="DL450" s="21">
        <v>0.2391124523911245</v>
      </c>
      <c r="DM450" s="7">
        <v>-7640.679200001061</v>
      </c>
      <c r="DN450" s="7">
        <v>4864913.5322000012</v>
      </c>
      <c r="DO450" s="25">
        <f t="shared" si="212"/>
        <v>305.90827509941317</v>
      </c>
      <c r="DP450" s="6">
        <v>9054</v>
      </c>
      <c r="DQ450" s="21">
        <v>0.2402910450794683</v>
      </c>
      <c r="DR450" s="7">
        <v>-7641.8123999983072</v>
      </c>
      <c r="DS450" s="7">
        <v>4864922.3139000013</v>
      </c>
      <c r="DT450" s="25">
        <f t="shared" si="213"/>
        <v>299.95054470515447</v>
      </c>
      <c r="DU450" s="6">
        <v>11350</v>
      </c>
      <c r="DV450" s="21">
        <v>0.24135879171844091</v>
      </c>
      <c r="DW450" s="7">
        <v>-7638.8079999983311</v>
      </c>
      <c r="DX450" s="7">
        <v>4864907.0441000015</v>
      </c>
      <c r="DY450" s="25">
        <f t="shared" si="214"/>
        <v>294.67786042892021</v>
      </c>
      <c r="DZ450" s="6">
        <v>8159</v>
      </c>
      <c r="EA450" s="21">
        <v>0.24257103349837181</v>
      </c>
      <c r="EB450" s="7">
        <v>-7639.6909999996424</v>
      </c>
      <c r="EC450" s="7">
        <v>4864914.9127999991</v>
      </c>
      <c r="ED450" s="25">
        <f t="shared" si="215"/>
        <v>288.83129386885287</v>
      </c>
      <c r="EE450" s="6">
        <v>11342</v>
      </c>
      <c r="EF450" s="21">
        <v>0.24396321926907411</v>
      </c>
      <c r="EG450" s="7">
        <v>-7639.6909999996424</v>
      </c>
      <c r="EH450" s="7">
        <v>4864914.9127999991</v>
      </c>
      <c r="EI450" s="25">
        <f t="shared" si="216"/>
        <v>282.29460466294501</v>
      </c>
    </row>
    <row r="451" spans="1:139" x14ac:dyDescent="0.25">
      <c r="A451" s="6">
        <v>437</v>
      </c>
      <c r="B451" s="6">
        <v>0</v>
      </c>
      <c r="C451" s="6">
        <v>2</v>
      </c>
      <c r="D451" s="6">
        <v>0</v>
      </c>
      <c r="E451" s="6">
        <v>2</v>
      </c>
      <c r="F451" s="20">
        <f t="shared" si="186"/>
        <v>1</v>
      </c>
      <c r="G451" s="20">
        <f t="shared" si="187"/>
        <v>1</v>
      </c>
      <c r="H451" s="20">
        <f t="shared" si="188"/>
        <v>1</v>
      </c>
      <c r="I451" s="7">
        <v>-7604.7075195098741</v>
      </c>
      <c r="J451" s="7">
        <v>4864980.7451852066</v>
      </c>
      <c r="K451" s="6">
        <v>0</v>
      </c>
      <c r="L451" s="6">
        <v>6</v>
      </c>
      <c r="M451" s="7">
        <v>-7603.548243138177</v>
      </c>
      <c r="N451" s="7">
        <v>4864980.406331066</v>
      </c>
      <c r="O451" s="26">
        <f t="shared" si="189"/>
        <v>-7603.548243138177</v>
      </c>
      <c r="P451" s="26">
        <f t="shared" si="190"/>
        <v>4864980.406331066</v>
      </c>
      <c r="Q451" s="20">
        <f t="shared" si="191"/>
        <v>1</v>
      </c>
      <c r="R451" s="26">
        <f t="shared" si="192"/>
        <v>1.2077846805529902</v>
      </c>
      <c r="S451" s="26">
        <f>R451*'8_HeSo_Mercator'!$B$7</f>
        <v>0.9253156777083712</v>
      </c>
      <c r="T451" s="6">
        <v>9038</v>
      </c>
      <c r="U451" s="21">
        <v>0.15436127910696679</v>
      </c>
      <c r="V451" s="7">
        <v>-7603.5650999993086</v>
      </c>
      <c r="W451" s="7">
        <v>4864979.7901000008</v>
      </c>
      <c r="X451" s="25">
        <f t="shared" si="193"/>
        <v>1761.3534942704016</v>
      </c>
      <c r="Y451" s="6">
        <v>8142</v>
      </c>
      <c r="Z451" s="21">
        <v>0.18188406629987219</v>
      </c>
      <c r="AA451" s="7">
        <v>-7601.6162000000477</v>
      </c>
      <c r="AB451" s="7">
        <v>4864980.3488999978</v>
      </c>
      <c r="AC451" s="25">
        <f t="shared" si="194"/>
        <v>913.73735547370245</v>
      </c>
      <c r="AD451" s="6">
        <v>8139</v>
      </c>
      <c r="AE451" s="21">
        <v>0.191825952689197</v>
      </c>
      <c r="AF451" s="7">
        <v>-7603.5650999993086</v>
      </c>
      <c r="AG451" s="7">
        <v>4864979.7901000008</v>
      </c>
      <c r="AH451" s="25">
        <f t="shared" si="195"/>
        <v>738.53408695799965</v>
      </c>
      <c r="AI451" s="6">
        <v>7714</v>
      </c>
      <c r="AJ451" s="21">
        <v>0.19511888103490019</v>
      </c>
      <c r="AK451" s="7">
        <v>-7604.0177999995649</v>
      </c>
      <c r="AL451" s="7">
        <v>4864981.242399998</v>
      </c>
      <c r="AM451" s="25">
        <f t="shared" si="196"/>
        <v>689.92647874975978</v>
      </c>
      <c r="AN451" s="6">
        <v>7703</v>
      </c>
      <c r="AO451" s="21">
        <v>0.206093966697249</v>
      </c>
      <c r="AP451" s="7">
        <v>-7611.1290000006557</v>
      </c>
      <c r="AQ451" s="7">
        <v>4864977.6220000014</v>
      </c>
      <c r="AR451" s="25">
        <f t="shared" si="197"/>
        <v>554.29235309552826</v>
      </c>
      <c r="AS451" s="6">
        <v>11322</v>
      </c>
      <c r="AT451" s="21">
        <v>0.2073097594243497</v>
      </c>
      <c r="AU451" s="7">
        <v>-7603.5650999993086</v>
      </c>
      <c r="AV451" s="7">
        <v>4864979.7901000008</v>
      </c>
      <c r="AW451" s="25">
        <f t="shared" si="198"/>
        <v>541.40343813059246</v>
      </c>
      <c r="AX451" s="6">
        <v>7706</v>
      </c>
      <c r="AY451" s="21">
        <v>0.20833577873788381</v>
      </c>
      <c r="AZ451" s="7">
        <v>-7601.6162000000477</v>
      </c>
      <c r="BA451" s="7">
        <v>4864980.3488999978</v>
      </c>
      <c r="BB451" s="25">
        <f t="shared" si="199"/>
        <v>530.81667678005942</v>
      </c>
      <c r="BC451" s="6">
        <v>9950</v>
      </c>
      <c r="BD451" s="21">
        <v>0.2174957648663304</v>
      </c>
      <c r="BE451" s="7">
        <v>-7603.5650999993086</v>
      </c>
      <c r="BF451" s="7">
        <v>4864979.7901000008</v>
      </c>
      <c r="BG451" s="25">
        <f t="shared" si="200"/>
        <v>446.88603287192535</v>
      </c>
      <c r="BH451" s="6">
        <v>10407</v>
      </c>
      <c r="BI451" s="21">
        <v>0.2215499638622645</v>
      </c>
      <c r="BJ451" s="7">
        <v>-7596.2032000012696</v>
      </c>
      <c r="BK451" s="7">
        <v>4864981.9002000019</v>
      </c>
      <c r="BL451" s="25">
        <f t="shared" si="201"/>
        <v>415.06227856362761</v>
      </c>
      <c r="BM451" s="6">
        <v>9039</v>
      </c>
      <c r="BN451" s="21">
        <v>0.22259702648479959</v>
      </c>
      <c r="BO451" s="7">
        <v>-7594.2641000002623</v>
      </c>
      <c r="BP451" s="7">
        <v>4864982.4561000019</v>
      </c>
      <c r="BQ451" s="25">
        <f t="shared" si="202"/>
        <v>407.30764863785157</v>
      </c>
      <c r="BR451" s="6">
        <v>9492</v>
      </c>
      <c r="BS451" s="21">
        <v>0.22262934409351251</v>
      </c>
      <c r="BT451" s="7">
        <v>-7603.5650999993086</v>
      </c>
      <c r="BU451" s="7">
        <v>4864979.7901000008</v>
      </c>
      <c r="BV451" s="25">
        <f t="shared" si="203"/>
        <v>407.07119565231693</v>
      </c>
      <c r="BW451" s="6">
        <v>9502</v>
      </c>
      <c r="BX451" s="21">
        <v>0.2257873383041539</v>
      </c>
      <c r="BY451" s="7">
        <v>-7604.0177999995649</v>
      </c>
      <c r="BZ451" s="7">
        <v>4864981.242399998</v>
      </c>
      <c r="CA451" s="25">
        <f t="shared" si="204"/>
        <v>384.77040842870701</v>
      </c>
      <c r="CB451" s="6">
        <v>7714</v>
      </c>
      <c r="CC451" s="21">
        <v>0.14696307094266281</v>
      </c>
      <c r="CD451" s="7">
        <v>-7604.0177999995649</v>
      </c>
      <c r="CE451" s="7">
        <v>4864981.242399998</v>
      </c>
      <c r="CF451" s="25">
        <f t="shared" si="205"/>
        <v>2143.7153925441085</v>
      </c>
      <c r="CG451" s="6">
        <v>8151</v>
      </c>
      <c r="CH451" s="21">
        <v>0.15384969184067701</v>
      </c>
      <c r="CI451" s="7">
        <v>-7604.0177999995649</v>
      </c>
      <c r="CJ451" s="7">
        <v>4864981.242399998</v>
      </c>
      <c r="CK451" s="25">
        <f t="shared" si="206"/>
        <v>1784.8983053649927</v>
      </c>
      <c r="CL451" s="6">
        <v>7703</v>
      </c>
      <c r="CM451" s="21">
        <v>0.16740150093808631</v>
      </c>
      <c r="CN451" s="7">
        <v>-7611.1290000006557</v>
      </c>
      <c r="CO451" s="7">
        <v>4864977.6220000014</v>
      </c>
      <c r="CP451" s="25">
        <f t="shared" si="207"/>
        <v>1273.3934440131907</v>
      </c>
      <c r="CQ451" s="6">
        <v>8142</v>
      </c>
      <c r="CR451" s="21">
        <v>0.17512759865554581</v>
      </c>
      <c r="CS451" s="7">
        <v>-7601.6162000000477</v>
      </c>
      <c r="CT451" s="7">
        <v>4864980.3488999978</v>
      </c>
      <c r="CU451" s="25">
        <f t="shared" si="208"/>
        <v>1063.1183864749664</v>
      </c>
      <c r="CV451" s="6">
        <v>9041</v>
      </c>
      <c r="CW451" s="21">
        <v>0.18102315805277189</v>
      </c>
      <c r="CX451" s="7">
        <v>-7602.096400000155</v>
      </c>
      <c r="CY451" s="7">
        <v>4864981.7929999977</v>
      </c>
      <c r="CZ451" s="25">
        <f t="shared" si="209"/>
        <v>931.24392243722434</v>
      </c>
      <c r="DA451" s="6">
        <v>7713</v>
      </c>
      <c r="DB451" s="21">
        <v>0.18210163695340589</v>
      </c>
      <c r="DC451" s="7">
        <v>-7602.096400000155</v>
      </c>
      <c r="DD451" s="7">
        <v>4864981.7929999977</v>
      </c>
      <c r="DE451" s="25">
        <f t="shared" si="210"/>
        <v>909.37832973253819</v>
      </c>
      <c r="DF451" s="6">
        <v>9038</v>
      </c>
      <c r="DG451" s="21">
        <v>0.18501910189766391</v>
      </c>
      <c r="DH451" s="7">
        <v>-7603.5650999993086</v>
      </c>
      <c r="DI451" s="7">
        <v>4864979.7901000008</v>
      </c>
      <c r="DJ451" s="25">
        <f t="shared" si="211"/>
        <v>853.36283709866836</v>
      </c>
      <c r="DK451" s="6">
        <v>9950</v>
      </c>
      <c r="DL451" s="21">
        <v>0.1868714163316417</v>
      </c>
      <c r="DM451" s="7">
        <v>-7603.5650999993086</v>
      </c>
      <c r="DN451" s="7">
        <v>4864979.7901000008</v>
      </c>
      <c r="DO451" s="25">
        <f t="shared" si="212"/>
        <v>820.02764029483899</v>
      </c>
      <c r="DP451" s="6">
        <v>10873</v>
      </c>
      <c r="DQ451" s="21">
        <v>0.1876949451177409</v>
      </c>
      <c r="DR451" s="7">
        <v>-7604.0177999995649</v>
      </c>
      <c r="DS451" s="7">
        <v>4864981.242399998</v>
      </c>
      <c r="DT451" s="25">
        <f t="shared" si="213"/>
        <v>805.73029554233926</v>
      </c>
      <c r="DU451" s="6">
        <v>8583</v>
      </c>
      <c r="DV451" s="21">
        <v>0.18954373304978431</v>
      </c>
      <c r="DW451" s="7">
        <v>-7604.0177999995649</v>
      </c>
      <c r="DX451" s="7">
        <v>4864981.242399998</v>
      </c>
      <c r="DY451" s="25">
        <f t="shared" si="214"/>
        <v>774.75124162538214</v>
      </c>
      <c r="DZ451" s="6">
        <v>9502</v>
      </c>
      <c r="EA451" s="21">
        <v>0.1956337976404865</v>
      </c>
      <c r="EB451" s="7">
        <v>-7604.0177999995649</v>
      </c>
      <c r="EC451" s="7">
        <v>4864981.242399998</v>
      </c>
      <c r="ED451" s="25">
        <f t="shared" si="215"/>
        <v>682.69144071256733</v>
      </c>
      <c r="EE451" s="6">
        <v>9492</v>
      </c>
      <c r="EF451" s="21">
        <v>0.2013963218838182</v>
      </c>
      <c r="EG451" s="7">
        <v>-7603.5650999993086</v>
      </c>
      <c r="EH451" s="7">
        <v>4864979.7901000008</v>
      </c>
      <c r="EI451" s="25">
        <f t="shared" si="216"/>
        <v>607.8464169918268</v>
      </c>
    </row>
    <row r="452" spans="1:139" x14ac:dyDescent="0.25">
      <c r="A452" s="6">
        <v>438</v>
      </c>
      <c r="B452" s="6">
        <v>1</v>
      </c>
      <c r="C452" s="6">
        <v>1</v>
      </c>
      <c r="D452" s="6">
        <v>1</v>
      </c>
      <c r="E452" s="6">
        <v>1</v>
      </c>
      <c r="F452" s="20">
        <f t="shared" si="186"/>
        <v>1</v>
      </c>
      <c r="G452" s="20">
        <f t="shared" si="187"/>
        <v>1</v>
      </c>
      <c r="H452" s="20">
        <f t="shared" si="188"/>
        <v>1</v>
      </c>
      <c r="I452" s="7">
        <v>-7538.5679951844231</v>
      </c>
      <c r="J452" s="7">
        <v>4864919.0858050948</v>
      </c>
      <c r="K452" s="6">
        <v>-3</v>
      </c>
      <c r="L452" s="6">
        <v>0</v>
      </c>
      <c r="M452" s="7">
        <v>-7540.9014192607456</v>
      </c>
      <c r="N452" s="7">
        <v>4864920.5742822178</v>
      </c>
      <c r="O452" s="26">
        <f t="shared" si="189"/>
        <v>-7540.9014192607465</v>
      </c>
      <c r="P452" s="26">
        <f t="shared" si="190"/>
        <v>4864920.5742822178</v>
      </c>
      <c r="Q452" s="20">
        <f t="shared" si="191"/>
        <v>1</v>
      </c>
      <c r="R452" s="26">
        <f t="shared" si="192"/>
        <v>2.7677485553370493</v>
      </c>
      <c r="S452" s="26">
        <f>R452*'8_HeSo_Mercator'!$B$7</f>
        <v>2.120445118607964</v>
      </c>
      <c r="T452" s="6">
        <v>8336</v>
      </c>
      <c r="U452" s="21">
        <v>0.1607658172965736</v>
      </c>
      <c r="V452" s="7">
        <v>-7541.1688000001013</v>
      </c>
      <c r="W452" s="7">
        <v>4864920.7268000022</v>
      </c>
      <c r="X452" s="25">
        <f t="shared" si="193"/>
        <v>1497.0115433030646</v>
      </c>
      <c r="Y452" s="6">
        <v>9702</v>
      </c>
      <c r="Z452" s="21">
        <v>0.16396420429872829</v>
      </c>
      <c r="AA452" s="7">
        <v>-7541.1688000001013</v>
      </c>
      <c r="AB452" s="7">
        <v>4864920.7268000022</v>
      </c>
      <c r="AC452" s="25">
        <f t="shared" si="194"/>
        <v>1383.5785387978849</v>
      </c>
      <c r="AD452" s="6">
        <v>10156</v>
      </c>
      <c r="AE452" s="21">
        <v>0.17096537091012551</v>
      </c>
      <c r="AF452" s="7">
        <v>-7541.1688000001013</v>
      </c>
      <c r="AG452" s="7">
        <v>4864920.7268000022</v>
      </c>
      <c r="AH452" s="25">
        <f t="shared" si="195"/>
        <v>1170.4891403949532</v>
      </c>
      <c r="AI452" s="6">
        <v>14117</v>
      </c>
      <c r="AJ452" s="21">
        <v>0.17922492320754049</v>
      </c>
      <c r="AK452" s="7">
        <v>-7541.1688000001013</v>
      </c>
      <c r="AL452" s="7">
        <v>4864920.7268000022</v>
      </c>
      <c r="AM452" s="25">
        <f t="shared" si="196"/>
        <v>969.18433970481976</v>
      </c>
      <c r="AN452" s="6">
        <v>9247</v>
      </c>
      <c r="AO452" s="21">
        <v>0.18503864608879281</v>
      </c>
      <c r="AP452" s="7">
        <v>-7541.1688000001013</v>
      </c>
      <c r="AQ452" s="7">
        <v>4864920.7268000022</v>
      </c>
      <c r="AR452" s="25">
        <f t="shared" si="197"/>
        <v>853.00235793320019</v>
      </c>
      <c r="AS452" s="6">
        <v>11529</v>
      </c>
      <c r="AT452" s="21">
        <v>0.1894630617597359</v>
      </c>
      <c r="AU452" s="7">
        <v>-7541.1688000001013</v>
      </c>
      <c r="AV452" s="7">
        <v>4864920.7268000022</v>
      </c>
      <c r="AW452" s="25">
        <f t="shared" si="198"/>
        <v>776.07160688742704</v>
      </c>
      <c r="AX452" s="6">
        <v>7900</v>
      </c>
      <c r="AY452" s="21">
        <v>0.1920352697801625</v>
      </c>
      <c r="AZ452" s="7">
        <v>-7541.1688000001013</v>
      </c>
      <c r="BA452" s="7">
        <v>4864920.7268000022</v>
      </c>
      <c r="BB452" s="25">
        <f t="shared" si="199"/>
        <v>735.31935997538017</v>
      </c>
      <c r="BC452" s="6">
        <v>10613</v>
      </c>
      <c r="BD452" s="21">
        <v>0.2138930564229696</v>
      </c>
      <c r="BE452" s="7">
        <v>-7541.1688000001013</v>
      </c>
      <c r="BF452" s="7">
        <v>4864920.7268000022</v>
      </c>
      <c r="BG452" s="25">
        <f t="shared" si="200"/>
        <v>477.76381564292456</v>
      </c>
      <c r="BH452" s="6">
        <v>14279</v>
      </c>
      <c r="BI452" s="21">
        <v>0.21870644023841801</v>
      </c>
      <c r="BJ452" s="7">
        <v>-7541.1688000001013</v>
      </c>
      <c r="BK452" s="7">
        <v>4864920.7268000022</v>
      </c>
      <c r="BL452" s="25">
        <f t="shared" si="201"/>
        <v>437.07273183353709</v>
      </c>
      <c r="BM452" s="6">
        <v>11074</v>
      </c>
      <c r="BN452" s="21">
        <v>0.22157017263979159</v>
      </c>
      <c r="BO452" s="7">
        <v>-7541.1688000001013</v>
      </c>
      <c r="BP452" s="7">
        <v>4864920.7268000022</v>
      </c>
      <c r="BQ452" s="25">
        <f t="shared" si="202"/>
        <v>414.91087273742369</v>
      </c>
      <c r="BR452" s="6">
        <v>13952</v>
      </c>
      <c r="BS452" s="21">
        <v>0.22693374968317959</v>
      </c>
      <c r="BT452" s="7">
        <v>-7541.1688000001013</v>
      </c>
      <c r="BU452" s="7">
        <v>4864920.7268000022</v>
      </c>
      <c r="BV452" s="25">
        <f t="shared" si="203"/>
        <v>377.05407902662159</v>
      </c>
      <c r="BW452" s="6">
        <v>13009</v>
      </c>
      <c r="BX452" s="21">
        <v>0.23365026115141951</v>
      </c>
      <c r="BY452" s="7">
        <v>-7541.1688000001013</v>
      </c>
      <c r="BZ452" s="7">
        <v>4864920.7268000022</v>
      </c>
      <c r="CA452" s="25">
        <f t="shared" si="204"/>
        <v>335.5327504645295</v>
      </c>
      <c r="CB452" s="6">
        <v>8336</v>
      </c>
      <c r="CC452" s="21">
        <v>0.13386752136752139</v>
      </c>
      <c r="CD452" s="7">
        <v>-7541.1688000001013</v>
      </c>
      <c r="CE452" s="7">
        <v>4864920.7268000022</v>
      </c>
      <c r="CF452" s="25">
        <f t="shared" si="205"/>
        <v>3113.8602029366048</v>
      </c>
      <c r="CG452" s="6">
        <v>7900</v>
      </c>
      <c r="CH452" s="21">
        <v>0.15328549159492741</v>
      </c>
      <c r="CI452" s="7">
        <v>-7541.1688000001013</v>
      </c>
      <c r="CJ452" s="7">
        <v>4864920.7268000022</v>
      </c>
      <c r="CK452" s="25">
        <f t="shared" si="206"/>
        <v>1811.322558545111</v>
      </c>
      <c r="CL452" s="6">
        <v>9702</v>
      </c>
      <c r="CM452" s="21">
        <v>0.15704403091448829</v>
      </c>
      <c r="CN452" s="7">
        <v>-7541.1688000001013</v>
      </c>
      <c r="CO452" s="7">
        <v>4864920.7268000022</v>
      </c>
      <c r="CP452" s="25">
        <f t="shared" si="207"/>
        <v>1644.047133263811</v>
      </c>
      <c r="CQ452" s="6">
        <v>10613</v>
      </c>
      <c r="CR452" s="21">
        <v>0.1774120889312876</v>
      </c>
      <c r="CS452" s="7">
        <v>-7541.1688000001013</v>
      </c>
      <c r="CT452" s="7">
        <v>4864920.7268000022</v>
      </c>
      <c r="CU452" s="25">
        <f t="shared" si="208"/>
        <v>1009.4089752418108</v>
      </c>
      <c r="CV452" s="6">
        <v>10156</v>
      </c>
      <c r="CW452" s="21">
        <v>0.17924242006234989</v>
      </c>
      <c r="CX452" s="7">
        <v>-7541.1688000001013</v>
      </c>
      <c r="CY452" s="7">
        <v>4864920.7268000022</v>
      </c>
      <c r="CZ452" s="25">
        <f t="shared" si="209"/>
        <v>968.80596510286011</v>
      </c>
      <c r="DA452" s="6">
        <v>14117</v>
      </c>
      <c r="DB452" s="21">
        <v>0.18221233741081799</v>
      </c>
      <c r="DC452" s="7">
        <v>-7541.1688000001013</v>
      </c>
      <c r="DD452" s="7">
        <v>4864920.7268000022</v>
      </c>
      <c r="DE452" s="25">
        <f t="shared" si="210"/>
        <v>907.17042447150777</v>
      </c>
      <c r="DF452" s="6">
        <v>9247</v>
      </c>
      <c r="DG452" s="21">
        <v>0.1852969059725933</v>
      </c>
      <c r="DH452" s="7">
        <v>-7541.1688000001013</v>
      </c>
      <c r="DI452" s="7">
        <v>4864920.7268000022</v>
      </c>
      <c r="DJ452" s="25">
        <f t="shared" si="211"/>
        <v>848.2567599339244</v>
      </c>
      <c r="DK452" s="6">
        <v>11529</v>
      </c>
      <c r="DL452" s="21">
        <v>0.19679387820647079</v>
      </c>
      <c r="DM452" s="7">
        <v>-7541.1688000001013</v>
      </c>
      <c r="DN452" s="7">
        <v>4864920.7268000022</v>
      </c>
      <c r="DO452" s="25">
        <f t="shared" si="212"/>
        <v>666.73562704307221</v>
      </c>
      <c r="DP452" s="6">
        <v>11074</v>
      </c>
      <c r="DQ452" s="21">
        <v>0.197472268907563</v>
      </c>
      <c r="DR452" s="7">
        <v>-7541.1688000001013</v>
      </c>
      <c r="DS452" s="7">
        <v>4864920.7268000022</v>
      </c>
      <c r="DT452" s="25">
        <f t="shared" si="213"/>
        <v>657.62079142739424</v>
      </c>
      <c r="DU452" s="6">
        <v>8317</v>
      </c>
      <c r="DV452" s="21">
        <v>0.19898120777027009</v>
      </c>
      <c r="DW452" s="7">
        <v>-7536.4928999990216</v>
      </c>
      <c r="DX452" s="7">
        <v>4864918.0596000031</v>
      </c>
      <c r="DY452" s="25">
        <f t="shared" si="214"/>
        <v>637.89874772697897</v>
      </c>
      <c r="DZ452" s="6">
        <v>9227</v>
      </c>
      <c r="EA452" s="21">
        <v>0.21790069563747991</v>
      </c>
      <c r="EB452" s="7">
        <v>-7536.4928999990216</v>
      </c>
      <c r="EC452" s="7">
        <v>4864918.0596000031</v>
      </c>
      <c r="ED452" s="25">
        <f t="shared" si="215"/>
        <v>443.57343927914309</v>
      </c>
      <c r="EE452" s="6">
        <v>9683</v>
      </c>
      <c r="EF452" s="21">
        <v>0.22089624285982451</v>
      </c>
      <c r="EG452" s="7">
        <v>-7536.4928999990216</v>
      </c>
      <c r="EH452" s="7">
        <v>4864918.0596000031</v>
      </c>
      <c r="EI452" s="25">
        <f t="shared" si="216"/>
        <v>419.99747868324187</v>
      </c>
    </row>
    <row r="453" spans="1:139" x14ac:dyDescent="0.25">
      <c r="A453" s="6">
        <v>439</v>
      </c>
      <c r="B453" s="6">
        <v>0</v>
      </c>
      <c r="C453" s="6">
        <v>2</v>
      </c>
      <c r="D453" s="6">
        <v>0</v>
      </c>
      <c r="E453" s="6">
        <v>2</v>
      </c>
      <c r="F453" s="20">
        <f t="shared" si="186"/>
        <v>1</v>
      </c>
      <c r="G453" s="20">
        <f t="shared" si="187"/>
        <v>1</v>
      </c>
      <c r="H453" s="20">
        <f t="shared" si="188"/>
        <v>1</v>
      </c>
      <c r="I453" s="7">
        <v>-7669.0295231948812</v>
      </c>
      <c r="J453" s="7">
        <v>4864935.3084036335</v>
      </c>
      <c r="K453" s="6">
        <v>0</v>
      </c>
      <c r="L453" s="6">
        <v>-6</v>
      </c>
      <c r="M453" s="7">
        <v>-7670.6568189044774</v>
      </c>
      <c r="N453" s="7">
        <v>4864934.5057913847</v>
      </c>
      <c r="O453" s="26">
        <f t="shared" si="189"/>
        <v>-7670.6568189044774</v>
      </c>
      <c r="P453" s="26">
        <f t="shared" si="190"/>
        <v>4864934.5057913857</v>
      </c>
      <c r="Q453" s="20">
        <f t="shared" si="191"/>
        <v>1</v>
      </c>
      <c r="R453" s="26">
        <f t="shared" si="192"/>
        <v>1.8144634873460614</v>
      </c>
      <c r="S453" s="26">
        <f>R453*'8_HeSo_Mercator'!$B$7</f>
        <v>1.390108302004625</v>
      </c>
      <c r="T453" s="6">
        <v>11352</v>
      </c>
      <c r="U453" s="21">
        <v>0.30214386230453849</v>
      </c>
      <c r="V453" s="7">
        <v>-7667.3517999984324</v>
      </c>
      <c r="W453" s="7">
        <v>4864936.6705000028</v>
      </c>
      <c r="X453" s="25">
        <f t="shared" si="193"/>
        <v>119.98995598397129</v>
      </c>
      <c r="Y453" s="6">
        <v>8610</v>
      </c>
      <c r="Z453" s="21">
        <v>0.31915629767239401</v>
      </c>
      <c r="AA453" s="7">
        <v>-7669.2478000000119</v>
      </c>
      <c r="AB453" s="7">
        <v>4864936.1268000007</v>
      </c>
      <c r="AC453" s="25">
        <f t="shared" si="194"/>
        <v>96.379867778547251</v>
      </c>
      <c r="AD453" s="6">
        <v>17000</v>
      </c>
      <c r="AE453" s="21">
        <v>0.3273687699891818</v>
      </c>
      <c r="AF453" s="7">
        <v>-7661.5582000017166</v>
      </c>
      <c r="AG453" s="7">
        <v>4864934.3435999975</v>
      </c>
      <c r="AH453" s="25">
        <f t="shared" si="195"/>
        <v>87.066485341476294</v>
      </c>
      <c r="AI453" s="6">
        <v>18379</v>
      </c>
      <c r="AJ453" s="21">
        <v>0.33269940568862422</v>
      </c>
      <c r="AK453" s="7">
        <v>-7682.084399998188</v>
      </c>
      <c r="AL453" s="7">
        <v>4864930.8654000014</v>
      </c>
      <c r="AM453" s="25">
        <f t="shared" si="196"/>
        <v>81.619118441191659</v>
      </c>
      <c r="AN453" s="6">
        <v>16711</v>
      </c>
      <c r="AO453" s="21">
        <v>0.33501786600640421</v>
      </c>
      <c r="AP453" s="7">
        <v>-7669.2478000000119</v>
      </c>
      <c r="AQ453" s="7">
        <v>4864936.1268000007</v>
      </c>
      <c r="AR453" s="25">
        <f t="shared" si="197"/>
        <v>79.383113464681699</v>
      </c>
      <c r="AS453" s="6">
        <v>8611</v>
      </c>
      <c r="AT453" s="21">
        <v>0.33720345490385689</v>
      </c>
      <c r="AU453" s="7">
        <v>-7667.3517999984324</v>
      </c>
      <c r="AV453" s="7">
        <v>4864936.6705000028</v>
      </c>
      <c r="AW453" s="25">
        <f t="shared" si="198"/>
        <v>77.344945433173947</v>
      </c>
      <c r="AX453" s="6">
        <v>15920</v>
      </c>
      <c r="AY453" s="21">
        <v>0.3400662308689078</v>
      </c>
      <c r="AZ453" s="7">
        <v>-7682.084399998188</v>
      </c>
      <c r="BA453" s="7">
        <v>4864930.8654000014</v>
      </c>
      <c r="BB453" s="25">
        <f t="shared" si="199"/>
        <v>74.773200199397635</v>
      </c>
      <c r="BC453" s="6">
        <v>17551</v>
      </c>
      <c r="BD453" s="21">
        <v>0.34028070945447919</v>
      </c>
      <c r="BE453" s="7">
        <v>-7661.5582000017166</v>
      </c>
      <c r="BF453" s="7">
        <v>4864934.3435999975</v>
      </c>
      <c r="BG453" s="25">
        <f t="shared" si="200"/>
        <v>74.584860469889776</v>
      </c>
      <c r="BH453" s="6">
        <v>17830</v>
      </c>
      <c r="BI453" s="21">
        <v>0.34048474347775859</v>
      </c>
      <c r="BJ453" s="7">
        <v>-7682.084399998188</v>
      </c>
      <c r="BK453" s="7">
        <v>4864930.8654000014</v>
      </c>
      <c r="BL453" s="25">
        <f t="shared" si="201"/>
        <v>74.406242472271231</v>
      </c>
      <c r="BM453" s="6">
        <v>16709</v>
      </c>
      <c r="BN453" s="21">
        <v>0.34124031584250181</v>
      </c>
      <c r="BO453" s="7">
        <v>-7667.3517999984324</v>
      </c>
      <c r="BP453" s="7">
        <v>4864936.6705000028</v>
      </c>
      <c r="BQ453" s="25">
        <f t="shared" si="202"/>
        <v>73.749428458645752</v>
      </c>
      <c r="BR453" s="6">
        <v>16984</v>
      </c>
      <c r="BS453" s="21">
        <v>0.34421950984159488</v>
      </c>
      <c r="BT453" s="7">
        <v>-7669.2478000000119</v>
      </c>
      <c r="BU453" s="7">
        <v>4864936.1268000007</v>
      </c>
      <c r="BV453" s="25">
        <f t="shared" si="203"/>
        <v>71.229200978297541</v>
      </c>
      <c r="BW453" s="6">
        <v>8173</v>
      </c>
      <c r="BX453" s="21">
        <v>0.34636920705710189</v>
      </c>
      <c r="BY453" s="7">
        <v>-7669.2478000000119</v>
      </c>
      <c r="BZ453" s="7">
        <v>4864936.1268000007</v>
      </c>
      <c r="CA453" s="25">
        <f t="shared" si="204"/>
        <v>69.477294523406215</v>
      </c>
      <c r="CB453" s="6">
        <v>11352</v>
      </c>
      <c r="CC453" s="21">
        <v>0.30365551367937998</v>
      </c>
      <c r="CD453" s="7">
        <v>-7667.3517999984324</v>
      </c>
      <c r="CE453" s="7">
        <v>4864936.6705000028</v>
      </c>
      <c r="CF453" s="25">
        <f t="shared" si="205"/>
        <v>117.61841286366152</v>
      </c>
      <c r="CG453" s="6">
        <v>7738</v>
      </c>
      <c r="CH453" s="21">
        <v>0.31745769466286938</v>
      </c>
      <c r="CI453" s="7">
        <v>-7682.084399998188</v>
      </c>
      <c r="CJ453" s="7">
        <v>4864930.8654000014</v>
      </c>
      <c r="CK453" s="25">
        <f t="shared" si="206"/>
        <v>98.459260017245199</v>
      </c>
      <c r="CL453" s="6">
        <v>8610</v>
      </c>
      <c r="CM453" s="21">
        <v>0.32214728793998831</v>
      </c>
      <c r="CN453" s="7">
        <v>-7669.2478000000119</v>
      </c>
      <c r="CO453" s="7">
        <v>4864936.1268000007</v>
      </c>
      <c r="CP453" s="25">
        <f t="shared" si="207"/>
        <v>92.850037180172222</v>
      </c>
      <c r="CQ453" s="6">
        <v>17000</v>
      </c>
      <c r="CR453" s="21">
        <v>0.3265114651909804</v>
      </c>
      <c r="CS453" s="7">
        <v>-7661.5582000017166</v>
      </c>
      <c r="CT453" s="7">
        <v>4864934.3435999975</v>
      </c>
      <c r="CU453" s="25">
        <f t="shared" si="208"/>
        <v>87.984517523891924</v>
      </c>
      <c r="CV453" s="6">
        <v>10892</v>
      </c>
      <c r="CW453" s="21">
        <v>0.34498077294516338</v>
      </c>
      <c r="CX453" s="7">
        <v>-7656.4875000007451</v>
      </c>
      <c r="CY453" s="7">
        <v>4864938.0895000026</v>
      </c>
      <c r="CZ453" s="25">
        <f t="shared" si="209"/>
        <v>70.602558017835278</v>
      </c>
      <c r="DA453" s="6">
        <v>16997</v>
      </c>
      <c r="DB453" s="21">
        <v>0.34528063018708682</v>
      </c>
      <c r="DC453" s="7">
        <v>-7682.084399998188</v>
      </c>
      <c r="DD453" s="7">
        <v>4864930.8654000014</v>
      </c>
      <c r="DE453" s="25">
        <f t="shared" si="210"/>
        <v>70.357619564104823</v>
      </c>
      <c r="DF453" s="6">
        <v>7741</v>
      </c>
      <c r="DG453" s="21">
        <v>0.34576768764066929</v>
      </c>
      <c r="DH453" s="7">
        <v>-7675.3717000000179</v>
      </c>
      <c r="DI453" s="7">
        <v>4864932.7897000005</v>
      </c>
      <c r="DJ453" s="25">
        <f t="shared" si="211"/>
        <v>69.962026041841227</v>
      </c>
      <c r="DK453" s="6">
        <v>16437</v>
      </c>
      <c r="DL453" s="21">
        <v>0.34605179598263608</v>
      </c>
      <c r="DM453" s="7">
        <v>-7661.7531000003219</v>
      </c>
      <c r="DN453" s="7">
        <v>4864938.2753999978</v>
      </c>
      <c r="DO453" s="25">
        <f t="shared" si="212"/>
        <v>69.732553684381728</v>
      </c>
      <c r="DP453" s="6">
        <v>8173</v>
      </c>
      <c r="DQ453" s="21">
        <v>0.34672633271060521</v>
      </c>
      <c r="DR453" s="7">
        <v>-7669.2478000000119</v>
      </c>
      <c r="DS453" s="7">
        <v>4864936.1268000007</v>
      </c>
      <c r="DT453" s="25">
        <f t="shared" si="213"/>
        <v>69.191491990142339</v>
      </c>
      <c r="DU453" s="6">
        <v>18104</v>
      </c>
      <c r="DV453" s="21">
        <v>0.34711016515699</v>
      </c>
      <c r="DW453" s="7">
        <v>-7682.084399998188</v>
      </c>
      <c r="DX453" s="7">
        <v>4864930.8654000014</v>
      </c>
      <c r="DY453" s="25">
        <f t="shared" si="214"/>
        <v>68.885953019075146</v>
      </c>
      <c r="DZ453" s="6">
        <v>18379</v>
      </c>
      <c r="EA453" s="21">
        <v>0.34764295193583761</v>
      </c>
      <c r="EB453" s="7">
        <v>-7682.084399998188</v>
      </c>
      <c r="EC453" s="7">
        <v>4864930.8654000014</v>
      </c>
      <c r="ED453" s="25">
        <f t="shared" si="215"/>
        <v>68.46463293121856</v>
      </c>
      <c r="EE453" s="6">
        <v>8187</v>
      </c>
      <c r="EF453" s="21">
        <v>0.34811752692776438</v>
      </c>
      <c r="EG453" s="7">
        <v>-7661.5582000017166</v>
      </c>
      <c r="EH453" s="7">
        <v>4864934.3435999975</v>
      </c>
      <c r="EI453" s="25">
        <f t="shared" si="216"/>
        <v>68.092055066760025</v>
      </c>
    </row>
    <row r="454" spans="1:139" x14ac:dyDescent="0.25">
      <c r="A454" s="6">
        <v>440</v>
      </c>
      <c r="B454" s="6">
        <v>0</v>
      </c>
      <c r="C454" s="6">
        <v>2</v>
      </c>
      <c r="D454" s="6">
        <v>0</v>
      </c>
      <c r="E454" s="6">
        <v>2</v>
      </c>
      <c r="F454" s="20">
        <f t="shared" si="186"/>
        <v>1</v>
      </c>
      <c r="G454" s="20">
        <f t="shared" si="187"/>
        <v>1</v>
      </c>
      <c r="H454" s="20">
        <f t="shared" si="188"/>
        <v>1</v>
      </c>
      <c r="I454" s="7">
        <v>-7632.1884581283784</v>
      </c>
      <c r="J454" s="7">
        <v>4864981.7149564084</v>
      </c>
      <c r="K454" s="6">
        <v>-6</v>
      </c>
      <c r="L454" s="6">
        <v>-6</v>
      </c>
      <c r="M454" s="7">
        <v>-7620.3024576469488</v>
      </c>
      <c r="N454" s="7">
        <v>4864977.7943230718</v>
      </c>
      <c r="O454" s="26">
        <f t="shared" si="189"/>
        <v>-7620.3024576469506</v>
      </c>
      <c r="P454" s="26">
        <f t="shared" si="190"/>
        <v>4864977.7943230718</v>
      </c>
      <c r="Q454" s="20">
        <f t="shared" si="191"/>
        <v>1</v>
      </c>
      <c r="R454" s="26">
        <f t="shared" si="192"/>
        <v>12.515924784210133</v>
      </c>
      <c r="S454" s="26">
        <f>R454*'8_HeSo_Mercator'!$B$7</f>
        <v>9.5887798631010117</v>
      </c>
      <c r="T454" s="6">
        <v>11313</v>
      </c>
      <c r="U454" s="21">
        <v>0.18418041898554841</v>
      </c>
      <c r="V454" s="7">
        <v>-7616.6889000013471</v>
      </c>
      <c r="W454" s="7">
        <v>4864976.0280999988</v>
      </c>
      <c r="X454" s="25">
        <f t="shared" si="193"/>
        <v>869.01280048235083</v>
      </c>
      <c r="Y454" s="6">
        <v>9947</v>
      </c>
      <c r="Z454" s="21">
        <v>0.2006192015299951</v>
      </c>
      <c r="AA454" s="7">
        <v>-7616.6889000013471</v>
      </c>
      <c r="AB454" s="7">
        <v>4864976.0280999988</v>
      </c>
      <c r="AC454" s="25">
        <f t="shared" si="194"/>
        <v>617.31951982041232</v>
      </c>
      <c r="AD454" s="6">
        <v>10864</v>
      </c>
      <c r="AE454" s="21">
        <v>0.2061901667184968</v>
      </c>
      <c r="AF454" s="7">
        <v>-7616.6889000013471</v>
      </c>
      <c r="AG454" s="7">
        <v>4864976.0280999988</v>
      </c>
      <c r="AH454" s="25">
        <f t="shared" si="195"/>
        <v>553.25863492942995</v>
      </c>
      <c r="AI454" s="6">
        <v>7256</v>
      </c>
      <c r="AJ454" s="21">
        <v>0.206581571210535</v>
      </c>
      <c r="AK454" s="7">
        <v>-7616.6889000013471</v>
      </c>
      <c r="AL454" s="7">
        <v>4864976.0280999988</v>
      </c>
      <c r="AM454" s="25">
        <f t="shared" si="196"/>
        <v>549.07755992805494</v>
      </c>
      <c r="AN454" s="6">
        <v>10412</v>
      </c>
      <c r="AO454" s="21">
        <v>0.2160354760394321</v>
      </c>
      <c r="AP454" s="7">
        <v>-7616.9461999982605</v>
      </c>
      <c r="AQ454" s="7">
        <v>4864980.0131999999</v>
      </c>
      <c r="AR454" s="25">
        <f t="shared" si="197"/>
        <v>459.09197692471486</v>
      </c>
      <c r="AS454" s="6">
        <v>10398</v>
      </c>
      <c r="AT454" s="21">
        <v>0.21631687318455731</v>
      </c>
      <c r="AU454" s="7">
        <v>-7618.7633000016212</v>
      </c>
      <c r="AV454" s="7">
        <v>4864975.433799997</v>
      </c>
      <c r="AW454" s="25">
        <f t="shared" si="198"/>
        <v>456.70778363637993</v>
      </c>
      <c r="AX454" s="6">
        <v>7259</v>
      </c>
      <c r="AY454" s="21">
        <v>0.2236563650402304</v>
      </c>
      <c r="AZ454" s="7">
        <v>-7618.7633000016212</v>
      </c>
      <c r="BA454" s="7">
        <v>4864975.433799997</v>
      </c>
      <c r="BB454" s="25">
        <f t="shared" si="199"/>
        <v>399.64552180871368</v>
      </c>
      <c r="BC454" s="6">
        <v>8117</v>
      </c>
      <c r="BD454" s="21">
        <v>0.2258291097169606</v>
      </c>
      <c r="BE454" s="7">
        <v>-7632.1528999991706</v>
      </c>
      <c r="BF454" s="7">
        <v>4864981.8638999984</v>
      </c>
      <c r="BG454" s="25">
        <f t="shared" si="200"/>
        <v>384.48580482222513</v>
      </c>
      <c r="BH454" s="6">
        <v>9014</v>
      </c>
      <c r="BI454" s="21">
        <v>0.22664387791872881</v>
      </c>
      <c r="BJ454" s="7">
        <v>-7635.0408000014722</v>
      </c>
      <c r="BK454" s="7">
        <v>4864986.0639000013</v>
      </c>
      <c r="BL454" s="25">
        <f t="shared" si="201"/>
        <v>378.98675320774061</v>
      </c>
      <c r="BM454" s="6">
        <v>7272</v>
      </c>
      <c r="BN454" s="21">
        <v>0.2322814369220281</v>
      </c>
      <c r="BO454" s="7">
        <v>-7616.9461999982605</v>
      </c>
      <c r="BP454" s="7">
        <v>4864980.0131999999</v>
      </c>
      <c r="BQ454" s="25">
        <f t="shared" si="202"/>
        <v>343.5120562625209</v>
      </c>
      <c r="BR454" s="6">
        <v>11317</v>
      </c>
      <c r="BS454" s="21">
        <v>0.23376046983755319</v>
      </c>
      <c r="BT454" s="7">
        <v>-7618.7633000016212</v>
      </c>
      <c r="BU454" s="7">
        <v>4864975.433799997</v>
      </c>
      <c r="BV454" s="25">
        <f t="shared" si="203"/>
        <v>334.90043686726904</v>
      </c>
      <c r="BW454" s="6">
        <v>8557</v>
      </c>
      <c r="BX454" s="21">
        <v>0.23913417440192081</v>
      </c>
      <c r="BY454" s="7">
        <v>-7632.1528999991706</v>
      </c>
      <c r="BZ454" s="7">
        <v>4864981.8638999984</v>
      </c>
      <c r="CA454" s="25">
        <f t="shared" si="204"/>
        <v>305.79714020997289</v>
      </c>
      <c r="CB454" s="6">
        <v>11313</v>
      </c>
      <c r="CC454" s="21">
        <v>0.16897120031285781</v>
      </c>
      <c r="CD454" s="7">
        <v>-7616.6889000013471</v>
      </c>
      <c r="CE454" s="7">
        <v>4864976.0280999988</v>
      </c>
      <c r="CF454" s="25">
        <f t="shared" si="205"/>
        <v>1226.7307263796329</v>
      </c>
      <c r="CG454" s="6">
        <v>7256</v>
      </c>
      <c r="CH454" s="21">
        <v>0.17654547635082149</v>
      </c>
      <c r="CI454" s="7">
        <v>-7616.6889000013471</v>
      </c>
      <c r="CJ454" s="7">
        <v>4864976.0280999988</v>
      </c>
      <c r="CK454" s="25">
        <f t="shared" si="206"/>
        <v>1029.3750172314146</v>
      </c>
      <c r="CL454" s="6">
        <v>9947</v>
      </c>
      <c r="CM454" s="21">
        <v>0.1788871652056894</v>
      </c>
      <c r="CN454" s="7">
        <v>-7616.6889000013471</v>
      </c>
      <c r="CO454" s="7">
        <v>4864976.0280999988</v>
      </c>
      <c r="CP454" s="25">
        <f t="shared" si="207"/>
        <v>976.52478897506057</v>
      </c>
      <c r="CQ454" s="6">
        <v>10398</v>
      </c>
      <c r="CR454" s="21">
        <v>0.1851750646700914</v>
      </c>
      <c r="CS454" s="7">
        <v>-7618.7633000016212</v>
      </c>
      <c r="CT454" s="7">
        <v>4864975.433799997</v>
      </c>
      <c r="CU454" s="25">
        <f t="shared" si="208"/>
        <v>850.49150486115798</v>
      </c>
      <c r="CV454" s="6">
        <v>7259</v>
      </c>
      <c r="CW454" s="21">
        <v>0.18682561372096301</v>
      </c>
      <c r="CX454" s="7">
        <v>-7618.7633000016212</v>
      </c>
      <c r="CY454" s="7">
        <v>4864975.433799997</v>
      </c>
      <c r="CZ454" s="25">
        <f t="shared" si="209"/>
        <v>820.83209575452418</v>
      </c>
      <c r="DA454" s="6">
        <v>10864</v>
      </c>
      <c r="DB454" s="21">
        <v>0.18770835820621379</v>
      </c>
      <c r="DC454" s="7">
        <v>-7616.6889000013471</v>
      </c>
      <c r="DD454" s="7">
        <v>4864976.0280999988</v>
      </c>
      <c r="DE454" s="25">
        <f t="shared" si="210"/>
        <v>805.50001973560325</v>
      </c>
      <c r="DF454" s="6">
        <v>11317</v>
      </c>
      <c r="DG454" s="21">
        <v>0.1981616095296159</v>
      </c>
      <c r="DH454" s="7">
        <v>-7618.7633000016212</v>
      </c>
      <c r="DI454" s="7">
        <v>4864975.433799997</v>
      </c>
      <c r="DJ454" s="25">
        <f t="shared" si="211"/>
        <v>648.51782237630607</v>
      </c>
      <c r="DK454" s="6">
        <v>8117</v>
      </c>
      <c r="DL454" s="21">
        <v>0.2014427149271811</v>
      </c>
      <c r="DM454" s="7">
        <v>-7632.1528999991706</v>
      </c>
      <c r="DN454" s="7">
        <v>4864981.8638999984</v>
      </c>
      <c r="DO454" s="25">
        <f t="shared" si="212"/>
        <v>607.28665279512768</v>
      </c>
      <c r="DP454" s="6">
        <v>10412</v>
      </c>
      <c r="DQ454" s="21">
        <v>0.20189349112426019</v>
      </c>
      <c r="DR454" s="7">
        <v>-7616.9461999982605</v>
      </c>
      <c r="DS454" s="7">
        <v>4864980.0131999999</v>
      </c>
      <c r="DT454" s="25">
        <f t="shared" si="213"/>
        <v>601.88113111878511</v>
      </c>
      <c r="DU454" s="6">
        <v>9014</v>
      </c>
      <c r="DV454" s="21">
        <v>0.2023595178078432</v>
      </c>
      <c r="DW454" s="7">
        <v>-7635.0408000014722</v>
      </c>
      <c r="DX454" s="7">
        <v>4864986.0639000013</v>
      </c>
      <c r="DY454" s="25">
        <f t="shared" si="214"/>
        <v>596.35581240919225</v>
      </c>
      <c r="DZ454" s="6">
        <v>7272</v>
      </c>
      <c r="EA454" s="21">
        <v>0.20777658754768749</v>
      </c>
      <c r="EB454" s="7">
        <v>-7616.9461999982605</v>
      </c>
      <c r="EC454" s="7">
        <v>4864980.0131999999</v>
      </c>
      <c r="ED454" s="25">
        <f t="shared" si="215"/>
        <v>536.55415564512168</v>
      </c>
      <c r="EE454" s="6">
        <v>8557</v>
      </c>
      <c r="EF454" s="21">
        <v>0.20920505998226191</v>
      </c>
      <c r="EG454" s="7">
        <v>-7632.1528999991706</v>
      </c>
      <c r="EH454" s="7">
        <v>4864981.8638999984</v>
      </c>
      <c r="EI454" s="25">
        <f t="shared" si="216"/>
        <v>522.04899266193763</v>
      </c>
    </row>
    <row r="455" spans="1:139" x14ac:dyDescent="0.25">
      <c r="A455" s="6">
        <v>441</v>
      </c>
      <c r="B455" s="6">
        <v>1</v>
      </c>
      <c r="C455" s="6">
        <v>1</v>
      </c>
      <c r="D455" s="6">
        <v>1</v>
      </c>
      <c r="E455" s="6">
        <v>1</v>
      </c>
      <c r="F455" s="20">
        <f t="shared" si="186"/>
        <v>1</v>
      </c>
      <c r="G455" s="20">
        <f t="shared" si="187"/>
        <v>1</v>
      </c>
      <c r="H455" s="20">
        <f t="shared" si="188"/>
        <v>1</v>
      </c>
      <c r="I455" s="7">
        <v>-7554.8974511045344</v>
      </c>
      <c r="J455" s="7">
        <v>4864884.9757740907</v>
      </c>
      <c r="K455" s="6">
        <v>-3</v>
      </c>
      <c r="L455" s="6">
        <v>0</v>
      </c>
      <c r="M455" s="7">
        <v>-7557.1158556170476</v>
      </c>
      <c r="N455" s="7">
        <v>4864886.3398733009</v>
      </c>
      <c r="O455" s="26">
        <f t="shared" si="189"/>
        <v>-7557.1158556170485</v>
      </c>
      <c r="P455" s="26">
        <f t="shared" si="190"/>
        <v>4864886.3398732999</v>
      </c>
      <c r="Q455" s="20">
        <f t="shared" si="191"/>
        <v>1</v>
      </c>
      <c r="R455" s="26">
        <f t="shared" si="192"/>
        <v>2.6042436970595566</v>
      </c>
      <c r="S455" s="26">
        <f>R455*'8_HeSo_Mercator'!$B$7</f>
        <v>1.9951797371358468</v>
      </c>
      <c r="T455" s="6">
        <v>8796</v>
      </c>
      <c r="U455" s="21">
        <v>0.1483889483829858</v>
      </c>
      <c r="V455" s="7">
        <v>-7555.068599998951</v>
      </c>
      <c r="W455" s="7">
        <v>4864885.2132999972</v>
      </c>
      <c r="X455" s="25">
        <f t="shared" si="193"/>
        <v>2062.4991195814337</v>
      </c>
      <c r="Y455" s="6">
        <v>9708</v>
      </c>
      <c r="Z455" s="21">
        <v>0.17326156401156551</v>
      </c>
      <c r="AA455" s="7">
        <v>-7555.068599998951</v>
      </c>
      <c r="AB455" s="7">
        <v>4864885.2132999972</v>
      </c>
      <c r="AC455" s="25">
        <f t="shared" si="194"/>
        <v>1109.6629309641867</v>
      </c>
      <c r="AD455" s="6">
        <v>11091</v>
      </c>
      <c r="AE455" s="21">
        <v>0.18508551517953989</v>
      </c>
      <c r="AF455" s="7">
        <v>-7559.4426999986172</v>
      </c>
      <c r="AG455" s="7">
        <v>4864887.6203000024</v>
      </c>
      <c r="AH455" s="25">
        <f t="shared" si="195"/>
        <v>852.13866502906387</v>
      </c>
      <c r="AI455" s="6">
        <v>11547</v>
      </c>
      <c r="AJ455" s="21">
        <v>0.1927845006751471</v>
      </c>
      <c r="AK455" s="7">
        <v>-7559.4426999986172</v>
      </c>
      <c r="AL455" s="7">
        <v>4864887.6203000024</v>
      </c>
      <c r="AM455" s="25">
        <f t="shared" si="196"/>
        <v>723.9549472578309</v>
      </c>
      <c r="AN455" s="6">
        <v>10634</v>
      </c>
      <c r="AO455" s="21">
        <v>0.20191928681744459</v>
      </c>
      <c r="AP455" s="7">
        <v>-7559.4426999986172</v>
      </c>
      <c r="AQ455" s="7">
        <v>4864887.6203000024</v>
      </c>
      <c r="AR455" s="25">
        <f t="shared" si="197"/>
        <v>601.57362278170126</v>
      </c>
      <c r="AS455" s="6">
        <v>8807</v>
      </c>
      <c r="AT455" s="21">
        <v>0.20278726534525501</v>
      </c>
      <c r="AU455" s="7">
        <v>-7559.4426999986172</v>
      </c>
      <c r="AV455" s="7">
        <v>4864887.6203000024</v>
      </c>
      <c r="AW455" s="25">
        <f t="shared" si="198"/>
        <v>591.34003871748132</v>
      </c>
      <c r="AX455" s="6">
        <v>10621</v>
      </c>
      <c r="AY455" s="21">
        <v>0.20524900345015559</v>
      </c>
      <c r="AZ455" s="7">
        <v>-7555.068599998951</v>
      </c>
      <c r="BA455" s="7">
        <v>4864885.2132999972</v>
      </c>
      <c r="BB455" s="25">
        <f t="shared" si="199"/>
        <v>563.47645202783667</v>
      </c>
      <c r="BC455" s="6">
        <v>11535</v>
      </c>
      <c r="BD455" s="21">
        <v>0.2087431197565513</v>
      </c>
      <c r="BE455" s="7">
        <v>-7555.068599998951</v>
      </c>
      <c r="BF455" s="7">
        <v>4864885.2132999972</v>
      </c>
      <c r="BG455" s="25">
        <f t="shared" si="200"/>
        <v>526.685449422582</v>
      </c>
      <c r="BH455" s="6">
        <v>7486</v>
      </c>
      <c r="BI455" s="21">
        <v>0.2138019945382657</v>
      </c>
      <c r="BJ455" s="7">
        <v>-7559.4426999986172</v>
      </c>
      <c r="BK455" s="7">
        <v>4864887.6203000024</v>
      </c>
      <c r="BL455" s="25">
        <f t="shared" si="201"/>
        <v>478.57828655450584</v>
      </c>
      <c r="BM455" s="6">
        <v>8356</v>
      </c>
      <c r="BN455" s="21">
        <v>0.21545827973874301</v>
      </c>
      <c r="BO455" s="7">
        <v>-7559.4426999986172</v>
      </c>
      <c r="BP455" s="7">
        <v>4864887.6203000024</v>
      </c>
      <c r="BQ455" s="25">
        <f t="shared" si="202"/>
        <v>464.03127024419581</v>
      </c>
      <c r="BR455" s="6">
        <v>8343</v>
      </c>
      <c r="BS455" s="21">
        <v>0.2284189122211169</v>
      </c>
      <c r="BT455" s="7">
        <v>-7555.068599998951</v>
      </c>
      <c r="BU455" s="7">
        <v>4864885.2132999972</v>
      </c>
      <c r="BV455" s="25">
        <f t="shared" si="203"/>
        <v>367.34299623339092</v>
      </c>
      <c r="BW455" s="6">
        <v>7475</v>
      </c>
      <c r="BX455" s="21">
        <v>0.22953799822239271</v>
      </c>
      <c r="BY455" s="7">
        <v>-7555.068599998951</v>
      </c>
      <c r="BZ455" s="7">
        <v>4864885.2132999972</v>
      </c>
      <c r="CA455" s="25">
        <f t="shared" si="204"/>
        <v>360.2314618250694</v>
      </c>
      <c r="CB455" s="6">
        <v>8796</v>
      </c>
      <c r="CC455" s="21">
        <v>0.13616030554320241</v>
      </c>
      <c r="CD455" s="7">
        <v>-7555.068599998951</v>
      </c>
      <c r="CE455" s="7">
        <v>4864885.2132999972</v>
      </c>
      <c r="CF455" s="25">
        <f t="shared" si="205"/>
        <v>2909.363130263454</v>
      </c>
      <c r="CG455" s="6">
        <v>9708</v>
      </c>
      <c r="CH455" s="21">
        <v>0.15832714674585499</v>
      </c>
      <c r="CI455" s="7">
        <v>-7555.068599998951</v>
      </c>
      <c r="CJ455" s="7">
        <v>4864885.2132999972</v>
      </c>
      <c r="CK455" s="25">
        <f t="shared" si="206"/>
        <v>1591.3967206193868</v>
      </c>
      <c r="CL455" s="6">
        <v>10621</v>
      </c>
      <c r="CM455" s="21">
        <v>0.16607498048694511</v>
      </c>
      <c r="CN455" s="7">
        <v>-7555.068599998951</v>
      </c>
      <c r="CO455" s="7">
        <v>4864885.2132999972</v>
      </c>
      <c r="CP455" s="25">
        <f t="shared" si="207"/>
        <v>1314.5683131000014</v>
      </c>
      <c r="CQ455" s="6">
        <v>10634</v>
      </c>
      <c r="CR455" s="21">
        <v>0.17232267037552149</v>
      </c>
      <c r="CS455" s="7">
        <v>-7559.4426999986172</v>
      </c>
      <c r="CT455" s="7">
        <v>4864887.6203000024</v>
      </c>
      <c r="CU455" s="25">
        <f t="shared" si="208"/>
        <v>1134.0451250894259</v>
      </c>
      <c r="CV455" s="6">
        <v>11091</v>
      </c>
      <c r="CW455" s="21">
        <v>0.17605585691447931</v>
      </c>
      <c r="CX455" s="7">
        <v>-7559.4426999986172</v>
      </c>
      <c r="CY455" s="7">
        <v>4864887.6203000024</v>
      </c>
      <c r="CZ455" s="25">
        <f t="shared" si="209"/>
        <v>1040.8738314042796</v>
      </c>
      <c r="DA455" s="6">
        <v>8356</v>
      </c>
      <c r="DB455" s="21">
        <v>0.17747064727149611</v>
      </c>
      <c r="DC455" s="7">
        <v>-7559.4426999986172</v>
      </c>
      <c r="DD455" s="7">
        <v>4864887.6203000024</v>
      </c>
      <c r="DE455" s="25">
        <f t="shared" si="210"/>
        <v>1008.0773732918917</v>
      </c>
      <c r="DF455" s="6">
        <v>11547</v>
      </c>
      <c r="DG455" s="21">
        <v>0.18562105488392</v>
      </c>
      <c r="DH455" s="7">
        <v>-7559.4426999986172</v>
      </c>
      <c r="DI455" s="7">
        <v>4864887.6203000024</v>
      </c>
      <c r="DJ455" s="25">
        <f t="shared" si="211"/>
        <v>842.34704030257615</v>
      </c>
      <c r="DK455" s="6">
        <v>9269</v>
      </c>
      <c r="DL455" s="21">
        <v>0.19005386446198169</v>
      </c>
      <c r="DM455" s="7">
        <v>-7559.4426999986172</v>
      </c>
      <c r="DN455" s="7">
        <v>4864887.6203000024</v>
      </c>
      <c r="DO455" s="25">
        <f t="shared" si="212"/>
        <v>766.46650545781165</v>
      </c>
      <c r="DP455" s="6">
        <v>7920</v>
      </c>
      <c r="DQ455" s="21">
        <v>0.19030420185166341</v>
      </c>
      <c r="DR455" s="7">
        <v>-7559.4426999986172</v>
      </c>
      <c r="DS455" s="7">
        <v>4864887.6203000024</v>
      </c>
      <c r="DT455" s="25">
        <f t="shared" si="213"/>
        <v>762.4414351062079</v>
      </c>
      <c r="DU455" s="6">
        <v>11535</v>
      </c>
      <c r="DV455" s="21">
        <v>0.19067560353520371</v>
      </c>
      <c r="DW455" s="7">
        <v>-7555.068599998951</v>
      </c>
      <c r="DX455" s="7">
        <v>4864885.2132999972</v>
      </c>
      <c r="DY455" s="25">
        <f t="shared" si="214"/>
        <v>756.51837522585095</v>
      </c>
      <c r="DZ455" s="6">
        <v>7486</v>
      </c>
      <c r="EA455" s="21">
        <v>0.1988569230346495</v>
      </c>
      <c r="EB455" s="7">
        <v>-7559.4426999986172</v>
      </c>
      <c r="EC455" s="7">
        <v>4864887.6203000024</v>
      </c>
      <c r="ED455" s="25">
        <f t="shared" si="215"/>
        <v>639.49497947960458</v>
      </c>
      <c r="EE455" s="6">
        <v>10174</v>
      </c>
      <c r="EF455" s="21">
        <v>0.19932136602451839</v>
      </c>
      <c r="EG455" s="7">
        <v>-7559.4426999986172</v>
      </c>
      <c r="EH455" s="7">
        <v>4864887.6203000024</v>
      </c>
      <c r="EI455" s="25">
        <f t="shared" si="216"/>
        <v>633.55537596560191</v>
      </c>
    </row>
    <row r="456" spans="1:139" x14ac:dyDescent="0.25">
      <c r="A456" s="6">
        <v>442</v>
      </c>
      <c r="B456" s="6">
        <v>1</v>
      </c>
      <c r="C456" s="6">
        <v>1</v>
      </c>
      <c r="D456" s="6">
        <v>1</v>
      </c>
      <c r="E456" s="6">
        <v>1</v>
      </c>
      <c r="F456" s="20">
        <f t="shared" si="186"/>
        <v>1</v>
      </c>
      <c r="G456" s="20">
        <f t="shared" si="187"/>
        <v>1</v>
      </c>
      <c r="H456" s="20">
        <f t="shared" si="188"/>
        <v>1</v>
      </c>
      <c r="I456" s="7">
        <v>-7530.8182368762227</v>
      </c>
      <c r="J456" s="7">
        <v>4864934.090083044</v>
      </c>
      <c r="K456" s="6">
        <v>-6</v>
      </c>
      <c r="L456" s="6">
        <v>-6</v>
      </c>
      <c r="M456" s="7">
        <v>-7522.627266163925</v>
      </c>
      <c r="N456" s="7">
        <v>4864939.0417625979</v>
      </c>
      <c r="O456" s="26">
        <f t="shared" si="189"/>
        <v>-7522.627266163925</v>
      </c>
      <c r="P456" s="26">
        <f t="shared" si="190"/>
        <v>4864939.0417625979</v>
      </c>
      <c r="Q456" s="20">
        <f t="shared" si="191"/>
        <v>1</v>
      </c>
      <c r="R456" s="26">
        <f t="shared" si="192"/>
        <v>9.5713704146063723</v>
      </c>
      <c r="S456" s="26">
        <f>R456*'8_HeSo_Mercator'!$B$7</f>
        <v>7.3328791500603732</v>
      </c>
      <c r="T456" s="6">
        <v>7468</v>
      </c>
      <c r="U456" s="21">
        <v>0.1133157248608968</v>
      </c>
      <c r="V456" s="7">
        <v>-7536.5657999999821</v>
      </c>
      <c r="W456" s="7">
        <v>4864934.3280000016</v>
      </c>
      <c r="X456" s="25">
        <f t="shared" si="193"/>
        <v>6065.1182842025228</v>
      </c>
      <c r="Y456" s="6">
        <v>7458</v>
      </c>
      <c r="Z456" s="21">
        <v>0.1240984551791556</v>
      </c>
      <c r="AA456" s="7">
        <v>-7516.4136212356389</v>
      </c>
      <c r="AB456" s="7">
        <v>4864937.6503900364</v>
      </c>
      <c r="AC456" s="25">
        <f t="shared" si="194"/>
        <v>4216.3290714311306</v>
      </c>
      <c r="AD456" s="6">
        <v>7453</v>
      </c>
      <c r="AE456" s="21">
        <v>0.1243199666465353</v>
      </c>
      <c r="AF456" s="7">
        <v>-7527.4026000015438</v>
      </c>
      <c r="AG456" s="7">
        <v>4864929.2383000031</v>
      </c>
      <c r="AH456" s="25">
        <f t="shared" si="195"/>
        <v>4186.3589213279756</v>
      </c>
      <c r="AI456" s="6">
        <v>11515</v>
      </c>
      <c r="AJ456" s="21">
        <v>0.13037234153811109</v>
      </c>
      <c r="AK456" s="7">
        <v>-7519.0086999982605</v>
      </c>
      <c r="AL456" s="7">
        <v>4864949.4528999999</v>
      </c>
      <c r="AM456" s="25">
        <f t="shared" si="196"/>
        <v>3461.4505940383865</v>
      </c>
      <c r="AN456" s="6">
        <v>10599</v>
      </c>
      <c r="AO456" s="21">
        <v>0.14890593165755359</v>
      </c>
      <c r="AP456" s="7">
        <v>-7524.5142999999216</v>
      </c>
      <c r="AQ456" s="7">
        <v>4864934.194600001</v>
      </c>
      <c r="AR456" s="25">
        <f t="shared" si="197"/>
        <v>2034.004958209277</v>
      </c>
      <c r="AS456" s="6">
        <v>9234</v>
      </c>
      <c r="AT456" s="21">
        <v>0.1603285478036163</v>
      </c>
      <c r="AU456" s="7">
        <v>-7519.0086999982605</v>
      </c>
      <c r="AV456" s="7">
        <v>4864949.4528999999</v>
      </c>
      <c r="AW456" s="25">
        <f t="shared" si="198"/>
        <v>1513.409878317995</v>
      </c>
      <c r="AX456" s="6">
        <v>9704</v>
      </c>
      <c r="AY456" s="21">
        <v>0.1605107817319536</v>
      </c>
      <c r="AZ456" s="7">
        <v>-7535.2095154039562</v>
      </c>
      <c r="BA456" s="7">
        <v>4864948.0904118046</v>
      </c>
      <c r="BB456" s="25">
        <f t="shared" si="199"/>
        <v>1506.548649440698</v>
      </c>
      <c r="BC456" s="6">
        <v>8776</v>
      </c>
      <c r="BD456" s="21">
        <v>0.1637769451518051</v>
      </c>
      <c r="BE456" s="7">
        <v>-7516.4136212356389</v>
      </c>
      <c r="BF456" s="7">
        <v>4864937.6503900364</v>
      </c>
      <c r="BG456" s="25">
        <f t="shared" si="200"/>
        <v>1389.9172192201629</v>
      </c>
      <c r="BH456" s="6">
        <v>7891</v>
      </c>
      <c r="BI456" s="21">
        <v>0.16438976934169089</v>
      </c>
      <c r="BJ456" s="7">
        <v>-7523.4945000000298</v>
      </c>
      <c r="BK456" s="7">
        <v>4864951.8853999972</v>
      </c>
      <c r="BL456" s="25">
        <f t="shared" si="201"/>
        <v>1369.3070861106739</v>
      </c>
      <c r="BM456" s="6">
        <v>11049</v>
      </c>
      <c r="BN456" s="21">
        <v>0.16438990419557009</v>
      </c>
      <c r="BO456" s="7">
        <v>-7527.4026000015438</v>
      </c>
      <c r="BP456" s="7">
        <v>4864929.2383000031</v>
      </c>
      <c r="BQ456" s="25">
        <f t="shared" si="202"/>
        <v>1369.3025929845039</v>
      </c>
      <c r="BR456" s="6">
        <v>11060</v>
      </c>
      <c r="BS456" s="21">
        <v>0.16609556347611079</v>
      </c>
      <c r="BT456" s="7">
        <v>-7519.0086999982605</v>
      </c>
      <c r="BU456" s="7">
        <v>4864949.4528999999</v>
      </c>
      <c r="BV456" s="25">
        <f t="shared" si="203"/>
        <v>1313.9168154778517</v>
      </c>
      <c r="BW456" s="6">
        <v>9229</v>
      </c>
      <c r="BX456" s="21">
        <v>0.17217573842781</v>
      </c>
      <c r="BY456" s="7">
        <v>-7516.4136212356389</v>
      </c>
      <c r="BZ456" s="7">
        <v>4864937.6503900364</v>
      </c>
      <c r="CA456" s="25">
        <f t="shared" si="204"/>
        <v>1137.9211851574921</v>
      </c>
      <c r="CB456" s="6">
        <v>7458</v>
      </c>
      <c r="CC456" s="21">
        <v>9.4689015310602795E-2</v>
      </c>
      <c r="CD456" s="7">
        <v>-7516.4136212356389</v>
      </c>
      <c r="CE456" s="7">
        <v>4864937.6503900364</v>
      </c>
      <c r="CF456" s="25">
        <f t="shared" si="205"/>
        <v>12439.462034025453</v>
      </c>
      <c r="CG456" s="6">
        <v>11515</v>
      </c>
      <c r="CH456" s="21">
        <v>0.130226958256213</v>
      </c>
      <c r="CI456" s="7">
        <v>-7519.0086999982605</v>
      </c>
      <c r="CJ456" s="7">
        <v>4864949.4528999999</v>
      </c>
      <c r="CK456" s="25">
        <f t="shared" si="206"/>
        <v>3476.9337287203402</v>
      </c>
      <c r="CL456" s="6">
        <v>7468</v>
      </c>
      <c r="CM456" s="21">
        <v>0.1303614782843269</v>
      </c>
      <c r="CN456" s="7">
        <v>-7536.5657999999821</v>
      </c>
      <c r="CO456" s="7">
        <v>4864934.3280000016</v>
      </c>
      <c r="CP456" s="25">
        <f t="shared" si="207"/>
        <v>3462.60453359967</v>
      </c>
      <c r="CQ456" s="6">
        <v>9234</v>
      </c>
      <c r="CR456" s="21">
        <v>0.13464076246334311</v>
      </c>
      <c r="CS456" s="7">
        <v>-7519.0086999982605</v>
      </c>
      <c r="CT456" s="7">
        <v>4864949.4528999999</v>
      </c>
      <c r="CU456" s="25">
        <f t="shared" si="208"/>
        <v>3042.9425324346294</v>
      </c>
      <c r="CV456" s="6">
        <v>7453</v>
      </c>
      <c r="CW456" s="21">
        <v>0.14037631507957921</v>
      </c>
      <c r="CX456" s="7">
        <v>-7527.4026000015438</v>
      </c>
      <c r="CY456" s="7">
        <v>4864929.2383000031</v>
      </c>
      <c r="CZ456" s="25">
        <f t="shared" si="209"/>
        <v>2575.2811472668645</v>
      </c>
      <c r="DA456" s="6">
        <v>10599</v>
      </c>
      <c r="DB456" s="21">
        <v>0.1447705899116557</v>
      </c>
      <c r="DC456" s="7">
        <v>-7524.5142999999216</v>
      </c>
      <c r="DD456" s="7">
        <v>4864934.194600001</v>
      </c>
      <c r="DE456" s="25">
        <f t="shared" si="210"/>
        <v>2276.5574988423155</v>
      </c>
      <c r="DF456" s="6">
        <v>9229</v>
      </c>
      <c r="DG456" s="21">
        <v>0.1464859975262604</v>
      </c>
      <c r="DH456" s="7">
        <v>-7516.4136212356389</v>
      </c>
      <c r="DI456" s="7">
        <v>4864937.6503900364</v>
      </c>
      <c r="DJ456" s="25">
        <f t="shared" si="211"/>
        <v>2171.7785963467127</v>
      </c>
      <c r="DK456" s="6">
        <v>8776</v>
      </c>
      <c r="DL456" s="21">
        <v>0.15123488863486781</v>
      </c>
      <c r="DM456" s="7">
        <v>-7516.4136212356389</v>
      </c>
      <c r="DN456" s="7">
        <v>4864937.6503900364</v>
      </c>
      <c r="DO456" s="25">
        <f t="shared" si="212"/>
        <v>1911.5780567825343</v>
      </c>
      <c r="DP456" s="6">
        <v>10604</v>
      </c>
      <c r="DQ456" s="21">
        <v>0.1553741400848038</v>
      </c>
      <c r="DR456" s="7">
        <v>-7516.4136212356389</v>
      </c>
      <c r="DS456" s="7">
        <v>4864937.6503900364</v>
      </c>
      <c r="DT456" s="25">
        <f t="shared" si="213"/>
        <v>1715.8726336301677</v>
      </c>
      <c r="DU456" s="6">
        <v>10143</v>
      </c>
      <c r="DV456" s="21">
        <v>0.15537414008480391</v>
      </c>
      <c r="DW456" s="7">
        <v>-7516.4136212356389</v>
      </c>
      <c r="DX456" s="7">
        <v>4864937.6503900364</v>
      </c>
      <c r="DY456" s="25">
        <f t="shared" si="214"/>
        <v>1715.8726336301625</v>
      </c>
      <c r="DZ456" s="6">
        <v>7891</v>
      </c>
      <c r="EA456" s="21">
        <v>0.15595492484430071</v>
      </c>
      <c r="EB456" s="7">
        <v>-7523.4945000000298</v>
      </c>
      <c r="EC456" s="7">
        <v>4864951.8853999972</v>
      </c>
      <c r="ED456" s="25">
        <f t="shared" si="215"/>
        <v>1690.4550417742676</v>
      </c>
      <c r="EE456" s="6">
        <v>7454</v>
      </c>
      <c r="EF456" s="21">
        <v>0.1617856874671473</v>
      </c>
      <c r="EG456" s="7">
        <v>-7516.4136212356389</v>
      </c>
      <c r="EH456" s="7">
        <v>4864937.6503900364</v>
      </c>
      <c r="EI456" s="25">
        <f t="shared" si="216"/>
        <v>1459.6193270166316</v>
      </c>
    </row>
    <row r="457" spans="1:139" x14ac:dyDescent="0.25">
      <c r="A457" s="6">
        <v>443</v>
      </c>
      <c r="B457" s="6">
        <v>0</v>
      </c>
      <c r="C457" s="6">
        <v>3</v>
      </c>
      <c r="D457" s="6">
        <v>0</v>
      </c>
      <c r="E457" s="6">
        <v>3</v>
      </c>
      <c r="F457" s="20">
        <f t="shared" si="186"/>
        <v>1</v>
      </c>
      <c r="G457" s="20">
        <f t="shared" si="187"/>
        <v>1</v>
      </c>
      <c r="H457" s="20">
        <f t="shared" si="188"/>
        <v>1</v>
      </c>
      <c r="I457" s="7">
        <v>-7609.7256750003426</v>
      </c>
      <c r="J457" s="7">
        <v>4864977.2709874967</v>
      </c>
      <c r="K457" s="6">
        <v>-3</v>
      </c>
      <c r="L457" s="6">
        <v>-3</v>
      </c>
      <c r="M457" s="7">
        <v>-7610.3777915006976</v>
      </c>
      <c r="N457" s="7">
        <v>4864977.8374468423</v>
      </c>
      <c r="O457" s="26">
        <f t="shared" si="189"/>
        <v>-7610.3777915006995</v>
      </c>
      <c r="P457" s="26">
        <f t="shared" si="190"/>
        <v>4864977.8374468433</v>
      </c>
      <c r="Q457" s="20">
        <f t="shared" si="191"/>
        <v>1</v>
      </c>
      <c r="R457" s="26">
        <f t="shared" si="192"/>
        <v>0.86378939640741215</v>
      </c>
      <c r="S457" s="26">
        <f>R457*'8_HeSo_Mercator'!$B$7</f>
        <v>0.66177182373937393</v>
      </c>
      <c r="T457" s="6">
        <v>10005</v>
      </c>
      <c r="U457" s="21">
        <v>0.1097972531312531</v>
      </c>
      <c r="V457" s="7">
        <v>-7609.2503999993196</v>
      </c>
      <c r="W457" s="7">
        <v>4864978.1607000008</v>
      </c>
      <c r="X457" s="25">
        <f t="shared" si="193"/>
        <v>6880.7233876691935</v>
      </c>
      <c r="Y457" s="6">
        <v>9090</v>
      </c>
      <c r="Z457" s="21">
        <v>0.14553248324320239</v>
      </c>
      <c r="AA457" s="7">
        <v>-7611.1290000006557</v>
      </c>
      <c r="AB457" s="7">
        <v>4864977.6220000014</v>
      </c>
      <c r="AC457" s="25">
        <f t="shared" si="194"/>
        <v>2229.2575215323263</v>
      </c>
      <c r="AD457" s="6">
        <v>9091</v>
      </c>
      <c r="AE457" s="21">
        <v>0.14844441720442961</v>
      </c>
      <c r="AF457" s="7">
        <v>-7609.2503999993196</v>
      </c>
      <c r="AG457" s="7">
        <v>4864978.1607000008</v>
      </c>
      <c r="AH457" s="25">
        <f t="shared" si="195"/>
        <v>2059.4180933023949</v>
      </c>
      <c r="AI457" s="6">
        <v>9545</v>
      </c>
      <c r="AJ457" s="21">
        <v>0.1507120176088679</v>
      </c>
      <c r="AK457" s="7">
        <v>-7609.2503999993196</v>
      </c>
      <c r="AL457" s="7">
        <v>4864978.1607000008</v>
      </c>
      <c r="AM457" s="25">
        <f t="shared" si="196"/>
        <v>1938.244072890501</v>
      </c>
      <c r="AN457" s="6">
        <v>8634</v>
      </c>
      <c r="AO457" s="21">
        <v>0.15176719241159611</v>
      </c>
      <c r="AP457" s="7">
        <v>-7609.2503999993196</v>
      </c>
      <c r="AQ457" s="7">
        <v>4864978.1607000008</v>
      </c>
      <c r="AR457" s="25">
        <f t="shared" si="197"/>
        <v>1884.9003704223867</v>
      </c>
      <c r="AS457" s="6">
        <v>8629</v>
      </c>
      <c r="AT457" s="21">
        <v>0.15329946656296289</v>
      </c>
      <c r="AU457" s="7">
        <v>-7611.1290000006557</v>
      </c>
      <c r="AV457" s="7">
        <v>4864977.6220000014</v>
      </c>
      <c r="AW457" s="25">
        <f t="shared" si="198"/>
        <v>1810.6621592817562</v>
      </c>
      <c r="AX457" s="6">
        <v>9086</v>
      </c>
      <c r="AY457" s="21">
        <v>0.16479833555265999</v>
      </c>
      <c r="AZ457" s="7">
        <v>-7616.6889000013471</v>
      </c>
      <c r="BA457" s="7">
        <v>4864976.0280999988</v>
      </c>
      <c r="BB457" s="25">
        <f t="shared" si="199"/>
        <v>1355.7784164343768</v>
      </c>
      <c r="BC457" s="6">
        <v>11376</v>
      </c>
      <c r="BD457" s="21">
        <v>0.17330768013645831</v>
      </c>
      <c r="BE457" s="7">
        <v>-7609.2503999993196</v>
      </c>
      <c r="BF457" s="7">
        <v>4864978.1607000008</v>
      </c>
      <c r="BG457" s="25">
        <f t="shared" si="200"/>
        <v>1108.4823039425505</v>
      </c>
      <c r="BH457" s="6">
        <v>11377</v>
      </c>
      <c r="BI457" s="21">
        <v>0.17493143864080529</v>
      </c>
      <c r="BJ457" s="7">
        <v>-7611.1290000006557</v>
      </c>
      <c r="BK457" s="7">
        <v>4864977.6220000014</v>
      </c>
      <c r="BL457" s="25">
        <f t="shared" si="201"/>
        <v>1067.8949401957066</v>
      </c>
      <c r="BM457" s="6">
        <v>10456</v>
      </c>
      <c r="BN457" s="21">
        <v>0.17544469957253189</v>
      </c>
      <c r="BO457" s="7">
        <v>-7609.2503999993196</v>
      </c>
      <c r="BP457" s="7">
        <v>4864978.1607000008</v>
      </c>
      <c r="BQ457" s="25">
        <f t="shared" si="202"/>
        <v>1055.4532257519659</v>
      </c>
      <c r="BR457" s="6">
        <v>10916</v>
      </c>
      <c r="BS457" s="21">
        <v>0.181283366867179</v>
      </c>
      <c r="BT457" s="7">
        <v>-7611.1290000006557</v>
      </c>
      <c r="BU457" s="7">
        <v>4864977.6220000014</v>
      </c>
      <c r="BV457" s="25">
        <f t="shared" si="203"/>
        <v>925.90870263648799</v>
      </c>
      <c r="BW457" s="6">
        <v>7314</v>
      </c>
      <c r="BX457" s="21">
        <v>0.18572944418106821</v>
      </c>
      <c r="BY457" s="7">
        <v>-7611.1290000006557</v>
      </c>
      <c r="BZ457" s="7">
        <v>4864977.6220000014</v>
      </c>
      <c r="CA457" s="25">
        <f t="shared" si="204"/>
        <v>840.38242964708104</v>
      </c>
      <c r="CB457" s="6">
        <v>10005</v>
      </c>
      <c r="CC457" s="21">
        <v>0.10989284260975719</v>
      </c>
      <c r="CD457" s="7">
        <v>-7609.2503999993196</v>
      </c>
      <c r="CE457" s="7">
        <v>4864978.1607000008</v>
      </c>
      <c r="CF457" s="25">
        <f t="shared" si="205"/>
        <v>6856.8140204435995</v>
      </c>
      <c r="CG457" s="6">
        <v>8629</v>
      </c>
      <c r="CH457" s="21">
        <v>0.13225475675059811</v>
      </c>
      <c r="CI457" s="7">
        <v>-7611.1290000006557</v>
      </c>
      <c r="CJ457" s="7">
        <v>4864977.6220000014</v>
      </c>
      <c r="CK457" s="25">
        <f t="shared" si="206"/>
        <v>3268.5474623500313</v>
      </c>
      <c r="CL457" s="6">
        <v>9545</v>
      </c>
      <c r="CM457" s="21">
        <v>0.13961711135406729</v>
      </c>
      <c r="CN457" s="7">
        <v>-7609.2503999993196</v>
      </c>
      <c r="CO457" s="7">
        <v>4864978.1607000008</v>
      </c>
      <c r="CP457" s="25">
        <f t="shared" si="207"/>
        <v>2631.7546972891755</v>
      </c>
      <c r="CQ457" s="6">
        <v>9090</v>
      </c>
      <c r="CR457" s="21">
        <v>0.1406579478020395</v>
      </c>
      <c r="CS457" s="7">
        <v>-7611.1290000006557</v>
      </c>
      <c r="CT457" s="7">
        <v>4864977.6220000014</v>
      </c>
      <c r="CU457" s="25">
        <f t="shared" si="208"/>
        <v>2554.7175585813102</v>
      </c>
      <c r="CV457" s="6">
        <v>8634</v>
      </c>
      <c r="CW457" s="21">
        <v>0.14156714584819799</v>
      </c>
      <c r="CX457" s="7">
        <v>-7609.2503999993196</v>
      </c>
      <c r="CY457" s="7">
        <v>4864978.1607000008</v>
      </c>
      <c r="CZ457" s="25">
        <f t="shared" si="209"/>
        <v>2489.717631335564</v>
      </c>
      <c r="DA457" s="6">
        <v>9091</v>
      </c>
      <c r="DB457" s="21">
        <v>0.14256732278710299</v>
      </c>
      <c r="DC457" s="7">
        <v>-7609.2503999993196</v>
      </c>
      <c r="DD457" s="7">
        <v>4864978.1607000008</v>
      </c>
      <c r="DE457" s="25">
        <f t="shared" si="210"/>
        <v>2420.5832461266805</v>
      </c>
      <c r="DF457" s="6">
        <v>9086</v>
      </c>
      <c r="DG457" s="21">
        <v>0.15949105591811821</v>
      </c>
      <c r="DH457" s="7">
        <v>-7616.6889000013471</v>
      </c>
      <c r="DI457" s="7">
        <v>4864976.0280999988</v>
      </c>
      <c r="DJ457" s="25">
        <f t="shared" si="211"/>
        <v>1545.4489603033121</v>
      </c>
      <c r="DK457" s="6">
        <v>10456</v>
      </c>
      <c r="DL457" s="21">
        <v>0.16135777514462951</v>
      </c>
      <c r="DM457" s="7">
        <v>-7609.2503999993196</v>
      </c>
      <c r="DN457" s="7">
        <v>4864978.1607000008</v>
      </c>
      <c r="DO457" s="25">
        <f t="shared" si="212"/>
        <v>1475.1643618258788</v>
      </c>
      <c r="DP457" s="6">
        <v>10916</v>
      </c>
      <c r="DQ457" s="21">
        <v>0.1644563538922699</v>
      </c>
      <c r="DR457" s="7">
        <v>-7611.1290000006557</v>
      </c>
      <c r="DS457" s="7">
        <v>4864977.6220000014</v>
      </c>
      <c r="DT457" s="25">
        <f t="shared" si="213"/>
        <v>1367.0908302360538</v>
      </c>
      <c r="DU457" s="6">
        <v>11376</v>
      </c>
      <c r="DV457" s="21">
        <v>0.16715091437361129</v>
      </c>
      <c r="DW457" s="7">
        <v>-7609.2503999993196</v>
      </c>
      <c r="DX457" s="7">
        <v>4864978.1607000008</v>
      </c>
      <c r="DY457" s="25">
        <f t="shared" si="214"/>
        <v>1281.0467331632367</v>
      </c>
      <c r="DZ457" s="6">
        <v>8194</v>
      </c>
      <c r="EA457" s="21">
        <v>0.1680553154710458</v>
      </c>
      <c r="EB457" s="7">
        <v>-7611.1290000006557</v>
      </c>
      <c r="EC457" s="7">
        <v>4864977.6220000014</v>
      </c>
      <c r="ED457" s="25">
        <f t="shared" si="215"/>
        <v>1253.6923799639844</v>
      </c>
      <c r="EE457" s="6">
        <v>8631</v>
      </c>
      <c r="EF457" s="21">
        <v>0.17305218669606759</v>
      </c>
      <c r="EG457" s="7">
        <v>-7616.6889000013471</v>
      </c>
      <c r="EH457" s="7">
        <v>4864976.0280999988</v>
      </c>
      <c r="EI457" s="25">
        <f t="shared" si="216"/>
        <v>1115.0430478477629</v>
      </c>
    </row>
    <row r="458" spans="1:139" x14ac:dyDescent="0.25">
      <c r="A458" s="6">
        <v>444</v>
      </c>
      <c r="B458" s="6">
        <v>0</v>
      </c>
      <c r="C458" s="6">
        <v>2</v>
      </c>
      <c r="D458" s="6">
        <v>0</v>
      </c>
      <c r="E458" s="6">
        <v>2</v>
      </c>
      <c r="F458" s="20">
        <f t="shared" si="186"/>
        <v>1</v>
      </c>
      <c r="G458" s="20">
        <f t="shared" si="187"/>
        <v>1</v>
      </c>
      <c r="H458" s="20">
        <f t="shared" si="188"/>
        <v>1</v>
      </c>
      <c r="I458" s="7">
        <v>-7664.4176511330243</v>
      </c>
      <c r="J458" s="7">
        <v>4864935.7706753351</v>
      </c>
      <c r="K458" s="6">
        <v>6</v>
      </c>
      <c r="L458" s="6">
        <v>0</v>
      </c>
      <c r="M458" s="7">
        <v>-7656.8409487184726</v>
      </c>
      <c r="N458" s="7">
        <v>4864932.8197405953</v>
      </c>
      <c r="O458" s="26">
        <f t="shared" si="189"/>
        <v>-7656.8409487184736</v>
      </c>
      <c r="P458" s="26">
        <f t="shared" si="190"/>
        <v>4864932.8197405953</v>
      </c>
      <c r="Q458" s="20">
        <f t="shared" si="191"/>
        <v>1</v>
      </c>
      <c r="R458" s="26">
        <f t="shared" si="192"/>
        <v>8.1310783612703617</v>
      </c>
      <c r="S458" s="26">
        <f>R458*'8_HeSo_Mercator'!$B$7</f>
        <v>6.229433445797592</v>
      </c>
      <c r="T458" s="6">
        <v>16175</v>
      </c>
      <c r="U458" s="21">
        <v>0.30400802343020339</v>
      </c>
      <c r="V458" s="7">
        <v>-7661.7531000003219</v>
      </c>
      <c r="W458" s="7">
        <v>4864938.2753999978</v>
      </c>
      <c r="X458" s="25">
        <f t="shared" si="193"/>
        <v>117.07382752048632</v>
      </c>
      <c r="Y458" s="6">
        <v>15904</v>
      </c>
      <c r="Z458" s="21">
        <v>0.31026689904485011</v>
      </c>
      <c r="AA458" s="7">
        <v>-7659.9353000000119</v>
      </c>
      <c r="AB458" s="7">
        <v>4864938.7961999997</v>
      </c>
      <c r="AC458" s="25">
        <f t="shared" si="194"/>
        <v>107.90913701079602</v>
      </c>
      <c r="AD458" s="6">
        <v>16439</v>
      </c>
      <c r="AE458" s="21">
        <v>0.317487663903326</v>
      </c>
      <c r="AF458" s="7">
        <v>-7667.3517999984324</v>
      </c>
      <c r="AG458" s="7">
        <v>4864936.6705000028</v>
      </c>
      <c r="AH458" s="25">
        <f t="shared" si="195"/>
        <v>98.422089042791569</v>
      </c>
      <c r="AI458" s="6">
        <v>17533</v>
      </c>
      <c r="AJ458" s="21">
        <v>0.32941891993765832</v>
      </c>
      <c r="AK458" s="7">
        <v>-7646.8057000003746</v>
      </c>
      <c r="AL458" s="7">
        <v>4864925.9513000026</v>
      </c>
      <c r="AM458" s="25">
        <f t="shared" si="196"/>
        <v>84.919190241704555</v>
      </c>
      <c r="AN458" s="6">
        <v>16189</v>
      </c>
      <c r="AO458" s="21">
        <v>0.3314689759983116</v>
      </c>
      <c r="AP458" s="7">
        <v>-7646.2862999998033</v>
      </c>
      <c r="AQ458" s="7">
        <v>4864932.3486000001</v>
      </c>
      <c r="AR458" s="25">
        <f t="shared" si="197"/>
        <v>82.837780360426763</v>
      </c>
      <c r="AS458" s="6">
        <v>18089</v>
      </c>
      <c r="AT458" s="21">
        <v>0.33253486687772332</v>
      </c>
      <c r="AU458" s="7">
        <v>-7661.7531000003219</v>
      </c>
      <c r="AV458" s="7">
        <v>4864938.2753999978</v>
      </c>
      <c r="AW458" s="25">
        <f t="shared" si="198"/>
        <v>81.780779484772296</v>
      </c>
      <c r="AX458" s="6">
        <v>17537</v>
      </c>
      <c r="AY458" s="21">
        <v>0.33563484013606432</v>
      </c>
      <c r="AZ458" s="7">
        <v>-7667.3517999984324</v>
      </c>
      <c r="BA458" s="7">
        <v>4864936.6705000028</v>
      </c>
      <c r="BB458" s="25">
        <f t="shared" si="199"/>
        <v>78.801023174739655</v>
      </c>
      <c r="BC458" s="6">
        <v>17262</v>
      </c>
      <c r="BD458" s="21">
        <v>0.33592747748564411</v>
      </c>
      <c r="BE458" s="7">
        <v>-7646.8057000003746</v>
      </c>
      <c r="BF458" s="7">
        <v>4864925.9513000026</v>
      </c>
      <c r="BG458" s="25">
        <f t="shared" si="200"/>
        <v>78.526797230493671</v>
      </c>
      <c r="BH458" s="6">
        <v>17264</v>
      </c>
      <c r="BI458" s="21">
        <v>0.33719714154438668</v>
      </c>
      <c r="BJ458" s="7">
        <v>-7667.3517999984324</v>
      </c>
      <c r="BK458" s="7">
        <v>4864936.6705000028</v>
      </c>
      <c r="BL458" s="25">
        <f t="shared" si="201"/>
        <v>77.350738129464773</v>
      </c>
      <c r="BM458" s="6">
        <v>18088</v>
      </c>
      <c r="BN458" s="21">
        <v>0.33908314063108241</v>
      </c>
      <c r="BO458" s="7">
        <v>-7659.9353000000119</v>
      </c>
      <c r="BP458" s="7">
        <v>4864938.7961999997</v>
      </c>
      <c r="BQ458" s="25">
        <f t="shared" si="202"/>
        <v>75.644126463520848</v>
      </c>
      <c r="BR458" s="6">
        <v>16985</v>
      </c>
      <c r="BS458" s="21">
        <v>0.34077098021194602</v>
      </c>
      <c r="BT458" s="7">
        <v>-7667.3517999984324</v>
      </c>
      <c r="BU458" s="7">
        <v>4864936.6705000028</v>
      </c>
      <c r="BV458" s="25">
        <f t="shared" si="203"/>
        <v>74.156561813998593</v>
      </c>
      <c r="BW458" s="6">
        <v>16709</v>
      </c>
      <c r="BX458" s="21">
        <v>0.34114338135582462</v>
      </c>
      <c r="BY458" s="7">
        <v>-7667.3517999984324</v>
      </c>
      <c r="BZ458" s="7">
        <v>4864936.6705000028</v>
      </c>
      <c r="CA458" s="25">
        <f t="shared" si="204"/>
        <v>73.833286577412636</v>
      </c>
      <c r="CB458" s="6">
        <v>15907</v>
      </c>
      <c r="CC458" s="21">
        <v>0.29267679441033229</v>
      </c>
      <c r="CD458" s="7">
        <v>-7646.8057000003746</v>
      </c>
      <c r="CE458" s="7">
        <v>4864925.9513000026</v>
      </c>
      <c r="CF458" s="25">
        <f t="shared" si="205"/>
        <v>136.2846179909026</v>
      </c>
      <c r="CG458" s="6">
        <v>17808</v>
      </c>
      <c r="CH458" s="21">
        <v>0.3111193551650871</v>
      </c>
      <c r="CI458" s="7">
        <v>-7646.8057000003746</v>
      </c>
      <c r="CJ458" s="7">
        <v>4864925.9513000026</v>
      </c>
      <c r="CK458" s="25">
        <f t="shared" si="206"/>
        <v>106.73131984404388</v>
      </c>
      <c r="CL458" s="6">
        <v>18367</v>
      </c>
      <c r="CM458" s="21">
        <v>0.3135045816433828</v>
      </c>
      <c r="CN458" s="7">
        <v>-7646.8057000003746</v>
      </c>
      <c r="CO458" s="7">
        <v>4864925.9513000026</v>
      </c>
      <c r="CP458" s="25">
        <f t="shared" si="207"/>
        <v>103.52004009759179</v>
      </c>
      <c r="CQ458" s="6">
        <v>17533</v>
      </c>
      <c r="CR458" s="21">
        <v>0.31437704380855569</v>
      </c>
      <c r="CS458" s="7">
        <v>-7646.8057000003746</v>
      </c>
      <c r="CT458" s="7">
        <v>4864925.9513000026</v>
      </c>
      <c r="CU458" s="25">
        <f t="shared" si="208"/>
        <v>102.37565578590863</v>
      </c>
      <c r="CV458" s="6">
        <v>17262</v>
      </c>
      <c r="CW458" s="21">
        <v>0.31846740753027031</v>
      </c>
      <c r="CX458" s="7">
        <v>-7646.8057000003746</v>
      </c>
      <c r="CY458" s="7">
        <v>4864925.9513000026</v>
      </c>
      <c r="CZ458" s="25">
        <f t="shared" si="209"/>
        <v>97.21651081617577</v>
      </c>
      <c r="DA458" s="6">
        <v>16439</v>
      </c>
      <c r="DB458" s="21">
        <v>0.32222582528049798</v>
      </c>
      <c r="DC458" s="7">
        <v>-7667.3517999984324</v>
      </c>
      <c r="DD458" s="7">
        <v>4864936.6705000028</v>
      </c>
      <c r="DE458" s="25">
        <f t="shared" si="210"/>
        <v>92.759547482382644</v>
      </c>
      <c r="DF458" s="6">
        <v>16709</v>
      </c>
      <c r="DG458" s="21">
        <v>0.3233562122070428</v>
      </c>
      <c r="DH458" s="7">
        <v>-7667.3517999984324</v>
      </c>
      <c r="DI458" s="7">
        <v>4864936.6705000028</v>
      </c>
      <c r="DJ458" s="25">
        <f t="shared" si="211"/>
        <v>91.46925976769721</v>
      </c>
      <c r="DK458" s="6">
        <v>16175</v>
      </c>
      <c r="DL458" s="21">
        <v>0.32536311274274249</v>
      </c>
      <c r="DM458" s="7">
        <v>-7661.7531000003219</v>
      </c>
      <c r="DN458" s="7">
        <v>4864938.2753999978</v>
      </c>
      <c r="DO458" s="25">
        <f t="shared" si="212"/>
        <v>89.233256554071886</v>
      </c>
      <c r="DP458" s="6">
        <v>18091</v>
      </c>
      <c r="DQ458" s="21">
        <v>0.32725538004876492</v>
      </c>
      <c r="DR458" s="7">
        <v>-7646.8057000003746</v>
      </c>
      <c r="DS458" s="7">
        <v>4864925.9513000026</v>
      </c>
      <c r="DT458" s="25">
        <f t="shared" si="213"/>
        <v>87.187217911847128</v>
      </c>
      <c r="DU458" s="6">
        <v>8172</v>
      </c>
      <c r="DV458" s="21">
        <v>0.32826878260685888</v>
      </c>
      <c r="DW458" s="7">
        <v>-7659.9353000000119</v>
      </c>
      <c r="DX458" s="7">
        <v>4864938.7961999997</v>
      </c>
      <c r="DY458" s="25">
        <f t="shared" si="214"/>
        <v>86.115566270734803</v>
      </c>
      <c r="DZ458" s="6">
        <v>8608</v>
      </c>
      <c r="EA458" s="21">
        <v>0.32838265657260829</v>
      </c>
      <c r="EB458" s="7">
        <v>-7646.8057000003746</v>
      </c>
      <c r="EC458" s="7">
        <v>4864925.9513000026</v>
      </c>
      <c r="ED458" s="25">
        <f t="shared" si="215"/>
        <v>85.996178462784087</v>
      </c>
      <c r="EE458" s="6">
        <v>17264</v>
      </c>
      <c r="EF458" s="21">
        <v>0.32913935767978991</v>
      </c>
      <c r="EG458" s="7">
        <v>-7667.3517999984324</v>
      </c>
      <c r="EH458" s="7">
        <v>4864936.6705000028</v>
      </c>
      <c r="EI458" s="25">
        <f t="shared" si="216"/>
        <v>85.208070481435897</v>
      </c>
    </row>
    <row r="459" spans="1:139" x14ac:dyDescent="0.25">
      <c r="A459" s="6">
        <v>445</v>
      </c>
      <c r="B459" s="6">
        <v>0</v>
      </c>
      <c r="C459" s="6">
        <v>1</v>
      </c>
      <c r="D459" s="6">
        <v>0</v>
      </c>
      <c r="E459" s="6">
        <v>1</v>
      </c>
      <c r="F459" s="20">
        <f t="shared" si="186"/>
        <v>1</v>
      </c>
      <c r="G459" s="20">
        <f t="shared" si="187"/>
        <v>1</v>
      </c>
      <c r="H459" s="20">
        <f t="shared" si="188"/>
        <v>1</v>
      </c>
      <c r="I459" s="7">
        <v>-7661.8309732626476</v>
      </c>
      <c r="J459" s="7">
        <v>4864935.6821092004</v>
      </c>
      <c r="K459" s="6">
        <v>3</v>
      </c>
      <c r="L459" s="6">
        <v>3</v>
      </c>
      <c r="M459" s="7">
        <v>-7661.0039017781073</v>
      </c>
      <c r="N459" s="7">
        <v>4864937.5738180373</v>
      </c>
      <c r="O459" s="26">
        <f t="shared" si="189"/>
        <v>-7661.0039017781073</v>
      </c>
      <c r="P459" s="26">
        <f t="shared" si="190"/>
        <v>4864937.5738180373</v>
      </c>
      <c r="Q459" s="20">
        <f t="shared" si="191"/>
        <v>1</v>
      </c>
      <c r="R459" s="26">
        <f t="shared" si="192"/>
        <v>2.0646088162434668</v>
      </c>
      <c r="S459" s="26">
        <f>R459*'8_HeSo_Mercator'!$B$7</f>
        <v>1.5817512316270717</v>
      </c>
      <c r="T459" s="6">
        <v>7645</v>
      </c>
      <c r="U459" s="21">
        <v>0.20436576933245809</v>
      </c>
      <c r="V459" s="7">
        <v>-7661.7531000003219</v>
      </c>
      <c r="W459" s="7">
        <v>4864938.2753999978</v>
      </c>
      <c r="X459" s="25">
        <f t="shared" si="193"/>
        <v>573.28078036580985</v>
      </c>
      <c r="Y459" s="6">
        <v>10337</v>
      </c>
      <c r="Z459" s="21">
        <v>0.22031194245839919</v>
      </c>
      <c r="AA459" s="7">
        <v>-7667.3517999984324</v>
      </c>
      <c r="AB459" s="7">
        <v>4864936.6705000028</v>
      </c>
      <c r="AC459" s="25">
        <f t="shared" si="194"/>
        <v>424.47082125692737</v>
      </c>
      <c r="AD459" s="6">
        <v>10790</v>
      </c>
      <c r="AE459" s="21">
        <v>0.22147226008265869</v>
      </c>
      <c r="AF459" s="7">
        <v>-7661.7531000003219</v>
      </c>
      <c r="AG459" s="7">
        <v>4864938.2753999978</v>
      </c>
      <c r="AH459" s="25">
        <f t="shared" si="195"/>
        <v>415.64508537111107</v>
      </c>
      <c r="AI459" s="6">
        <v>7190</v>
      </c>
      <c r="AJ459" s="21">
        <v>0.22541112336076649</v>
      </c>
      <c r="AK459" s="7">
        <v>-7661.7531000003219</v>
      </c>
      <c r="AL459" s="7">
        <v>4864938.2753999978</v>
      </c>
      <c r="AM459" s="25">
        <f t="shared" si="196"/>
        <v>387.34559957092245</v>
      </c>
      <c r="AN459" s="6">
        <v>10332</v>
      </c>
      <c r="AO459" s="21">
        <v>0.22576538322602341</v>
      </c>
      <c r="AP459" s="7">
        <v>-7661.7531000003219</v>
      </c>
      <c r="AQ459" s="7">
        <v>4864938.2753999978</v>
      </c>
      <c r="AR459" s="25">
        <f t="shared" si="197"/>
        <v>384.92010182470204</v>
      </c>
      <c r="AS459" s="6">
        <v>8964</v>
      </c>
      <c r="AT459" s="21">
        <v>0.22886819390185009</v>
      </c>
      <c r="AU459" s="7">
        <v>-7661.7531000003219</v>
      </c>
      <c r="AV459" s="7">
        <v>4864938.2753999978</v>
      </c>
      <c r="AW459" s="25">
        <f t="shared" si="198"/>
        <v>364.46701533916394</v>
      </c>
      <c r="AX459" s="6">
        <v>9878</v>
      </c>
      <c r="AY459" s="21">
        <v>0.23215876089426021</v>
      </c>
      <c r="AZ459" s="7">
        <v>-7661.7531000003219</v>
      </c>
      <c r="BA459" s="7">
        <v>4864938.2753999978</v>
      </c>
      <c r="BB459" s="25">
        <f t="shared" si="199"/>
        <v>344.23869880285611</v>
      </c>
      <c r="BC459" s="6">
        <v>8075</v>
      </c>
      <c r="BD459" s="21">
        <v>0.24174063029159701</v>
      </c>
      <c r="BE459" s="7">
        <v>-7661.7531000003219</v>
      </c>
      <c r="BF459" s="7">
        <v>4864938.2753999978</v>
      </c>
      <c r="BG459" s="25">
        <f t="shared" si="200"/>
        <v>292.8204471961177</v>
      </c>
      <c r="BH459" s="6">
        <v>10330</v>
      </c>
      <c r="BI459" s="21">
        <v>0.24180803621855709</v>
      </c>
      <c r="BJ459" s="7">
        <v>-7656.5590999983251</v>
      </c>
      <c r="BK459" s="7">
        <v>4864938.0289999992</v>
      </c>
      <c r="BL459" s="25">
        <f t="shared" si="201"/>
        <v>292.49407951372893</v>
      </c>
      <c r="BM459" s="6">
        <v>9421</v>
      </c>
      <c r="BN459" s="21">
        <v>0.24184362591879191</v>
      </c>
      <c r="BO459" s="7">
        <v>-7661.7531000003219</v>
      </c>
      <c r="BP459" s="7">
        <v>4864938.2753999978</v>
      </c>
      <c r="BQ459" s="25">
        <f t="shared" si="202"/>
        <v>292.32194383816335</v>
      </c>
      <c r="BR459" s="6">
        <v>9880</v>
      </c>
      <c r="BS459" s="21">
        <v>0.2439250401486652</v>
      </c>
      <c r="BT459" s="7">
        <v>-7656.5590999983251</v>
      </c>
      <c r="BU459" s="7">
        <v>4864938.0289999992</v>
      </c>
      <c r="BV459" s="25">
        <f t="shared" si="203"/>
        <v>282.47138504367723</v>
      </c>
      <c r="BW459" s="6">
        <v>9879</v>
      </c>
      <c r="BX459" s="21">
        <v>0.24735094071934971</v>
      </c>
      <c r="BY459" s="7">
        <v>-7667.3517999984324</v>
      </c>
      <c r="BZ459" s="7">
        <v>4864936.6705000028</v>
      </c>
      <c r="CA459" s="25">
        <f t="shared" si="204"/>
        <v>267.14419064435646</v>
      </c>
      <c r="CB459" s="6">
        <v>7645</v>
      </c>
      <c r="CC459" s="21">
        <v>0.19963878279744501</v>
      </c>
      <c r="CD459" s="7">
        <v>-7661.7531000003219</v>
      </c>
      <c r="CE459" s="7">
        <v>4864938.2753999978</v>
      </c>
      <c r="CF459" s="25">
        <f t="shared" si="205"/>
        <v>629.53567607410639</v>
      </c>
      <c r="CG459" s="6">
        <v>10790</v>
      </c>
      <c r="CH459" s="21">
        <v>0.21803742790625991</v>
      </c>
      <c r="CI459" s="7">
        <v>-7661.7531000003219</v>
      </c>
      <c r="CJ459" s="7">
        <v>4864938.2753999978</v>
      </c>
      <c r="CK459" s="25">
        <f t="shared" si="206"/>
        <v>442.46181774592344</v>
      </c>
      <c r="CL459" s="6">
        <v>10337</v>
      </c>
      <c r="CM459" s="21">
        <v>0.2216561518359158</v>
      </c>
      <c r="CN459" s="7">
        <v>-7667.3517999984324</v>
      </c>
      <c r="CO459" s="7">
        <v>4864936.6705000028</v>
      </c>
      <c r="CP459" s="25">
        <f t="shared" si="207"/>
        <v>414.26748067409699</v>
      </c>
      <c r="CQ459" s="6">
        <v>7190</v>
      </c>
      <c r="CR459" s="21">
        <v>0.22503165129318131</v>
      </c>
      <c r="CS459" s="7">
        <v>-7661.7531000003219</v>
      </c>
      <c r="CT459" s="7">
        <v>4864938.2753999978</v>
      </c>
      <c r="CU459" s="25">
        <f t="shared" si="208"/>
        <v>389.96494755801899</v>
      </c>
      <c r="CV459" s="6">
        <v>10330</v>
      </c>
      <c r="CW459" s="21">
        <v>0.22760995204328399</v>
      </c>
      <c r="CX459" s="7">
        <v>-7656.5590999983251</v>
      </c>
      <c r="CY459" s="7">
        <v>4864938.0289999992</v>
      </c>
      <c r="CZ459" s="25">
        <f t="shared" si="209"/>
        <v>372.59327406296939</v>
      </c>
      <c r="DA459" s="6">
        <v>10332</v>
      </c>
      <c r="DB459" s="21">
        <v>0.22826413602214299</v>
      </c>
      <c r="DC459" s="7">
        <v>-7661.7531000003219</v>
      </c>
      <c r="DD459" s="7">
        <v>4864938.2753999978</v>
      </c>
      <c r="DE459" s="25">
        <f t="shared" si="210"/>
        <v>368.34032866093628</v>
      </c>
      <c r="DF459" s="6">
        <v>10333</v>
      </c>
      <c r="DG459" s="21">
        <v>0.2293370381770837</v>
      </c>
      <c r="DH459" s="7">
        <v>-7646.2063999995589</v>
      </c>
      <c r="DI459" s="7">
        <v>4864932.4318000004</v>
      </c>
      <c r="DJ459" s="25">
        <f t="shared" si="211"/>
        <v>361.49575544483571</v>
      </c>
      <c r="DK459" s="6">
        <v>8964</v>
      </c>
      <c r="DL459" s="21">
        <v>0.23040919571875959</v>
      </c>
      <c r="DM459" s="7">
        <v>-7661.7531000003219</v>
      </c>
      <c r="DN459" s="7">
        <v>4864938.2753999978</v>
      </c>
      <c r="DO459" s="25">
        <f t="shared" si="212"/>
        <v>354.81401682716699</v>
      </c>
      <c r="DP459" s="6">
        <v>9878</v>
      </c>
      <c r="DQ459" s="21">
        <v>0.23133079584175059</v>
      </c>
      <c r="DR459" s="7">
        <v>-7661.7531000003219</v>
      </c>
      <c r="DS459" s="7">
        <v>4864938.2753999978</v>
      </c>
      <c r="DT459" s="25">
        <f t="shared" si="213"/>
        <v>349.19353314969158</v>
      </c>
      <c r="DU459" s="6">
        <v>9879</v>
      </c>
      <c r="DV459" s="21">
        <v>0.23166826633144491</v>
      </c>
      <c r="DW459" s="7">
        <v>-7667.3517999984324</v>
      </c>
      <c r="DX459" s="7">
        <v>4864936.6705000028</v>
      </c>
      <c r="DY459" s="25">
        <f t="shared" si="214"/>
        <v>347.16329787939139</v>
      </c>
      <c r="DZ459" s="6">
        <v>9421</v>
      </c>
      <c r="EA459" s="21">
        <v>0.2403141452834478</v>
      </c>
      <c r="EB459" s="7">
        <v>-7661.7531000003219</v>
      </c>
      <c r="EC459" s="7">
        <v>4864938.2753999978</v>
      </c>
      <c r="ED459" s="25">
        <f t="shared" si="215"/>
        <v>299.83523031517495</v>
      </c>
      <c r="EE459" s="6">
        <v>8961</v>
      </c>
      <c r="EF459" s="21">
        <v>0.2413091229825885</v>
      </c>
      <c r="EG459" s="7">
        <v>-7646.2063999995589</v>
      </c>
      <c r="EH459" s="7">
        <v>4864932.4318000004</v>
      </c>
      <c r="EI459" s="25">
        <f t="shared" si="216"/>
        <v>294.92054990762426</v>
      </c>
    </row>
    <row r="460" spans="1:139" x14ac:dyDescent="0.25">
      <c r="A460" s="6">
        <v>446</v>
      </c>
      <c r="B460" s="6">
        <v>0</v>
      </c>
      <c r="C460" s="6">
        <v>2</v>
      </c>
      <c r="D460" s="6">
        <v>0</v>
      </c>
      <c r="E460" s="6">
        <v>2</v>
      </c>
      <c r="F460" s="20">
        <f t="shared" si="186"/>
        <v>1</v>
      </c>
      <c r="G460" s="20">
        <f t="shared" si="187"/>
        <v>1</v>
      </c>
      <c r="H460" s="20">
        <f t="shared" si="188"/>
        <v>1</v>
      </c>
      <c r="I460" s="7">
        <v>-7661.1360800012944</v>
      </c>
      <c r="J460" s="7">
        <v>4864939.1002200004</v>
      </c>
      <c r="K460" s="6">
        <v>-6</v>
      </c>
      <c r="L460" s="6">
        <v>-6</v>
      </c>
      <c r="M460" s="7">
        <v>-7651.1874741580777</v>
      </c>
      <c r="N460" s="7">
        <v>4864932.1654952094</v>
      </c>
      <c r="O460" s="26">
        <f t="shared" si="189"/>
        <v>-7651.1874741580796</v>
      </c>
      <c r="P460" s="26">
        <f t="shared" si="190"/>
        <v>4864932.1654952103</v>
      </c>
      <c r="Q460" s="20">
        <f t="shared" si="191"/>
        <v>1</v>
      </c>
      <c r="R460" s="26">
        <f t="shared" si="192"/>
        <v>12.127042761419682</v>
      </c>
      <c r="S460" s="26">
        <f>R460*'8_HeSo_Mercator'!$B$7</f>
        <v>9.2908470955631799</v>
      </c>
      <c r="T460" s="6">
        <v>8608</v>
      </c>
      <c r="U460" s="21">
        <v>0.24371162656950479</v>
      </c>
      <c r="V460" s="7">
        <v>-7646.8057000003746</v>
      </c>
      <c r="W460" s="7">
        <v>4864925.9513000026</v>
      </c>
      <c r="X460" s="25">
        <f t="shared" si="193"/>
        <v>283.46210443894637</v>
      </c>
      <c r="Y460" s="6">
        <v>7274</v>
      </c>
      <c r="Z460" s="21">
        <v>0.25641407082812617</v>
      </c>
      <c r="AA460" s="7">
        <v>-7646.2862999998033</v>
      </c>
      <c r="AB460" s="7">
        <v>4864932.3486000001</v>
      </c>
      <c r="AC460" s="25">
        <f t="shared" si="194"/>
        <v>231.33033440007628</v>
      </c>
      <c r="AD460" s="6">
        <v>8172</v>
      </c>
      <c r="AE460" s="21">
        <v>0.25670622931650278</v>
      </c>
      <c r="AF460" s="7">
        <v>-7659.9353000000119</v>
      </c>
      <c r="AG460" s="7">
        <v>4864938.7961999997</v>
      </c>
      <c r="AH460" s="25">
        <f t="shared" si="195"/>
        <v>230.2790185808116</v>
      </c>
      <c r="AI460" s="6">
        <v>9982</v>
      </c>
      <c r="AJ460" s="21">
        <v>0.2587150160843002</v>
      </c>
      <c r="AK460" s="7">
        <v>-7661.7531000003219</v>
      </c>
      <c r="AL460" s="7">
        <v>4864938.2753999978</v>
      </c>
      <c r="AM460" s="25">
        <f t="shared" si="196"/>
        <v>223.20990088548467</v>
      </c>
      <c r="AN460" s="6">
        <v>9067</v>
      </c>
      <c r="AO460" s="21">
        <v>0.26296970237997358</v>
      </c>
      <c r="AP460" s="7">
        <v>-7659.9353000000119</v>
      </c>
      <c r="AQ460" s="7">
        <v>4864938.7961999997</v>
      </c>
      <c r="AR460" s="25">
        <f t="shared" si="197"/>
        <v>209.11112601176771</v>
      </c>
      <c r="AS460" s="6">
        <v>8612</v>
      </c>
      <c r="AT460" s="21">
        <v>0.27049490275628768</v>
      </c>
      <c r="AU460" s="7">
        <v>-7659.9353000000119</v>
      </c>
      <c r="AV460" s="7">
        <v>4864938.7961999997</v>
      </c>
      <c r="AW460" s="25">
        <f t="shared" si="198"/>
        <v>186.79431629222015</v>
      </c>
      <c r="AX460" s="6">
        <v>9962</v>
      </c>
      <c r="AY460" s="21">
        <v>0.27259970702753888</v>
      </c>
      <c r="AZ460" s="7">
        <v>-7646.2862999998033</v>
      </c>
      <c r="BA460" s="7">
        <v>4864932.3486000001</v>
      </c>
      <c r="BB460" s="25">
        <f t="shared" si="199"/>
        <v>181.09166468897158</v>
      </c>
      <c r="BC460" s="6">
        <v>10879</v>
      </c>
      <c r="BD460" s="21">
        <v>0.27509077083185801</v>
      </c>
      <c r="BE460" s="7">
        <v>-7646.2862999998033</v>
      </c>
      <c r="BF460" s="7">
        <v>4864932.3486000001</v>
      </c>
      <c r="BG460" s="25">
        <f t="shared" si="200"/>
        <v>174.62077806005311</v>
      </c>
      <c r="BH460" s="6">
        <v>11338</v>
      </c>
      <c r="BI460" s="21">
        <v>0.2759054597786314</v>
      </c>
      <c r="BJ460" s="7">
        <v>-7643.4281999990344</v>
      </c>
      <c r="BK460" s="7">
        <v>4864927.9508000016</v>
      </c>
      <c r="BL460" s="25">
        <f t="shared" si="201"/>
        <v>172.56742607777713</v>
      </c>
      <c r="BM460" s="6">
        <v>7737</v>
      </c>
      <c r="BN460" s="21">
        <v>0.27711141081472201</v>
      </c>
      <c r="BO460" s="7">
        <v>-7661.5582000017166</v>
      </c>
      <c r="BP460" s="7">
        <v>4864934.3435999975</v>
      </c>
      <c r="BQ460" s="25">
        <f t="shared" si="202"/>
        <v>169.58301894519795</v>
      </c>
      <c r="BR460" s="6">
        <v>17808</v>
      </c>
      <c r="BS460" s="21">
        <v>0.28036139047853609</v>
      </c>
      <c r="BT460" s="7">
        <v>-7646.8057000003746</v>
      </c>
      <c r="BU460" s="7">
        <v>4864925.9513000026</v>
      </c>
      <c r="BV460" s="25">
        <f t="shared" si="203"/>
        <v>161.85539464824365</v>
      </c>
      <c r="BW460" s="6">
        <v>10878</v>
      </c>
      <c r="BX460" s="21">
        <v>0.28065972269693579</v>
      </c>
      <c r="BY460" s="7">
        <v>-7643.4281999990344</v>
      </c>
      <c r="BZ460" s="7">
        <v>4864927.9508000016</v>
      </c>
      <c r="CA460" s="25">
        <f t="shared" si="204"/>
        <v>161.16830293081381</v>
      </c>
      <c r="CB460" s="6">
        <v>8608</v>
      </c>
      <c r="CC460" s="21">
        <v>0.2289775770472344</v>
      </c>
      <c r="CD460" s="7">
        <v>-7646.8057000003746</v>
      </c>
      <c r="CE460" s="7">
        <v>4864925.9513000026</v>
      </c>
      <c r="CF460" s="25">
        <f t="shared" si="205"/>
        <v>363.7710870894893</v>
      </c>
      <c r="CG460" s="6">
        <v>8172</v>
      </c>
      <c r="CH460" s="21">
        <v>0.23679899180844349</v>
      </c>
      <c r="CI460" s="7">
        <v>-7659.9353000000119</v>
      </c>
      <c r="CJ460" s="7">
        <v>4864938.7961999997</v>
      </c>
      <c r="CK460" s="25">
        <f t="shared" si="206"/>
        <v>318.03916455928027</v>
      </c>
      <c r="CL460" s="6">
        <v>9067</v>
      </c>
      <c r="CM460" s="21">
        <v>0.24178477220905789</v>
      </c>
      <c r="CN460" s="7">
        <v>-7659.9353000000119</v>
      </c>
      <c r="CO460" s="7">
        <v>4864938.7961999997</v>
      </c>
      <c r="CP460" s="25">
        <f t="shared" si="207"/>
        <v>292.60666836088984</v>
      </c>
      <c r="CQ460" s="6">
        <v>7274</v>
      </c>
      <c r="CR460" s="21">
        <v>0.24309560412976119</v>
      </c>
      <c r="CS460" s="7">
        <v>-7646.2862999998033</v>
      </c>
      <c r="CT460" s="7">
        <v>4864932.3486000001</v>
      </c>
      <c r="CU460" s="25">
        <f t="shared" si="208"/>
        <v>286.34630115295511</v>
      </c>
      <c r="CV460" s="6">
        <v>9982</v>
      </c>
      <c r="CW460" s="21">
        <v>0.2438900540898554</v>
      </c>
      <c r="CX460" s="7">
        <v>-7661.7531000003219</v>
      </c>
      <c r="CY460" s="7">
        <v>4864938.2753999978</v>
      </c>
      <c r="CZ460" s="25">
        <f t="shared" si="209"/>
        <v>282.63350214535723</v>
      </c>
      <c r="DA460" s="6">
        <v>9962</v>
      </c>
      <c r="DB460" s="21">
        <v>0.2471840314939415</v>
      </c>
      <c r="DC460" s="7">
        <v>-7646.2862999998033</v>
      </c>
      <c r="DD460" s="7">
        <v>4864932.3486000001</v>
      </c>
      <c r="DE460" s="25">
        <f t="shared" si="210"/>
        <v>267.86647051693723</v>
      </c>
      <c r="DF460" s="6">
        <v>9511</v>
      </c>
      <c r="DG460" s="21">
        <v>0.24766786874497071</v>
      </c>
      <c r="DH460" s="7">
        <v>-7641.8123999983072</v>
      </c>
      <c r="DI460" s="7">
        <v>4864922.3139000013</v>
      </c>
      <c r="DJ460" s="25">
        <f t="shared" si="211"/>
        <v>265.7794095489279</v>
      </c>
      <c r="DK460" s="6">
        <v>9054</v>
      </c>
      <c r="DL460" s="21">
        <v>0.24798955458618949</v>
      </c>
      <c r="DM460" s="7">
        <v>-7641.8123999983072</v>
      </c>
      <c r="DN460" s="7">
        <v>4864922.3139000013</v>
      </c>
      <c r="DO460" s="25">
        <f t="shared" si="212"/>
        <v>264.4030409494257</v>
      </c>
      <c r="DP460" s="6">
        <v>17808</v>
      </c>
      <c r="DQ460" s="21">
        <v>0.2494738408554602</v>
      </c>
      <c r="DR460" s="7">
        <v>-7646.8057000003746</v>
      </c>
      <c r="DS460" s="7">
        <v>4864925.9513000026</v>
      </c>
      <c r="DT460" s="25">
        <f t="shared" si="213"/>
        <v>258.1665352710354</v>
      </c>
      <c r="DU460" s="6">
        <v>10879</v>
      </c>
      <c r="DV460" s="21">
        <v>0.25023716897462112</v>
      </c>
      <c r="DW460" s="7">
        <v>-7646.2862999998033</v>
      </c>
      <c r="DX460" s="7">
        <v>4864932.3486000001</v>
      </c>
      <c r="DY460" s="25">
        <f t="shared" si="214"/>
        <v>255.03085547982644</v>
      </c>
      <c r="DZ460" s="6">
        <v>8612</v>
      </c>
      <c r="EA460" s="21">
        <v>0.25258665096769439</v>
      </c>
      <c r="EB460" s="7">
        <v>-7659.9353000000119</v>
      </c>
      <c r="EC460" s="7">
        <v>4864938.7961999997</v>
      </c>
      <c r="ED460" s="25">
        <f t="shared" si="215"/>
        <v>245.67356125811244</v>
      </c>
      <c r="EE460" s="6">
        <v>11338</v>
      </c>
      <c r="EF460" s="21">
        <v>0.25400575887192972</v>
      </c>
      <c r="EG460" s="7">
        <v>-7643.4281999990344</v>
      </c>
      <c r="EH460" s="7">
        <v>4864927.9508000016</v>
      </c>
      <c r="EI460" s="25">
        <f t="shared" si="216"/>
        <v>240.22917366279705</v>
      </c>
    </row>
    <row r="461" spans="1:139" x14ac:dyDescent="0.25">
      <c r="A461" s="6">
        <v>447</v>
      </c>
      <c r="B461" s="6">
        <v>0</v>
      </c>
      <c r="C461" s="6">
        <v>2</v>
      </c>
      <c r="D461" s="6">
        <v>0</v>
      </c>
      <c r="E461" s="6">
        <v>2</v>
      </c>
      <c r="F461" s="20">
        <f t="shared" si="186"/>
        <v>1</v>
      </c>
      <c r="G461" s="20">
        <f t="shared" si="187"/>
        <v>1</v>
      </c>
      <c r="H461" s="20">
        <f t="shared" si="188"/>
        <v>1</v>
      </c>
      <c r="I461" s="7">
        <v>-7631.7445274074616</v>
      </c>
      <c r="J461" s="7">
        <v>4864987.5554987257</v>
      </c>
      <c r="K461" s="6">
        <v>-3</v>
      </c>
      <c r="L461" s="6">
        <v>-6</v>
      </c>
      <c r="M461" s="7">
        <v>-7633.3425219217552</v>
      </c>
      <c r="N461" s="7">
        <v>4864986.4951118799</v>
      </c>
      <c r="O461" s="26">
        <f t="shared" si="189"/>
        <v>-7633.3425219217552</v>
      </c>
      <c r="P461" s="26">
        <f t="shared" si="190"/>
        <v>4864986.4951118808</v>
      </c>
      <c r="Q461" s="20">
        <f t="shared" si="191"/>
        <v>1</v>
      </c>
      <c r="R461" s="26">
        <f t="shared" si="192"/>
        <v>1.9178130066750123</v>
      </c>
      <c r="S461" s="26">
        <f>R461*'8_HeSo_Mercator'!$B$7</f>
        <v>1.4692870927762693</v>
      </c>
      <c r="T461" s="6">
        <v>9930</v>
      </c>
      <c r="U461" s="21">
        <v>0.25866996422093569</v>
      </c>
      <c r="V461" s="7">
        <v>-7636.6678999997666</v>
      </c>
      <c r="W461" s="7">
        <v>4864991.7397999987</v>
      </c>
      <c r="X461" s="25">
        <f t="shared" si="193"/>
        <v>223.36544502742262</v>
      </c>
      <c r="Y461" s="6">
        <v>7244</v>
      </c>
      <c r="Z461" s="21">
        <v>0.27643162933734611</v>
      </c>
      <c r="AA461" s="7">
        <v>-7636.6678999997666</v>
      </c>
      <c r="AB461" s="7">
        <v>4864991.7397999987</v>
      </c>
      <c r="AC461" s="25">
        <f t="shared" si="194"/>
        <v>171.25728934074871</v>
      </c>
      <c r="AD461" s="6">
        <v>10843</v>
      </c>
      <c r="AE461" s="21">
        <v>0.27809182940302762</v>
      </c>
      <c r="AF461" s="7">
        <v>-7635.0408000014722</v>
      </c>
      <c r="AG461" s="7">
        <v>4864986.0639000013</v>
      </c>
      <c r="AH461" s="25">
        <f t="shared" si="195"/>
        <v>167.20416204729841</v>
      </c>
      <c r="AI461" s="6">
        <v>9469</v>
      </c>
      <c r="AJ461" s="21">
        <v>0.28799141439796327</v>
      </c>
      <c r="AK461" s="7">
        <v>-7634.4770000018179</v>
      </c>
      <c r="AL461" s="7">
        <v>4864984.0974999964</v>
      </c>
      <c r="AM461" s="25">
        <f t="shared" si="196"/>
        <v>145.3723586759798</v>
      </c>
      <c r="AN461" s="6">
        <v>9015</v>
      </c>
      <c r="AO461" s="21">
        <v>0.2892595501525842</v>
      </c>
      <c r="AP461" s="7">
        <v>-7636.6678999997666</v>
      </c>
      <c r="AQ461" s="7">
        <v>4864991.7397999987</v>
      </c>
      <c r="AR461" s="25">
        <f t="shared" si="197"/>
        <v>142.83978049653484</v>
      </c>
      <c r="AS461" s="6">
        <v>9014</v>
      </c>
      <c r="AT461" s="21">
        <v>0.30107729393932758</v>
      </c>
      <c r="AU461" s="7">
        <v>-7635.0408000014722</v>
      </c>
      <c r="AV461" s="7">
        <v>4864986.0639000013</v>
      </c>
      <c r="AW461" s="25">
        <f t="shared" si="198"/>
        <v>121.6992730655917</v>
      </c>
      <c r="AX461" s="6">
        <v>7245</v>
      </c>
      <c r="AY461" s="21">
        <v>0.30376179053249952</v>
      </c>
      <c r="AZ461" s="7">
        <v>-7635.0408000014722</v>
      </c>
      <c r="BA461" s="7">
        <v>4864986.0639000013</v>
      </c>
      <c r="BB461" s="25">
        <f t="shared" si="199"/>
        <v>117.45389505263635</v>
      </c>
      <c r="BC461" s="6">
        <v>8560</v>
      </c>
      <c r="BD461" s="21">
        <v>0.30708722606100508</v>
      </c>
      <c r="BE461" s="7">
        <v>-7635.0408000014722</v>
      </c>
      <c r="BF461" s="7">
        <v>4864986.0639000013</v>
      </c>
      <c r="BG461" s="25">
        <f t="shared" si="200"/>
        <v>112.44832593421191</v>
      </c>
      <c r="BH461" s="6">
        <v>11298</v>
      </c>
      <c r="BI461" s="21">
        <v>0.30736961207277269</v>
      </c>
      <c r="BJ461" s="7">
        <v>-7634.4770000018179</v>
      </c>
      <c r="BK461" s="7">
        <v>4864984.0974999964</v>
      </c>
      <c r="BL461" s="25">
        <f t="shared" si="201"/>
        <v>112.03566182417379</v>
      </c>
      <c r="BM461" s="6">
        <v>8557</v>
      </c>
      <c r="BN461" s="21">
        <v>0.3099809670839761</v>
      </c>
      <c r="BO461" s="7">
        <v>-7632.1528999991706</v>
      </c>
      <c r="BP461" s="7">
        <v>4864981.8638999984</v>
      </c>
      <c r="BQ461" s="25">
        <f t="shared" si="202"/>
        <v>108.30783747344643</v>
      </c>
      <c r="BR461" s="6">
        <v>7700</v>
      </c>
      <c r="BS461" s="21">
        <v>0.31274665516144762</v>
      </c>
      <c r="BT461" s="7">
        <v>-7631.8154999986291</v>
      </c>
      <c r="BU461" s="7">
        <v>4864988.1327999979</v>
      </c>
      <c r="BV461" s="25">
        <f t="shared" si="203"/>
        <v>104.5271972678193</v>
      </c>
      <c r="BW461" s="6">
        <v>11299</v>
      </c>
      <c r="BX461" s="21">
        <v>0.3164732667042362</v>
      </c>
      <c r="BY461" s="7">
        <v>-7635.0408000014722</v>
      </c>
      <c r="BZ461" s="7">
        <v>4864986.0639000013</v>
      </c>
      <c r="CA461" s="25">
        <f t="shared" si="204"/>
        <v>99.690065235607747</v>
      </c>
      <c r="CB461" s="6">
        <v>9930</v>
      </c>
      <c r="CC461" s="21">
        <v>0.25965109327729557</v>
      </c>
      <c r="CD461" s="7">
        <v>-7636.6678999997666</v>
      </c>
      <c r="CE461" s="7">
        <v>4864991.7397999987</v>
      </c>
      <c r="CF461" s="25">
        <f t="shared" si="205"/>
        <v>220.0084583105938</v>
      </c>
      <c r="CG461" s="6">
        <v>10843</v>
      </c>
      <c r="CH461" s="21">
        <v>0.26609266092660921</v>
      </c>
      <c r="CI461" s="7">
        <v>-7635.0408000014722</v>
      </c>
      <c r="CJ461" s="7">
        <v>4864986.0639000013</v>
      </c>
      <c r="CK461" s="25">
        <f t="shared" si="206"/>
        <v>199.46578663267803</v>
      </c>
      <c r="CL461" s="6">
        <v>9500</v>
      </c>
      <c r="CM461" s="21">
        <v>0.27602008250211968</v>
      </c>
      <c r="CN461" s="7">
        <v>-7616.9461999982605</v>
      </c>
      <c r="CO461" s="7">
        <v>4864980.0131999999</v>
      </c>
      <c r="CP461" s="25">
        <f t="shared" si="207"/>
        <v>172.28095662301527</v>
      </c>
      <c r="CQ461" s="6">
        <v>9469</v>
      </c>
      <c r="CR461" s="21">
        <v>0.2782590988189122</v>
      </c>
      <c r="CS461" s="7">
        <v>-7634.4770000018179</v>
      </c>
      <c r="CT461" s="7">
        <v>4864984.0974999964</v>
      </c>
      <c r="CU461" s="25">
        <f t="shared" si="208"/>
        <v>166.80247981544809</v>
      </c>
      <c r="CV461" s="6">
        <v>8557</v>
      </c>
      <c r="CW461" s="21">
        <v>0.28140779544981742</v>
      </c>
      <c r="CX461" s="7">
        <v>-7632.1528999991706</v>
      </c>
      <c r="CY461" s="7">
        <v>4864981.8638999984</v>
      </c>
      <c r="CZ461" s="25">
        <f t="shared" si="209"/>
        <v>159.46137489343133</v>
      </c>
      <c r="DA461" s="6">
        <v>9014</v>
      </c>
      <c r="DB461" s="21">
        <v>0.28226037320100972</v>
      </c>
      <c r="DC461" s="7">
        <v>-7635.0408000014722</v>
      </c>
      <c r="DD461" s="7">
        <v>4864986.0639000013</v>
      </c>
      <c r="DE461" s="25">
        <f t="shared" si="210"/>
        <v>157.5434509449168</v>
      </c>
      <c r="DF461" s="6">
        <v>8574</v>
      </c>
      <c r="DG461" s="21">
        <v>0.28447697646612807</v>
      </c>
      <c r="DH461" s="7">
        <v>-7616.6889000013471</v>
      </c>
      <c r="DI461" s="7">
        <v>4864976.0280999988</v>
      </c>
      <c r="DJ461" s="25">
        <f t="shared" si="211"/>
        <v>152.69032031155882</v>
      </c>
      <c r="DK461" s="6">
        <v>7700</v>
      </c>
      <c r="DL461" s="21">
        <v>0.28845594649607448</v>
      </c>
      <c r="DM461" s="7">
        <v>-7631.8154999986291</v>
      </c>
      <c r="DN461" s="7">
        <v>4864988.1327999979</v>
      </c>
      <c r="DO461" s="25">
        <f t="shared" si="212"/>
        <v>144.43818240452106</v>
      </c>
      <c r="DP461" s="6">
        <v>7244</v>
      </c>
      <c r="DQ461" s="21">
        <v>0.29274177953775388</v>
      </c>
      <c r="DR461" s="7">
        <v>-7636.6678999997666</v>
      </c>
      <c r="DS461" s="7">
        <v>4864991.7397999987</v>
      </c>
      <c r="DT461" s="25">
        <f t="shared" si="213"/>
        <v>136.16364414601412</v>
      </c>
      <c r="DU461" s="6">
        <v>9015</v>
      </c>
      <c r="DV461" s="21">
        <v>0.2960732222141349</v>
      </c>
      <c r="DW461" s="7">
        <v>-7636.6678999997666</v>
      </c>
      <c r="DX461" s="7">
        <v>4864991.7397999987</v>
      </c>
      <c r="DY461" s="25">
        <f t="shared" si="214"/>
        <v>130.1378055394207</v>
      </c>
      <c r="DZ461" s="6">
        <v>8117</v>
      </c>
      <c r="EA461" s="21">
        <v>0.29732920171167188</v>
      </c>
      <c r="EB461" s="7">
        <v>-7632.1528999991706</v>
      </c>
      <c r="EC461" s="7">
        <v>4864981.8638999984</v>
      </c>
      <c r="ED461" s="25">
        <f t="shared" si="215"/>
        <v>127.95278427545918</v>
      </c>
      <c r="EE461" s="6">
        <v>8560</v>
      </c>
      <c r="EF461" s="21">
        <v>0.2991371663575515</v>
      </c>
      <c r="EG461" s="7">
        <v>-7635.0408000014722</v>
      </c>
      <c r="EH461" s="7">
        <v>4864986.0639000013</v>
      </c>
      <c r="EI461" s="25">
        <f t="shared" si="216"/>
        <v>124.88736382810845</v>
      </c>
    </row>
    <row r="462" spans="1:139" x14ac:dyDescent="0.25">
      <c r="A462" s="6">
        <v>448</v>
      </c>
      <c r="B462" s="6">
        <v>1</v>
      </c>
      <c r="C462" s="6">
        <v>1</v>
      </c>
      <c r="D462" s="6">
        <v>1</v>
      </c>
      <c r="E462" s="6">
        <v>1</v>
      </c>
      <c r="F462" s="20">
        <f t="shared" si="186"/>
        <v>1</v>
      </c>
      <c r="G462" s="20">
        <f t="shared" si="187"/>
        <v>1</v>
      </c>
      <c r="H462" s="20">
        <f t="shared" si="188"/>
        <v>1</v>
      </c>
      <c r="I462" s="7">
        <v>-7568.7371380648638</v>
      </c>
      <c r="J462" s="7">
        <v>4864876.0917250868</v>
      </c>
      <c r="K462" s="6">
        <v>-3</v>
      </c>
      <c r="L462" s="6">
        <v>-3</v>
      </c>
      <c r="M462" s="7">
        <v>-7575.0747364742929</v>
      </c>
      <c r="N462" s="7">
        <v>4864870.3358061118</v>
      </c>
      <c r="O462" s="26">
        <f t="shared" si="189"/>
        <v>-7575.0747364742929</v>
      </c>
      <c r="P462" s="26">
        <f t="shared" si="190"/>
        <v>4864870.3358061127</v>
      </c>
      <c r="Q462" s="20">
        <f t="shared" si="191"/>
        <v>1</v>
      </c>
      <c r="R462" s="26">
        <f t="shared" si="192"/>
        <v>8.5612941098356181</v>
      </c>
      <c r="S462" s="26">
        <f>R462*'8_HeSo_Mercator'!$B$7</f>
        <v>6.5590330700966923</v>
      </c>
      <c r="T462" s="6">
        <v>8802</v>
      </c>
      <c r="U462" s="21">
        <v>9.2163622872839898E-2</v>
      </c>
      <c r="V462" s="7">
        <v>-7578.4619715511799</v>
      </c>
      <c r="W462" s="7">
        <v>4864869.3815797269</v>
      </c>
      <c r="X462" s="25">
        <f t="shared" si="193"/>
        <v>13859.955866228351</v>
      </c>
      <c r="Y462" s="6">
        <v>7915</v>
      </c>
      <c r="Z462" s="21">
        <v>0.1479938668162972</v>
      </c>
      <c r="AA462" s="7">
        <v>-7578.4619715511799</v>
      </c>
      <c r="AB462" s="7">
        <v>4864869.3815797269</v>
      </c>
      <c r="AC462" s="25">
        <f t="shared" si="194"/>
        <v>2084.6115001930643</v>
      </c>
      <c r="AD462" s="6">
        <v>10173</v>
      </c>
      <c r="AE462" s="21">
        <v>0.1505611141462162</v>
      </c>
      <c r="AF462" s="7">
        <v>-7568.8610000014314</v>
      </c>
      <c r="AG462" s="7">
        <v>4864876.4161999971</v>
      </c>
      <c r="AH462" s="25">
        <f t="shared" si="195"/>
        <v>1946.0263682547763</v>
      </c>
      <c r="AI462" s="6">
        <v>11087</v>
      </c>
      <c r="AJ462" s="21">
        <v>0.1532121210306612</v>
      </c>
      <c r="AK462" s="7">
        <v>-7578.4619715511799</v>
      </c>
      <c r="AL462" s="7">
        <v>4864869.3815797269</v>
      </c>
      <c r="AM462" s="25">
        <f t="shared" si="196"/>
        <v>1814.7946925078729</v>
      </c>
      <c r="AN462" s="6">
        <v>10627</v>
      </c>
      <c r="AO462" s="21">
        <v>0.1573166766971866</v>
      </c>
      <c r="AP462" s="7">
        <v>-7578.4619715511799</v>
      </c>
      <c r="AQ462" s="7">
        <v>4864869.3815797269</v>
      </c>
      <c r="AR462" s="25">
        <f t="shared" si="197"/>
        <v>1632.6795250006842</v>
      </c>
      <c r="AS462" s="6">
        <v>10630</v>
      </c>
      <c r="AT462" s="21">
        <v>0.16271229059235601</v>
      </c>
      <c r="AU462" s="7">
        <v>-7571.0931999981403</v>
      </c>
      <c r="AV462" s="7">
        <v>4864871.7186999992</v>
      </c>
      <c r="AW462" s="25">
        <f t="shared" si="198"/>
        <v>1426.653690866518</v>
      </c>
      <c r="AX462" s="6">
        <v>7914</v>
      </c>
      <c r="AY462" s="21">
        <v>0.16703408994032651</v>
      </c>
      <c r="AZ462" s="7">
        <v>-7568.8610000014314</v>
      </c>
      <c r="BA462" s="7">
        <v>4864876.4161999971</v>
      </c>
      <c r="BB462" s="25">
        <f t="shared" si="199"/>
        <v>1284.6343753911076</v>
      </c>
      <c r="BC462" s="6">
        <v>11085</v>
      </c>
      <c r="BD462" s="21">
        <v>0.17115960499469449</v>
      </c>
      <c r="BE462" s="7">
        <v>-7571.0931999981403</v>
      </c>
      <c r="BF462" s="7">
        <v>4864871.7186999992</v>
      </c>
      <c r="BG462" s="25">
        <f t="shared" si="200"/>
        <v>1165.1850341650234</v>
      </c>
      <c r="BH462" s="6">
        <v>10171</v>
      </c>
      <c r="BI462" s="21">
        <v>0.17482653561521161</v>
      </c>
      <c r="BJ462" s="7">
        <v>-7571.0931999981403</v>
      </c>
      <c r="BK462" s="7">
        <v>4864871.7186999992</v>
      </c>
      <c r="BL462" s="25">
        <f t="shared" si="201"/>
        <v>1070.4603695199544</v>
      </c>
      <c r="BM462" s="6">
        <v>9705</v>
      </c>
      <c r="BN462" s="21">
        <v>0.179302148500189</v>
      </c>
      <c r="BO462" s="7">
        <v>-7559.7820000015199</v>
      </c>
      <c r="BP462" s="7">
        <v>4864871.373499997</v>
      </c>
      <c r="BQ462" s="25">
        <f t="shared" si="202"/>
        <v>967.51571041291925</v>
      </c>
      <c r="BR462" s="6">
        <v>10623</v>
      </c>
      <c r="BS462" s="21">
        <v>0.18030241015053261</v>
      </c>
      <c r="BT462" s="7">
        <v>-7560.3776081129909</v>
      </c>
      <c r="BU462" s="7">
        <v>4864859.3368983716</v>
      </c>
      <c r="BV462" s="25">
        <f t="shared" si="203"/>
        <v>946.22380902617215</v>
      </c>
      <c r="BW462" s="6">
        <v>8804</v>
      </c>
      <c r="BX462" s="21">
        <v>0.1864164696193587</v>
      </c>
      <c r="BY462" s="7">
        <v>-7568.8610000014314</v>
      </c>
      <c r="BZ462" s="7">
        <v>4864876.4161999971</v>
      </c>
      <c r="CA462" s="25">
        <f t="shared" si="204"/>
        <v>828.06205499840291</v>
      </c>
      <c r="CB462" s="6">
        <v>8802</v>
      </c>
      <c r="CC462" s="21">
        <v>8.6900613131068394E-2</v>
      </c>
      <c r="CD462" s="7">
        <v>-7578.4619715511799</v>
      </c>
      <c r="CE462" s="7">
        <v>4864869.3815797269</v>
      </c>
      <c r="CF462" s="25">
        <f t="shared" si="205"/>
        <v>17535.115766360217</v>
      </c>
      <c r="CG462" s="6">
        <v>10173</v>
      </c>
      <c r="CH462" s="21">
        <v>0.13192192971080269</v>
      </c>
      <c r="CI462" s="7">
        <v>-7568.8610000014314</v>
      </c>
      <c r="CJ462" s="7">
        <v>4864876.4161999971</v>
      </c>
      <c r="CK462" s="25">
        <f t="shared" si="206"/>
        <v>3301.6574924706606</v>
      </c>
      <c r="CL462" s="6">
        <v>7915</v>
      </c>
      <c r="CM462" s="21">
        <v>0.13335782512858191</v>
      </c>
      <c r="CN462" s="7">
        <v>-7578.4619715511799</v>
      </c>
      <c r="CO462" s="7">
        <v>4864869.3815797269</v>
      </c>
      <c r="CP462" s="25">
        <f t="shared" si="207"/>
        <v>3161.7387600814304</v>
      </c>
      <c r="CQ462" s="6">
        <v>11087</v>
      </c>
      <c r="CR462" s="21">
        <v>0.15203982253002921</v>
      </c>
      <c r="CS462" s="7">
        <v>-7578.4619715511799</v>
      </c>
      <c r="CT462" s="7">
        <v>4864869.3815797269</v>
      </c>
      <c r="CU462" s="25">
        <f t="shared" si="208"/>
        <v>1871.4170590845108</v>
      </c>
      <c r="CV462" s="6">
        <v>10627</v>
      </c>
      <c r="CW462" s="21">
        <v>0.15767792292265159</v>
      </c>
      <c r="CX462" s="7">
        <v>-7578.4619715511799</v>
      </c>
      <c r="CY462" s="7">
        <v>4864869.3815797269</v>
      </c>
      <c r="CZ462" s="25">
        <f t="shared" si="209"/>
        <v>1617.7687367480662</v>
      </c>
      <c r="DA462" s="6">
        <v>10630</v>
      </c>
      <c r="DB462" s="21">
        <v>0.1624640430870922</v>
      </c>
      <c r="DC462" s="7">
        <v>-7571.0931999981403</v>
      </c>
      <c r="DD462" s="7">
        <v>4864871.7186999992</v>
      </c>
      <c r="DE462" s="25">
        <f t="shared" si="210"/>
        <v>1435.3934905222941</v>
      </c>
      <c r="DF462" s="6">
        <v>11085</v>
      </c>
      <c r="DG462" s="21">
        <v>0.1628934968458858</v>
      </c>
      <c r="DH462" s="7">
        <v>-7571.0931999981403</v>
      </c>
      <c r="DI462" s="7">
        <v>4864871.7186999992</v>
      </c>
      <c r="DJ462" s="25">
        <f t="shared" si="211"/>
        <v>1420.3161139161182</v>
      </c>
      <c r="DK462" s="6">
        <v>7914</v>
      </c>
      <c r="DL462" s="21">
        <v>0.16571878692398581</v>
      </c>
      <c r="DM462" s="7">
        <v>-7568.8610000014314</v>
      </c>
      <c r="DN462" s="7">
        <v>4864876.4161999971</v>
      </c>
      <c r="DO462" s="25">
        <f t="shared" si="212"/>
        <v>1325.9068605077566</v>
      </c>
      <c r="DP462" s="6">
        <v>9705</v>
      </c>
      <c r="DQ462" s="21">
        <v>0.1665024630541872</v>
      </c>
      <c r="DR462" s="7">
        <v>-7559.7820000015199</v>
      </c>
      <c r="DS462" s="7">
        <v>4864871.373499997</v>
      </c>
      <c r="DT462" s="25">
        <f t="shared" si="213"/>
        <v>1301.119993769365</v>
      </c>
      <c r="DU462" s="6">
        <v>9259</v>
      </c>
      <c r="DV462" s="21">
        <v>0.1685252197031239</v>
      </c>
      <c r="DW462" s="7">
        <v>-7578.4619715511799</v>
      </c>
      <c r="DX462" s="7">
        <v>4864869.3815797269</v>
      </c>
      <c r="DY462" s="25">
        <f t="shared" si="214"/>
        <v>1239.7679131209136</v>
      </c>
      <c r="DZ462" s="6">
        <v>8348</v>
      </c>
      <c r="EA462" s="21">
        <v>0.16875977585761789</v>
      </c>
      <c r="EB462" s="7">
        <v>-7571.0931999981403</v>
      </c>
      <c r="EC462" s="7">
        <v>4864871.7186999992</v>
      </c>
      <c r="ED462" s="25">
        <f t="shared" si="215"/>
        <v>1232.8897456715895</v>
      </c>
      <c r="EE462" s="6">
        <v>10623</v>
      </c>
      <c r="EF462" s="21">
        <v>0.16991105463786529</v>
      </c>
      <c r="EG462" s="7">
        <v>-7560.3776081129909</v>
      </c>
      <c r="EH462" s="7">
        <v>4864859.3368983716</v>
      </c>
      <c r="EI462" s="25">
        <f t="shared" si="216"/>
        <v>1199.8127086404927</v>
      </c>
    </row>
    <row r="463" spans="1:139" x14ac:dyDescent="0.25">
      <c r="A463" s="6">
        <v>449</v>
      </c>
      <c r="B463" s="6">
        <v>0</v>
      </c>
      <c r="C463" s="6">
        <v>2</v>
      </c>
      <c r="D463" s="6">
        <v>0</v>
      </c>
      <c r="E463" s="6">
        <v>2</v>
      </c>
      <c r="F463" s="20">
        <f t="shared" si="186"/>
        <v>1</v>
      </c>
      <c r="G463" s="20">
        <f t="shared" si="187"/>
        <v>1</v>
      </c>
      <c r="H463" s="20">
        <f t="shared" si="188"/>
        <v>1</v>
      </c>
      <c r="I463" s="7">
        <v>-7611.4836831026223</v>
      </c>
      <c r="J463" s="7">
        <v>4864978.0236248262</v>
      </c>
      <c r="K463" s="6">
        <v>-3</v>
      </c>
      <c r="L463" s="6">
        <v>-6</v>
      </c>
      <c r="M463" s="7">
        <v>-7611.434850961602</v>
      </c>
      <c r="N463" s="7">
        <v>4864977.6559987618</v>
      </c>
      <c r="O463" s="26">
        <f t="shared" si="189"/>
        <v>-7611.4348509616038</v>
      </c>
      <c r="P463" s="26">
        <f t="shared" si="190"/>
        <v>4864977.6559987627</v>
      </c>
      <c r="Q463" s="20">
        <f t="shared" si="191"/>
        <v>1</v>
      </c>
      <c r="R463" s="26">
        <f t="shared" si="192"/>
        <v>0.37085509377630527</v>
      </c>
      <c r="S463" s="26">
        <f>R463*'8_HeSo_Mercator'!$B$7</f>
        <v>0.28412186207901469</v>
      </c>
      <c r="T463" s="6">
        <v>8576</v>
      </c>
      <c r="U463" s="21">
        <v>0.13573832699498861</v>
      </c>
      <c r="V463" s="7">
        <v>-7609.2503999993196</v>
      </c>
      <c r="W463" s="7">
        <v>4864978.1607000008</v>
      </c>
      <c r="X463" s="25">
        <f t="shared" si="193"/>
        <v>2945.7102880721204</v>
      </c>
      <c r="Y463" s="6">
        <v>8135</v>
      </c>
      <c r="Z463" s="21">
        <v>0.1398952390710006</v>
      </c>
      <c r="AA463" s="7">
        <v>-7611.1290000006557</v>
      </c>
      <c r="AB463" s="7">
        <v>4864977.6220000014</v>
      </c>
      <c r="AC463" s="25">
        <f t="shared" si="194"/>
        <v>2610.8881122588978</v>
      </c>
      <c r="AD463" s="6">
        <v>9034</v>
      </c>
      <c r="AE463" s="21">
        <v>0.14022963548789821</v>
      </c>
      <c r="AF463" s="7">
        <v>-7609.2503999993196</v>
      </c>
      <c r="AG463" s="7">
        <v>4864978.1607000008</v>
      </c>
      <c r="AH463" s="25">
        <f t="shared" si="195"/>
        <v>2586.0729965844703</v>
      </c>
      <c r="AI463" s="6">
        <v>8141</v>
      </c>
      <c r="AJ463" s="21">
        <v>0.14802548594957721</v>
      </c>
      <c r="AK463" s="7">
        <v>-7609.2503999993196</v>
      </c>
      <c r="AL463" s="7">
        <v>4864978.1607000008</v>
      </c>
      <c r="AM463" s="25">
        <f t="shared" si="196"/>
        <v>2082.830928634542</v>
      </c>
      <c r="AN463" s="6">
        <v>9945</v>
      </c>
      <c r="AO463" s="21">
        <v>0.16489291993742619</v>
      </c>
      <c r="AP463" s="7">
        <v>-7611.1290000006557</v>
      </c>
      <c r="AQ463" s="7">
        <v>4864977.6220000014</v>
      </c>
      <c r="AR463" s="25">
        <f t="shared" si="197"/>
        <v>1352.6703345657124</v>
      </c>
      <c r="AS463" s="6">
        <v>7259</v>
      </c>
      <c r="AT463" s="21">
        <v>0.16544431766411979</v>
      </c>
      <c r="AU463" s="7">
        <v>-7618.7633000016212</v>
      </c>
      <c r="AV463" s="7">
        <v>4864975.433799997</v>
      </c>
      <c r="AW463" s="25">
        <f t="shared" si="198"/>
        <v>1334.7274060293973</v>
      </c>
      <c r="AX463" s="6">
        <v>11320</v>
      </c>
      <c r="AY463" s="21">
        <v>0.17238937607541779</v>
      </c>
      <c r="AZ463" s="7">
        <v>-7609.2503999993196</v>
      </c>
      <c r="BA463" s="7">
        <v>4864978.1607000008</v>
      </c>
      <c r="BB463" s="25">
        <f t="shared" si="199"/>
        <v>1132.2908782906072</v>
      </c>
      <c r="BC463" s="6">
        <v>10860</v>
      </c>
      <c r="BD463" s="21">
        <v>0.17485983443487421</v>
      </c>
      <c r="BE463" s="7">
        <v>-7609.2503999993196</v>
      </c>
      <c r="BF463" s="7">
        <v>4864978.1607000008</v>
      </c>
      <c r="BG463" s="25">
        <f t="shared" si="200"/>
        <v>1069.6452049329966</v>
      </c>
      <c r="BH463" s="6">
        <v>9949</v>
      </c>
      <c r="BI463" s="21">
        <v>0.17635683732310711</v>
      </c>
      <c r="BJ463" s="7">
        <v>-7609.2503999993196</v>
      </c>
      <c r="BK463" s="7">
        <v>4864978.1607000008</v>
      </c>
      <c r="BL463" s="25">
        <f t="shared" si="201"/>
        <v>1033.7863478782826</v>
      </c>
      <c r="BM463" s="6">
        <v>7704</v>
      </c>
      <c r="BN463" s="21">
        <v>0.17701957373246899</v>
      </c>
      <c r="BO463" s="7">
        <v>-7609.2503999993196</v>
      </c>
      <c r="BP463" s="7">
        <v>4864978.1607000008</v>
      </c>
      <c r="BQ463" s="25">
        <f t="shared" si="202"/>
        <v>1018.3916681067083</v>
      </c>
      <c r="BR463" s="6">
        <v>9031</v>
      </c>
      <c r="BS463" s="21">
        <v>0.17844232700373769</v>
      </c>
      <c r="BT463" s="7">
        <v>-7618.7633000016212</v>
      </c>
      <c r="BU463" s="7">
        <v>4864975.433799997</v>
      </c>
      <c r="BV463" s="25">
        <f t="shared" si="203"/>
        <v>986.29876120065182</v>
      </c>
      <c r="BW463" s="6">
        <v>8578</v>
      </c>
      <c r="BX463" s="21">
        <v>0.1805722232190588</v>
      </c>
      <c r="BY463" s="7">
        <v>-7618.7633000016212</v>
      </c>
      <c r="BZ463" s="7">
        <v>4864975.433799997</v>
      </c>
      <c r="CA463" s="25">
        <f t="shared" si="204"/>
        <v>940.58103853841078</v>
      </c>
      <c r="CB463" s="6">
        <v>9034</v>
      </c>
      <c r="CC463" s="21">
        <v>0.12371485306731519</v>
      </c>
      <c r="CD463" s="7">
        <v>-7609.2503999993196</v>
      </c>
      <c r="CE463" s="7">
        <v>4864978.1607000008</v>
      </c>
      <c r="CF463" s="25">
        <f t="shared" si="205"/>
        <v>4268.8670107952103</v>
      </c>
      <c r="CG463" s="6">
        <v>10860</v>
      </c>
      <c r="CH463" s="21">
        <v>0.13024731433051179</v>
      </c>
      <c r="CI463" s="7">
        <v>-7609.2503999993196</v>
      </c>
      <c r="CJ463" s="7">
        <v>4864978.1607000008</v>
      </c>
      <c r="CK463" s="25">
        <f t="shared" si="206"/>
        <v>3474.7606280743103</v>
      </c>
      <c r="CL463" s="6">
        <v>8576</v>
      </c>
      <c r="CM463" s="21">
        <v>0.1368001366976134</v>
      </c>
      <c r="CN463" s="7">
        <v>-7609.2503999993196</v>
      </c>
      <c r="CO463" s="7">
        <v>4864978.1607000008</v>
      </c>
      <c r="CP463" s="25">
        <f t="shared" si="207"/>
        <v>2855.3139989753981</v>
      </c>
      <c r="CQ463" s="6">
        <v>8141</v>
      </c>
      <c r="CR463" s="21">
        <v>0.13888763588795161</v>
      </c>
      <c r="CS463" s="7">
        <v>-7609.2503999993196</v>
      </c>
      <c r="CT463" s="7">
        <v>4864978.1607000008</v>
      </c>
      <c r="CU463" s="25">
        <f t="shared" si="208"/>
        <v>2687.4825803315439</v>
      </c>
      <c r="CV463" s="6">
        <v>8135</v>
      </c>
      <c r="CW463" s="21">
        <v>0.14480902361971229</v>
      </c>
      <c r="CX463" s="7">
        <v>-7611.1290000006557</v>
      </c>
      <c r="CY463" s="7">
        <v>4864977.6220000014</v>
      </c>
      <c r="CZ463" s="25">
        <f t="shared" si="209"/>
        <v>2274.1415798167304</v>
      </c>
      <c r="DA463" s="6">
        <v>11329</v>
      </c>
      <c r="DB463" s="21">
        <v>0.14495841805983409</v>
      </c>
      <c r="DC463" s="7">
        <v>-7604.0177999995649</v>
      </c>
      <c r="DD463" s="7">
        <v>4864981.242399998</v>
      </c>
      <c r="DE463" s="25">
        <f t="shared" si="210"/>
        <v>2264.781122882232</v>
      </c>
      <c r="DF463" s="6">
        <v>8578</v>
      </c>
      <c r="DG463" s="21">
        <v>0.14763884694896751</v>
      </c>
      <c r="DH463" s="7">
        <v>-7618.7633000016212</v>
      </c>
      <c r="DI463" s="7">
        <v>4864975.433799997</v>
      </c>
      <c r="DJ463" s="25">
        <f t="shared" si="211"/>
        <v>2104.7349904814914</v>
      </c>
      <c r="DK463" s="6">
        <v>7263</v>
      </c>
      <c r="DL463" s="21">
        <v>0.14988907859739589</v>
      </c>
      <c r="DM463" s="7">
        <v>-7609.2503999993196</v>
      </c>
      <c r="DN463" s="7">
        <v>4864978.1607000008</v>
      </c>
      <c r="DO463" s="25">
        <f t="shared" si="212"/>
        <v>1981.1622329185179</v>
      </c>
      <c r="DP463" s="6">
        <v>9486</v>
      </c>
      <c r="DQ463" s="21">
        <v>0.1514911205632854</v>
      </c>
      <c r="DR463" s="7">
        <v>-7622.0546000003806</v>
      </c>
      <c r="DS463" s="7">
        <v>4864976.2942000031</v>
      </c>
      <c r="DT463" s="25">
        <f t="shared" si="213"/>
        <v>1898.6778672211444</v>
      </c>
      <c r="DU463" s="6">
        <v>11320</v>
      </c>
      <c r="DV463" s="21">
        <v>0.15452802279077399</v>
      </c>
      <c r="DW463" s="7">
        <v>-7609.2503999993196</v>
      </c>
      <c r="DX463" s="7">
        <v>4864978.1607000008</v>
      </c>
      <c r="DY463" s="25">
        <f t="shared" si="214"/>
        <v>1753.7634264139949</v>
      </c>
      <c r="DZ463" s="6">
        <v>9946</v>
      </c>
      <c r="EA463" s="21">
        <v>0.1558991180282368</v>
      </c>
      <c r="EB463" s="7">
        <v>-7618.7633000016212</v>
      </c>
      <c r="EC463" s="7">
        <v>4864975.433799997</v>
      </c>
      <c r="ED463" s="25">
        <f t="shared" si="215"/>
        <v>1692.8768535782178</v>
      </c>
      <c r="EE463" s="6">
        <v>9031</v>
      </c>
      <c r="EF463" s="21">
        <v>0.1586449484441276</v>
      </c>
      <c r="EG463" s="7">
        <v>-7618.7633000016212</v>
      </c>
      <c r="EH463" s="7">
        <v>4864975.433799997</v>
      </c>
      <c r="EI463" s="25">
        <f t="shared" si="216"/>
        <v>1578.6832766484781</v>
      </c>
    </row>
    <row r="464" spans="1:139" x14ac:dyDescent="0.25">
      <c r="A464" s="6">
        <v>450</v>
      </c>
      <c r="B464" s="6">
        <v>0</v>
      </c>
      <c r="C464" s="6">
        <v>2</v>
      </c>
      <c r="D464" s="6">
        <v>0</v>
      </c>
      <c r="E464" s="6">
        <v>2</v>
      </c>
      <c r="F464" s="20">
        <f t="shared" ref="F464:F527" si="217">IF(B464=D464,1,0)</f>
        <v>1</v>
      </c>
      <c r="G464" s="20">
        <f t="shared" ref="G464:G527" si="218">IF(C464=E464,1,0)</f>
        <v>1</v>
      </c>
      <c r="H464" s="20">
        <f t="shared" ref="H464:H527" si="219">F464*G464</f>
        <v>1</v>
      </c>
      <c r="I464" s="7">
        <v>-7608.8342816505019</v>
      </c>
      <c r="J464" s="7">
        <v>4864978.3674375406</v>
      </c>
      <c r="K464" s="6">
        <v>6</v>
      </c>
      <c r="L464" s="6">
        <v>6</v>
      </c>
      <c r="M464" s="7">
        <v>-7610.4072071573992</v>
      </c>
      <c r="N464" s="7">
        <v>4864977.8290330134</v>
      </c>
      <c r="O464" s="26">
        <f t="shared" ref="O464:O527" si="220">((X464*V464+AC464*AA464+AH464*AF464+AM464*AK464+AR464*AP464+AW464*AU464+BB464*AZ464+BG464*BE464+BL464*BJ464+BQ464*BO464+BV464*BT464+CA464*BY464)/(X464+AC464+AH464+AM464+AR464+AW464+BB464+BG464+BL464+BQ464+BV464+CA464)+(CF464*CD464+CK464*CI464+CP464*CN464+CU464*CS464+CZ464*CX464+DE464*DC464+DJ464*DH464+DO464*DM464+DT464*DR464+DY464*DW464+ED464*EB464+EI464*EG464)/(CF464+CK464+CP464+CU464+CZ464+DE464+DJ464+DO464+DT464+DY464+ED464+EI464))/2</f>
        <v>-7610.4072071573992</v>
      </c>
      <c r="P464" s="26">
        <f t="shared" ref="P464:P527" si="221">((X464*W464+AC464*AB464+AH464*AG464+AM464*AL464+AR464*AQ464+AW464*AV464+BB464*BA464+BG464*BF464+BL464*BK464+BQ464*BP464+BV464*BU464+CA464*BZ464)/(X464+AC464+AH464+AM464+AR464+AW464+BB464+BG464+BL464+BQ464+BV464+CA464)+(CF464*CE464+CK464*CJ464+CP464*CO464+CU464*CT464+CZ464*CY464+DE464*DD464+DJ464*DI464+DO464*DN464+DT464*DS464+DY464*DX464+ED464*EC464+EI464*EH464)/(CF464+CK464+CP464+CU464+CZ464+DE464+DJ464+DO464+DT464+DY464+ED464+EI464))/2</f>
        <v>4864977.8290330144</v>
      </c>
      <c r="Q464" s="20">
        <f t="shared" ref="Q464:Q527" si="222">IF(AND(ABS(O464-M464)&lt;0.000001,ABS(P464-N464)&lt;0.000001),1,0)</f>
        <v>1</v>
      </c>
      <c r="R464" s="26">
        <f t="shared" ref="R464:R527" si="223">SQRT((I464-O464)^2+(J464-P464)^2)</f>
        <v>1.6625204010985195</v>
      </c>
      <c r="S464" s="26">
        <f>R464*'8_HeSo_Mercator'!$B$7</f>
        <v>1.2737006988216855</v>
      </c>
      <c r="T464" s="6">
        <v>10405</v>
      </c>
      <c r="U464" s="21">
        <v>0.17560136054912859</v>
      </c>
      <c r="V464" s="7">
        <v>-7611.1290000006557</v>
      </c>
      <c r="W464" s="7">
        <v>4864977.6220000014</v>
      </c>
      <c r="X464" s="25">
        <f t="shared" ref="X464:X527" si="224">1/MAX(U464,0.000000001)^4</f>
        <v>1051.6918153985882</v>
      </c>
      <c r="Y464" s="6">
        <v>9949</v>
      </c>
      <c r="Z464" s="21">
        <v>0.17921404208326719</v>
      </c>
      <c r="AA464" s="7">
        <v>-7609.2503999993196</v>
      </c>
      <c r="AB464" s="7">
        <v>4864978.1607000008</v>
      </c>
      <c r="AC464" s="25">
        <f t="shared" ref="AC464:AC527" si="225">1/MAX(Z464,0.000000001)^4</f>
        <v>969.41974035996452</v>
      </c>
      <c r="AD464" s="6">
        <v>10402</v>
      </c>
      <c r="AE464" s="21">
        <v>0.1937524223689038</v>
      </c>
      <c r="AF464" s="7">
        <v>-7609.2503999993196</v>
      </c>
      <c r="AG464" s="7">
        <v>4864978.1607000008</v>
      </c>
      <c r="AH464" s="25">
        <f t="shared" ref="AH464:AH527" si="226">1/MAX(AE464,0.000000001)^4</f>
        <v>709.59645350984681</v>
      </c>
      <c r="AI464" s="6">
        <v>9945</v>
      </c>
      <c r="AJ464" s="21">
        <v>0.19859077739250861</v>
      </c>
      <c r="AK464" s="7">
        <v>-7611.1290000006557</v>
      </c>
      <c r="AL464" s="7">
        <v>4864977.6220000014</v>
      </c>
      <c r="AM464" s="25">
        <f t="shared" ref="AM464:AM527" si="227">1/MAX(AJ464,0.000000001)^4</f>
        <v>642.9300081005573</v>
      </c>
      <c r="AN464" s="6">
        <v>10860</v>
      </c>
      <c r="AO464" s="21">
        <v>0.1996107317866454</v>
      </c>
      <c r="AP464" s="7">
        <v>-7609.2503999993196</v>
      </c>
      <c r="AQ464" s="7">
        <v>4864978.1607000008</v>
      </c>
      <c r="AR464" s="25">
        <f t="shared" ref="AR464:AR527" si="228">1/MAX(AO464,0.000000001)^4</f>
        <v>629.88962166918759</v>
      </c>
      <c r="AS464" s="6">
        <v>7703</v>
      </c>
      <c r="AT464" s="21">
        <v>0.2041594890894691</v>
      </c>
      <c r="AU464" s="7">
        <v>-7611.1290000006557</v>
      </c>
      <c r="AV464" s="7">
        <v>4864977.6220000014</v>
      </c>
      <c r="AW464" s="25">
        <f t="shared" ref="AW464:AW527" si="229">1/MAX(AT464,0.000000001)^4</f>
        <v>575.60123771673045</v>
      </c>
      <c r="AX464" s="6">
        <v>9034</v>
      </c>
      <c r="AY464" s="21">
        <v>0.2044461205488555</v>
      </c>
      <c r="AZ464" s="7">
        <v>-7609.2503999993196</v>
      </c>
      <c r="BA464" s="7">
        <v>4864978.1607000008</v>
      </c>
      <c r="BB464" s="25">
        <f t="shared" ref="BB464:BB527" si="230">1/MAX(AY464,0.000000001)^4</f>
        <v>572.38007050444025</v>
      </c>
      <c r="BC464" s="6">
        <v>9032</v>
      </c>
      <c r="BD464" s="21">
        <v>0.21196147373780869</v>
      </c>
      <c r="BE464" s="7">
        <v>-7611.1290000006557</v>
      </c>
      <c r="BF464" s="7">
        <v>4864977.6220000014</v>
      </c>
      <c r="BG464" s="25">
        <f t="shared" ref="BG464:BG527" si="231">1/MAX(BD464,0.000000001)^4</f>
        <v>495.41856637964241</v>
      </c>
      <c r="BH464" s="6">
        <v>7263</v>
      </c>
      <c r="BI464" s="21">
        <v>0.21225338164984789</v>
      </c>
      <c r="BJ464" s="7">
        <v>-7609.2503999993196</v>
      </c>
      <c r="BK464" s="7">
        <v>4864978.1607000008</v>
      </c>
      <c r="BL464" s="25">
        <f t="shared" ref="BL464:BL527" si="232">1/MAX(BI464,0.000000001)^4</f>
        <v>492.69882568009473</v>
      </c>
      <c r="BM464" s="6">
        <v>8141</v>
      </c>
      <c r="BN464" s="21">
        <v>0.21724513306488299</v>
      </c>
      <c r="BO464" s="7">
        <v>-7609.2503999993196</v>
      </c>
      <c r="BP464" s="7">
        <v>4864978.1607000008</v>
      </c>
      <c r="BQ464" s="25">
        <f t="shared" ref="BQ464:BQ527" si="233">1/MAX(BN464,0.000000001)^4</f>
        <v>448.95186190547997</v>
      </c>
      <c r="BR464" s="6">
        <v>11320</v>
      </c>
      <c r="BS464" s="21">
        <v>0.2183423331405196</v>
      </c>
      <c r="BT464" s="7">
        <v>-7609.2503999993196</v>
      </c>
      <c r="BU464" s="7">
        <v>4864978.1607000008</v>
      </c>
      <c r="BV464" s="25">
        <f t="shared" ref="BV464:BV527" si="234">1/MAX(BS464,0.000000001)^4</f>
        <v>439.99547795936985</v>
      </c>
      <c r="BW464" s="6">
        <v>8576</v>
      </c>
      <c r="BX464" s="21">
        <v>0.2217234620510696</v>
      </c>
      <c r="BY464" s="7">
        <v>-7609.2503999993196</v>
      </c>
      <c r="BZ464" s="7">
        <v>4864978.1607000008</v>
      </c>
      <c r="CA464" s="25">
        <f t="shared" ref="CA464:CA527" si="235">1/MAX(BX464,0.000000001)^4</f>
        <v>413.76466084718726</v>
      </c>
      <c r="CB464" s="6">
        <v>9949</v>
      </c>
      <c r="CC464" s="21">
        <v>0.15569465429167559</v>
      </c>
      <c r="CD464" s="7">
        <v>-7609.2503999993196</v>
      </c>
      <c r="CE464" s="7">
        <v>4864978.1607000008</v>
      </c>
      <c r="CF464" s="25">
        <f t="shared" ref="CF464:CF527" si="236">1/MAX(CC464,0.000000001)^4</f>
        <v>1701.7869694661422</v>
      </c>
      <c r="CG464" s="6">
        <v>10405</v>
      </c>
      <c r="CH464" s="21">
        <v>0.1599027225814105</v>
      </c>
      <c r="CI464" s="7">
        <v>-7611.1290000006557</v>
      </c>
      <c r="CJ464" s="7">
        <v>4864977.6220000014</v>
      </c>
      <c r="CK464" s="25">
        <f t="shared" ref="CK464:CK527" si="237">1/MAX(CH464,0.000000001)^4</f>
        <v>1529.5953924684088</v>
      </c>
      <c r="CL464" s="6">
        <v>10402</v>
      </c>
      <c r="CM464" s="21">
        <v>0.17150663544106171</v>
      </c>
      <c r="CN464" s="7">
        <v>-7609.2503999993196</v>
      </c>
      <c r="CO464" s="7">
        <v>4864978.1607000008</v>
      </c>
      <c r="CP464" s="25">
        <f t="shared" ref="CP464:CP527" si="238">1/MAX(CM464,0.000000001)^4</f>
        <v>1155.7829707312221</v>
      </c>
      <c r="CQ464" s="6">
        <v>7703</v>
      </c>
      <c r="CR464" s="21">
        <v>0.1798454361245935</v>
      </c>
      <c r="CS464" s="7">
        <v>-7611.1290000006557</v>
      </c>
      <c r="CT464" s="7">
        <v>4864977.6220000014</v>
      </c>
      <c r="CU464" s="25">
        <f t="shared" ref="CU464:CU527" si="239">1/MAX(CR464,0.000000001)^4</f>
        <v>955.8776662504323</v>
      </c>
      <c r="CV464" s="6">
        <v>9034</v>
      </c>
      <c r="CW464" s="21">
        <v>0.18253637233494441</v>
      </c>
      <c r="CX464" s="7">
        <v>-7609.2503999993196</v>
      </c>
      <c r="CY464" s="7">
        <v>4864978.1607000008</v>
      </c>
      <c r="CZ464" s="25">
        <f t="shared" ref="CZ464:CZ527" si="240">1/MAX(CW464,0.000000001)^4</f>
        <v>900.74599327399267</v>
      </c>
      <c r="DA464" s="6">
        <v>10860</v>
      </c>
      <c r="DB464" s="21">
        <v>0.18424559245592451</v>
      </c>
      <c r="DC464" s="7">
        <v>-7609.2503999993196</v>
      </c>
      <c r="DD464" s="7">
        <v>4864978.1607000008</v>
      </c>
      <c r="DE464" s="25">
        <f t="shared" ref="DE464:DE527" si="241">1/MAX(DB464,0.000000001)^4</f>
        <v>867.78386392812763</v>
      </c>
      <c r="DF464" s="6">
        <v>9945</v>
      </c>
      <c r="DG464" s="21">
        <v>0.1856280460144463</v>
      </c>
      <c r="DH464" s="7">
        <v>-7611.1290000006557</v>
      </c>
      <c r="DI464" s="7">
        <v>4864977.6220000014</v>
      </c>
      <c r="DJ464" s="25">
        <f t="shared" ref="DJ464:DJ527" si="242">1/MAX(DG464,0.000000001)^4</f>
        <v>842.22014944622663</v>
      </c>
      <c r="DK464" s="6">
        <v>8141</v>
      </c>
      <c r="DL464" s="21">
        <v>0.19576433532737081</v>
      </c>
      <c r="DM464" s="7">
        <v>-7609.2503999993196</v>
      </c>
      <c r="DN464" s="7">
        <v>4864978.1607000008</v>
      </c>
      <c r="DO464" s="25">
        <f t="shared" ref="DO464:DO527" si="243">1/MAX(DL464,0.000000001)^4</f>
        <v>680.87235829746464</v>
      </c>
      <c r="DP464" s="6">
        <v>11320</v>
      </c>
      <c r="DQ464" s="21">
        <v>0.19692960445275789</v>
      </c>
      <c r="DR464" s="7">
        <v>-7609.2503999993196</v>
      </c>
      <c r="DS464" s="7">
        <v>4864978.1607000008</v>
      </c>
      <c r="DT464" s="25">
        <f t="shared" ref="DT464:DT527" si="244">1/MAX(DQ464,0.000000001)^4</f>
        <v>664.89943764290308</v>
      </c>
      <c r="DU464" s="6">
        <v>8576</v>
      </c>
      <c r="DV464" s="21">
        <v>0.1991306000285048</v>
      </c>
      <c r="DW464" s="7">
        <v>-7609.2503999993196</v>
      </c>
      <c r="DX464" s="7">
        <v>4864978.1607000008</v>
      </c>
      <c r="DY464" s="25">
        <f t="shared" ref="DY464:DY527" si="245">1/MAX(DV464,0.000000001)^4</f>
        <v>635.98663684140081</v>
      </c>
      <c r="DZ464" s="6">
        <v>7702</v>
      </c>
      <c r="EA464" s="21">
        <v>0.19946840937355209</v>
      </c>
      <c r="EB464" s="7">
        <v>-7618.7633000016212</v>
      </c>
      <c r="EC464" s="7">
        <v>4864975.433799997</v>
      </c>
      <c r="ED464" s="25">
        <f t="shared" ref="ED464:ED527" si="246">1/MAX(EA464,0.000000001)^4</f>
        <v>631.6892731158905</v>
      </c>
      <c r="EE464" s="6">
        <v>10398</v>
      </c>
      <c r="EF464" s="21">
        <v>0.20128662841760669</v>
      </c>
      <c r="EG464" s="7">
        <v>-7618.7633000016212</v>
      </c>
      <c r="EH464" s="7">
        <v>4864975.433799997</v>
      </c>
      <c r="EI464" s="25">
        <f t="shared" ref="EI464:EI527" si="247">1/MAX(EF464,0.000000001)^4</f>
        <v>609.17251212595988</v>
      </c>
    </row>
    <row r="465" spans="1:139" x14ac:dyDescent="0.25">
      <c r="A465" s="6">
        <v>451</v>
      </c>
      <c r="B465" s="6">
        <v>0</v>
      </c>
      <c r="C465" s="6">
        <v>3</v>
      </c>
      <c r="D465" s="6">
        <v>0</v>
      </c>
      <c r="E465" s="6">
        <v>3</v>
      </c>
      <c r="F465" s="20">
        <f t="shared" si="217"/>
        <v>1</v>
      </c>
      <c r="G465" s="20">
        <f t="shared" si="218"/>
        <v>1</v>
      </c>
      <c r="H465" s="20">
        <f t="shared" si="219"/>
        <v>1</v>
      </c>
      <c r="I465" s="7">
        <v>-7597.3261627309357</v>
      </c>
      <c r="J465" s="7">
        <v>4864982.5683063855</v>
      </c>
      <c r="K465" s="6">
        <v>-3</v>
      </c>
      <c r="L465" s="6">
        <v>-6</v>
      </c>
      <c r="M465" s="7">
        <v>-7600.3047511210061</v>
      </c>
      <c r="N465" s="7">
        <v>4864981.5165620297</v>
      </c>
      <c r="O465" s="26">
        <f t="shared" si="220"/>
        <v>-7600.3047511210061</v>
      </c>
      <c r="P465" s="26">
        <f t="shared" si="221"/>
        <v>4864981.5165620297</v>
      </c>
      <c r="Q465" s="20">
        <f t="shared" si="222"/>
        <v>1</v>
      </c>
      <c r="R465" s="26">
        <f t="shared" si="223"/>
        <v>3.1588217720317253</v>
      </c>
      <c r="S465" s="26">
        <f>R465*'8_HeSo_Mercator'!$B$7</f>
        <v>2.4200566175497658</v>
      </c>
      <c r="T465" s="6">
        <v>8640</v>
      </c>
      <c r="U465" s="21">
        <v>0.1644307303863897</v>
      </c>
      <c r="V465" s="7">
        <v>-7603.1545000001788</v>
      </c>
      <c r="W465" s="7">
        <v>4864981.4897999987</v>
      </c>
      <c r="X465" s="25">
        <f t="shared" si="224"/>
        <v>1367.9431733178671</v>
      </c>
      <c r="Y465" s="6">
        <v>8635</v>
      </c>
      <c r="Z465" s="21">
        <v>0.1796654516922436</v>
      </c>
      <c r="AA465" s="7">
        <v>-7601.6162000000477</v>
      </c>
      <c r="AB465" s="7">
        <v>4864980.3488999978</v>
      </c>
      <c r="AC465" s="25">
        <f t="shared" si="225"/>
        <v>959.71372472581265</v>
      </c>
      <c r="AD465" s="6">
        <v>8193</v>
      </c>
      <c r="AE465" s="21">
        <v>0.19665770491161191</v>
      </c>
      <c r="AF465" s="7">
        <v>-7603.5650999993086</v>
      </c>
      <c r="AG465" s="7">
        <v>4864979.7901000008</v>
      </c>
      <c r="AH465" s="25">
        <f t="shared" si="226"/>
        <v>668.5842387117732</v>
      </c>
      <c r="AI465" s="6">
        <v>7324</v>
      </c>
      <c r="AJ465" s="21">
        <v>0.19699296840241179</v>
      </c>
      <c r="AK465" s="7">
        <v>-7603.1545000001788</v>
      </c>
      <c r="AL465" s="7">
        <v>4864981.4897999987</v>
      </c>
      <c r="AM465" s="25">
        <f t="shared" si="227"/>
        <v>664.04437501134419</v>
      </c>
      <c r="AN465" s="6">
        <v>16779</v>
      </c>
      <c r="AO465" s="21">
        <v>0.19848391225378331</v>
      </c>
      <c r="AP465" s="7">
        <v>-7596.6486999988556</v>
      </c>
      <c r="AQ465" s="7">
        <v>4864983.3546999991</v>
      </c>
      <c r="AR465" s="25">
        <f t="shared" si="228"/>
        <v>644.31575895537514</v>
      </c>
      <c r="AS465" s="6">
        <v>10462</v>
      </c>
      <c r="AT465" s="21">
        <v>0.19980715583718539</v>
      </c>
      <c r="AU465" s="7">
        <v>-7594.2641000002623</v>
      </c>
      <c r="AV465" s="7">
        <v>4864982.4561000019</v>
      </c>
      <c r="AW465" s="25">
        <f t="shared" si="229"/>
        <v>627.41637402094818</v>
      </c>
      <c r="AX465" s="6">
        <v>10923</v>
      </c>
      <c r="AY465" s="21">
        <v>0.20242056951540169</v>
      </c>
      <c r="AZ465" s="7">
        <v>-7603.1545000001788</v>
      </c>
      <c r="BA465" s="7">
        <v>4864981.4897999987</v>
      </c>
      <c r="BB465" s="25">
        <f t="shared" si="230"/>
        <v>595.63667457875943</v>
      </c>
      <c r="BC465" s="6">
        <v>10011</v>
      </c>
      <c r="BD465" s="21">
        <v>0.20273155942754281</v>
      </c>
      <c r="BE465" s="7">
        <v>-7596.6486999988556</v>
      </c>
      <c r="BF465" s="7">
        <v>4864983.3546999991</v>
      </c>
      <c r="BG465" s="25">
        <f t="shared" si="231"/>
        <v>591.99025261226234</v>
      </c>
      <c r="BH465" s="6">
        <v>9552</v>
      </c>
      <c r="BI465" s="21">
        <v>0.20356752906158879</v>
      </c>
      <c r="BJ465" s="7">
        <v>-7603.1545000001788</v>
      </c>
      <c r="BK465" s="7">
        <v>4864981.4897999987</v>
      </c>
      <c r="BL465" s="25">
        <f t="shared" si="232"/>
        <v>582.32572959718686</v>
      </c>
      <c r="BM465" s="6">
        <v>17052</v>
      </c>
      <c r="BN465" s="21">
        <v>0.20389424781106369</v>
      </c>
      <c r="BO465" s="7">
        <v>-7596.6486999988556</v>
      </c>
      <c r="BP465" s="7">
        <v>4864983.3546999991</v>
      </c>
      <c r="BQ465" s="25">
        <f t="shared" si="233"/>
        <v>578.60223223750882</v>
      </c>
      <c r="BR465" s="6">
        <v>11382</v>
      </c>
      <c r="BS465" s="21">
        <v>0.20643486909855829</v>
      </c>
      <c r="BT465" s="7">
        <v>-7594.2641000002623</v>
      </c>
      <c r="BU465" s="7">
        <v>4864982.4561000019</v>
      </c>
      <c r="BV465" s="25">
        <f t="shared" si="234"/>
        <v>550.64002354506158</v>
      </c>
      <c r="BW465" s="6">
        <v>10465</v>
      </c>
      <c r="BX465" s="21">
        <v>0.20729203095804319</v>
      </c>
      <c r="BY465" s="7">
        <v>-7603.1545000001788</v>
      </c>
      <c r="BZ465" s="7">
        <v>4864981.4897999987</v>
      </c>
      <c r="CA465" s="25">
        <f t="shared" si="235"/>
        <v>541.58867407931621</v>
      </c>
      <c r="CB465" s="6">
        <v>8635</v>
      </c>
      <c r="CC465" s="21">
        <v>0.18646550461403241</v>
      </c>
      <c r="CD465" s="7">
        <v>-7601.6162000000477</v>
      </c>
      <c r="CE465" s="7">
        <v>4864980.3488999978</v>
      </c>
      <c r="CF465" s="25">
        <f t="shared" si="236"/>
        <v>827.19137374639479</v>
      </c>
      <c r="CG465" s="6">
        <v>8633</v>
      </c>
      <c r="CH465" s="21">
        <v>0.1879010082493125</v>
      </c>
      <c r="CI465" s="7">
        <v>-7603.5650999993086</v>
      </c>
      <c r="CJ465" s="7">
        <v>4864979.7901000008</v>
      </c>
      <c r="CK465" s="25">
        <f t="shared" si="237"/>
        <v>802.20166331745793</v>
      </c>
      <c r="CL465" s="6">
        <v>8640</v>
      </c>
      <c r="CM465" s="21">
        <v>0.18939567945261779</v>
      </c>
      <c r="CN465" s="7">
        <v>-7603.1545000001788</v>
      </c>
      <c r="CO465" s="7">
        <v>4864981.4897999987</v>
      </c>
      <c r="CP465" s="25">
        <f t="shared" si="238"/>
        <v>777.17662489488873</v>
      </c>
      <c r="CQ465" s="6">
        <v>10011</v>
      </c>
      <c r="CR465" s="21">
        <v>0.1910791149595992</v>
      </c>
      <c r="CS465" s="7">
        <v>-7596.6486999988556</v>
      </c>
      <c r="CT465" s="7">
        <v>4864983.3546999991</v>
      </c>
      <c r="CU465" s="25">
        <f t="shared" si="239"/>
        <v>750.14827650898224</v>
      </c>
      <c r="CV465" s="6">
        <v>17883</v>
      </c>
      <c r="CW465" s="21">
        <v>0.1931054698950577</v>
      </c>
      <c r="CX465" s="7">
        <v>-7594.2641000002623</v>
      </c>
      <c r="CY465" s="7">
        <v>4864982.4561000019</v>
      </c>
      <c r="CZ465" s="25">
        <f t="shared" si="240"/>
        <v>719.1536631819165</v>
      </c>
      <c r="DA465" s="6">
        <v>9547</v>
      </c>
      <c r="DB465" s="21">
        <v>0.1934734924768147</v>
      </c>
      <c r="DC465" s="7">
        <v>-7603.5650999993086</v>
      </c>
      <c r="DD465" s="7">
        <v>4864979.7901000008</v>
      </c>
      <c r="DE465" s="25">
        <f t="shared" si="241"/>
        <v>713.69739981266093</v>
      </c>
      <c r="DF465" s="6">
        <v>11383</v>
      </c>
      <c r="DG465" s="21">
        <v>0.195101131935424</v>
      </c>
      <c r="DH465" s="7">
        <v>-7603.1545000001788</v>
      </c>
      <c r="DI465" s="7">
        <v>4864981.4897999987</v>
      </c>
      <c r="DJ465" s="25">
        <f t="shared" si="242"/>
        <v>690.17757406064322</v>
      </c>
      <c r="DK465" s="6">
        <v>10462</v>
      </c>
      <c r="DL465" s="21">
        <v>0.19649004736882969</v>
      </c>
      <c r="DM465" s="7">
        <v>-7594.2641000002623</v>
      </c>
      <c r="DN465" s="7">
        <v>4864982.4561000019</v>
      </c>
      <c r="DO465" s="25">
        <f t="shared" si="243"/>
        <v>670.86907178236095</v>
      </c>
      <c r="DP465" s="6">
        <v>11382</v>
      </c>
      <c r="DQ465" s="21">
        <v>0.2016457750348194</v>
      </c>
      <c r="DR465" s="7">
        <v>-7594.2641000002623</v>
      </c>
      <c r="DS465" s="7">
        <v>4864982.4561000019</v>
      </c>
      <c r="DT465" s="25">
        <f t="shared" si="244"/>
        <v>604.84416081336042</v>
      </c>
      <c r="DU465" s="6">
        <v>10921</v>
      </c>
      <c r="DV465" s="21">
        <v>0.2034742213271723</v>
      </c>
      <c r="DW465" s="7">
        <v>-7601.6162000000477</v>
      </c>
      <c r="DX465" s="7">
        <v>4864980.3488999978</v>
      </c>
      <c r="DY465" s="25">
        <f t="shared" si="245"/>
        <v>583.39461942038224</v>
      </c>
      <c r="DZ465" s="6">
        <v>8193</v>
      </c>
      <c r="EA465" s="21">
        <v>0.20508485190055731</v>
      </c>
      <c r="EB465" s="7">
        <v>-7603.5650999993086</v>
      </c>
      <c r="EC465" s="7">
        <v>4864979.7901000008</v>
      </c>
      <c r="ED465" s="25">
        <f t="shared" si="246"/>
        <v>565.28266330898884</v>
      </c>
      <c r="EE465" s="6">
        <v>9552</v>
      </c>
      <c r="EF465" s="21">
        <v>0.20533646955051629</v>
      </c>
      <c r="EG465" s="7">
        <v>-7603.1545000001788</v>
      </c>
      <c r="EH465" s="7">
        <v>4864981.4897999987</v>
      </c>
      <c r="EI465" s="25">
        <f t="shared" si="247"/>
        <v>562.51698084597979</v>
      </c>
    </row>
    <row r="466" spans="1:139" x14ac:dyDescent="0.25">
      <c r="A466" s="6">
        <v>452</v>
      </c>
      <c r="B466" s="6">
        <v>0</v>
      </c>
      <c r="C466" s="6">
        <v>2</v>
      </c>
      <c r="D466" s="6">
        <v>0</v>
      </c>
      <c r="E466" s="6">
        <v>2</v>
      </c>
      <c r="F466" s="20">
        <f t="shared" si="217"/>
        <v>1</v>
      </c>
      <c r="G466" s="20">
        <f t="shared" si="218"/>
        <v>1</v>
      </c>
      <c r="H466" s="20">
        <f t="shared" si="219"/>
        <v>1</v>
      </c>
      <c r="I466" s="7">
        <v>-7651.8343746946648</v>
      </c>
      <c r="J466" s="7">
        <v>4864933.714686377</v>
      </c>
      <c r="K466" s="6">
        <v>-3</v>
      </c>
      <c r="L466" s="6">
        <v>-3</v>
      </c>
      <c r="M466" s="7">
        <v>-7644.629288467605</v>
      </c>
      <c r="N466" s="7">
        <v>4864930.430870953</v>
      </c>
      <c r="O466" s="26">
        <f t="shared" si="220"/>
        <v>-7644.6292884676059</v>
      </c>
      <c r="P466" s="26">
        <f t="shared" si="221"/>
        <v>4864930.4308709521</v>
      </c>
      <c r="Q466" s="20">
        <f t="shared" si="222"/>
        <v>1</v>
      </c>
      <c r="R466" s="26">
        <f t="shared" si="223"/>
        <v>7.9181254905498504</v>
      </c>
      <c r="S466" s="26">
        <f>R466*'8_HeSo_Mercator'!$B$7</f>
        <v>6.0662846386770433</v>
      </c>
      <c r="T466" s="6">
        <v>17801</v>
      </c>
      <c r="U466" s="21">
        <v>0.26221715184951411</v>
      </c>
      <c r="V466" s="7">
        <v>-7644.0348999984562</v>
      </c>
      <c r="W466" s="7">
        <v>4864930.0667999983</v>
      </c>
      <c r="X466" s="25">
        <f t="shared" si="224"/>
        <v>211.52203524416782</v>
      </c>
      <c r="Y466" s="6">
        <v>18075</v>
      </c>
      <c r="Z466" s="21">
        <v>0.26934970911146983</v>
      </c>
      <c r="AA466" s="7">
        <v>-7644.0348999984562</v>
      </c>
      <c r="AB466" s="7">
        <v>4864930.0667999983</v>
      </c>
      <c r="AC466" s="25">
        <f t="shared" si="225"/>
        <v>189.99140594785064</v>
      </c>
      <c r="AD466" s="6">
        <v>18351</v>
      </c>
      <c r="AE466" s="21">
        <v>0.27103508642464358</v>
      </c>
      <c r="AF466" s="7">
        <v>-7644.0348999984562</v>
      </c>
      <c r="AG466" s="7">
        <v>4864930.0667999983</v>
      </c>
      <c r="AH466" s="25">
        <f t="shared" si="226"/>
        <v>185.30960839395482</v>
      </c>
      <c r="AI466" s="6">
        <v>17523</v>
      </c>
      <c r="AJ466" s="21">
        <v>0.27286578876479589</v>
      </c>
      <c r="AK466" s="7">
        <v>-7644.0348999984562</v>
      </c>
      <c r="AL466" s="7">
        <v>4864930.0667999983</v>
      </c>
      <c r="AM466" s="25">
        <f t="shared" si="227"/>
        <v>180.38633992138821</v>
      </c>
      <c r="AN466" s="6">
        <v>15893</v>
      </c>
      <c r="AO466" s="21">
        <v>0.27307854825398281</v>
      </c>
      <c r="AP466" s="7">
        <v>-7644.0348999984562</v>
      </c>
      <c r="AQ466" s="7">
        <v>4864930.0667999983</v>
      </c>
      <c r="AR466" s="25">
        <f t="shared" si="228"/>
        <v>179.82483003017617</v>
      </c>
      <c r="AS466" s="6">
        <v>17247</v>
      </c>
      <c r="AT466" s="21">
        <v>0.27562981555261218</v>
      </c>
      <c r="AU466" s="7">
        <v>-7644.0348999984562</v>
      </c>
      <c r="AV466" s="7">
        <v>4864930.0667999983</v>
      </c>
      <c r="AW466" s="25">
        <f t="shared" si="229"/>
        <v>173.2587680741162</v>
      </c>
      <c r="AX466" s="6">
        <v>16966</v>
      </c>
      <c r="AY466" s="21">
        <v>0.27677558533874752</v>
      </c>
      <c r="AZ466" s="7">
        <v>-7644.0348999984562</v>
      </c>
      <c r="BA466" s="7">
        <v>4864930.0667999983</v>
      </c>
      <c r="BB466" s="25">
        <f t="shared" si="230"/>
        <v>170.40757191671455</v>
      </c>
      <c r="BC466" s="6">
        <v>8595</v>
      </c>
      <c r="BD466" s="21">
        <v>0.30152777846492729</v>
      </c>
      <c r="BE466" s="7">
        <v>-7644.0348999984562</v>
      </c>
      <c r="BF466" s="7">
        <v>4864930.0667999983</v>
      </c>
      <c r="BG466" s="25">
        <f t="shared" si="231"/>
        <v>120.97362315609175</v>
      </c>
      <c r="BH466" s="6">
        <v>16694</v>
      </c>
      <c r="BI466" s="21">
        <v>0.30521668760604109</v>
      </c>
      <c r="BJ466" s="7">
        <v>-7644.0348999984562</v>
      </c>
      <c r="BK466" s="7">
        <v>4864930.0667999983</v>
      </c>
      <c r="BL466" s="25">
        <f t="shared" si="232"/>
        <v>115.23035523244879</v>
      </c>
      <c r="BM466" s="6">
        <v>16161</v>
      </c>
      <c r="BN466" s="21">
        <v>0.3067754798312845</v>
      </c>
      <c r="BO466" s="7">
        <v>-7643.4281999990344</v>
      </c>
      <c r="BP466" s="7">
        <v>4864927.9508000016</v>
      </c>
      <c r="BQ466" s="25">
        <f t="shared" si="233"/>
        <v>112.90610454029768</v>
      </c>
      <c r="BR466" s="6">
        <v>15923</v>
      </c>
      <c r="BS466" s="21">
        <v>0.30988394113491258</v>
      </c>
      <c r="BT466" s="7">
        <v>-7650.165600001812</v>
      </c>
      <c r="BU466" s="7">
        <v>4864937.0569000021</v>
      </c>
      <c r="BV466" s="25">
        <f t="shared" si="234"/>
        <v>108.44354772905164</v>
      </c>
      <c r="BW466" s="6">
        <v>16186</v>
      </c>
      <c r="BX466" s="21">
        <v>0.31438101412618191</v>
      </c>
      <c r="BY466" s="7">
        <v>-7650.165600001812</v>
      </c>
      <c r="BZ466" s="7">
        <v>4864937.0569000021</v>
      </c>
      <c r="CA466" s="25">
        <f t="shared" si="235"/>
        <v>102.37048427551052</v>
      </c>
      <c r="CB466" s="6">
        <v>17801</v>
      </c>
      <c r="CC466" s="21">
        <v>0.26680270017190522</v>
      </c>
      <c r="CD466" s="7">
        <v>-7644.0348999984562</v>
      </c>
      <c r="CE466" s="7">
        <v>4864930.0667999983</v>
      </c>
      <c r="CF466" s="25">
        <f t="shared" si="236"/>
        <v>197.35090298118629</v>
      </c>
      <c r="CG466" s="6">
        <v>18075</v>
      </c>
      <c r="CH466" s="21">
        <v>0.27069357509753827</v>
      </c>
      <c r="CI466" s="7">
        <v>-7644.0348999984562</v>
      </c>
      <c r="CJ466" s="7">
        <v>4864930.0667999983</v>
      </c>
      <c r="CK466" s="25">
        <f t="shared" si="237"/>
        <v>186.2465378160592</v>
      </c>
      <c r="CL466" s="6">
        <v>18351</v>
      </c>
      <c r="CM466" s="21">
        <v>0.2711998709740755</v>
      </c>
      <c r="CN466" s="7">
        <v>-7644.0348999984562</v>
      </c>
      <c r="CO466" s="7">
        <v>4864930.0667999983</v>
      </c>
      <c r="CP466" s="25">
        <f t="shared" si="238"/>
        <v>184.85963265852268</v>
      </c>
      <c r="CQ466" s="6">
        <v>16966</v>
      </c>
      <c r="CR466" s="21">
        <v>0.27327084220991332</v>
      </c>
      <c r="CS466" s="7">
        <v>-7644.0348999984562</v>
      </c>
      <c r="CT466" s="7">
        <v>4864930.0667999983</v>
      </c>
      <c r="CU466" s="25">
        <f t="shared" si="239"/>
        <v>179.31921082901536</v>
      </c>
      <c r="CV466" s="6">
        <v>17523</v>
      </c>
      <c r="CW466" s="21">
        <v>0.27383588948563192</v>
      </c>
      <c r="CX466" s="7">
        <v>-7644.0348999984562</v>
      </c>
      <c r="CY466" s="7">
        <v>4864930.0667999983</v>
      </c>
      <c r="CZ466" s="25">
        <f t="shared" si="240"/>
        <v>177.84371910115433</v>
      </c>
      <c r="DA466" s="6">
        <v>17247</v>
      </c>
      <c r="DB466" s="21">
        <v>0.27498336892965919</v>
      </c>
      <c r="DC466" s="7">
        <v>-7644.0348999984562</v>
      </c>
      <c r="DD466" s="7">
        <v>4864930.0667999983</v>
      </c>
      <c r="DE466" s="25">
        <f t="shared" si="241"/>
        <v>174.89374866636084</v>
      </c>
      <c r="DF466" s="6">
        <v>15893</v>
      </c>
      <c r="DG466" s="21">
        <v>0.27610280948615512</v>
      </c>
      <c r="DH466" s="7">
        <v>-7644.0348999984562</v>
      </c>
      <c r="DI466" s="7">
        <v>4864930.0667999983</v>
      </c>
      <c r="DJ466" s="25">
        <f t="shared" si="242"/>
        <v>172.07457147585939</v>
      </c>
      <c r="DK466" s="6">
        <v>16694</v>
      </c>
      <c r="DL466" s="21">
        <v>0.29581365621560191</v>
      </c>
      <c r="DM466" s="7">
        <v>-7644.0348999984562</v>
      </c>
      <c r="DN466" s="7">
        <v>4864930.0667999983</v>
      </c>
      <c r="DO466" s="25">
        <f t="shared" si="243"/>
        <v>130.59517233122003</v>
      </c>
      <c r="DP466" s="6">
        <v>8595</v>
      </c>
      <c r="DQ466" s="21">
        <v>0.2988038259592985</v>
      </c>
      <c r="DR466" s="7">
        <v>-7644.0348999984562</v>
      </c>
      <c r="DS466" s="7">
        <v>4864930.0667999983</v>
      </c>
      <c r="DT466" s="25">
        <f t="shared" si="244"/>
        <v>125.44558583690815</v>
      </c>
      <c r="DU466" s="6">
        <v>16161</v>
      </c>
      <c r="DV466" s="21">
        <v>0.2993038839372843</v>
      </c>
      <c r="DW466" s="7">
        <v>-7643.4281999990344</v>
      </c>
      <c r="DX466" s="7">
        <v>4864927.9508000016</v>
      </c>
      <c r="DY466" s="25">
        <f t="shared" si="245"/>
        <v>124.60933831384453</v>
      </c>
      <c r="DZ466" s="6">
        <v>15923</v>
      </c>
      <c r="EA466" s="21">
        <v>0.30052094856889988</v>
      </c>
      <c r="EB466" s="7">
        <v>-7650.165600001812</v>
      </c>
      <c r="EC466" s="7">
        <v>4864937.0569000021</v>
      </c>
      <c r="ED466" s="25">
        <f t="shared" si="246"/>
        <v>122.60297146054644</v>
      </c>
      <c r="EE466" s="6">
        <v>17808</v>
      </c>
      <c r="EF466" s="21">
        <v>0.30461370155052331</v>
      </c>
      <c r="EG466" s="7">
        <v>-7646.8057000003746</v>
      </c>
      <c r="EH466" s="7">
        <v>4864925.9513000026</v>
      </c>
      <c r="EI466" s="25">
        <f t="shared" si="247"/>
        <v>116.14546680936158</v>
      </c>
    </row>
    <row r="467" spans="1:139" x14ac:dyDescent="0.25">
      <c r="A467" s="6">
        <v>453</v>
      </c>
      <c r="B467" s="6">
        <v>1</v>
      </c>
      <c r="C467" s="6">
        <v>1</v>
      </c>
      <c r="D467" s="6">
        <v>1</v>
      </c>
      <c r="E467" s="6">
        <v>1</v>
      </c>
      <c r="F467" s="20">
        <f t="shared" si="217"/>
        <v>1</v>
      </c>
      <c r="G467" s="20">
        <f t="shared" si="218"/>
        <v>1</v>
      </c>
      <c r="H467" s="20">
        <f t="shared" si="219"/>
        <v>1</v>
      </c>
      <c r="I467" s="7">
        <v>-7571.1123659342293</v>
      </c>
      <c r="J467" s="7">
        <v>4864871.8592610853</v>
      </c>
      <c r="K467" s="6">
        <v>-3</v>
      </c>
      <c r="L467" s="6">
        <v>-3</v>
      </c>
      <c r="M467" s="7">
        <v>-7566.2826367460766</v>
      </c>
      <c r="N467" s="7">
        <v>4864870.8372389134</v>
      </c>
      <c r="O467" s="26">
        <f t="shared" si="220"/>
        <v>-7566.2826367460784</v>
      </c>
      <c r="P467" s="26">
        <f t="shared" si="221"/>
        <v>4864870.8372389143</v>
      </c>
      <c r="Q467" s="20">
        <f t="shared" si="222"/>
        <v>1</v>
      </c>
      <c r="R467" s="26">
        <f t="shared" si="223"/>
        <v>4.9366803976742766</v>
      </c>
      <c r="S467" s="26">
        <f>R467*'8_HeSo_Mercator'!$B$7</f>
        <v>3.7821209701982053</v>
      </c>
      <c r="T467" s="6">
        <v>11085</v>
      </c>
      <c r="U467" s="21">
        <v>0.1207106237377204</v>
      </c>
      <c r="V467" s="7">
        <v>-7571.0931999981403</v>
      </c>
      <c r="W467" s="7">
        <v>4864871.7186999992</v>
      </c>
      <c r="X467" s="25">
        <f t="shared" si="224"/>
        <v>4709.968731136204</v>
      </c>
      <c r="Y467" s="6">
        <v>7476</v>
      </c>
      <c r="Z467" s="21">
        <v>0.13550555256943289</v>
      </c>
      <c r="AA467" s="7">
        <v>-7559.7820000015199</v>
      </c>
      <c r="AB467" s="7">
        <v>4864871.373499997</v>
      </c>
      <c r="AC467" s="25">
        <f t="shared" si="225"/>
        <v>2966.0033273235954</v>
      </c>
      <c r="AD467" s="6">
        <v>9257</v>
      </c>
      <c r="AE467" s="21">
        <v>0.1356831115328378</v>
      </c>
      <c r="AF467" s="7">
        <v>-7571.0931999981403</v>
      </c>
      <c r="AG467" s="7">
        <v>4864871.7186999992</v>
      </c>
      <c r="AH467" s="25">
        <f t="shared" si="226"/>
        <v>2950.5081752514811</v>
      </c>
      <c r="AI467" s="6">
        <v>8352</v>
      </c>
      <c r="AJ467" s="21">
        <v>0.14099228054448831</v>
      </c>
      <c r="AK467" s="7">
        <v>-7571.0931999981403</v>
      </c>
      <c r="AL467" s="7">
        <v>4864871.7186999992</v>
      </c>
      <c r="AM467" s="25">
        <f t="shared" si="227"/>
        <v>2530.5717695463854</v>
      </c>
      <c r="AN467" s="6">
        <v>7912</v>
      </c>
      <c r="AO467" s="21">
        <v>0.14130958630974549</v>
      </c>
      <c r="AP467" s="7">
        <v>-7571.0931999981403</v>
      </c>
      <c r="AQ467" s="7">
        <v>4864871.7186999992</v>
      </c>
      <c r="AR467" s="25">
        <f t="shared" si="228"/>
        <v>2507.918967734503</v>
      </c>
      <c r="AS467" s="6">
        <v>11076</v>
      </c>
      <c r="AT467" s="21">
        <v>0.14735619972729061</v>
      </c>
      <c r="AU467" s="7">
        <v>-7559.7820000015199</v>
      </c>
      <c r="AV467" s="7">
        <v>4864871.373499997</v>
      </c>
      <c r="AW467" s="25">
        <f t="shared" si="229"/>
        <v>2120.9300692799548</v>
      </c>
      <c r="AX467" s="6">
        <v>11536</v>
      </c>
      <c r="AY467" s="21">
        <v>0.15211947122432171</v>
      </c>
      <c r="AZ467" s="7">
        <v>-7559.7820000015199</v>
      </c>
      <c r="BA467" s="7">
        <v>4864871.373499997</v>
      </c>
      <c r="BB467" s="25">
        <f t="shared" si="230"/>
        <v>1867.5006926147123</v>
      </c>
      <c r="BC467" s="6">
        <v>9705</v>
      </c>
      <c r="BD467" s="21">
        <v>0.15583589159469419</v>
      </c>
      <c r="BE467" s="7">
        <v>-7559.7820000015199</v>
      </c>
      <c r="BF467" s="7">
        <v>4864871.373499997</v>
      </c>
      <c r="BG467" s="25">
        <f t="shared" si="231"/>
        <v>1695.6258922551597</v>
      </c>
      <c r="BH467" s="6">
        <v>8348</v>
      </c>
      <c r="BI467" s="21">
        <v>0.1561660450600641</v>
      </c>
      <c r="BJ467" s="7">
        <v>-7571.0931999981403</v>
      </c>
      <c r="BK467" s="7">
        <v>4864871.7186999992</v>
      </c>
      <c r="BL467" s="25">
        <f t="shared" si="232"/>
        <v>1681.3322860691633</v>
      </c>
      <c r="BM467" s="6">
        <v>9254</v>
      </c>
      <c r="BN467" s="21">
        <v>0.158424413195969</v>
      </c>
      <c r="BO467" s="7">
        <v>-7562.1920000016689</v>
      </c>
      <c r="BP467" s="7">
        <v>4864866.7745999992</v>
      </c>
      <c r="BQ467" s="25">
        <f t="shared" si="233"/>
        <v>1587.4920947396681</v>
      </c>
      <c r="BR467" s="6">
        <v>10630</v>
      </c>
      <c r="BS467" s="21">
        <v>0.1604995903452108</v>
      </c>
      <c r="BT467" s="7">
        <v>-7571.0931999981403</v>
      </c>
      <c r="BU467" s="7">
        <v>4864871.7186999992</v>
      </c>
      <c r="BV467" s="25">
        <f t="shared" si="234"/>
        <v>1506.9688905665312</v>
      </c>
      <c r="BW467" s="6">
        <v>14424</v>
      </c>
      <c r="BX467" s="21">
        <v>0.16391673639285609</v>
      </c>
      <c r="BY467" s="7">
        <v>-7562.1920000016689</v>
      </c>
      <c r="BZ467" s="7">
        <v>4864866.7745999992</v>
      </c>
      <c r="CA467" s="25">
        <f t="shared" si="235"/>
        <v>1385.1818920817402</v>
      </c>
      <c r="CB467" s="6">
        <v>9254</v>
      </c>
      <c r="CC467" s="21">
        <v>0.11423234125033351</v>
      </c>
      <c r="CD467" s="7">
        <v>-7562.1920000016689</v>
      </c>
      <c r="CE467" s="7">
        <v>4864866.7745999992</v>
      </c>
      <c r="CF467" s="25">
        <f t="shared" si="236"/>
        <v>5872.7794056532503</v>
      </c>
      <c r="CG467" s="6">
        <v>7476</v>
      </c>
      <c r="CH467" s="21">
        <v>0.117385257301808</v>
      </c>
      <c r="CI467" s="7">
        <v>-7559.7820000015199</v>
      </c>
      <c r="CJ467" s="7">
        <v>4864871.373499997</v>
      </c>
      <c r="CK467" s="25">
        <f t="shared" si="237"/>
        <v>5266.7872437961141</v>
      </c>
      <c r="CL467" s="6">
        <v>11085</v>
      </c>
      <c r="CM467" s="21">
        <v>0.11923283641198271</v>
      </c>
      <c r="CN467" s="7">
        <v>-7571.0931999981403</v>
      </c>
      <c r="CO467" s="7">
        <v>4864871.7186999992</v>
      </c>
      <c r="CP467" s="25">
        <f t="shared" si="238"/>
        <v>4947.8496949808787</v>
      </c>
      <c r="CQ467" s="6">
        <v>11076</v>
      </c>
      <c r="CR467" s="21">
        <v>0.1355318497061527</v>
      </c>
      <c r="CS467" s="7">
        <v>-7559.7820000015199</v>
      </c>
      <c r="CT467" s="7">
        <v>4864871.373499997</v>
      </c>
      <c r="CU467" s="25">
        <f t="shared" si="239"/>
        <v>2963.7020321680488</v>
      </c>
      <c r="CV467" s="6">
        <v>8348</v>
      </c>
      <c r="CW467" s="21">
        <v>0.1389355742296918</v>
      </c>
      <c r="CX467" s="7">
        <v>-7571.0931999981403</v>
      </c>
      <c r="CY467" s="7">
        <v>4864871.7186999992</v>
      </c>
      <c r="CZ467" s="25">
        <f t="shared" si="240"/>
        <v>2683.7753427763823</v>
      </c>
      <c r="DA467" s="6">
        <v>9705</v>
      </c>
      <c r="DB467" s="21">
        <v>0.13928718319647129</v>
      </c>
      <c r="DC467" s="7">
        <v>-7559.7820000015199</v>
      </c>
      <c r="DD467" s="7">
        <v>4864871.373499997</v>
      </c>
      <c r="DE467" s="25">
        <f t="shared" si="241"/>
        <v>2656.7786771787046</v>
      </c>
      <c r="DF467" s="6">
        <v>8352</v>
      </c>
      <c r="DG467" s="21">
        <v>0.14139094832355861</v>
      </c>
      <c r="DH467" s="7">
        <v>-7571.0931999981403</v>
      </c>
      <c r="DI467" s="7">
        <v>4864871.7186999992</v>
      </c>
      <c r="DJ467" s="25">
        <f t="shared" si="242"/>
        <v>2502.151320500242</v>
      </c>
      <c r="DK467" s="6">
        <v>9257</v>
      </c>
      <c r="DL467" s="21">
        <v>0.14249548434811049</v>
      </c>
      <c r="DM467" s="7">
        <v>-7571.0931999981403</v>
      </c>
      <c r="DN467" s="7">
        <v>4864871.7186999992</v>
      </c>
      <c r="DO467" s="25">
        <f t="shared" si="243"/>
        <v>2425.4682420634053</v>
      </c>
      <c r="DP467" s="6">
        <v>7912</v>
      </c>
      <c r="DQ467" s="21">
        <v>0.145266854679934</v>
      </c>
      <c r="DR467" s="7">
        <v>-7571.0931999981403</v>
      </c>
      <c r="DS467" s="7">
        <v>4864871.7186999992</v>
      </c>
      <c r="DT467" s="25">
        <f t="shared" si="244"/>
        <v>2245.6075866886758</v>
      </c>
      <c r="DU467" s="6">
        <v>10630</v>
      </c>
      <c r="DV467" s="21">
        <v>0.14688667935970659</v>
      </c>
      <c r="DW467" s="7">
        <v>-7571.0931999981403</v>
      </c>
      <c r="DX467" s="7">
        <v>4864871.7186999992</v>
      </c>
      <c r="DY467" s="25">
        <f t="shared" si="245"/>
        <v>2148.1784142162387</v>
      </c>
      <c r="DZ467" s="6">
        <v>7913</v>
      </c>
      <c r="EA467" s="21">
        <v>0.1479276986440074</v>
      </c>
      <c r="EB467" s="7">
        <v>-7571.0931999981403</v>
      </c>
      <c r="EC467" s="7">
        <v>4864871.7186999992</v>
      </c>
      <c r="ED467" s="25">
        <f t="shared" si="246"/>
        <v>2088.3437966965316</v>
      </c>
      <c r="EE467" s="6">
        <v>8795</v>
      </c>
      <c r="EF467" s="21">
        <v>0.15124234785740009</v>
      </c>
      <c r="EG467" s="7">
        <v>-7562.1920000016689</v>
      </c>
      <c r="EH467" s="7">
        <v>4864866.7745999992</v>
      </c>
      <c r="EI467" s="25">
        <f t="shared" si="247"/>
        <v>1911.2009710923228</v>
      </c>
    </row>
    <row r="468" spans="1:139" x14ac:dyDescent="0.25">
      <c r="A468" s="6">
        <v>454</v>
      </c>
      <c r="B468" s="6">
        <v>0</v>
      </c>
      <c r="C468" s="6">
        <v>2</v>
      </c>
      <c r="D468" s="6">
        <v>0</v>
      </c>
      <c r="E468" s="6">
        <v>2</v>
      </c>
      <c r="F468" s="20">
        <f t="shared" si="217"/>
        <v>1</v>
      </c>
      <c r="G468" s="20">
        <f t="shared" si="218"/>
        <v>1</v>
      </c>
      <c r="H468" s="20">
        <f t="shared" si="219"/>
        <v>1</v>
      </c>
      <c r="I468" s="7">
        <v>-7638.9102999990182</v>
      </c>
      <c r="J468" s="7">
        <v>4865000.2548333351</v>
      </c>
      <c r="K468" s="6">
        <v>-6</v>
      </c>
      <c r="L468" s="6">
        <v>-6</v>
      </c>
      <c r="M468" s="7">
        <v>-7638.4304700485827</v>
      </c>
      <c r="N468" s="7">
        <v>4865001.4250326566</v>
      </c>
      <c r="O468" s="26">
        <f t="shared" si="220"/>
        <v>-7638.4304700485809</v>
      </c>
      <c r="P468" s="26">
        <f t="shared" si="221"/>
        <v>4865001.4250326566</v>
      </c>
      <c r="Q468" s="20">
        <f t="shared" si="222"/>
        <v>1</v>
      </c>
      <c r="R468" s="26">
        <f t="shared" si="223"/>
        <v>1.2647542186408309</v>
      </c>
      <c r="S468" s="26">
        <f>R468*'8_HeSo_Mercator'!$B$7</f>
        <v>0.96896154240036869</v>
      </c>
      <c r="T468" s="6">
        <v>9029</v>
      </c>
      <c r="U468" s="21">
        <v>0.221872740367589</v>
      </c>
      <c r="V468" s="7">
        <v>-7637.8425999991596</v>
      </c>
      <c r="W468" s="7">
        <v>4865000.627700001</v>
      </c>
      <c r="X468" s="25">
        <f t="shared" si="224"/>
        <v>412.65224325963482</v>
      </c>
      <c r="Y468" s="6">
        <v>9941</v>
      </c>
      <c r="Z468" s="21">
        <v>0.23849952947458539</v>
      </c>
      <c r="AA468" s="7">
        <v>-7637.8425999991596</v>
      </c>
      <c r="AB468" s="7">
        <v>4865000.627700001</v>
      </c>
      <c r="AC468" s="25">
        <f t="shared" si="225"/>
        <v>309.06504798890728</v>
      </c>
      <c r="AD468" s="6">
        <v>8134</v>
      </c>
      <c r="AE468" s="21">
        <v>0.28361112553044859</v>
      </c>
      <c r="AF468" s="7">
        <v>-7637.8425999991596</v>
      </c>
      <c r="AG468" s="7">
        <v>4865000.627700001</v>
      </c>
      <c r="AH468" s="25">
        <f t="shared" si="226"/>
        <v>154.56350102244676</v>
      </c>
      <c r="AI468" s="6">
        <v>8131</v>
      </c>
      <c r="AJ468" s="21">
        <v>0.2854686505090902</v>
      </c>
      <c r="AK468" s="7">
        <v>-7639.7153999991706</v>
      </c>
      <c r="AL468" s="7">
        <v>4865007.1604000032</v>
      </c>
      <c r="AM468" s="25">
        <f t="shared" si="227"/>
        <v>150.57965991967922</v>
      </c>
      <c r="AN468" s="6">
        <v>7687</v>
      </c>
      <c r="AO468" s="21">
        <v>0.29475124697401311</v>
      </c>
      <c r="AP468" s="7">
        <v>-7639.3500000014901</v>
      </c>
      <c r="AQ468" s="7">
        <v>4865001.0980999991</v>
      </c>
      <c r="AR468" s="25">
        <f t="shared" si="228"/>
        <v>132.48825974880162</v>
      </c>
      <c r="AS468" s="6">
        <v>10853</v>
      </c>
      <c r="AT468" s="21">
        <v>0.29514619857785568</v>
      </c>
      <c r="AU468" s="7">
        <v>-7640.2895999997854</v>
      </c>
      <c r="AV468" s="7">
        <v>4865009.1648000032</v>
      </c>
      <c r="AW468" s="25">
        <f t="shared" si="229"/>
        <v>131.78052218442951</v>
      </c>
      <c r="AX468" s="6">
        <v>11310</v>
      </c>
      <c r="AY468" s="21">
        <v>0.29672508410113652</v>
      </c>
      <c r="AZ468" s="7">
        <v>-7637.8425999991596</v>
      </c>
      <c r="BA468" s="7">
        <v>4865000.627700001</v>
      </c>
      <c r="BB468" s="25">
        <f t="shared" si="230"/>
        <v>128.99799304287126</v>
      </c>
      <c r="BC468" s="6">
        <v>9931</v>
      </c>
      <c r="BD468" s="21">
        <v>0.31050281596970208</v>
      </c>
      <c r="BE468" s="7">
        <v>-7639.3500000014901</v>
      </c>
      <c r="BF468" s="7">
        <v>4865001.0980999991</v>
      </c>
      <c r="BG468" s="25">
        <f t="shared" si="231"/>
        <v>107.58155746538404</v>
      </c>
      <c r="BH468" s="6">
        <v>7253</v>
      </c>
      <c r="BI468" s="21">
        <v>0.31187100424014219</v>
      </c>
      <c r="BJ468" s="7">
        <v>-7637.8425999991596</v>
      </c>
      <c r="BK468" s="7">
        <v>4865000.627700001</v>
      </c>
      <c r="BL468" s="25">
        <f t="shared" si="232"/>
        <v>105.70608908520275</v>
      </c>
      <c r="BM468" s="6">
        <v>10400</v>
      </c>
      <c r="BN468" s="21">
        <v>0.3125815668885038</v>
      </c>
      <c r="BO468" s="7">
        <v>-7637.8425999991596</v>
      </c>
      <c r="BP468" s="7">
        <v>4865000.627700001</v>
      </c>
      <c r="BQ468" s="25">
        <f t="shared" si="233"/>
        <v>104.74819417590696</v>
      </c>
      <c r="BR468" s="6">
        <v>7698</v>
      </c>
      <c r="BS468" s="21">
        <v>0.31518181105550258</v>
      </c>
      <c r="BT468" s="7">
        <v>-7639.7153999991706</v>
      </c>
      <c r="BU468" s="7">
        <v>4865007.1604000032</v>
      </c>
      <c r="BV468" s="25">
        <f t="shared" si="234"/>
        <v>101.33405301378696</v>
      </c>
      <c r="BW468" s="6">
        <v>9474</v>
      </c>
      <c r="BX468" s="21">
        <v>0.31740295415663028</v>
      </c>
      <c r="BY468" s="7">
        <v>-7637.1779999993742</v>
      </c>
      <c r="BZ468" s="7">
        <v>4864993.5205999995</v>
      </c>
      <c r="CA468" s="25">
        <f t="shared" si="235"/>
        <v>98.527200206476337</v>
      </c>
      <c r="CB468" s="6">
        <v>9029</v>
      </c>
      <c r="CC468" s="21">
        <v>0.23825130926369081</v>
      </c>
      <c r="CD468" s="7">
        <v>-7637.8425999991596</v>
      </c>
      <c r="CE468" s="7">
        <v>4865000.627700001</v>
      </c>
      <c r="CF468" s="25">
        <f t="shared" si="236"/>
        <v>310.35504994763329</v>
      </c>
      <c r="CG468" s="6">
        <v>9941</v>
      </c>
      <c r="CH468" s="21">
        <v>0.25715869368926397</v>
      </c>
      <c r="CI468" s="7">
        <v>-7637.8425999991596</v>
      </c>
      <c r="CJ468" s="7">
        <v>4865000.627700001</v>
      </c>
      <c r="CK468" s="25">
        <f t="shared" si="237"/>
        <v>228.66260989600605</v>
      </c>
      <c r="CL468" s="6">
        <v>7687</v>
      </c>
      <c r="CM468" s="21">
        <v>0.2846613891852991</v>
      </c>
      <c r="CN468" s="7">
        <v>-7639.3500000014901</v>
      </c>
      <c r="CO468" s="7">
        <v>4865001.0980999991</v>
      </c>
      <c r="CP468" s="25">
        <f t="shared" si="238"/>
        <v>152.2950340165651</v>
      </c>
      <c r="CQ468" s="6">
        <v>8134</v>
      </c>
      <c r="CR468" s="21">
        <v>0.29164659568460027</v>
      </c>
      <c r="CS468" s="7">
        <v>-7637.8425999991596</v>
      </c>
      <c r="CT468" s="7">
        <v>4865000.627700001</v>
      </c>
      <c r="CU468" s="25">
        <f t="shared" si="239"/>
        <v>138.22046651558114</v>
      </c>
      <c r="CV468" s="6">
        <v>7698</v>
      </c>
      <c r="CW468" s="21">
        <v>0.29629662078693519</v>
      </c>
      <c r="CX468" s="7">
        <v>-7639.7153999991706</v>
      </c>
      <c r="CY468" s="7">
        <v>4865007.1604000032</v>
      </c>
      <c r="CZ468" s="25">
        <f t="shared" si="240"/>
        <v>129.74576952230808</v>
      </c>
      <c r="DA468" s="6">
        <v>9931</v>
      </c>
      <c r="DB468" s="21">
        <v>0.29630419837375238</v>
      </c>
      <c r="DC468" s="7">
        <v>-7639.3500000014901</v>
      </c>
      <c r="DD468" s="7">
        <v>4865001.0980999991</v>
      </c>
      <c r="DE468" s="25">
        <f t="shared" si="241"/>
        <v>129.7324977276559</v>
      </c>
      <c r="DF468" s="6">
        <v>8131</v>
      </c>
      <c r="DG468" s="21">
        <v>0.29910322685039298</v>
      </c>
      <c r="DH468" s="7">
        <v>-7639.7153999991706</v>
      </c>
      <c r="DI468" s="7">
        <v>4865007.1604000032</v>
      </c>
      <c r="DJ468" s="25">
        <f t="shared" si="242"/>
        <v>124.94405779449652</v>
      </c>
      <c r="DK468" s="6">
        <v>10853</v>
      </c>
      <c r="DL468" s="21">
        <v>0.30092823823210668</v>
      </c>
      <c r="DM468" s="7">
        <v>-7640.2895999997854</v>
      </c>
      <c r="DN468" s="7">
        <v>4865009.1648000032</v>
      </c>
      <c r="DO468" s="25">
        <f t="shared" si="243"/>
        <v>121.94057249833936</v>
      </c>
      <c r="DP468" s="6">
        <v>9474</v>
      </c>
      <c r="DQ468" s="21">
        <v>0.30300933663989799</v>
      </c>
      <c r="DR468" s="7">
        <v>-7637.1779999993742</v>
      </c>
      <c r="DS468" s="7">
        <v>4864993.5205999995</v>
      </c>
      <c r="DT468" s="25">
        <f t="shared" si="244"/>
        <v>118.62492679507534</v>
      </c>
      <c r="DU468" s="6">
        <v>9930</v>
      </c>
      <c r="DV468" s="21">
        <v>0.30585679630114859</v>
      </c>
      <c r="DW468" s="7">
        <v>-7636.6678999997666</v>
      </c>
      <c r="DX468" s="7">
        <v>4864991.7397999987</v>
      </c>
      <c r="DY468" s="25">
        <f t="shared" si="245"/>
        <v>114.26874542451671</v>
      </c>
      <c r="DZ468" s="6">
        <v>10386</v>
      </c>
      <c r="EA468" s="21">
        <v>0.31240686750890839</v>
      </c>
      <c r="EB468" s="7">
        <v>-7638.8143000006676</v>
      </c>
      <c r="EC468" s="7">
        <v>4864999.2282000044</v>
      </c>
      <c r="ED468" s="25">
        <f t="shared" si="246"/>
        <v>104.98269350183821</v>
      </c>
      <c r="EE468" s="6">
        <v>11310</v>
      </c>
      <c r="EF468" s="21">
        <v>0.31349855212796079</v>
      </c>
      <c r="EG468" s="7">
        <v>-7637.8425999991596</v>
      </c>
      <c r="EH468" s="7">
        <v>4865000.627700001</v>
      </c>
      <c r="EI468" s="25">
        <f t="shared" si="247"/>
        <v>103.52800432813002</v>
      </c>
    </row>
    <row r="469" spans="1:139" x14ac:dyDescent="0.25">
      <c r="A469" s="6">
        <v>455</v>
      </c>
      <c r="B469" s="6">
        <v>1</v>
      </c>
      <c r="C469" s="6">
        <v>1</v>
      </c>
      <c r="D469" s="6">
        <v>1</v>
      </c>
      <c r="E469" s="6">
        <v>1</v>
      </c>
      <c r="F469" s="20">
        <f t="shared" si="217"/>
        <v>1</v>
      </c>
      <c r="G469" s="20">
        <f t="shared" si="218"/>
        <v>1</v>
      </c>
      <c r="H469" s="20">
        <f t="shared" si="219"/>
        <v>1</v>
      </c>
      <c r="I469" s="7">
        <v>-7522.9741666865048</v>
      </c>
      <c r="J469" s="7">
        <v>4864947.5487227924</v>
      </c>
      <c r="K469" s="6">
        <v>3</v>
      </c>
      <c r="L469" s="6">
        <v>0</v>
      </c>
      <c r="M469" s="7">
        <v>-7523.1973330253968</v>
      </c>
      <c r="N469" s="7">
        <v>4864945.9475341234</v>
      </c>
      <c r="O469" s="26">
        <f t="shared" si="220"/>
        <v>-7523.1973330253968</v>
      </c>
      <c r="P469" s="26">
        <f t="shared" si="221"/>
        <v>4864945.9475341234</v>
      </c>
      <c r="Q469" s="20">
        <f t="shared" si="222"/>
        <v>1</v>
      </c>
      <c r="R469" s="26">
        <f t="shared" si="223"/>
        <v>1.6166658184325686</v>
      </c>
      <c r="S469" s="26">
        <f>R469*'8_HeSo_Mercator'!$B$7</f>
        <v>1.238570294438553</v>
      </c>
      <c r="T469" s="6">
        <v>9234</v>
      </c>
      <c r="U469" s="21">
        <v>0.1715084662184212</v>
      </c>
      <c r="V469" s="7">
        <v>-7519.0086999982605</v>
      </c>
      <c r="W469" s="7">
        <v>4864949.4528999999</v>
      </c>
      <c r="X469" s="25">
        <f t="shared" si="224"/>
        <v>1155.7336216241736</v>
      </c>
      <c r="Y469" s="6">
        <v>9244</v>
      </c>
      <c r="Z469" s="21">
        <v>0.20510224844238709</v>
      </c>
      <c r="AA469" s="7">
        <v>-7535.2095154039562</v>
      </c>
      <c r="AB469" s="7">
        <v>4864948.0904118046</v>
      </c>
      <c r="AC469" s="25">
        <f t="shared" si="225"/>
        <v>565.09090115163076</v>
      </c>
      <c r="AD469" s="6">
        <v>8338</v>
      </c>
      <c r="AE469" s="21">
        <v>0.22130141155121991</v>
      </c>
      <c r="AF469" s="7">
        <v>-7535.2095154039562</v>
      </c>
      <c r="AG469" s="7">
        <v>4864948.0904118046</v>
      </c>
      <c r="AH469" s="25">
        <f t="shared" si="226"/>
        <v>416.93011339551634</v>
      </c>
      <c r="AI469" s="6">
        <v>8776</v>
      </c>
      <c r="AJ469" s="21">
        <v>0.22149232555015691</v>
      </c>
      <c r="AK469" s="7">
        <v>-7516.4136212356389</v>
      </c>
      <c r="AL469" s="7">
        <v>4864937.6503900364</v>
      </c>
      <c r="AM469" s="25">
        <f t="shared" si="227"/>
        <v>415.49448909783945</v>
      </c>
      <c r="AN469" s="6">
        <v>10141</v>
      </c>
      <c r="AO469" s="21">
        <v>0.22765758690012691</v>
      </c>
      <c r="AP469" s="7">
        <v>-7527.4026000015438</v>
      </c>
      <c r="AQ469" s="7">
        <v>4864929.2383000031</v>
      </c>
      <c r="AR469" s="25">
        <f t="shared" si="228"/>
        <v>372.28152767589432</v>
      </c>
      <c r="AS469" s="6">
        <v>11516</v>
      </c>
      <c r="AT469" s="21">
        <v>0.2288502168774556</v>
      </c>
      <c r="AU469" s="7">
        <v>-7516.4136212356389</v>
      </c>
      <c r="AV469" s="7">
        <v>4864937.6503900364</v>
      </c>
      <c r="AW469" s="25">
        <f t="shared" si="229"/>
        <v>364.58154972038272</v>
      </c>
      <c r="AX469" s="6">
        <v>9689</v>
      </c>
      <c r="AY469" s="21">
        <v>0.2346266301721539</v>
      </c>
      <c r="AZ469" s="7">
        <v>-7519.0086999982605</v>
      </c>
      <c r="BA469" s="7">
        <v>4864949.4528999999</v>
      </c>
      <c r="BB469" s="25">
        <f t="shared" si="230"/>
        <v>329.98240816161416</v>
      </c>
      <c r="BC469" s="6">
        <v>11530</v>
      </c>
      <c r="BD469" s="21">
        <v>0.23535941472708419</v>
      </c>
      <c r="BE469" s="7">
        <v>-7535.2095154039562</v>
      </c>
      <c r="BF469" s="7">
        <v>4864948.0904118046</v>
      </c>
      <c r="BG469" s="25">
        <f t="shared" si="231"/>
        <v>325.89199910308412</v>
      </c>
      <c r="BH469" s="6">
        <v>7458</v>
      </c>
      <c r="BI469" s="21">
        <v>0.23908650416461719</v>
      </c>
      <c r="BJ469" s="7">
        <v>-7516.4136212356389</v>
      </c>
      <c r="BK469" s="7">
        <v>4864937.6503900364</v>
      </c>
      <c r="BL469" s="25">
        <f t="shared" si="232"/>
        <v>306.04109848185874</v>
      </c>
      <c r="BM469" s="6">
        <v>7899</v>
      </c>
      <c r="BN469" s="21">
        <v>0.23918098524077641</v>
      </c>
      <c r="BO469" s="7">
        <v>-7535.2095154039562</v>
      </c>
      <c r="BP469" s="7">
        <v>4864948.0904118046</v>
      </c>
      <c r="BQ469" s="25">
        <f t="shared" si="233"/>
        <v>305.55781652210112</v>
      </c>
      <c r="BR469" s="6">
        <v>11527</v>
      </c>
      <c r="BS469" s="21">
        <v>0.24258380543742031</v>
      </c>
      <c r="BT469" s="7">
        <v>-7535.2095154039562</v>
      </c>
      <c r="BU469" s="7">
        <v>4864948.0904118046</v>
      </c>
      <c r="BV469" s="25">
        <f t="shared" si="234"/>
        <v>288.77047127020143</v>
      </c>
      <c r="BW469" s="6">
        <v>14107</v>
      </c>
      <c r="BX469" s="21">
        <v>0.2432305303517287</v>
      </c>
      <c r="BY469" s="7">
        <v>-7519.0086999982605</v>
      </c>
      <c r="BZ469" s="7">
        <v>4864949.4528999999</v>
      </c>
      <c r="CA469" s="25">
        <f t="shared" si="235"/>
        <v>285.71145505595217</v>
      </c>
      <c r="CB469" s="6">
        <v>9234</v>
      </c>
      <c r="CC469" s="21">
        <v>0.16188323358840859</v>
      </c>
      <c r="CD469" s="7">
        <v>-7519.0086999982605</v>
      </c>
      <c r="CE469" s="7">
        <v>4864949.4528999999</v>
      </c>
      <c r="CF469" s="25">
        <f t="shared" si="236"/>
        <v>1456.1044092290617</v>
      </c>
      <c r="CG469" s="6">
        <v>9689</v>
      </c>
      <c r="CH469" s="21">
        <v>0.18382229202894479</v>
      </c>
      <c r="CI469" s="7">
        <v>-7519.0086999982605</v>
      </c>
      <c r="CJ469" s="7">
        <v>4864949.4528999999</v>
      </c>
      <c r="CK469" s="25">
        <f t="shared" si="237"/>
        <v>875.80474215883442</v>
      </c>
      <c r="CL469" s="6">
        <v>14271</v>
      </c>
      <c r="CM469" s="21">
        <v>0.20917253554547349</v>
      </c>
      <c r="CN469" s="7">
        <v>-7519.0086999982605</v>
      </c>
      <c r="CO469" s="7">
        <v>4864949.4528999999</v>
      </c>
      <c r="CP469" s="25">
        <f t="shared" si="238"/>
        <v>522.37376398110462</v>
      </c>
      <c r="CQ469" s="6">
        <v>14107</v>
      </c>
      <c r="CR469" s="21">
        <v>0.2094884882311901</v>
      </c>
      <c r="CS469" s="7">
        <v>-7519.0086999982605</v>
      </c>
      <c r="CT469" s="7">
        <v>4864949.4528999999</v>
      </c>
      <c r="CU469" s="25">
        <f t="shared" si="239"/>
        <v>519.22948840543484</v>
      </c>
      <c r="CV469" s="6">
        <v>7458</v>
      </c>
      <c r="CW469" s="21">
        <v>0.2185816616145039</v>
      </c>
      <c r="CX469" s="7">
        <v>-7516.4136212356389</v>
      </c>
      <c r="CY469" s="7">
        <v>4864937.6503900364</v>
      </c>
      <c r="CZ469" s="25">
        <f t="shared" si="240"/>
        <v>438.07160888179453</v>
      </c>
      <c r="DA469" s="6">
        <v>10147</v>
      </c>
      <c r="DB469" s="21">
        <v>0.22326154738597639</v>
      </c>
      <c r="DC469" s="7">
        <v>-7519.0086999982605</v>
      </c>
      <c r="DD469" s="7">
        <v>4864949.4528999999</v>
      </c>
      <c r="DE469" s="25">
        <f t="shared" si="241"/>
        <v>402.47997585775533</v>
      </c>
      <c r="DF469" s="6">
        <v>8787</v>
      </c>
      <c r="DG469" s="21">
        <v>0.22377253460915761</v>
      </c>
      <c r="DH469" s="7">
        <v>-7535.2095154039562</v>
      </c>
      <c r="DI469" s="7">
        <v>4864948.0904118046</v>
      </c>
      <c r="DJ469" s="25">
        <f t="shared" si="242"/>
        <v>398.8162778159782</v>
      </c>
      <c r="DK469" s="6">
        <v>11515</v>
      </c>
      <c r="DL469" s="21">
        <v>0.22539048310933529</v>
      </c>
      <c r="DM469" s="7">
        <v>-7519.0086999982605</v>
      </c>
      <c r="DN469" s="7">
        <v>4864949.4528999999</v>
      </c>
      <c r="DO469" s="25">
        <f t="shared" si="243"/>
        <v>387.48750456584213</v>
      </c>
      <c r="DP469" s="6">
        <v>9244</v>
      </c>
      <c r="DQ469" s="21">
        <v>0.22907179212429679</v>
      </c>
      <c r="DR469" s="7">
        <v>-7535.2095154039562</v>
      </c>
      <c r="DS469" s="7">
        <v>4864948.0904118046</v>
      </c>
      <c r="DT469" s="25">
        <f t="shared" si="244"/>
        <v>363.17299367239815</v>
      </c>
      <c r="DU469" s="6">
        <v>7891</v>
      </c>
      <c r="DV469" s="21">
        <v>0.2308544420648401</v>
      </c>
      <c r="DW469" s="7">
        <v>-7523.4945000000298</v>
      </c>
      <c r="DX469" s="7">
        <v>4864951.8853999972</v>
      </c>
      <c r="DY469" s="25">
        <f t="shared" si="245"/>
        <v>352.08462266568284</v>
      </c>
      <c r="DZ469" s="6">
        <v>10141</v>
      </c>
      <c r="EA469" s="21">
        <v>0.23243185689948889</v>
      </c>
      <c r="EB469" s="7">
        <v>-7527.4026000015438</v>
      </c>
      <c r="EC469" s="7">
        <v>4864929.2383000031</v>
      </c>
      <c r="ED469" s="25">
        <f t="shared" si="246"/>
        <v>342.62369372713033</v>
      </c>
      <c r="EE469" s="6">
        <v>11516</v>
      </c>
      <c r="EF469" s="21">
        <v>0.2334289707937908</v>
      </c>
      <c r="EG469" s="7">
        <v>-7516.4136212356389</v>
      </c>
      <c r="EH469" s="7">
        <v>4864937.6503900364</v>
      </c>
      <c r="EI469" s="25">
        <f t="shared" si="247"/>
        <v>336.80689929742994</v>
      </c>
    </row>
    <row r="470" spans="1:139" x14ac:dyDescent="0.25">
      <c r="A470" s="6">
        <v>456</v>
      </c>
      <c r="B470" s="6">
        <v>0</v>
      </c>
      <c r="C470" s="6">
        <v>3</v>
      </c>
      <c r="D470" s="6">
        <v>0</v>
      </c>
      <c r="E470" s="6">
        <v>3</v>
      </c>
      <c r="F470" s="20">
        <f t="shared" si="217"/>
        <v>1</v>
      </c>
      <c r="G470" s="20">
        <f t="shared" si="218"/>
        <v>1</v>
      </c>
      <c r="H470" s="20">
        <f t="shared" si="219"/>
        <v>1</v>
      </c>
      <c r="I470" s="7">
        <v>-7586.491921552958</v>
      </c>
      <c r="J470" s="7">
        <v>4864985.5818007505</v>
      </c>
      <c r="K470" s="6">
        <v>3</v>
      </c>
      <c r="L470" s="6">
        <v>0</v>
      </c>
      <c r="M470" s="7">
        <v>-7601.1873184411043</v>
      </c>
      <c r="N470" s="7">
        <v>4864980.5823650882</v>
      </c>
      <c r="O470" s="26">
        <f t="shared" si="220"/>
        <v>-7601.1873184411043</v>
      </c>
      <c r="P470" s="26">
        <f t="shared" si="221"/>
        <v>4864980.5823650891</v>
      </c>
      <c r="Q470" s="20">
        <f t="shared" si="222"/>
        <v>1</v>
      </c>
      <c r="R470" s="26">
        <f t="shared" si="223"/>
        <v>15.522533512034094</v>
      </c>
      <c r="S470" s="26">
        <f>R470*'8_HeSo_Mercator'!$B$7</f>
        <v>11.89222205555915</v>
      </c>
      <c r="T470" s="6">
        <v>10921</v>
      </c>
      <c r="U470" s="21">
        <v>0.20399141669238521</v>
      </c>
      <c r="V470" s="7">
        <v>-7601.6162000000477</v>
      </c>
      <c r="W470" s="7">
        <v>4864980.3488999978</v>
      </c>
      <c r="X470" s="25">
        <f t="shared" si="224"/>
        <v>577.5005785662164</v>
      </c>
      <c r="Y470" s="6">
        <v>8196</v>
      </c>
      <c r="Z470" s="21">
        <v>0.20902450905104281</v>
      </c>
      <c r="AA470" s="7">
        <v>-7601.6162000000477</v>
      </c>
      <c r="AB470" s="7">
        <v>4864980.3488999978</v>
      </c>
      <c r="AC470" s="25">
        <f t="shared" si="225"/>
        <v>523.85507038157732</v>
      </c>
      <c r="AD470" s="6">
        <v>9548</v>
      </c>
      <c r="AE470" s="21">
        <v>0.2149257134558526</v>
      </c>
      <c r="AF470" s="7">
        <v>-7601.6162000000477</v>
      </c>
      <c r="AG470" s="7">
        <v>4864980.3488999978</v>
      </c>
      <c r="AH470" s="25">
        <f t="shared" si="226"/>
        <v>468.64770188047299</v>
      </c>
      <c r="AI470" s="6">
        <v>8633</v>
      </c>
      <c r="AJ470" s="21">
        <v>0.21921740836873529</v>
      </c>
      <c r="AK470" s="7">
        <v>-7603.5650999993086</v>
      </c>
      <c r="AL470" s="7">
        <v>4864979.7901000008</v>
      </c>
      <c r="AM470" s="25">
        <f t="shared" si="227"/>
        <v>433.01191168293792</v>
      </c>
      <c r="AN470" s="6">
        <v>10458</v>
      </c>
      <c r="AO470" s="21">
        <v>0.22111611452693919</v>
      </c>
      <c r="AP470" s="7">
        <v>-7603.5650999993086</v>
      </c>
      <c r="AQ470" s="7">
        <v>4864979.7901000008</v>
      </c>
      <c r="AR470" s="25">
        <f t="shared" si="228"/>
        <v>418.32943384495917</v>
      </c>
      <c r="AS470" s="6">
        <v>7321</v>
      </c>
      <c r="AT470" s="21">
        <v>0.2286302435930391</v>
      </c>
      <c r="AU470" s="7">
        <v>-7601.6162000000477</v>
      </c>
      <c r="AV470" s="7">
        <v>4864980.3488999978</v>
      </c>
      <c r="AW470" s="25">
        <f t="shared" si="229"/>
        <v>365.98668346358374</v>
      </c>
      <c r="AX470" s="6">
        <v>8635</v>
      </c>
      <c r="AY470" s="21">
        <v>0.23088352648566371</v>
      </c>
      <c r="AZ470" s="7">
        <v>-7601.6162000000477</v>
      </c>
      <c r="BA470" s="7">
        <v>4864980.3488999978</v>
      </c>
      <c r="BB470" s="25">
        <f t="shared" si="230"/>
        <v>351.90724764520871</v>
      </c>
      <c r="BC470" s="6">
        <v>10006</v>
      </c>
      <c r="BD470" s="21">
        <v>0.23119597531367139</v>
      </c>
      <c r="BE470" s="7">
        <v>-7603.5650999993086</v>
      </c>
      <c r="BF470" s="7">
        <v>4864979.7901000008</v>
      </c>
      <c r="BG470" s="25">
        <f t="shared" si="231"/>
        <v>350.00876624815032</v>
      </c>
      <c r="BH470" s="6">
        <v>17881</v>
      </c>
      <c r="BI470" s="21">
        <v>0.23281179597382201</v>
      </c>
      <c r="BJ470" s="7">
        <v>-7596.6486999988556</v>
      </c>
      <c r="BK470" s="7">
        <v>4864983.3546999991</v>
      </c>
      <c r="BL470" s="25">
        <f t="shared" si="232"/>
        <v>340.39257288401205</v>
      </c>
      <c r="BM470" s="6">
        <v>10918</v>
      </c>
      <c r="BN470" s="21">
        <v>0.2328900027397891</v>
      </c>
      <c r="BO470" s="7">
        <v>-7603.5650999993086</v>
      </c>
      <c r="BP470" s="7">
        <v>4864979.7901000008</v>
      </c>
      <c r="BQ470" s="25">
        <f t="shared" si="233"/>
        <v>339.93557437691476</v>
      </c>
      <c r="BR470" s="6">
        <v>16779</v>
      </c>
      <c r="BS470" s="21">
        <v>0.23357179335345801</v>
      </c>
      <c r="BT470" s="7">
        <v>-7596.6486999988556</v>
      </c>
      <c r="BU470" s="7">
        <v>4864983.3546999991</v>
      </c>
      <c r="BV470" s="25">
        <f t="shared" si="234"/>
        <v>335.9838629238663</v>
      </c>
      <c r="BW470" s="6">
        <v>10463</v>
      </c>
      <c r="BX470" s="21">
        <v>0.23456986866875079</v>
      </c>
      <c r="BY470" s="7">
        <v>-7601.6162000000477</v>
      </c>
      <c r="BZ470" s="7">
        <v>4864980.3488999978</v>
      </c>
      <c r="CA470" s="25">
        <f t="shared" si="235"/>
        <v>330.30192229797666</v>
      </c>
      <c r="CB470" s="6">
        <v>7317</v>
      </c>
      <c r="CC470" s="21">
        <v>0.2083463652204994</v>
      </c>
      <c r="CD470" s="7">
        <v>-7596.2032000012696</v>
      </c>
      <c r="CE470" s="7">
        <v>4864981.9002000019</v>
      </c>
      <c r="CF470" s="25">
        <f t="shared" si="236"/>
        <v>530.70879770620593</v>
      </c>
      <c r="CG470" s="6">
        <v>10921</v>
      </c>
      <c r="CH470" s="21">
        <v>0.21683733908968861</v>
      </c>
      <c r="CI470" s="7">
        <v>-7601.6162000000477</v>
      </c>
      <c r="CJ470" s="7">
        <v>4864980.3488999978</v>
      </c>
      <c r="CK470" s="25">
        <f t="shared" si="237"/>
        <v>452.33867665384395</v>
      </c>
      <c r="CL470" s="6">
        <v>11381</v>
      </c>
      <c r="CM470" s="21">
        <v>0.21834567680913711</v>
      </c>
      <c r="CN470" s="7">
        <v>-7596.2032000012696</v>
      </c>
      <c r="CO470" s="7">
        <v>4864981.9002000019</v>
      </c>
      <c r="CP470" s="25">
        <f t="shared" si="238"/>
        <v>439.96852683674251</v>
      </c>
      <c r="CQ470" s="6">
        <v>10458</v>
      </c>
      <c r="CR470" s="21">
        <v>0.22041700878975909</v>
      </c>
      <c r="CS470" s="7">
        <v>-7603.5650999993086</v>
      </c>
      <c r="CT470" s="7">
        <v>4864979.7901000008</v>
      </c>
      <c r="CU470" s="25">
        <f t="shared" si="239"/>
        <v>423.66206852433208</v>
      </c>
      <c r="CV470" s="6">
        <v>8196</v>
      </c>
      <c r="CW470" s="21">
        <v>0.22199844673485231</v>
      </c>
      <c r="CX470" s="7">
        <v>-7601.6162000000477</v>
      </c>
      <c r="CY470" s="7">
        <v>4864980.3488999978</v>
      </c>
      <c r="CZ470" s="25">
        <f t="shared" si="240"/>
        <v>411.71838138298267</v>
      </c>
      <c r="DA470" s="6">
        <v>9548</v>
      </c>
      <c r="DB470" s="21">
        <v>0.2243058059862964</v>
      </c>
      <c r="DC470" s="7">
        <v>-7601.6162000000477</v>
      </c>
      <c r="DD470" s="7">
        <v>4864980.3488999978</v>
      </c>
      <c r="DE470" s="25">
        <f t="shared" si="241"/>
        <v>395.03715015597851</v>
      </c>
      <c r="DF470" s="6">
        <v>10006</v>
      </c>
      <c r="DG470" s="21">
        <v>0.22616916536137829</v>
      </c>
      <c r="DH470" s="7">
        <v>-7603.5650999993086</v>
      </c>
      <c r="DI470" s="7">
        <v>4864979.7901000008</v>
      </c>
      <c r="DJ470" s="25">
        <f t="shared" si="242"/>
        <v>382.17864702292292</v>
      </c>
      <c r="DK470" s="6">
        <v>8636</v>
      </c>
      <c r="DL470" s="21">
        <v>0.22831558782910849</v>
      </c>
      <c r="DM470" s="7">
        <v>-7596.2032000012696</v>
      </c>
      <c r="DN470" s="7">
        <v>4864981.9002000019</v>
      </c>
      <c r="DO470" s="25">
        <f t="shared" si="243"/>
        <v>368.00841316894935</v>
      </c>
      <c r="DP470" s="6">
        <v>8633</v>
      </c>
      <c r="DQ470" s="21">
        <v>0.23101743429612279</v>
      </c>
      <c r="DR470" s="7">
        <v>-7603.5650999993086</v>
      </c>
      <c r="DS470" s="7">
        <v>4864979.7901000008</v>
      </c>
      <c r="DT470" s="25">
        <f t="shared" si="244"/>
        <v>351.0920334506543</v>
      </c>
      <c r="DU470" s="6">
        <v>7320</v>
      </c>
      <c r="DV470" s="21">
        <v>0.2317608621734695</v>
      </c>
      <c r="DW470" s="7">
        <v>-7603.5650999993086</v>
      </c>
      <c r="DX470" s="7">
        <v>4864979.7901000008</v>
      </c>
      <c r="DY470" s="25">
        <f t="shared" si="245"/>
        <v>346.60881913324897</v>
      </c>
      <c r="DZ470" s="6">
        <v>8635</v>
      </c>
      <c r="EA470" s="21">
        <v>0.23200665289309891</v>
      </c>
      <c r="EB470" s="7">
        <v>-7601.6162000000477</v>
      </c>
      <c r="EC470" s="7">
        <v>4864980.3488999978</v>
      </c>
      <c r="ED470" s="25">
        <f t="shared" si="246"/>
        <v>345.14234490122993</v>
      </c>
      <c r="EE470" s="6">
        <v>10918</v>
      </c>
      <c r="EF470" s="21">
        <v>0.23958668735181329</v>
      </c>
      <c r="EG470" s="7">
        <v>-7603.5650999993086</v>
      </c>
      <c r="EH470" s="7">
        <v>4864979.7901000008</v>
      </c>
      <c r="EI470" s="25">
        <f t="shared" si="247"/>
        <v>303.49341245868601</v>
      </c>
    </row>
    <row r="471" spans="1:139" x14ac:dyDescent="0.25">
      <c r="A471" s="6">
        <v>457</v>
      </c>
      <c r="B471" s="6">
        <v>0</v>
      </c>
      <c r="C471" s="6">
        <v>2</v>
      </c>
      <c r="D471" s="6">
        <v>0</v>
      </c>
      <c r="E471" s="6">
        <v>2</v>
      </c>
      <c r="F471" s="20">
        <f t="shared" si="217"/>
        <v>1</v>
      </c>
      <c r="G471" s="20">
        <f t="shared" si="218"/>
        <v>1</v>
      </c>
      <c r="H471" s="20">
        <f t="shared" si="219"/>
        <v>1</v>
      </c>
      <c r="I471" s="7">
        <v>-7642.7978668739242</v>
      </c>
      <c r="J471" s="7">
        <v>4864924.1117388615</v>
      </c>
      <c r="K471" s="6">
        <v>-6</v>
      </c>
      <c r="L471" s="6">
        <v>-6</v>
      </c>
      <c r="M471" s="7">
        <v>-7644.7262777417882</v>
      </c>
      <c r="N471" s="7">
        <v>4864929.5540608577</v>
      </c>
      <c r="O471" s="26">
        <f t="shared" si="220"/>
        <v>-7644.7262777417873</v>
      </c>
      <c r="P471" s="26">
        <f t="shared" si="221"/>
        <v>4864929.5540608559</v>
      </c>
      <c r="Q471" s="20">
        <f t="shared" si="222"/>
        <v>1</v>
      </c>
      <c r="R471" s="26">
        <f t="shared" si="223"/>
        <v>5.7738754026554746</v>
      </c>
      <c r="S471" s="26">
        <f>R471*'8_HeSo_Mercator'!$B$7</f>
        <v>4.4235181297097457</v>
      </c>
      <c r="T471" s="6">
        <v>17801</v>
      </c>
      <c r="U471" s="21">
        <v>0.24305584082640469</v>
      </c>
      <c r="V471" s="7">
        <v>-7644.0348999984562</v>
      </c>
      <c r="W471" s="7">
        <v>4864930.0667999983</v>
      </c>
      <c r="X471" s="25">
        <f t="shared" si="224"/>
        <v>286.53372918105146</v>
      </c>
      <c r="Y471" s="6">
        <v>18075</v>
      </c>
      <c r="Z471" s="21">
        <v>0.24772126716943721</v>
      </c>
      <c r="AA471" s="7">
        <v>-7644.0348999984562</v>
      </c>
      <c r="AB471" s="7">
        <v>4864930.0667999983</v>
      </c>
      <c r="AC471" s="25">
        <f t="shared" si="225"/>
        <v>265.55031959355142</v>
      </c>
      <c r="AD471" s="6">
        <v>18351</v>
      </c>
      <c r="AE471" s="21">
        <v>0.24955106131284169</v>
      </c>
      <c r="AF471" s="7">
        <v>-7644.0348999984562</v>
      </c>
      <c r="AG471" s="7">
        <v>4864930.0667999983</v>
      </c>
      <c r="AH471" s="25">
        <f t="shared" si="226"/>
        <v>257.84713792701029</v>
      </c>
      <c r="AI471" s="6">
        <v>8608</v>
      </c>
      <c r="AJ471" s="21">
        <v>0.25311586595044228</v>
      </c>
      <c r="AK471" s="7">
        <v>-7646.8057000003746</v>
      </c>
      <c r="AL471" s="7">
        <v>4864925.9513000026</v>
      </c>
      <c r="AM471" s="25">
        <f t="shared" si="227"/>
        <v>243.62537756987086</v>
      </c>
      <c r="AN471" s="6">
        <v>17523</v>
      </c>
      <c r="AO471" s="21">
        <v>0.25742665578633839</v>
      </c>
      <c r="AP471" s="7">
        <v>-7644.0348999984562</v>
      </c>
      <c r="AQ471" s="7">
        <v>4864930.0667999983</v>
      </c>
      <c r="AR471" s="25">
        <f t="shared" si="228"/>
        <v>227.71201202095486</v>
      </c>
      <c r="AS471" s="6">
        <v>15893</v>
      </c>
      <c r="AT471" s="21">
        <v>0.25774082385031127</v>
      </c>
      <c r="AU471" s="7">
        <v>-7644.0348999984562</v>
      </c>
      <c r="AV471" s="7">
        <v>4864930.0667999983</v>
      </c>
      <c r="AW471" s="25">
        <f t="shared" si="229"/>
        <v>226.60378020812149</v>
      </c>
      <c r="AX471" s="6">
        <v>16966</v>
      </c>
      <c r="AY471" s="21">
        <v>0.2611038888360751</v>
      </c>
      <c r="AZ471" s="7">
        <v>-7644.0348999984562</v>
      </c>
      <c r="BA471" s="7">
        <v>4864930.0667999983</v>
      </c>
      <c r="BB471" s="25">
        <f t="shared" si="230"/>
        <v>215.15262012837883</v>
      </c>
      <c r="BC471" s="6">
        <v>9962</v>
      </c>
      <c r="BD471" s="21">
        <v>0.26169098869813973</v>
      </c>
      <c r="BE471" s="7">
        <v>-7646.2862999998033</v>
      </c>
      <c r="BF471" s="7">
        <v>4864932.3486000001</v>
      </c>
      <c r="BG471" s="25">
        <f t="shared" si="231"/>
        <v>213.22834100385319</v>
      </c>
      <c r="BH471" s="6">
        <v>17247</v>
      </c>
      <c r="BI471" s="21">
        <v>0.26486965176939498</v>
      </c>
      <c r="BJ471" s="7">
        <v>-7644.0348999984562</v>
      </c>
      <c r="BK471" s="7">
        <v>4864930.0667999983</v>
      </c>
      <c r="BL471" s="25">
        <f t="shared" si="232"/>
        <v>203.17543476594892</v>
      </c>
      <c r="BM471" s="6">
        <v>10435</v>
      </c>
      <c r="BN471" s="21">
        <v>0.26505593242983688</v>
      </c>
      <c r="BO471" s="7">
        <v>-7646.8057000003746</v>
      </c>
      <c r="BP471" s="7">
        <v>4864925.9513000026</v>
      </c>
      <c r="BQ471" s="25">
        <f t="shared" si="233"/>
        <v>202.60487181103264</v>
      </c>
      <c r="BR471" s="6">
        <v>16694</v>
      </c>
      <c r="BS471" s="21">
        <v>0.2739327363218354</v>
      </c>
      <c r="BT471" s="7">
        <v>-7644.0348999984562</v>
      </c>
      <c r="BU471" s="7">
        <v>4864930.0667999983</v>
      </c>
      <c r="BV471" s="25">
        <f t="shared" si="234"/>
        <v>177.59235126527875</v>
      </c>
      <c r="BW471" s="6">
        <v>8595</v>
      </c>
      <c r="BX471" s="21">
        <v>0.27481580821059792</v>
      </c>
      <c r="BY471" s="7">
        <v>-7644.0348999984562</v>
      </c>
      <c r="BZ471" s="7">
        <v>4864930.0667999983</v>
      </c>
      <c r="CA471" s="25">
        <f t="shared" si="235"/>
        <v>175.32068386253582</v>
      </c>
      <c r="CB471" s="6">
        <v>8608</v>
      </c>
      <c r="CC471" s="21">
        <v>0.2387698128878942</v>
      </c>
      <c r="CD471" s="7">
        <v>-7646.8057000003746</v>
      </c>
      <c r="CE471" s="7">
        <v>4864925.9513000026</v>
      </c>
      <c r="CF471" s="25">
        <f t="shared" si="236"/>
        <v>307.66799663608123</v>
      </c>
      <c r="CG471" s="6">
        <v>9962</v>
      </c>
      <c r="CH471" s="21">
        <v>0.24115396875996181</v>
      </c>
      <c r="CI471" s="7">
        <v>-7646.2862999998033</v>
      </c>
      <c r="CJ471" s="7">
        <v>4864932.3486000001</v>
      </c>
      <c r="CK471" s="25">
        <f t="shared" si="237"/>
        <v>295.6802694816181</v>
      </c>
      <c r="CL471" s="6">
        <v>17801</v>
      </c>
      <c r="CM471" s="21">
        <v>0.24960109072657649</v>
      </c>
      <c r="CN471" s="7">
        <v>-7644.0348999984562</v>
      </c>
      <c r="CO471" s="7">
        <v>4864930.0667999983</v>
      </c>
      <c r="CP471" s="25">
        <f t="shared" si="238"/>
        <v>257.64047115040569</v>
      </c>
      <c r="CQ471" s="6">
        <v>18075</v>
      </c>
      <c r="CR471" s="21">
        <v>0.25220662929380327</v>
      </c>
      <c r="CS471" s="7">
        <v>-7644.0348999984562</v>
      </c>
      <c r="CT471" s="7">
        <v>4864930.0667999983</v>
      </c>
      <c r="CU471" s="25">
        <f t="shared" si="239"/>
        <v>247.15762222244143</v>
      </c>
      <c r="CV471" s="6">
        <v>18351</v>
      </c>
      <c r="CW471" s="21">
        <v>0.25276328255410008</v>
      </c>
      <c r="CX471" s="7">
        <v>-7644.0348999984562</v>
      </c>
      <c r="CY471" s="7">
        <v>4864930.0667999983</v>
      </c>
      <c r="CZ471" s="25">
        <f t="shared" si="240"/>
        <v>244.98757164493688</v>
      </c>
      <c r="DA471" s="6">
        <v>16966</v>
      </c>
      <c r="DB471" s="21">
        <v>0.25473488457170729</v>
      </c>
      <c r="DC471" s="7">
        <v>-7644.0348999984562</v>
      </c>
      <c r="DD471" s="7">
        <v>4864930.0667999983</v>
      </c>
      <c r="DE471" s="25">
        <f t="shared" si="241"/>
        <v>237.4905354633301</v>
      </c>
      <c r="DF471" s="6">
        <v>17523</v>
      </c>
      <c r="DG471" s="21">
        <v>0.25878035217794249</v>
      </c>
      <c r="DH471" s="7">
        <v>-7644.0348999984562</v>
      </c>
      <c r="DI471" s="7">
        <v>4864930.0667999983</v>
      </c>
      <c r="DJ471" s="25">
        <f t="shared" si="242"/>
        <v>222.98456475415574</v>
      </c>
      <c r="DK471" s="6">
        <v>10435</v>
      </c>
      <c r="DL471" s="21">
        <v>0.25970819674838358</v>
      </c>
      <c r="DM471" s="7">
        <v>-7646.8057000003746</v>
      </c>
      <c r="DN471" s="7">
        <v>4864925.9513000026</v>
      </c>
      <c r="DO471" s="25">
        <f t="shared" si="243"/>
        <v>219.81502423531199</v>
      </c>
      <c r="DP471" s="6">
        <v>15893</v>
      </c>
      <c r="DQ471" s="21">
        <v>0.26015178894109131</v>
      </c>
      <c r="DR471" s="7">
        <v>-7644.0348999984562</v>
      </c>
      <c r="DS471" s="7">
        <v>4864930.0667999983</v>
      </c>
      <c r="DT471" s="25">
        <f t="shared" si="244"/>
        <v>218.3196031767269</v>
      </c>
      <c r="DU471" s="6">
        <v>17247</v>
      </c>
      <c r="DV471" s="21">
        <v>0.2627935611748452</v>
      </c>
      <c r="DW471" s="7">
        <v>-7644.0348999984562</v>
      </c>
      <c r="DX471" s="7">
        <v>4864930.0667999983</v>
      </c>
      <c r="DY471" s="25">
        <f t="shared" si="245"/>
        <v>209.67232901832065</v>
      </c>
      <c r="DZ471" s="6">
        <v>8595</v>
      </c>
      <c r="EA471" s="21">
        <v>0.2651740169174146</v>
      </c>
      <c r="EB471" s="7">
        <v>-7644.0348999984562</v>
      </c>
      <c r="EC471" s="7">
        <v>4864930.0667999983</v>
      </c>
      <c r="ED471" s="25">
        <f t="shared" si="246"/>
        <v>202.24422536780395</v>
      </c>
      <c r="EE471" s="6">
        <v>16694</v>
      </c>
      <c r="EF471" s="21">
        <v>0.26987393484855399</v>
      </c>
      <c r="EG471" s="7">
        <v>-7644.0348999984562</v>
      </c>
      <c r="EH471" s="7">
        <v>4864930.0667999983</v>
      </c>
      <c r="EI471" s="25">
        <f t="shared" si="247"/>
        <v>188.51948079677612</v>
      </c>
    </row>
    <row r="472" spans="1:139" x14ac:dyDescent="0.25">
      <c r="A472" s="6">
        <v>458</v>
      </c>
      <c r="B472" s="6">
        <v>0</v>
      </c>
      <c r="C472" s="6">
        <v>2</v>
      </c>
      <c r="D472" s="6">
        <v>0</v>
      </c>
      <c r="E472" s="6">
        <v>2</v>
      </c>
      <c r="F472" s="20">
        <f t="shared" si="217"/>
        <v>1</v>
      </c>
      <c r="G472" s="20">
        <f t="shared" si="218"/>
        <v>1</v>
      </c>
      <c r="H472" s="20">
        <f t="shared" si="219"/>
        <v>1</v>
      </c>
      <c r="I472" s="7">
        <v>-7616.948850388485</v>
      </c>
      <c r="J472" s="7">
        <v>4864979.6926169274</v>
      </c>
      <c r="K472" s="6">
        <v>6</v>
      </c>
      <c r="L472" s="6">
        <v>6</v>
      </c>
      <c r="M472" s="7">
        <v>-7616.2241243036606</v>
      </c>
      <c r="N472" s="7">
        <v>4864977.288975805</v>
      </c>
      <c r="O472" s="26">
        <f t="shared" si="220"/>
        <v>-7616.2241243036588</v>
      </c>
      <c r="P472" s="26">
        <f t="shared" si="221"/>
        <v>4864977.288975805</v>
      </c>
      <c r="Q472" s="20">
        <f t="shared" si="222"/>
        <v>1</v>
      </c>
      <c r="R472" s="26">
        <f t="shared" si="223"/>
        <v>2.5105215679789938</v>
      </c>
      <c r="S472" s="26">
        <f>R472*'8_HeSo_Mercator'!$B$7</f>
        <v>1.9233767437854543</v>
      </c>
      <c r="T472" s="6">
        <v>10412</v>
      </c>
      <c r="U472" s="21">
        <v>0.1978651302242059</v>
      </c>
      <c r="V472" s="7">
        <v>-7616.9461999982605</v>
      </c>
      <c r="W472" s="7">
        <v>4864980.0131999999</v>
      </c>
      <c r="X472" s="25">
        <f t="shared" si="224"/>
        <v>652.41350006994344</v>
      </c>
      <c r="Y472" s="6">
        <v>10869</v>
      </c>
      <c r="Z472" s="21">
        <v>0.20168799161465209</v>
      </c>
      <c r="AA472" s="7">
        <v>-7616.9461999982605</v>
      </c>
      <c r="AB472" s="7">
        <v>4864980.0131999999</v>
      </c>
      <c r="AC472" s="25">
        <f t="shared" si="225"/>
        <v>604.33790487712918</v>
      </c>
      <c r="AD472" s="6">
        <v>9031</v>
      </c>
      <c r="AE472" s="21">
        <v>0.20217267203835579</v>
      </c>
      <c r="AF472" s="7">
        <v>-7618.7633000016212</v>
      </c>
      <c r="AG472" s="7">
        <v>4864975.433799997</v>
      </c>
      <c r="AH472" s="25">
        <f t="shared" si="226"/>
        <v>598.5634525128288</v>
      </c>
      <c r="AI472" s="6">
        <v>9486</v>
      </c>
      <c r="AJ472" s="21">
        <v>0.20678359639399921</v>
      </c>
      <c r="AK472" s="7">
        <v>-7622.0546000003806</v>
      </c>
      <c r="AL472" s="7">
        <v>4864976.2942000031</v>
      </c>
      <c r="AM472" s="25">
        <f t="shared" si="227"/>
        <v>546.93493275168339</v>
      </c>
      <c r="AN472" s="6">
        <v>7702</v>
      </c>
      <c r="AO472" s="21">
        <v>0.21329188236585039</v>
      </c>
      <c r="AP472" s="7">
        <v>-7618.7633000016212</v>
      </c>
      <c r="AQ472" s="7">
        <v>4864975.433799997</v>
      </c>
      <c r="AR472" s="25">
        <f t="shared" si="228"/>
        <v>483.17303805776226</v>
      </c>
      <c r="AS472" s="6">
        <v>8578</v>
      </c>
      <c r="AT472" s="21">
        <v>0.21333589885708959</v>
      </c>
      <c r="AU472" s="7">
        <v>-7618.7633000016212</v>
      </c>
      <c r="AV472" s="7">
        <v>4864975.433799997</v>
      </c>
      <c r="AW472" s="25">
        <f t="shared" si="229"/>
        <v>482.77439908943325</v>
      </c>
      <c r="AX472" s="6">
        <v>9035</v>
      </c>
      <c r="AY472" s="21">
        <v>0.2184578691533737</v>
      </c>
      <c r="AZ472" s="7">
        <v>-7616.6889000013471</v>
      </c>
      <c r="BA472" s="7">
        <v>4864976.0280999988</v>
      </c>
      <c r="BB472" s="25">
        <f t="shared" si="230"/>
        <v>439.06541286946731</v>
      </c>
      <c r="BC472" s="6">
        <v>11313</v>
      </c>
      <c r="BD472" s="21">
        <v>0.2229708713394381</v>
      </c>
      <c r="BE472" s="7">
        <v>-7616.6889000013471</v>
      </c>
      <c r="BF472" s="7">
        <v>4864976.0280999988</v>
      </c>
      <c r="BG472" s="25">
        <f t="shared" si="231"/>
        <v>404.58285611247982</v>
      </c>
      <c r="BH472" s="6">
        <v>9034</v>
      </c>
      <c r="BI472" s="21">
        <v>0.2234690763905246</v>
      </c>
      <c r="BJ472" s="7">
        <v>-7609.2503999993196</v>
      </c>
      <c r="BK472" s="7">
        <v>4864978.1607000008</v>
      </c>
      <c r="BL472" s="25">
        <f t="shared" si="232"/>
        <v>400.98697307439153</v>
      </c>
      <c r="BM472" s="6">
        <v>10860</v>
      </c>
      <c r="BN472" s="21">
        <v>0.22725664235078011</v>
      </c>
      <c r="BO472" s="7">
        <v>-7609.2503999993196</v>
      </c>
      <c r="BP472" s="7">
        <v>4864978.1607000008</v>
      </c>
      <c r="BQ472" s="25">
        <f t="shared" si="233"/>
        <v>374.9157253601694</v>
      </c>
      <c r="BR472" s="6">
        <v>8137</v>
      </c>
      <c r="BS472" s="21">
        <v>0.22803651171617539</v>
      </c>
      <c r="BT472" s="7">
        <v>-7616.6889000013471</v>
      </c>
      <c r="BU472" s="7">
        <v>4864976.0280999988</v>
      </c>
      <c r="BV472" s="25">
        <f t="shared" si="234"/>
        <v>369.81323020782963</v>
      </c>
      <c r="BW472" s="6">
        <v>9957</v>
      </c>
      <c r="BX472" s="21">
        <v>0.22863549229301139</v>
      </c>
      <c r="BY472" s="7">
        <v>-7616.9461999982605</v>
      </c>
      <c r="BZ472" s="7">
        <v>4864980.0131999999</v>
      </c>
      <c r="CA472" s="25">
        <f t="shared" si="235"/>
        <v>365.9530773400698</v>
      </c>
      <c r="CB472" s="6">
        <v>9031</v>
      </c>
      <c r="CC472" s="21">
        <v>0.17952333944436599</v>
      </c>
      <c r="CD472" s="7">
        <v>-7618.7633000016212</v>
      </c>
      <c r="CE472" s="7">
        <v>4864975.433799997</v>
      </c>
      <c r="CF472" s="25">
        <f t="shared" si="236"/>
        <v>962.75620618699566</v>
      </c>
      <c r="CG472" s="6">
        <v>8578</v>
      </c>
      <c r="CH472" s="21">
        <v>0.18259878148715569</v>
      </c>
      <c r="CI472" s="7">
        <v>-7618.7633000016212</v>
      </c>
      <c r="CJ472" s="7">
        <v>4864975.433799997</v>
      </c>
      <c r="CK472" s="25">
        <f t="shared" si="237"/>
        <v>899.5151859264621</v>
      </c>
      <c r="CL472" s="6">
        <v>10412</v>
      </c>
      <c r="CM472" s="21">
        <v>0.18273158364242451</v>
      </c>
      <c r="CN472" s="7">
        <v>-7616.9461999982605</v>
      </c>
      <c r="CO472" s="7">
        <v>4864980.0131999999</v>
      </c>
      <c r="CP472" s="25">
        <f t="shared" si="238"/>
        <v>896.90310561747117</v>
      </c>
      <c r="CQ472" s="6">
        <v>10869</v>
      </c>
      <c r="CR472" s="21">
        <v>0.1844009094876094</v>
      </c>
      <c r="CS472" s="7">
        <v>-7616.9461999982605</v>
      </c>
      <c r="CT472" s="7">
        <v>4864980.0131999999</v>
      </c>
      <c r="CU472" s="25">
        <f t="shared" si="239"/>
        <v>864.86389082695985</v>
      </c>
      <c r="CV472" s="6">
        <v>9034</v>
      </c>
      <c r="CW472" s="21">
        <v>0.1847222556065668</v>
      </c>
      <c r="CX472" s="7">
        <v>-7609.2503999993196</v>
      </c>
      <c r="CY472" s="7">
        <v>4864978.1607000008</v>
      </c>
      <c r="CZ472" s="25">
        <f t="shared" si="240"/>
        <v>858.86144610875795</v>
      </c>
      <c r="DA472" s="6">
        <v>7702</v>
      </c>
      <c r="DB472" s="21">
        <v>0.184861300265214</v>
      </c>
      <c r="DC472" s="7">
        <v>-7618.7633000016212</v>
      </c>
      <c r="DD472" s="7">
        <v>4864975.433799997</v>
      </c>
      <c r="DE472" s="25">
        <f t="shared" si="241"/>
        <v>856.28036656329732</v>
      </c>
      <c r="DF472" s="6">
        <v>9486</v>
      </c>
      <c r="DG472" s="21">
        <v>0.18534276052874271</v>
      </c>
      <c r="DH472" s="7">
        <v>-7622.0546000003806</v>
      </c>
      <c r="DI472" s="7">
        <v>4864976.2942000031</v>
      </c>
      <c r="DJ472" s="25">
        <f t="shared" si="242"/>
        <v>847.41762265570492</v>
      </c>
      <c r="DK472" s="6">
        <v>10860</v>
      </c>
      <c r="DL472" s="21">
        <v>0.19406541587237891</v>
      </c>
      <c r="DM472" s="7">
        <v>-7609.2503999993196</v>
      </c>
      <c r="DN472" s="7">
        <v>4864978.1607000008</v>
      </c>
      <c r="DO472" s="25">
        <f t="shared" si="243"/>
        <v>705.02969757968253</v>
      </c>
      <c r="DP472" s="6">
        <v>8137</v>
      </c>
      <c r="DQ472" s="21">
        <v>0.19908928791736291</v>
      </c>
      <c r="DR472" s="7">
        <v>-7616.6889000013471</v>
      </c>
      <c r="DS472" s="7">
        <v>4864976.0280999988</v>
      </c>
      <c r="DT472" s="25">
        <f t="shared" si="244"/>
        <v>636.51468393050243</v>
      </c>
      <c r="DU472" s="6">
        <v>8141</v>
      </c>
      <c r="DV472" s="21">
        <v>0.2</v>
      </c>
      <c r="DW472" s="7">
        <v>-7609.2503999993196</v>
      </c>
      <c r="DX472" s="7">
        <v>4864978.1607000008</v>
      </c>
      <c r="DY472" s="25">
        <f t="shared" si="245"/>
        <v>624.99999999999977</v>
      </c>
      <c r="DZ472" s="6">
        <v>8576</v>
      </c>
      <c r="EA472" s="21">
        <v>0.2032276093335196</v>
      </c>
      <c r="EB472" s="7">
        <v>-7609.2503999993196</v>
      </c>
      <c r="EC472" s="7">
        <v>4864978.1607000008</v>
      </c>
      <c r="ED472" s="25">
        <f t="shared" si="246"/>
        <v>586.23152137047839</v>
      </c>
      <c r="EE472" s="6">
        <v>11313</v>
      </c>
      <c r="EF472" s="21">
        <v>0.2041670499494066</v>
      </c>
      <c r="EG472" s="7">
        <v>-7616.6889000013471</v>
      </c>
      <c r="EH472" s="7">
        <v>4864976.0280999988</v>
      </c>
      <c r="EI472" s="25">
        <f t="shared" si="247"/>
        <v>575.5159781492639</v>
      </c>
    </row>
    <row r="473" spans="1:139" x14ac:dyDescent="0.25">
      <c r="A473" s="6">
        <v>459</v>
      </c>
      <c r="B473" s="6">
        <v>1</v>
      </c>
      <c r="C473" s="6">
        <v>1</v>
      </c>
      <c r="D473" s="6">
        <v>1</v>
      </c>
      <c r="E473" s="6">
        <v>1</v>
      </c>
      <c r="F473" s="20">
        <f t="shared" si="217"/>
        <v>1</v>
      </c>
      <c r="G473" s="20">
        <f t="shared" si="218"/>
        <v>1</v>
      </c>
      <c r="H473" s="20">
        <f t="shared" si="219"/>
        <v>1</v>
      </c>
      <c r="I473" s="7">
        <v>-7521.9692215399646</v>
      </c>
      <c r="J473" s="7">
        <v>4864949.1840700815</v>
      </c>
      <c r="K473" s="6">
        <v>-3</v>
      </c>
      <c r="L473" s="6">
        <v>-3</v>
      </c>
      <c r="M473" s="7">
        <v>-7520.2509704238346</v>
      </c>
      <c r="N473" s="7">
        <v>4864949.7777409051</v>
      </c>
      <c r="O473" s="26">
        <f t="shared" si="220"/>
        <v>-7520.2509704238391</v>
      </c>
      <c r="P473" s="26">
        <f t="shared" si="221"/>
        <v>4864949.7777409051</v>
      </c>
      <c r="Q473" s="20">
        <f t="shared" si="222"/>
        <v>1</v>
      </c>
      <c r="R473" s="26">
        <f t="shared" si="223"/>
        <v>1.8179196750334232</v>
      </c>
      <c r="S473" s="26">
        <f>R473*'8_HeSo_Mercator'!$B$7</f>
        <v>1.3927561784876701</v>
      </c>
      <c r="T473" s="6">
        <v>10147</v>
      </c>
      <c r="U473" s="21">
        <v>0.25299833910045261</v>
      </c>
      <c r="V473" s="7">
        <v>-7519.0086999982605</v>
      </c>
      <c r="W473" s="7">
        <v>4864949.4528999999</v>
      </c>
      <c r="X473" s="25">
        <f t="shared" si="224"/>
        <v>244.07838419028798</v>
      </c>
      <c r="Y473" s="6">
        <v>9234</v>
      </c>
      <c r="Z473" s="21">
        <v>0.2551124624731772</v>
      </c>
      <c r="AA473" s="7">
        <v>-7519.0086999982605</v>
      </c>
      <c r="AB473" s="7">
        <v>4864949.4528999999</v>
      </c>
      <c r="AC473" s="25">
        <f t="shared" si="225"/>
        <v>236.08766713724367</v>
      </c>
      <c r="AD473" s="6">
        <v>7457</v>
      </c>
      <c r="AE473" s="21">
        <v>0.29992493971182138</v>
      </c>
      <c r="AF473" s="7">
        <v>-7519.0086999982605</v>
      </c>
      <c r="AG473" s="7">
        <v>4864949.4528999999</v>
      </c>
      <c r="AH473" s="25">
        <f t="shared" si="226"/>
        <v>123.58042347666417</v>
      </c>
      <c r="AI473" s="6">
        <v>9689</v>
      </c>
      <c r="AJ473" s="21">
        <v>0.30201331950301319</v>
      </c>
      <c r="AK473" s="7">
        <v>-7519.0086999982605</v>
      </c>
      <c r="AL473" s="7">
        <v>4864949.4528999999</v>
      </c>
      <c r="AM473" s="25">
        <f t="shared" si="227"/>
        <v>120.1975492623493</v>
      </c>
      <c r="AN473" s="6">
        <v>14271</v>
      </c>
      <c r="AO473" s="21">
        <v>0.30221268590801559</v>
      </c>
      <c r="AP473" s="7">
        <v>-7519.0086999982605</v>
      </c>
      <c r="AQ473" s="7">
        <v>4864949.4528999999</v>
      </c>
      <c r="AR473" s="25">
        <f t="shared" si="228"/>
        <v>119.88069093989725</v>
      </c>
      <c r="AS473" s="6">
        <v>11063</v>
      </c>
      <c r="AT473" s="21">
        <v>0.31227019977604631</v>
      </c>
      <c r="AU473" s="7">
        <v>-7523.4945000000298</v>
      </c>
      <c r="AV473" s="7">
        <v>4864951.8853999972</v>
      </c>
      <c r="AW473" s="25">
        <f t="shared" si="229"/>
        <v>105.16660049765414</v>
      </c>
      <c r="AX473" s="6">
        <v>8776</v>
      </c>
      <c r="AY473" s="21">
        <v>0.31400875775193399</v>
      </c>
      <c r="AZ473" s="7">
        <v>-7516.4136212356389</v>
      </c>
      <c r="BA473" s="7">
        <v>4864937.6503900364</v>
      </c>
      <c r="BB473" s="25">
        <f t="shared" si="230"/>
        <v>102.85678771031135</v>
      </c>
      <c r="BC473" s="6">
        <v>10605</v>
      </c>
      <c r="BD473" s="21">
        <v>0.3158800239214537</v>
      </c>
      <c r="BE473" s="7">
        <v>-7523.4945000000298</v>
      </c>
      <c r="BF473" s="7">
        <v>4864951.8853999972</v>
      </c>
      <c r="BG473" s="25">
        <f t="shared" si="231"/>
        <v>100.4410747341805</v>
      </c>
      <c r="BH473" s="6">
        <v>7891</v>
      </c>
      <c r="BI473" s="21">
        <v>0.31626728693974832</v>
      </c>
      <c r="BJ473" s="7">
        <v>-7523.4945000000298</v>
      </c>
      <c r="BK473" s="7">
        <v>4864951.8853999972</v>
      </c>
      <c r="BL473" s="25">
        <f t="shared" si="232"/>
        <v>99.950025162478823</v>
      </c>
      <c r="BM473" s="6">
        <v>11515</v>
      </c>
      <c r="BN473" s="21">
        <v>0.3167766157222352</v>
      </c>
      <c r="BO473" s="7">
        <v>-7519.0086999982605</v>
      </c>
      <c r="BP473" s="7">
        <v>4864949.4528999999</v>
      </c>
      <c r="BQ473" s="25">
        <f t="shared" si="233"/>
        <v>99.308755870200812</v>
      </c>
      <c r="BR473" s="6">
        <v>9694</v>
      </c>
      <c r="BS473" s="21">
        <v>0.32242734888640889</v>
      </c>
      <c r="BT473" s="7">
        <v>-7523.4945000000298</v>
      </c>
      <c r="BU473" s="7">
        <v>4864951.8853999972</v>
      </c>
      <c r="BV473" s="25">
        <f t="shared" si="234"/>
        <v>92.527858447569457</v>
      </c>
      <c r="BW473" s="6">
        <v>11060</v>
      </c>
      <c r="BX473" s="21">
        <v>0.32590608014322808</v>
      </c>
      <c r="BY473" s="7">
        <v>-7519.0086999982605</v>
      </c>
      <c r="BZ473" s="7">
        <v>4864949.4528999999</v>
      </c>
      <c r="CA473" s="25">
        <f t="shared" si="235"/>
        <v>88.640081936714409</v>
      </c>
      <c r="CB473" s="6">
        <v>9234</v>
      </c>
      <c r="CC473" s="21">
        <v>0.24399010240757121</v>
      </c>
      <c r="CD473" s="7">
        <v>-7519.0086999982605</v>
      </c>
      <c r="CE473" s="7">
        <v>4864949.4528999999</v>
      </c>
      <c r="CF473" s="25">
        <f t="shared" si="236"/>
        <v>282.17021091535048</v>
      </c>
      <c r="CG473" s="6">
        <v>10147</v>
      </c>
      <c r="CH473" s="21">
        <v>0.25625884016973127</v>
      </c>
      <c r="CI473" s="7">
        <v>-7519.0086999982605</v>
      </c>
      <c r="CJ473" s="7">
        <v>4864949.4528999999</v>
      </c>
      <c r="CK473" s="25">
        <f t="shared" si="237"/>
        <v>231.89136405254533</v>
      </c>
      <c r="CL473" s="6">
        <v>7457</v>
      </c>
      <c r="CM473" s="21">
        <v>0.2796440893408389</v>
      </c>
      <c r="CN473" s="7">
        <v>-7519.0086999982605</v>
      </c>
      <c r="CO473" s="7">
        <v>4864949.4528999999</v>
      </c>
      <c r="CP473" s="25">
        <f t="shared" si="238"/>
        <v>163.52246400396791</v>
      </c>
      <c r="CQ473" s="6">
        <v>7891</v>
      </c>
      <c r="CR473" s="21">
        <v>0.28243340532757383</v>
      </c>
      <c r="CS473" s="7">
        <v>-7523.4945000000298</v>
      </c>
      <c r="CT473" s="7">
        <v>4864951.8853999972</v>
      </c>
      <c r="CU473" s="25">
        <f t="shared" si="239"/>
        <v>157.15773117055031</v>
      </c>
      <c r="CV473" s="6">
        <v>9689</v>
      </c>
      <c r="CW473" s="21">
        <v>0.28414454142901391</v>
      </c>
      <c r="CX473" s="7">
        <v>-7519.0086999982605</v>
      </c>
      <c r="CY473" s="7">
        <v>4864949.4528999999</v>
      </c>
      <c r="CZ473" s="25">
        <f t="shared" si="240"/>
        <v>153.40613573269584</v>
      </c>
      <c r="DA473" s="6">
        <v>11515</v>
      </c>
      <c r="DB473" s="21">
        <v>0.29031458126682719</v>
      </c>
      <c r="DC473" s="7">
        <v>-7519.0086999982605</v>
      </c>
      <c r="DD473" s="7">
        <v>4864949.4528999999</v>
      </c>
      <c r="DE473" s="25">
        <f t="shared" si="241"/>
        <v>140.77469770438069</v>
      </c>
      <c r="DF473" s="6">
        <v>10605</v>
      </c>
      <c r="DG473" s="21">
        <v>0.2968201675857623</v>
      </c>
      <c r="DH473" s="7">
        <v>-7523.4945000000298</v>
      </c>
      <c r="DI473" s="7">
        <v>4864951.8853999972</v>
      </c>
      <c r="DJ473" s="25">
        <f t="shared" si="242"/>
        <v>128.83277938766221</v>
      </c>
      <c r="DK473" s="6">
        <v>14271</v>
      </c>
      <c r="DL473" s="21">
        <v>0.29915857605177992</v>
      </c>
      <c r="DM473" s="7">
        <v>-7519.0086999982605</v>
      </c>
      <c r="DN473" s="7">
        <v>4864949.4528999999</v>
      </c>
      <c r="DO473" s="25">
        <f t="shared" si="243"/>
        <v>124.85161672314155</v>
      </c>
      <c r="DP473" s="6">
        <v>11060</v>
      </c>
      <c r="DQ473" s="21">
        <v>0.30260569876938598</v>
      </c>
      <c r="DR473" s="7">
        <v>-7519.0086999982605</v>
      </c>
      <c r="DS473" s="7">
        <v>4864949.4528999999</v>
      </c>
      <c r="DT473" s="25">
        <f t="shared" si="244"/>
        <v>119.25911709768052</v>
      </c>
      <c r="DU473" s="6">
        <v>11063</v>
      </c>
      <c r="DV473" s="21">
        <v>0.3062056034327334</v>
      </c>
      <c r="DW473" s="7">
        <v>-7523.4945000000298</v>
      </c>
      <c r="DX473" s="7">
        <v>4864951.8853999972</v>
      </c>
      <c r="DY473" s="25">
        <f t="shared" si="245"/>
        <v>113.74896786324435</v>
      </c>
      <c r="DZ473" s="6">
        <v>9694</v>
      </c>
      <c r="EA473" s="21">
        <v>0.31256299177791519</v>
      </c>
      <c r="EB473" s="7">
        <v>-7523.4945000000298</v>
      </c>
      <c r="EC473" s="7">
        <v>4864951.8853999972</v>
      </c>
      <c r="ED473" s="25">
        <f t="shared" si="246"/>
        <v>104.77309645537504</v>
      </c>
      <c r="EE473" s="6">
        <v>9239</v>
      </c>
      <c r="EF473" s="21">
        <v>0.31434505771391591</v>
      </c>
      <c r="EG473" s="7">
        <v>-7523.4945000000298</v>
      </c>
      <c r="EH473" s="7">
        <v>4864951.8853999972</v>
      </c>
      <c r="EI473" s="25">
        <f t="shared" si="247"/>
        <v>102.41733097280215</v>
      </c>
    </row>
    <row r="474" spans="1:139" x14ac:dyDescent="0.25">
      <c r="A474" s="6">
        <v>460</v>
      </c>
      <c r="B474" s="6">
        <v>1</v>
      </c>
      <c r="C474" s="6">
        <v>1</v>
      </c>
      <c r="D474" s="6">
        <v>1</v>
      </c>
      <c r="E474" s="6">
        <v>1</v>
      </c>
      <c r="F474" s="20">
        <f t="shared" si="217"/>
        <v>1</v>
      </c>
      <c r="G474" s="20">
        <f t="shared" si="218"/>
        <v>1</v>
      </c>
      <c r="H474" s="20">
        <f t="shared" si="219"/>
        <v>1</v>
      </c>
      <c r="I474" s="7">
        <v>-7422.6833697640986</v>
      </c>
      <c r="J474" s="7">
        <v>4864877.160129522</v>
      </c>
      <c r="K474" s="6">
        <v>-6</v>
      </c>
      <c r="L474" s="6">
        <v>-6</v>
      </c>
      <c r="M474" s="7">
        <v>-7430.0783185406826</v>
      </c>
      <c r="N474" s="7">
        <v>4864879.2856033174</v>
      </c>
      <c r="O474" s="26">
        <f t="shared" si="220"/>
        <v>-7430.0783185406817</v>
      </c>
      <c r="P474" s="26">
        <f t="shared" si="221"/>
        <v>4864879.2856033193</v>
      </c>
      <c r="Q474" s="20">
        <f t="shared" si="222"/>
        <v>1</v>
      </c>
      <c r="R474" s="26">
        <f t="shared" si="223"/>
        <v>7.6943424846693089</v>
      </c>
      <c r="S474" s="26">
        <f>R474*'8_HeSo_Mercator'!$B$7</f>
        <v>5.8948385795573319</v>
      </c>
      <c r="T474" s="6">
        <v>4285</v>
      </c>
      <c r="U474" s="21">
        <v>0.36769157439490657</v>
      </c>
      <c r="V474" s="7">
        <v>-7423.0608999989927</v>
      </c>
      <c r="W474" s="7">
        <v>4864877.6860999987</v>
      </c>
      <c r="X474" s="25">
        <f t="shared" si="224"/>
        <v>54.709820171743139</v>
      </c>
      <c r="Y474" s="6">
        <v>4292</v>
      </c>
      <c r="Z474" s="21">
        <v>0.38937814406976418</v>
      </c>
      <c r="AA474" s="7">
        <v>-7435.0674999989569</v>
      </c>
      <c r="AB474" s="7">
        <v>4864878.1545000002</v>
      </c>
      <c r="AC474" s="25">
        <f t="shared" si="225"/>
        <v>43.502450039777443</v>
      </c>
      <c r="AD474" s="6">
        <v>4153</v>
      </c>
      <c r="AE474" s="21">
        <v>0.40107157159440149</v>
      </c>
      <c r="AF474" s="7">
        <v>-7435.0674999989569</v>
      </c>
      <c r="AG474" s="7">
        <v>4864878.1545000002</v>
      </c>
      <c r="AH474" s="25">
        <f t="shared" si="226"/>
        <v>38.646705778937047</v>
      </c>
      <c r="AI474" s="6">
        <v>3450</v>
      </c>
      <c r="AJ474" s="21">
        <v>0.40917868068251678</v>
      </c>
      <c r="AK474" s="7">
        <v>-7423.0608999989927</v>
      </c>
      <c r="AL474" s="7">
        <v>4864877.6860999987</v>
      </c>
      <c r="AM474" s="25">
        <f t="shared" si="227"/>
        <v>35.673687956854025</v>
      </c>
      <c r="AN474" s="6">
        <v>3457</v>
      </c>
      <c r="AO474" s="21">
        <v>0.41306667181866602</v>
      </c>
      <c r="AP474" s="7">
        <v>-7435.0674999989569</v>
      </c>
      <c r="AQ474" s="7">
        <v>4864878.1545000002</v>
      </c>
      <c r="AR474" s="25">
        <f t="shared" si="228"/>
        <v>34.349417622387485</v>
      </c>
      <c r="AS474" s="6">
        <v>3869</v>
      </c>
      <c r="AT474" s="21">
        <v>0.41350375125737088</v>
      </c>
      <c r="AU474" s="7">
        <v>-7423.0608999989927</v>
      </c>
      <c r="AV474" s="7">
        <v>4864877.6860999987</v>
      </c>
      <c r="AW474" s="25">
        <f t="shared" si="229"/>
        <v>34.204416404971205</v>
      </c>
      <c r="AX474" s="6">
        <v>3602</v>
      </c>
      <c r="AY474" s="21">
        <v>0.4150221733101444</v>
      </c>
      <c r="AZ474" s="7">
        <v>-7435.0674999989569</v>
      </c>
      <c r="BA474" s="7">
        <v>4864878.1545000002</v>
      </c>
      <c r="BB474" s="25">
        <f t="shared" si="230"/>
        <v>33.70658847850077</v>
      </c>
      <c r="BC474" s="6">
        <v>4565</v>
      </c>
      <c r="BD474" s="21">
        <v>0.41538853955506011</v>
      </c>
      <c r="BE474" s="7">
        <v>-7435.0674999989569</v>
      </c>
      <c r="BF474" s="7">
        <v>4864878.1545000002</v>
      </c>
      <c r="BG474" s="25">
        <f t="shared" si="231"/>
        <v>33.587830955864618</v>
      </c>
      <c r="BH474" s="6">
        <v>3455</v>
      </c>
      <c r="BI474" s="21">
        <v>0.42280032022801378</v>
      </c>
      <c r="BJ474" s="7">
        <v>-7414.9169410280883</v>
      </c>
      <c r="BK474" s="7">
        <v>4864881.2750106603</v>
      </c>
      <c r="BL474" s="25">
        <f t="shared" si="232"/>
        <v>31.293833656314536</v>
      </c>
      <c r="BM474" s="6">
        <v>3318</v>
      </c>
      <c r="BN474" s="21">
        <v>0.42354814892133907</v>
      </c>
      <c r="BO474" s="7">
        <v>-7423.0608999989927</v>
      </c>
      <c r="BP474" s="7">
        <v>4864877.6860999987</v>
      </c>
      <c r="BQ474" s="25">
        <f t="shared" si="233"/>
        <v>31.073405166877791</v>
      </c>
      <c r="BR474" s="6">
        <v>3460</v>
      </c>
      <c r="BS474" s="21">
        <v>0.4282741709249262</v>
      </c>
      <c r="BT474" s="7">
        <v>-7432.4481000006199</v>
      </c>
      <c r="BU474" s="7">
        <v>4864883.1529999971</v>
      </c>
      <c r="BV474" s="25">
        <f t="shared" si="234"/>
        <v>29.724356944717314</v>
      </c>
      <c r="BW474" s="6">
        <v>4419</v>
      </c>
      <c r="BX474" s="21">
        <v>0.4284409356213415</v>
      </c>
      <c r="BY474" s="7">
        <v>-7423.0608999989927</v>
      </c>
      <c r="BZ474" s="7">
        <v>4864877.6860999987</v>
      </c>
      <c r="CA474" s="25">
        <f t="shared" si="235"/>
        <v>29.678104782038233</v>
      </c>
      <c r="CB474" s="6">
        <v>4292</v>
      </c>
      <c r="CC474" s="21">
        <v>0.356525970076633</v>
      </c>
      <c r="CD474" s="7">
        <v>-7435.0674999989569</v>
      </c>
      <c r="CE474" s="7">
        <v>4864878.1545000002</v>
      </c>
      <c r="CF474" s="25">
        <f t="shared" si="236"/>
        <v>61.892114323142067</v>
      </c>
      <c r="CG474" s="6">
        <v>4285</v>
      </c>
      <c r="CH474" s="21">
        <v>0.35845349995225162</v>
      </c>
      <c r="CI474" s="7">
        <v>-7423.0608999989927</v>
      </c>
      <c r="CJ474" s="7">
        <v>4864877.6860999987</v>
      </c>
      <c r="CK474" s="25">
        <f t="shared" si="237"/>
        <v>60.571551666548785</v>
      </c>
      <c r="CL474" s="6">
        <v>4014</v>
      </c>
      <c r="CM474" s="21">
        <v>0.36999097974768019</v>
      </c>
      <c r="CN474" s="7">
        <v>-7432.4481000006199</v>
      </c>
      <c r="CO474" s="7">
        <v>4864883.1529999971</v>
      </c>
      <c r="CP474" s="25">
        <f t="shared" si="238"/>
        <v>53.362412417341453</v>
      </c>
      <c r="CQ474" s="6">
        <v>4153</v>
      </c>
      <c r="CR474" s="21">
        <v>0.37366013904818551</v>
      </c>
      <c r="CS474" s="7">
        <v>-7435.0674999989569</v>
      </c>
      <c r="CT474" s="7">
        <v>4864878.1545000002</v>
      </c>
      <c r="CU474" s="25">
        <f t="shared" si="239"/>
        <v>51.297112051644774</v>
      </c>
      <c r="CV474" s="6">
        <v>3457</v>
      </c>
      <c r="CW474" s="21">
        <v>0.37398056083119219</v>
      </c>
      <c r="CX474" s="7">
        <v>-7435.0674999989569</v>
      </c>
      <c r="CY474" s="7">
        <v>4864878.1545000002</v>
      </c>
      <c r="CZ474" s="25">
        <f t="shared" si="240"/>
        <v>51.121535011115668</v>
      </c>
      <c r="DA474" s="6">
        <v>3460</v>
      </c>
      <c r="DB474" s="21">
        <v>0.3812143254682181</v>
      </c>
      <c r="DC474" s="7">
        <v>-7432.4481000006199</v>
      </c>
      <c r="DD474" s="7">
        <v>4864883.1529999971</v>
      </c>
      <c r="DE474" s="25">
        <f t="shared" si="241"/>
        <v>47.35034529129581</v>
      </c>
      <c r="DF474" s="6">
        <v>4152</v>
      </c>
      <c r="DG474" s="21">
        <v>0.38304820139205098</v>
      </c>
      <c r="DH474" s="7">
        <v>-7432.4481000006199</v>
      </c>
      <c r="DI474" s="7">
        <v>4864883.1529999971</v>
      </c>
      <c r="DJ474" s="25">
        <f t="shared" si="242"/>
        <v>46.45006116664257</v>
      </c>
      <c r="DK474" s="6">
        <v>3602</v>
      </c>
      <c r="DL474" s="21">
        <v>0.38851785255586951</v>
      </c>
      <c r="DM474" s="7">
        <v>-7435.0674999989569</v>
      </c>
      <c r="DN474" s="7">
        <v>4864878.1545000002</v>
      </c>
      <c r="DO474" s="25">
        <f t="shared" si="243"/>
        <v>43.889040009870072</v>
      </c>
      <c r="DP474" s="6">
        <v>4565</v>
      </c>
      <c r="DQ474" s="21">
        <v>0.38923389973837907</v>
      </c>
      <c r="DR474" s="7">
        <v>-7435.0674999989569</v>
      </c>
      <c r="DS474" s="7">
        <v>4864878.1545000002</v>
      </c>
      <c r="DT474" s="25">
        <f t="shared" si="244"/>
        <v>43.566971355202114</v>
      </c>
      <c r="DU474" s="6">
        <v>4291</v>
      </c>
      <c r="DV474" s="21">
        <v>0.38930195442627519</v>
      </c>
      <c r="DW474" s="7">
        <v>-7432.4481000006199</v>
      </c>
      <c r="DX474" s="7">
        <v>4864883.1529999971</v>
      </c>
      <c r="DY474" s="25">
        <f t="shared" si="245"/>
        <v>43.536515209427272</v>
      </c>
      <c r="DZ474" s="6">
        <v>3450</v>
      </c>
      <c r="EA474" s="21">
        <v>0.38954768434470249</v>
      </c>
      <c r="EB474" s="7">
        <v>-7423.0608999989927</v>
      </c>
      <c r="EC474" s="7">
        <v>4864877.6860999987</v>
      </c>
      <c r="ED474" s="25">
        <f t="shared" si="246"/>
        <v>43.42676632657038</v>
      </c>
      <c r="EE474" s="6">
        <v>4567</v>
      </c>
      <c r="EF474" s="21">
        <v>0.39379599795498599</v>
      </c>
      <c r="EG474" s="7">
        <v>-7432.4481000006199</v>
      </c>
      <c r="EH474" s="7">
        <v>4864883.1529999971</v>
      </c>
      <c r="EI474" s="25">
        <f t="shared" si="247"/>
        <v>41.582903192771674</v>
      </c>
    </row>
    <row r="475" spans="1:139" x14ac:dyDescent="0.25">
      <c r="A475" s="6">
        <v>461</v>
      </c>
      <c r="B475" s="6">
        <v>1</v>
      </c>
      <c r="C475" s="6">
        <v>1</v>
      </c>
      <c r="D475" s="6">
        <v>1</v>
      </c>
      <c r="E475" s="6">
        <v>1</v>
      </c>
      <c r="F475" s="20">
        <f t="shared" si="217"/>
        <v>1</v>
      </c>
      <c r="G475" s="20">
        <f t="shared" si="218"/>
        <v>1</v>
      </c>
      <c r="H475" s="20">
        <f t="shared" si="219"/>
        <v>1</v>
      </c>
      <c r="I475" s="7">
        <v>-7559.6694597441792</v>
      </c>
      <c r="J475" s="7">
        <v>4864870.7956514256</v>
      </c>
      <c r="K475" s="6">
        <v>-3</v>
      </c>
      <c r="L475" s="6">
        <v>-3</v>
      </c>
      <c r="M475" s="7">
        <v>-7566.3802124020067</v>
      </c>
      <c r="N475" s="7">
        <v>4864871.2012574663</v>
      </c>
      <c r="O475" s="26">
        <f t="shared" si="220"/>
        <v>-7566.3802124020076</v>
      </c>
      <c r="P475" s="26">
        <f t="shared" si="221"/>
        <v>4864871.2012574673</v>
      </c>
      <c r="Q475" s="20">
        <f t="shared" si="222"/>
        <v>1</v>
      </c>
      <c r="R475" s="26">
        <f t="shared" si="223"/>
        <v>6.7229991443985542</v>
      </c>
      <c r="S475" s="26">
        <f>R475*'8_HeSo_Mercator'!$B$7</f>
        <v>5.1506668445932595</v>
      </c>
      <c r="T475" s="6">
        <v>8348</v>
      </c>
      <c r="U475" s="21">
        <v>0.14806974358754141</v>
      </c>
      <c r="V475" s="7">
        <v>-7571.0931999981403</v>
      </c>
      <c r="W475" s="7">
        <v>4864871.7186999992</v>
      </c>
      <c r="X475" s="25">
        <f t="shared" si="224"/>
        <v>2080.3418352078065</v>
      </c>
      <c r="Y475" s="6">
        <v>7476</v>
      </c>
      <c r="Z475" s="21">
        <v>0.149516268107595</v>
      </c>
      <c r="AA475" s="7">
        <v>-7559.7820000015199</v>
      </c>
      <c r="AB475" s="7">
        <v>4864871.373499997</v>
      </c>
      <c r="AC475" s="25">
        <f t="shared" si="225"/>
        <v>2000.995931189686</v>
      </c>
      <c r="AD475" s="6">
        <v>10170</v>
      </c>
      <c r="AE475" s="21">
        <v>0.17383730205287751</v>
      </c>
      <c r="AF475" s="7">
        <v>-7571.0931999981403</v>
      </c>
      <c r="AG475" s="7">
        <v>4864871.7186999992</v>
      </c>
      <c r="AH475" s="25">
        <f t="shared" si="226"/>
        <v>1095.0352696681887</v>
      </c>
      <c r="AI475" s="6">
        <v>9254</v>
      </c>
      <c r="AJ475" s="21">
        <v>0.17387726474743109</v>
      </c>
      <c r="AK475" s="7">
        <v>-7562.1920000016689</v>
      </c>
      <c r="AL475" s="7">
        <v>4864866.7745999992</v>
      </c>
      <c r="AM475" s="25">
        <f t="shared" si="227"/>
        <v>1094.0289166877549</v>
      </c>
      <c r="AN475" s="6">
        <v>9252</v>
      </c>
      <c r="AO475" s="21">
        <v>0.1794696561562176</v>
      </c>
      <c r="AP475" s="7">
        <v>-7559.7820000015199</v>
      </c>
      <c r="AQ475" s="7">
        <v>4864871.373499997</v>
      </c>
      <c r="AR475" s="25">
        <f t="shared" si="228"/>
        <v>963.90864864989317</v>
      </c>
      <c r="AS475" s="6">
        <v>7913</v>
      </c>
      <c r="AT475" s="21">
        <v>0.17948523028938501</v>
      </c>
      <c r="AU475" s="7">
        <v>-7571.0931999981403</v>
      </c>
      <c r="AV475" s="7">
        <v>4864871.7186999992</v>
      </c>
      <c r="AW475" s="25">
        <f t="shared" si="229"/>
        <v>963.57413448788031</v>
      </c>
      <c r="AX475" s="6">
        <v>11085</v>
      </c>
      <c r="AY475" s="21">
        <v>0.19337763263988739</v>
      </c>
      <c r="AZ475" s="7">
        <v>-7571.0931999981403</v>
      </c>
      <c r="BA475" s="7">
        <v>4864871.7186999992</v>
      </c>
      <c r="BB475" s="25">
        <f t="shared" si="230"/>
        <v>715.11360919534832</v>
      </c>
      <c r="BC475" s="6">
        <v>8794</v>
      </c>
      <c r="BD475" s="21">
        <v>0.19439109341670111</v>
      </c>
      <c r="BE475" s="7">
        <v>-7559.7820000015199</v>
      </c>
      <c r="BF475" s="7">
        <v>4864871.373499997</v>
      </c>
      <c r="BG475" s="25">
        <f t="shared" si="231"/>
        <v>700.31680767541275</v>
      </c>
      <c r="BH475" s="6">
        <v>9263</v>
      </c>
      <c r="BI475" s="21">
        <v>0.2029823101771781</v>
      </c>
      <c r="BJ475" s="7">
        <v>-7568.8610000014314</v>
      </c>
      <c r="BK475" s="7">
        <v>4864876.4161999971</v>
      </c>
      <c r="BL475" s="25">
        <f t="shared" si="232"/>
        <v>589.07044816241205</v>
      </c>
      <c r="BM475" s="6">
        <v>8352</v>
      </c>
      <c r="BN475" s="21">
        <v>0.2092311910235797</v>
      </c>
      <c r="BO475" s="7">
        <v>-7571.0931999981403</v>
      </c>
      <c r="BP475" s="7">
        <v>4864871.7186999992</v>
      </c>
      <c r="BQ475" s="25">
        <f t="shared" si="233"/>
        <v>521.78824514407597</v>
      </c>
      <c r="BR475" s="6">
        <v>8801</v>
      </c>
      <c r="BS475" s="21">
        <v>0.21288939952791969</v>
      </c>
      <c r="BT475" s="7">
        <v>-7571.0931999981403</v>
      </c>
      <c r="BU475" s="7">
        <v>4864871.7186999992</v>
      </c>
      <c r="BV475" s="25">
        <f t="shared" si="234"/>
        <v>486.83730762891241</v>
      </c>
      <c r="BW475" s="6">
        <v>11536</v>
      </c>
      <c r="BX475" s="21">
        <v>0.21583691273961961</v>
      </c>
      <c r="BY475" s="7">
        <v>-7559.7820000015199</v>
      </c>
      <c r="BZ475" s="7">
        <v>4864871.373499997</v>
      </c>
      <c r="CA475" s="25">
        <f t="shared" si="235"/>
        <v>460.78371146290374</v>
      </c>
      <c r="CB475" s="6">
        <v>8348</v>
      </c>
      <c r="CC475" s="21">
        <v>0.14552709859972421</v>
      </c>
      <c r="CD475" s="7">
        <v>-7571.0931999981403</v>
      </c>
      <c r="CE475" s="7">
        <v>4864871.7186999992</v>
      </c>
      <c r="CF475" s="25">
        <f t="shared" si="236"/>
        <v>2229.5874785872634</v>
      </c>
      <c r="CG475" s="6">
        <v>7476</v>
      </c>
      <c r="CH475" s="21">
        <v>0.14882950370957279</v>
      </c>
      <c r="CI475" s="7">
        <v>-7559.7820000015199</v>
      </c>
      <c r="CJ475" s="7">
        <v>4864871.373499997</v>
      </c>
      <c r="CK475" s="25">
        <f t="shared" si="237"/>
        <v>2038.1862423660871</v>
      </c>
      <c r="CL475" s="6">
        <v>9254</v>
      </c>
      <c r="CM475" s="21">
        <v>0.15452904878332749</v>
      </c>
      <c r="CN475" s="7">
        <v>-7562.1920000016689</v>
      </c>
      <c r="CO475" s="7">
        <v>4864866.7745999992</v>
      </c>
      <c r="CP475" s="25">
        <f t="shared" si="238"/>
        <v>1753.7168505679583</v>
      </c>
      <c r="CQ475" s="6">
        <v>9252</v>
      </c>
      <c r="CR475" s="21">
        <v>0.1695569229886541</v>
      </c>
      <c r="CS475" s="7">
        <v>-7559.7820000015199</v>
      </c>
      <c r="CT475" s="7">
        <v>4864871.373499997</v>
      </c>
      <c r="CU475" s="25">
        <f t="shared" si="239"/>
        <v>1209.8677302729586</v>
      </c>
      <c r="CV475" s="6">
        <v>8802</v>
      </c>
      <c r="CW475" s="21">
        <v>0.171306172099501</v>
      </c>
      <c r="CX475" s="7">
        <v>-7578.4619715511799</v>
      </c>
      <c r="CY475" s="7">
        <v>4864869.3815797269</v>
      </c>
      <c r="CZ475" s="25">
        <f t="shared" si="240"/>
        <v>1161.2024864875805</v>
      </c>
      <c r="DA475" s="6">
        <v>11085</v>
      </c>
      <c r="DB475" s="21">
        <v>0.1774191184015714</v>
      </c>
      <c r="DC475" s="7">
        <v>-7571.0931999981403</v>
      </c>
      <c r="DD475" s="7">
        <v>4864871.7186999992</v>
      </c>
      <c r="DE475" s="25">
        <f t="shared" si="241"/>
        <v>1009.2490107741457</v>
      </c>
      <c r="DF475" s="6">
        <v>10170</v>
      </c>
      <c r="DG475" s="21">
        <v>0.18260274168009921</v>
      </c>
      <c r="DH475" s="7">
        <v>-7571.0931999981403</v>
      </c>
      <c r="DI475" s="7">
        <v>4864871.7186999992</v>
      </c>
      <c r="DJ475" s="25">
        <f t="shared" si="242"/>
        <v>899.43715560169574</v>
      </c>
      <c r="DK475" s="6">
        <v>9705</v>
      </c>
      <c r="DL475" s="21">
        <v>0.1838174761848759</v>
      </c>
      <c r="DM475" s="7">
        <v>-7559.7820000015199</v>
      </c>
      <c r="DN475" s="7">
        <v>4864871.373499997</v>
      </c>
      <c r="DO475" s="25">
        <f t="shared" si="243"/>
        <v>875.89652679029882</v>
      </c>
      <c r="DP475" s="6">
        <v>7913</v>
      </c>
      <c r="DQ475" s="21">
        <v>0.1855293351086432</v>
      </c>
      <c r="DR475" s="7">
        <v>-7571.0931999981403</v>
      </c>
      <c r="DS475" s="7">
        <v>4864871.7186999992</v>
      </c>
      <c r="DT475" s="25">
        <f t="shared" si="244"/>
        <v>844.01399377505015</v>
      </c>
      <c r="DU475" s="6">
        <v>9714</v>
      </c>
      <c r="DV475" s="21">
        <v>0.1933472586496631</v>
      </c>
      <c r="DW475" s="7">
        <v>-7568.8610000014314</v>
      </c>
      <c r="DX475" s="7">
        <v>4864876.4161999971</v>
      </c>
      <c r="DY475" s="25">
        <f t="shared" si="245"/>
        <v>715.56307970424166</v>
      </c>
      <c r="DZ475" s="6">
        <v>8794</v>
      </c>
      <c r="EA475" s="21">
        <v>0.19430562764143239</v>
      </c>
      <c r="EB475" s="7">
        <v>-7559.7820000015199</v>
      </c>
      <c r="EC475" s="7">
        <v>4864871.373499997</v>
      </c>
      <c r="ED475" s="25">
        <f t="shared" si="246"/>
        <v>701.54976466192647</v>
      </c>
      <c r="EE475" s="6">
        <v>8352</v>
      </c>
      <c r="EF475" s="21">
        <v>0.19620117173511331</v>
      </c>
      <c r="EG475" s="7">
        <v>-7571.0931999981403</v>
      </c>
      <c r="EH475" s="7">
        <v>4864871.7186999992</v>
      </c>
      <c r="EI475" s="25">
        <f t="shared" si="247"/>
        <v>674.82880662410287</v>
      </c>
    </row>
    <row r="476" spans="1:139" x14ac:dyDescent="0.25">
      <c r="A476" s="6">
        <v>462</v>
      </c>
      <c r="B476" s="6">
        <v>0</v>
      </c>
      <c r="C476" s="6">
        <v>1</v>
      </c>
      <c r="D476" s="6">
        <v>0</v>
      </c>
      <c r="E476" s="6">
        <v>1</v>
      </c>
      <c r="F476" s="20">
        <f t="shared" si="217"/>
        <v>1</v>
      </c>
      <c r="G476" s="20">
        <f t="shared" si="218"/>
        <v>1</v>
      </c>
      <c r="H476" s="20">
        <f t="shared" si="219"/>
        <v>1</v>
      </c>
      <c r="I476" s="7">
        <v>-7645.5584000013769</v>
      </c>
      <c r="J476" s="7">
        <v>4864949.4086999912</v>
      </c>
      <c r="K476" s="6">
        <v>-3</v>
      </c>
      <c r="L476" s="6">
        <v>-3</v>
      </c>
      <c r="M476" s="7">
        <v>-7643.9196619538661</v>
      </c>
      <c r="N476" s="7">
        <v>4864947.6701287087</v>
      </c>
      <c r="O476" s="26">
        <f t="shared" si="220"/>
        <v>-7643.9196619538661</v>
      </c>
      <c r="P476" s="26">
        <f t="shared" si="221"/>
        <v>4864947.6701287096</v>
      </c>
      <c r="Q476" s="20">
        <f t="shared" si="222"/>
        <v>1</v>
      </c>
      <c r="R476" s="26">
        <f t="shared" si="223"/>
        <v>2.3891614615533774</v>
      </c>
      <c r="S476" s="26">
        <f>R476*'8_HeSo_Mercator'!$B$7</f>
        <v>1.830399567528703</v>
      </c>
      <c r="T476" s="6">
        <v>11264</v>
      </c>
      <c r="U476" s="21">
        <v>0.30825733925077042</v>
      </c>
      <c r="V476" s="7">
        <v>-7643.0923999994993</v>
      </c>
      <c r="W476" s="7">
        <v>4864947.8137999997</v>
      </c>
      <c r="X476" s="25">
        <f t="shared" si="224"/>
        <v>110.75065368358747</v>
      </c>
      <c r="Y476" s="6">
        <v>8981</v>
      </c>
      <c r="Z476" s="21">
        <v>0.33220220920302151</v>
      </c>
      <c r="AA476" s="7">
        <v>-7643.0923999994993</v>
      </c>
      <c r="AB476" s="7">
        <v>4864947.8137999997</v>
      </c>
      <c r="AC476" s="25">
        <f t="shared" si="225"/>
        <v>82.10884346418473</v>
      </c>
      <c r="AD476" s="6">
        <v>8525</v>
      </c>
      <c r="AE476" s="21">
        <v>0.3327419543956483</v>
      </c>
      <c r="AF476" s="7">
        <v>-7643.0923999994993</v>
      </c>
      <c r="AG476" s="7">
        <v>4864947.8137999997</v>
      </c>
      <c r="AH476" s="25">
        <f t="shared" si="226"/>
        <v>81.577378926767466</v>
      </c>
      <c r="AI476" s="6">
        <v>9892</v>
      </c>
      <c r="AJ476" s="21">
        <v>0.35724539878706862</v>
      </c>
      <c r="AK476" s="7">
        <v>-7643.0923999994993</v>
      </c>
      <c r="AL476" s="7">
        <v>4864947.8137999997</v>
      </c>
      <c r="AM476" s="25">
        <f t="shared" si="227"/>
        <v>61.395059463377883</v>
      </c>
      <c r="AN476" s="6">
        <v>9433</v>
      </c>
      <c r="AO476" s="21">
        <v>0.36631363446482718</v>
      </c>
      <c r="AP476" s="7">
        <v>-7645.0419000014663</v>
      </c>
      <c r="AQ476" s="7">
        <v>4864948.9179999977</v>
      </c>
      <c r="AR476" s="25">
        <f t="shared" si="228"/>
        <v>55.537671210910695</v>
      </c>
      <c r="AS476" s="6">
        <v>7202</v>
      </c>
      <c r="AT476" s="21">
        <v>0.3678666623111092</v>
      </c>
      <c r="AU476" s="7">
        <v>-7647.6262999996543</v>
      </c>
      <c r="AV476" s="7">
        <v>4864944.4576999992</v>
      </c>
      <c r="AW476" s="25">
        <f t="shared" si="229"/>
        <v>54.605736896113363</v>
      </c>
      <c r="AX476" s="6">
        <v>18108</v>
      </c>
      <c r="AY476" s="21">
        <v>0.36855145943556011</v>
      </c>
      <c r="AZ476" s="7">
        <v>-7643.117800001055</v>
      </c>
      <c r="BA476" s="7">
        <v>4864947.8307999969</v>
      </c>
      <c r="BB476" s="25">
        <f t="shared" si="230"/>
        <v>54.201019902739141</v>
      </c>
      <c r="BC476" s="6">
        <v>7210</v>
      </c>
      <c r="BD476" s="21">
        <v>0.3822155378190697</v>
      </c>
      <c r="BE476" s="7">
        <v>-7645.0419000014663</v>
      </c>
      <c r="BF476" s="7">
        <v>4864948.9179999977</v>
      </c>
      <c r="BG476" s="25">
        <f t="shared" si="231"/>
        <v>46.856155031958743</v>
      </c>
      <c r="BH476" s="6">
        <v>11260</v>
      </c>
      <c r="BI476" s="21">
        <v>0.39084103386488589</v>
      </c>
      <c r="BJ476" s="7">
        <v>-7647.6262999996543</v>
      </c>
      <c r="BK476" s="7">
        <v>4864944.4576999992</v>
      </c>
      <c r="BL476" s="25">
        <f t="shared" si="232"/>
        <v>42.854791482410214</v>
      </c>
      <c r="BM476" s="6">
        <v>18386</v>
      </c>
      <c r="BN476" s="21">
        <v>0.39522763692339319</v>
      </c>
      <c r="BO476" s="7">
        <v>-7643.117800001055</v>
      </c>
      <c r="BP476" s="7">
        <v>4864947.8307999969</v>
      </c>
      <c r="BQ476" s="25">
        <f t="shared" si="233"/>
        <v>40.983663507654754</v>
      </c>
      <c r="BR476" s="6">
        <v>8085</v>
      </c>
      <c r="BS476" s="21">
        <v>0.39675615656699709</v>
      </c>
      <c r="BT476" s="7">
        <v>-7645.0419000014663</v>
      </c>
      <c r="BU476" s="7">
        <v>4864948.9179999977</v>
      </c>
      <c r="BV476" s="25">
        <f t="shared" si="234"/>
        <v>40.355738746162139</v>
      </c>
      <c r="BW476" s="6">
        <v>17515</v>
      </c>
      <c r="BX476" s="21">
        <v>0.39704038429913779</v>
      </c>
      <c r="BY476" s="7">
        <v>-7643.0923999994993</v>
      </c>
      <c r="BZ476" s="7">
        <v>4864947.8137999997</v>
      </c>
      <c r="CA476" s="25">
        <f t="shared" si="235"/>
        <v>40.240305558798326</v>
      </c>
      <c r="CB476" s="6">
        <v>11264</v>
      </c>
      <c r="CC476" s="21">
        <v>0.32276297075010829</v>
      </c>
      <c r="CD476" s="7">
        <v>-7643.0923999994993</v>
      </c>
      <c r="CE476" s="7">
        <v>4864947.8137999997</v>
      </c>
      <c r="CF476" s="25">
        <f t="shared" si="236"/>
        <v>92.143601623764582</v>
      </c>
      <c r="CG476" s="6">
        <v>8525</v>
      </c>
      <c r="CH476" s="21">
        <v>0.3411987905377365</v>
      </c>
      <c r="CI476" s="7">
        <v>-7643.0923999994993</v>
      </c>
      <c r="CJ476" s="7">
        <v>4864947.8137999997</v>
      </c>
      <c r="CK476" s="25">
        <f t="shared" si="237"/>
        <v>73.785337455931455</v>
      </c>
      <c r="CL476" s="6">
        <v>8981</v>
      </c>
      <c r="CM476" s="21">
        <v>0.34693240110041929</v>
      </c>
      <c r="CN476" s="7">
        <v>-7643.0923999994993</v>
      </c>
      <c r="CO476" s="7">
        <v>4864947.8137999997</v>
      </c>
      <c r="CP476" s="25">
        <f t="shared" si="238"/>
        <v>69.027246957129435</v>
      </c>
      <c r="CQ476" s="6">
        <v>7210</v>
      </c>
      <c r="CR476" s="21">
        <v>0.36769198530952552</v>
      </c>
      <c r="CS476" s="7">
        <v>-7645.0419000014663</v>
      </c>
      <c r="CT476" s="7">
        <v>4864948.9179999977</v>
      </c>
      <c r="CU476" s="25">
        <f t="shared" si="239"/>
        <v>54.709575608052667</v>
      </c>
      <c r="CV476" s="6">
        <v>9433</v>
      </c>
      <c r="CW476" s="21">
        <v>0.36962498363543311</v>
      </c>
      <c r="CX476" s="7">
        <v>-7645.0419000014663</v>
      </c>
      <c r="CY476" s="7">
        <v>4864948.9179999977</v>
      </c>
      <c r="CZ476" s="25">
        <f t="shared" si="240"/>
        <v>53.574080605817542</v>
      </c>
      <c r="DA476" s="6">
        <v>9892</v>
      </c>
      <c r="DB476" s="21">
        <v>0.37036026877587952</v>
      </c>
      <c r="DC476" s="7">
        <v>-7643.0923999994993</v>
      </c>
      <c r="DD476" s="7">
        <v>4864947.8137999997</v>
      </c>
      <c r="DE476" s="25">
        <f t="shared" si="241"/>
        <v>53.149898268950047</v>
      </c>
      <c r="DF476" s="6">
        <v>18108</v>
      </c>
      <c r="DG476" s="21">
        <v>0.37363531275420647</v>
      </c>
      <c r="DH476" s="7">
        <v>-7643.117800001055</v>
      </c>
      <c r="DI476" s="7">
        <v>4864947.8307999969</v>
      </c>
      <c r="DJ476" s="25">
        <f t="shared" si="242"/>
        <v>51.310747209511064</v>
      </c>
      <c r="DK476" s="6">
        <v>7202</v>
      </c>
      <c r="DL476" s="21">
        <v>0.38231872818922058</v>
      </c>
      <c r="DM476" s="7">
        <v>-7647.6262999996543</v>
      </c>
      <c r="DN476" s="7">
        <v>4864944.4576999992</v>
      </c>
      <c r="DO476" s="25">
        <f t="shared" si="243"/>
        <v>46.805588356174241</v>
      </c>
      <c r="DP476" s="6">
        <v>9437</v>
      </c>
      <c r="DQ476" s="21">
        <v>0.38443615419857319</v>
      </c>
      <c r="DR476" s="7">
        <v>-7643.0923999994993</v>
      </c>
      <c r="DS476" s="7">
        <v>4864947.8137999997</v>
      </c>
      <c r="DT476" s="25">
        <f t="shared" si="244"/>
        <v>45.782879486162962</v>
      </c>
      <c r="DU476" s="6">
        <v>18386</v>
      </c>
      <c r="DV476" s="21">
        <v>0.38607601956500037</v>
      </c>
      <c r="DW476" s="7">
        <v>-7643.117800001055</v>
      </c>
      <c r="DX476" s="7">
        <v>4864947.8307999969</v>
      </c>
      <c r="DY476" s="25">
        <f t="shared" si="245"/>
        <v>45.009966729225681</v>
      </c>
      <c r="DZ476" s="6">
        <v>15924</v>
      </c>
      <c r="EA476" s="21">
        <v>0.38706804613371742</v>
      </c>
      <c r="EB476" s="7">
        <v>-7643.117800001055</v>
      </c>
      <c r="EC476" s="7">
        <v>4864947.8307999969</v>
      </c>
      <c r="ED476" s="25">
        <f t="shared" si="246"/>
        <v>44.550308844214847</v>
      </c>
      <c r="EE476" s="6">
        <v>9046</v>
      </c>
      <c r="EF476" s="21">
        <v>0.39788057349187878</v>
      </c>
      <c r="EG476" s="7">
        <v>-7643.117800001055</v>
      </c>
      <c r="EH476" s="7">
        <v>4864947.8307999969</v>
      </c>
      <c r="EI476" s="25">
        <f t="shared" si="247"/>
        <v>39.901485002860326</v>
      </c>
    </row>
    <row r="477" spans="1:139" x14ac:dyDescent="0.25">
      <c r="A477" s="6">
        <v>463</v>
      </c>
      <c r="B477" s="6">
        <v>0</v>
      </c>
      <c r="C477" s="6">
        <v>2</v>
      </c>
      <c r="D477" s="6">
        <v>0</v>
      </c>
      <c r="E477" s="6">
        <v>2</v>
      </c>
      <c r="F477" s="20">
        <f t="shared" si="217"/>
        <v>1</v>
      </c>
      <c r="G477" s="20">
        <f t="shared" si="218"/>
        <v>1</v>
      </c>
      <c r="H477" s="20">
        <f t="shared" si="219"/>
        <v>1</v>
      </c>
      <c r="I477" s="7">
        <v>-7667.0461950192666</v>
      </c>
      <c r="J477" s="7">
        <v>4864936.2005230347</v>
      </c>
      <c r="K477" s="6">
        <v>0</v>
      </c>
      <c r="L477" s="6">
        <v>-6</v>
      </c>
      <c r="M477" s="7">
        <v>-7668.3059535334924</v>
      </c>
      <c r="N477" s="7">
        <v>4864935.3413815387</v>
      </c>
      <c r="O477" s="26">
        <f t="shared" si="220"/>
        <v>-7668.3059535334905</v>
      </c>
      <c r="P477" s="26">
        <f t="shared" si="221"/>
        <v>4864935.3413815368</v>
      </c>
      <c r="Q477" s="20">
        <f t="shared" si="222"/>
        <v>1</v>
      </c>
      <c r="R477" s="26">
        <f t="shared" si="223"/>
        <v>1.5248329834859571</v>
      </c>
      <c r="S477" s="26">
        <f>R477*'8_HeSo_Mercator'!$B$7</f>
        <v>1.1682147391208628</v>
      </c>
      <c r="T477" s="6">
        <v>15905</v>
      </c>
      <c r="U477" s="21">
        <v>0.25405619113246991</v>
      </c>
      <c r="V477" s="7">
        <v>-7667.3517999984324</v>
      </c>
      <c r="W477" s="7">
        <v>4864936.6705000028</v>
      </c>
      <c r="X477" s="25">
        <f t="shared" si="224"/>
        <v>240.03848052176286</v>
      </c>
      <c r="Y477" s="6">
        <v>18095</v>
      </c>
      <c r="Z477" s="21">
        <v>0.27006093996789898</v>
      </c>
      <c r="AA477" s="7">
        <v>-7667.3517999984324</v>
      </c>
      <c r="AB477" s="7">
        <v>4864936.6705000028</v>
      </c>
      <c r="AC477" s="25">
        <f t="shared" si="225"/>
        <v>187.99785768353823</v>
      </c>
      <c r="AD477" s="6">
        <v>18365</v>
      </c>
      <c r="AE477" s="21">
        <v>0.27286119586686219</v>
      </c>
      <c r="AF477" s="7">
        <v>-7667.3517999984324</v>
      </c>
      <c r="AG477" s="7">
        <v>4864936.6705000028</v>
      </c>
      <c r="AH477" s="25">
        <f t="shared" si="226"/>
        <v>180.39848553943858</v>
      </c>
      <c r="AI477" s="6">
        <v>16181</v>
      </c>
      <c r="AJ477" s="21">
        <v>0.2731563136698098</v>
      </c>
      <c r="AK477" s="7">
        <v>-7674.9723000004888</v>
      </c>
      <c r="AL477" s="7">
        <v>4864934.4861999974</v>
      </c>
      <c r="AM477" s="25">
        <f t="shared" si="227"/>
        <v>179.62013870359664</v>
      </c>
      <c r="AN477" s="6">
        <v>16173</v>
      </c>
      <c r="AO477" s="21">
        <v>0.27400524119864872</v>
      </c>
      <c r="AP477" s="7">
        <v>-7669.2478000000119</v>
      </c>
      <c r="AQ477" s="7">
        <v>4864936.1268000007</v>
      </c>
      <c r="AR477" s="25">
        <f t="shared" si="228"/>
        <v>177.40445410578161</v>
      </c>
      <c r="AS477" s="6">
        <v>16989</v>
      </c>
      <c r="AT477" s="21">
        <v>0.27845192661346391</v>
      </c>
      <c r="AU477" s="7">
        <v>-7674.9723000004888</v>
      </c>
      <c r="AV477" s="7">
        <v>4864934.4861999974</v>
      </c>
      <c r="AW477" s="25">
        <f t="shared" si="229"/>
        <v>166.34091706550549</v>
      </c>
      <c r="AX477" s="6">
        <v>17540</v>
      </c>
      <c r="AY477" s="21">
        <v>0.288643078122163</v>
      </c>
      <c r="AZ477" s="7">
        <v>-7667.3517999984324</v>
      </c>
      <c r="BA477" s="7">
        <v>4864936.6705000028</v>
      </c>
      <c r="BB477" s="25">
        <f t="shared" si="230"/>
        <v>144.06398076329475</v>
      </c>
      <c r="BC477" s="6">
        <v>17814</v>
      </c>
      <c r="BD477" s="21">
        <v>0.288782429183913</v>
      </c>
      <c r="BE477" s="7">
        <v>-7667.3517999984324</v>
      </c>
      <c r="BF477" s="7">
        <v>4864936.6705000028</v>
      </c>
      <c r="BG477" s="25">
        <f t="shared" si="231"/>
        <v>143.7861114707938</v>
      </c>
      <c r="BH477" s="6">
        <v>18092</v>
      </c>
      <c r="BI477" s="21">
        <v>0.28952553988950658</v>
      </c>
      <c r="BJ477" s="7">
        <v>-7667.3517999984324</v>
      </c>
      <c r="BK477" s="7">
        <v>4864936.6705000028</v>
      </c>
      <c r="BL477" s="25">
        <f t="shared" si="232"/>
        <v>142.31559061429562</v>
      </c>
      <c r="BM477" s="6">
        <v>17815</v>
      </c>
      <c r="BN477" s="21">
        <v>0.28978621205484512</v>
      </c>
      <c r="BO477" s="7">
        <v>-7667.3517999984324</v>
      </c>
      <c r="BP477" s="7">
        <v>4864936.6705000028</v>
      </c>
      <c r="BQ477" s="25">
        <f t="shared" si="233"/>
        <v>141.80421104232994</v>
      </c>
      <c r="BR477" s="6">
        <v>18368</v>
      </c>
      <c r="BS477" s="21">
        <v>0.29149903761648199</v>
      </c>
      <c r="BT477" s="7">
        <v>-7667.3517999984324</v>
      </c>
      <c r="BU477" s="7">
        <v>4864936.6705000028</v>
      </c>
      <c r="BV477" s="25">
        <f t="shared" si="234"/>
        <v>138.5005502767666</v>
      </c>
      <c r="BW477" s="6">
        <v>17263</v>
      </c>
      <c r="BX477" s="21">
        <v>0.2959927558495265</v>
      </c>
      <c r="BY477" s="7">
        <v>-7674.9723000004888</v>
      </c>
      <c r="BZ477" s="7">
        <v>4864934.4861999974</v>
      </c>
      <c r="CA477" s="25">
        <f t="shared" si="235"/>
        <v>130.27937639640658</v>
      </c>
      <c r="CB477" s="6">
        <v>17829</v>
      </c>
      <c r="CC477" s="21">
        <v>0.24892795642044371</v>
      </c>
      <c r="CD477" s="7">
        <v>-7661.5582000017166</v>
      </c>
      <c r="CE477" s="7">
        <v>4864934.3435999975</v>
      </c>
      <c r="CF477" s="25">
        <f t="shared" si="236"/>
        <v>260.43857168276736</v>
      </c>
      <c r="CG477" s="6">
        <v>18105</v>
      </c>
      <c r="CH477" s="21">
        <v>0.2569520448504613</v>
      </c>
      <c r="CI477" s="7">
        <v>-7661.5582000017166</v>
      </c>
      <c r="CJ477" s="7">
        <v>4864934.3435999975</v>
      </c>
      <c r="CK477" s="25">
        <f t="shared" si="237"/>
        <v>229.3990881247779</v>
      </c>
      <c r="CL477" s="6">
        <v>16181</v>
      </c>
      <c r="CM477" s="21">
        <v>0.26049716605434331</v>
      </c>
      <c r="CN477" s="7">
        <v>-7674.9723000004888</v>
      </c>
      <c r="CO477" s="7">
        <v>4864934.4861999974</v>
      </c>
      <c r="CP477" s="25">
        <f t="shared" si="238"/>
        <v>217.16407783285803</v>
      </c>
      <c r="CQ477" s="6">
        <v>18382</v>
      </c>
      <c r="CR477" s="21">
        <v>0.2688838067946987</v>
      </c>
      <c r="CS477" s="7">
        <v>-7661.5582000017166</v>
      </c>
      <c r="CT477" s="7">
        <v>4864934.3435999975</v>
      </c>
      <c r="CU477" s="25">
        <f t="shared" si="239"/>
        <v>191.31164561568306</v>
      </c>
      <c r="CV477" s="6">
        <v>15922</v>
      </c>
      <c r="CW477" s="21">
        <v>0.2718605329648856</v>
      </c>
      <c r="CX477" s="7">
        <v>-7661.5582000017166</v>
      </c>
      <c r="CY477" s="7">
        <v>4864934.3435999975</v>
      </c>
      <c r="CZ477" s="25">
        <f t="shared" si="240"/>
        <v>183.06922546721526</v>
      </c>
      <c r="DA477" s="6">
        <v>15905</v>
      </c>
      <c r="DB477" s="21">
        <v>0.27291095559982509</v>
      </c>
      <c r="DC477" s="7">
        <v>-7667.3517999984324</v>
      </c>
      <c r="DD477" s="7">
        <v>4864936.6705000028</v>
      </c>
      <c r="DE477" s="25">
        <f t="shared" si="241"/>
        <v>180.2669536161099</v>
      </c>
      <c r="DF477" s="6">
        <v>16989</v>
      </c>
      <c r="DG477" s="21">
        <v>0.27451313240106062</v>
      </c>
      <c r="DH477" s="7">
        <v>-7674.9723000004888</v>
      </c>
      <c r="DI477" s="7">
        <v>4864934.4861999974</v>
      </c>
      <c r="DJ477" s="25">
        <f t="shared" si="242"/>
        <v>176.09519192403943</v>
      </c>
      <c r="DK477" s="6">
        <v>16710</v>
      </c>
      <c r="DL477" s="21">
        <v>0.2800301272168807</v>
      </c>
      <c r="DM477" s="7">
        <v>-7674.9723000004888</v>
      </c>
      <c r="DN477" s="7">
        <v>4864934.4861999974</v>
      </c>
      <c r="DO477" s="25">
        <f t="shared" si="243"/>
        <v>162.6226258157557</v>
      </c>
      <c r="DP477" s="6">
        <v>17263</v>
      </c>
      <c r="DQ477" s="21">
        <v>0.28241410854687993</v>
      </c>
      <c r="DR477" s="7">
        <v>-7674.9723000004888</v>
      </c>
      <c r="DS477" s="7">
        <v>4864934.4861999974</v>
      </c>
      <c r="DT477" s="25">
        <f t="shared" si="244"/>
        <v>157.20068864351089</v>
      </c>
      <c r="DU477" s="6">
        <v>17551</v>
      </c>
      <c r="DV477" s="21">
        <v>0.28264434385805448</v>
      </c>
      <c r="DW477" s="7">
        <v>-7661.5582000017166</v>
      </c>
      <c r="DX477" s="7">
        <v>4864934.3435999975</v>
      </c>
      <c r="DY477" s="25">
        <f t="shared" si="245"/>
        <v>156.6891064922454</v>
      </c>
      <c r="DZ477" s="6">
        <v>17275</v>
      </c>
      <c r="EA477" s="21">
        <v>0.28505447800611727</v>
      </c>
      <c r="EB477" s="7">
        <v>-7661.5582000017166</v>
      </c>
      <c r="EC477" s="7">
        <v>4864934.3435999975</v>
      </c>
      <c r="ED477" s="25">
        <f t="shared" si="246"/>
        <v>151.45671345084426</v>
      </c>
      <c r="EE477" s="6">
        <v>17539</v>
      </c>
      <c r="EF477" s="21">
        <v>0.2864292980671414</v>
      </c>
      <c r="EG477" s="7">
        <v>-7674.9723000004888</v>
      </c>
      <c r="EH477" s="7">
        <v>4864934.4861999974</v>
      </c>
      <c r="EI477" s="25">
        <f t="shared" si="247"/>
        <v>148.56969958874498</v>
      </c>
    </row>
    <row r="478" spans="1:139" x14ac:dyDescent="0.25">
      <c r="A478" s="6">
        <v>464</v>
      </c>
      <c r="B478" s="6">
        <v>0</v>
      </c>
      <c r="C478" s="6">
        <v>2</v>
      </c>
      <c r="D478" s="6">
        <v>0</v>
      </c>
      <c r="E478" s="6">
        <v>2</v>
      </c>
      <c r="F478" s="20">
        <f t="shared" si="217"/>
        <v>1</v>
      </c>
      <c r="G478" s="20">
        <f t="shared" si="218"/>
        <v>1</v>
      </c>
      <c r="H478" s="20">
        <f t="shared" si="219"/>
        <v>1</v>
      </c>
      <c r="I478" s="7">
        <v>-7642.104230343446</v>
      </c>
      <c r="J478" s="7">
        <v>4865014.821583611</v>
      </c>
      <c r="K478" s="6">
        <v>-6</v>
      </c>
      <c r="L478" s="6">
        <v>-6</v>
      </c>
      <c r="M478" s="7">
        <v>-7640.0183526242672</v>
      </c>
      <c r="N478" s="7">
        <v>4865005.8189081158</v>
      </c>
      <c r="O478" s="26">
        <f t="shared" si="220"/>
        <v>-7640.018352624269</v>
      </c>
      <c r="P478" s="26">
        <f t="shared" si="221"/>
        <v>4865005.8189081158</v>
      </c>
      <c r="Q478" s="20">
        <f t="shared" si="222"/>
        <v>1</v>
      </c>
      <c r="R478" s="26">
        <f t="shared" si="223"/>
        <v>9.2411607457949394</v>
      </c>
      <c r="S478" s="26">
        <f>R478*'8_HeSo_Mercator'!$B$7</f>
        <v>7.0798968193503899</v>
      </c>
      <c r="T478" s="6">
        <v>9936</v>
      </c>
      <c r="U478" s="21">
        <v>0.26217286164858378</v>
      </c>
      <c r="V478" s="7">
        <v>-7641.8993999995291</v>
      </c>
      <c r="W478" s="7">
        <v>4865014.7801000029</v>
      </c>
      <c r="X478" s="25">
        <f t="shared" si="224"/>
        <v>211.66500546032708</v>
      </c>
      <c r="Y478" s="6">
        <v>9021</v>
      </c>
      <c r="Z478" s="21">
        <v>0.27784188349700739</v>
      </c>
      <c r="AA478" s="7">
        <v>-7639.3500000014901</v>
      </c>
      <c r="AB478" s="7">
        <v>4865001.0980999991</v>
      </c>
      <c r="AC478" s="25">
        <f t="shared" si="225"/>
        <v>167.80664030647685</v>
      </c>
      <c r="AD478" s="6">
        <v>9020</v>
      </c>
      <c r="AE478" s="21">
        <v>0.27804440038748868</v>
      </c>
      <c r="AF478" s="7">
        <v>-7640.9805000014603</v>
      </c>
      <c r="AG478" s="7">
        <v>4865006.7855999991</v>
      </c>
      <c r="AH478" s="25">
        <f t="shared" si="226"/>
        <v>167.31827847131541</v>
      </c>
      <c r="AI478" s="6">
        <v>10386</v>
      </c>
      <c r="AJ478" s="21">
        <v>0.29331317436278642</v>
      </c>
      <c r="AK478" s="7">
        <v>-7638.8143000006676</v>
      </c>
      <c r="AL478" s="7">
        <v>4864999.2282000044</v>
      </c>
      <c r="AM478" s="25">
        <f t="shared" si="227"/>
        <v>135.1057148839802</v>
      </c>
      <c r="AN478" s="6">
        <v>10392</v>
      </c>
      <c r="AO478" s="21">
        <v>0.29772483719548098</v>
      </c>
      <c r="AP478" s="7">
        <v>-7640.9805000014603</v>
      </c>
      <c r="AQ478" s="7">
        <v>4865006.7855999991</v>
      </c>
      <c r="AR478" s="25">
        <f t="shared" si="228"/>
        <v>127.27401194746295</v>
      </c>
      <c r="AS478" s="6">
        <v>10853</v>
      </c>
      <c r="AT478" s="21">
        <v>0.30127684555344719</v>
      </c>
      <c r="AU478" s="7">
        <v>-7640.2895999997854</v>
      </c>
      <c r="AV478" s="7">
        <v>4865009.1648000032</v>
      </c>
      <c r="AW478" s="25">
        <f t="shared" si="229"/>
        <v>121.37716176841712</v>
      </c>
      <c r="AX478" s="6">
        <v>9938</v>
      </c>
      <c r="AY478" s="21">
        <v>0.30572468567550443</v>
      </c>
      <c r="AZ478" s="7">
        <v>-7640.9805000014603</v>
      </c>
      <c r="BA478" s="7">
        <v>4865006.7855999991</v>
      </c>
      <c r="BB478" s="25">
        <f t="shared" si="230"/>
        <v>114.46638603440486</v>
      </c>
      <c r="BC478" s="6">
        <v>9931</v>
      </c>
      <c r="BD478" s="21">
        <v>0.31352574702562958</v>
      </c>
      <c r="BE478" s="7">
        <v>-7639.3500000014901</v>
      </c>
      <c r="BF478" s="7">
        <v>4865001.0980999991</v>
      </c>
      <c r="BG478" s="25">
        <f t="shared" si="231"/>
        <v>103.49208935502455</v>
      </c>
      <c r="BH478" s="6">
        <v>11310</v>
      </c>
      <c r="BI478" s="21">
        <v>0.31386584217589641</v>
      </c>
      <c r="BJ478" s="7">
        <v>-7637.8425999991596</v>
      </c>
      <c r="BK478" s="7">
        <v>4865000.627700001</v>
      </c>
      <c r="BL478" s="25">
        <f t="shared" si="232"/>
        <v>103.04425481587563</v>
      </c>
      <c r="BM478" s="6">
        <v>9477</v>
      </c>
      <c r="BN478" s="21">
        <v>0.3142608584731621</v>
      </c>
      <c r="BO478" s="7">
        <v>-7641.5731999985874</v>
      </c>
      <c r="BP478" s="7">
        <v>4865008.8530000001</v>
      </c>
      <c r="BQ478" s="25">
        <f t="shared" si="233"/>
        <v>102.52713692022272</v>
      </c>
      <c r="BR478" s="6">
        <v>9484</v>
      </c>
      <c r="BS478" s="21">
        <v>0.31742444615498028</v>
      </c>
      <c r="BT478" s="7">
        <v>-7634.9341355077922</v>
      </c>
      <c r="BU478" s="7">
        <v>4865007.5136853531</v>
      </c>
      <c r="BV478" s="25">
        <f t="shared" si="234"/>
        <v>98.500518816317097</v>
      </c>
      <c r="BW478" s="6">
        <v>9475</v>
      </c>
      <c r="BX478" s="21">
        <v>0.3235518745911824</v>
      </c>
      <c r="BY478" s="7">
        <v>-7639.3500000014901</v>
      </c>
      <c r="BZ478" s="7">
        <v>4865001.0980999991</v>
      </c>
      <c r="CA478" s="25">
        <f t="shared" si="235"/>
        <v>91.248202596287172</v>
      </c>
      <c r="CB478" s="6">
        <v>9936</v>
      </c>
      <c r="CC478" s="21">
        <v>0.26631409208285878</v>
      </c>
      <c r="CD478" s="7">
        <v>-7641.8993999995291</v>
      </c>
      <c r="CE478" s="7">
        <v>4865014.7801000029</v>
      </c>
      <c r="CF478" s="25">
        <f t="shared" si="236"/>
        <v>198.80321735249109</v>
      </c>
      <c r="CG478" s="6">
        <v>9020</v>
      </c>
      <c r="CH478" s="21">
        <v>0.28694513910597058</v>
      </c>
      <c r="CI478" s="7">
        <v>-7640.9805000014603</v>
      </c>
      <c r="CJ478" s="7">
        <v>4865006.7855999991</v>
      </c>
      <c r="CK478" s="25">
        <f t="shared" si="237"/>
        <v>147.50424245038658</v>
      </c>
      <c r="CL478" s="6">
        <v>10386</v>
      </c>
      <c r="CM478" s="21">
        <v>0.29228979093544938</v>
      </c>
      <c r="CN478" s="7">
        <v>-7638.8143000006676</v>
      </c>
      <c r="CO478" s="7">
        <v>4864999.2282000044</v>
      </c>
      <c r="CP478" s="25">
        <f t="shared" si="238"/>
        <v>137.0078380951102</v>
      </c>
      <c r="CQ478" s="6">
        <v>9021</v>
      </c>
      <c r="CR478" s="21">
        <v>0.29241305633453518</v>
      </c>
      <c r="CS478" s="7">
        <v>-7639.3500000014901</v>
      </c>
      <c r="CT478" s="7">
        <v>4865001.0980999991</v>
      </c>
      <c r="CU478" s="25">
        <f t="shared" si="239"/>
        <v>136.77696399862319</v>
      </c>
      <c r="CV478" s="6">
        <v>9477</v>
      </c>
      <c r="CW478" s="21">
        <v>0.30506687751202483</v>
      </c>
      <c r="CX478" s="7">
        <v>-7641.5731999985874</v>
      </c>
      <c r="CY478" s="7">
        <v>4865008.8530000001</v>
      </c>
      <c r="CZ478" s="25">
        <f t="shared" si="240"/>
        <v>115.45686806138828</v>
      </c>
      <c r="DA478" s="6">
        <v>10853</v>
      </c>
      <c r="DB478" s="21">
        <v>0.30855137569584939</v>
      </c>
      <c r="DC478" s="7">
        <v>-7640.2895999997854</v>
      </c>
      <c r="DD478" s="7">
        <v>4865009.1648000032</v>
      </c>
      <c r="DE478" s="25">
        <f t="shared" si="241"/>
        <v>110.329093951137</v>
      </c>
      <c r="DF478" s="6">
        <v>11310</v>
      </c>
      <c r="DG478" s="21">
        <v>0.31229978313279538</v>
      </c>
      <c r="DH478" s="7">
        <v>-7637.8425999991596</v>
      </c>
      <c r="DI478" s="7">
        <v>4865000.627700001</v>
      </c>
      <c r="DJ478" s="25">
        <f t="shared" si="242"/>
        <v>105.12675751107211</v>
      </c>
      <c r="DK478" s="6">
        <v>10392</v>
      </c>
      <c r="DL478" s="21">
        <v>0.3133665901633127</v>
      </c>
      <c r="DM478" s="7">
        <v>-7640.9805000014603</v>
      </c>
      <c r="DN478" s="7">
        <v>4865006.7855999991</v>
      </c>
      <c r="DO478" s="25">
        <f t="shared" si="243"/>
        <v>103.70250143617741</v>
      </c>
      <c r="DP478" s="6">
        <v>7698</v>
      </c>
      <c r="DQ478" s="21">
        <v>0.31678306302155862</v>
      </c>
      <c r="DR478" s="7">
        <v>-7639.7153999991706</v>
      </c>
      <c r="DS478" s="7">
        <v>4865007.1604000032</v>
      </c>
      <c r="DT478" s="25">
        <f t="shared" si="244"/>
        <v>99.300671426265822</v>
      </c>
      <c r="DU478" s="6">
        <v>9029</v>
      </c>
      <c r="DV478" s="21">
        <v>0.3211168562564633</v>
      </c>
      <c r="DW478" s="7">
        <v>-7637.8425999991596</v>
      </c>
      <c r="DX478" s="7">
        <v>4865000.627700001</v>
      </c>
      <c r="DY478" s="25">
        <f t="shared" si="245"/>
        <v>94.047571652470623</v>
      </c>
      <c r="DZ478" s="6">
        <v>9938</v>
      </c>
      <c r="EA478" s="21">
        <v>0.32202351319266259</v>
      </c>
      <c r="EB478" s="7">
        <v>-7640.9805000014603</v>
      </c>
      <c r="EC478" s="7">
        <v>4865006.7855999991</v>
      </c>
      <c r="ED478" s="25">
        <f t="shared" si="246"/>
        <v>92.992872930904994</v>
      </c>
      <c r="EE478" s="6">
        <v>9931</v>
      </c>
      <c r="EF478" s="21">
        <v>0.32544455461141442</v>
      </c>
      <c r="EG478" s="7">
        <v>-7639.3500000014901</v>
      </c>
      <c r="EH478" s="7">
        <v>4865001.0980999991</v>
      </c>
      <c r="EI478" s="25">
        <f t="shared" si="247"/>
        <v>89.143968279761594</v>
      </c>
    </row>
    <row r="479" spans="1:139" x14ac:dyDescent="0.25">
      <c r="A479" s="6">
        <v>465</v>
      </c>
      <c r="B479" s="6">
        <v>0</v>
      </c>
      <c r="C479" s="6">
        <v>2</v>
      </c>
      <c r="D479" s="6">
        <v>0</v>
      </c>
      <c r="E479" s="6">
        <v>2</v>
      </c>
      <c r="F479" s="20">
        <f t="shared" si="217"/>
        <v>1</v>
      </c>
      <c r="G479" s="20">
        <f t="shared" si="218"/>
        <v>1</v>
      </c>
      <c r="H479" s="20">
        <f t="shared" si="219"/>
        <v>1</v>
      </c>
      <c r="I479" s="7">
        <v>-7676.7536999993026</v>
      </c>
      <c r="J479" s="7">
        <v>4864934.6234999914</v>
      </c>
      <c r="K479" s="6">
        <v>-3</v>
      </c>
      <c r="L479" s="6">
        <v>-3</v>
      </c>
      <c r="M479" s="7">
        <v>-7671.7566550661668</v>
      </c>
      <c r="N479" s="7">
        <v>4864935.176005559</v>
      </c>
      <c r="O479" s="26">
        <f t="shared" si="220"/>
        <v>-7671.7566550661659</v>
      </c>
      <c r="P479" s="26">
        <f t="shared" si="221"/>
        <v>4864935.176005559</v>
      </c>
      <c r="Q479" s="20">
        <f t="shared" si="222"/>
        <v>1</v>
      </c>
      <c r="R479" s="26">
        <f t="shared" si="223"/>
        <v>5.0274964411816212</v>
      </c>
      <c r="S479" s="26">
        <f>R479*'8_HeSo_Mercator'!$B$7</f>
        <v>3.8516975347944018</v>
      </c>
      <c r="T479" s="6">
        <v>18092</v>
      </c>
      <c r="U479" s="21">
        <v>0.23682364119268939</v>
      </c>
      <c r="V479" s="7">
        <v>-7667.3517999984324</v>
      </c>
      <c r="W479" s="7">
        <v>4864936.6705000028</v>
      </c>
      <c r="X479" s="25">
        <f t="shared" si="224"/>
        <v>317.90677497720628</v>
      </c>
      <c r="Y479" s="6">
        <v>18368</v>
      </c>
      <c r="Z479" s="21">
        <v>0.25157716929923402</v>
      </c>
      <c r="AA479" s="7">
        <v>-7667.3517999984324</v>
      </c>
      <c r="AB479" s="7">
        <v>4864936.6705000028</v>
      </c>
      <c r="AC479" s="25">
        <f t="shared" si="225"/>
        <v>249.64052954753356</v>
      </c>
      <c r="AD479" s="6">
        <v>17815</v>
      </c>
      <c r="AE479" s="21">
        <v>0.25537844941626681</v>
      </c>
      <c r="AF479" s="7">
        <v>-7667.3517999984324</v>
      </c>
      <c r="AG479" s="7">
        <v>4864936.6705000028</v>
      </c>
      <c r="AH479" s="25">
        <f t="shared" si="226"/>
        <v>235.10562346183434</v>
      </c>
      <c r="AI479" s="6">
        <v>17540</v>
      </c>
      <c r="AJ479" s="21">
        <v>0.25849663957420649</v>
      </c>
      <c r="AK479" s="7">
        <v>-7667.3517999984324</v>
      </c>
      <c r="AL479" s="7">
        <v>4864936.6705000028</v>
      </c>
      <c r="AM479" s="25">
        <f t="shared" si="227"/>
        <v>223.96512310857781</v>
      </c>
      <c r="AN479" s="6">
        <v>16991</v>
      </c>
      <c r="AO479" s="21">
        <v>0.26129831804546572</v>
      </c>
      <c r="AP479" s="7">
        <v>-7682.5590999983251</v>
      </c>
      <c r="AQ479" s="7">
        <v>4864932.3115999997</v>
      </c>
      <c r="AR479" s="25">
        <f t="shared" si="228"/>
        <v>214.51296370421406</v>
      </c>
      <c r="AS479" s="6">
        <v>15911</v>
      </c>
      <c r="AT479" s="21">
        <v>0.2633656844914965</v>
      </c>
      <c r="AU479" s="7">
        <v>-7682.5590999983251</v>
      </c>
      <c r="AV479" s="7">
        <v>4864932.3115999997</v>
      </c>
      <c r="AW479" s="25">
        <f t="shared" si="229"/>
        <v>207.856327724512</v>
      </c>
      <c r="AX479" s="6">
        <v>16989</v>
      </c>
      <c r="AY479" s="21">
        <v>0.26635241960331407</v>
      </c>
      <c r="AZ479" s="7">
        <v>-7674.9723000004888</v>
      </c>
      <c r="BA479" s="7">
        <v>4864934.4861999974</v>
      </c>
      <c r="BB479" s="25">
        <f t="shared" si="230"/>
        <v>198.68881268703132</v>
      </c>
      <c r="BC479" s="6">
        <v>17548</v>
      </c>
      <c r="BD479" s="21">
        <v>0.2667944297639227</v>
      </c>
      <c r="BE479" s="7">
        <v>-7675.3717000000179</v>
      </c>
      <c r="BF479" s="7">
        <v>4864932.7897000005</v>
      </c>
      <c r="BG479" s="25">
        <f t="shared" si="231"/>
        <v>197.3753749820506</v>
      </c>
      <c r="BH479" s="6">
        <v>17002</v>
      </c>
      <c r="BI479" s="21">
        <v>0.2671993149773183</v>
      </c>
      <c r="BJ479" s="7">
        <v>-7675.3717000000179</v>
      </c>
      <c r="BK479" s="7">
        <v>4864932.7897000005</v>
      </c>
      <c r="BL479" s="25">
        <f t="shared" si="232"/>
        <v>196.18176542904163</v>
      </c>
      <c r="BM479" s="6">
        <v>17263</v>
      </c>
      <c r="BN479" s="21">
        <v>0.2677767919598103</v>
      </c>
      <c r="BO479" s="7">
        <v>-7674.9723000004888</v>
      </c>
      <c r="BP479" s="7">
        <v>4864934.4861999974</v>
      </c>
      <c r="BQ479" s="25">
        <f t="shared" si="233"/>
        <v>194.49492015711135</v>
      </c>
      <c r="BR479" s="6">
        <v>15908</v>
      </c>
      <c r="BS479" s="21">
        <v>0.26828067460069338</v>
      </c>
      <c r="BT479" s="7">
        <v>-7667.3517999984324</v>
      </c>
      <c r="BU479" s="7">
        <v>4864936.6705000028</v>
      </c>
      <c r="BV479" s="25">
        <f t="shared" si="234"/>
        <v>193.03783633095526</v>
      </c>
      <c r="BW479" s="6">
        <v>18099</v>
      </c>
      <c r="BX479" s="21">
        <v>0.2716239996773222</v>
      </c>
      <c r="BY479" s="7">
        <v>-7682.5590999983251</v>
      </c>
      <c r="BZ479" s="7">
        <v>4864932.3115999997</v>
      </c>
      <c r="CA479" s="25">
        <f t="shared" si="235"/>
        <v>183.70773399985686</v>
      </c>
      <c r="CB479" s="6">
        <v>18092</v>
      </c>
      <c r="CC479" s="21">
        <v>0.24973684029473889</v>
      </c>
      <c r="CD479" s="7">
        <v>-7667.3517999984324</v>
      </c>
      <c r="CE479" s="7">
        <v>4864936.6705000028</v>
      </c>
      <c r="CF479" s="25">
        <f t="shared" si="236"/>
        <v>257.08074473973636</v>
      </c>
      <c r="CG479" s="6">
        <v>17815</v>
      </c>
      <c r="CH479" s="21">
        <v>0.25300283601178891</v>
      </c>
      <c r="CI479" s="7">
        <v>-7667.3517999984324</v>
      </c>
      <c r="CJ479" s="7">
        <v>4864936.6705000028</v>
      </c>
      <c r="CK479" s="25">
        <f t="shared" si="237"/>
        <v>244.06103150591304</v>
      </c>
      <c r="CL479" s="6">
        <v>18368</v>
      </c>
      <c r="CM479" s="21">
        <v>0.25817289671857441</v>
      </c>
      <c r="CN479" s="7">
        <v>-7667.3517999984324</v>
      </c>
      <c r="CO479" s="7">
        <v>4864936.6705000028</v>
      </c>
      <c r="CP479" s="25">
        <f t="shared" si="238"/>
        <v>225.09062631750928</v>
      </c>
      <c r="CQ479" s="6">
        <v>17540</v>
      </c>
      <c r="CR479" s="21">
        <v>0.2635757383296285</v>
      </c>
      <c r="CS479" s="7">
        <v>-7667.3517999984324</v>
      </c>
      <c r="CT479" s="7">
        <v>4864936.6705000028</v>
      </c>
      <c r="CU479" s="25">
        <f t="shared" si="239"/>
        <v>207.19452395376763</v>
      </c>
      <c r="CV479" s="6">
        <v>15908</v>
      </c>
      <c r="CW479" s="21">
        <v>0.26703204275985581</v>
      </c>
      <c r="CX479" s="7">
        <v>-7667.3517999984324</v>
      </c>
      <c r="CY479" s="7">
        <v>4864936.6705000028</v>
      </c>
      <c r="CZ479" s="25">
        <f t="shared" si="240"/>
        <v>196.67379036765314</v>
      </c>
      <c r="DA479" s="6">
        <v>17830</v>
      </c>
      <c r="DB479" s="21">
        <v>0.27999206670073917</v>
      </c>
      <c r="DC479" s="7">
        <v>-7682.084399998188</v>
      </c>
      <c r="DD479" s="7">
        <v>4864930.8654000014</v>
      </c>
      <c r="DE479" s="25">
        <f t="shared" si="241"/>
        <v>162.71106779641732</v>
      </c>
      <c r="DF479" s="6">
        <v>16984</v>
      </c>
      <c r="DG479" s="21">
        <v>0.28234620886981399</v>
      </c>
      <c r="DH479" s="7">
        <v>-7669.2478000000119</v>
      </c>
      <c r="DI479" s="7">
        <v>4864936.1268000007</v>
      </c>
      <c r="DJ479" s="25">
        <f t="shared" si="242"/>
        <v>157.35196004884284</v>
      </c>
      <c r="DK479" s="6">
        <v>17258</v>
      </c>
      <c r="DL479" s="21">
        <v>0.28348078487711559</v>
      </c>
      <c r="DM479" s="7">
        <v>-7667.3517999984324</v>
      </c>
      <c r="DN479" s="7">
        <v>4864936.6705000028</v>
      </c>
      <c r="DO479" s="25">
        <f t="shared" si="243"/>
        <v>154.84796201262051</v>
      </c>
      <c r="DP479" s="6">
        <v>8610</v>
      </c>
      <c r="DQ479" s="21">
        <v>0.2835131349372127</v>
      </c>
      <c r="DR479" s="7">
        <v>-7669.2478000000119</v>
      </c>
      <c r="DS479" s="7">
        <v>4864936.1268000007</v>
      </c>
      <c r="DT479" s="25">
        <f t="shared" si="244"/>
        <v>154.77729885181068</v>
      </c>
      <c r="DU479" s="6">
        <v>17002</v>
      </c>
      <c r="DV479" s="21">
        <v>0.28486537813581658</v>
      </c>
      <c r="DW479" s="7">
        <v>-7675.3717000000179</v>
      </c>
      <c r="DX479" s="7">
        <v>4864932.7897000005</v>
      </c>
      <c r="DY479" s="25">
        <f t="shared" si="245"/>
        <v>151.85927519296914</v>
      </c>
      <c r="DZ479" s="6">
        <v>17263</v>
      </c>
      <c r="EA479" s="21">
        <v>0.28599201482216019</v>
      </c>
      <c r="EB479" s="7">
        <v>-7674.9723000004888</v>
      </c>
      <c r="EC479" s="7">
        <v>4864934.4861999974</v>
      </c>
      <c r="ED479" s="25">
        <f t="shared" si="246"/>
        <v>149.48044102642879</v>
      </c>
      <c r="EE479" s="6">
        <v>16989</v>
      </c>
      <c r="EF479" s="21">
        <v>0.287583469283964</v>
      </c>
      <c r="EG479" s="7">
        <v>-7674.9723000004888</v>
      </c>
      <c r="EH479" s="7">
        <v>4864934.4861999974</v>
      </c>
      <c r="EI479" s="25">
        <f t="shared" si="247"/>
        <v>146.19897432790236</v>
      </c>
    </row>
    <row r="480" spans="1:139" x14ac:dyDescent="0.25">
      <c r="A480" s="6">
        <v>466</v>
      </c>
      <c r="B480" s="6">
        <v>0</v>
      </c>
      <c r="C480" s="6">
        <v>2</v>
      </c>
      <c r="D480" s="6">
        <v>0</v>
      </c>
      <c r="E480" s="6">
        <v>2</v>
      </c>
      <c r="F480" s="20">
        <f t="shared" si="217"/>
        <v>1</v>
      </c>
      <c r="G480" s="20">
        <f t="shared" si="218"/>
        <v>1</v>
      </c>
      <c r="H480" s="20">
        <f t="shared" si="219"/>
        <v>1</v>
      </c>
      <c r="I480" s="7">
        <v>-7641.5595831150631</v>
      </c>
      <c r="J480" s="7">
        <v>4864919.8682247624</v>
      </c>
      <c r="K480" s="6">
        <v>-6</v>
      </c>
      <c r="L480" s="6">
        <v>-6</v>
      </c>
      <c r="M480" s="7">
        <v>-7643.1699335966423</v>
      </c>
      <c r="N480" s="7">
        <v>4864922.417052052</v>
      </c>
      <c r="O480" s="26">
        <f t="shared" si="220"/>
        <v>-7643.1699335966441</v>
      </c>
      <c r="P480" s="26">
        <f t="shared" si="221"/>
        <v>4864922.4170520529</v>
      </c>
      <c r="Q480" s="20">
        <f t="shared" si="222"/>
        <v>1</v>
      </c>
      <c r="R480" s="26">
        <f t="shared" si="223"/>
        <v>3.014921098553665</v>
      </c>
      <c r="S480" s="26">
        <f>R480*'8_HeSo_Mercator'!$B$7</f>
        <v>2.3098105187657696</v>
      </c>
      <c r="T480" s="6">
        <v>8598</v>
      </c>
      <c r="U480" s="21">
        <v>0.24338202103570811</v>
      </c>
      <c r="V480" s="7">
        <v>-7641.3297999985516</v>
      </c>
      <c r="W480" s="7">
        <v>4864920.6295000017</v>
      </c>
      <c r="X480" s="25">
        <f t="shared" si="224"/>
        <v>285.00076608918681</v>
      </c>
      <c r="Y480" s="6">
        <v>9054</v>
      </c>
      <c r="Z480" s="21">
        <v>0.24704473116848011</v>
      </c>
      <c r="AA480" s="7">
        <v>-7641.8123999983072</v>
      </c>
      <c r="AB480" s="7">
        <v>4864922.3139000013</v>
      </c>
      <c r="AC480" s="25">
        <f t="shared" si="225"/>
        <v>268.47114576429829</v>
      </c>
      <c r="AD480" s="6">
        <v>7282</v>
      </c>
      <c r="AE480" s="21">
        <v>0.26671592408355033</v>
      </c>
      <c r="AF480" s="7">
        <v>-7639.1801000013947</v>
      </c>
      <c r="AG480" s="7">
        <v>4864913.1300999969</v>
      </c>
      <c r="AH480" s="25">
        <f t="shared" si="226"/>
        <v>197.60786099920594</v>
      </c>
      <c r="AI480" s="6">
        <v>9511</v>
      </c>
      <c r="AJ480" s="21">
        <v>0.2700727996189744</v>
      </c>
      <c r="AK480" s="7">
        <v>-7641.8123999983072</v>
      </c>
      <c r="AL480" s="7">
        <v>4864922.3139000013</v>
      </c>
      <c r="AM480" s="25">
        <f t="shared" si="227"/>
        <v>187.96483781420997</v>
      </c>
      <c r="AN480" s="6">
        <v>10880</v>
      </c>
      <c r="AO480" s="21">
        <v>0.27193962361777141</v>
      </c>
      <c r="AP480" s="7">
        <v>-7641.8123999983072</v>
      </c>
      <c r="AQ480" s="7">
        <v>4864922.3139000013</v>
      </c>
      <c r="AR480" s="25">
        <f t="shared" si="228"/>
        <v>182.85634366672949</v>
      </c>
      <c r="AS480" s="6">
        <v>10424</v>
      </c>
      <c r="AT480" s="21">
        <v>0.27920287490220519</v>
      </c>
      <c r="AU480" s="7">
        <v>-7641.8123999983072</v>
      </c>
      <c r="AV480" s="7">
        <v>4864922.3139000013</v>
      </c>
      <c r="AW480" s="25">
        <f t="shared" si="229"/>
        <v>164.55855180141637</v>
      </c>
      <c r="AX480" s="6">
        <v>9962</v>
      </c>
      <c r="AY480" s="21">
        <v>0.2811195309866501</v>
      </c>
      <c r="AZ480" s="7">
        <v>-7646.2862999998033</v>
      </c>
      <c r="BA480" s="7">
        <v>4864932.3486000001</v>
      </c>
      <c r="BB480" s="25">
        <f t="shared" si="230"/>
        <v>160.11643857872488</v>
      </c>
      <c r="BC480" s="6">
        <v>9976</v>
      </c>
      <c r="BD480" s="21">
        <v>0.28192091627827148</v>
      </c>
      <c r="BE480" s="7">
        <v>-7640.679200001061</v>
      </c>
      <c r="BF480" s="7">
        <v>4864913.5322000012</v>
      </c>
      <c r="BG480" s="25">
        <f t="shared" si="231"/>
        <v>158.3036057238163</v>
      </c>
      <c r="BH480" s="6">
        <v>7719</v>
      </c>
      <c r="BI480" s="21">
        <v>0.28534371292013461</v>
      </c>
      <c r="BJ480" s="7">
        <v>-7641.3297999985516</v>
      </c>
      <c r="BK480" s="7">
        <v>4864920.6295000017</v>
      </c>
      <c r="BL480" s="25">
        <f t="shared" si="232"/>
        <v>150.84355806556658</v>
      </c>
      <c r="BM480" s="6">
        <v>10881</v>
      </c>
      <c r="BN480" s="21">
        <v>0.2889029327538768</v>
      </c>
      <c r="BO480" s="7">
        <v>-7644.0348999984562</v>
      </c>
      <c r="BP480" s="7">
        <v>4864930.0667999983</v>
      </c>
      <c r="BQ480" s="25">
        <f t="shared" si="233"/>
        <v>143.54636448139757</v>
      </c>
      <c r="BR480" s="6">
        <v>7170</v>
      </c>
      <c r="BS480" s="21">
        <v>0.28890873167954723</v>
      </c>
      <c r="BT480" s="7">
        <v>-7653.3433014452457</v>
      </c>
      <c r="BU480" s="7">
        <v>4864920.9632514939</v>
      </c>
      <c r="BV480" s="25">
        <f t="shared" si="234"/>
        <v>143.53483987802181</v>
      </c>
      <c r="BW480" s="6">
        <v>11340</v>
      </c>
      <c r="BX480" s="21">
        <v>0.29411743458511103</v>
      </c>
      <c r="BY480" s="7">
        <v>-7641.3297999985516</v>
      </c>
      <c r="BZ480" s="7">
        <v>4864920.6295000017</v>
      </c>
      <c r="CA480" s="25">
        <f t="shared" si="235"/>
        <v>133.63398615402608</v>
      </c>
      <c r="CB480" s="6">
        <v>8598</v>
      </c>
      <c r="CC480" s="21">
        <v>0.22254507595475839</v>
      </c>
      <c r="CD480" s="7">
        <v>-7641.3297999985516</v>
      </c>
      <c r="CE480" s="7">
        <v>4864920.6295000017</v>
      </c>
      <c r="CF480" s="25">
        <f t="shared" si="236"/>
        <v>407.68810654868838</v>
      </c>
      <c r="CG480" s="6">
        <v>9054</v>
      </c>
      <c r="CH480" s="21">
        <v>0.2261290606567479</v>
      </c>
      <c r="CI480" s="7">
        <v>-7641.8123999983072</v>
      </c>
      <c r="CJ480" s="7">
        <v>4864922.3139000013</v>
      </c>
      <c r="CK480" s="25">
        <f t="shared" si="237"/>
        <v>382.4498415288121</v>
      </c>
      <c r="CL480" s="6">
        <v>9511</v>
      </c>
      <c r="CM480" s="21">
        <v>0.25191582747818708</v>
      </c>
      <c r="CN480" s="7">
        <v>-7641.8123999983072</v>
      </c>
      <c r="CO480" s="7">
        <v>4864922.3139000013</v>
      </c>
      <c r="CP480" s="25">
        <f t="shared" si="238"/>
        <v>248.30083635755284</v>
      </c>
      <c r="CQ480" s="6">
        <v>10424</v>
      </c>
      <c r="CR480" s="21">
        <v>0.25382765071971292</v>
      </c>
      <c r="CS480" s="7">
        <v>-7641.8123999983072</v>
      </c>
      <c r="CT480" s="7">
        <v>4864922.3139000013</v>
      </c>
      <c r="CU480" s="25">
        <f t="shared" si="239"/>
        <v>240.90414866591672</v>
      </c>
      <c r="CV480" s="6">
        <v>10880</v>
      </c>
      <c r="CW480" s="21">
        <v>0.25639583114815051</v>
      </c>
      <c r="CX480" s="7">
        <v>-7641.8123999983072</v>
      </c>
      <c r="CY480" s="7">
        <v>4864922.3139000013</v>
      </c>
      <c r="CZ480" s="25">
        <f t="shared" si="240"/>
        <v>231.39616763166887</v>
      </c>
      <c r="DA480" s="6">
        <v>7282</v>
      </c>
      <c r="DB480" s="21">
        <v>0.25766342007074677</v>
      </c>
      <c r="DC480" s="7">
        <v>-7639.1801000013947</v>
      </c>
      <c r="DD480" s="7">
        <v>4864913.1300999969</v>
      </c>
      <c r="DE480" s="25">
        <f t="shared" si="241"/>
        <v>226.87619597162168</v>
      </c>
      <c r="DF480" s="6">
        <v>9962</v>
      </c>
      <c r="DG480" s="21">
        <v>0.26378250464828717</v>
      </c>
      <c r="DH480" s="7">
        <v>-7646.2862999998033</v>
      </c>
      <c r="DI480" s="7">
        <v>4864932.3486000001</v>
      </c>
      <c r="DJ480" s="25">
        <f t="shared" si="242"/>
        <v>206.54564841077058</v>
      </c>
      <c r="DK480" s="6">
        <v>8158</v>
      </c>
      <c r="DL480" s="21">
        <v>0.27146507990998209</v>
      </c>
      <c r="DM480" s="7">
        <v>-7641.3297999985516</v>
      </c>
      <c r="DN480" s="7">
        <v>4864920.6295000017</v>
      </c>
      <c r="DO480" s="25">
        <f t="shared" si="243"/>
        <v>184.13829305328218</v>
      </c>
      <c r="DP480" s="6">
        <v>8172</v>
      </c>
      <c r="DQ480" s="21">
        <v>0.2720843705195754</v>
      </c>
      <c r="DR480" s="7">
        <v>-7659.9353000000119</v>
      </c>
      <c r="DS480" s="7">
        <v>4864938.7961999997</v>
      </c>
      <c r="DT480" s="25">
        <f t="shared" si="244"/>
        <v>182.46754109678972</v>
      </c>
      <c r="DU480" s="6">
        <v>9056</v>
      </c>
      <c r="DV480" s="21">
        <v>0.27220189912826898</v>
      </c>
      <c r="DW480" s="7">
        <v>-7641.3297999985516</v>
      </c>
      <c r="DX480" s="7">
        <v>4864920.6295000017</v>
      </c>
      <c r="DY480" s="25">
        <f t="shared" si="245"/>
        <v>182.15260911077598</v>
      </c>
      <c r="DZ480" s="6">
        <v>7170</v>
      </c>
      <c r="EA480" s="21">
        <v>0.28303681664541469</v>
      </c>
      <c r="EB480" s="7">
        <v>-7653.3433014452457</v>
      </c>
      <c r="EC480" s="7">
        <v>4864920.9632514939</v>
      </c>
      <c r="ED480" s="25">
        <f t="shared" si="246"/>
        <v>155.821821185765</v>
      </c>
      <c r="EE480" s="6">
        <v>10881</v>
      </c>
      <c r="EF480" s="21">
        <v>0.2830738522954091</v>
      </c>
      <c r="EG480" s="7">
        <v>-7644.0348999984562</v>
      </c>
      <c r="EH480" s="7">
        <v>4864930.0667999983</v>
      </c>
      <c r="EI480" s="25">
        <f t="shared" si="247"/>
        <v>155.74029009517747</v>
      </c>
    </row>
    <row r="481" spans="1:139" x14ac:dyDescent="0.25">
      <c r="A481" s="6">
        <v>467</v>
      </c>
      <c r="B481" s="6">
        <v>0</v>
      </c>
      <c r="C481" s="6">
        <v>1</v>
      </c>
      <c r="D481" s="6">
        <v>0</v>
      </c>
      <c r="E481" s="6">
        <v>1</v>
      </c>
      <c r="F481" s="20">
        <f t="shared" si="217"/>
        <v>1</v>
      </c>
      <c r="G481" s="20">
        <f t="shared" si="218"/>
        <v>1</v>
      </c>
      <c r="H481" s="20">
        <f t="shared" si="219"/>
        <v>1</v>
      </c>
      <c r="I481" s="7">
        <v>-7648.1169999986887</v>
      </c>
      <c r="J481" s="7">
        <v>4864944.7933999971</v>
      </c>
      <c r="K481" s="6">
        <v>6</v>
      </c>
      <c r="L481" s="6">
        <v>3</v>
      </c>
      <c r="M481" s="7">
        <v>-7644.2518783466912</v>
      </c>
      <c r="N481" s="7">
        <v>4864947.4013175266</v>
      </c>
      <c r="O481" s="26">
        <f t="shared" si="220"/>
        <v>-7644.2518783466912</v>
      </c>
      <c r="P481" s="26">
        <f t="shared" si="221"/>
        <v>4864947.4013175257</v>
      </c>
      <c r="Q481" s="20">
        <f t="shared" si="222"/>
        <v>1</v>
      </c>
      <c r="R481" s="26">
        <f t="shared" si="223"/>
        <v>4.662660101349462</v>
      </c>
      <c r="S481" s="26">
        <f>R481*'8_HeSo_Mercator'!$B$7</f>
        <v>3.5721867987500686</v>
      </c>
      <c r="T481" s="6">
        <v>16965</v>
      </c>
      <c r="U481" s="21">
        <v>0.2730735090175328</v>
      </c>
      <c r="V481" s="7">
        <v>-7643.0923999994993</v>
      </c>
      <c r="W481" s="7">
        <v>4864947.8137999997</v>
      </c>
      <c r="X481" s="25">
        <f t="shared" si="224"/>
        <v>179.838104183723</v>
      </c>
      <c r="Y481" s="6">
        <v>18070</v>
      </c>
      <c r="Z481" s="21">
        <v>0.2961229724245234</v>
      </c>
      <c r="AA481" s="7">
        <v>-7643.0923999994993</v>
      </c>
      <c r="AB481" s="7">
        <v>4864947.8137999997</v>
      </c>
      <c r="AC481" s="25">
        <f t="shared" si="225"/>
        <v>130.05037224453795</v>
      </c>
      <c r="AD481" s="6">
        <v>17792</v>
      </c>
      <c r="AE481" s="21">
        <v>0.29759555107285779</v>
      </c>
      <c r="AF481" s="7">
        <v>-7643.0923999994993</v>
      </c>
      <c r="AG481" s="7">
        <v>4864947.8137999997</v>
      </c>
      <c r="AH481" s="25">
        <f t="shared" si="226"/>
        <v>127.49532559770083</v>
      </c>
      <c r="AI481" s="6">
        <v>18350</v>
      </c>
      <c r="AJ481" s="21">
        <v>0.3067436194667425</v>
      </c>
      <c r="AK481" s="7">
        <v>-7643.0923999994993</v>
      </c>
      <c r="AL481" s="7">
        <v>4864947.8137999997</v>
      </c>
      <c r="AM481" s="25">
        <f t="shared" si="227"/>
        <v>112.95302046496249</v>
      </c>
      <c r="AN481" s="6">
        <v>8085</v>
      </c>
      <c r="AO481" s="21">
        <v>0.31860342637629441</v>
      </c>
      <c r="AP481" s="7">
        <v>-7645.0419000014663</v>
      </c>
      <c r="AQ481" s="7">
        <v>4864948.9179999977</v>
      </c>
      <c r="AR481" s="25">
        <f t="shared" si="228"/>
        <v>97.050601589002042</v>
      </c>
      <c r="AS481" s="6">
        <v>11264</v>
      </c>
      <c r="AT481" s="21">
        <v>0.320024747419412</v>
      </c>
      <c r="AU481" s="7">
        <v>-7643.0923999994993</v>
      </c>
      <c r="AV481" s="7">
        <v>4864947.8137999997</v>
      </c>
      <c r="AW481" s="25">
        <f t="shared" si="229"/>
        <v>95.33793612062297</v>
      </c>
      <c r="AX481" s="6">
        <v>9433</v>
      </c>
      <c r="AY481" s="21">
        <v>0.32523679427345747</v>
      </c>
      <c r="AZ481" s="7">
        <v>-7645.0419000014663</v>
      </c>
      <c r="BA481" s="7">
        <v>4864948.9179999977</v>
      </c>
      <c r="BB481" s="25">
        <f t="shared" si="230"/>
        <v>89.37196628248897</v>
      </c>
      <c r="BC481" s="6">
        <v>8520</v>
      </c>
      <c r="BD481" s="21">
        <v>0.33016137540643992</v>
      </c>
      <c r="BE481" s="7">
        <v>-7645.0419000014663</v>
      </c>
      <c r="BF481" s="7">
        <v>4864948.9179999977</v>
      </c>
      <c r="BG481" s="25">
        <f t="shared" si="231"/>
        <v>84.157909633170036</v>
      </c>
      <c r="BH481" s="6">
        <v>8522</v>
      </c>
      <c r="BI481" s="21">
        <v>0.3326716758078706</v>
      </c>
      <c r="BJ481" s="7">
        <v>-7647.6262999996543</v>
      </c>
      <c r="BK481" s="7">
        <v>4864944.4576999992</v>
      </c>
      <c r="BL481" s="25">
        <f t="shared" si="232"/>
        <v>81.646335323022853</v>
      </c>
      <c r="BM481" s="6">
        <v>17515</v>
      </c>
      <c r="BN481" s="21">
        <v>0.33359058442065381</v>
      </c>
      <c r="BO481" s="7">
        <v>-7643.0923999994993</v>
      </c>
      <c r="BP481" s="7">
        <v>4864947.8137999997</v>
      </c>
      <c r="BQ481" s="25">
        <f t="shared" si="233"/>
        <v>80.75043363799081</v>
      </c>
      <c r="BR481" s="6">
        <v>9431</v>
      </c>
      <c r="BS481" s="21">
        <v>0.34518351729183649</v>
      </c>
      <c r="BT481" s="7">
        <v>-7647.6262999996543</v>
      </c>
      <c r="BU481" s="7">
        <v>4864944.4576999992</v>
      </c>
      <c r="BV481" s="25">
        <f t="shared" si="234"/>
        <v>70.436829789918718</v>
      </c>
      <c r="BW481" s="6">
        <v>17243</v>
      </c>
      <c r="BX481" s="21">
        <v>0.3456599410379505</v>
      </c>
      <c r="BY481" s="7">
        <v>-7643.0923999994993</v>
      </c>
      <c r="BZ481" s="7">
        <v>4864947.8137999997</v>
      </c>
      <c r="CA481" s="25">
        <f t="shared" si="235"/>
        <v>70.049299053006678</v>
      </c>
      <c r="CB481" s="6">
        <v>8522</v>
      </c>
      <c r="CC481" s="21">
        <v>0.2746073400963534</v>
      </c>
      <c r="CD481" s="7">
        <v>-7647.6262999996543</v>
      </c>
      <c r="CE481" s="7">
        <v>4864944.4576999992</v>
      </c>
      <c r="CF481" s="25">
        <f t="shared" si="236"/>
        <v>175.85366906822799</v>
      </c>
      <c r="CG481" s="6">
        <v>11264</v>
      </c>
      <c r="CH481" s="21">
        <v>0.29375438596491238</v>
      </c>
      <c r="CI481" s="7">
        <v>-7643.0923999994993</v>
      </c>
      <c r="CJ481" s="7">
        <v>4864947.8137999997</v>
      </c>
      <c r="CK481" s="25">
        <f t="shared" si="237"/>
        <v>134.29584042197195</v>
      </c>
      <c r="CL481" s="6">
        <v>9431</v>
      </c>
      <c r="CM481" s="21">
        <v>0.31885583925594457</v>
      </c>
      <c r="CN481" s="7">
        <v>-7647.6262999996543</v>
      </c>
      <c r="CO481" s="7">
        <v>4864944.4576999992</v>
      </c>
      <c r="CP481" s="25">
        <f t="shared" si="238"/>
        <v>96.743657247789145</v>
      </c>
      <c r="CQ481" s="6">
        <v>16965</v>
      </c>
      <c r="CR481" s="21">
        <v>0.31940881885916689</v>
      </c>
      <c r="CS481" s="7">
        <v>-7643.0923999994993</v>
      </c>
      <c r="CT481" s="7">
        <v>4864947.8137999997</v>
      </c>
      <c r="CU481" s="25">
        <f t="shared" si="239"/>
        <v>96.075441471287817</v>
      </c>
      <c r="CV481" s="6">
        <v>18070</v>
      </c>
      <c r="CW481" s="21">
        <v>0.32383735086437782</v>
      </c>
      <c r="CX481" s="7">
        <v>-7643.0923999994993</v>
      </c>
      <c r="CY481" s="7">
        <v>4864947.8137999997</v>
      </c>
      <c r="CZ481" s="25">
        <f t="shared" si="240"/>
        <v>90.926871263937187</v>
      </c>
      <c r="DA481" s="6">
        <v>7206</v>
      </c>
      <c r="DB481" s="21">
        <v>0.32410514541387031</v>
      </c>
      <c r="DC481" s="7">
        <v>-7643.0923999994993</v>
      </c>
      <c r="DD481" s="7">
        <v>4864947.8137999997</v>
      </c>
      <c r="DE481" s="25">
        <f t="shared" si="241"/>
        <v>90.626727205688425</v>
      </c>
      <c r="DF481" s="6">
        <v>17792</v>
      </c>
      <c r="DG481" s="21">
        <v>0.32680923039748699</v>
      </c>
      <c r="DH481" s="7">
        <v>-7643.0923999994993</v>
      </c>
      <c r="DI481" s="7">
        <v>4864947.8137999997</v>
      </c>
      <c r="DJ481" s="25">
        <f t="shared" si="242"/>
        <v>87.664294693831152</v>
      </c>
      <c r="DK481" s="6">
        <v>17515</v>
      </c>
      <c r="DL481" s="21">
        <v>0.3340718857705563</v>
      </c>
      <c r="DM481" s="7">
        <v>-7643.0923999994993</v>
      </c>
      <c r="DN481" s="7">
        <v>4864947.8137999997</v>
      </c>
      <c r="DO481" s="25">
        <f t="shared" si="243"/>
        <v>80.286085879646819</v>
      </c>
      <c r="DP481" s="6">
        <v>16688</v>
      </c>
      <c r="DQ481" s="21">
        <v>0.33626992620965468</v>
      </c>
      <c r="DR481" s="7">
        <v>-7643.0923999994993</v>
      </c>
      <c r="DS481" s="7">
        <v>4864947.8137999997</v>
      </c>
      <c r="DT481" s="25">
        <f t="shared" si="244"/>
        <v>78.207406776290355</v>
      </c>
      <c r="DU481" s="6">
        <v>17243</v>
      </c>
      <c r="DV481" s="21">
        <v>0.33923521455797367</v>
      </c>
      <c r="DW481" s="7">
        <v>-7643.0923999994993</v>
      </c>
      <c r="DX481" s="7">
        <v>4864947.8137999997</v>
      </c>
      <c r="DY481" s="25">
        <f t="shared" si="245"/>
        <v>75.508577252671586</v>
      </c>
      <c r="DZ481" s="6">
        <v>8085</v>
      </c>
      <c r="EA481" s="21">
        <v>0.33966644556050402</v>
      </c>
      <c r="EB481" s="7">
        <v>-7645.0419000014663</v>
      </c>
      <c r="EC481" s="7">
        <v>4864948.9179999977</v>
      </c>
      <c r="ED481" s="25">
        <f t="shared" si="246"/>
        <v>75.125852572716127</v>
      </c>
      <c r="EE481" s="6">
        <v>8520</v>
      </c>
      <c r="EF481" s="21">
        <v>0.3425056947608201</v>
      </c>
      <c r="EG481" s="7">
        <v>-7645.0419000014663</v>
      </c>
      <c r="EH481" s="7">
        <v>4864948.9179999977</v>
      </c>
      <c r="EI481" s="25">
        <f t="shared" si="247"/>
        <v>72.66559145471598</v>
      </c>
    </row>
    <row r="482" spans="1:139" x14ac:dyDescent="0.25">
      <c r="A482" s="6">
        <v>468</v>
      </c>
      <c r="B482" s="6">
        <v>0</v>
      </c>
      <c r="C482" s="6">
        <v>1</v>
      </c>
      <c r="D482" s="6">
        <v>0</v>
      </c>
      <c r="E482" s="6">
        <v>1</v>
      </c>
      <c r="F482" s="20">
        <f t="shared" si="217"/>
        <v>1</v>
      </c>
      <c r="G482" s="20">
        <f t="shared" si="218"/>
        <v>1</v>
      </c>
      <c r="H482" s="20">
        <f t="shared" si="219"/>
        <v>1</v>
      </c>
      <c r="I482" s="7">
        <v>-7689.3459900196931</v>
      </c>
      <c r="J482" s="7">
        <v>4864934.122608792</v>
      </c>
      <c r="K482" s="6">
        <v>3</v>
      </c>
      <c r="L482" s="6">
        <v>3</v>
      </c>
      <c r="M482" s="7">
        <v>-7656.8717132729507</v>
      </c>
      <c r="N482" s="7">
        <v>4864935.1603730898</v>
      </c>
      <c r="O482" s="26">
        <f t="shared" si="220"/>
        <v>-7656.8717132729516</v>
      </c>
      <c r="P482" s="26">
        <f t="shared" si="221"/>
        <v>4864935.1603730898</v>
      </c>
      <c r="Q482" s="20">
        <f t="shared" si="222"/>
        <v>1</v>
      </c>
      <c r="R482" s="26">
        <f t="shared" si="223"/>
        <v>32.490854174086238</v>
      </c>
      <c r="S482" s="26">
        <f>R482*'8_HeSo_Mercator'!$B$7</f>
        <v>24.892099753785072</v>
      </c>
      <c r="T482" s="6">
        <v>9879</v>
      </c>
      <c r="U482" s="21">
        <v>0.25764813525958441</v>
      </c>
      <c r="V482" s="7">
        <v>-7667.3517999984324</v>
      </c>
      <c r="W482" s="7">
        <v>4864936.6705000028</v>
      </c>
      <c r="X482" s="25">
        <f t="shared" si="224"/>
        <v>226.93003790461805</v>
      </c>
      <c r="Y482" s="6">
        <v>7645</v>
      </c>
      <c r="Z482" s="21">
        <v>0.25815865941116511</v>
      </c>
      <c r="AA482" s="7">
        <v>-7661.7531000003219</v>
      </c>
      <c r="AB482" s="7">
        <v>4864938.2753999978</v>
      </c>
      <c r="AC482" s="25">
        <f t="shared" si="225"/>
        <v>225.14028491991678</v>
      </c>
      <c r="AD482" s="6">
        <v>10333</v>
      </c>
      <c r="AE482" s="21">
        <v>0.27052466094092542</v>
      </c>
      <c r="AF482" s="7">
        <v>-7646.2063999995589</v>
      </c>
      <c r="AG482" s="7">
        <v>4864932.4318000004</v>
      </c>
      <c r="AH482" s="25">
        <f t="shared" si="226"/>
        <v>186.71213905029282</v>
      </c>
      <c r="AI482" s="6">
        <v>7190</v>
      </c>
      <c r="AJ482" s="21">
        <v>0.2746308544702023</v>
      </c>
      <c r="AK482" s="7">
        <v>-7661.7531000003219</v>
      </c>
      <c r="AL482" s="7">
        <v>4864938.2753999978</v>
      </c>
      <c r="AM482" s="25">
        <f t="shared" si="227"/>
        <v>175.79344920873481</v>
      </c>
      <c r="AN482" s="6">
        <v>9871</v>
      </c>
      <c r="AO482" s="21">
        <v>0.27740293054793652</v>
      </c>
      <c r="AP482" s="7">
        <v>-7641.8123000003397</v>
      </c>
      <c r="AQ482" s="7">
        <v>4864922.3139000013</v>
      </c>
      <c r="AR482" s="25">
        <f t="shared" si="228"/>
        <v>168.87129002388022</v>
      </c>
      <c r="AS482" s="6">
        <v>9880</v>
      </c>
      <c r="AT482" s="21">
        <v>0.27936626419230481</v>
      </c>
      <c r="AU482" s="7">
        <v>-7656.5590999983251</v>
      </c>
      <c r="AV482" s="7">
        <v>4864938.0289999992</v>
      </c>
      <c r="AW482" s="25">
        <f t="shared" si="229"/>
        <v>164.1739165761401</v>
      </c>
      <c r="AX482" s="6">
        <v>8964</v>
      </c>
      <c r="AY482" s="21">
        <v>0.28349894384207269</v>
      </c>
      <c r="AZ482" s="7">
        <v>-7661.7531000003219</v>
      </c>
      <c r="BA482" s="7">
        <v>4864938.2753999978</v>
      </c>
      <c r="BB482" s="25">
        <f t="shared" si="230"/>
        <v>154.80829190273872</v>
      </c>
      <c r="BC482" s="6">
        <v>8509</v>
      </c>
      <c r="BD482" s="21">
        <v>0.28405100903877439</v>
      </c>
      <c r="BE482" s="7">
        <v>-7667.3517999984324</v>
      </c>
      <c r="BF482" s="7">
        <v>4864936.6705000028</v>
      </c>
      <c r="BG482" s="25">
        <f t="shared" si="231"/>
        <v>153.60829000273742</v>
      </c>
      <c r="BH482" s="6">
        <v>10790</v>
      </c>
      <c r="BI482" s="21">
        <v>0.28663131148376469</v>
      </c>
      <c r="BJ482" s="7">
        <v>-7661.7531000003219</v>
      </c>
      <c r="BK482" s="7">
        <v>4864938.2753999978</v>
      </c>
      <c r="BL482" s="25">
        <f t="shared" si="232"/>
        <v>148.15130345147833</v>
      </c>
      <c r="BM482" s="6">
        <v>10330</v>
      </c>
      <c r="BN482" s="21">
        <v>0.28775334214214582</v>
      </c>
      <c r="BO482" s="7">
        <v>-7656.5590999983251</v>
      </c>
      <c r="BP482" s="7">
        <v>4864938.0289999992</v>
      </c>
      <c r="BQ482" s="25">
        <f t="shared" si="233"/>
        <v>145.85405038465291</v>
      </c>
      <c r="BR482" s="6">
        <v>9419</v>
      </c>
      <c r="BS482" s="21">
        <v>0.29147599108980449</v>
      </c>
      <c r="BT482" s="7">
        <v>-7646.2063999995589</v>
      </c>
      <c r="BU482" s="7">
        <v>4864932.4318000004</v>
      </c>
      <c r="BV482" s="25">
        <f t="shared" si="234"/>
        <v>138.54435951414433</v>
      </c>
      <c r="BW482" s="6">
        <v>10332</v>
      </c>
      <c r="BX482" s="21">
        <v>0.29238699394203221</v>
      </c>
      <c r="BY482" s="7">
        <v>-7661.7531000003219</v>
      </c>
      <c r="BZ482" s="7">
        <v>4864938.2753999978</v>
      </c>
      <c r="CA482" s="25">
        <f t="shared" si="235"/>
        <v>136.82573787223586</v>
      </c>
      <c r="CB482" s="6">
        <v>7645</v>
      </c>
      <c r="CC482" s="21">
        <v>0.25022966460908669</v>
      </c>
      <c r="CD482" s="7">
        <v>-7661.7531000003219</v>
      </c>
      <c r="CE482" s="7">
        <v>4864938.2753999978</v>
      </c>
      <c r="CF482" s="25">
        <f t="shared" si="236"/>
        <v>255.06145026739236</v>
      </c>
      <c r="CG482" s="6">
        <v>9879</v>
      </c>
      <c r="CH482" s="21">
        <v>0.26135200290611271</v>
      </c>
      <c r="CI482" s="7">
        <v>-7667.3517999984324</v>
      </c>
      <c r="CJ482" s="7">
        <v>4864936.6705000028</v>
      </c>
      <c r="CK482" s="25">
        <f t="shared" si="237"/>
        <v>214.33676378070047</v>
      </c>
      <c r="CL482" s="6">
        <v>10333</v>
      </c>
      <c r="CM482" s="21">
        <v>0.26650161011052298</v>
      </c>
      <c r="CN482" s="7">
        <v>-7646.2063999995589</v>
      </c>
      <c r="CO482" s="7">
        <v>4864932.4318000004</v>
      </c>
      <c r="CP482" s="25">
        <f t="shared" si="238"/>
        <v>198.24427349286617</v>
      </c>
      <c r="CQ482" s="6">
        <v>9871</v>
      </c>
      <c r="CR482" s="21">
        <v>0.27327872295736189</v>
      </c>
      <c r="CS482" s="7">
        <v>-7641.8123000003397</v>
      </c>
      <c r="CT482" s="7">
        <v>4864922.3139000013</v>
      </c>
      <c r="CU482" s="25">
        <f t="shared" si="239"/>
        <v>179.29852706307656</v>
      </c>
      <c r="CV482" s="6">
        <v>7190</v>
      </c>
      <c r="CW482" s="21">
        <v>0.27414868694667938</v>
      </c>
      <c r="CX482" s="7">
        <v>-7661.7531000003219</v>
      </c>
      <c r="CY482" s="7">
        <v>4864938.2753999978</v>
      </c>
      <c r="CZ482" s="25">
        <f t="shared" si="240"/>
        <v>177.0334445080918</v>
      </c>
      <c r="DA482" s="6">
        <v>10790</v>
      </c>
      <c r="DB482" s="21">
        <v>0.27804970473995011</v>
      </c>
      <c r="DC482" s="7">
        <v>-7661.7531000003219</v>
      </c>
      <c r="DD482" s="7">
        <v>4864938.2753999978</v>
      </c>
      <c r="DE482" s="25">
        <f t="shared" si="241"/>
        <v>167.30551111769825</v>
      </c>
      <c r="DF482" s="6">
        <v>10330</v>
      </c>
      <c r="DG482" s="21">
        <v>0.27850625319040317</v>
      </c>
      <c r="DH482" s="7">
        <v>-7656.5590999983251</v>
      </c>
      <c r="DI482" s="7">
        <v>4864938.0289999992</v>
      </c>
      <c r="DJ482" s="25">
        <f t="shared" si="242"/>
        <v>166.21116645838609</v>
      </c>
      <c r="DK482" s="6">
        <v>8964</v>
      </c>
      <c r="DL482" s="21">
        <v>0.2820204148170441</v>
      </c>
      <c r="DM482" s="7">
        <v>-7661.7531000003219</v>
      </c>
      <c r="DN482" s="7">
        <v>4864938.2753999978</v>
      </c>
      <c r="DO482" s="25">
        <f t="shared" si="243"/>
        <v>158.08032197522925</v>
      </c>
      <c r="DP482" s="6">
        <v>9880</v>
      </c>
      <c r="DQ482" s="21">
        <v>0.28284954668590068</v>
      </c>
      <c r="DR482" s="7">
        <v>-7656.5590999983251</v>
      </c>
      <c r="DS482" s="7">
        <v>4864938.0289999992</v>
      </c>
      <c r="DT482" s="25">
        <f t="shared" si="244"/>
        <v>156.2348992961245</v>
      </c>
      <c r="DU482" s="6">
        <v>8961</v>
      </c>
      <c r="DV482" s="21">
        <v>0.28537039784999418</v>
      </c>
      <c r="DW482" s="7">
        <v>-7646.2063999995589</v>
      </c>
      <c r="DX482" s="7">
        <v>4864932.4318000004</v>
      </c>
      <c r="DY482" s="25">
        <f t="shared" si="245"/>
        <v>150.78714457304184</v>
      </c>
      <c r="DZ482" s="6">
        <v>10326</v>
      </c>
      <c r="EA482" s="21">
        <v>0.2876790225753254</v>
      </c>
      <c r="EB482" s="7">
        <v>-7641.8123000003397</v>
      </c>
      <c r="EC482" s="7">
        <v>4864922.3139000013</v>
      </c>
      <c r="ED482" s="25">
        <f t="shared" si="246"/>
        <v>146.00482969468865</v>
      </c>
      <c r="EE482" s="6">
        <v>10332</v>
      </c>
      <c r="EF482" s="21">
        <v>0.2880677135881578</v>
      </c>
      <c r="EG482" s="7">
        <v>-7661.7531000003219</v>
      </c>
      <c r="EH482" s="7">
        <v>4864938.2753999978</v>
      </c>
      <c r="EI482" s="25">
        <f t="shared" si="247"/>
        <v>145.21840338353718</v>
      </c>
    </row>
    <row r="483" spans="1:139" x14ac:dyDescent="0.25">
      <c r="A483" s="6">
        <v>469</v>
      </c>
      <c r="B483" s="6">
        <v>0</v>
      </c>
      <c r="C483" s="6">
        <v>2</v>
      </c>
      <c r="D483" s="6">
        <v>0</v>
      </c>
      <c r="E483" s="6">
        <v>2</v>
      </c>
      <c r="F483" s="20">
        <f t="shared" si="217"/>
        <v>1</v>
      </c>
      <c r="G483" s="20">
        <f t="shared" si="218"/>
        <v>1</v>
      </c>
      <c r="H483" s="20">
        <f t="shared" si="219"/>
        <v>1</v>
      </c>
      <c r="I483" s="7">
        <v>-7627.531166200085</v>
      </c>
      <c r="J483" s="7">
        <v>4864979.5454924954</v>
      </c>
      <c r="K483" s="6">
        <v>0</v>
      </c>
      <c r="L483" s="6">
        <v>0</v>
      </c>
      <c r="M483" s="7">
        <v>-7629.5312390053859</v>
      </c>
      <c r="N483" s="7">
        <v>4864980.9180588555</v>
      </c>
      <c r="O483" s="26">
        <f t="shared" si="220"/>
        <v>-7629.5312390053878</v>
      </c>
      <c r="P483" s="26">
        <f t="shared" si="221"/>
        <v>4864980.9180588555</v>
      </c>
      <c r="Q483" s="20">
        <f t="shared" si="222"/>
        <v>1</v>
      </c>
      <c r="R483" s="26">
        <f t="shared" si="223"/>
        <v>2.4257431107291354</v>
      </c>
      <c r="S483" s="26">
        <f>R483*'8_HeSo_Mercator'!$B$7</f>
        <v>1.8584257331555583</v>
      </c>
      <c r="T483" s="6">
        <v>7239</v>
      </c>
      <c r="U483" s="21">
        <v>0.209029127474221</v>
      </c>
      <c r="V483" s="7">
        <v>-7634.4770000018179</v>
      </c>
      <c r="W483" s="7">
        <v>4864984.0974999964</v>
      </c>
      <c r="X483" s="25">
        <f t="shared" si="224"/>
        <v>523.8087743606095</v>
      </c>
      <c r="Y483" s="6">
        <v>9013</v>
      </c>
      <c r="Z483" s="21">
        <v>0.21979510651209211</v>
      </c>
      <c r="AA483" s="7">
        <v>-7634.4770000018179</v>
      </c>
      <c r="AB483" s="7">
        <v>4864984.0974999964</v>
      </c>
      <c r="AC483" s="25">
        <f t="shared" si="225"/>
        <v>428.47740342082358</v>
      </c>
      <c r="AD483" s="6">
        <v>8119</v>
      </c>
      <c r="AE483" s="21">
        <v>0.26245723819633737</v>
      </c>
      <c r="AF483" s="7">
        <v>-7628.1345000006258</v>
      </c>
      <c r="AG483" s="7">
        <v>4864977.0212000012</v>
      </c>
      <c r="AH483" s="25">
        <f t="shared" si="226"/>
        <v>210.74912590282457</v>
      </c>
      <c r="AI483" s="6">
        <v>7238</v>
      </c>
      <c r="AJ483" s="21">
        <v>0.27276992104862441</v>
      </c>
      <c r="AK483" s="7">
        <v>-7628.1345000006258</v>
      </c>
      <c r="AL483" s="7">
        <v>4864977.0212000012</v>
      </c>
      <c r="AM483" s="25">
        <f t="shared" si="227"/>
        <v>180.64006797648486</v>
      </c>
      <c r="AN483" s="6">
        <v>9947</v>
      </c>
      <c r="AO483" s="21">
        <v>0.27486113889401298</v>
      </c>
      <c r="AP483" s="7">
        <v>-7616.6889000013471</v>
      </c>
      <c r="AQ483" s="7">
        <v>4864976.0280999988</v>
      </c>
      <c r="AR483" s="25">
        <f t="shared" si="228"/>
        <v>175.20505543125347</v>
      </c>
      <c r="AS483" s="6">
        <v>9469</v>
      </c>
      <c r="AT483" s="21">
        <v>0.2836248484677415</v>
      </c>
      <c r="AU483" s="7">
        <v>-7634.4770000018179</v>
      </c>
      <c r="AV483" s="7">
        <v>4864984.0974999964</v>
      </c>
      <c r="AW483" s="25">
        <f t="shared" si="229"/>
        <v>154.5335895205466</v>
      </c>
      <c r="AX483" s="6">
        <v>9017</v>
      </c>
      <c r="AY483" s="21">
        <v>0.2856444902322382</v>
      </c>
      <c r="AZ483" s="7">
        <v>-7628.1345000006258</v>
      </c>
      <c r="BA483" s="7">
        <v>4864977.0212000012</v>
      </c>
      <c r="BB483" s="25">
        <f t="shared" si="230"/>
        <v>150.2092211765592</v>
      </c>
      <c r="BC483" s="6">
        <v>11298</v>
      </c>
      <c r="BD483" s="21">
        <v>0.28589682772530089</v>
      </c>
      <c r="BE483" s="7">
        <v>-7634.4770000018179</v>
      </c>
      <c r="BF483" s="7">
        <v>4864984.0974999964</v>
      </c>
      <c r="BG483" s="25">
        <f t="shared" si="231"/>
        <v>149.67961381004088</v>
      </c>
      <c r="BH483" s="6">
        <v>9929</v>
      </c>
      <c r="BI483" s="21">
        <v>0.28947225966080242</v>
      </c>
      <c r="BJ483" s="7">
        <v>-7632.1528999991706</v>
      </c>
      <c r="BK483" s="7">
        <v>4864981.8638999984</v>
      </c>
      <c r="BL483" s="25">
        <f t="shared" si="232"/>
        <v>142.42039790688406</v>
      </c>
      <c r="BM483" s="6">
        <v>7699</v>
      </c>
      <c r="BN483" s="21">
        <v>0.29338016013460061</v>
      </c>
      <c r="BO483" s="7">
        <v>-7622.0546000003806</v>
      </c>
      <c r="BP483" s="7">
        <v>4864976.2942000031</v>
      </c>
      <c r="BQ483" s="25">
        <f t="shared" si="233"/>
        <v>134.9823655545575</v>
      </c>
      <c r="BR483" s="6">
        <v>8124</v>
      </c>
      <c r="BS483" s="21">
        <v>0.29357190951288409</v>
      </c>
      <c r="BT483" s="7">
        <v>-7634.4770000018179</v>
      </c>
      <c r="BU483" s="7">
        <v>4864984.0974999964</v>
      </c>
      <c r="BV483" s="25">
        <f t="shared" si="234"/>
        <v>134.63005068404215</v>
      </c>
      <c r="BW483" s="6">
        <v>9957</v>
      </c>
      <c r="BX483" s="21">
        <v>0.29396757428990178</v>
      </c>
      <c r="BY483" s="7">
        <v>-7616.9461999982605</v>
      </c>
      <c r="BZ483" s="7">
        <v>4864980.0131999999</v>
      </c>
      <c r="CA483" s="25">
        <f t="shared" si="235"/>
        <v>133.90669306915535</v>
      </c>
      <c r="CB483" s="6">
        <v>7239</v>
      </c>
      <c r="CC483" s="21">
        <v>0.19869499670215771</v>
      </c>
      <c r="CD483" s="7">
        <v>-7634.4770000018179</v>
      </c>
      <c r="CE483" s="7">
        <v>4864984.0974999964</v>
      </c>
      <c r="CF483" s="25">
        <f t="shared" si="236"/>
        <v>641.58215289584905</v>
      </c>
      <c r="CG483" s="6">
        <v>9013</v>
      </c>
      <c r="CH483" s="21">
        <v>0.2097982508101327</v>
      </c>
      <c r="CI483" s="7">
        <v>-7634.4770000018179</v>
      </c>
      <c r="CJ483" s="7">
        <v>4864984.0974999964</v>
      </c>
      <c r="CK483" s="25">
        <f t="shared" si="237"/>
        <v>516.16974877798623</v>
      </c>
      <c r="CL483" s="6">
        <v>8119</v>
      </c>
      <c r="CM483" s="21">
        <v>0.23349802140164361</v>
      </c>
      <c r="CN483" s="7">
        <v>-7628.1345000006258</v>
      </c>
      <c r="CO483" s="7">
        <v>4864977.0212000012</v>
      </c>
      <c r="CP483" s="25">
        <f t="shared" si="238"/>
        <v>336.40867053784223</v>
      </c>
      <c r="CQ483" s="6">
        <v>7238</v>
      </c>
      <c r="CR483" s="21">
        <v>0.24597115217517221</v>
      </c>
      <c r="CS483" s="7">
        <v>-7628.1345000006258</v>
      </c>
      <c r="CT483" s="7">
        <v>4864977.0212000012</v>
      </c>
      <c r="CU483" s="25">
        <f t="shared" si="239"/>
        <v>273.18905646384928</v>
      </c>
      <c r="CV483" s="6">
        <v>9957</v>
      </c>
      <c r="CW483" s="21">
        <v>0.25855157998278611</v>
      </c>
      <c r="CX483" s="7">
        <v>-7616.9461999982605</v>
      </c>
      <c r="CY483" s="7">
        <v>4864980.0131999999</v>
      </c>
      <c r="CZ483" s="25">
        <f t="shared" si="240"/>
        <v>223.77481966627346</v>
      </c>
      <c r="DA483" s="6">
        <v>9017</v>
      </c>
      <c r="DB483" s="21">
        <v>0.26014050009420497</v>
      </c>
      <c r="DC483" s="7">
        <v>-7628.1345000006258</v>
      </c>
      <c r="DD483" s="7">
        <v>4864977.0212000012</v>
      </c>
      <c r="DE483" s="25">
        <f t="shared" si="241"/>
        <v>218.35750172774004</v>
      </c>
      <c r="DF483" s="6">
        <v>9947</v>
      </c>
      <c r="DG483" s="21">
        <v>0.2630853350780446</v>
      </c>
      <c r="DH483" s="7">
        <v>-7616.6889000013471</v>
      </c>
      <c r="DI483" s="7">
        <v>4864976.0280999988</v>
      </c>
      <c r="DJ483" s="25">
        <f t="shared" si="242"/>
        <v>208.74372968056664</v>
      </c>
      <c r="DK483" s="6">
        <v>10838</v>
      </c>
      <c r="DL483" s="21">
        <v>0.26309188575214759</v>
      </c>
      <c r="DM483" s="7">
        <v>-7632.1528999991706</v>
      </c>
      <c r="DN483" s="7">
        <v>4864981.8638999984</v>
      </c>
      <c r="DO483" s="25">
        <f t="shared" si="243"/>
        <v>208.72294057761539</v>
      </c>
      <c r="DP483" s="6">
        <v>7272</v>
      </c>
      <c r="DQ483" s="21">
        <v>0.26955110107284019</v>
      </c>
      <c r="DR483" s="7">
        <v>-7616.9461999982605</v>
      </c>
      <c r="DS483" s="7">
        <v>4864980.0131999999</v>
      </c>
      <c r="DT483" s="25">
        <f t="shared" si="244"/>
        <v>189.42424251578757</v>
      </c>
      <c r="DU483" s="6">
        <v>9470</v>
      </c>
      <c r="DV483" s="21">
        <v>0.2703194673508032</v>
      </c>
      <c r="DW483" s="7">
        <v>-7628.1345000006258</v>
      </c>
      <c r="DX483" s="7">
        <v>4864977.0212000012</v>
      </c>
      <c r="DY483" s="25">
        <f t="shared" si="245"/>
        <v>187.27970126754852</v>
      </c>
      <c r="DZ483" s="6">
        <v>9929</v>
      </c>
      <c r="EA483" s="21">
        <v>0.27159552845528451</v>
      </c>
      <c r="EB483" s="7">
        <v>-7632.1528999991706</v>
      </c>
      <c r="EC483" s="7">
        <v>4864981.8638999984</v>
      </c>
      <c r="ED483" s="25">
        <f t="shared" si="246"/>
        <v>183.78477806931855</v>
      </c>
      <c r="EE483" s="6">
        <v>7240</v>
      </c>
      <c r="EF483" s="21">
        <v>0.2734060343406271</v>
      </c>
      <c r="EG483" s="7">
        <v>-7632.1528999991706</v>
      </c>
      <c r="EH483" s="7">
        <v>4864981.8638999984</v>
      </c>
      <c r="EI483" s="25">
        <f t="shared" si="247"/>
        <v>178.96479917577213</v>
      </c>
    </row>
    <row r="484" spans="1:139" x14ac:dyDescent="0.25">
      <c r="A484" s="6">
        <v>470</v>
      </c>
      <c r="B484" s="6">
        <v>0</v>
      </c>
      <c r="C484" s="6">
        <v>3</v>
      </c>
      <c r="D484" s="6">
        <v>0</v>
      </c>
      <c r="E484" s="6">
        <v>2</v>
      </c>
      <c r="F484" s="20">
        <f t="shared" si="217"/>
        <v>1</v>
      </c>
      <c r="G484" s="20">
        <f t="shared" si="218"/>
        <v>0</v>
      </c>
      <c r="H484" s="20">
        <f t="shared" si="219"/>
        <v>0</v>
      </c>
      <c r="I484" s="7">
        <v>-7643.8330995277493</v>
      </c>
      <c r="J484" s="7">
        <v>4865011.7826580331</v>
      </c>
      <c r="K484" s="6">
        <v>3</v>
      </c>
      <c r="L484" s="6">
        <v>0</v>
      </c>
      <c r="M484" s="7">
        <v>-7638.7098957249527</v>
      </c>
      <c r="N484" s="7">
        <v>4864999.9916249365</v>
      </c>
      <c r="O484" s="26">
        <f t="shared" si="220"/>
        <v>-7638.7098957249527</v>
      </c>
      <c r="P484" s="26">
        <f t="shared" si="221"/>
        <v>4864999.9916249346</v>
      </c>
      <c r="Q484" s="20">
        <f t="shared" si="222"/>
        <v>1</v>
      </c>
      <c r="R484" s="26">
        <f t="shared" si="223"/>
        <v>12.855958880390897</v>
      </c>
      <c r="S484" s="26">
        <f>R484*'8_HeSo_Mercator'!$B$7</f>
        <v>9.8492889465639664</v>
      </c>
      <c r="T484" s="6">
        <v>9021</v>
      </c>
      <c r="U484" s="21">
        <v>0.42647910819285301</v>
      </c>
      <c r="V484" s="7">
        <v>-7639.3500000014901</v>
      </c>
      <c r="W484" s="7">
        <v>4865001.0980999991</v>
      </c>
      <c r="X484" s="25">
        <f t="shared" si="224"/>
        <v>30.227968051203487</v>
      </c>
      <c r="Y484" s="6">
        <v>9018</v>
      </c>
      <c r="Z484" s="21">
        <v>0.42873751642469138</v>
      </c>
      <c r="AA484" s="7">
        <v>-7637.1779999993742</v>
      </c>
      <c r="AB484" s="7">
        <v>4864993.5205999995</v>
      </c>
      <c r="AC484" s="25">
        <f t="shared" si="225"/>
        <v>29.596070186485644</v>
      </c>
      <c r="AD484" s="6">
        <v>8563</v>
      </c>
      <c r="AE484" s="21">
        <v>0.4445803581230468</v>
      </c>
      <c r="AF484" s="7">
        <v>-7638.8143000006676</v>
      </c>
      <c r="AG484" s="7">
        <v>4864999.2282000044</v>
      </c>
      <c r="AH484" s="25">
        <f t="shared" si="226"/>
        <v>25.597580332434784</v>
      </c>
      <c r="AI484" s="6">
        <v>9015</v>
      </c>
      <c r="AJ484" s="21">
        <v>0.44577000673470452</v>
      </c>
      <c r="AK484" s="7">
        <v>-7636.6678999997666</v>
      </c>
      <c r="AL484" s="7">
        <v>4864991.7397999987</v>
      </c>
      <c r="AM484" s="25">
        <f t="shared" si="227"/>
        <v>25.325418109482602</v>
      </c>
      <c r="AN484" s="6">
        <v>10845</v>
      </c>
      <c r="AO484" s="21">
        <v>0.451943319894624</v>
      </c>
      <c r="AP484" s="7">
        <v>-7638.8143000006676</v>
      </c>
      <c r="AQ484" s="7">
        <v>4864999.2282000044</v>
      </c>
      <c r="AR484" s="25">
        <f t="shared" si="228"/>
        <v>23.969783634774217</v>
      </c>
      <c r="AS484" s="6">
        <v>9019</v>
      </c>
      <c r="AT484" s="21">
        <v>0.45422995664575361</v>
      </c>
      <c r="AU484" s="7">
        <v>-7638.8143000006676</v>
      </c>
      <c r="AV484" s="7">
        <v>4864999.2282000044</v>
      </c>
      <c r="AW484" s="25">
        <f t="shared" si="229"/>
        <v>23.490751416868296</v>
      </c>
      <c r="AX484" s="6">
        <v>10386</v>
      </c>
      <c r="AY484" s="21">
        <v>0.45623869034826481</v>
      </c>
      <c r="AZ484" s="7">
        <v>-7638.8143000006676</v>
      </c>
      <c r="BA484" s="7">
        <v>4864999.2282000044</v>
      </c>
      <c r="BB484" s="25">
        <f t="shared" si="230"/>
        <v>23.079774025792965</v>
      </c>
      <c r="BC484" s="6">
        <v>11306</v>
      </c>
      <c r="BD484" s="21">
        <v>0.45708827078695519</v>
      </c>
      <c r="BE484" s="7">
        <v>-7641.8993999995291</v>
      </c>
      <c r="BF484" s="7">
        <v>4865014.7801000029</v>
      </c>
      <c r="BG484" s="25">
        <f t="shared" si="231"/>
        <v>22.908660254720839</v>
      </c>
      <c r="BH484" s="6">
        <v>9932</v>
      </c>
      <c r="BI484" s="21">
        <v>0.45933015891086559</v>
      </c>
      <c r="BJ484" s="7">
        <v>-7637.1779999993742</v>
      </c>
      <c r="BK484" s="7">
        <v>4864993.5205999995</v>
      </c>
      <c r="BL484" s="25">
        <f t="shared" si="232"/>
        <v>22.464675733925976</v>
      </c>
      <c r="BM484" s="6">
        <v>9029</v>
      </c>
      <c r="BN484" s="21">
        <v>0.4605147935396699</v>
      </c>
      <c r="BO484" s="7">
        <v>-7637.8425999991596</v>
      </c>
      <c r="BP484" s="7">
        <v>4865000.627700001</v>
      </c>
      <c r="BQ484" s="25">
        <f t="shared" si="233"/>
        <v>22.234412368883202</v>
      </c>
      <c r="BR484" s="6">
        <v>11301</v>
      </c>
      <c r="BS484" s="21">
        <v>0.46181363064926961</v>
      </c>
      <c r="BT484" s="7">
        <v>-7638.8143000006676</v>
      </c>
      <c r="BU484" s="7">
        <v>4864999.2282000044</v>
      </c>
      <c r="BV484" s="25">
        <f t="shared" si="234"/>
        <v>21.985331139830407</v>
      </c>
      <c r="BW484" s="6">
        <v>10858</v>
      </c>
      <c r="BX484" s="21">
        <v>0.46344037106249858</v>
      </c>
      <c r="BY484" s="7">
        <v>-7637.8425999991596</v>
      </c>
      <c r="BZ484" s="7">
        <v>4865000.627700001</v>
      </c>
      <c r="CA484" s="25">
        <f t="shared" si="235"/>
        <v>21.678266309424171</v>
      </c>
      <c r="CB484" s="6">
        <v>9021</v>
      </c>
      <c r="CC484" s="21">
        <v>0.41610560180425188</v>
      </c>
      <c r="CD484" s="7">
        <v>-7639.3500000014901</v>
      </c>
      <c r="CE484" s="7">
        <v>4865001.0980999991</v>
      </c>
      <c r="CF484" s="25">
        <f t="shared" si="236"/>
        <v>33.356905145791046</v>
      </c>
      <c r="CG484" s="6">
        <v>8563</v>
      </c>
      <c r="CH484" s="21">
        <v>0.42111303643360248</v>
      </c>
      <c r="CI484" s="7">
        <v>-7638.8143000006676</v>
      </c>
      <c r="CJ484" s="7">
        <v>4864999.2282000044</v>
      </c>
      <c r="CK484" s="25">
        <f t="shared" si="237"/>
        <v>31.798399075645076</v>
      </c>
      <c r="CL484" s="6">
        <v>9018</v>
      </c>
      <c r="CM484" s="21">
        <v>0.42207273777370069</v>
      </c>
      <c r="CN484" s="7">
        <v>-7637.1779999993742</v>
      </c>
      <c r="CO484" s="7">
        <v>4864993.5205999995</v>
      </c>
      <c r="CP484" s="25">
        <f t="shared" si="238"/>
        <v>31.510173490026506</v>
      </c>
      <c r="CQ484" s="6">
        <v>9019</v>
      </c>
      <c r="CR484" s="21">
        <v>0.42451334728298751</v>
      </c>
      <c r="CS484" s="7">
        <v>-7638.8143000006676</v>
      </c>
      <c r="CT484" s="7">
        <v>4864999.2282000044</v>
      </c>
      <c r="CU484" s="25">
        <f t="shared" si="239"/>
        <v>30.791766273216378</v>
      </c>
      <c r="CV484" s="6">
        <v>9015</v>
      </c>
      <c r="CW484" s="21">
        <v>0.4270950230967977</v>
      </c>
      <c r="CX484" s="7">
        <v>-7636.6678999997666</v>
      </c>
      <c r="CY484" s="7">
        <v>4864991.7397999987</v>
      </c>
      <c r="CZ484" s="25">
        <f t="shared" si="240"/>
        <v>30.053977529684538</v>
      </c>
      <c r="DA484" s="6">
        <v>9029</v>
      </c>
      <c r="DB484" s="21">
        <v>0.4320416837088541</v>
      </c>
      <c r="DC484" s="7">
        <v>-7637.8425999991596</v>
      </c>
      <c r="DD484" s="7">
        <v>4865000.627700001</v>
      </c>
      <c r="DE484" s="25">
        <f t="shared" si="241"/>
        <v>28.701024566352135</v>
      </c>
      <c r="DF484" s="6">
        <v>11306</v>
      </c>
      <c r="DG484" s="21">
        <v>0.4380805619883088</v>
      </c>
      <c r="DH484" s="7">
        <v>-7641.8993999995291</v>
      </c>
      <c r="DI484" s="7">
        <v>4865014.7801000029</v>
      </c>
      <c r="DJ484" s="25">
        <f t="shared" si="242"/>
        <v>27.150889713981908</v>
      </c>
      <c r="DK484" s="6">
        <v>7247</v>
      </c>
      <c r="DL484" s="21">
        <v>0.4401938077363361</v>
      </c>
      <c r="DM484" s="7">
        <v>-7641.8993999995291</v>
      </c>
      <c r="DN484" s="7">
        <v>4865014.7801000029</v>
      </c>
      <c r="DO484" s="25">
        <f t="shared" si="243"/>
        <v>26.633257257470348</v>
      </c>
      <c r="DP484" s="6">
        <v>11301</v>
      </c>
      <c r="DQ484" s="21">
        <v>0.44251613845981908</v>
      </c>
      <c r="DR484" s="7">
        <v>-7638.8143000006676</v>
      </c>
      <c r="DS484" s="7">
        <v>4864999.2282000044</v>
      </c>
      <c r="DT484" s="25">
        <f t="shared" si="244"/>
        <v>26.078556234364335</v>
      </c>
      <c r="DU484" s="6">
        <v>10845</v>
      </c>
      <c r="DV484" s="21">
        <v>0.44543366622796821</v>
      </c>
      <c r="DW484" s="7">
        <v>-7638.8143000006676</v>
      </c>
      <c r="DX484" s="7">
        <v>4864999.2282000044</v>
      </c>
      <c r="DY484" s="25">
        <f t="shared" si="245"/>
        <v>25.401996214381299</v>
      </c>
      <c r="DZ484" s="6">
        <v>10386</v>
      </c>
      <c r="EA484" s="21">
        <v>0.44906893063823428</v>
      </c>
      <c r="EB484" s="7">
        <v>-7638.8143000006676</v>
      </c>
      <c r="EC484" s="7">
        <v>4864999.2282000044</v>
      </c>
      <c r="ED484" s="25">
        <f t="shared" si="246"/>
        <v>24.589401842097764</v>
      </c>
      <c r="EE484" s="6">
        <v>7690</v>
      </c>
      <c r="EF484" s="21">
        <v>0.45096350178662592</v>
      </c>
      <c r="EG484" s="7">
        <v>-7638.8143000006676</v>
      </c>
      <c r="EH484" s="7">
        <v>4864999.2282000044</v>
      </c>
      <c r="EI484" s="25">
        <f t="shared" si="247"/>
        <v>24.178782205931572</v>
      </c>
    </row>
    <row r="485" spans="1:139" x14ac:dyDescent="0.25">
      <c r="A485" s="6">
        <v>471</v>
      </c>
      <c r="B485" s="6">
        <v>0</v>
      </c>
      <c r="C485" s="6">
        <v>2</v>
      </c>
      <c r="D485" s="6">
        <v>0</v>
      </c>
      <c r="E485" s="6">
        <v>2</v>
      </c>
      <c r="F485" s="20">
        <f t="shared" si="217"/>
        <v>1</v>
      </c>
      <c r="G485" s="20">
        <f t="shared" si="218"/>
        <v>1</v>
      </c>
      <c r="H485" s="20">
        <f t="shared" si="219"/>
        <v>1</v>
      </c>
      <c r="I485" s="7">
        <v>-7588.6009150439932</v>
      </c>
      <c r="J485" s="7">
        <v>4864984.8173056915</v>
      </c>
      <c r="K485" s="6">
        <v>-3</v>
      </c>
      <c r="L485" s="6">
        <v>-3</v>
      </c>
      <c r="M485" s="7">
        <v>-7595.4278641576984</v>
      </c>
      <c r="N485" s="7">
        <v>4864983.2757099736</v>
      </c>
      <c r="O485" s="26">
        <f t="shared" si="220"/>
        <v>-7595.4278641576966</v>
      </c>
      <c r="P485" s="26">
        <f t="shared" si="221"/>
        <v>4864983.2757099736</v>
      </c>
      <c r="Q485" s="20">
        <f t="shared" si="222"/>
        <v>1</v>
      </c>
      <c r="R485" s="26">
        <f t="shared" si="223"/>
        <v>6.9988393008069139</v>
      </c>
      <c r="S485" s="26">
        <f>R485*'8_HeSo_Mercator'!$B$7</f>
        <v>5.3619952588179887</v>
      </c>
      <c r="T485" s="6">
        <v>8147</v>
      </c>
      <c r="U485" s="21">
        <v>0.25949370499157659</v>
      </c>
      <c r="V485" s="7">
        <v>-7594.7369999997318</v>
      </c>
      <c r="W485" s="7">
        <v>4864983.9024000019</v>
      </c>
      <c r="X485" s="25">
        <f t="shared" si="224"/>
        <v>220.5427027863804</v>
      </c>
      <c r="Y485" s="6">
        <v>7268</v>
      </c>
      <c r="Z485" s="21">
        <v>0.27294542598194549</v>
      </c>
      <c r="AA485" s="7">
        <v>-7589.0623999983072</v>
      </c>
      <c r="AB485" s="7">
        <v>4864985.5291000009</v>
      </c>
      <c r="AC485" s="25">
        <f t="shared" si="225"/>
        <v>180.17590693564753</v>
      </c>
      <c r="AD485" s="6">
        <v>11327</v>
      </c>
      <c r="AE485" s="21">
        <v>0.2783222156716722</v>
      </c>
      <c r="AF485" s="7">
        <v>-7594.7369999997318</v>
      </c>
      <c r="AG485" s="7">
        <v>4864983.9024000019</v>
      </c>
      <c r="AH485" s="25">
        <f t="shared" si="226"/>
        <v>166.65122395096475</v>
      </c>
      <c r="AI485" s="6">
        <v>11326</v>
      </c>
      <c r="AJ485" s="21">
        <v>0.29414759236332821</v>
      </c>
      <c r="AK485" s="7">
        <v>-7587.1022999994457</v>
      </c>
      <c r="AL485" s="7">
        <v>4864986.0909999982</v>
      </c>
      <c r="AM485" s="25">
        <f t="shared" si="227"/>
        <v>133.57919074549017</v>
      </c>
      <c r="AN485" s="6">
        <v>10921</v>
      </c>
      <c r="AO485" s="21">
        <v>0.29454439767661478</v>
      </c>
      <c r="AP485" s="7">
        <v>-7601.6162000000477</v>
      </c>
      <c r="AQ485" s="7">
        <v>4864980.3488999978</v>
      </c>
      <c r="AR485" s="25">
        <f t="shared" si="228"/>
        <v>132.86082138357921</v>
      </c>
      <c r="AS485" s="6">
        <v>8581</v>
      </c>
      <c r="AT485" s="21">
        <v>0.295767101075331</v>
      </c>
      <c r="AU485" s="7">
        <v>-7587.1022999994457</v>
      </c>
      <c r="AV485" s="7">
        <v>4864986.0909999982</v>
      </c>
      <c r="AW485" s="25">
        <f t="shared" si="229"/>
        <v>130.67741693783239</v>
      </c>
      <c r="AX485" s="6">
        <v>10402</v>
      </c>
      <c r="AY485" s="21">
        <v>0.30555912513424721</v>
      </c>
      <c r="AZ485" s="7">
        <v>-7609.2503999993196</v>
      </c>
      <c r="BA485" s="7">
        <v>4864978.1607000008</v>
      </c>
      <c r="BB485" s="25">
        <f t="shared" si="230"/>
        <v>114.71467218533628</v>
      </c>
      <c r="BC485" s="6">
        <v>9044</v>
      </c>
      <c r="BD485" s="21">
        <v>0.31230495334068009</v>
      </c>
      <c r="BE485" s="7">
        <v>-7587.1022999994457</v>
      </c>
      <c r="BF485" s="7">
        <v>4864986.0909999982</v>
      </c>
      <c r="BG485" s="25">
        <f t="shared" si="231"/>
        <v>105.11979619089098</v>
      </c>
      <c r="BH485" s="6">
        <v>8587</v>
      </c>
      <c r="BI485" s="21">
        <v>0.31467977426817678</v>
      </c>
      <c r="BJ485" s="7">
        <v>-7594.7369999997318</v>
      </c>
      <c r="BK485" s="7">
        <v>4864983.9024000019</v>
      </c>
      <c r="BL485" s="25">
        <f t="shared" si="232"/>
        <v>101.98227130438974</v>
      </c>
      <c r="BM485" s="6">
        <v>8146</v>
      </c>
      <c r="BN485" s="21">
        <v>0.3180968913492761</v>
      </c>
      <c r="BO485" s="7">
        <v>-7587.1022999994457</v>
      </c>
      <c r="BP485" s="7">
        <v>4864986.0909999982</v>
      </c>
      <c r="BQ485" s="25">
        <f t="shared" si="233"/>
        <v>97.670250218366476</v>
      </c>
      <c r="BR485" s="6">
        <v>10403</v>
      </c>
      <c r="BS485" s="21">
        <v>0.318437046990803</v>
      </c>
      <c r="BT485" s="7">
        <v>-7603.5650999993086</v>
      </c>
      <c r="BU485" s="7">
        <v>4864979.7901000008</v>
      </c>
      <c r="BV485" s="25">
        <f t="shared" si="234"/>
        <v>97.253591524959319</v>
      </c>
      <c r="BW485" s="6">
        <v>9042</v>
      </c>
      <c r="BX485" s="21">
        <v>0.32508330422769721</v>
      </c>
      <c r="BY485" s="7">
        <v>-7594.7369999997318</v>
      </c>
      <c r="BZ485" s="7">
        <v>4864983.9024000019</v>
      </c>
      <c r="CA485" s="25">
        <f t="shared" si="235"/>
        <v>89.540875917918385</v>
      </c>
      <c r="CB485" s="6">
        <v>8147</v>
      </c>
      <c r="CC485" s="21">
        <v>0.2540683263282682</v>
      </c>
      <c r="CD485" s="7">
        <v>-7594.7369999997318</v>
      </c>
      <c r="CE485" s="7">
        <v>4864983.9024000019</v>
      </c>
      <c r="CF485" s="25">
        <f t="shared" si="236"/>
        <v>239.99262348302869</v>
      </c>
      <c r="CG485" s="6">
        <v>10921</v>
      </c>
      <c r="CH485" s="21">
        <v>0.25925347899596829</v>
      </c>
      <c r="CI485" s="7">
        <v>-7601.6162000000477</v>
      </c>
      <c r="CJ485" s="7">
        <v>4864980.3488999978</v>
      </c>
      <c r="CK485" s="25">
        <f t="shared" si="237"/>
        <v>221.36126496901537</v>
      </c>
      <c r="CL485" s="6">
        <v>7268</v>
      </c>
      <c r="CM485" s="21">
        <v>0.2648880601780309</v>
      </c>
      <c r="CN485" s="7">
        <v>-7589.0623999983072</v>
      </c>
      <c r="CO485" s="7">
        <v>4864985.5291000009</v>
      </c>
      <c r="CP485" s="25">
        <f t="shared" si="238"/>
        <v>203.11896190625026</v>
      </c>
      <c r="CQ485" s="6">
        <v>8587</v>
      </c>
      <c r="CR485" s="21">
        <v>0.26606958865023378</v>
      </c>
      <c r="CS485" s="7">
        <v>-7594.7369999997318</v>
      </c>
      <c r="CT485" s="7">
        <v>4864983.9024000019</v>
      </c>
      <c r="CU485" s="25">
        <f t="shared" si="239"/>
        <v>199.53498249119701</v>
      </c>
      <c r="CV485" s="6">
        <v>11327</v>
      </c>
      <c r="CW485" s="21">
        <v>0.2738636215674275</v>
      </c>
      <c r="CX485" s="7">
        <v>-7594.7369999997318</v>
      </c>
      <c r="CY485" s="7">
        <v>4864983.9024000019</v>
      </c>
      <c r="CZ485" s="25">
        <f t="shared" si="240"/>
        <v>177.77169452992038</v>
      </c>
      <c r="DA485" s="6">
        <v>10458</v>
      </c>
      <c r="DB485" s="21">
        <v>0.28493358331006419</v>
      </c>
      <c r="DC485" s="7">
        <v>-7603.5650999993086</v>
      </c>
      <c r="DD485" s="7">
        <v>4864979.7901000008</v>
      </c>
      <c r="DE485" s="25">
        <f t="shared" si="241"/>
        <v>151.71392384728358</v>
      </c>
      <c r="DF485" s="6">
        <v>8196</v>
      </c>
      <c r="DG485" s="21">
        <v>0.29538921766274301</v>
      </c>
      <c r="DH485" s="7">
        <v>-7601.6162000000477</v>
      </c>
      <c r="DI485" s="7">
        <v>4864980.3488999978</v>
      </c>
      <c r="DJ485" s="25">
        <f t="shared" si="242"/>
        <v>131.34738948215951</v>
      </c>
      <c r="DK485" s="6">
        <v>9042</v>
      </c>
      <c r="DL485" s="21">
        <v>0.29685133020344279</v>
      </c>
      <c r="DM485" s="7">
        <v>-7594.7369999997318</v>
      </c>
      <c r="DN485" s="7">
        <v>4864983.9024000019</v>
      </c>
      <c r="DO485" s="25">
        <f t="shared" si="243"/>
        <v>128.77868989442132</v>
      </c>
      <c r="DP485" s="6">
        <v>11326</v>
      </c>
      <c r="DQ485" s="21">
        <v>0.30126961246327</v>
      </c>
      <c r="DR485" s="7">
        <v>-7587.1022999994457</v>
      </c>
      <c r="DS485" s="7">
        <v>4864986.0909999982</v>
      </c>
      <c r="DT485" s="25">
        <f t="shared" si="244"/>
        <v>121.38881861713617</v>
      </c>
      <c r="DU485" s="6">
        <v>7714</v>
      </c>
      <c r="DV485" s="21">
        <v>0.30176526717557262</v>
      </c>
      <c r="DW485" s="7">
        <v>-7604.0177999995649</v>
      </c>
      <c r="DX485" s="7">
        <v>4864981.242399998</v>
      </c>
      <c r="DY485" s="25">
        <f t="shared" si="245"/>
        <v>120.59324840570713</v>
      </c>
      <c r="DZ485" s="6">
        <v>10403</v>
      </c>
      <c r="EA485" s="21">
        <v>0.3023146791678874</v>
      </c>
      <c r="EB485" s="7">
        <v>-7603.5650999993086</v>
      </c>
      <c r="EC485" s="7">
        <v>4864979.7901000008</v>
      </c>
      <c r="ED485" s="25">
        <f t="shared" si="246"/>
        <v>119.71899404497023</v>
      </c>
      <c r="EE485" s="6">
        <v>10011</v>
      </c>
      <c r="EF485" s="21">
        <v>0.30243352562827391</v>
      </c>
      <c r="EG485" s="7">
        <v>-7596.6486999988556</v>
      </c>
      <c r="EH485" s="7">
        <v>4864983.3546999991</v>
      </c>
      <c r="EI485" s="25">
        <f t="shared" si="247"/>
        <v>119.53092238143297</v>
      </c>
    </row>
    <row r="486" spans="1:139" x14ac:dyDescent="0.25">
      <c r="A486" s="6">
        <v>472</v>
      </c>
      <c r="B486" s="6">
        <v>0</v>
      </c>
      <c r="C486" s="6">
        <v>2</v>
      </c>
      <c r="D486" s="6">
        <v>0</v>
      </c>
      <c r="E486" s="6">
        <v>2</v>
      </c>
      <c r="F486" s="20">
        <f t="shared" si="217"/>
        <v>1</v>
      </c>
      <c r="G486" s="20">
        <f t="shared" si="218"/>
        <v>1</v>
      </c>
      <c r="H486" s="20">
        <f t="shared" si="219"/>
        <v>1</v>
      </c>
      <c r="I486" s="7">
        <v>-7638.2867771935216</v>
      </c>
      <c r="J486" s="7">
        <v>4864906.9377983483</v>
      </c>
      <c r="K486" s="6">
        <v>-3</v>
      </c>
      <c r="L486" s="6">
        <v>-6</v>
      </c>
      <c r="M486" s="7">
        <v>-7639.5288285167271</v>
      </c>
      <c r="N486" s="7">
        <v>4864911.6473023491</v>
      </c>
      <c r="O486" s="26">
        <f t="shared" si="220"/>
        <v>-7639.528828516728</v>
      </c>
      <c r="P486" s="26">
        <f t="shared" si="221"/>
        <v>4864911.6473023482</v>
      </c>
      <c r="Q486" s="20">
        <f t="shared" si="222"/>
        <v>1</v>
      </c>
      <c r="R486" s="26">
        <f t="shared" si="223"/>
        <v>4.8705358447155289</v>
      </c>
      <c r="S486" s="26">
        <f>R486*'8_HeSo_Mercator'!$B$7</f>
        <v>3.7314458847850354</v>
      </c>
      <c r="T486" s="6">
        <v>11347</v>
      </c>
      <c r="U486" s="21">
        <v>0.15423867632478469</v>
      </c>
      <c r="V486" s="7">
        <v>-7640.679200001061</v>
      </c>
      <c r="W486" s="7">
        <v>4864913.5322000012</v>
      </c>
      <c r="X486" s="25">
        <f t="shared" si="224"/>
        <v>1766.9605044290529</v>
      </c>
      <c r="Y486" s="6">
        <v>9975</v>
      </c>
      <c r="Z486" s="21">
        <v>0.1646455911630042</v>
      </c>
      <c r="AA486" s="7">
        <v>-7638.8079999983311</v>
      </c>
      <c r="AB486" s="7">
        <v>4864907.0441000015</v>
      </c>
      <c r="AC486" s="25">
        <f t="shared" si="225"/>
        <v>1360.8165325784332</v>
      </c>
      <c r="AD486" s="6">
        <v>7727</v>
      </c>
      <c r="AE486" s="21">
        <v>0.16605083638519691</v>
      </c>
      <c r="AF486" s="7">
        <v>-7638.8079999983311</v>
      </c>
      <c r="AG486" s="7">
        <v>4864907.0441000015</v>
      </c>
      <c r="AH486" s="25">
        <f t="shared" si="226"/>
        <v>1315.3330426213674</v>
      </c>
      <c r="AI486" s="6">
        <v>10885</v>
      </c>
      <c r="AJ486" s="21">
        <v>0.1664288128152755</v>
      </c>
      <c r="AK486" s="7">
        <v>-7639.1801000013947</v>
      </c>
      <c r="AL486" s="7">
        <v>4864913.1300999969</v>
      </c>
      <c r="AM486" s="25">
        <f t="shared" si="227"/>
        <v>1303.4246770987124</v>
      </c>
      <c r="AN486" s="6">
        <v>8159</v>
      </c>
      <c r="AO486" s="21">
        <v>0.16818631396263359</v>
      </c>
      <c r="AP486" s="7">
        <v>-7639.6909999996424</v>
      </c>
      <c r="AQ486" s="7">
        <v>4864914.9127999991</v>
      </c>
      <c r="AR486" s="25">
        <f t="shared" si="228"/>
        <v>1249.7909915838648</v>
      </c>
      <c r="AS486" s="6">
        <v>9055</v>
      </c>
      <c r="AT486" s="21">
        <v>0.17069738793676351</v>
      </c>
      <c r="AU486" s="7">
        <v>-7639.6909999996424</v>
      </c>
      <c r="AV486" s="7">
        <v>4864914.9127999991</v>
      </c>
      <c r="AW486" s="25">
        <f t="shared" si="229"/>
        <v>1177.8568125086113</v>
      </c>
      <c r="AX486" s="6">
        <v>11341</v>
      </c>
      <c r="AY486" s="21">
        <v>0.1710945223594432</v>
      </c>
      <c r="AZ486" s="7">
        <v>-7639.1801000013947</v>
      </c>
      <c r="BA486" s="7">
        <v>4864913.1300999969</v>
      </c>
      <c r="BB486" s="25">
        <f t="shared" si="230"/>
        <v>1166.9589446760151</v>
      </c>
      <c r="BC486" s="6">
        <v>7290</v>
      </c>
      <c r="BD486" s="21">
        <v>0.17141785225200601</v>
      </c>
      <c r="BE486" s="7">
        <v>-7640.679200001061</v>
      </c>
      <c r="BF486" s="7">
        <v>4864913.5322000012</v>
      </c>
      <c r="BG486" s="25">
        <f t="shared" si="231"/>
        <v>1158.179310324186</v>
      </c>
      <c r="BH486" s="6">
        <v>8167</v>
      </c>
      <c r="BI486" s="21">
        <v>0.17574315205183169</v>
      </c>
      <c r="BJ486" s="7">
        <v>-7640.679200001061</v>
      </c>
      <c r="BK486" s="7">
        <v>4864913.5322000012</v>
      </c>
      <c r="BL486" s="25">
        <f t="shared" si="232"/>
        <v>1048.3018547758475</v>
      </c>
      <c r="BM486" s="6">
        <v>10883</v>
      </c>
      <c r="BN486" s="21">
        <v>0.17909735673997401</v>
      </c>
      <c r="BO486" s="7">
        <v>-7639.6909999996424</v>
      </c>
      <c r="BP486" s="7">
        <v>4864914.9127999991</v>
      </c>
      <c r="BQ486" s="25">
        <f t="shared" si="233"/>
        <v>971.94859220191211</v>
      </c>
      <c r="BR486" s="6">
        <v>11342</v>
      </c>
      <c r="BS486" s="21">
        <v>0.17983519486213351</v>
      </c>
      <c r="BT486" s="7">
        <v>-7639.6909999996424</v>
      </c>
      <c r="BU486" s="7">
        <v>4864914.9127999991</v>
      </c>
      <c r="BV486" s="25">
        <f t="shared" si="234"/>
        <v>956.09542630188889</v>
      </c>
      <c r="BW486" s="6">
        <v>8168</v>
      </c>
      <c r="BX486" s="21">
        <v>0.1807674120370166</v>
      </c>
      <c r="BY486" s="7">
        <v>-7638.2760000005364</v>
      </c>
      <c r="BZ486" s="7">
        <v>4864905.1872000024</v>
      </c>
      <c r="CA486" s="25">
        <f t="shared" si="235"/>
        <v>936.52513583575148</v>
      </c>
      <c r="CB486" s="6">
        <v>9975</v>
      </c>
      <c r="CC486" s="21">
        <v>0.14440118670798821</v>
      </c>
      <c r="CD486" s="7">
        <v>-7638.8079999983311</v>
      </c>
      <c r="CE486" s="7">
        <v>4864907.0441000015</v>
      </c>
      <c r="CF486" s="25">
        <f t="shared" si="236"/>
        <v>2299.9423524047102</v>
      </c>
      <c r="CG486" s="6">
        <v>11347</v>
      </c>
      <c r="CH486" s="21">
        <v>0.14624631628045029</v>
      </c>
      <c r="CI486" s="7">
        <v>-7640.679200001061</v>
      </c>
      <c r="CJ486" s="7">
        <v>4864913.5322000012</v>
      </c>
      <c r="CK486" s="25">
        <f t="shared" si="237"/>
        <v>2186.0508367140696</v>
      </c>
      <c r="CL486" s="6">
        <v>7727</v>
      </c>
      <c r="CM486" s="21">
        <v>0.14954802443815041</v>
      </c>
      <c r="CN486" s="7">
        <v>-7638.8079999983311</v>
      </c>
      <c r="CO486" s="7">
        <v>4864907.0441000015</v>
      </c>
      <c r="CP486" s="25">
        <f t="shared" si="238"/>
        <v>1999.2968368415536</v>
      </c>
      <c r="CQ486" s="6">
        <v>10425</v>
      </c>
      <c r="CR486" s="21">
        <v>0.1503844781155706</v>
      </c>
      <c r="CS486" s="7">
        <v>-7639.1801000013947</v>
      </c>
      <c r="CT486" s="7">
        <v>4864913.1300999969</v>
      </c>
      <c r="CU486" s="25">
        <f t="shared" si="239"/>
        <v>1955.1854108743994</v>
      </c>
      <c r="CV486" s="6">
        <v>8159</v>
      </c>
      <c r="CW486" s="21">
        <v>0.1524342098147167</v>
      </c>
      <c r="CX486" s="7">
        <v>-7639.6909999996424</v>
      </c>
      <c r="CY486" s="7">
        <v>4864914.9127999991</v>
      </c>
      <c r="CZ486" s="25">
        <f t="shared" si="240"/>
        <v>1852.1247050528541</v>
      </c>
      <c r="DA486" s="6">
        <v>10893</v>
      </c>
      <c r="DB486" s="21">
        <v>0.15450691162831781</v>
      </c>
      <c r="DC486" s="7">
        <v>-7640.679200001061</v>
      </c>
      <c r="DD486" s="7">
        <v>4864913.5322000012</v>
      </c>
      <c r="DE486" s="25">
        <f t="shared" si="241"/>
        <v>1754.7221297652857</v>
      </c>
      <c r="DF486" s="6">
        <v>10885</v>
      </c>
      <c r="DG486" s="21">
        <v>0.15537521943425381</v>
      </c>
      <c r="DH486" s="7">
        <v>-7639.1801000013947</v>
      </c>
      <c r="DI486" s="7">
        <v>4864913.1300999969</v>
      </c>
      <c r="DJ486" s="25">
        <f t="shared" si="242"/>
        <v>1715.8249553223411</v>
      </c>
      <c r="DK486" s="6">
        <v>9055</v>
      </c>
      <c r="DL486" s="21">
        <v>0.15881360332294911</v>
      </c>
      <c r="DM486" s="7">
        <v>-7639.6909999996424</v>
      </c>
      <c r="DN486" s="7">
        <v>4864914.9127999991</v>
      </c>
      <c r="DO486" s="25">
        <f t="shared" si="243"/>
        <v>1571.98791041038</v>
      </c>
      <c r="DP486" s="6">
        <v>8168</v>
      </c>
      <c r="DQ486" s="21">
        <v>0.15992371611497069</v>
      </c>
      <c r="DR486" s="7">
        <v>-7638.2760000005364</v>
      </c>
      <c r="DS486" s="7">
        <v>4864905.1872000024</v>
      </c>
      <c r="DT486" s="25">
        <f t="shared" si="244"/>
        <v>1528.7923773685361</v>
      </c>
      <c r="DU486" s="6">
        <v>10433</v>
      </c>
      <c r="DV486" s="21">
        <v>0.16452132418729501</v>
      </c>
      <c r="DW486" s="7">
        <v>-7638.2760000005364</v>
      </c>
      <c r="DX486" s="7">
        <v>4864905.1872000024</v>
      </c>
      <c r="DY486" s="25">
        <f t="shared" si="245"/>
        <v>1364.9326250189158</v>
      </c>
      <c r="DZ486" s="6">
        <v>11341</v>
      </c>
      <c r="EA486" s="21">
        <v>0.16689092408524681</v>
      </c>
      <c r="EB486" s="7">
        <v>-7639.1801000013947</v>
      </c>
      <c r="EC486" s="7">
        <v>4864913.1300999969</v>
      </c>
      <c r="ED486" s="25">
        <f t="shared" si="246"/>
        <v>1289.0480982080874</v>
      </c>
      <c r="EE486" s="6">
        <v>7726</v>
      </c>
      <c r="EF486" s="21">
        <v>0.1672502664259771</v>
      </c>
      <c r="EG486" s="7">
        <v>-7640.679200001061</v>
      </c>
      <c r="EH486" s="7">
        <v>4864913.5322000012</v>
      </c>
      <c r="EI486" s="25">
        <f t="shared" si="247"/>
        <v>1278.0055120783713</v>
      </c>
    </row>
    <row r="487" spans="1:139" x14ac:dyDescent="0.25">
      <c r="A487" s="6">
        <v>473</v>
      </c>
      <c r="B487" s="6">
        <v>0</v>
      </c>
      <c r="C487" s="6">
        <v>1</v>
      </c>
      <c r="D487" s="6">
        <v>0</v>
      </c>
      <c r="E487" s="6">
        <v>1</v>
      </c>
      <c r="F487" s="20">
        <f t="shared" si="217"/>
        <v>1</v>
      </c>
      <c r="G487" s="20">
        <f t="shared" si="218"/>
        <v>1</v>
      </c>
      <c r="H487" s="20">
        <f t="shared" si="219"/>
        <v>1</v>
      </c>
      <c r="I487" s="7">
        <v>-7655.8101999983191</v>
      </c>
      <c r="J487" s="7">
        <v>4864938.364699997</v>
      </c>
      <c r="K487" s="6">
        <v>-3</v>
      </c>
      <c r="L487" s="6">
        <v>-3</v>
      </c>
      <c r="M487" s="7">
        <v>-7652.005857534481</v>
      </c>
      <c r="N487" s="7">
        <v>4864935.6344756018</v>
      </c>
      <c r="O487" s="26">
        <f t="shared" si="220"/>
        <v>-7652.0058575344819</v>
      </c>
      <c r="P487" s="26">
        <f t="shared" si="221"/>
        <v>4864935.6344756018</v>
      </c>
      <c r="Q487" s="20">
        <f t="shared" si="222"/>
        <v>1</v>
      </c>
      <c r="R487" s="26">
        <f t="shared" si="223"/>
        <v>4.6826431457181013</v>
      </c>
      <c r="S487" s="26">
        <f>R487*'8_HeSo_Mercator'!$B$7</f>
        <v>3.5874963357398721</v>
      </c>
      <c r="T487" s="6">
        <v>10333</v>
      </c>
      <c r="U487" s="21">
        <v>0.2145456172123702</v>
      </c>
      <c r="V487" s="7">
        <v>-7646.2063999995589</v>
      </c>
      <c r="W487" s="7">
        <v>4864932.4318000004</v>
      </c>
      <c r="X487" s="25">
        <f t="shared" si="224"/>
        <v>471.97762616609214</v>
      </c>
      <c r="Y487" s="6">
        <v>8960</v>
      </c>
      <c r="Z487" s="21">
        <v>0.2208906649105182</v>
      </c>
      <c r="AA487" s="7">
        <v>-7656.5590999983251</v>
      </c>
      <c r="AB487" s="7">
        <v>4864938.0289999992</v>
      </c>
      <c r="AC487" s="25">
        <f t="shared" si="225"/>
        <v>420.03990353420295</v>
      </c>
      <c r="AD487" s="6">
        <v>7188</v>
      </c>
      <c r="AE487" s="21">
        <v>0.2446753689948675</v>
      </c>
      <c r="AF487" s="7">
        <v>-7656.5590999983251</v>
      </c>
      <c r="AG487" s="7">
        <v>4864938.0289999992</v>
      </c>
      <c r="AH487" s="25">
        <f t="shared" si="226"/>
        <v>279.02235003838774</v>
      </c>
      <c r="AI487" s="6">
        <v>10789</v>
      </c>
      <c r="AJ487" s="21">
        <v>0.24544461094780051</v>
      </c>
      <c r="AK487" s="7">
        <v>-7646.2063999995589</v>
      </c>
      <c r="AL487" s="7">
        <v>4864932.4318000004</v>
      </c>
      <c r="AM487" s="25">
        <f t="shared" si="227"/>
        <v>275.5408512760095</v>
      </c>
      <c r="AN487" s="6">
        <v>10330</v>
      </c>
      <c r="AO487" s="21">
        <v>0.25308362572050758</v>
      </c>
      <c r="AP487" s="7">
        <v>-7656.5590999983251</v>
      </c>
      <c r="AQ487" s="7">
        <v>4864938.0289999992</v>
      </c>
      <c r="AR487" s="25">
        <f t="shared" si="228"/>
        <v>243.74954268210954</v>
      </c>
      <c r="AS487" s="6">
        <v>11243</v>
      </c>
      <c r="AT487" s="21">
        <v>0.25627974143158089</v>
      </c>
      <c r="AU487" s="7">
        <v>-7646.2063999995589</v>
      </c>
      <c r="AV487" s="7">
        <v>4864932.4318000004</v>
      </c>
      <c r="AW487" s="25">
        <f t="shared" si="229"/>
        <v>231.81572437550173</v>
      </c>
      <c r="AX487" s="6">
        <v>8510</v>
      </c>
      <c r="AY487" s="21">
        <v>0.25758625600950408</v>
      </c>
      <c r="AZ487" s="7">
        <v>-7656.5590999983251</v>
      </c>
      <c r="BA487" s="7">
        <v>4864938.0289999992</v>
      </c>
      <c r="BB487" s="25">
        <f t="shared" si="230"/>
        <v>227.14817565149519</v>
      </c>
      <c r="BC487" s="6">
        <v>9419</v>
      </c>
      <c r="BD487" s="21">
        <v>0.25822316630889258</v>
      </c>
      <c r="BE487" s="7">
        <v>-7646.2063999995589</v>
      </c>
      <c r="BF487" s="7">
        <v>4864932.4318000004</v>
      </c>
      <c r="BG487" s="25">
        <f t="shared" si="231"/>
        <v>224.91539943951156</v>
      </c>
      <c r="BH487" s="6">
        <v>10345</v>
      </c>
      <c r="BI487" s="21">
        <v>0.26700484543379449</v>
      </c>
      <c r="BJ487" s="7">
        <v>-7650.165600001812</v>
      </c>
      <c r="BK487" s="7">
        <v>4864937.0569000021</v>
      </c>
      <c r="BL487" s="25">
        <f t="shared" si="232"/>
        <v>196.75393600742888</v>
      </c>
      <c r="BM487" s="6">
        <v>7191</v>
      </c>
      <c r="BN487" s="21">
        <v>0.2715743811370761</v>
      </c>
      <c r="BO487" s="7">
        <v>-7659.9353000000119</v>
      </c>
      <c r="BP487" s="7">
        <v>4864938.7961999997</v>
      </c>
      <c r="BQ487" s="25">
        <f t="shared" si="233"/>
        <v>183.84202955462027</v>
      </c>
      <c r="BR487" s="6">
        <v>7192</v>
      </c>
      <c r="BS487" s="21">
        <v>0.27462625947619113</v>
      </c>
      <c r="BT487" s="7">
        <v>-7646.2063999995589</v>
      </c>
      <c r="BU487" s="7">
        <v>4864932.4318000004</v>
      </c>
      <c r="BV487" s="25">
        <f t="shared" si="234"/>
        <v>175.80521487340593</v>
      </c>
      <c r="BW487" s="6">
        <v>9880</v>
      </c>
      <c r="BX487" s="21">
        <v>0.27609351957665978</v>
      </c>
      <c r="BY487" s="7">
        <v>-7656.5590999983251</v>
      </c>
      <c r="BZ487" s="7">
        <v>4864938.0289999992</v>
      </c>
      <c r="CA487" s="25">
        <f t="shared" si="235"/>
        <v>172.09773229298193</v>
      </c>
      <c r="CB487" s="6">
        <v>8960</v>
      </c>
      <c r="CC487" s="21">
        <v>0.21702688867101069</v>
      </c>
      <c r="CD487" s="7">
        <v>-7656.5590999983251</v>
      </c>
      <c r="CE487" s="7">
        <v>4864938.0289999992</v>
      </c>
      <c r="CF487" s="25">
        <f t="shared" si="236"/>
        <v>450.7604695490906</v>
      </c>
      <c r="CG487" s="6">
        <v>10333</v>
      </c>
      <c r="CH487" s="21">
        <v>0.2173372845641752</v>
      </c>
      <c r="CI487" s="7">
        <v>-7646.2063999995589</v>
      </c>
      <c r="CJ487" s="7">
        <v>4864932.4318000004</v>
      </c>
      <c r="CK487" s="25">
        <f t="shared" si="237"/>
        <v>448.19091962657205</v>
      </c>
      <c r="CL487" s="6">
        <v>7188</v>
      </c>
      <c r="CM487" s="21">
        <v>0.2421123935075423</v>
      </c>
      <c r="CN487" s="7">
        <v>-7656.5590999983251</v>
      </c>
      <c r="CO487" s="7">
        <v>4864938.0289999992</v>
      </c>
      <c r="CP487" s="25">
        <f t="shared" si="238"/>
        <v>291.02608392731292</v>
      </c>
      <c r="CQ487" s="6">
        <v>8510</v>
      </c>
      <c r="CR487" s="21">
        <v>0.24597437168880651</v>
      </c>
      <c r="CS487" s="7">
        <v>-7656.5590999983251</v>
      </c>
      <c r="CT487" s="7">
        <v>4864938.0289999992</v>
      </c>
      <c r="CU487" s="25">
        <f t="shared" si="239"/>
        <v>273.17475385796382</v>
      </c>
      <c r="CV487" s="6">
        <v>10330</v>
      </c>
      <c r="CW487" s="21">
        <v>0.25360418855096323</v>
      </c>
      <c r="CX487" s="7">
        <v>-7656.5590999983251</v>
      </c>
      <c r="CY487" s="7">
        <v>4864938.0289999992</v>
      </c>
      <c r="CZ487" s="25">
        <f t="shared" si="240"/>
        <v>241.75435792530567</v>
      </c>
      <c r="DA487" s="6">
        <v>7191</v>
      </c>
      <c r="DB487" s="21">
        <v>0.25834151791748139</v>
      </c>
      <c r="DC487" s="7">
        <v>-7659.9353000000119</v>
      </c>
      <c r="DD487" s="7">
        <v>4864938.7961999997</v>
      </c>
      <c r="DE487" s="25">
        <f t="shared" si="241"/>
        <v>224.50352893603036</v>
      </c>
      <c r="DF487" s="6">
        <v>10345</v>
      </c>
      <c r="DG487" s="21">
        <v>0.25909061128218569</v>
      </c>
      <c r="DH487" s="7">
        <v>-7650.165600001812</v>
      </c>
      <c r="DI487" s="7">
        <v>4864937.0569000021</v>
      </c>
      <c r="DJ487" s="25">
        <f t="shared" si="242"/>
        <v>221.91839225225289</v>
      </c>
      <c r="DK487" s="6">
        <v>10789</v>
      </c>
      <c r="DL487" s="21">
        <v>0.26497004757874321</v>
      </c>
      <c r="DM487" s="7">
        <v>-7646.2063999995589</v>
      </c>
      <c r="DN487" s="7">
        <v>4864932.4318000004</v>
      </c>
      <c r="DO487" s="25">
        <f t="shared" si="243"/>
        <v>202.86768115680735</v>
      </c>
      <c r="DP487" s="6">
        <v>11243</v>
      </c>
      <c r="DQ487" s="21">
        <v>0.27129795778860127</v>
      </c>
      <c r="DR487" s="7">
        <v>-7646.2063999995589</v>
      </c>
      <c r="DS487" s="7">
        <v>4864932.4318000004</v>
      </c>
      <c r="DT487" s="25">
        <f t="shared" si="244"/>
        <v>184.59243622961498</v>
      </c>
      <c r="DU487" s="6">
        <v>9880</v>
      </c>
      <c r="DV487" s="21">
        <v>0.27930078948744319</v>
      </c>
      <c r="DW487" s="7">
        <v>-7656.5590999983251</v>
      </c>
      <c r="DX487" s="7">
        <v>4864938.0289999992</v>
      </c>
      <c r="DY487" s="25">
        <f t="shared" si="245"/>
        <v>164.32791569884401</v>
      </c>
      <c r="DZ487" s="6">
        <v>8069</v>
      </c>
      <c r="EA487" s="21">
        <v>0.27982139735909611</v>
      </c>
      <c r="EB487" s="7">
        <v>-7644.0348999984562</v>
      </c>
      <c r="EC487" s="7">
        <v>4864930.0667999983</v>
      </c>
      <c r="ED487" s="25">
        <f t="shared" si="246"/>
        <v>163.108395628241</v>
      </c>
      <c r="EE487" s="6">
        <v>9419</v>
      </c>
      <c r="EF487" s="21">
        <v>0.28188070613100491</v>
      </c>
      <c r="EG487" s="7">
        <v>-7646.2063999995589</v>
      </c>
      <c r="EH487" s="7">
        <v>4864932.4318000004</v>
      </c>
      <c r="EI487" s="25">
        <f t="shared" si="247"/>
        <v>158.39395278658901</v>
      </c>
    </row>
    <row r="488" spans="1:139" x14ac:dyDescent="0.25">
      <c r="A488" s="6">
        <v>474</v>
      </c>
      <c r="B488" s="6">
        <v>0</v>
      </c>
      <c r="C488" s="6">
        <v>2</v>
      </c>
      <c r="D488" s="6">
        <v>0</v>
      </c>
      <c r="E488" s="6">
        <v>2</v>
      </c>
      <c r="F488" s="20">
        <f t="shared" si="217"/>
        <v>1</v>
      </c>
      <c r="G488" s="20">
        <f t="shared" si="218"/>
        <v>1</v>
      </c>
      <c r="H488" s="20">
        <f t="shared" si="219"/>
        <v>1</v>
      </c>
      <c r="I488" s="7">
        <v>-7603.5848155391841</v>
      </c>
      <c r="J488" s="7">
        <v>4864979.5246592779</v>
      </c>
      <c r="K488" s="6">
        <v>-3</v>
      </c>
      <c r="L488" s="6">
        <v>-3</v>
      </c>
      <c r="M488" s="7">
        <v>-7602.4489609097554</v>
      </c>
      <c r="N488" s="7">
        <v>4864980.6226212652</v>
      </c>
      <c r="O488" s="26">
        <f t="shared" si="220"/>
        <v>-7602.4489609097554</v>
      </c>
      <c r="P488" s="26">
        <f t="shared" si="221"/>
        <v>4864980.6226212643</v>
      </c>
      <c r="Q488" s="20">
        <f t="shared" si="222"/>
        <v>1</v>
      </c>
      <c r="R488" s="26">
        <f t="shared" si="223"/>
        <v>1.5797741176687712</v>
      </c>
      <c r="S488" s="26">
        <f>R488*'8_HeSo_Mercator'!$B$7</f>
        <v>1.2103065901179799</v>
      </c>
      <c r="T488" s="6">
        <v>9491</v>
      </c>
      <c r="U488" s="21">
        <v>0.13181861020710811</v>
      </c>
      <c r="V488" s="7">
        <v>-7601.6162000000477</v>
      </c>
      <c r="W488" s="7">
        <v>4864980.3488999978</v>
      </c>
      <c r="X488" s="25">
        <f t="shared" si="224"/>
        <v>3312.021033225551</v>
      </c>
      <c r="Y488" s="6">
        <v>8577</v>
      </c>
      <c r="Z488" s="21">
        <v>0.1777431872801388</v>
      </c>
      <c r="AA488" s="7">
        <v>-7603.5650999993086</v>
      </c>
      <c r="AB488" s="7">
        <v>4864979.7901000008</v>
      </c>
      <c r="AC488" s="25">
        <f t="shared" si="225"/>
        <v>1001.9086945455563</v>
      </c>
      <c r="AD488" s="6">
        <v>8583</v>
      </c>
      <c r="AE488" s="21">
        <v>0.17778772732146991</v>
      </c>
      <c r="AF488" s="7">
        <v>-7604.0177999995649</v>
      </c>
      <c r="AG488" s="7">
        <v>4864981.242399998</v>
      </c>
      <c r="AH488" s="25">
        <f t="shared" si="226"/>
        <v>1000.9050642345958</v>
      </c>
      <c r="AI488" s="6">
        <v>9951</v>
      </c>
      <c r="AJ488" s="21">
        <v>0.1812207905217037</v>
      </c>
      <c r="AK488" s="7">
        <v>-7601.6162000000477</v>
      </c>
      <c r="AL488" s="7">
        <v>4864980.3488999978</v>
      </c>
      <c r="AM488" s="25">
        <f t="shared" si="227"/>
        <v>927.18824677704413</v>
      </c>
      <c r="AN488" s="6">
        <v>10406</v>
      </c>
      <c r="AO488" s="21">
        <v>0.18273173628876299</v>
      </c>
      <c r="AP488" s="7">
        <v>-7601.6162000000477</v>
      </c>
      <c r="AQ488" s="7">
        <v>4864980.3488999978</v>
      </c>
      <c r="AR488" s="25">
        <f t="shared" si="228"/>
        <v>896.90010868204502</v>
      </c>
      <c r="AS488" s="6">
        <v>11323</v>
      </c>
      <c r="AT488" s="21">
        <v>0.18316704201555781</v>
      </c>
      <c r="AU488" s="7">
        <v>-7601.6162000000477</v>
      </c>
      <c r="AV488" s="7">
        <v>4864980.3488999978</v>
      </c>
      <c r="AW488" s="25">
        <f t="shared" si="229"/>
        <v>888.4043410282618</v>
      </c>
      <c r="AX488" s="6">
        <v>9490</v>
      </c>
      <c r="AY488" s="21">
        <v>0.18465328220452171</v>
      </c>
      <c r="AZ488" s="7">
        <v>-7596.2032000012696</v>
      </c>
      <c r="BA488" s="7">
        <v>4864981.9002000019</v>
      </c>
      <c r="BB488" s="25">
        <f t="shared" si="230"/>
        <v>860.14540476693639</v>
      </c>
      <c r="BC488" s="6">
        <v>10872</v>
      </c>
      <c r="BD488" s="21">
        <v>0.18938966265786009</v>
      </c>
      <c r="BE488" s="7">
        <v>-7602.096400000155</v>
      </c>
      <c r="BF488" s="7">
        <v>4864981.7929999977</v>
      </c>
      <c r="BG488" s="25">
        <f t="shared" si="231"/>
        <v>777.2753913221045</v>
      </c>
      <c r="BH488" s="6">
        <v>9950</v>
      </c>
      <c r="BI488" s="21">
        <v>0.1897831625336299</v>
      </c>
      <c r="BJ488" s="7">
        <v>-7603.5650999993086</v>
      </c>
      <c r="BK488" s="7">
        <v>4864979.7901000008</v>
      </c>
      <c r="BL488" s="25">
        <f t="shared" si="232"/>
        <v>770.84894498316635</v>
      </c>
      <c r="BM488" s="6">
        <v>9045</v>
      </c>
      <c r="BN488" s="21">
        <v>0.19054462551514509</v>
      </c>
      <c r="BO488" s="7">
        <v>-7604.0177999995649</v>
      </c>
      <c r="BP488" s="7">
        <v>4864981.242399998</v>
      </c>
      <c r="BQ488" s="25">
        <f t="shared" si="233"/>
        <v>758.60060646254465</v>
      </c>
      <c r="BR488" s="6">
        <v>10413</v>
      </c>
      <c r="BS488" s="21">
        <v>0.19123847281770409</v>
      </c>
      <c r="BT488" s="7">
        <v>-7604.0177999995649</v>
      </c>
      <c r="BU488" s="7">
        <v>4864981.242399998</v>
      </c>
      <c r="BV488" s="25">
        <f t="shared" si="234"/>
        <v>747.65102408117752</v>
      </c>
      <c r="BW488" s="6">
        <v>7273</v>
      </c>
      <c r="BX488" s="21">
        <v>0.19161005196564529</v>
      </c>
      <c r="BY488" s="7">
        <v>-7604.0177999995649</v>
      </c>
      <c r="BZ488" s="7">
        <v>4864981.242399998</v>
      </c>
      <c r="CA488" s="25">
        <f t="shared" si="235"/>
        <v>741.86835340634445</v>
      </c>
      <c r="CB488" s="6">
        <v>9491</v>
      </c>
      <c r="CC488" s="21">
        <v>0.131973562646578</v>
      </c>
      <c r="CD488" s="7">
        <v>-7601.6162000000477</v>
      </c>
      <c r="CE488" s="7">
        <v>4864980.3488999978</v>
      </c>
      <c r="CF488" s="25">
        <f t="shared" si="236"/>
        <v>3296.4936021222429</v>
      </c>
      <c r="CG488" s="6">
        <v>8139</v>
      </c>
      <c r="CH488" s="21">
        <v>0.16476063678466979</v>
      </c>
      <c r="CI488" s="7">
        <v>-7603.5650999993086</v>
      </c>
      <c r="CJ488" s="7">
        <v>4864979.7901000008</v>
      </c>
      <c r="CK488" s="25">
        <f t="shared" si="237"/>
        <v>1357.019701287619</v>
      </c>
      <c r="CL488" s="6">
        <v>11323</v>
      </c>
      <c r="CM488" s="21">
        <v>0.166983118008833</v>
      </c>
      <c r="CN488" s="7">
        <v>-7601.6162000000477</v>
      </c>
      <c r="CO488" s="7">
        <v>4864980.3488999978</v>
      </c>
      <c r="CP488" s="25">
        <f t="shared" si="238"/>
        <v>1286.2036426139687</v>
      </c>
      <c r="CQ488" s="6">
        <v>10406</v>
      </c>
      <c r="CR488" s="21">
        <v>0.17103750914220031</v>
      </c>
      <c r="CS488" s="7">
        <v>-7601.6162000000477</v>
      </c>
      <c r="CT488" s="7">
        <v>4864980.3488999978</v>
      </c>
      <c r="CU488" s="25">
        <f t="shared" si="239"/>
        <v>1168.5156875919304</v>
      </c>
      <c r="CV488" s="6">
        <v>8583</v>
      </c>
      <c r="CW488" s="21">
        <v>0.1720270140100392</v>
      </c>
      <c r="CX488" s="7">
        <v>-7604.0177999995649</v>
      </c>
      <c r="CY488" s="7">
        <v>4864981.242399998</v>
      </c>
      <c r="CZ488" s="25">
        <f t="shared" si="240"/>
        <v>1141.8614095762568</v>
      </c>
      <c r="DA488" s="6">
        <v>10873</v>
      </c>
      <c r="DB488" s="21">
        <v>0.17264483089725799</v>
      </c>
      <c r="DC488" s="7">
        <v>-7604.0177999995649</v>
      </c>
      <c r="DD488" s="7">
        <v>4864981.242399998</v>
      </c>
      <c r="DE488" s="25">
        <f t="shared" si="241"/>
        <v>1125.6041373651785</v>
      </c>
      <c r="DF488" s="6">
        <v>9950</v>
      </c>
      <c r="DG488" s="21">
        <v>0.17268128555907331</v>
      </c>
      <c r="DH488" s="7">
        <v>-7603.5650999993086</v>
      </c>
      <c r="DI488" s="7">
        <v>4864979.7901000008</v>
      </c>
      <c r="DJ488" s="25">
        <f t="shared" si="242"/>
        <v>1124.6539353554479</v>
      </c>
      <c r="DK488" s="6">
        <v>9045</v>
      </c>
      <c r="DL488" s="21">
        <v>0.18291094330830401</v>
      </c>
      <c r="DM488" s="7">
        <v>-7604.0177999995649</v>
      </c>
      <c r="DN488" s="7">
        <v>4864981.242399998</v>
      </c>
      <c r="DO488" s="25">
        <f t="shared" si="243"/>
        <v>893.39031899698227</v>
      </c>
      <c r="DP488" s="6">
        <v>9041</v>
      </c>
      <c r="DQ488" s="21">
        <v>0.18379228427075309</v>
      </c>
      <c r="DR488" s="7">
        <v>-7602.096400000155</v>
      </c>
      <c r="DS488" s="7">
        <v>4864981.7929999977</v>
      </c>
      <c r="DT488" s="25">
        <f t="shared" si="244"/>
        <v>876.37685265981384</v>
      </c>
      <c r="DU488" s="6">
        <v>9951</v>
      </c>
      <c r="DV488" s="21">
        <v>0.184235227116928</v>
      </c>
      <c r="DW488" s="7">
        <v>-7601.6162000000477</v>
      </c>
      <c r="DX488" s="7">
        <v>4864980.3488999978</v>
      </c>
      <c r="DY488" s="25">
        <f t="shared" si="245"/>
        <v>867.97917148556701</v>
      </c>
      <c r="DZ488" s="6">
        <v>7273</v>
      </c>
      <c r="EA488" s="21">
        <v>0.18432172189181531</v>
      </c>
      <c r="EB488" s="7">
        <v>-7604.0177999995649</v>
      </c>
      <c r="EC488" s="7">
        <v>4864981.242399998</v>
      </c>
      <c r="ED488" s="25">
        <f t="shared" si="246"/>
        <v>866.35108698595786</v>
      </c>
      <c r="EE488" s="6">
        <v>8577</v>
      </c>
      <c r="EF488" s="21">
        <v>0.18613295683921419</v>
      </c>
      <c r="EG488" s="7">
        <v>-7603.5650999993086</v>
      </c>
      <c r="EH488" s="7">
        <v>4864979.7901000008</v>
      </c>
      <c r="EI488" s="25">
        <f t="shared" si="247"/>
        <v>833.11872220298221</v>
      </c>
    </row>
    <row r="489" spans="1:139" x14ac:dyDescent="0.25">
      <c r="A489" s="6">
        <v>475</v>
      </c>
      <c r="B489" s="6">
        <v>0</v>
      </c>
      <c r="C489" s="6">
        <v>2</v>
      </c>
      <c r="D489" s="6">
        <v>0</v>
      </c>
      <c r="E489" s="6">
        <v>2</v>
      </c>
      <c r="F489" s="20">
        <f t="shared" si="217"/>
        <v>1</v>
      </c>
      <c r="G489" s="20">
        <f t="shared" si="218"/>
        <v>1</v>
      </c>
      <c r="H489" s="20">
        <f t="shared" si="219"/>
        <v>1</v>
      </c>
      <c r="I489" s="7">
        <v>-7636.0813335230014</v>
      </c>
      <c r="J489" s="7">
        <v>4864901.1156437732</v>
      </c>
      <c r="K489" s="6">
        <v>-6</v>
      </c>
      <c r="L489" s="6">
        <v>-6</v>
      </c>
      <c r="M489" s="7">
        <v>-7638.5943035457376</v>
      </c>
      <c r="N489" s="7">
        <v>4864908.7496607006</v>
      </c>
      <c r="O489" s="26">
        <f t="shared" si="220"/>
        <v>-7638.5943035457385</v>
      </c>
      <c r="P489" s="26">
        <f t="shared" si="221"/>
        <v>4864908.7496606996</v>
      </c>
      <c r="Q489" s="20">
        <f t="shared" si="222"/>
        <v>1</v>
      </c>
      <c r="R489" s="26">
        <f t="shared" si="223"/>
        <v>8.0369915246777968</v>
      </c>
      <c r="S489" s="26">
        <f>R489*'8_HeSo_Mercator'!$B$7</f>
        <v>6.1573510404095506</v>
      </c>
      <c r="T489" s="6">
        <v>10433</v>
      </c>
      <c r="U489" s="21">
        <v>0.14579983183530409</v>
      </c>
      <c r="V489" s="7">
        <v>-7638.2760000005364</v>
      </c>
      <c r="W489" s="7">
        <v>4864905.1872000024</v>
      </c>
      <c r="X489" s="25">
        <f t="shared" si="224"/>
        <v>2212.9515605135748</v>
      </c>
      <c r="Y489" s="6">
        <v>8162</v>
      </c>
      <c r="Z489" s="21">
        <v>0.1588536191814254</v>
      </c>
      <c r="AA489" s="7">
        <v>-7637.5564999990156</v>
      </c>
      <c r="AB489" s="7">
        <v>4864907.4662000015</v>
      </c>
      <c r="AC489" s="25">
        <f t="shared" si="225"/>
        <v>1570.4045487911808</v>
      </c>
      <c r="AD489" s="6">
        <v>8601</v>
      </c>
      <c r="AE489" s="21">
        <v>0.159522219915436</v>
      </c>
      <c r="AF489" s="7">
        <v>-7637.5564999990156</v>
      </c>
      <c r="AG489" s="7">
        <v>4864907.4662000015</v>
      </c>
      <c r="AH489" s="25">
        <f t="shared" si="226"/>
        <v>1544.2416487266185</v>
      </c>
      <c r="AI489" s="6">
        <v>9975</v>
      </c>
      <c r="AJ489" s="21">
        <v>0.1596431664358125</v>
      </c>
      <c r="AK489" s="7">
        <v>-7638.8079999983311</v>
      </c>
      <c r="AL489" s="7">
        <v>4864907.0441000015</v>
      </c>
      <c r="AM489" s="25">
        <f t="shared" si="227"/>
        <v>1539.567261023024</v>
      </c>
      <c r="AN489" s="6">
        <v>8159</v>
      </c>
      <c r="AO489" s="21">
        <v>0.1688977215787888</v>
      </c>
      <c r="AP489" s="7">
        <v>-7639.6909999996424</v>
      </c>
      <c r="AQ489" s="7">
        <v>4864914.9127999991</v>
      </c>
      <c r="AR489" s="25">
        <f t="shared" si="228"/>
        <v>1228.8668702913817</v>
      </c>
      <c r="AS489" s="6">
        <v>10425</v>
      </c>
      <c r="AT489" s="21">
        <v>0.17578498946424201</v>
      </c>
      <c r="AU489" s="7">
        <v>-7639.1801000013947</v>
      </c>
      <c r="AV489" s="7">
        <v>4864913.1300999969</v>
      </c>
      <c r="AW489" s="25">
        <f t="shared" si="229"/>
        <v>1047.3042136908587</v>
      </c>
      <c r="AX489" s="6">
        <v>7289</v>
      </c>
      <c r="AY489" s="21">
        <v>0.17894901252557091</v>
      </c>
      <c r="AZ489" s="7">
        <v>-7638.2760000005364</v>
      </c>
      <c r="BA489" s="7">
        <v>4864905.1872000024</v>
      </c>
      <c r="BB489" s="25">
        <f t="shared" si="230"/>
        <v>975.1754853477421</v>
      </c>
      <c r="BC489" s="6">
        <v>10883</v>
      </c>
      <c r="BD489" s="21">
        <v>0.1791882048212747</v>
      </c>
      <c r="BE489" s="7">
        <v>-7639.6909999996424</v>
      </c>
      <c r="BF489" s="7">
        <v>4864914.9127999991</v>
      </c>
      <c r="BG489" s="25">
        <f t="shared" si="231"/>
        <v>969.97898631491819</v>
      </c>
      <c r="BH489" s="6">
        <v>10893</v>
      </c>
      <c r="BI489" s="21">
        <v>0.17931975098823541</v>
      </c>
      <c r="BJ489" s="7">
        <v>-7640.679200001061</v>
      </c>
      <c r="BK489" s="7">
        <v>4864913.5322000012</v>
      </c>
      <c r="BL489" s="25">
        <f t="shared" si="232"/>
        <v>967.13587102246879</v>
      </c>
      <c r="BM489" s="6">
        <v>9514</v>
      </c>
      <c r="BN489" s="21">
        <v>0.1823454418966389</v>
      </c>
      <c r="BO489" s="7">
        <v>-7637.5564999990156</v>
      </c>
      <c r="BP489" s="7">
        <v>4864907.4662000015</v>
      </c>
      <c r="BQ489" s="25">
        <f t="shared" si="233"/>
        <v>904.52453863957021</v>
      </c>
      <c r="BR489" s="6">
        <v>8602</v>
      </c>
      <c r="BS489" s="21">
        <v>0.18292341138830501</v>
      </c>
      <c r="BT489" s="7">
        <v>-7638.2760000005364</v>
      </c>
      <c r="BU489" s="7">
        <v>4864905.1872000024</v>
      </c>
      <c r="BV489" s="25">
        <f t="shared" si="234"/>
        <v>893.14676956615801</v>
      </c>
      <c r="BW489" s="6">
        <v>9060</v>
      </c>
      <c r="BX489" s="21">
        <v>0.18558943044541409</v>
      </c>
      <c r="BY489" s="7">
        <v>-7637.5564999990156</v>
      </c>
      <c r="BZ489" s="7">
        <v>4864907.4662000015</v>
      </c>
      <c r="CA489" s="25">
        <f t="shared" si="235"/>
        <v>842.92133080502981</v>
      </c>
      <c r="CB489" s="6">
        <v>9975</v>
      </c>
      <c r="CC489" s="21">
        <v>0.14382765908009609</v>
      </c>
      <c r="CD489" s="7">
        <v>-7638.8079999983311</v>
      </c>
      <c r="CE489" s="7">
        <v>4864907.0441000015</v>
      </c>
      <c r="CF489" s="25">
        <f t="shared" si="236"/>
        <v>2336.8473938960997</v>
      </c>
      <c r="CG489" s="6">
        <v>8162</v>
      </c>
      <c r="CH489" s="21">
        <v>0.14681623226657869</v>
      </c>
      <c r="CI489" s="7">
        <v>-7637.5564999990156</v>
      </c>
      <c r="CJ489" s="7">
        <v>4864907.4662000015</v>
      </c>
      <c r="CK489" s="25">
        <f t="shared" si="237"/>
        <v>2152.3044397606645</v>
      </c>
      <c r="CL489" s="6">
        <v>10433</v>
      </c>
      <c r="CM489" s="21">
        <v>0.1473788802030335</v>
      </c>
      <c r="CN489" s="7">
        <v>-7638.2760000005364</v>
      </c>
      <c r="CO489" s="7">
        <v>4864905.1872000024</v>
      </c>
      <c r="CP489" s="25">
        <f t="shared" si="238"/>
        <v>2119.6247913493062</v>
      </c>
      <c r="CQ489" s="6">
        <v>7727</v>
      </c>
      <c r="CR489" s="21">
        <v>0.1533110528091966</v>
      </c>
      <c r="CS489" s="7">
        <v>-7638.8079999983311</v>
      </c>
      <c r="CT489" s="7">
        <v>4864907.0441000015</v>
      </c>
      <c r="CU489" s="25">
        <f t="shared" si="239"/>
        <v>1810.1148693323146</v>
      </c>
      <c r="CV489" s="6">
        <v>8602</v>
      </c>
      <c r="CW489" s="21">
        <v>0.1573745207294687</v>
      </c>
      <c r="CX489" s="7">
        <v>-7638.2760000005364</v>
      </c>
      <c r="CY489" s="7">
        <v>4864905.1872000024</v>
      </c>
      <c r="CZ489" s="25">
        <f t="shared" si="240"/>
        <v>1630.2804400410621</v>
      </c>
      <c r="DA489" s="6">
        <v>8601</v>
      </c>
      <c r="DB489" s="21">
        <v>0.1579422586397598</v>
      </c>
      <c r="DC489" s="7">
        <v>-7637.5564999990156</v>
      </c>
      <c r="DD489" s="7">
        <v>4864907.4662000015</v>
      </c>
      <c r="DE489" s="25">
        <f t="shared" si="241"/>
        <v>1606.9657581620381</v>
      </c>
      <c r="DF489" s="6">
        <v>9060</v>
      </c>
      <c r="DG489" s="21">
        <v>0.15948217737222989</v>
      </c>
      <c r="DH489" s="7">
        <v>-7637.5564999990156</v>
      </c>
      <c r="DI489" s="7">
        <v>4864907.4662000015</v>
      </c>
      <c r="DJ489" s="25">
        <f t="shared" si="242"/>
        <v>1545.7931363260764</v>
      </c>
      <c r="DK489" s="6">
        <v>8159</v>
      </c>
      <c r="DL489" s="21">
        <v>0.16049088009027671</v>
      </c>
      <c r="DM489" s="7">
        <v>-7639.6909999996424</v>
      </c>
      <c r="DN489" s="7">
        <v>4864914.9127999991</v>
      </c>
      <c r="DO489" s="25">
        <f t="shared" si="243"/>
        <v>1507.2960655892007</v>
      </c>
      <c r="DP489" s="6">
        <v>10425</v>
      </c>
      <c r="DQ489" s="21">
        <v>0.16273014288659121</v>
      </c>
      <c r="DR489" s="7">
        <v>-7639.1801000013947</v>
      </c>
      <c r="DS489" s="7">
        <v>4864913.1300999969</v>
      </c>
      <c r="DT489" s="25">
        <f t="shared" si="244"/>
        <v>1426.0277502706858</v>
      </c>
      <c r="DU489" s="6">
        <v>10893</v>
      </c>
      <c r="DV489" s="21">
        <v>0.16273814798404959</v>
      </c>
      <c r="DW489" s="7">
        <v>-7640.679200001061</v>
      </c>
      <c r="DX489" s="7">
        <v>4864913.5322000012</v>
      </c>
      <c r="DY489" s="25">
        <f t="shared" si="245"/>
        <v>1425.7471854739138</v>
      </c>
      <c r="DZ489" s="6">
        <v>9055</v>
      </c>
      <c r="EA489" s="21">
        <v>0.16689092408524669</v>
      </c>
      <c r="EB489" s="7">
        <v>-7639.6909999996424</v>
      </c>
      <c r="EC489" s="7">
        <v>4864914.9127999991</v>
      </c>
      <c r="ED489" s="25">
        <f t="shared" si="246"/>
        <v>1289.048098208091</v>
      </c>
      <c r="EE489" s="6">
        <v>11350</v>
      </c>
      <c r="EF489" s="21">
        <v>0.16721784109217319</v>
      </c>
      <c r="EG489" s="7">
        <v>-7638.8079999983311</v>
      </c>
      <c r="EH489" s="7">
        <v>4864907.0441000015</v>
      </c>
      <c r="EI489" s="25">
        <f t="shared" si="247"/>
        <v>1278.9970763765293</v>
      </c>
    </row>
    <row r="490" spans="1:139" x14ac:dyDescent="0.25">
      <c r="A490" s="6">
        <v>476</v>
      </c>
      <c r="B490" s="6">
        <v>0</v>
      </c>
      <c r="C490" s="6">
        <v>2</v>
      </c>
      <c r="D490" s="6">
        <v>0</v>
      </c>
      <c r="E490" s="6">
        <v>2</v>
      </c>
      <c r="F490" s="20">
        <f t="shared" si="217"/>
        <v>1</v>
      </c>
      <c r="G490" s="20">
        <f t="shared" si="218"/>
        <v>1</v>
      </c>
      <c r="H490" s="20">
        <f t="shared" si="219"/>
        <v>1</v>
      </c>
      <c r="I490" s="7">
        <v>-7634.4759214066971</v>
      </c>
      <c r="J490" s="7">
        <v>4864986.2225217856</v>
      </c>
      <c r="K490" s="6">
        <v>3</v>
      </c>
      <c r="L490" s="6">
        <v>3</v>
      </c>
      <c r="M490" s="7">
        <v>-7626.0009517951021</v>
      </c>
      <c r="N490" s="7">
        <v>4864981.9097565906</v>
      </c>
      <c r="O490" s="26">
        <f t="shared" si="220"/>
        <v>-7626.0009517951003</v>
      </c>
      <c r="P490" s="26">
        <f t="shared" si="221"/>
        <v>4864981.9097565897</v>
      </c>
      <c r="Q490" s="20">
        <f t="shared" si="222"/>
        <v>1</v>
      </c>
      <c r="R490" s="26">
        <f t="shared" si="223"/>
        <v>9.5092088815539171</v>
      </c>
      <c r="S490" s="26">
        <f>R490*'8_HeSo_Mercator'!$B$7</f>
        <v>7.285255561179043</v>
      </c>
      <c r="T490" s="6">
        <v>7239</v>
      </c>
      <c r="U490" s="21">
        <v>0.19657181653662309</v>
      </c>
      <c r="V490" s="7">
        <v>-7634.4770000018179</v>
      </c>
      <c r="W490" s="7">
        <v>4864984.0974999964</v>
      </c>
      <c r="X490" s="25">
        <f t="shared" si="224"/>
        <v>669.75350623021654</v>
      </c>
      <c r="Y490" s="6">
        <v>9500</v>
      </c>
      <c r="Z490" s="21">
        <v>0.2037991195207503</v>
      </c>
      <c r="AA490" s="7">
        <v>-7616.9461999982605</v>
      </c>
      <c r="AB490" s="7">
        <v>4864980.0131999999</v>
      </c>
      <c r="AC490" s="25">
        <f t="shared" si="225"/>
        <v>579.68329659505571</v>
      </c>
      <c r="AD490" s="6">
        <v>8591</v>
      </c>
      <c r="AE490" s="21">
        <v>0.2084664210194499</v>
      </c>
      <c r="AF490" s="7">
        <v>-7616.9461999982605</v>
      </c>
      <c r="AG490" s="7">
        <v>4864980.0131999999</v>
      </c>
      <c r="AH490" s="25">
        <f t="shared" si="226"/>
        <v>529.48731273754152</v>
      </c>
      <c r="AI490" s="6">
        <v>9957</v>
      </c>
      <c r="AJ490" s="21">
        <v>0.21808163083895321</v>
      </c>
      <c r="AK490" s="7">
        <v>-7616.9461999982605</v>
      </c>
      <c r="AL490" s="7">
        <v>4864980.0131999999</v>
      </c>
      <c r="AM490" s="25">
        <f t="shared" si="227"/>
        <v>442.10319672255855</v>
      </c>
      <c r="AN490" s="6">
        <v>7256</v>
      </c>
      <c r="AO490" s="21">
        <v>0.2243773072262536</v>
      </c>
      <c r="AP490" s="7">
        <v>-7616.6889000013471</v>
      </c>
      <c r="AQ490" s="7">
        <v>4864976.0280999988</v>
      </c>
      <c r="AR490" s="25">
        <f t="shared" si="228"/>
        <v>394.5338524218966</v>
      </c>
      <c r="AS490" s="6">
        <v>10843</v>
      </c>
      <c r="AT490" s="21">
        <v>0.22822822308307419</v>
      </c>
      <c r="AU490" s="7">
        <v>-7635.0408000014722</v>
      </c>
      <c r="AV490" s="7">
        <v>4864986.0639000013</v>
      </c>
      <c r="AW490" s="25">
        <f t="shared" si="229"/>
        <v>368.57222472037097</v>
      </c>
      <c r="AX490" s="6">
        <v>11299</v>
      </c>
      <c r="AY490" s="21">
        <v>0.23059945870302481</v>
      </c>
      <c r="AZ490" s="7">
        <v>-7635.0408000014722</v>
      </c>
      <c r="BA490" s="7">
        <v>4864986.0639000013</v>
      </c>
      <c r="BB490" s="25">
        <f t="shared" si="230"/>
        <v>353.64446559203344</v>
      </c>
      <c r="BC490" s="6">
        <v>8117</v>
      </c>
      <c r="BD490" s="21">
        <v>0.23155831727073839</v>
      </c>
      <c r="BE490" s="7">
        <v>-7632.1528999991706</v>
      </c>
      <c r="BF490" s="7">
        <v>4864981.8638999984</v>
      </c>
      <c r="BG490" s="25">
        <f t="shared" si="231"/>
        <v>347.82313119864665</v>
      </c>
      <c r="BH490" s="6">
        <v>9016</v>
      </c>
      <c r="BI490" s="21">
        <v>0.23498694789650659</v>
      </c>
      <c r="BJ490" s="7">
        <v>-7632.1528999991706</v>
      </c>
      <c r="BK490" s="7">
        <v>4864981.8638999984</v>
      </c>
      <c r="BL490" s="25">
        <f t="shared" si="232"/>
        <v>327.96314162832283</v>
      </c>
      <c r="BM490" s="6">
        <v>9047</v>
      </c>
      <c r="BN490" s="21">
        <v>0.2429715193605842</v>
      </c>
      <c r="BO490" s="7">
        <v>-7616.9461999982605</v>
      </c>
      <c r="BP490" s="7">
        <v>4864980.0131999999</v>
      </c>
      <c r="BQ490" s="25">
        <f t="shared" si="233"/>
        <v>286.93169391931053</v>
      </c>
      <c r="BR490" s="6">
        <v>7272</v>
      </c>
      <c r="BS490" s="21">
        <v>0.24439533693244339</v>
      </c>
      <c r="BT490" s="7">
        <v>-7616.9461999982605</v>
      </c>
      <c r="BU490" s="7">
        <v>4864980.0131999999</v>
      </c>
      <c r="BV490" s="25">
        <f t="shared" si="234"/>
        <v>280.30338265672401</v>
      </c>
      <c r="BW490" s="6">
        <v>10398</v>
      </c>
      <c r="BX490" s="21">
        <v>0.24568557342247729</v>
      </c>
      <c r="BY490" s="7">
        <v>-7618.7633000016212</v>
      </c>
      <c r="BZ490" s="7">
        <v>4864975.433799997</v>
      </c>
      <c r="CA490" s="25">
        <f t="shared" si="235"/>
        <v>274.46146528846816</v>
      </c>
      <c r="CB490" s="6">
        <v>7239</v>
      </c>
      <c r="CC490" s="21">
        <v>0.16421517926161411</v>
      </c>
      <c r="CD490" s="7">
        <v>-7634.4770000018179</v>
      </c>
      <c r="CE490" s="7">
        <v>4864984.0974999964</v>
      </c>
      <c r="CF490" s="25">
        <f t="shared" si="236"/>
        <v>1375.1396519500934</v>
      </c>
      <c r="CG490" s="6">
        <v>9500</v>
      </c>
      <c r="CH490" s="21">
        <v>0.19879380354674009</v>
      </c>
      <c r="CI490" s="7">
        <v>-7616.9461999982605</v>
      </c>
      <c r="CJ490" s="7">
        <v>4864980.0131999999</v>
      </c>
      <c r="CK490" s="25">
        <f t="shared" si="237"/>
        <v>640.30755659943452</v>
      </c>
      <c r="CL490" s="6">
        <v>8591</v>
      </c>
      <c r="CM490" s="21">
        <v>0.2105905449143099</v>
      </c>
      <c r="CN490" s="7">
        <v>-7616.9461999982605</v>
      </c>
      <c r="CO490" s="7">
        <v>4864980.0131999999</v>
      </c>
      <c r="CP490" s="25">
        <f t="shared" si="238"/>
        <v>508.44563888904617</v>
      </c>
      <c r="CQ490" s="6">
        <v>8117</v>
      </c>
      <c r="CR490" s="21">
        <v>0.21327262808946329</v>
      </c>
      <c r="CS490" s="7">
        <v>-7632.1528999991706</v>
      </c>
      <c r="CT490" s="7">
        <v>4864981.8638999984</v>
      </c>
      <c r="CU490" s="25">
        <f t="shared" si="239"/>
        <v>483.3475453484628</v>
      </c>
      <c r="CV490" s="6">
        <v>11299</v>
      </c>
      <c r="CW490" s="21">
        <v>0.21359762333804111</v>
      </c>
      <c r="CX490" s="7">
        <v>-7635.0408000014722</v>
      </c>
      <c r="CY490" s="7">
        <v>4864986.0639000013</v>
      </c>
      <c r="CZ490" s="25">
        <f t="shared" si="240"/>
        <v>480.41254071956928</v>
      </c>
      <c r="DA490" s="6">
        <v>9016</v>
      </c>
      <c r="DB490" s="21">
        <v>0.21725222807958999</v>
      </c>
      <c r="DC490" s="7">
        <v>-7632.1528999991706</v>
      </c>
      <c r="DD490" s="7">
        <v>4864981.8638999984</v>
      </c>
      <c r="DE490" s="25">
        <f t="shared" si="241"/>
        <v>448.89321736948745</v>
      </c>
      <c r="DF490" s="6">
        <v>9957</v>
      </c>
      <c r="DG490" s="21">
        <v>0.22256584536958371</v>
      </c>
      <c r="DH490" s="7">
        <v>-7616.9461999982605</v>
      </c>
      <c r="DI490" s="7">
        <v>4864980.0131999999</v>
      </c>
      <c r="DJ490" s="25">
        <f t="shared" si="242"/>
        <v>407.53594918212139</v>
      </c>
      <c r="DK490" s="6">
        <v>9930</v>
      </c>
      <c r="DL490" s="21">
        <v>0.2231997862149773</v>
      </c>
      <c r="DM490" s="7">
        <v>-7636.6678999997666</v>
      </c>
      <c r="DN490" s="7">
        <v>4864991.7397999987</v>
      </c>
      <c r="DO490" s="25">
        <f t="shared" si="243"/>
        <v>402.92563854226029</v>
      </c>
      <c r="DP490" s="6">
        <v>7272</v>
      </c>
      <c r="DQ490" s="21">
        <v>0.22760540711015409</v>
      </c>
      <c r="DR490" s="7">
        <v>-7616.9461999982605</v>
      </c>
      <c r="DS490" s="7">
        <v>4864980.0131999999</v>
      </c>
      <c r="DT490" s="25">
        <f t="shared" si="244"/>
        <v>372.62303543392647</v>
      </c>
      <c r="DU490" s="6">
        <v>8557</v>
      </c>
      <c r="DV490" s="21">
        <v>0.22910865013060469</v>
      </c>
      <c r="DW490" s="7">
        <v>-7632.1528999991706</v>
      </c>
      <c r="DX490" s="7">
        <v>4864981.8638999984</v>
      </c>
      <c r="DY490" s="25">
        <f t="shared" si="245"/>
        <v>362.93934727540028</v>
      </c>
      <c r="DZ490" s="6">
        <v>10843</v>
      </c>
      <c r="EA490" s="21">
        <v>0.22925539430393799</v>
      </c>
      <c r="EB490" s="7">
        <v>-7635.0408000014722</v>
      </c>
      <c r="EC490" s="7">
        <v>4864986.0639000013</v>
      </c>
      <c r="ED490" s="25">
        <f t="shared" si="246"/>
        <v>362.01098316201507</v>
      </c>
      <c r="EE490" s="6">
        <v>7256</v>
      </c>
      <c r="EF490" s="21">
        <v>0.23130482923090029</v>
      </c>
      <c r="EG490" s="7">
        <v>-7616.6889000013471</v>
      </c>
      <c r="EH490" s="7">
        <v>4864976.0280999988</v>
      </c>
      <c r="EI490" s="25">
        <f t="shared" si="247"/>
        <v>349.35036341744666</v>
      </c>
    </row>
    <row r="491" spans="1:139" x14ac:dyDescent="0.25">
      <c r="A491" s="6">
        <v>477</v>
      </c>
      <c r="B491" s="6">
        <v>0</v>
      </c>
      <c r="C491" s="6">
        <v>2</v>
      </c>
      <c r="D491" s="6">
        <v>0</v>
      </c>
      <c r="E491" s="6">
        <v>2</v>
      </c>
      <c r="F491" s="20">
        <f t="shared" si="217"/>
        <v>1</v>
      </c>
      <c r="G491" s="20">
        <f t="shared" si="218"/>
        <v>1</v>
      </c>
      <c r="H491" s="20">
        <f t="shared" si="219"/>
        <v>1</v>
      </c>
      <c r="I491" s="7">
        <v>-7639.1695792313358</v>
      </c>
      <c r="J491" s="7">
        <v>4865000.8226203397</v>
      </c>
      <c r="K491" s="6">
        <v>-6</v>
      </c>
      <c r="L491" s="6">
        <v>-6</v>
      </c>
      <c r="M491" s="7">
        <v>-7638.7015539465574</v>
      </c>
      <c r="N491" s="7">
        <v>4865000.4119235855</v>
      </c>
      <c r="O491" s="26">
        <f t="shared" si="220"/>
        <v>-7638.7015539465583</v>
      </c>
      <c r="P491" s="26">
        <f t="shared" si="221"/>
        <v>4865000.4119235855</v>
      </c>
      <c r="Q491" s="20">
        <f t="shared" si="222"/>
        <v>1</v>
      </c>
      <c r="R491" s="26">
        <f t="shared" si="223"/>
        <v>0.6226712544575751</v>
      </c>
      <c r="S491" s="26">
        <f>R491*'8_HeSo_Mercator'!$B$7</f>
        <v>0.47704485996968571</v>
      </c>
      <c r="T491" s="6">
        <v>8563</v>
      </c>
      <c r="U491" s="21">
        <v>0.29508520703846419</v>
      </c>
      <c r="V491" s="7">
        <v>-7638.8143000006676</v>
      </c>
      <c r="W491" s="7">
        <v>4864999.2282000044</v>
      </c>
      <c r="X491" s="25">
        <f t="shared" si="224"/>
        <v>131.88950750774978</v>
      </c>
      <c r="Y491" s="6">
        <v>9021</v>
      </c>
      <c r="Z491" s="21">
        <v>0.35639800380181558</v>
      </c>
      <c r="AA491" s="7">
        <v>-7639.3500000014901</v>
      </c>
      <c r="AB491" s="7">
        <v>4865001.0980999991</v>
      </c>
      <c r="AC491" s="25">
        <f t="shared" si="225"/>
        <v>61.981052755671492</v>
      </c>
      <c r="AD491" s="6">
        <v>9029</v>
      </c>
      <c r="AE491" s="21">
        <v>0.35668256219029798</v>
      </c>
      <c r="AF491" s="7">
        <v>-7637.8425999991596</v>
      </c>
      <c r="AG491" s="7">
        <v>4865000.627700001</v>
      </c>
      <c r="AH491" s="25">
        <f t="shared" si="226"/>
        <v>61.783497446525246</v>
      </c>
      <c r="AI491" s="6">
        <v>9473</v>
      </c>
      <c r="AJ491" s="21">
        <v>0.36011228891444341</v>
      </c>
      <c r="AK491" s="7">
        <v>-7638.8143000006676</v>
      </c>
      <c r="AL491" s="7">
        <v>4864999.2282000044</v>
      </c>
      <c r="AM491" s="25">
        <f t="shared" si="227"/>
        <v>59.463193830598208</v>
      </c>
      <c r="AN491" s="6">
        <v>7690</v>
      </c>
      <c r="AO491" s="21">
        <v>0.36118801444906928</v>
      </c>
      <c r="AP491" s="7">
        <v>-7638.8143000006676</v>
      </c>
      <c r="AQ491" s="7">
        <v>4864999.2282000044</v>
      </c>
      <c r="AR491" s="25">
        <f t="shared" si="228"/>
        <v>58.757955834350739</v>
      </c>
      <c r="AS491" s="6">
        <v>9019</v>
      </c>
      <c r="AT491" s="21">
        <v>0.3613052534599982</v>
      </c>
      <c r="AU491" s="7">
        <v>-7638.8143000006676</v>
      </c>
      <c r="AV491" s="7">
        <v>4864999.2282000044</v>
      </c>
      <c r="AW491" s="25">
        <f t="shared" si="229"/>
        <v>58.681728075924383</v>
      </c>
      <c r="AX491" s="6">
        <v>9475</v>
      </c>
      <c r="AY491" s="21">
        <v>0.3624064406935904</v>
      </c>
      <c r="AZ491" s="7">
        <v>-7639.3500000014901</v>
      </c>
      <c r="BA491" s="7">
        <v>4865001.0980999991</v>
      </c>
      <c r="BB491" s="25">
        <f t="shared" si="230"/>
        <v>57.9717446450016</v>
      </c>
      <c r="BC491" s="6">
        <v>11310</v>
      </c>
      <c r="BD491" s="21">
        <v>0.36387993874023378</v>
      </c>
      <c r="BE491" s="7">
        <v>-7637.8425999991596</v>
      </c>
      <c r="BF491" s="7">
        <v>4865000.627700001</v>
      </c>
      <c r="BG491" s="25">
        <f t="shared" si="231"/>
        <v>57.038428079878464</v>
      </c>
      <c r="BH491" s="6">
        <v>8134</v>
      </c>
      <c r="BI491" s="21">
        <v>0.36391228982368928</v>
      </c>
      <c r="BJ491" s="7">
        <v>-7637.8425999991596</v>
      </c>
      <c r="BK491" s="7">
        <v>4865000.627700001</v>
      </c>
      <c r="BL491" s="25">
        <f t="shared" si="232"/>
        <v>57.018148370136515</v>
      </c>
      <c r="BM491" s="6">
        <v>10400</v>
      </c>
      <c r="BN491" s="21">
        <v>0.36578226341036502</v>
      </c>
      <c r="BO491" s="7">
        <v>-7637.8425999991596</v>
      </c>
      <c r="BP491" s="7">
        <v>4865000.627700001</v>
      </c>
      <c r="BQ491" s="25">
        <f t="shared" si="233"/>
        <v>55.861092899249719</v>
      </c>
      <c r="BR491" s="6">
        <v>10848</v>
      </c>
      <c r="BS491" s="21">
        <v>0.36773754091619498</v>
      </c>
      <c r="BT491" s="7">
        <v>-7639.3500000014901</v>
      </c>
      <c r="BU491" s="7">
        <v>4865001.0980999991</v>
      </c>
      <c r="BV491" s="25">
        <f t="shared" si="234"/>
        <v>54.682470789629448</v>
      </c>
      <c r="BW491" s="6">
        <v>10858</v>
      </c>
      <c r="BX491" s="21">
        <v>0.36774972914845611</v>
      </c>
      <c r="BY491" s="7">
        <v>-7637.8425999991596</v>
      </c>
      <c r="BZ491" s="7">
        <v>4865000.627700001</v>
      </c>
      <c r="CA491" s="25">
        <f t="shared" si="235"/>
        <v>54.675221843197512</v>
      </c>
      <c r="CB491" s="6">
        <v>8563</v>
      </c>
      <c r="CC491" s="21">
        <v>0.30333760849464592</v>
      </c>
      <c r="CD491" s="7">
        <v>-7638.8143000006676</v>
      </c>
      <c r="CE491" s="7">
        <v>4864999.2282000044</v>
      </c>
      <c r="CF491" s="25">
        <f t="shared" si="236"/>
        <v>118.11225634507289</v>
      </c>
      <c r="CG491" s="6">
        <v>9021</v>
      </c>
      <c r="CH491" s="21">
        <v>0.366199619443003</v>
      </c>
      <c r="CI491" s="7">
        <v>-7639.3500000014901</v>
      </c>
      <c r="CJ491" s="7">
        <v>4865001.0980999991</v>
      </c>
      <c r="CK491" s="25">
        <f t="shared" si="237"/>
        <v>55.606869389207326</v>
      </c>
      <c r="CL491" s="6">
        <v>9029</v>
      </c>
      <c r="CM491" s="21">
        <v>0.36786064292840548</v>
      </c>
      <c r="CN491" s="7">
        <v>-7637.8425999991596</v>
      </c>
      <c r="CO491" s="7">
        <v>4865000.627700001</v>
      </c>
      <c r="CP491" s="25">
        <f t="shared" si="238"/>
        <v>54.609311085440879</v>
      </c>
      <c r="CQ491" s="6">
        <v>7690</v>
      </c>
      <c r="CR491" s="21">
        <v>0.37118083900676052</v>
      </c>
      <c r="CS491" s="7">
        <v>-7638.8143000006676</v>
      </c>
      <c r="CT491" s="7">
        <v>4864999.2282000044</v>
      </c>
      <c r="CU491" s="25">
        <f t="shared" si="239"/>
        <v>52.681460149412956</v>
      </c>
      <c r="CV491" s="6">
        <v>10848</v>
      </c>
      <c r="CW491" s="21">
        <v>0.37127466014094901</v>
      </c>
      <c r="CX491" s="7">
        <v>-7639.3500000014901</v>
      </c>
      <c r="CY491" s="7">
        <v>4865001.0980999991</v>
      </c>
      <c r="CZ491" s="25">
        <f t="shared" si="240"/>
        <v>52.628229895028724</v>
      </c>
      <c r="DA491" s="6">
        <v>9475</v>
      </c>
      <c r="DB491" s="21">
        <v>0.37308300189311711</v>
      </c>
      <c r="DC491" s="7">
        <v>-7639.3500000014901</v>
      </c>
      <c r="DD491" s="7">
        <v>4865001.0980999991</v>
      </c>
      <c r="DE491" s="25">
        <f t="shared" si="241"/>
        <v>51.615263635923874</v>
      </c>
      <c r="DF491" s="6">
        <v>9019</v>
      </c>
      <c r="DG491" s="21">
        <v>0.37354389004843841</v>
      </c>
      <c r="DH491" s="7">
        <v>-7638.8143000006676</v>
      </c>
      <c r="DI491" s="7">
        <v>4864999.2282000044</v>
      </c>
      <c r="DJ491" s="25">
        <f t="shared" si="242"/>
        <v>51.360997687503819</v>
      </c>
      <c r="DK491" s="6">
        <v>9473</v>
      </c>
      <c r="DL491" s="21">
        <v>0.37399017099771098</v>
      </c>
      <c r="DM491" s="7">
        <v>-7638.8143000006676</v>
      </c>
      <c r="DN491" s="7">
        <v>4864999.2282000044</v>
      </c>
      <c r="DO491" s="25">
        <f t="shared" si="243"/>
        <v>51.116280674866182</v>
      </c>
      <c r="DP491" s="6">
        <v>10386</v>
      </c>
      <c r="DQ491" s="21">
        <v>0.37432357858843091</v>
      </c>
      <c r="DR491" s="7">
        <v>-7638.8143000006676</v>
      </c>
      <c r="DS491" s="7">
        <v>4864999.2282000044</v>
      </c>
      <c r="DT491" s="25">
        <f t="shared" si="244"/>
        <v>50.93440808189311</v>
      </c>
      <c r="DU491" s="6">
        <v>8134</v>
      </c>
      <c r="DV491" s="21">
        <v>0.3814952212748336</v>
      </c>
      <c r="DW491" s="7">
        <v>-7637.8425999991596</v>
      </c>
      <c r="DX491" s="7">
        <v>4865000.627700001</v>
      </c>
      <c r="DY491" s="25">
        <f t="shared" si="245"/>
        <v>47.211042567646267</v>
      </c>
      <c r="DZ491" s="6">
        <v>11310</v>
      </c>
      <c r="EA491" s="21">
        <v>0.3833261950429227</v>
      </c>
      <c r="EB491" s="7">
        <v>-7637.8425999991596</v>
      </c>
      <c r="EC491" s="7">
        <v>4865000.627700001</v>
      </c>
      <c r="ED491" s="25">
        <f t="shared" si="246"/>
        <v>46.315462673783671</v>
      </c>
      <c r="EE491" s="6">
        <v>7251</v>
      </c>
      <c r="EF491" s="21">
        <v>0.38361422878660478</v>
      </c>
      <c r="EG491" s="7">
        <v>-7640.2895999997854</v>
      </c>
      <c r="EH491" s="7">
        <v>4865009.1648000032</v>
      </c>
      <c r="EI491" s="25">
        <f t="shared" si="247"/>
        <v>46.176516849534934</v>
      </c>
    </row>
    <row r="492" spans="1:139" x14ac:dyDescent="0.25">
      <c r="A492" s="6">
        <v>478</v>
      </c>
      <c r="B492" s="6">
        <v>0</v>
      </c>
      <c r="C492" s="6">
        <v>1</v>
      </c>
      <c r="D492" s="6">
        <v>0</v>
      </c>
      <c r="E492" s="6">
        <v>1</v>
      </c>
      <c r="F492" s="20">
        <f t="shared" si="217"/>
        <v>1</v>
      </c>
      <c r="G492" s="20">
        <f t="shared" si="218"/>
        <v>1</v>
      </c>
      <c r="H492" s="20">
        <f t="shared" si="219"/>
        <v>1</v>
      </c>
      <c r="I492" s="7">
        <v>-7661.6035142870887</v>
      </c>
      <c r="J492" s="7">
        <v>4864938.9663000023</v>
      </c>
      <c r="K492" s="6">
        <v>0</v>
      </c>
      <c r="L492" s="6">
        <v>0</v>
      </c>
      <c r="M492" s="7">
        <v>-7656.5147227100824</v>
      </c>
      <c r="N492" s="7">
        <v>4864937.3975279517</v>
      </c>
      <c r="O492" s="26">
        <f t="shared" si="220"/>
        <v>-7656.5147227100842</v>
      </c>
      <c r="P492" s="26">
        <f t="shared" si="221"/>
        <v>4864937.3975279517</v>
      </c>
      <c r="Q492" s="20">
        <f t="shared" si="222"/>
        <v>1</v>
      </c>
      <c r="R492" s="26">
        <f t="shared" si="223"/>
        <v>5.325114596023746</v>
      </c>
      <c r="S492" s="26">
        <f>R492*'8_HeSo_Mercator'!$B$7</f>
        <v>4.0797106476283602</v>
      </c>
      <c r="T492" s="6">
        <v>7191</v>
      </c>
      <c r="U492" s="21">
        <v>0.24598292635013849</v>
      </c>
      <c r="V492" s="7">
        <v>-7659.9353000000119</v>
      </c>
      <c r="W492" s="7">
        <v>4864938.7961999997</v>
      </c>
      <c r="X492" s="25">
        <f t="shared" si="224"/>
        <v>273.13675454422082</v>
      </c>
      <c r="Y492" s="6">
        <v>10333</v>
      </c>
      <c r="Z492" s="21">
        <v>0.24962846475622649</v>
      </c>
      <c r="AA492" s="7">
        <v>-7646.2063999995589</v>
      </c>
      <c r="AB492" s="7">
        <v>4864932.4318000004</v>
      </c>
      <c r="AC492" s="25">
        <f t="shared" si="225"/>
        <v>257.52747926214545</v>
      </c>
      <c r="AD492" s="6">
        <v>7645</v>
      </c>
      <c r="AE492" s="21">
        <v>0.2536265991599792</v>
      </c>
      <c r="AF492" s="7">
        <v>-7661.7531000003219</v>
      </c>
      <c r="AG492" s="7">
        <v>4864938.2753999978</v>
      </c>
      <c r="AH492" s="25">
        <f t="shared" si="226"/>
        <v>241.66892296911539</v>
      </c>
      <c r="AI492" s="6">
        <v>8510</v>
      </c>
      <c r="AJ492" s="21">
        <v>0.2656800833694094</v>
      </c>
      <c r="AK492" s="7">
        <v>-7656.5590999983251</v>
      </c>
      <c r="AL492" s="7">
        <v>4864938.0289999992</v>
      </c>
      <c r="AM492" s="25">
        <f t="shared" si="227"/>
        <v>200.70768628827796</v>
      </c>
      <c r="AN492" s="6">
        <v>9880</v>
      </c>
      <c r="AO492" s="21">
        <v>0.26833618376172103</v>
      </c>
      <c r="AP492" s="7">
        <v>-7656.5590999983251</v>
      </c>
      <c r="AQ492" s="7">
        <v>4864938.0289999992</v>
      </c>
      <c r="AR492" s="25">
        <f t="shared" si="228"/>
        <v>192.87815538580861</v>
      </c>
      <c r="AS492" s="6">
        <v>10791</v>
      </c>
      <c r="AT492" s="21">
        <v>0.26960545016143911</v>
      </c>
      <c r="AU492" s="7">
        <v>-7656.5590999983251</v>
      </c>
      <c r="AV492" s="7">
        <v>4864938.0289999992</v>
      </c>
      <c r="AW492" s="25">
        <f t="shared" si="229"/>
        <v>189.27154645825726</v>
      </c>
      <c r="AX492" s="6">
        <v>8967</v>
      </c>
      <c r="AY492" s="21">
        <v>0.2751377331299999</v>
      </c>
      <c r="AZ492" s="7">
        <v>-7659.9353000000119</v>
      </c>
      <c r="BA492" s="7">
        <v>4864938.7961999997</v>
      </c>
      <c r="BB492" s="25">
        <f t="shared" si="230"/>
        <v>174.50158693943419</v>
      </c>
      <c r="BC492" s="6">
        <v>11250</v>
      </c>
      <c r="BD492" s="21">
        <v>0.27788226723936699</v>
      </c>
      <c r="BE492" s="7">
        <v>-7659.9353000000119</v>
      </c>
      <c r="BF492" s="7">
        <v>4864938.7961999997</v>
      </c>
      <c r="BG492" s="25">
        <f t="shared" si="231"/>
        <v>167.70911435646602</v>
      </c>
      <c r="BH492" s="6">
        <v>7188</v>
      </c>
      <c r="BI492" s="21">
        <v>0.28211476372802941</v>
      </c>
      <c r="BJ492" s="7">
        <v>-7656.5590999983251</v>
      </c>
      <c r="BK492" s="7">
        <v>4864938.0289999992</v>
      </c>
      <c r="BL492" s="25">
        <f t="shared" si="232"/>
        <v>157.86895797982496</v>
      </c>
      <c r="BM492" s="6">
        <v>10330</v>
      </c>
      <c r="BN492" s="21">
        <v>0.2903531596372661</v>
      </c>
      <c r="BO492" s="7">
        <v>-7656.5590999983251</v>
      </c>
      <c r="BP492" s="7">
        <v>4864938.0289999992</v>
      </c>
      <c r="BQ492" s="25">
        <f t="shared" si="233"/>
        <v>140.69989533383531</v>
      </c>
      <c r="BR492" s="6">
        <v>8960</v>
      </c>
      <c r="BS492" s="21">
        <v>0.29095723139887858</v>
      </c>
      <c r="BT492" s="7">
        <v>-7656.5590999983251</v>
      </c>
      <c r="BU492" s="7">
        <v>4864938.0289999992</v>
      </c>
      <c r="BV492" s="25">
        <f t="shared" si="234"/>
        <v>139.53507104422476</v>
      </c>
      <c r="BW492" s="6">
        <v>8506</v>
      </c>
      <c r="BX492" s="21">
        <v>0.29307009965934799</v>
      </c>
      <c r="BY492" s="7">
        <v>-7661.7531000003219</v>
      </c>
      <c r="BZ492" s="7">
        <v>4864938.2753999978</v>
      </c>
      <c r="CA492" s="25">
        <f t="shared" si="235"/>
        <v>135.55450391877332</v>
      </c>
      <c r="CB492" s="6">
        <v>10333</v>
      </c>
      <c r="CC492" s="21">
        <v>0.2366374580556925</v>
      </c>
      <c r="CD492" s="7">
        <v>-7646.2063999995589</v>
      </c>
      <c r="CE492" s="7">
        <v>4864932.4318000004</v>
      </c>
      <c r="CF492" s="25">
        <f t="shared" si="236"/>
        <v>318.90845529075398</v>
      </c>
      <c r="CG492" s="6">
        <v>7191</v>
      </c>
      <c r="CH492" s="21">
        <v>0.24627627014894921</v>
      </c>
      <c r="CI492" s="7">
        <v>-7659.9353000000119</v>
      </c>
      <c r="CJ492" s="7">
        <v>4864938.7961999997</v>
      </c>
      <c r="CK492" s="25">
        <f t="shared" si="237"/>
        <v>271.83772669978174</v>
      </c>
      <c r="CL492" s="6">
        <v>7645</v>
      </c>
      <c r="CM492" s="21">
        <v>0.26318290538721067</v>
      </c>
      <c r="CN492" s="7">
        <v>-7661.7531000003219</v>
      </c>
      <c r="CO492" s="7">
        <v>4864938.2753999978</v>
      </c>
      <c r="CP492" s="25">
        <f t="shared" si="238"/>
        <v>208.43434990746044</v>
      </c>
      <c r="CQ492" s="6">
        <v>8510</v>
      </c>
      <c r="CR492" s="21">
        <v>0.26437159728276072</v>
      </c>
      <c r="CS492" s="7">
        <v>-7656.5590999983251</v>
      </c>
      <c r="CT492" s="7">
        <v>4864938.0289999992</v>
      </c>
      <c r="CU492" s="25">
        <f t="shared" si="239"/>
        <v>204.71083046868827</v>
      </c>
      <c r="CV492" s="6">
        <v>9880</v>
      </c>
      <c r="CW492" s="21">
        <v>0.26475070221826841</v>
      </c>
      <c r="CX492" s="7">
        <v>-7656.5590999983251</v>
      </c>
      <c r="CY492" s="7">
        <v>4864938.0289999992</v>
      </c>
      <c r="CZ492" s="25">
        <f t="shared" si="240"/>
        <v>203.54081878663467</v>
      </c>
      <c r="DA492" s="6">
        <v>10791</v>
      </c>
      <c r="DB492" s="21">
        <v>0.26790477212858899</v>
      </c>
      <c r="DC492" s="7">
        <v>-7656.5590999983251</v>
      </c>
      <c r="DD492" s="7">
        <v>4864938.0289999992</v>
      </c>
      <c r="DE492" s="25">
        <f t="shared" si="241"/>
        <v>194.12353950712478</v>
      </c>
      <c r="DF492" s="6">
        <v>8967</v>
      </c>
      <c r="DG492" s="21">
        <v>0.26811964024262719</v>
      </c>
      <c r="DH492" s="7">
        <v>-7659.9353000000119</v>
      </c>
      <c r="DI492" s="7">
        <v>4864938.7961999997</v>
      </c>
      <c r="DJ492" s="25">
        <f t="shared" si="242"/>
        <v>193.50201330311407</v>
      </c>
      <c r="DK492" s="6">
        <v>7188</v>
      </c>
      <c r="DL492" s="21">
        <v>0.27694758276405679</v>
      </c>
      <c r="DM492" s="7">
        <v>-7656.5590999983251</v>
      </c>
      <c r="DN492" s="7">
        <v>4864938.0289999992</v>
      </c>
      <c r="DO492" s="25">
        <f t="shared" si="243"/>
        <v>169.98464176333374</v>
      </c>
      <c r="DP492" s="6">
        <v>11250</v>
      </c>
      <c r="DQ492" s="21">
        <v>0.27798709897902518</v>
      </c>
      <c r="DR492" s="7">
        <v>-7659.9353000000119</v>
      </c>
      <c r="DS492" s="7">
        <v>4864938.7961999997</v>
      </c>
      <c r="DT492" s="25">
        <f t="shared" si="244"/>
        <v>167.4562782257876</v>
      </c>
      <c r="DU492" s="6">
        <v>8960</v>
      </c>
      <c r="DV492" s="21">
        <v>0.28243748769442811</v>
      </c>
      <c r="DW492" s="7">
        <v>-7656.5590999983251</v>
      </c>
      <c r="DX492" s="7">
        <v>4864938.0289999992</v>
      </c>
      <c r="DY492" s="25">
        <f t="shared" si="245"/>
        <v>157.14864510187087</v>
      </c>
      <c r="DZ492" s="6">
        <v>10330</v>
      </c>
      <c r="EA492" s="21">
        <v>0.28471743084739393</v>
      </c>
      <c r="EB492" s="7">
        <v>-7656.5590999983251</v>
      </c>
      <c r="EC492" s="7">
        <v>4864938.0289999992</v>
      </c>
      <c r="ED492" s="25">
        <f t="shared" si="246"/>
        <v>152.17516292569803</v>
      </c>
      <c r="EE492" s="6">
        <v>11243</v>
      </c>
      <c r="EF492" s="21">
        <v>0.2847428298820277</v>
      </c>
      <c r="EG492" s="7">
        <v>-7646.2063999995589</v>
      </c>
      <c r="EH492" s="7">
        <v>4864932.4318000004</v>
      </c>
      <c r="EI492" s="25">
        <f t="shared" si="247"/>
        <v>152.12087414707278</v>
      </c>
    </row>
    <row r="493" spans="1:139" x14ac:dyDescent="0.25">
      <c r="A493" s="6">
        <v>479</v>
      </c>
      <c r="B493" s="6">
        <v>0</v>
      </c>
      <c r="C493" s="6">
        <v>2</v>
      </c>
      <c r="D493" s="6">
        <v>0</v>
      </c>
      <c r="E493" s="6">
        <v>2</v>
      </c>
      <c r="F493" s="20">
        <f t="shared" si="217"/>
        <v>1</v>
      </c>
      <c r="G493" s="20">
        <f t="shared" si="218"/>
        <v>1</v>
      </c>
      <c r="H493" s="20">
        <f t="shared" si="219"/>
        <v>1</v>
      </c>
      <c r="I493" s="7">
        <v>-7596.7272312754958</v>
      </c>
      <c r="J493" s="7">
        <v>4864982.0063683456</v>
      </c>
      <c r="K493" s="6">
        <v>3</v>
      </c>
      <c r="L493" s="6">
        <v>-3</v>
      </c>
      <c r="M493" s="7">
        <v>-7600.1330233674653</v>
      </c>
      <c r="N493" s="7">
        <v>4864982.0930161271</v>
      </c>
      <c r="O493" s="26">
        <f t="shared" si="220"/>
        <v>-7600.1330233674653</v>
      </c>
      <c r="P493" s="26">
        <f t="shared" si="221"/>
        <v>4864982.0930161253</v>
      </c>
      <c r="Q493" s="20">
        <f t="shared" si="222"/>
        <v>1</v>
      </c>
      <c r="R493" s="26">
        <f t="shared" si="223"/>
        <v>3.4068941297676849</v>
      </c>
      <c r="S493" s="26">
        <f>R493*'8_HeSo_Mercator'!$B$7</f>
        <v>2.6101113893275172</v>
      </c>
      <c r="T493" s="6">
        <v>10411</v>
      </c>
      <c r="U493" s="21">
        <v>0.170362475603373</v>
      </c>
      <c r="V493" s="7">
        <v>-7602.096400000155</v>
      </c>
      <c r="W493" s="7">
        <v>4864981.7929999977</v>
      </c>
      <c r="X493" s="25">
        <f t="shared" si="224"/>
        <v>1187.1462653597673</v>
      </c>
      <c r="Y493" s="6">
        <v>8584</v>
      </c>
      <c r="Z493" s="21">
        <v>0.18362310152483219</v>
      </c>
      <c r="AA493" s="7">
        <v>-7602.096400000155</v>
      </c>
      <c r="AB493" s="7">
        <v>4864981.7929999977</v>
      </c>
      <c r="AC493" s="25">
        <f t="shared" si="225"/>
        <v>879.61114897350876</v>
      </c>
      <c r="AD493" s="6">
        <v>7269</v>
      </c>
      <c r="AE493" s="21">
        <v>0.186530608266436</v>
      </c>
      <c r="AF493" s="7">
        <v>-7602.096400000155</v>
      </c>
      <c r="AG493" s="7">
        <v>4864981.7929999977</v>
      </c>
      <c r="AH493" s="25">
        <f t="shared" si="226"/>
        <v>826.03713975440473</v>
      </c>
      <c r="AI493" s="6">
        <v>9045</v>
      </c>
      <c r="AJ493" s="21">
        <v>0.1973752704048487</v>
      </c>
      <c r="AK493" s="7">
        <v>-7604.0177999995649</v>
      </c>
      <c r="AL493" s="7">
        <v>4864981.242399998</v>
      </c>
      <c r="AM493" s="25">
        <f t="shared" si="227"/>
        <v>658.91447466797558</v>
      </c>
      <c r="AN493" s="6">
        <v>9499</v>
      </c>
      <c r="AO493" s="21">
        <v>0.20045436695119989</v>
      </c>
      <c r="AP493" s="7">
        <v>-7602.096400000155</v>
      </c>
      <c r="AQ493" s="7">
        <v>4864981.7929999977</v>
      </c>
      <c r="AR493" s="25">
        <f t="shared" si="228"/>
        <v>619.35252482948397</v>
      </c>
      <c r="AS493" s="6">
        <v>11329</v>
      </c>
      <c r="AT493" s="21">
        <v>0.2009063613807571</v>
      </c>
      <c r="AU493" s="7">
        <v>-7604.0177999995649</v>
      </c>
      <c r="AV493" s="7">
        <v>4864981.242399998</v>
      </c>
      <c r="AW493" s="25">
        <f t="shared" si="229"/>
        <v>613.79768647485912</v>
      </c>
      <c r="AX493" s="6">
        <v>11331</v>
      </c>
      <c r="AY493" s="21">
        <v>0.20630066768339181</v>
      </c>
      <c r="AZ493" s="7">
        <v>-7602.096400000155</v>
      </c>
      <c r="BA493" s="7">
        <v>4864981.7929999977</v>
      </c>
      <c r="BB493" s="25">
        <f t="shared" si="230"/>
        <v>552.07421779582432</v>
      </c>
      <c r="BC493" s="6">
        <v>8140</v>
      </c>
      <c r="BD493" s="21">
        <v>0.20791199986451159</v>
      </c>
      <c r="BE493" s="7">
        <v>-7596.2032000012696</v>
      </c>
      <c r="BF493" s="7">
        <v>4864981.9002000019</v>
      </c>
      <c r="BG493" s="25">
        <f t="shared" si="231"/>
        <v>535.15769769631845</v>
      </c>
      <c r="BH493" s="6">
        <v>10406</v>
      </c>
      <c r="BI493" s="21">
        <v>0.2099447978404971</v>
      </c>
      <c r="BJ493" s="7">
        <v>-7601.6162000000477</v>
      </c>
      <c r="BK493" s="7">
        <v>4864980.3488999978</v>
      </c>
      <c r="BL493" s="25">
        <f t="shared" si="232"/>
        <v>514.73005643795591</v>
      </c>
      <c r="BM493" s="6">
        <v>8145</v>
      </c>
      <c r="BN493" s="21">
        <v>0.2113550509212074</v>
      </c>
      <c r="BO493" s="7">
        <v>-7602.096400000155</v>
      </c>
      <c r="BP493" s="7">
        <v>4864981.7929999977</v>
      </c>
      <c r="BQ493" s="25">
        <f t="shared" si="233"/>
        <v>501.12893112231797</v>
      </c>
      <c r="BR493" s="6">
        <v>8583</v>
      </c>
      <c r="BS493" s="21">
        <v>0.21345596159074229</v>
      </c>
      <c r="BT493" s="7">
        <v>-7604.0177999995649</v>
      </c>
      <c r="BU493" s="7">
        <v>4864981.242399998</v>
      </c>
      <c r="BV493" s="25">
        <f t="shared" si="234"/>
        <v>481.68912926463622</v>
      </c>
      <c r="BW493" s="6">
        <v>10872</v>
      </c>
      <c r="BX493" s="21">
        <v>0.21611914094270029</v>
      </c>
      <c r="BY493" s="7">
        <v>-7602.096400000155</v>
      </c>
      <c r="BZ493" s="7">
        <v>4864981.7929999977</v>
      </c>
      <c r="CA493" s="25">
        <f t="shared" si="235"/>
        <v>458.38148756506365</v>
      </c>
      <c r="CB493" s="6">
        <v>8140</v>
      </c>
      <c r="CC493" s="21">
        <v>0.1682755858201482</v>
      </c>
      <c r="CD493" s="7">
        <v>-7596.2032000012696</v>
      </c>
      <c r="CE493" s="7">
        <v>4864981.9002000019</v>
      </c>
      <c r="CF493" s="25">
        <f t="shared" si="236"/>
        <v>1247.140995512872</v>
      </c>
      <c r="CG493" s="6">
        <v>9497</v>
      </c>
      <c r="CH493" s="21">
        <v>0.1688124904924562</v>
      </c>
      <c r="CI493" s="7">
        <v>-7594.7369999997318</v>
      </c>
      <c r="CJ493" s="7">
        <v>4864983.9024000019</v>
      </c>
      <c r="CK493" s="25">
        <f t="shared" si="237"/>
        <v>1231.3505018188125</v>
      </c>
      <c r="CL493" s="6">
        <v>10870</v>
      </c>
      <c r="CM493" s="21">
        <v>0.18691501435342811</v>
      </c>
      <c r="CN493" s="7">
        <v>-7594.7369999997318</v>
      </c>
      <c r="CO493" s="7">
        <v>4864983.9024000019</v>
      </c>
      <c r="CP493" s="25">
        <f t="shared" si="238"/>
        <v>819.26282048871701</v>
      </c>
      <c r="CQ493" s="6">
        <v>9499</v>
      </c>
      <c r="CR493" s="21">
        <v>0.1925605861356377</v>
      </c>
      <c r="CS493" s="7">
        <v>-7602.096400000155</v>
      </c>
      <c r="CT493" s="7">
        <v>4864981.7929999977</v>
      </c>
      <c r="CU493" s="25">
        <f t="shared" si="239"/>
        <v>727.32816104880101</v>
      </c>
      <c r="CV493" s="6">
        <v>7270</v>
      </c>
      <c r="CW493" s="21">
        <v>0.1940547087917634</v>
      </c>
      <c r="CX493" s="7">
        <v>-7596.6486999988556</v>
      </c>
      <c r="CY493" s="7">
        <v>4864983.3546999991</v>
      </c>
      <c r="CZ493" s="25">
        <f t="shared" si="240"/>
        <v>705.18531214102359</v>
      </c>
      <c r="DA493" s="6">
        <v>11329</v>
      </c>
      <c r="DB493" s="21">
        <v>0.19440934526418929</v>
      </c>
      <c r="DC493" s="7">
        <v>-7604.0177999995649</v>
      </c>
      <c r="DD493" s="7">
        <v>4864981.242399998</v>
      </c>
      <c r="DE493" s="25">
        <f t="shared" si="241"/>
        <v>700.05385168177656</v>
      </c>
      <c r="DF493" s="6">
        <v>9498</v>
      </c>
      <c r="DG493" s="21">
        <v>0.19517498303488581</v>
      </c>
      <c r="DH493" s="7">
        <v>-7596.6486999988556</v>
      </c>
      <c r="DI493" s="7">
        <v>4864983.3546999991</v>
      </c>
      <c r="DJ493" s="25">
        <f t="shared" si="242"/>
        <v>689.13355807848234</v>
      </c>
      <c r="DK493" s="6">
        <v>9955</v>
      </c>
      <c r="DL493" s="21">
        <v>0.19740403203534931</v>
      </c>
      <c r="DM493" s="7">
        <v>-7596.6486999988556</v>
      </c>
      <c r="DN493" s="7">
        <v>4864983.3546999991</v>
      </c>
      <c r="DO493" s="25">
        <f t="shared" si="243"/>
        <v>658.53054505847047</v>
      </c>
      <c r="DP493" s="6">
        <v>8584</v>
      </c>
      <c r="DQ493" s="21">
        <v>0.2024197983501374</v>
      </c>
      <c r="DR493" s="7">
        <v>-7602.096400000155</v>
      </c>
      <c r="DS493" s="7">
        <v>4864981.7929999977</v>
      </c>
      <c r="DT493" s="25">
        <f t="shared" si="244"/>
        <v>595.64575149598272</v>
      </c>
      <c r="DU493" s="6">
        <v>11331</v>
      </c>
      <c r="DV493" s="21">
        <v>0.20309718761124951</v>
      </c>
      <c r="DW493" s="7">
        <v>-7602.096400000155</v>
      </c>
      <c r="DX493" s="7">
        <v>4864981.7929999977</v>
      </c>
      <c r="DY493" s="25">
        <f t="shared" si="245"/>
        <v>587.73879981827565</v>
      </c>
      <c r="DZ493" s="6">
        <v>8580</v>
      </c>
      <c r="EA493" s="21">
        <v>0.2069295476941973</v>
      </c>
      <c r="EB493" s="7">
        <v>-7596.2032000012696</v>
      </c>
      <c r="EC493" s="7">
        <v>4864981.9002000019</v>
      </c>
      <c r="ED493" s="25">
        <f t="shared" si="246"/>
        <v>545.39351054055317</v>
      </c>
      <c r="EE493" s="6">
        <v>10411</v>
      </c>
      <c r="EF493" s="21">
        <v>0.20735626565650389</v>
      </c>
      <c r="EG493" s="7">
        <v>-7602.096400000155</v>
      </c>
      <c r="EH493" s="7">
        <v>4864981.7929999977</v>
      </c>
      <c r="EI493" s="25">
        <f t="shared" si="247"/>
        <v>540.91789380413923</v>
      </c>
    </row>
    <row r="494" spans="1:139" x14ac:dyDescent="0.25">
      <c r="A494" s="6">
        <v>480</v>
      </c>
      <c r="B494" s="6">
        <v>0</v>
      </c>
      <c r="C494" s="6">
        <v>0</v>
      </c>
      <c r="D494" s="6">
        <v>0</v>
      </c>
      <c r="E494" s="6">
        <v>0</v>
      </c>
      <c r="F494" s="20">
        <f t="shared" si="217"/>
        <v>1</v>
      </c>
      <c r="G494" s="20">
        <f t="shared" si="218"/>
        <v>1</v>
      </c>
      <c r="H494" s="20">
        <f t="shared" si="219"/>
        <v>1</v>
      </c>
      <c r="I494" s="7">
        <v>-7689.8951588028403</v>
      </c>
      <c r="J494" s="7">
        <v>4864934.5647064084</v>
      </c>
      <c r="K494" s="6">
        <v>6</v>
      </c>
      <c r="L494" s="6">
        <v>6</v>
      </c>
      <c r="M494" s="7">
        <v>-7683.7775443869232</v>
      </c>
      <c r="N494" s="7">
        <v>4864931.5957944524</v>
      </c>
      <c r="O494" s="26">
        <f t="shared" si="220"/>
        <v>-7683.7775443869232</v>
      </c>
      <c r="P494" s="26">
        <f t="shared" si="221"/>
        <v>4864931.5957944524</v>
      </c>
      <c r="Q494" s="20">
        <f t="shared" si="222"/>
        <v>1</v>
      </c>
      <c r="R494" s="26">
        <f t="shared" si="223"/>
        <v>6.7999738488246857</v>
      </c>
      <c r="S494" s="26">
        <f>R494*'8_HeSo_Mercator'!$B$7</f>
        <v>5.2096391944990863</v>
      </c>
      <c r="T494" s="6">
        <v>7159</v>
      </c>
      <c r="U494" s="21">
        <v>0.4150364948576592</v>
      </c>
      <c r="V494" s="7">
        <v>-7682.5438000001013</v>
      </c>
      <c r="W494" s="7">
        <v>4864932.3395000026</v>
      </c>
      <c r="X494" s="25">
        <f t="shared" si="224"/>
        <v>33.701936304257359</v>
      </c>
      <c r="Y494" s="6">
        <v>7160</v>
      </c>
      <c r="Z494" s="21">
        <v>0.41527770218650129</v>
      </c>
      <c r="AA494" s="7">
        <v>-7685.7234999984503</v>
      </c>
      <c r="AB494" s="7">
        <v>4864929.8902999982</v>
      </c>
      <c r="AC494" s="25">
        <f t="shared" si="225"/>
        <v>33.623703601650121</v>
      </c>
      <c r="AD494" s="6">
        <v>9842</v>
      </c>
      <c r="AE494" s="21">
        <v>0.42058772006373768</v>
      </c>
      <c r="AF494" s="7">
        <v>-7684.2824000008404</v>
      </c>
      <c r="AG494" s="7">
        <v>4864931.8413999965</v>
      </c>
      <c r="AH494" s="25">
        <f t="shared" si="226"/>
        <v>31.957562458990573</v>
      </c>
      <c r="AI494" s="6">
        <v>10757</v>
      </c>
      <c r="AJ494" s="21">
        <v>0.43042448542712147</v>
      </c>
      <c r="AK494" s="7">
        <v>-7684.2824000008404</v>
      </c>
      <c r="AL494" s="7">
        <v>4864931.8413999965</v>
      </c>
      <c r="AM494" s="25">
        <f t="shared" si="227"/>
        <v>29.134805573595326</v>
      </c>
      <c r="AN494" s="6">
        <v>8040</v>
      </c>
      <c r="AO494" s="21">
        <v>0.43625408005805111</v>
      </c>
      <c r="AP494" s="7">
        <v>-7685.7234999984503</v>
      </c>
      <c r="AQ494" s="7">
        <v>4864929.8902999982</v>
      </c>
      <c r="AR494" s="25">
        <f t="shared" si="228"/>
        <v>27.608447970126996</v>
      </c>
      <c r="AS494" s="6">
        <v>8931</v>
      </c>
      <c r="AT494" s="21">
        <v>0.44943603141837057</v>
      </c>
      <c r="AU494" s="7">
        <v>-7684.2824000008404</v>
      </c>
      <c r="AV494" s="7">
        <v>4864931.8413999965</v>
      </c>
      <c r="AW494" s="25">
        <f t="shared" si="229"/>
        <v>24.5091614134205</v>
      </c>
      <c r="AX494" s="6">
        <v>8041</v>
      </c>
      <c r="AY494" s="21">
        <v>0.45055998619125931</v>
      </c>
      <c r="AZ494" s="7">
        <v>-7682.5438000001013</v>
      </c>
      <c r="BA494" s="7">
        <v>4864932.3395000026</v>
      </c>
      <c r="BB494" s="25">
        <f t="shared" si="230"/>
        <v>24.265515431555968</v>
      </c>
      <c r="BC494" s="6">
        <v>10758</v>
      </c>
      <c r="BD494" s="21">
        <v>0.4587245663044805</v>
      </c>
      <c r="BE494" s="7">
        <v>-7682.5438000001013</v>
      </c>
      <c r="BF494" s="7">
        <v>4864932.3395000026</v>
      </c>
      <c r="BG494" s="25">
        <f t="shared" si="231"/>
        <v>22.583539264958411</v>
      </c>
      <c r="BH494" s="6">
        <v>9387</v>
      </c>
      <c r="BI494" s="21">
        <v>0.46223843803538101</v>
      </c>
      <c r="BJ494" s="7">
        <v>-7684.2824000008404</v>
      </c>
      <c r="BK494" s="7">
        <v>4864931.8413999965</v>
      </c>
      <c r="BL494" s="25">
        <f t="shared" si="232"/>
        <v>21.90462245514588</v>
      </c>
      <c r="BM494" s="6">
        <v>11219</v>
      </c>
      <c r="BN494" s="21">
        <v>0.46308507527865062</v>
      </c>
      <c r="BO494" s="7">
        <v>-7685.7234999984503</v>
      </c>
      <c r="BP494" s="7">
        <v>4864929.8902999982</v>
      </c>
      <c r="BQ494" s="25">
        <f t="shared" si="233"/>
        <v>21.744872345136873</v>
      </c>
      <c r="BR494" s="6">
        <v>10300</v>
      </c>
      <c r="BS494" s="21">
        <v>0.46892801359643133</v>
      </c>
      <c r="BT494" s="7">
        <v>-7684.2824000008404</v>
      </c>
      <c r="BU494" s="7">
        <v>4864931.8413999965</v>
      </c>
      <c r="BV494" s="25">
        <f t="shared" si="234"/>
        <v>20.681178714168968</v>
      </c>
      <c r="BW494" s="6">
        <v>11214</v>
      </c>
      <c r="BX494" s="21">
        <v>0.4716933081665014</v>
      </c>
      <c r="BY494" s="7">
        <v>-7682.5438000001013</v>
      </c>
      <c r="BZ494" s="7">
        <v>4864932.3395000026</v>
      </c>
      <c r="CA494" s="25">
        <f t="shared" si="235"/>
        <v>20.200454450251396</v>
      </c>
      <c r="CB494" s="6">
        <v>7159</v>
      </c>
      <c r="CC494" s="21">
        <v>0.41296106012826428</v>
      </c>
      <c r="CD494" s="7">
        <v>-7682.5438000001013</v>
      </c>
      <c r="CE494" s="7">
        <v>4864932.3395000026</v>
      </c>
      <c r="CF494" s="25">
        <f t="shared" si="236"/>
        <v>34.384569526842085</v>
      </c>
      <c r="CG494" s="6">
        <v>8041</v>
      </c>
      <c r="CH494" s="21">
        <v>0.42640828375216039</v>
      </c>
      <c r="CI494" s="7">
        <v>-7682.5438000001013</v>
      </c>
      <c r="CJ494" s="7">
        <v>4864932.3395000026</v>
      </c>
      <c r="CK494" s="25">
        <f t="shared" si="237"/>
        <v>30.248055957149699</v>
      </c>
      <c r="CL494" s="6">
        <v>9842</v>
      </c>
      <c r="CM494" s="21">
        <v>0.42652847770276692</v>
      </c>
      <c r="CN494" s="7">
        <v>-7684.2824000008404</v>
      </c>
      <c r="CO494" s="7">
        <v>4864931.8413999965</v>
      </c>
      <c r="CP494" s="25">
        <f t="shared" si="238"/>
        <v>30.213975260898096</v>
      </c>
      <c r="CQ494" s="6">
        <v>7160</v>
      </c>
      <c r="CR494" s="21">
        <v>0.43219433524846279</v>
      </c>
      <c r="CS494" s="7">
        <v>-7685.7234999984503</v>
      </c>
      <c r="CT494" s="7">
        <v>4864929.8902999982</v>
      </c>
      <c r="CU494" s="25">
        <f t="shared" si="239"/>
        <v>28.660497103764445</v>
      </c>
      <c r="CV494" s="6">
        <v>10758</v>
      </c>
      <c r="CW494" s="21">
        <v>0.44475722495211117</v>
      </c>
      <c r="CX494" s="7">
        <v>-7682.5438000001013</v>
      </c>
      <c r="CY494" s="7">
        <v>4864932.3395000026</v>
      </c>
      <c r="CZ494" s="25">
        <f t="shared" si="240"/>
        <v>25.556887003767649</v>
      </c>
      <c r="DA494" s="6">
        <v>10757</v>
      </c>
      <c r="DB494" s="21">
        <v>0.44690148803917878</v>
      </c>
      <c r="DC494" s="7">
        <v>-7684.2824000008404</v>
      </c>
      <c r="DD494" s="7">
        <v>4864931.8413999965</v>
      </c>
      <c r="DE494" s="25">
        <f t="shared" si="241"/>
        <v>25.069911283856722</v>
      </c>
      <c r="DF494" s="6">
        <v>8040</v>
      </c>
      <c r="DG494" s="21">
        <v>0.44914121156021808</v>
      </c>
      <c r="DH494" s="7">
        <v>-7685.7234999984503</v>
      </c>
      <c r="DI494" s="7">
        <v>4864929.8902999982</v>
      </c>
      <c r="DJ494" s="25">
        <f t="shared" si="242"/>
        <v>24.573576835702074</v>
      </c>
      <c r="DK494" s="6">
        <v>11214</v>
      </c>
      <c r="DL494" s="21">
        <v>0.45490820630392548</v>
      </c>
      <c r="DM494" s="7">
        <v>-7682.5438000001013</v>
      </c>
      <c r="DN494" s="7">
        <v>4864932.3395000026</v>
      </c>
      <c r="DO494" s="25">
        <f t="shared" si="243"/>
        <v>23.350969394678405</v>
      </c>
      <c r="DP494" s="6">
        <v>9387</v>
      </c>
      <c r="DQ494" s="21">
        <v>0.4571126547870733</v>
      </c>
      <c r="DR494" s="7">
        <v>-7684.2824000008404</v>
      </c>
      <c r="DS494" s="7">
        <v>4864931.8413999965</v>
      </c>
      <c r="DT494" s="25">
        <f t="shared" si="244"/>
        <v>22.903772531108931</v>
      </c>
      <c r="DU494" s="6">
        <v>8042</v>
      </c>
      <c r="DV494" s="21">
        <v>0.46166512856703379</v>
      </c>
      <c r="DW494" s="7">
        <v>-7676.6270999982953</v>
      </c>
      <c r="DX494" s="7">
        <v>4864934.0355999991</v>
      </c>
      <c r="DY494" s="25">
        <f t="shared" si="245"/>
        <v>22.013632546066599</v>
      </c>
      <c r="DZ494" s="6">
        <v>11219</v>
      </c>
      <c r="EA494" s="21">
        <v>0.46349626400996258</v>
      </c>
      <c r="EB494" s="7">
        <v>-7685.7234999984503</v>
      </c>
      <c r="EC494" s="7">
        <v>4864929.8902999982</v>
      </c>
      <c r="ED494" s="25">
        <f t="shared" si="246"/>
        <v>21.667811484733004</v>
      </c>
      <c r="EE494" s="6">
        <v>8931</v>
      </c>
      <c r="EF494" s="21">
        <v>0.4637621493905168</v>
      </c>
      <c r="EG494" s="7">
        <v>-7684.2824000008404</v>
      </c>
      <c r="EH494" s="7">
        <v>4864931.8413999965</v>
      </c>
      <c r="EI494" s="25">
        <f t="shared" si="247"/>
        <v>21.618163606377053</v>
      </c>
    </row>
    <row r="495" spans="1:139" x14ac:dyDescent="0.25">
      <c r="A495" s="6">
        <v>481</v>
      </c>
      <c r="B495" s="6">
        <v>1</v>
      </c>
      <c r="C495" s="6">
        <v>1</v>
      </c>
      <c r="D495" s="6">
        <v>1</v>
      </c>
      <c r="E495" s="6">
        <v>1</v>
      </c>
      <c r="F495" s="20">
        <f t="shared" si="217"/>
        <v>1</v>
      </c>
      <c r="G495" s="20">
        <f t="shared" si="218"/>
        <v>1</v>
      </c>
      <c r="H495" s="20">
        <f t="shared" si="219"/>
        <v>1</v>
      </c>
      <c r="I495" s="7">
        <v>-7418.1151465456314</v>
      </c>
      <c r="J495" s="7">
        <v>4864893.5820185961</v>
      </c>
      <c r="K495" s="6">
        <v>-3</v>
      </c>
      <c r="L495" s="6">
        <v>-3</v>
      </c>
      <c r="M495" s="7">
        <v>-7416.8245996173619</v>
      </c>
      <c r="N495" s="7">
        <v>4864888.5926798042</v>
      </c>
      <c r="O495" s="26">
        <f t="shared" si="220"/>
        <v>-7416.8245996173628</v>
      </c>
      <c r="P495" s="26">
        <f t="shared" si="221"/>
        <v>4864888.5926798051</v>
      </c>
      <c r="Q495" s="20">
        <f t="shared" si="222"/>
        <v>1</v>
      </c>
      <c r="R495" s="26">
        <f t="shared" si="223"/>
        <v>5.1535437269338962</v>
      </c>
      <c r="S495" s="26">
        <f>R495*'8_HeSo_Mercator'!$B$7</f>
        <v>3.9482656826746729</v>
      </c>
      <c r="T495" s="6">
        <v>4562</v>
      </c>
      <c r="U495" s="21">
        <v>0.31904166206004009</v>
      </c>
      <c r="V495" s="7">
        <v>-7417.5023000016809</v>
      </c>
      <c r="W495" s="7">
        <v>4864893.0326000014</v>
      </c>
      <c r="X495" s="25">
        <f t="shared" si="224"/>
        <v>96.518464366160131</v>
      </c>
      <c r="Y495" s="6">
        <v>3734</v>
      </c>
      <c r="Z495" s="21">
        <v>0.35027963087916858</v>
      </c>
      <c r="AA495" s="7">
        <v>-7414.9169410280883</v>
      </c>
      <c r="AB495" s="7">
        <v>4864881.2750106603</v>
      </c>
      <c r="AC495" s="25">
        <f t="shared" si="225"/>
        <v>66.426361780958061</v>
      </c>
      <c r="AD495" s="6">
        <v>4286</v>
      </c>
      <c r="AE495" s="21">
        <v>0.37208615906972953</v>
      </c>
      <c r="AF495" s="7">
        <v>-7417.5023000016809</v>
      </c>
      <c r="AG495" s="7">
        <v>4864893.0326000014</v>
      </c>
      <c r="AH495" s="25">
        <f t="shared" si="226"/>
        <v>52.170612868685041</v>
      </c>
      <c r="AI495" s="6">
        <v>3594</v>
      </c>
      <c r="AJ495" s="21">
        <v>0.38119811367602258</v>
      </c>
      <c r="AK495" s="7">
        <v>-7417.5023000016809</v>
      </c>
      <c r="AL495" s="7">
        <v>4864893.0326000014</v>
      </c>
      <c r="AM495" s="25">
        <f t="shared" si="227"/>
        <v>47.358400765880816</v>
      </c>
      <c r="AN495" s="6">
        <v>3736</v>
      </c>
      <c r="AO495" s="21">
        <v>0.39544893549021282</v>
      </c>
      <c r="AP495" s="7">
        <v>-7422.2589999996126</v>
      </c>
      <c r="AQ495" s="7">
        <v>4864895.579400003</v>
      </c>
      <c r="AR495" s="25">
        <f t="shared" si="228"/>
        <v>40.892000440229047</v>
      </c>
      <c r="AS495" s="6">
        <v>4010</v>
      </c>
      <c r="AT495" s="21">
        <v>0.39688335198719199</v>
      </c>
      <c r="AU495" s="7">
        <v>-7414.9169410280883</v>
      </c>
      <c r="AV495" s="7">
        <v>4864881.2750106603</v>
      </c>
      <c r="AW495" s="25">
        <f t="shared" si="229"/>
        <v>40.304029869607021</v>
      </c>
      <c r="AX495" s="6">
        <v>3593</v>
      </c>
      <c r="AY495" s="21">
        <v>0.39875183139907178</v>
      </c>
      <c r="AZ495" s="7">
        <v>-7414.9169410280883</v>
      </c>
      <c r="BA495" s="7">
        <v>4864881.2750106603</v>
      </c>
      <c r="BB495" s="25">
        <f t="shared" si="230"/>
        <v>39.553893254709692</v>
      </c>
      <c r="BC495" s="6">
        <v>3731</v>
      </c>
      <c r="BD495" s="21">
        <v>0.40065245005938099</v>
      </c>
      <c r="BE495" s="7">
        <v>-7417.5023000016809</v>
      </c>
      <c r="BF495" s="7">
        <v>4864893.0326000014</v>
      </c>
      <c r="BG495" s="25">
        <f t="shared" si="231"/>
        <v>38.808672599662806</v>
      </c>
      <c r="BH495" s="6">
        <v>4424</v>
      </c>
      <c r="BI495" s="21">
        <v>0.40212177032542989</v>
      </c>
      <c r="BJ495" s="7">
        <v>-7417.5023000016809</v>
      </c>
      <c r="BK495" s="7">
        <v>4864893.0326000014</v>
      </c>
      <c r="BL495" s="25">
        <f t="shared" si="232"/>
        <v>38.244558927658396</v>
      </c>
      <c r="BM495" s="6">
        <v>4422</v>
      </c>
      <c r="BN495" s="21">
        <v>0.4027405278075652</v>
      </c>
      <c r="BO495" s="7">
        <v>-7414.9169410280883</v>
      </c>
      <c r="BP495" s="7">
        <v>4864881.2750106603</v>
      </c>
      <c r="BQ495" s="25">
        <f t="shared" si="233"/>
        <v>38.010069214865865</v>
      </c>
      <c r="BR495" s="6">
        <v>4146</v>
      </c>
      <c r="BS495" s="21">
        <v>0.40310006070090709</v>
      </c>
      <c r="BT495" s="7">
        <v>-7417.5023000016809</v>
      </c>
      <c r="BU495" s="7">
        <v>4864893.0326000014</v>
      </c>
      <c r="BV495" s="25">
        <f t="shared" si="234"/>
        <v>37.874642812620813</v>
      </c>
      <c r="BW495" s="6">
        <v>3455</v>
      </c>
      <c r="BX495" s="21">
        <v>0.42082913922004189</v>
      </c>
      <c r="BY495" s="7">
        <v>-7414.9169410280883</v>
      </c>
      <c r="BZ495" s="7">
        <v>4864881.2750106603</v>
      </c>
      <c r="CA495" s="25">
        <f t="shared" si="235"/>
        <v>31.884292520306211</v>
      </c>
      <c r="CB495" s="6">
        <v>4562</v>
      </c>
      <c r="CC495" s="21">
        <v>0.33442252541930989</v>
      </c>
      <c r="CD495" s="7">
        <v>-7417.5023000016809</v>
      </c>
      <c r="CE495" s="7">
        <v>4864893.0326000014</v>
      </c>
      <c r="CF495" s="25">
        <f t="shared" si="236"/>
        <v>79.949897509459063</v>
      </c>
      <c r="CG495" s="6">
        <v>3734</v>
      </c>
      <c r="CH495" s="21">
        <v>0.36674951670809169</v>
      </c>
      <c r="CI495" s="7">
        <v>-7414.9169410280883</v>
      </c>
      <c r="CJ495" s="7">
        <v>4864881.2750106603</v>
      </c>
      <c r="CK495" s="25">
        <f t="shared" si="237"/>
        <v>55.274115174474403</v>
      </c>
      <c r="CL495" s="6">
        <v>4286</v>
      </c>
      <c r="CM495" s="21">
        <v>0.39324004765037429</v>
      </c>
      <c r="CN495" s="7">
        <v>-7417.5023000016809</v>
      </c>
      <c r="CO495" s="7">
        <v>4864893.0326000014</v>
      </c>
      <c r="CP495" s="25">
        <f t="shared" si="238"/>
        <v>41.818556701203846</v>
      </c>
      <c r="CQ495" s="6">
        <v>3594</v>
      </c>
      <c r="CR495" s="21">
        <v>0.39400474444684053</v>
      </c>
      <c r="CS495" s="7">
        <v>-7417.5023000016809</v>
      </c>
      <c r="CT495" s="7">
        <v>4864893.0326000014</v>
      </c>
      <c r="CU495" s="25">
        <f t="shared" si="239"/>
        <v>41.494849539544127</v>
      </c>
      <c r="CV495" s="6">
        <v>4010</v>
      </c>
      <c r="CW495" s="21">
        <v>0.39692189438009889</v>
      </c>
      <c r="CX495" s="7">
        <v>-7414.9169410280883</v>
      </c>
      <c r="CY495" s="7">
        <v>4864881.2750106603</v>
      </c>
      <c r="CZ495" s="25">
        <f t="shared" si="240"/>
        <v>40.288377545768057</v>
      </c>
      <c r="DA495" s="6">
        <v>4422</v>
      </c>
      <c r="DB495" s="21">
        <v>0.40029556813841871</v>
      </c>
      <c r="DC495" s="7">
        <v>-7414.9169410280883</v>
      </c>
      <c r="DD495" s="7">
        <v>4864881.2750106603</v>
      </c>
      <c r="DE495" s="25">
        <f t="shared" si="241"/>
        <v>38.947256663670089</v>
      </c>
      <c r="DF495" s="6">
        <v>3593</v>
      </c>
      <c r="DG495" s="21">
        <v>0.410969124533693</v>
      </c>
      <c r="DH495" s="7">
        <v>-7414.9169410280883</v>
      </c>
      <c r="DI495" s="7">
        <v>4864881.2750106603</v>
      </c>
      <c r="DJ495" s="25">
        <f t="shared" si="242"/>
        <v>35.056069324507597</v>
      </c>
      <c r="DK495" s="6">
        <v>3736</v>
      </c>
      <c r="DL495" s="21">
        <v>0.41179740924000657</v>
      </c>
      <c r="DM495" s="7">
        <v>-7422.2589999996126</v>
      </c>
      <c r="DN495" s="7">
        <v>4864895.579400003</v>
      </c>
      <c r="DO495" s="25">
        <f t="shared" si="243"/>
        <v>34.774873594816384</v>
      </c>
      <c r="DP495" s="6">
        <v>4146</v>
      </c>
      <c r="DQ495" s="21">
        <v>0.4188378193840514</v>
      </c>
      <c r="DR495" s="7">
        <v>-7417.5023000016809</v>
      </c>
      <c r="DS495" s="7">
        <v>4864893.0326000014</v>
      </c>
      <c r="DT495" s="25">
        <f t="shared" si="244"/>
        <v>32.494992469213287</v>
      </c>
      <c r="DU495" s="6">
        <v>4424</v>
      </c>
      <c r="DV495" s="21">
        <v>0.4211648524295814</v>
      </c>
      <c r="DW495" s="7">
        <v>-7417.5023000016809</v>
      </c>
      <c r="DX495" s="7">
        <v>4864893.0326000014</v>
      </c>
      <c r="DY495" s="25">
        <f t="shared" si="245"/>
        <v>31.782753309716494</v>
      </c>
      <c r="DZ495" s="6">
        <v>3731</v>
      </c>
      <c r="EA495" s="21">
        <v>0.42136621366213661</v>
      </c>
      <c r="EB495" s="7">
        <v>-7417.5023000016809</v>
      </c>
      <c r="EC495" s="7">
        <v>4864893.0326000014</v>
      </c>
      <c r="ED495" s="25">
        <f t="shared" si="246"/>
        <v>31.722043854159473</v>
      </c>
      <c r="EE495" s="6">
        <v>4283</v>
      </c>
      <c r="EF495" s="21">
        <v>0.42381981495238741</v>
      </c>
      <c r="EG495" s="7">
        <v>-7414.9169410280883</v>
      </c>
      <c r="EH495" s="7">
        <v>4864881.2750106603</v>
      </c>
      <c r="EI495" s="25">
        <f t="shared" si="247"/>
        <v>30.993810251213212</v>
      </c>
    </row>
    <row r="496" spans="1:139" x14ac:dyDescent="0.25">
      <c r="A496" s="6">
        <v>482</v>
      </c>
      <c r="B496" s="6">
        <v>0</v>
      </c>
      <c r="C496" s="6">
        <v>3</v>
      </c>
      <c r="D496" s="6">
        <v>0</v>
      </c>
      <c r="E496" s="6">
        <v>3</v>
      </c>
      <c r="F496" s="20">
        <f t="shared" si="217"/>
        <v>1</v>
      </c>
      <c r="G496" s="20">
        <f t="shared" si="218"/>
        <v>1</v>
      </c>
      <c r="H496" s="20">
        <f t="shared" si="219"/>
        <v>1</v>
      </c>
      <c r="I496" s="7">
        <v>-7677.5494186746691</v>
      </c>
      <c r="J496" s="7">
        <v>4864933.5276963096</v>
      </c>
      <c r="K496" s="6">
        <v>-6</v>
      </c>
      <c r="L496" s="6">
        <v>-6</v>
      </c>
      <c r="M496" s="7">
        <v>-7678.5504569172517</v>
      </c>
      <c r="N496" s="7">
        <v>4864932.8932040073</v>
      </c>
      <c r="O496" s="26">
        <f t="shared" si="220"/>
        <v>-7678.5504569172535</v>
      </c>
      <c r="P496" s="26">
        <f t="shared" si="221"/>
        <v>4864932.8932040073</v>
      </c>
      <c r="Q496" s="20">
        <f t="shared" si="222"/>
        <v>1</v>
      </c>
      <c r="R496" s="26">
        <f t="shared" si="223"/>
        <v>1.1851827052448423</v>
      </c>
      <c r="S496" s="26">
        <f>R496*'8_HeSo_Mercator'!$B$7</f>
        <v>0.90799970869787572</v>
      </c>
      <c r="T496" s="6">
        <v>9602</v>
      </c>
      <c r="U496" s="21">
        <v>0.26691034975735761</v>
      </c>
      <c r="V496" s="7">
        <v>-7675.4067000001669</v>
      </c>
      <c r="W496" s="7">
        <v>4864932.7796000019</v>
      </c>
      <c r="X496" s="25">
        <f t="shared" si="224"/>
        <v>197.03271533791283</v>
      </c>
      <c r="Y496" s="6">
        <v>17098</v>
      </c>
      <c r="Z496" s="21">
        <v>0.27217706951940079</v>
      </c>
      <c r="AA496" s="7">
        <v>-7682.5590999983251</v>
      </c>
      <c r="AB496" s="7">
        <v>4864932.3115999997</v>
      </c>
      <c r="AC496" s="25">
        <f t="shared" si="225"/>
        <v>182.21908637833096</v>
      </c>
      <c r="AD496" s="6">
        <v>16824</v>
      </c>
      <c r="AE496" s="21">
        <v>0.27722732609438078</v>
      </c>
      <c r="AF496" s="7">
        <v>-7682.5590999983251</v>
      </c>
      <c r="AG496" s="7">
        <v>4864932.3115999997</v>
      </c>
      <c r="AH496" s="25">
        <f t="shared" si="226"/>
        <v>169.29957015200884</v>
      </c>
      <c r="AI496" s="6">
        <v>17372</v>
      </c>
      <c r="AJ496" s="21">
        <v>0.28255103832459899</v>
      </c>
      <c r="AK496" s="7">
        <v>-7682.5590999983251</v>
      </c>
      <c r="AL496" s="7">
        <v>4864932.3115999997</v>
      </c>
      <c r="AM496" s="25">
        <f t="shared" si="227"/>
        <v>156.89617993530067</v>
      </c>
      <c r="AN496" s="6">
        <v>10050</v>
      </c>
      <c r="AO496" s="21">
        <v>0.283230625111834</v>
      </c>
      <c r="AP496" s="7">
        <v>-7674.9723000004888</v>
      </c>
      <c r="AQ496" s="7">
        <v>4864934.4861999974</v>
      </c>
      <c r="AR496" s="25">
        <f t="shared" si="228"/>
        <v>155.39575702046153</v>
      </c>
      <c r="AS496" s="6">
        <v>10060</v>
      </c>
      <c r="AT496" s="21">
        <v>0.29136105163571041</v>
      </c>
      <c r="AU496" s="7">
        <v>-7675.4067000001669</v>
      </c>
      <c r="AV496" s="7">
        <v>4864932.7796000019</v>
      </c>
      <c r="AW496" s="25">
        <f t="shared" si="229"/>
        <v>138.76310719354814</v>
      </c>
      <c r="AX496" s="6">
        <v>17652</v>
      </c>
      <c r="AY496" s="21">
        <v>0.29424652537508711</v>
      </c>
      <c r="AZ496" s="7">
        <v>-7682.5590999983251</v>
      </c>
      <c r="BA496" s="7">
        <v>4864932.3115999997</v>
      </c>
      <c r="BB496" s="25">
        <f t="shared" si="230"/>
        <v>133.39963072370307</v>
      </c>
      <c r="BC496" s="6">
        <v>9147</v>
      </c>
      <c r="BD496" s="21">
        <v>0.29972318692602828</v>
      </c>
      <c r="BE496" s="7">
        <v>-7675.4067000001669</v>
      </c>
      <c r="BF496" s="7">
        <v>4864932.7796000019</v>
      </c>
      <c r="BG496" s="25">
        <f t="shared" si="231"/>
        <v>123.91350255129531</v>
      </c>
      <c r="BH496" s="6">
        <v>7797</v>
      </c>
      <c r="BI496" s="21">
        <v>0.30393337232548939</v>
      </c>
      <c r="BJ496" s="7">
        <v>-7682.5590999983251</v>
      </c>
      <c r="BK496" s="7">
        <v>4864932.3115999997</v>
      </c>
      <c r="BL496" s="25">
        <f t="shared" si="232"/>
        <v>117.18889104165872</v>
      </c>
      <c r="BM496" s="6">
        <v>8243</v>
      </c>
      <c r="BN496" s="21">
        <v>0.30574340919455151</v>
      </c>
      <c r="BO496" s="7">
        <v>-7682.084399998188</v>
      </c>
      <c r="BP496" s="7">
        <v>4864930.8654000014</v>
      </c>
      <c r="BQ496" s="25">
        <f t="shared" si="233"/>
        <v>114.4383492345349</v>
      </c>
      <c r="BR496" s="6">
        <v>16548</v>
      </c>
      <c r="BS496" s="21">
        <v>0.30743729064166919</v>
      </c>
      <c r="BT496" s="7">
        <v>-7682.5590999983251</v>
      </c>
      <c r="BU496" s="7">
        <v>4864932.3115999997</v>
      </c>
      <c r="BV496" s="25">
        <f t="shared" si="234"/>
        <v>111.93704125871697</v>
      </c>
      <c r="BW496" s="6">
        <v>9140</v>
      </c>
      <c r="BX496" s="21">
        <v>0.3077049714425556</v>
      </c>
      <c r="BY496" s="7">
        <v>-7674.9723000004888</v>
      </c>
      <c r="BZ496" s="7">
        <v>4864934.4861999974</v>
      </c>
      <c r="CA496" s="25">
        <f t="shared" si="235"/>
        <v>111.5480411013211</v>
      </c>
      <c r="CB496" s="6">
        <v>9602</v>
      </c>
      <c r="CC496" s="21">
        <v>0.2785793562708101</v>
      </c>
      <c r="CD496" s="7">
        <v>-7675.4067000001669</v>
      </c>
      <c r="CE496" s="7">
        <v>4864932.7796000019</v>
      </c>
      <c r="CF496" s="25">
        <f t="shared" si="236"/>
        <v>166.03677067318202</v>
      </c>
      <c r="CG496" s="6">
        <v>10060</v>
      </c>
      <c r="CH496" s="21">
        <v>0.28485068773554217</v>
      </c>
      <c r="CI496" s="7">
        <v>-7675.4067000001669</v>
      </c>
      <c r="CJ496" s="7">
        <v>4864932.7796000019</v>
      </c>
      <c r="CK496" s="25">
        <f t="shared" si="237"/>
        <v>151.89060453450588</v>
      </c>
      <c r="CL496" s="6">
        <v>10050</v>
      </c>
      <c r="CM496" s="21">
        <v>0.29101092131055722</v>
      </c>
      <c r="CN496" s="7">
        <v>-7674.9723000004888</v>
      </c>
      <c r="CO496" s="7">
        <v>4864934.4861999974</v>
      </c>
      <c r="CP496" s="25">
        <f t="shared" si="238"/>
        <v>139.43212573047208</v>
      </c>
      <c r="CQ496" s="6">
        <v>10509</v>
      </c>
      <c r="CR496" s="21">
        <v>0.29614102139110421</v>
      </c>
      <c r="CS496" s="7">
        <v>-7676.6435999982059</v>
      </c>
      <c r="CT496" s="7">
        <v>4864934.0069999993</v>
      </c>
      <c r="CU496" s="25">
        <f t="shared" si="239"/>
        <v>130.01867031779497</v>
      </c>
      <c r="CV496" s="6">
        <v>8243</v>
      </c>
      <c r="CW496" s="21">
        <v>0.29643818988734189</v>
      </c>
      <c r="CX496" s="7">
        <v>-7682.084399998188</v>
      </c>
      <c r="CY496" s="7">
        <v>4864930.8654000014</v>
      </c>
      <c r="CZ496" s="25">
        <f t="shared" si="240"/>
        <v>129.498097815123</v>
      </c>
      <c r="DA496" s="6">
        <v>9147</v>
      </c>
      <c r="DB496" s="21">
        <v>0.29805302211256801</v>
      </c>
      <c r="DC496" s="7">
        <v>-7675.4067000001669</v>
      </c>
      <c r="DD496" s="7">
        <v>4864932.7796000019</v>
      </c>
      <c r="DE496" s="25">
        <f t="shared" si="241"/>
        <v>126.7143736225932</v>
      </c>
      <c r="DF496" s="6">
        <v>17098</v>
      </c>
      <c r="DG496" s="21">
        <v>0.3038300581389905</v>
      </c>
      <c r="DH496" s="7">
        <v>-7682.5590999983251</v>
      </c>
      <c r="DI496" s="7">
        <v>4864932.3115999997</v>
      </c>
      <c r="DJ496" s="25">
        <f t="shared" si="242"/>
        <v>117.34836771548659</v>
      </c>
      <c r="DK496" s="6">
        <v>17372</v>
      </c>
      <c r="DL496" s="21">
        <v>0.30753747203055809</v>
      </c>
      <c r="DM496" s="7">
        <v>-7682.5590999983251</v>
      </c>
      <c r="DN496" s="7">
        <v>4864932.3115999997</v>
      </c>
      <c r="DO496" s="25">
        <f t="shared" si="243"/>
        <v>111.79125700843143</v>
      </c>
      <c r="DP496" s="6">
        <v>9140</v>
      </c>
      <c r="DQ496" s="21">
        <v>0.30909187120216608</v>
      </c>
      <c r="DR496" s="7">
        <v>-7674.9723000004888</v>
      </c>
      <c r="DS496" s="7">
        <v>4864934.4861999974</v>
      </c>
      <c r="DT496" s="25">
        <f t="shared" si="244"/>
        <v>109.55940503362066</v>
      </c>
      <c r="DU496" s="6">
        <v>16824</v>
      </c>
      <c r="DV496" s="21">
        <v>0.31015115064265381</v>
      </c>
      <c r="DW496" s="7">
        <v>-7682.5590999983251</v>
      </c>
      <c r="DX496" s="7">
        <v>4864932.3115999997</v>
      </c>
      <c r="DY496" s="25">
        <f t="shared" si="245"/>
        <v>108.07031395926757</v>
      </c>
      <c r="DZ496" s="6">
        <v>7364</v>
      </c>
      <c r="EA496" s="21">
        <v>0.31064140761144521</v>
      </c>
      <c r="EB496" s="7">
        <v>-7674.9723000004888</v>
      </c>
      <c r="EC496" s="7">
        <v>4864934.4861999974</v>
      </c>
      <c r="ED496" s="25">
        <f t="shared" si="246"/>
        <v>107.38969727848801</v>
      </c>
      <c r="EE496" s="6">
        <v>7791</v>
      </c>
      <c r="EF496" s="21">
        <v>0.31185820790547197</v>
      </c>
      <c r="EG496" s="7">
        <v>-7676.6435999982059</v>
      </c>
      <c r="EH496" s="7">
        <v>4864934.0069999993</v>
      </c>
      <c r="EI496" s="25">
        <f t="shared" si="247"/>
        <v>105.72343971077078</v>
      </c>
    </row>
    <row r="497" spans="1:139" x14ac:dyDescent="0.25">
      <c r="A497" s="6">
        <v>483</v>
      </c>
      <c r="B497" s="6">
        <v>0</v>
      </c>
      <c r="C497" s="6">
        <v>1</v>
      </c>
      <c r="D497" s="6">
        <v>0</v>
      </c>
      <c r="E497" s="6">
        <v>1</v>
      </c>
      <c r="F497" s="20">
        <f t="shared" si="217"/>
        <v>1</v>
      </c>
      <c r="G497" s="20">
        <f t="shared" si="218"/>
        <v>1</v>
      </c>
      <c r="H497" s="20">
        <f t="shared" si="219"/>
        <v>1</v>
      </c>
      <c r="I497" s="7">
        <v>-7660.7425547215453</v>
      </c>
      <c r="J497" s="7">
        <v>4864935.1821766524</v>
      </c>
      <c r="K497" s="6">
        <v>-3</v>
      </c>
      <c r="L497" s="6">
        <v>-3</v>
      </c>
      <c r="M497" s="7">
        <v>-7668.535110124174</v>
      </c>
      <c r="N497" s="7">
        <v>4864936.136583617</v>
      </c>
      <c r="O497" s="26">
        <f t="shared" si="220"/>
        <v>-7668.535110124174</v>
      </c>
      <c r="P497" s="26">
        <f t="shared" si="221"/>
        <v>4864936.1365836188</v>
      </c>
      <c r="Q497" s="20">
        <f t="shared" si="222"/>
        <v>1</v>
      </c>
      <c r="R497" s="26">
        <f t="shared" si="223"/>
        <v>7.8507841876246278</v>
      </c>
      <c r="S497" s="26">
        <f>R497*'8_HeSo_Mercator'!$B$7</f>
        <v>6.0146926915714651</v>
      </c>
      <c r="T497" s="6">
        <v>8965</v>
      </c>
      <c r="U497" s="21">
        <v>0.28723371355278748</v>
      </c>
      <c r="V497" s="7">
        <v>-7667.3517999984324</v>
      </c>
      <c r="W497" s="7">
        <v>4864936.6705000028</v>
      </c>
      <c r="X497" s="25">
        <f t="shared" si="224"/>
        <v>146.91236414149535</v>
      </c>
      <c r="Y497" s="6">
        <v>10337</v>
      </c>
      <c r="Z497" s="21">
        <v>0.30916020521460008</v>
      </c>
      <c r="AA497" s="7">
        <v>-7667.3517999984324</v>
      </c>
      <c r="AB497" s="7">
        <v>4864936.6705000028</v>
      </c>
      <c r="AC497" s="25">
        <f t="shared" si="225"/>
        <v>109.46257301168153</v>
      </c>
      <c r="AD497" s="6">
        <v>9423</v>
      </c>
      <c r="AE497" s="21">
        <v>0.31466435287965788</v>
      </c>
      <c r="AF497" s="7">
        <v>-7669.2478000000119</v>
      </c>
      <c r="AG497" s="7">
        <v>4864936.1268000007</v>
      </c>
      <c r="AH497" s="25">
        <f t="shared" si="226"/>
        <v>102.00226497488366</v>
      </c>
      <c r="AI497" s="6">
        <v>7645</v>
      </c>
      <c r="AJ497" s="21">
        <v>0.32661091095957012</v>
      </c>
      <c r="AK497" s="7">
        <v>-7661.7531000003219</v>
      </c>
      <c r="AL497" s="7">
        <v>4864938.2753999978</v>
      </c>
      <c r="AM497" s="25">
        <f t="shared" si="227"/>
        <v>87.877409128448974</v>
      </c>
      <c r="AN497" s="6">
        <v>9426</v>
      </c>
      <c r="AO497" s="21">
        <v>0.33178836063549499</v>
      </c>
      <c r="AP497" s="7">
        <v>-7676.6435999982059</v>
      </c>
      <c r="AQ497" s="7">
        <v>4864934.0069999993</v>
      </c>
      <c r="AR497" s="25">
        <f t="shared" si="228"/>
        <v>82.519276880195562</v>
      </c>
      <c r="AS497" s="6">
        <v>11249</v>
      </c>
      <c r="AT497" s="21">
        <v>0.3328371792947129</v>
      </c>
      <c r="AU497" s="7">
        <v>-7661.7531000003219</v>
      </c>
      <c r="AV497" s="7">
        <v>4864938.2753999978</v>
      </c>
      <c r="AW497" s="25">
        <f t="shared" si="229"/>
        <v>81.484061652560158</v>
      </c>
      <c r="AX497" s="6">
        <v>8079</v>
      </c>
      <c r="AY497" s="21">
        <v>0.33436369015944961</v>
      </c>
      <c r="AZ497" s="7">
        <v>-7669.2478000000119</v>
      </c>
      <c r="BA497" s="7">
        <v>4864936.1268000007</v>
      </c>
      <c r="BB497" s="25">
        <f t="shared" si="230"/>
        <v>80.006184897513705</v>
      </c>
      <c r="BC497" s="6">
        <v>9424</v>
      </c>
      <c r="BD497" s="21">
        <v>0.33488754597960751</v>
      </c>
      <c r="BE497" s="7">
        <v>-7675.4067000001669</v>
      </c>
      <c r="BF497" s="7">
        <v>4864932.7796000019</v>
      </c>
      <c r="BG497" s="25">
        <f t="shared" si="231"/>
        <v>79.50675197981468</v>
      </c>
      <c r="BH497" s="6">
        <v>7193</v>
      </c>
      <c r="BI497" s="21">
        <v>0.33519324521632349</v>
      </c>
      <c r="BJ497" s="7">
        <v>-7669.2478000000119</v>
      </c>
      <c r="BK497" s="7">
        <v>4864936.1268000007</v>
      </c>
      <c r="BL497" s="25">
        <f t="shared" si="232"/>
        <v>79.217105047174854</v>
      </c>
      <c r="BM497" s="6">
        <v>9879</v>
      </c>
      <c r="BN497" s="21">
        <v>0.34208896768957869</v>
      </c>
      <c r="BO497" s="7">
        <v>-7667.3517999984324</v>
      </c>
      <c r="BP497" s="7">
        <v>4864936.6705000028</v>
      </c>
      <c r="BQ497" s="25">
        <f t="shared" si="233"/>
        <v>73.02031902503154</v>
      </c>
      <c r="BR497" s="6">
        <v>8967</v>
      </c>
      <c r="BS497" s="21">
        <v>0.3427833037113624</v>
      </c>
      <c r="BT497" s="7">
        <v>-7659.9353000000119</v>
      </c>
      <c r="BU497" s="7">
        <v>4864938.7961999997</v>
      </c>
      <c r="BV497" s="25">
        <f t="shared" si="234"/>
        <v>72.430479348828527</v>
      </c>
      <c r="BW497" s="6">
        <v>9876</v>
      </c>
      <c r="BX497" s="21">
        <v>0.34468543310120231</v>
      </c>
      <c r="BY497" s="7">
        <v>-7669.2478000000119</v>
      </c>
      <c r="BZ497" s="7">
        <v>4864936.1268000007</v>
      </c>
      <c r="CA497" s="25">
        <f t="shared" si="235"/>
        <v>70.844849239397476</v>
      </c>
      <c r="CB497" s="6">
        <v>8965</v>
      </c>
      <c r="CC497" s="21">
        <v>0.28854725259419189</v>
      </c>
      <c r="CD497" s="7">
        <v>-7667.3517999984324</v>
      </c>
      <c r="CE497" s="7">
        <v>4864936.6705000028</v>
      </c>
      <c r="CF497" s="25">
        <f t="shared" si="236"/>
        <v>144.25544868140068</v>
      </c>
      <c r="CG497" s="6">
        <v>9424</v>
      </c>
      <c r="CH497" s="21">
        <v>0.30301560971460167</v>
      </c>
      <c r="CI497" s="7">
        <v>-7675.4067000001669</v>
      </c>
      <c r="CJ497" s="7">
        <v>4864932.7796000019</v>
      </c>
      <c r="CK497" s="25">
        <f t="shared" si="237"/>
        <v>118.61510393584398</v>
      </c>
      <c r="CL497" s="6">
        <v>10337</v>
      </c>
      <c r="CM497" s="21">
        <v>0.3039981868394766</v>
      </c>
      <c r="CN497" s="7">
        <v>-7667.3517999984324</v>
      </c>
      <c r="CO497" s="7">
        <v>4864936.6705000028</v>
      </c>
      <c r="CP497" s="25">
        <f t="shared" si="238"/>
        <v>117.088981074313</v>
      </c>
      <c r="CQ497" s="6">
        <v>9423</v>
      </c>
      <c r="CR497" s="21">
        <v>0.31138964044724071</v>
      </c>
      <c r="CS497" s="7">
        <v>-7669.2478000000119</v>
      </c>
      <c r="CT497" s="7">
        <v>4864936.1268000007</v>
      </c>
      <c r="CU497" s="25">
        <f t="shared" si="239"/>
        <v>106.36123217197355</v>
      </c>
      <c r="CV497" s="6">
        <v>8079</v>
      </c>
      <c r="CW497" s="21">
        <v>0.31799607785543371</v>
      </c>
      <c r="CX497" s="7">
        <v>-7669.2478000000119</v>
      </c>
      <c r="CY497" s="7">
        <v>4864936.1268000007</v>
      </c>
      <c r="CZ497" s="25">
        <f t="shared" si="240"/>
        <v>97.794165741246829</v>
      </c>
      <c r="DA497" s="6">
        <v>9879</v>
      </c>
      <c r="DB497" s="21">
        <v>0.32529846688255298</v>
      </c>
      <c r="DC497" s="7">
        <v>-7667.3517999984324</v>
      </c>
      <c r="DD497" s="7">
        <v>4864936.6705000028</v>
      </c>
      <c r="DE497" s="25">
        <f t="shared" si="241"/>
        <v>89.304210228965317</v>
      </c>
      <c r="DF497" s="6">
        <v>9426</v>
      </c>
      <c r="DG497" s="21">
        <v>0.33067126946097508</v>
      </c>
      <c r="DH497" s="7">
        <v>-7676.6435999982059</v>
      </c>
      <c r="DI497" s="7">
        <v>4864934.0069999993</v>
      </c>
      <c r="DJ497" s="25">
        <f t="shared" si="242"/>
        <v>83.64002411552066</v>
      </c>
      <c r="DK497" s="6">
        <v>7645</v>
      </c>
      <c r="DL497" s="21">
        <v>0.33168493378664338</v>
      </c>
      <c r="DM497" s="7">
        <v>-7661.7531000003219</v>
      </c>
      <c r="DN497" s="7">
        <v>4864938.2753999978</v>
      </c>
      <c r="DO497" s="25">
        <f t="shared" si="243"/>
        <v>82.622250524273099</v>
      </c>
      <c r="DP497" s="6">
        <v>11249</v>
      </c>
      <c r="DQ497" s="21">
        <v>0.33183826027862739</v>
      </c>
      <c r="DR497" s="7">
        <v>-7661.7531000003219</v>
      </c>
      <c r="DS497" s="7">
        <v>4864938.2753999978</v>
      </c>
      <c r="DT497" s="25">
        <f t="shared" si="244"/>
        <v>82.469653262078396</v>
      </c>
      <c r="DU497" s="6">
        <v>7193</v>
      </c>
      <c r="DV497" s="21">
        <v>0.3318470554485472</v>
      </c>
      <c r="DW497" s="7">
        <v>-7669.2478000000119</v>
      </c>
      <c r="DX497" s="7">
        <v>4864936.1268000007</v>
      </c>
      <c r="DY497" s="25">
        <f t="shared" si="245"/>
        <v>82.460910610712858</v>
      </c>
      <c r="DZ497" s="6">
        <v>10342</v>
      </c>
      <c r="EA497" s="21">
        <v>0.33342107110268832</v>
      </c>
      <c r="EB497" s="7">
        <v>-7675.4067000001669</v>
      </c>
      <c r="EC497" s="7">
        <v>4864932.7796000019</v>
      </c>
      <c r="ED497" s="25">
        <f t="shared" si="246"/>
        <v>80.914774976467527</v>
      </c>
      <c r="EE497" s="6">
        <v>9876</v>
      </c>
      <c r="EF497" s="21">
        <v>0.33624569327904269</v>
      </c>
      <c r="EG497" s="7">
        <v>-7669.2478000000119</v>
      </c>
      <c r="EH497" s="7">
        <v>4864936.1268000007</v>
      </c>
      <c r="EI497" s="25">
        <f t="shared" si="247"/>
        <v>78.229954569014495</v>
      </c>
    </row>
    <row r="498" spans="1:139" x14ac:dyDescent="0.25">
      <c r="A498" s="6">
        <v>484</v>
      </c>
      <c r="B498" s="6">
        <v>0</v>
      </c>
      <c r="C498" s="6">
        <v>2</v>
      </c>
      <c r="D498" s="6">
        <v>0</v>
      </c>
      <c r="E498" s="6">
        <v>2</v>
      </c>
      <c r="F498" s="20">
        <f t="shared" si="217"/>
        <v>1</v>
      </c>
      <c r="G498" s="20">
        <f t="shared" si="218"/>
        <v>1</v>
      </c>
      <c r="H498" s="20">
        <f t="shared" si="219"/>
        <v>1</v>
      </c>
      <c r="I498" s="7">
        <v>-7631.1041887757956</v>
      </c>
      <c r="J498" s="7">
        <v>4864902.2505303081</v>
      </c>
      <c r="K498" s="6">
        <v>0</v>
      </c>
      <c r="L498" s="6">
        <v>-3</v>
      </c>
      <c r="M498" s="7">
        <v>-7639.3644434696607</v>
      </c>
      <c r="N498" s="7">
        <v>4864911.077549383</v>
      </c>
      <c r="O498" s="26">
        <f t="shared" si="220"/>
        <v>-7639.3644434696598</v>
      </c>
      <c r="P498" s="26">
        <f t="shared" si="221"/>
        <v>4864911.077549383</v>
      </c>
      <c r="Q498" s="20">
        <f t="shared" si="222"/>
        <v>1</v>
      </c>
      <c r="R498" s="26">
        <f t="shared" si="223"/>
        <v>12.089171739896608</v>
      </c>
      <c r="S498" s="26">
        <f>R498*'8_HeSo_Mercator'!$B$7</f>
        <v>9.2618331077966776</v>
      </c>
      <c r="T498" s="6">
        <v>11340</v>
      </c>
      <c r="U498" s="21">
        <v>0.21330810099741601</v>
      </c>
      <c r="V498" s="7">
        <v>-7641.3297999985516</v>
      </c>
      <c r="W498" s="7">
        <v>4864920.6295000017</v>
      </c>
      <c r="X498" s="25">
        <f t="shared" si="224"/>
        <v>483.02610483305108</v>
      </c>
      <c r="Y498" s="6">
        <v>9519</v>
      </c>
      <c r="Z498" s="21">
        <v>0.22108537932955011</v>
      </c>
      <c r="AA498" s="7">
        <v>-7640.679200001061</v>
      </c>
      <c r="AB498" s="7">
        <v>4864913.5322000012</v>
      </c>
      <c r="AC498" s="25">
        <f t="shared" si="225"/>
        <v>418.56210629329286</v>
      </c>
      <c r="AD498" s="6">
        <v>7726</v>
      </c>
      <c r="AE498" s="21">
        <v>0.2237645265489818</v>
      </c>
      <c r="AF498" s="7">
        <v>-7640.679200001061</v>
      </c>
      <c r="AG498" s="7">
        <v>4864913.5322000012</v>
      </c>
      <c r="AH498" s="25">
        <f t="shared" si="226"/>
        <v>398.87337205251811</v>
      </c>
      <c r="AI498" s="6">
        <v>10893</v>
      </c>
      <c r="AJ498" s="21">
        <v>0.23061055553235579</v>
      </c>
      <c r="AK498" s="7">
        <v>-7640.679200001061</v>
      </c>
      <c r="AL498" s="7">
        <v>4864913.5322000012</v>
      </c>
      <c r="AM498" s="25">
        <f t="shared" si="227"/>
        <v>353.57640194205715</v>
      </c>
      <c r="AN498" s="6">
        <v>9064</v>
      </c>
      <c r="AO498" s="21">
        <v>0.2317701264794923</v>
      </c>
      <c r="AP498" s="7">
        <v>-7640.679200001061</v>
      </c>
      <c r="AQ498" s="7">
        <v>4864913.5322000012</v>
      </c>
      <c r="AR498" s="25">
        <f t="shared" si="228"/>
        <v>346.55340392173389</v>
      </c>
      <c r="AS498" s="6">
        <v>8601</v>
      </c>
      <c r="AT498" s="21">
        <v>0.2337199820705391</v>
      </c>
      <c r="AU498" s="7">
        <v>-7637.5564999990156</v>
      </c>
      <c r="AV498" s="7">
        <v>4864907.4662000015</v>
      </c>
      <c r="AW498" s="25">
        <f t="shared" si="229"/>
        <v>335.13255899087778</v>
      </c>
      <c r="AX498" s="6">
        <v>8602</v>
      </c>
      <c r="AY498" s="21">
        <v>0.23783590936437499</v>
      </c>
      <c r="AZ498" s="7">
        <v>-7638.2760000005364</v>
      </c>
      <c r="BA498" s="7">
        <v>4864905.1872000024</v>
      </c>
      <c r="BB498" s="25">
        <f t="shared" si="230"/>
        <v>312.52897916002735</v>
      </c>
      <c r="BC498" s="6">
        <v>8159</v>
      </c>
      <c r="BD498" s="21">
        <v>0.24346091586825219</v>
      </c>
      <c r="BE498" s="7">
        <v>-7639.6909999996424</v>
      </c>
      <c r="BF498" s="7">
        <v>4864914.9127999991</v>
      </c>
      <c r="BG498" s="25">
        <f t="shared" si="231"/>
        <v>284.63152143446848</v>
      </c>
      <c r="BH498" s="6">
        <v>10433</v>
      </c>
      <c r="BI498" s="21">
        <v>0.24399705542280151</v>
      </c>
      <c r="BJ498" s="7">
        <v>-7638.2760000005364</v>
      </c>
      <c r="BK498" s="7">
        <v>4864905.1872000024</v>
      </c>
      <c r="BL498" s="25">
        <f t="shared" si="232"/>
        <v>282.13804905322604</v>
      </c>
      <c r="BM498" s="6">
        <v>9974</v>
      </c>
      <c r="BN498" s="21">
        <v>0.2460834975514703</v>
      </c>
      <c r="BO498" s="7">
        <v>-7637.0023000016809</v>
      </c>
      <c r="BP498" s="7">
        <v>4864905.5323000029</v>
      </c>
      <c r="BQ498" s="25">
        <f t="shared" si="233"/>
        <v>272.69051809810531</v>
      </c>
      <c r="BR498" s="6">
        <v>9975</v>
      </c>
      <c r="BS498" s="21">
        <v>0.24689034846212449</v>
      </c>
      <c r="BT498" s="7">
        <v>-7638.8079999983311</v>
      </c>
      <c r="BU498" s="7">
        <v>4864907.0441000015</v>
      </c>
      <c r="BV498" s="25">
        <f t="shared" si="234"/>
        <v>269.14328535294669</v>
      </c>
      <c r="BW498" s="6">
        <v>10884</v>
      </c>
      <c r="BX498" s="21">
        <v>0.2473015311040459</v>
      </c>
      <c r="BY498" s="7">
        <v>-7637.5564999990156</v>
      </c>
      <c r="BZ498" s="7">
        <v>4864907.4662000015</v>
      </c>
      <c r="CA498" s="25">
        <f t="shared" si="235"/>
        <v>267.35775095589196</v>
      </c>
      <c r="CB498" s="6">
        <v>8602</v>
      </c>
      <c r="CC498" s="21">
        <v>0.1978046334898938</v>
      </c>
      <c r="CD498" s="7">
        <v>-7638.2760000005364</v>
      </c>
      <c r="CE498" s="7">
        <v>4864905.1872000024</v>
      </c>
      <c r="CF498" s="25">
        <f t="shared" si="236"/>
        <v>653.21200505875981</v>
      </c>
      <c r="CG498" s="6">
        <v>8601</v>
      </c>
      <c r="CH498" s="21">
        <v>0.20856704645048191</v>
      </c>
      <c r="CI498" s="7">
        <v>-7637.5564999990156</v>
      </c>
      <c r="CJ498" s="7">
        <v>4864907.4662000015</v>
      </c>
      <c r="CK498" s="25">
        <f t="shared" si="237"/>
        <v>528.46622442685862</v>
      </c>
      <c r="CL498" s="6">
        <v>11340</v>
      </c>
      <c r="CM498" s="21">
        <v>0.20899776914814511</v>
      </c>
      <c r="CN498" s="7">
        <v>-7641.3297999985516</v>
      </c>
      <c r="CO498" s="7">
        <v>4864920.6295000017</v>
      </c>
      <c r="CP498" s="25">
        <f t="shared" si="238"/>
        <v>524.12321721046408</v>
      </c>
      <c r="CQ498" s="6">
        <v>7726</v>
      </c>
      <c r="CR498" s="21">
        <v>0.21139659119816831</v>
      </c>
      <c r="CS498" s="7">
        <v>-7640.679200001061</v>
      </c>
      <c r="CT498" s="7">
        <v>4864913.5322000012</v>
      </c>
      <c r="CU498" s="25">
        <f t="shared" si="239"/>
        <v>500.73515184079315</v>
      </c>
      <c r="CV498" s="6">
        <v>10893</v>
      </c>
      <c r="CW498" s="21">
        <v>0.21241851158587741</v>
      </c>
      <c r="CX498" s="7">
        <v>-7640.679200001061</v>
      </c>
      <c r="CY498" s="7">
        <v>4864913.5322000012</v>
      </c>
      <c r="CZ498" s="25">
        <f t="shared" si="240"/>
        <v>491.1685540775087</v>
      </c>
      <c r="DA498" s="6">
        <v>7727</v>
      </c>
      <c r="DB498" s="21">
        <v>0.2170896051281509</v>
      </c>
      <c r="DC498" s="7">
        <v>-7638.8079999983311</v>
      </c>
      <c r="DD498" s="7">
        <v>4864907.0441000015</v>
      </c>
      <c r="DE498" s="25">
        <f t="shared" si="241"/>
        <v>450.23980249446237</v>
      </c>
      <c r="DF498" s="6">
        <v>9519</v>
      </c>
      <c r="DG498" s="21">
        <v>0.2187657679398021</v>
      </c>
      <c r="DH498" s="7">
        <v>-7640.679200001061</v>
      </c>
      <c r="DI498" s="7">
        <v>4864913.5322000012</v>
      </c>
      <c r="DJ498" s="25">
        <f t="shared" si="242"/>
        <v>436.59880075350287</v>
      </c>
      <c r="DK498" s="6">
        <v>10884</v>
      </c>
      <c r="DL498" s="21">
        <v>0.2228951303206651</v>
      </c>
      <c r="DM498" s="7">
        <v>-7637.5564999990156</v>
      </c>
      <c r="DN498" s="7">
        <v>4864907.4662000015</v>
      </c>
      <c r="DO498" s="25">
        <f t="shared" si="243"/>
        <v>405.13305459288716</v>
      </c>
      <c r="DP498" s="6">
        <v>9972</v>
      </c>
      <c r="DQ498" s="21">
        <v>0.22577390095413211</v>
      </c>
      <c r="DR498" s="7">
        <v>-7637.5564999990156</v>
      </c>
      <c r="DS498" s="7">
        <v>4864907.4662000015</v>
      </c>
      <c r="DT498" s="25">
        <f t="shared" si="244"/>
        <v>384.86201788811718</v>
      </c>
      <c r="DU498" s="6">
        <v>9055</v>
      </c>
      <c r="DV498" s="21">
        <v>0.2259105384144926</v>
      </c>
      <c r="DW498" s="7">
        <v>-7639.6909999996424</v>
      </c>
      <c r="DX498" s="7">
        <v>4864914.9127999991</v>
      </c>
      <c r="DY498" s="25">
        <f t="shared" si="245"/>
        <v>383.93175798225144</v>
      </c>
      <c r="DZ498" s="6">
        <v>9064</v>
      </c>
      <c r="EA498" s="21">
        <v>0.22597559326265851</v>
      </c>
      <c r="EB498" s="7">
        <v>-7640.679200001061</v>
      </c>
      <c r="EC498" s="7">
        <v>4864913.5322000012</v>
      </c>
      <c r="ED498" s="25">
        <f t="shared" si="246"/>
        <v>383.4898370055455</v>
      </c>
      <c r="EE498" s="6">
        <v>9974</v>
      </c>
      <c r="EF498" s="21">
        <v>0.22711331999397569</v>
      </c>
      <c r="EG498" s="7">
        <v>-7637.0023000016809</v>
      </c>
      <c r="EH498" s="7">
        <v>4864905.5323000029</v>
      </c>
      <c r="EI498" s="25">
        <f t="shared" si="247"/>
        <v>375.86300032806656</v>
      </c>
    </row>
    <row r="499" spans="1:139" x14ac:dyDescent="0.25">
      <c r="A499" s="6">
        <v>485</v>
      </c>
      <c r="B499" s="6">
        <v>0</v>
      </c>
      <c r="C499" s="6">
        <v>2</v>
      </c>
      <c r="D499" s="6">
        <v>0</v>
      </c>
      <c r="E499" s="6">
        <v>2</v>
      </c>
      <c r="F499" s="20">
        <f t="shared" si="217"/>
        <v>1</v>
      </c>
      <c r="G499" s="20">
        <f t="shared" si="218"/>
        <v>1</v>
      </c>
      <c r="H499" s="20">
        <f t="shared" si="219"/>
        <v>1</v>
      </c>
      <c r="I499" s="7">
        <v>-7615.037843382428</v>
      </c>
      <c r="J499" s="7">
        <v>4864975.9039213881</v>
      </c>
      <c r="K499" s="6">
        <v>-3</v>
      </c>
      <c r="L499" s="6">
        <v>-6</v>
      </c>
      <c r="M499" s="7">
        <v>-7618.9305396040372</v>
      </c>
      <c r="N499" s="7">
        <v>4864978.168328559</v>
      </c>
      <c r="O499" s="26">
        <f t="shared" si="220"/>
        <v>-7618.9305396040372</v>
      </c>
      <c r="P499" s="26">
        <f t="shared" si="221"/>
        <v>4864978.168328559</v>
      </c>
      <c r="Q499" s="20">
        <f t="shared" si="222"/>
        <v>1</v>
      </c>
      <c r="R499" s="26">
        <f t="shared" si="223"/>
        <v>4.503401348927154</v>
      </c>
      <c r="S499" s="26">
        <f>R499*'8_HeSo_Mercator'!$B$7</f>
        <v>3.4501744708894719</v>
      </c>
      <c r="T499" s="6">
        <v>9947</v>
      </c>
      <c r="U499" s="21">
        <v>0.20016293196068749</v>
      </c>
      <c r="V499" s="7">
        <v>-7616.6889000013471</v>
      </c>
      <c r="W499" s="7">
        <v>4864976.0280999988</v>
      </c>
      <c r="X499" s="25">
        <f t="shared" si="224"/>
        <v>622.96749168392773</v>
      </c>
      <c r="Y499" s="6">
        <v>8138</v>
      </c>
      <c r="Z499" s="21">
        <v>0.21029417990690369</v>
      </c>
      <c r="AA499" s="7">
        <v>-7631.8154999986291</v>
      </c>
      <c r="AB499" s="7">
        <v>4864988.1327999979</v>
      </c>
      <c r="AC499" s="25">
        <f t="shared" si="225"/>
        <v>511.31788830293721</v>
      </c>
      <c r="AD499" s="6">
        <v>8137</v>
      </c>
      <c r="AE499" s="21">
        <v>0.2110377014311928</v>
      </c>
      <c r="AF499" s="7">
        <v>-7616.6889000013471</v>
      </c>
      <c r="AG499" s="7">
        <v>4864976.0280999988</v>
      </c>
      <c r="AH499" s="25">
        <f t="shared" si="226"/>
        <v>504.15004232623124</v>
      </c>
      <c r="AI499" s="6">
        <v>10864</v>
      </c>
      <c r="AJ499" s="21">
        <v>0.21327847186302429</v>
      </c>
      <c r="AK499" s="7">
        <v>-7616.6889000013471</v>
      </c>
      <c r="AL499" s="7">
        <v>4864976.0280999988</v>
      </c>
      <c r="AM499" s="25">
        <f t="shared" si="227"/>
        <v>483.29457314747356</v>
      </c>
      <c r="AN499" s="6">
        <v>11313</v>
      </c>
      <c r="AO499" s="21">
        <v>0.21438631772663599</v>
      </c>
      <c r="AP499" s="7">
        <v>-7616.6889000013471</v>
      </c>
      <c r="AQ499" s="7">
        <v>4864976.0280999988</v>
      </c>
      <c r="AR499" s="25">
        <f t="shared" si="228"/>
        <v>473.38200001808877</v>
      </c>
      <c r="AS499" s="6">
        <v>9486</v>
      </c>
      <c r="AT499" s="21">
        <v>0.2260700339074013</v>
      </c>
      <c r="AU499" s="7">
        <v>-7622.0546000003806</v>
      </c>
      <c r="AV499" s="7">
        <v>4864976.2942000031</v>
      </c>
      <c r="AW499" s="25">
        <f t="shared" si="229"/>
        <v>382.84942768308321</v>
      </c>
      <c r="AX499" s="6">
        <v>7711</v>
      </c>
      <c r="AY499" s="21">
        <v>0.22781633843777871</v>
      </c>
      <c r="AZ499" s="7">
        <v>-7616.9461999982605</v>
      </c>
      <c r="BA499" s="7">
        <v>4864980.0131999999</v>
      </c>
      <c r="BB499" s="25">
        <f t="shared" si="230"/>
        <v>371.24492917882571</v>
      </c>
      <c r="BC499" s="6">
        <v>8117</v>
      </c>
      <c r="BD499" s="21">
        <v>0.23070923843374419</v>
      </c>
      <c r="BE499" s="7">
        <v>-7632.1528999991706</v>
      </c>
      <c r="BF499" s="7">
        <v>4864981.8638999984</v>
      </c>
      <c r="BG499" s="25">
        <f t="shared" si="231"/>
        <v>352.9718389872906</v>
      </c>
      <c r="BH499" s="6">
        <v>10860</v>
      </c>
      <c r="BI499" s="21">
        <v>0.23322397633274</v>
      </c>
      <c r="BJ499" s="7">
        <v>-7609.2503999993196</v>
      </c>
      <c r="BK499" s="7">
        <v>4864978.1607000008</v>
      </c>
      <c r="BL499" s="25">
        <f t="shared" si="232"/>
        <v>337.99262013073542</v>
      </c>
      <c r="BM499" s="6">
        <v>9031</v>
      </c>
      <c r="BN499" s="21">
        <v>0.23877891490442271</v>
      </c>
      <c r="BO499" s="7">
        <v>-7618.7633000016212</v>
      </c>
      <c r="BP499" s="7">
        <v>4864975.433799997</v>
      </c>
      <c r="BQ499" s="25">
        <f t="shared" si="233"/>
        <v>307.62108731708747</v>
      </c>
      <c r="BR499" s="6">
        <v>9034</v>
      </c>
      <c r="BS499" s="21">
        <v>0.24738042936429289</v>
      </c>
      <c r="BT499" s="7">
        <v>-7609.2503999993196</v>
      </c>
      <c r="BU499" s="7">
        <v>4864978.1607000008</v>
      </c>
      <c r="BV499" s="25">
        <f t="shared" si="234"/>
        <v>267.01683519041916</v>
      </c>
      <c r="BW499" s="6">
        <v>7259</v>
      </c>
      <c r="BX499" s="21">
        <v>0.2494252651389626</v>
      </c>
      <c r="BY499" s="7">
        <v>-7618.7633000016212</v>
      </c>
      <c r="BZ499" s="7">
        <v>4864975.433799997</v>
      </c>
      <c r="CA499" s="25">
        <f t="shared" si="235"/>
        <v>258.36770636468697</v>
      </c>
      <c r="CB499" s="6">
        <v>8137</v>
      </c>
      <c r="CC499" s="21">
        <v>0.1840411572348003</v>
      </c>
      <c r="CD499" s="7">
        <v>-7616.6889000013471</v>
      </c>
      <c r="CE499" s="7">
        <v>4864976.0280999988</v>
      </c>
      <c r="CF499" s="25">
        <f t="shared" si="236"/>
        <v>871.64607397420536</v>
      </c>
      <c r="CG499" s="6">
        <v>9947</v>
      </c>
      <c r="CH499" s="21">
        <v>0.19114278987135849</v>
      </c>
      <c r="CI499" s="7">
        <v>-7616.6889000013471</v>
      </c>
      <c r="CJ499" s="7">
        <v>4864976.0280999988</v>
      </c>
      <c r="CK499" s="25">
        <f t="shared" si="237"/>
        <v>749.1491959245983</v>
      </c>
      <c r="CL499" s="6">
        <v>7711</v>
      </c>
      <c r="CM499" s="21">
        <v>0.19193519188993469</v>
      </c>
      <c r="CN499" s="7">
        <v>-7616.9461999982605</v>
      </c>
      <c r="CO499" s="7">
        <v>4864980.0131999999</v>
      </c>
      <c r="CP499" s="25">
        <f t="shared" si="238"/>
        <v>736.85418608522855</v>
      </c>
      <c r="CQ499" s="6">
        <v>11313</v>
      </c>
      <c r="CR499" s="21">
        <v>0.19884044378603619</v>
      </c>
      <c r="CS499" s="7">
        <v>-7616.6889000013471</v>
      </c>
      <c r="CT499" s="7">
        <v>4864976.0280999988</v>
      </c>
      <c r="CU499" s="25">
        <f t="shared" si="239"/>
        <v>639.70700288304363</v>
      </c>
      <c r="CV499" s="6">
        <v>9486</v>
      </c>
      <c r="CW499" s="21">
        <v>0.19921529494477569</v>
      </c>
      <c r="CX499" s="7">
        <v>-7622.0546000003806</v>
      </c>
      <c r="CY499" s="7">
        <v>4864976.2942000031</v>
      </c>
      <c r="CZ499" s="25">
        <f t="shared" si="240"/>
        <v>634.90578620994108</v>
      </c>
      <c r="DA499" s="6">
        <v>10860</v>
      </c>
      <c r="DB499" s="21">
        <v>0.2028130304744967</v>
      </c>
      <c r="DC499" s="7">
        <v>-7609.2503999993196</v>
      </c>
      <c r="DD499" s="7">
        <v>4864978.1607000008</v>
      </c>
      <c r="DE499" s="25">
        <f t="shared" si="241"/>
        <v>591.03960339737773</v>
      </c>
      <c r="DF499" s="6">
        <v>8138</v>
      </c>
      <c r="DG499" s="21">
        <v>0.2037411578698807</v>
      </c>
      <c r="DH499" s="7">
        <v>-7631.8154999986291</v>
      </c>
      <c r="DI499" s="7">
        <v>4864988.1327999979</v>
      </c>
      <c r="DJ499" s="25">
        <f t="shared" si="242"/>
        <v>580.34322690658269</v>
      </c>
      <c r="DK499" s="6">
        <v>10864</v>
      </c>
      <c r="DL499" s="21">
        <v>0.20928671093905721</v>
      </c>
      <c r="DM499" s="7">
        <v>-7616.6889000013471</v>
      </c>
      <c r="DN499" s="7">
        <v>4864976.0280999988</v>
      </c>
      <c r="DO499" s="25">
        <f t="shared" si="243"/>
        <v>521.23478212662155</v>
      </c>
      <c r="DP499" s="6">
        <v>9034</v>
      </c>
      <c r="DQ499" s="21">
        <v>0.21813760866910181</v>
      </c>
      <c r="DR499" s="7">
        <v>-7609.2503999993196</v>
      </c>
      <c r="DS499" s="7">
        <v>4864978.1607000008</v>
      </c>
      <c r="DT499" s="25">
        <f t="shared" si="244"/>
        <v>441.64956649702873</v>
      </c>
      <c r="DU499" s="6">
        <v>9944</v>
      </c>
      <c r="DV499" s="21">
        <v>0.21887545795581681</v>
      </c>
      <c r="DW499" s="7">
        <v>-7622.0546000003806</v>
      </c>
      <c r="DX499" s="7">
        <v>4864976.2942000031</v>
      </c>
      <c r="DY499" s="25">
        <f t="shared" si="245"/>
        <v>435.72424786902155</v>
      </c>
      <c r="DZ499" s="6">
        <v>9031</v>
      </c>
      <c r="EA499" s="21">
        <v>0.21910106249932021</v>
      </c>
      <c r="EB499" s="7">
        <v>-7618.7633000016212</v>
      </c>
      <c r="EC499" s="7">
        <v>4864975.433799997</v>
      </c>
      <c r="ED499" s="25">
        <f t="shared" si="246"/>
        <v>433.93238717603981</v>
      </c>
      <c r="EE499" s="6">
        <v>8117</v>
      </c>
      <c r="EF499" s="21">
        <v>0.2228007274616782</v>
      </c>
      <c r="EG499" s="7">
        <v>-7632.1528999991706</v>
      </c>
      <c r="EH499" s="7">
        <v>4864981.8638999984</v>
      </c>
      <c r="EI499" s="25">
        <f t="shared" si="247"/>
        <v>405.82012655278987</v>
      </c>
    </row>
    <row r="500" spans="1:139" x14ac:dyDescent="0.25">
      <c r="A500" s="6">
        <v>486</v>
      </c>
      <c r="B500" s="6">
        <v>0</v>
      </c>
      <c r="C500" s="6">
        <v>2</v>
      </c>
      <c r="D500" s="6">
        <v>0</v>
      </c>
      <c r="E500" s="6">
        <v>2</v>
      </c>
      <c r="F500" s="20">
        <f t="shared" si="217"/>
        <v>1</v>
      </c>
      <c r="G500" s="20">
        <f t="shared" si="218"/>
        <v>1</v>
      </c>
      <c r="H500" s="20">
        <f t="shared" si="219"/>
        <v>1</v>
      </c>
      <c r="I500" s="7">
        <v>-7594.0183460958297</v>
      </c>
      <c r="J500" s="7">
        <v>4864982.1410288103</v>
      </c>
      <c r="K500" s="6">
        <v>-3</v>
      </c>
      <c r="L500" s="6">
        <v>-6</v>
      </c>
      <c r="M500" s="7">
        <v>-7596.0336185186788</v>
      </c>
      <c r="N500" s="7">
        <v>4864982.6227037571</v>
      </c>
      <c r="O500" s="26">
        <f t="shared" si="220"/>
        <v>-7596.0336185186807</v>
      </c>
      <c r="P500" s="26">
        <f t="shared" si="221"/>
        <v>4864982.6227037571</v>
      </c>
      <c r="Q500" s="20">
        <f t="shared" si="222"/>
        <v>1</v>
      </c>
      <c r="R500" s="26">
        <f t="shared" si="223"/>
        <v>2.0720361224461117</v>
      </c>
      <c r="S500" s="26">
        <f>R500*'8_HeSo_Mercator'!$B$7</f>
        <v>1.5874414866726161</v>
      </c>
      <c r="T500" s="6">
        <v>7708</v>
      </c>
      <c r="U500" s="21">
        <v>0.11570165561537631</v>
      </c>
      <c r="V500" s="7">
        <v>-7594.2641000002623</v>
      </c>
      <c r="W500" s="7">
        <v>4864982.4561000019</v>
      </c>
      <c r="X500" s="25">
        <f t="shared" si="224"/>
        <v>5580.0964564287196</v>
      </c>
      <c r="Y500" s="6">
        <v>9950</v>
      </c>
      <c r="Z500" s="21">
        <v>0.13155949014042179</v>
      </c>
      <c r="AA500" s="7">
        <v>-7603.5650999993086</v>
      </c>
      <c r="AB500" s="7">
        <v>4864979.7901000008</v>
      </c>
      <c r="AC500" s="25">
        <f t="shared" si="225"/>
        <v>3338.1917015599261</v>
      </c>
      <c r="AD500" s="6">
        <v>10866</v>
      </c>
      <c r="AE500" s="21">
        <v>0.14747518823757461</v>
      </c>
      <c r="AF500" s="7">
        <v>-7594.2641000002623</v>
      </c>
      <c r="AG500" s="7">
        <v>4864982.4561000019</v>
      </c>
      <c r="AH500" s="25">
        <f t="shared" si="226"/>
        <v>2114.0933654593832</v>
      </c>
      <c r="AI500" s="6">
        <v>7712</v>
      </c>
      <c r="AJ500" s="21">
        <v>0.1487106626761088</v>
      </c>
      <c r="AK500" s="7">
        <v>-7594.7369999997318</v>
      </c>
      <c r="AL500" s="7">
        <v>4864983.9024000019</v>
      </c>
      <c r="AM500" s="25">
        <f t="shared" si="227"/>
        <v>2044.7092626386525</v>
      </c>
      <c r="AN500" s="6">
        <v>9497</v>
      </c>
      <c r="AO500" s="21">
        <v>0.1588442908156972</v>
      </c>
      <c r="AP500" s="7">
        <v>-7594.7369999997318</v>
      </c>
      <c r="AQ500" s="7">
        <v>4864983.9024000019</v>
      </c>
      <c r="AR500" s="25">
        <f t="shared" si="228"/>
        <v>1570.7734786003928</v>
      </c>
      <c r="AS500" s="6">
        <v>7273</v>
      </c>
      <c r="AT500" s="21">
        <v>0.15997485931661701</v>
      </c>
      <c r="AU500" s="7">
        <v>-7604.0177999995649</v>
      </c>
      <c r="AV500" s="7">
        <v>4864981.242399998</v>
      </c>
      <c r="AW500" s="25">
        <f t="shared" si="229"/>
        <v>1526.8383240635133</v>
      </c>
      <c r="AX500" s="6">
        <v>10871</v>
      </c>
      <c r="AY500" s="21">
        <v>0.16300939541366519</v>
      </c>
      <c r="AZ500" s="7">
        <v>-7596.6486999988556</v>
      </c>
      <c r="BA500" s="7">
        <v>4864983.3546999991</v>
      </c>
      <c r="BB500" s="25">
        <f t="shared" si="230"/>
        <v>1416.2810795299904</v>
      </c>
      <c r="BC500" s="6">
        <v>9948</v>
      </c>
      <c r="BD500" s="21">
        <v>0.16624163649049109</v>
      </c>
      <c r="BE500" s="7">
        <v>-7596.2032000012696</v>
      </c>
      <c r="BF500" s="7">
        <v>4864981.9002000019</v>
      </c>
      <c r="BG500" s="25">
        <f t="shared" si="231"/>
        <v>1309.3048547744695</v>
      </c>
      <c r="BH500" s="6">
        <v>9498</v>
      </c>
      <c r="BI500" s="21">
        <v>0.16629316849839429</v>
      </c>
      <c r="BJ500" s="7">
        <v>-7596.6486999988556</v>
      </c>
      <c r="BK500" s="7">
        <v>4864983.3546999991</v>
      </c>
      <c r="BL500" s="25">
        <f t="shared" si="232"/>
        <v>1307.6826654173638</v>
      </c>
      <c r="BM500" s="6">
        <v>7707</v>
      </c>
      <c r="BN500" s="21">
        <v>0.1684257406092832</v>
      </c>
      <c r="BO500" s="7">
        <v>-7603.5650999993086</v>
      </c>
      <c r="BP500" s="7">
        <v>4864979.7901000008</v>
      </c>
      <c r="BQ500" s="25">
        <f t="shared" si="233"/>
        <v>1242.6995385981822</v>
      </c>
      <c r="BR500" s="6">
        <v>10414</v>
      </c>
      <c r="BS500" s="21">
        <v>0.17188812789590369</v>
      </c>
      <c r="BT500" s="7">
        <v>-7596.6486999988556</v>
      </c>
      <c r="BU500" s="7">
        <v>4864983.3546999991</v>
      </c>
      <c r="BV500" s="25">
        <f t="shared" si="234"/>
        <v>1145.5563944424739</v>
      </c>
      <c r="BW500" s="6">
        <v>8142</v>
      </c>
      <c r="BX500" s="21">
        <v>0.17220477803536061</v>
      </c>
      <c r="BY500" s="7">
        <v>-7601.6162000000477</v>
      </c>
      <c r="BZ500" s="7">
        <v>4864980.3488999978</v>
      </c>
      <c r="CA500" s="25">
        <f t="shared" si="235"/>
        <v>1137.1538097748119</v>
      </c>
      <c r="CB500" s="6">
        <v>7708</v>
      </c>
      <c r="CC500" s="21">
        <v>9.7349870616578904E-2</v>
      </c>
      <c r="CD500" s="7">
        <v>-7594.2641000002623</v>
      </c>
      <c r="CE500" s="7">
        <v>4864982.4561000019</v>
      </c>
      <c r="CF500" s="25">
        <f t="shared" si="236"/>
        <v>11134.186341657192</v>
      </c>
      <c r="CG500" s="6">
        <v>7712</v>
      </c>
      <c r="CH500" s="21">
        <v>0.11353440309165749</v>
      </c>
      <c r="CI500" s="7">
        <v>-7594.7369999997318</v>
      </c>
      <c r="CJ500" s="7">
        <v>4864983.9024000019</v>
      </c>
      <c r="CK500" s="25">
        <f t="shared" si="237"/>
        <v>6018.5250994809676</v>
      </c>
      <c r="CL500" s="6">
        <v>10866</v>
      </c>
      <c r="CM500" s="21">
        <v>0.1229030093428998</v>
      </c>
      <c r="CN500" s="7">
        <v>-7594.2641000002623</v>
      </c>
      <c r="CO500" s="7">
        <v>4864982.4561000019</v>
      </c>
      <c r="CP500" s="25">
        <f t="shared" si="238"/>
        <v>4382.7826348070839</v>
      </c>
      <c r="CQ500" s="6">
        <v>10868</v>
      </c>
      <c r="CR500" s="21">
        <v>0.1343167439185303</v>
      </c>
      <c r="CS500" s="7">
        <v>-7589.0623999983072</v>
      </c>
      <c r="CT500" s="7">
        <v>4864985.5291000009</v>
      </c>
      <c r="CU500" s="25">
        <f t="shared" si="239"/>
        <v>3072.4114809841317</v>
      </c>
      <c r="CV500" s="6">
        <v>9498</v>
      </c>
      <c r="CW500" s="21">
        <v>0.13871676018541099</v>
      </c>
      <c r="CX500" s="7">
        <v>-7596.6486999988556</v>
      </c>
      <c r="CY500" s="7">
        <v>4864983.3546999991</v>
      </c>
      <c r="CZ500" s="25">
        <f t="shared" si="240"/>
        <v>2700.7491734427758</v>
      </c>
      <c r="DA500" s="6">
        <v>9950</v>
      </c>
      <c r="DB500" s="21">
        <v>0.1509087772672385</v>
      </c>
      <c r="DC500" s="7">
        <v>-7603.5650999993086</v>
      </c>
      <c r="DD500" s="7">
        <v>4864979.7901000008</v>
      </c>
      <c r="DE500" s="25">
        <f t="shared" si="241"/>
        <v>1928.1552487260121</v>
      </c>
      <c r="DF500" s="6">
        <v>10871</v>
      </c>
      <c r="DG500" s="21">
        <v>0.1542617143040349</v>
      </c>
      <c r="DH500" s="7">
        <v>-7596.6486999988556</v>
      </c>
      <c r="DI500" s="7">
        <v>4864983.3546999991</v>
      </c>
      <c r="DJ500" s="25">
        <f t="shared" si="242"/>
        <v>1765.9052048300039</v>
      </c>
      <c r="DK500" s="6">
        <v>9044</v>
      </c>
      <c r="DL500" s="21">
        <v>0.15783220937139661</v>
      </c>
      <c r="DM500" s="7">
        <v>-7587.1022999994457</v>
      </c>
      <c r="DN500" s="7">
        <v>4864986.0909999982</v>
      </c>
      <c r="DO500" s="25">
        <f t="shared" si="243"/>
        <v>1611.4523063041024</v>
      </c>
      <c r="DP500" s="6">
        <v>9497</v>
      </c>
      <c r="DQ500" s="21">
        <v>0.1594602932341814</v>
      </c>
      <c r="DR500" s="7">
        <v>-7594.7369999997318</v>
      </c>
      <c r="DS500" s="7">
        <v>4864983.9024000019</v>
      </c>
      <c r="DT500" s="25">
        <f t="shared" si="244"/>
        <v>1546.6418821595021</v>
      </c>
      <c r="DU500" s="6">
        <v>8144</v>
      </c>
      <c r="DV500" s="21">
        <v>0.1614504556912934</v>
      </c>
      <c r="DW500" s="7">
        <v>-7594.2641000002623</v>
      </c>
      <c r="DX500" s="7">
        <v>4864982.4561000019</v>
      </c>
      <c r="DY500" s="25">
        <f t="shared" si="245"/>
        <v>1471.7800081874998</v>
      </c>
      <c r="DZ500" s="6">
        <v>10870</v>
      </c>
      <c r="EA500" s="21">
        <v>0.16862231779720441</v>
      </c>
      <c r="EB500" s="7">
        <v>-7594.7369999997318</v>
      </c>
      <c r="EC500" s="7">
        <v>4864983.9024000019</v>
      </c>
      <c r="ED500" s="25">
        <f t="shared" si="246"/>
        <v>1236.9147874902417</v>
      </c>
      <c r="EE500" s="6">
        <v>7262</v>
      </c>
      <c r="EF500" s="21">
        <v>0.17157863566229761</v>
      </c>
      <c r="EG500" s="7">
        <v>-7596.2032000012696</v>
      </c>
      <c r="EH500" s="7">
        <v>4864981.9002000019</v>
      </c>
      <c r="EI500" s="25">
        <f t="shared" si="247"/>
        <v>1153.8441684289494</v>
      </c>
    </row>
    <row r="501" spans="1:139" x14ac:dyDescent="0.25">
      <c r="A501" s="6">
        <v>487</v>
      </c>
      <c r="B501" s="6">
        <v>1</v>
      </c>
      <c r="C501" s="6">
        <v>1</v>
      </c>
      <c r="D501" s="6">
        <v>1</v>
      </c>
      <c r="E501" s="6">
        <v>1</v>
      </c>
      <c r="F501" s="20">
        <f t="shared" si="217"/>
        <v>1</v>
      </c>
      <c r="G501" s="20">
        <f t="shared" si="218"/>
        <v>1</v>
      </c>
      <c r="H501" s="20">
        <f t="shared" si="219"/>
        <v>1</v>
      </c>
      <c r="I501" s="7">
        <v>-7528.2317647356413</v>
      </c>
      <c r="J501" s="7">
        <v>4864900.9592211703</v>
      </c>
      <c r="K501" s="6">
        <v>6</v>
      </c>
      <c r="L501" s="6">
        <v>6</v>
      </c>
      <c r="M501" s="7">
        <v>-7527.4579554800994</v>
      </c>
      <c r="N501" s="7">
        <v>4864918.9464394534</v>
      </c>
      <c r="O501" s="26">
        <f t="shared" si="220"/>
        <v>-7527.4579554800994</v>
      </c>
      <c r="P501" s="26">
        <f t="shared" si="221"/>
        <v>4864918.9464394534</v>
      </c>
      <c r="Q501" s="20">
        <f t="shared" si="222"/>
        <v>1</v>
      </c>
      <c r="R501" s="26">
        <f t="shared" si="223"/>
        <v>18.003855207384174</v>
      </c>
      <c r="S501" s="26">
        <f>R501*'8_HeSo_Mercator'!$B$7</f>
        <v>13.793228007293946</v>
      </c>
      <c r="T501" s="6">
        <v>10597</v>
      </c>
      <c r="U501" s="21">
        <v>0.30717216239637241</v>
      </c>
      <c r="V501" s="7">
        <v>-7526.3914556130767</v>
      </c>
      <c r="W501" s="7">
        <v>4864919.3478511795</v>
      </c>
      <c r="X501" s="25">
        <f t="shared" si="224"/>
        <v>112.32400492840181</v>
      </c>
      <c r="Y501" s="6">
        <v>8319</v>
      </c>
      <c r="Z501" s="21">
        <v>0.31696693968603179</v>
      </c>
      <c r="AA501" s="7">
        <v>-7526.3914556130767</v>
      </c>
      <c r="AB501" s="7">
        <v>4864919.3478511795</v>
      </c>
      <c r="AC501" s="25">
        <f t="shared" si="225"/>
        <v>99.070449385941046</v>
      </c>
      <c r="AD501" s="6">
        <v>7882</v>
      </c>
      <c r="AE501" s="21">
        <v>0.34840835485479121</v>
      </c>
      <c r="AF501" s="7">
        <v>-7526.3914556130767</v>
      </c>
      <c r="AG501" s="7">
        <v>4864919.3478511795</v>
      </c>
      <c r="AH501" s="25">
        <f t="shared" si="226"/>
        <v>67.864984856434162</v>
      </c>
      <c r="AI501" s="6">
        <v>8318</v>
      </c>
      <c r="AJ501" s="21">
        <v>0.35874563339330068</v>
      </c>
      <c r="AK501" s="7">
        <v>-7526.3914556130767</v>
      </c>
      <c r="AL501" s="7">
        <v>4864919.3478511795</v>
      </c>
      <c r="AM501" s="25">
        <f t="shared" si="227"/>
        <v>60.374494232336652</v>
      </c>
      <c r="AN501" s="6">
        <v>7450</v>
      </c>
      <c r="AO501" s="21">
        <v>0.38300455884754991</v>
      </c>
      <c r="AP501" s="7">
        <v>-7526.3914556130767</v>
      </c>
      <c r="AQ501" s="7">
        <v>4864919.3478511795</v>
      </c>
      <c r="AR501" s="25">
        <f t="shared" si="228"/>
        <v>46.471236323266091</v>
      </c>
      <c r="AS501" s="6">
        <v>10600</v>
      </c>
      <c r="AT501" s="21">
        <v>0.38994241596546297</v>
      </c>
      <c r="AU501" s="7">
        <v>-7526.3914556130767</v>
      </c>
      <c r="AV501" s="7">
        <v>4864919.3478511795</v>
      </c>
      <c r="AW501" s="25">
        <f t="shared" si="229"/>
        <v>43.251192641441854</v>
      </c>
      <c r="AX501" s="6">
        <v>9225</v>
      </c>
      <c r="AY501" s="21">
        <v>0.39582846022328289</v>
      </c>
      <c r="AZ501" s="7">
        <v>-7526.3914556130767</v>
      </c>
      <c r="BA501" s="7">
        <v>4864919.3478511795</v>
      </c>
      <c r="BB501" s="25">
        <f t="shared" si="230"/>
        <v>40.735395032257422</v>
      </c>
      <c r="BC501" s="6">
        <v>13002</v>
      </c>
      <c r="BD501" s="21">
        <v>0.39955181319754451</v>
      </c>
      <c r="BE501" s="7">
        <v>-7526.3914556130767</v>
      </c>
      <c r="BF501" s="7">
        <v>4864919.3478511795</v>
      </c>
      <c r="BG501" s="25">
        <f t="shared" si="231"/>
        <v>39.238064479557067</v>
      </c>
      <c r="BH501" s="6">
        <v>8774</v>
      </c>
      <c r="BI501" s="21">
        <v>0.41064169033440823</v>
      </c>
      <c r="BJ501" s="7">
        <v>-7526.3914556130767</v>
      </c>
      <c r="BK501" s="7">
        <v>4864919.3478511795</v>
      </c>
      <c r="BL501" s="25">
        <f t="shared" si="232"/>
        <v>35.168014044965062</v>
      </c>
      <c r="BM501" s="6">
        <v>14436</v>
      </c>
      <c r="BN501" s="21">
        <v>0.4152061007000466</v>
      </c>
      <c r="BO501" s="7">
        <v>-7526.3914556130767</v>
      </c>
      <c r="BP501" s="7">
        <v>4864919.3478511795</v>
      </c>
      <c r="BQ501" s="25">
        <f t="shared" si="233"/>
        <v>33.646902971605776</v>
      </c>
      <c r="BR501" s="6">
        <v>8340</v>
      </c>
      <c r="BS501" s="21">
        <v>0.42056499871473008</v>
      </c>
      <c r="BT501" s="7">
        <v>-7545.4748327992857</v>
      </c>
      <c r="BU501" s="7">
        <v>4864929.947813578</v>
      </c>
      <c r="BV501" s="25">
        <f t="shared" si="234"/>
        <v>31.96446914669027</v>
      </c>
      <c r="BW501" s="6">
        <v>11053</v>
      </c>
      <c r="BX501" s="21">
        <v>0.4270182576148091</v>
      </c>
      <c r="BY501" s="7">
        <v>-7526.3914556130767</v>
      </c>
      <c r="BZ501" s="7">
        <v>4864919.3478511795</v>
      </c>
      <c r="CA501" s="25">
        <f t="shared" si="235"/>
        <v>30.075594687552613</v>
      </c>
      <c r="CB501" s="6">
        <v>10597</v>
      </c>
      <c r="CC501" s="21">
        <v>0.31413300441977587</v>
      </c>
      <c r="CD501" s="7">
        <v>-7526.3914556130767</v>
      </c>
      <c r="CE501" s="7">
        <v>4864919.3478511795</v>
      </c>
      <c r="CF501" s="25">
        <f t="shared" si="236"/>
        <v>102.69415553832501</v>
      </c>
      <c r="CG501" s="6">
        <v>8319</v>
      </c>
      <c r="CH501" s="21">
        <v>0.3278130351566434</v>
      </c>
      <c r="CI501" s="7">
        <v>-7526.3914556130767</v>
      </c>
      <c r="CJ501" s="7">
        <v>4864919.3478511795</v>
      </c>
      <c r="CK501" s="25">
        <f t="shared" si="237"/>
        <v>86.595460197967896</v>
      </c>
      <c r="CL501" s="6">
        <v>8318</v>
      </c>
      <c r="CM501" s="21">
        <v>0.36453075853997507</v>
      </c>
      <c r="CN501" s="7">
        <v>-7526.3914556130767</v>
      </c>
      <c r="CO501" s="7">
        <v>4864919.3478511795</v>
      </c>
      <c r="CP501" s="25">
        <f t="shared" si="238"/>
        <v>56.632180408661121</v>
      </c>
      <c r="CQ501" s="6">
        <v>7882</v>
      </c>
      <c r="CR501" s="21">
        <v>0.36512009422454039</v>
      </c>
      <c r="CS501" s="7">
        <v>-7526.3914556130767</v>
      </c>
      <c r="CT501" s="7">
        <v>4864919.3478511795</v>
      </c>
      <c r="CU501" s="25">
        <f t="shared" si="239"/>
        <v>56.267427593052247</v>
      </c>
      <c r="CV501" s="6">
        <v>7450</v>
      </c>
      <c r="CW501" s="21">
        <v>0.38391655450874829</v>
      </c>
      <c r="CX501" s="7">
        <v>-7526.3914556130767</v>
      </c>
      <c r="CY501" s="7">
        <v>4864919.3478511795</v>
      </c>
      <c r="CZ501" s="25">
        <f t="shared" si="240"/>
        <v>46.031236661958999</v>
      </c>
      <c r="DA501" s="6">
        <v>9225</v>
      </c>
      <c r="DB501" s="21">
        <v>0.39727749443287119</v>
      </c>
      <c r="DC501" s="7">
        <v>-7526.3914556130767</v>
      </c>
      <c r="DD501" s="7">
        <v>4864919.3478511795</v>
      </c>
      <c r="DE501" s="25">
        <f t="shared" si="241"/>
        <v>40.144323825329543</v>
      </c>
      <c r="DF501" s="6">
        <v>13002</v>
      </c>
      <c r="DG501" s="21">
        <v>0.40480948348856888</v>
      </c>
      <c r="DH501" s="7">
        <v>-7526.3914556130767</v>
      </c>
      <c r="DI501" s="7">
        <v>4864919.3478511795</v>
      </c>
      <c r="DJ501" s="25">
        <f t="shared" si="242"/>
        <v>37.238938018340534</v>
      </c>
      <c r="DK501" s="6">
        <v>10600</v>
      </c>
      <c r="DL501" s="21">
        <v>0.40650850916511783</v>
      </c>
      <c r="DM501" s="7">
        <v>-7526.3914556130767</v>
      </c>
      <c r="DN501" s="7">
        <v>4864919.3478511795</v>
      </c>
      <c r="DO501" s="25">
        <f t="shared" si="243"/>
        <v>36.620261122953707</v>
      </c>
      <c r="DP501" s="6">
        <v>7451</v>
      </c>
      <c r="DQ501" s="21">
        <v>0.4093473136633341</v>
      </c>
      <c r="DR501" s="7">
        <v>-7536.4928999990216</v>
      </c>
      <c r="DS501" s="7">
        <v>4864918.0596000031</v>
      </c>
      <c r="DT501" s="25">
        <f t="shared" si="244"/>
        <v>35.614940347511677</v>
      </c>
      <c r="DU501" s="6">
        <v>8774</v>
      </c>
      <c r="DV501" s="21">
        <v>0.4111600885656827</v>
      </c>
      <c r="DW501" s="7">
        <v>-7526.3914556130767</v>
      </c>
      <c r="DX501" s="7">
        <v>4864919.3478511795</v>
      </c>
      <c r="DY501" s="25">
        <f t="shared" si="245"/>
        <v>34.990987269110789</v>
      </c>
      <c r="DZ501" s="6">
        <v>9729</v>
      </c>
      <c r="EA501" s="21">
        <v>0.42150545931555983</v>
      </c>
      <c r="EB501" s="7">
        <v>-7537.2410000003874</v>
      </c>
      <c r="EC501" s="7">
        <v>4864895.7321000015</v>
      </c>
      <c r="ED501" s="25">
        <f t="shared" si="246"/>
        <v>31.680146713551462</v>
      </c>
      <c r="EE501" s="6">
        <v>14436</v>
      </c>
      <c r="EF501" s="21">
        <v>0.42186017600680459</v>
      </c>
      <c r="EG501" s="7">
        <v>-7526.3914556130767</v>
      </c>
      <c r="EH501" s="7">
        <v>4864919.3478511795</v>
      </c>
      <c r="EI501" s="25">
        <f t="shared" si="247"/>
        <v>31.573729355091995</v>
      </c>
    </row>
    <row r="502" spans="1:139" x14ac:dyDescent="0.25">
      <c r="A502" s="6">
        <v>488</v>
      </c>
      <c r="B502" s="6">
        <v>0</v>
      </c>
      <c r="C502" s="6">
        <v>2</v>
      </c>
      <c r="D502" s="6">
        <v>0</v>
      </c>
      <c r="E502" s="6">
        <v>2</v>
      </c>
      <c r="F502" s="20">
        <f t="shared" si="217"/>
        <v>1</v>
      </c>
      <c r="G502" s="20">
        <f t="shared" si="218"/>
        <v>1</v>
      </c>
      <c r="H502" s="20">
        <f t="shared" si="219"/>
        <v>1</v>
      </c>
      <c r="I502" s="7">
        <v>-7636.5538160091173</v>
      </c>
      <c r="J502" s="7">
        <v>4864993.8140313467</v>
      </c>
      <c r="K502" s="6">
        <v>6</v>
      </c>
      <c r="L502" s="6">
        <v>6</v>
      </c>
      <c r="M502" s="7">
        <v>-7639.3954989049244</v>
      </c>
      <c r="N502" s="7">
        <v>4865003.5403616726</v>
      </c>
      <c r="O502" s="26">
        <f t="shared" si="220"/>
        <v>-7639.3954989049234</v>
      </c>
      <c r="P502" s="26">
        <f t="shared" si="221"/>
        <v>4865003.5403616708</v>
      </c>
      <c r="Q502" s="20">
        <f t="shared" si="222"/>
        <v>1</v>
      </c>
      <c r="R502" s="26">
        <f t="shared" si="223"/>
        <v>10.132949385709949</v>
      </c>
      <c r="S502" s="26">
        <f>R502*'8_HeSo_Mercator'!$B$7</f>
        <v>7.7631196015252462</v>
      </c>
      <c r="T502" s="6">
        <v>7247</v>
      </c>
      <c r="U502" s="21">
        <v>0.2230739691461171</v>
      </c>
      <c r="V502" s="7">
        <v>-7641.8993999995291</v>
      </c>
      <c r="W502" s="7">
        <v>4865014.7801000029</v>
      </c>
      <c r="X502" s="25">
        <f t="shared" si="224"/>
        <v>403.83543233272292</v>
      </c>
      <c r="Y502" s="6">
        <v>11312</v>
      </c>
      <c r="Z502" s="21">
        <v>0.28720574762488948</v>
      </c>
      <c r="AA502" s="7">
        <v>-7639.7153999991706</v>
      </c>
      <c r="AB502" s="7">
        <v>4865007.1604000032</v>
      </c>
      <c r="AC502" s="25">
        <f t="shared" si="225"/>
        <v>146.96959336819219</v>
      </c>
      <c r="AD502" s="6">
        <v>9021</v>
      </c>
      <c r="AE502" s="21">
        <v>0.29088140582741351</v>
      </c>
      <c r="AF502" s="7">
        <v>-7639.3500000014901</v>
      </c>
      <c r="AG502" s="7">
        <v>4865001.0980999991</v>
      </c>
      <c r="AH502" s="25">
        <f t="shared" si="226"/>
        <v>139.68062127949651</v>
      </c>
      <c r="AI502" s="6">
        <v>10848</v>
      </c>
      <c r="AJ502" s="21">
        <v>0.29156413409266929</v>
      </c>
      <c r="AK502" s="7">
        <v>-7639.3500000014901</v>
      </c>
      <c r="AL502" s="7">
        <v>4865001.0980999991</v>
      </c>
      <c r="AM502" s="25">
        <f t="shared" si="227"/>
        <v>138.3769016142885</v>
      </c>
      <c r="AN502" s="6">
        <v>10388</v>
      </c>
      <c r="AO502" s="21">
        <v>0.29581578728302732</v>
      </c>
      <c r="AP502" s="7">
        <v>-7634.4770000018179</v>
      </c>
      <c r="AQ502" s="7">
        <v>4864984.0974999964</v>
      </c>
      <c r="AR502" s="25">
        <f t="shared" si="228"/>
        <v>130.59140912286875</v>
      </c>
      <c r="AS502" s="6">
        <v>10391</v>
      </c>
      <c r="AT502" s="21">
        <v>0.29605612785837582</v>
      </c>
      <c r="AU502" s="7">
        <v>-7639.3500000014901</v>
      </c>
      <c r="AV502" s="7">
        <v>4865001.0980999991</v>
      </c>
      <c r="AW502" s="25">
        <f t="shared" si="229"/>
        <v>130.16786490207545</v>
      </c>
      <c r="AX502" s="6">
        <v>7690</v>
      </c>
      <c r="AY502" s="21">
        <v>0.30057360550669782</v>
      </c>
      <c r="AZ502" s="7">
        <v>-7638.8143000006676</v>
      </c>
      <c r="BA502" s="7">
        <v>4864999.2282000044</v>
      </c>
      <c r="BB502" s="25">
        <f t="shared" si="230"/>
        <v>122.51707967727857</v>
      </c>
      <c r="BC502" s="6">
        <v>10400</v>
      </c>
      <c r="BD502" s="21">
        <v>0.30189810728791289</v>
      </c>
      <c r="BE502" s="7">
        <v>-7637.8425999991596</v>
      </c>
      <c r="BF502" s="7">
        <v>4865000.627700001</v>
      </c>
      <c r="BG502" s="25">
        <f t="shared" si="231"/>
        <v>120.38113643763218</v>
      </c>
      <c r="BH502" s="6">
        <v>8561</v>
      </c>
      <c r="BI502" s="21">
        <v>0.30686394458983302</v>
      </c>
      <c r="BJ502" s="7">
        <v>-7639.3500000014901</v>
      </c>
      <c r="BK502" s="7">
        <v>4865001.0980999991</v>
      </c>
      <c r="BL502" s="25">
        <f t="shared" si="232"/>
        <v>112.7759635695918</v>
      </c>
      <c r="BM502" s="6">
        <v>9931</v>
      </c>
      <c r="BN502" s="21">
        <v>0.3073993392770128</v>
      </c>
      <c r="BO502" s="7">
        <v>-7639.3500000014901</v>
      </c>
      <c r="BP502" s="7">
        <v>4865001.0980999991</v>
      </c>
      <c r="BQ502" s="25">
        <f t="shared" si="233"/>
        <v>111.99233025524168</v>
      </c>
      <c r="BR502" s="6">
        <v>7695</v>
      </c>
      <c r="BS502" s="21">
        <v>0.31131364107859988</v>
      </c>
      <c r="BT502" s="7">
        <v>-7641.8993999995291</v>
      </c>
      <c r="BU502" s="7">
        <v>4865014.7801000029</v>
      </c>
      <c r="BV502" s="25">
        <f t="shared" si="234"/>
        <v>106.46513185306559</v>
      </c>
      <c r="BW502" s="6">
        <v>9930</v>
      </c>
      <c r="BX502" s="21">
        <v>0.31454425383317519</v>
      </c>
      <c r="BY502" s="7">
        <v>-7636.6678999997666</v>
      </c>
      <c r="BZ502" s="7">
        <v>4864991.7397999987</v>
      </c>
      <c r="CA502" s="25">
        <f t="shared" si="235"/>
        <v>102.15813992783383</v>
      </c>
      <c r="CB502" s="6">
        <v>7247</v>
      </c>
      <c r="CC502" s="21">
        <v>0.2170974232745316</v>
      </c>
      <c r="CD502" s="7">
        <v>-7641.8993999995291</v>
      </c>
      <c r="CE502" s="7">
        <v>4865014.7801000029</v>
      </c>
      <c r="CF502" s="25">
        <f t="shared" si="236"/>
        <v>450.17494957290461</v>
      </c>
      <c r="CG502" s="6">
        <v>11312</v>
      </c>
      <c r="CH502" s="21">
        <v>0.2617815195925578</v>
      </c>
      <c r="CI502" s="7">
        <v>-7639.7153999991706</v>
      </c>
      <c r="CJ502" s="7">
        <v>4865007.1604000032</v>
      </c>
      <c r="CK502" s="25">
        <f t="shared" si="237"/>
        <v>212.93353423290412</v>
      </c>
      <c r="CL502" s="6">
        <v>10400</v>
      </c>
      <c r="CM502" s="21">
        <v>0.26944902805167609</v>
      </c>
      <c r="CN502" s="7">
        <v>-7637.8425999991596</v>
      </c>
      <c r="CO502" s="7">
        <v>4865000.627700001</v>
      </c>
      <c r="CP502" s="25">
        <f t="shared" si="238"/>
        <v>189.7114373808549</v>
      </c>
      <c r="CQ502" s="6">
        <v>9021</v>
      </c>
      <c r="CR502" s="21">
        <v>0.26978140045152449</v>
      </c>
      <c r="CS502" s="7">
        <v>-7639.3500000014901</v>
      </c>
      <c r="CT502" s="7">
        <v>4865001.0980999991</v>
      </c>
      <c r="CU502" s="25">
        <f t="shared" si="239"/>
        <v>188.77826088555432</v>
      </c>
      <c r="CV502" s="6">
        <v>10848</v>
      </c>
      <c r="CW502" s="21">
        <v>0.27573135342866839</v>
      </c>
      <c r="CX502" s="7">
        <v>-7639.3500000014901</v>
      </c>
      <c r="CY502" s="7">
        <v>4865001.0980999991</v>
      </c>
      <c r="CZ502" s="25">
        <f t="shared" si="240"/>
        <v>173.00369933504098</v>
      </c>
      <c r="DA502" s="6">
        <v>7690</v>
      </c>
      <c r="DB502" s="21">
        <v>0.27932907487072511</v>
      </c>
      <c r="DC502" s="7">
        <v>-7638.8143000006676</v>
      </c>
      <c r="DD502" s="7">
        <v>4864999.2282000044</v>
      </c>
      <c r="DE502" s="25">
        <f t="shared" si="241"/>
        <v>164.26136520287886</v>
      </c>
      <c r="DF502" s="6">
        <v>9941</v>
      </c>
      <c r="DG502" s="21">
        <v>0.28036076205918109</v>
      </c>
      <c r="DH502" s="7">
        <v>-7637.8425999991596</v>
      </c>
      <c r="DI502" s="7">
        <v>4865000.627700001</v>
      </c>
      <c r="DJ502" s="25">
        <f t="shared" si="242"/>
        <v>161.85684582713105</v>
      </c>
      <c r="DK502" s="6">
        <v>8131</v>
      </c>
      <c r="DL502" s="21">
        <v>0.28448639729864528</v>
      </c>
      <c r="DM502" s="7">
        <v>-7639.7153999991706</v>
      </c>
      <c r="DN502" s="7">
        <v>4865007.1604000032</v>
      </c>
      <c r="DO502" s="25">
        <f t="shared" si="243"/>
        <v>152.67009581580794</v>
      </c>
      <c r="DP502" s="6">
        <v>10391</v>
      </c>
      <c r="DQ502" s="21">
        <v>0.28645824639882478</v>
      </c>
      <c r="DR502" s="7">
        <v>-7639.3500000014901</v>
      </c>
      <c r="DS502" s="7">
        <v>4865001.0980999991</v>
      </c>
      <c r="DT502" s="25">
        <f t="shared" si="244"/>
        <v>148.50965323853046</v>
      </c>
      <c r="DU502" s="6">
        <v>10388</v>
      </c>
      <c r="DV502" s="21">
        <v>0.28779791061994697</v>
      </c>
      <c r="DW502" s="7">
        <v>-7634.4770000018179</v>
      </c>
      <c r="DX502" s="7">
        <v>4864984.0974999964</v>
      </c>
      <c r="DY502" s="25">
        <f t="shared" si="245"/>
        <v>145.76372334724002</v>
      </c>
      <c r="DZ502" s="6">
        <v>9931</v>
      </c>
      <c r="EA502" s="21">
        <v>0.28786649260840419</v>
      </c>
      <c r="EB502" s="7">
        <v>-7639.3500000014901</v>
      </c>
      <c r="EC502" s="7">
        <v>4865001.0980999991</v>
      </c>
      <c r="ED502" s="25">
        <f t="shared" si="246"/>
        <v>145.62486461464576</v>
      </c>
      <c r="EE502" s="6">
        <v>8561</v>
      </c>
      <c r="EF502" s="21">
        <v>0.2908132947747889</v>
      </c>
      <c r="EG502" s="7">
        <v>-7639.3500000014901</v>
      </c>
      <c r="EH502" s="7">
        <v>4865001.0980999991</v>
      </c>
      <c r="EI502" s="25">
        <f t="shared" si="247"/>
        <v>139.81152501962043</v>
      </c>
    </row>
    <row r="503" spans="1:139" x14ac:dyDescent="0.25">
      <c r="A503" s="6">
        <v>489</v>
      </c>
      <c r="B503" s="6">
        <v>0</v>
      </c>
      <c r="C503" s="6">
        <v>0</v>
      </c>
      <c r="D503" s="6">
        <v>0</v>
      </c>
      <c r="E503" s="6">
        <v>1</v>
      </c>
      <c r="F503" s="20">
        <f t="shared" si="217"/>
        <v>1</v>
      </c>
      <c r="G503" s="20">
        <f t="shared" si="218"/>
        <v>0</v>
      </c>
      <c r="H503" s="20">
        <f t="shared" si="219"/>
        <v>0</v>
      </c>
      <c r="I503" s="7">
        <v>-7630.855576359786</v>
      </c>
      <c r="J503" s="7">
        <v>4864989.8499386208</v>
      </c>
      <c r="K503" s="6">
        <v>3</v>
      </c>
      <c r="L503" s="6">
        <v>3</v>
      </c>
      <c r="M503" s="7">
        <v>-7604.4109778364036</v>
      </c>
      <c r="N503" s="7">
        <v>4864979.7457080688</v>
      </c>
      <c r="O503" s="26">
        <f t="shared" si="220"/>
        <v>-7604.4109778364036</v>
      </c>
      <c r="P503" s="26">
        <f t="shared" si="221"/>
        <v>4864979.7457080679</v>
      </c>
      <c r="Q503" s="20">
        <f t="shared" si="222"/>
        <v>1</v>
      </c>
      <c r="R503" s="26">
        <f t="shared" si="223"/>
        <v>28.309225812962012</v>
      </c>
      <c r="S503" s="26">
        <f>R503*'8_HeSo_Mercator'!$B$7</f>
        <v>21.688444049916882</v>
      </c>
      <c r="T503" s="6">
        <v>7234</v>
      </c>
      <c r="U503" s="21">
        <v>0.53543912228170143</v>
      </c>
      <c r="V503" s="7">
        <v>-7587.1022999994457</v>
      </c>
      <c r="W503" s="7">
        <v>4864986.0909999982</v>
      </c>
      <c r="X503" s="25">
        <f t="shared" si="224"/>
        <v>12.166330212264887</v>
      </c>
      <c r="Y503" s="6">
        <v>16421</v>
      </c>
      <c r="Z503" s="21">
        <v>0.57197291205961553</v>
      </c>
      <c r="AA503" s="7">
        <v>-7635.4525999985644</v>
      </c>
      <c r="AB503" s="7">
        <v>4864966.3134000003</v>
      </c>
      <c r="AC503" s="25">
        <f t="shared" si="225"/>
        <v>9.3432539577814016</v>
      </c>
      <c r="AD503" s="6">
        <v>16156</v>
      </c>
      <c r="AE503" s="21">
        <v>0.57508843486348438</v>
      </c>
      <c r="AF503" s="7">
        <v>-7635.4525999985644</v>
      </c>
      <c r="AG503" s="7">
        <v>4864966.3134000003</v>
      </c>
      <c r="AH503" s="25">
        <f t="shared" si="226"/>
        <v>9.1424262198775104</v>
      </c>
      <c r="AI503" s="6">
        <v>16363</v>
      </c>
      <c r="AJ503" s="21">
        <v>0.57974789872282873</v>
      </c>
      <c r="AK503" s="7">
        <v>-7603.1924000009894</v>
      </c>
      <c r="AL503" s="7">
        <v>4864981.4790000021</v>
      </c>
      <c r="AM503" s="25">
        <f t="shared" si="227"/>
        <v>8.8520379489524412</v>
      </c>
      <c r="AN503" s="6">
        <v>9923</v>
      </c>
      <c r="AO503" s="21">
        <v>0.59000499495712277</v>
      </c>
      <c r="AP503" s="7">
        <v>-7587.1022999994457</v>
      </c>
      <c r="AQ503" s="7">
        <v>4864986.0909999982</v>
      </c>
      <c r="AR503" s="25">
        <f t="shared" si="228"/>
        <v>8.2523425405964019</v>
      </c>
      <c r="AS503" s="6">
        <v>10832</v>
      </c>
      <c r="AT503" s="21">
        <v>0.591408848659707</v>
      </c>
      <c r="AU503" s="7">
        <v>-7596.6486999988556</v>
      </c>
      <c r="AV503" s="7">
        <v>4864983.3546999991</v>
      </c>
      <c r="AW503" s="25">
        <f t="shared" si="229"/>
        <v>8.1742652723615663</v>
      </c>
      <c r="AX503" s="6">
        <v>7232</v>
      </c>
      <c r="AY503" s="21">
        <v>0.59629544839044757</v>
      </c>
      <c r="AZ503" s="7">
        <v>-7596.2032000012696</v>
      </c>
      <c r="BA503" s="7">
        <v>4864981.9002000019</v>
      </c>
      <c r="BB503" s="25">
        <f t="shared" si="230"/>
        <v>7.9095909219558802</v>
      </c>
      <c r="BC503" s="6">
        <v>10835</v>
      </c>
      <c r="BD503" s="21">
        <v>0.59813889423583422</v>
      </c>
      <c r="BE503" s="7">
        <v>-7594.7369999997318</v>
      </c>
      <c r="BF503" s="7">
        <v>4864983.9024000019</v>
      </c>
      <c r="BG503" s="25">
        <f t="shared" si="231"/>
        <v>7.812532300901311</v>
      </c>
      <c r="BH503" s="6">
        <v>8544</v>
      </c>
      <c r="BI503" s="21">
        <v>0.59993939151386</v>
      </c>
      <c r="BJ503" s="7">
        <v>-7603.1924000009894</v>
      </c>
      <c r="BK503" s="7">
        <v>4864981.4790000021</v>
      </c>
      <c r="BL503" s="25">
        <f t="shared" si="232"/>
        <v>7.7191678906902546</v>
      </c>
      <c r="BM503" s="6">
        <v>9917</v>
      </c>
      <c r="BN503" s="21">
        <v>0.60088074152255677</v>
      </c>
      <c r="BO503" s="7">
        <v>-7596.2032000012696</v>
      </c>
      <c r="BP503" s="7">
        <v>4864981.9002000019</v>
      </c>
      <c r="BQ503" s="25">
        <f t="shared" si="233"/>
        <v>7.6709095226191151</v>
      </c>
      <c r="BR503" s="6">
        <v>16912</v>
      </c>
      <c r="BS503" s="21">
        <v>0.60341253700045061</v>
      </c>
      <c r="BT503" s="7">
        <v>-7603.1924000009894</v>
      </c>
      <c r="BU503" s="7">
        <v>4864981.4790000021</v>
      </c>
      <c r="BV503" s="25">
        <f t="shared" si="234"/>
        <v>7.5429752587658223</v>
      </c>
      <c r="BW503" s="6">
        <v>7681</v>
      </c>
      <c r="BX503" s="21">
        <v>0.60673051874920259</v>
      </c>
      <c r="BY503" s="7">
        <v>-7594.7369999997318</v>
      </c>
      <c r="BZ503" s="7">
        <v>4864983.9024000019</v>
      </c>
      <c r="CA503" s="25">
        <f t="shared" si="235"/>
        <v>7.3793249905158937</v>
      </c>
      <c r="CB503" s="6">
        <v>16363</v>
      </c>
      <c r="CC503" s="21">
        <v>0.55098415608973439</v>
      </c>
      <c r="CD503" s="7">
        <v>-7603.1924000009894</v>
      </c>
      <c r="CE503" s="7">
        <v>4864981.4790000021</v>
      </c>
      <c r="CF503" s="25">
        <f t="shared" si="236"/>
        <v>10.850345255709053</v>
      </c>
      <c r="CG503" s="6">
        <v>7234</v>
      </c>
      <c r="CH503" s="21">
        <v>0.55723078660568082</v>
      </c>
      <c r="CI503" s="7">
        <v>-7587.1022999994457</v>
      </c>
      <c r="CJ503" s="7">
        <v>4864986.0909999982</v>
      </c>
      <c r="CK503" s="25">
        <f t="shared" si="237"/>
        <v>10.371930273030845</v>
      </c>
      <c r="CL503" s="6">
        <v>16421</v>
      </c>
      <c r="CM503" s="21">
        <v>0.55893988364576608</v>
      </c>
      <c r="CN503" s="7">
        <v>-7635.4525999985644</v>
      </c>
      <c r="CO503" s="7">
        <v>4864966.3134000003</v>
      </c>
      <c r="CP503" s="25">
        <f t="shared" si="238"/>
        <v>10.245651965847063</v>
      </c>
      <c r="CQ503" s="6">
        <v>16156</v>
      </c>
      <c r="CR503" s="21">
        <v>0.56118642759756121</v>
      </c>
      <c r="CS503" s="7">
        <v>-7635.4525999985644</v>
      </c>
      <c r="CT503" s="7">
        <v>4864966.3134000003</v>
      </c>
      <c r="CU503" s="25">
        <f t="shared" si="239"/>
        <v>10.08257274403601</v>
      </c>
      <c r="CV503" s="6">
        <v>9003</v>
      </c>
      <c r="CW503" s="21">
        <v>0.56890846793930494</v>
      </c>
      <c r="CX503" s="7">
        <v>-7609.2503999993196</v>
      </c>
      <c r="CY503" s="7">
        <v>4864978.1607000008</v>
      </c>
      <c r="CZ503" s="25">
        <f t="shared" si="240"/>
        <v>9.5461973343377124</v>
      </c>
      <c r="DA503" s="6">
        <v>10832</v>
      </c>
      <c r="DB503" s="21">
        <v>0.57456105187204343</v>
      </c>
      <c r="DC503" s="7">
        <v>-7596.6486999988556</v>
      </c>
      <c r="DD503" s="7">
        <v>4864983.3546999991</v>
      </c>
      <c r="DE503" s="25">
        <f t="shared" si="241"/>
        <v>9.1760393763438604</v>
      </c>
      <c r="DF503" s="6">
        <v>9915</v>
      </c>
      <c r="DG503" s="21">
        <v>0.57887030054544808</v>
      </c>
      <c r="DH503" s="7">
        <v>-7603.1924000009894</v>
      </c>
      <c r="DI503" s="7">
        <v>4864981.4790000021</v>
      </c>
      <c r="DJ503" s="25">
        <f t="shared" si="242"/>
        <v>8.9058407886387858</v>
      </c>
      <c r="DK503" s="6">
        <v>7232</v>
      </c>
      <c r="DL503" s="21">
        <v>0.58218289336538265</v>
      </c>
      <c r="DM503" s="7">
        <v>-7596.2032000012696</v>
      </c>
      <c r="DN503" s="7">
        <v>4864981.9002000019</v>
      </c>
      <c r="DO503" s="25">
        <f t="shared" si="243"/>
        <v>8.7048689922358395</v>
      </c>
      <c r="DP503" s="6">
        <v>8544</v>
      </c>
      <c r="DQ503" s="21">
        <v>0.5842208626029155</v>
      </c>
      <c r="DR503" s="7">
        <v>-7603.1924000009894</v>
      </c>
      <c r="DS503" s="7">
        <v>4864981.4790000021</v>
      </c>
      <c r="DT503" s="25">
        <f t="shared" si="244"/>
        <v>8.5840404111237092</v>
      </c>
      <c r="DU503" s="6">
        <v>16912</v>
      </c>
      <c r="DV503" s="21">
        <v>0.58433734939759019</v>
      </c>
      <c r="DW503" s="7">
        <v>-7603.1924000009894</v>
      </c>
      <c r="DX503" s="7">
        <v>4864981.4790000021</v>
      </c>
      <c r="DY503" s="25">
        <f t="shared" si="245"/>
        <v>8.5771975940932013</v>
      </c>
      <c r="DZ503" s="6">
        <v>10835</v>
      </c>
      <c r="EA503" s="21">
        <v>0.588216607721468</v>
      </c>
      <c r="EB503" s="7">
        <v>-7594.7369999997318</v>
      </c>
      <c r="EC503" s="7">
        <v>4864983.9024000019</v>
      </c>
      <c r="ED503" s="25">
        <f t="shared" si="246"/>
        <v>8.3531613647060414</v>
      </c>
      <c r="EE503" s="6">
        <v>9917</v>
      </c>
      <c r="EF503" s="21">
        <v>0.58958889942256321</v>
      </c>
      <c r="EG503" s="7">
        <v>-7596.2032000012696</v>
      </c>
      <c r="EH503" s="7">
        <v>4864981.9002000019</v>
      </c>
      <c r="EI503" s="25">
        <f t="shared" si="247"/>
        <v>8.2756631940365324</v>
      </c>
    </row>
    <row r="504" spans="1:139" x14ac:dyDescent="0.25">
      <c r="A504" s="6">
        <v>490</v>
      </c>
      <c r="B504" s="6">
        <v>0</v>
      </c>
      <c r="C504" s="6">
        <v>3</v>
      </c>
      <c r="D504" s="6">
        <v>0</v>
      </c>
      <c r="E504" s="6">
        <v>3</v>
      </c>
      <c r="F504" s="20">
        <f t="shared" si="217"/>
        <v>1</v>
      </c>
      <c r="G504" s="20">
        <f t="shared" si="218"/>
        <v>1</v>
      </c>
      <c r="H504" s="20">
        <f t="shared" si="219"/>
        <v>1</v>
      </c>
      <c r="I504" s="7">
        <v>-7640.9261499987906</v>
      </c>
      <c r="J504" s="7">
        <v>4864922.0628999975</v>
      </c>
      <c r="K504" s="6">
        <v>-6</v>
      </c>
      <c r="L504" s="6">
        <v>-6</v>
      </c>
      <c r="M504" s="7">
        <v>-7660.0054324738539</v>
      </c>
      <c r="N504" s="7">
        <v>4864933.4906946719</v>
      </c>
      <c r="O504" s="26">
        <f t="shared" si="220"/>
        <v>-7660.0054324738539</v>
      </c>
      <c r="P504" s="26">
        <f t="shared" si="221"/>
        <v>4864933.4906946719</v>
      </c>
      <c r="Q504" s="20">
        <f t="shared" si="222"/>
        <v>1</v>
      </c>
      <c r="R504" s="26">
        <f t="shared" si="223"/>
        <v>22.239908068239959</v>
      </c>
      <c r="S504" s="26">
        <f>R504*'8_HeSo_Mercator'!$B$7</f>
        <v>17.03857975488906</v>
      </c>
      <c r="T504" s="6">
        <v>7362</v>
      </c>
      <c r="U504" s="21">
        <v>0.25478195361086647</v>
      </c>
      <c r="V504" s="7">
        <v>-7667.3517999984324</v>
      </c>
      <c r="W504" s="7">
        <v>4864936.6705000028</v>
      </c>
      <c r="X504" s="25">
        <f t="shared" si="224"/>
        <v>237.3150857686361</v>
      </c>
      <c r="Y504" s="6">
        <v>7776</v>
      </c>
      <c r="Z504" s="21">
        <v>0.26152359893155391</v>
      </c>
      <c r="AA504" s="7">
        <v>-7643.4281999990344</v>
      </c>
      <c r="AB504" s="7">
        <v>4864927.9508000016</v>
      </c>
      <c r="AC504" s="25">
        <f t="shared" si="225"/>
        <v>213.77477772397916</v>
      </c>
      <c r="AD504" s="6">
        <v>10965</v>
      </c>
      <c r="AE504" s="21">
        <v>0.27024770888720739</v>
      </c>
      <c r="AF504" s="7">
        <v>-7667.3517999984324</v>
      </c>
      <c r="AG504" s="7">
        <v>4864936.6705000028</v>
      </c>
      <c r="AH504" s="25">
        <f t="shared" si="226"/>
        <v>187.47869288521775</v>
      </c>
      <c r="AI504" s="6">
        <v>7795</v>
      </c>
      <c r="AJ504" s="21">
        <v>0.27304825103496438</v>
      </c>
      <c r="AK504" s="7">
        <v>-7667.3517999984324</v>
      </c>
      <c r="AL504" s="7">
        <v>4864936.6705000028</v>
      </c>
      <c r="AM504" s="25">
        <f t="shared" si="227"/>
        <v>179.90465620152116</v>
      </c>
      <c r="AN504" s="6">
        <v>11406</v>
      </c>
      <c r="AO504" s="21">
        <v>0.27820958767754511</v>
      </c>
      <c r="AP504" s="7">
        <v>-7641.8123999983072</v>
      </c>
      <c r="AQ504" s="7">
        <v>4864922.3139000013</v>
      </c>
      <c r="AR504" s="25">
        <f t="shared" si="228"/>
        <v>166.92125050308104</v>
      </c>
      <c r="AS504" s="6">
        <v>10491</v>
      </c>
      <c r="AT504" s="21">
        <v>0.28134825250076928</v>
      </c>
      <c r="AU504" s="7">
        <v>-7641.8123999983072</v>
      </c>
      <c r="AV504" s="7">
        <v>4864922.3139000013</v>
      </c>
      <c r="AW504" s="25">
        <f t="shared" si="229"/>
        <v>159.59640775750518</v>
      </c>
      <c r="AX504" s="6">
        <v>9137</v>
      </c>
      <c r="AY504" s="21">
        <v>0.28394546189686842</v>
      </c>
      <c r="AZ504" s="7">
        <v>-7661.7531000003219</v>
      </c>
      <c r="BA504" s="7">
        <v>4864938.2753999978</v>
      </c>
      <c r="BB504" s="25">
        <f t="shared" si="230"/>
        <v>153.83681217064023</v>
      </c>
      <c r="BC504" s="6">
        <v>7365</v>
      </c>
      <c r="BD504" s="21">
        <v>0.28460339308891192</v>
      </c>
      <c r="BE504" s="7">
        <v>-7669.2478000000119</v>
      </c>
      <c r="BF504" s="7">
        <v>4864936.1268000007</v>
      </c>
      <c r="BG504" s="25">
        <f t="shared" si="231"/>
        <v>152.41920987491736</v>
      </c>
      <c r="BH504" s="6">
        <v>10489</v>
      </c>
      <c r="BI504" s="21">
        <v>0.28574119419566479</v>
      </c>
      <c r="BJ504" s="7">
        <v>-7643.4281999990344</v>
      </c>
      <c r="BK504" s="7">
        <v>4864927.9508000016</v>
      </c>
      <c r="BL504" s="25">
        <f t="shared" si="232"/>
        <v>150.00598195193919</v>
      </c>
      <c r="BM504" s="6">
        <v>9574</v>
      </c>
      <c r="BN504" s="21">
        <v>0.28679895081443019</v>
      </c>
      <c r="BO504" s="7">
        <v>-7641.8123999983072</v>
      </c>
      <c r="BP504" s="7">
        <v>4864922.3139000013</v>
      </c>
      <c r="BQ504" s="25">
        <f t="shared" si="233"/>
        <v>147.80521824973923</v>
      </c>
      <c r="BR504" s="6">
        <v>11423</v>
      </c>
      <c r="BS504" s="21">
        <v>0.28897297592752891</v>
      </c>
      <c r="BT504" s="7">
        <v>-7667.3517999984324</v>
      </c>
      <c r="BU504" s="7">
        <v>4864936.6705000028</v>
      </c>
      <c r="BV504" s="25">
        <f t="shared" si="234"/>
        <v>143.4072402203868</v>
      </c>
      <c r="BW504" s="6">
        <v>10507</v>
      </c>
      <c r="BX504" s="21">
        <v>0.29125248609314219</v>
      </c>
      <c r="BY504" s="7">
        <v>-7667.3517999984324</v>
      </c>
      <c r="BZ504" s="7">
        <v>4864936.6705000028</v>
      </c>
      <c r="CA504" s="25">
        <f t="shared" si="235"/>
        <v>138.97012094392923</v>
      </c>
      <c r="CB504" s="6">
        <v>10965</v>
      </c>
      <c r="CC504" s="21">
        <v>0.23332482403996929</v>
      </c>
      <c r="CD504" s="7">
        <v>-7667.3517999984324</v>
      </c>
      <c r="CE504" s="7">
        <v>4864936.6705000028</v>
      </c>
      <c r="CF504" s="25">
        <f t="shared" si="236"/>
        <v>337.4086498916119</v>
      </c>
      <c r="CG504" s="6">
        <v>7362</v>
      </c>
      <c r="CH504" s="21">
        <v>0.23657041084199881</v>
      </c>
      <c r="CI504" s="7">
        <v>-7667.3517999984324</v>
      </c>
      <c r="CJ504" s="7">
        <v>4864936.6705000028</v>
      </c>
      <c r="CK504" s="25">
        <f t="shared" si="237"/>
        <v>319.2701406744161</v>
      </c>
      <c r="CL504" s="6">
        <v>7795</v>
      </c>
      <c r="CM504" s="21">
        <v>0.23887195695526189</v>
      </c>
      <c r="CN504" s="7">
        <v>-7667.3517999984324</v>
      </c>
      <c r="CO504" s="7">
        <v>4864936.6705000028</v>
      </c>
      <c r="CP504" s="25">
        <f t="shared" si="238"/>
        <v>307.14208628122475</v>
      </c>
      <c r="CQ504" s="6">
        <v>7776</v>
      </c>
      <c r="CR504" s="21">
        <v>0.2416821547913677</v>
      </c>
      <c r="CS504" s="7">
        <v>-7643.4281999990344</v>
      </c>
      <c r="CT504" s="7">
        <v>4864927.9508000016</v>
      </c>
      <c r="CU504" s="25">
        <f t="shared" si="239"/>
        <v>293.1039441303131</v>
      </c>
      <c r="CV504" s="6">
        <v>10489</v>
      </c>
      <c r="CW504" s="21">
        <v>0.25229058239170438</v>
      </c>
      <c r="CX504" s="7">
        <v>-7643.4281999990344</v>
      </c>
      <c r="CY504" s="7">
        <v>4864927.9508000016</v>
      </c>
      <c r="CZ504" s="25">
        <f t="shared" si="240"/>
        <v>246.82880625051038</v>
      </c>
      <c r="DA504" s="6">
        <v>7365</v>
      </c>
      <c r="DB504" s="21">
        <v>0.2530526553629765</v>
      </c>
      <c r="DC504" s="7">
        <v>-7669.2478000000119</v>
      </c>
      <c r="DD504" s="7">
        <v>4864936.1268000007</v>
      </c>
      <c r="DE504" s="25">
        <f t="shared" si="241"/>
        <v>243.86889169962313</v>
      </c>
      <c r="DF504" s="6">
        <v>10507</v>
      </c>
      <c r="DG504" s="21">
        <v>0.25394420645700549</v>
      </c>
      <c r="DH504" s="7">
        <v>-7667.3517999984324</v>
      </c>
      <c r="DI504" s="7">
        <v>4864936.6705000028</v>
      </c>
      <c r="DJ504" s="25">
        <f t="shared" si="242"/>
        <v>240.46217071311088</v>
      </c>
      <c r="DK504" s="6">
        <v>17648</v>
      </c>
      <c r="DL504" s="21">
        <v>0.25604551920341379</v>
      </c>
      <c r="DM504" s="7">
        <v>-7669.2478000000119</v>
      </c>
      <c r="DN504" s="7">
        <v>4864936.1268000007</v>
      </c>
      <c r="DO504" s="25">
        <f t="shared" si="243"/>
        <v>232.66511934251693</v>
      </c>
      <c r="DP504" s="6">
        <v>9137</v>
      </c>
      <c r="DQ504" s="21">
        <v>0.25797757044576369</v>
      </c>
      <c r="DR504" s="7">
        <v>-7661.7531000003219</v>
      </c>
      <c r="DS504" s="7">
        <v>4864938.2753999978</v>
      </c>
      <c r="DT504" s="25">
        <f t="shared" si="244"/>
        <v>225.7731053603309</v>
      </c>
      <c r="DU504" s="6">
        <v>9593</v>
      </c>
      <c r="DV504" s="21">
        <v>0.25840418209216232</v>
      </c>
      <c r="DW504" s="7">
        <v>-7667.3517999984324</v>
      </c>
      <c r="DX504" s="7">
        <v>4864936.6705000028</v>
      </c>
      <c r="DY504" s="25">
        <f t="shared" si="245"/>
        <v>224.28583568326732</v>
      </c>
      <c r="DZ504" s="6">
        <v>10049</v>
      </c>
      <c r="EA504" s="21">
        <v>0.26177274798723971</v>
      </c>
      <c r="EB504" s="7">
        <v>-7669.2478000000119</v>
      </c>
      <c r="EC504" s="7">
        <v>4864936.1268000007</v>
      </c>
      <c r="ED504" s="25">
        <f t="shared" si="246"/>
        <v>212.96207597862619</v>
      </c>
      <c r="EE504" s="6">
        <v>11423</v>
      </c>
      <c r="EF504" s="21">
        <v>0.26325564940520929</v>
      </c>
      <c r="EG504" s="7">
        <v>-7667.3517999984324</v>
      </c>
      <c r="EH504" s="7">
        <v>4864936.6705000028</v>
      </c>
      <c r="EI504" s="25">
        <f t="shared" si="247"/>
        <v>208.20406320787768</v>
      </c>
    </row>
    <row r="505" spans="1:139" x14ac:dyDescent="0.25">
      <c r="A505" s="6">
        <v>491</v>
      </c>
      <c r="B505" s="6">
        <v>0</v>
      </c>
      <c r="C505" s="6">
        <v>2</v>
      </c>
      <c r="D505" s="6">
        <v>0</v>
      </c>
      <c r="E505" s="6">
        <v>2</v>
      </c>
      <c r="F505" s="20">
        <f t="shared" si="217"/>
        <v>1</v>
      </c>
      <c r="G505" s="20">
        <f t="shared" si="218"/>
        <v>1</v>
      </c>
      <c r="H505" s="20">
        <f t="shared" si="219"/>
        <v>1</v>
      </c>
      <c r="I505" s="7">
        <v>-7628.391508411526</v>
      </c>
      <c r="J505" s="7">
        <v>4864895.9758312041</v>
      </c>
      <c r="K505" s="6">
        <v>6</v>
      </c>
      <c r="L505" s="6">
        <v>0</v>
      </c>
      <c r="M505" s="7">
        <v>-7637.9156103369387</v>
      </c>
      <c r="N505" s="7">
        <v>4864907.7526520444</v>
      </c>
      <c r="O505" s="26">
        <f t="shared" si="220"/>
        <v>-7637.9156103369387</v>
      </c>
      <c r="P505" s="26">
        <f t="shared" si="221"/>
        <v>4864907.7526520425</v>
      </c>
      <c r="Q505" s="20">
        <f t="shared" si="222"/>
        <v>1</v>
      </c>
      <c r="R505" s="26">
        <f t="shared" si="223"/>
        <v>15.146023456558879</v>
      </c>
      <c r="S505" s="26">
        <f>R505*'8_HeSo_Mercator'!$B$7</f>
        <v>11.603767778273108</v>
      </c>
      <c r="T505" s="6">
        <v>10884</v>
      </c>
      <c r="U505" s="21">
        <v>0.244090698955857</v>
      </c>
      <c r="V505" s="7">
        <v>-7637.5564999990156</v>
      </c>
      <c r="W505" s="7">
        <v>4864907.4662000015</v>
      </c>
      <c r="X505" s="25">
        <f t="shared" si="224"/>
        <v>281.70533770871936</v>
      </c>
      <c r="Y505" s="6">
        <v>10890</v>
      </c>
      <c r="Z505" s="21">
        <v>0.245804298129954</v>
      </c>
      <c r="AA505" s="7">
        <v>-7637.0023000016809</v>
      </c>
      <c r="AB505" s="7">
        <v>4864905.5323000029</v>
      </c>
      <c r="AC505" s="25">
        <f t="shared" si="225"/>
        <v>273.93158429464319</v>
      </c>
      <c r="AD505" s="6">
        <v>8603</v>
      </c>
      <c r="AE505" s="21">
        <v>0.26384991395452911</v>
      </c>
      <c r="AF505" s="7">
        <v>-7637.0023000016809</v>
      </c>
      <c r="AG505" s="7">
        <v>4864905.5323000029</v>
      </c>
      <c r="AH505" s="25">
        <f t="shared" si="226"/>
        <v>206.3346532448717</v>
      </c>
      <c r="AI505" s="6">
        <v>8161</v>
      </c>
      <c r="AJ505" s="21">
        <v>0.2687843067508997</v>
      </c>
      <c r="AK505" s="7">
        <v>-7637.0023000016809</v>
      </c>
      <c r="AL505" s="7">
        <v>4864905.5323000029</v>
      </c>
      <c r="AM505" s="25">
        <f t="shared" si="227"/>
        <v>191.59508611806541</v>
      </c>
      <c r="AN505" s="6">
        <v>7721</v>
      </c>
      <c r="AO505" s="21">
        <v>0.27535090160679399</v>
      </c>
      <c r="AP505" s="7">
        <v>-7639.1801000013947</v>
      </c>
      <c r="AQ505" s="7">
        <v>4864913.1300999969</v>
      </c>
      <c r="AR505" s="25">
        <f t="shared" si="228"/>
        <v>173.96183837996392</v>
      </c>
      <c r="AS505" s="6">
        <v>8601</v>
      </c>
      <c r="AT505" s="21">
        <v>0.27800744806165267</v>
      </c>
      <c r="AU505" s="7">
        <v>-7637.5564999990156</v>
      </c>
      <c r="AV505" s="7">
        <v>4864907.4662000015</v>
      </c>
      <c r="AW505" s="25">
        <f t="shared" si="229"/>
        <v>167.40725497045841</v>
      </c>
      <c r="AX505" s="6">
        <v>11341</v>
      </c>
      <c r="AY505" s="21">
        <v>0.2871177560061256</v>
      </c>
      <c r="AZ505" s="7">
        <v>-7639.1801000013947</v>
      </c>
      <c r="BA505" s="7">
        <v>4864913.1300999969</v>
      </c>
      <c r="BB505" s="25">
        <f t="shared" si="230"/>
        <v>147.14984050692536</v>
      </c>
      <c r="BC505" s="6">
        <v>9513</v>
      </c>
      <c r="BD505" s="21">
        <v>0.29113431364656001</v>
      </c>
      <c r="BE505" s="7">
        <v>-7639.6909999996424</v>
      </c>
      <c r="BF505" s="7">
        <v>4864914.9127999991</v>
      </c>
      <c r="BG505" s="25">
        <f t="shared" si="231"/>
        <v>139.19589221194755</v>
      </c>
      <c r="BH505" s="6">
        <v>9064</v>
      </c>
      <c r="BI505" s="21">
        <v>0.29447155302738232</v>
      </c>
      <c r="BJ505" s="7">
        <v>-7640.679200001061</v>
      </c>
      <c r="BK505" s="7">
        <v>4864913.5322000012</v>
      </c>
      <c r="BL505" s="25">
        <f t="shared" si="232"/>
        <v>132.99233550272376</v>
      </c>
      <c r="BM505" s="6">
        <v>7289</v>
      </c>
      <c r="BN505" s="21">
        <v>0.29667117526564069</v>
      </c>
      <c r="BO505" s="7">
        <v>-7638.2760000005364</v>
      </c>
      <c r="BP505" s="7">
        <v>4864905.1872000024</v>
      </c>
      <c r="BQ505" s="25">
        <f t="shared" si="233"/>
        <v>129.09178074958328</v>
      </c>
      <c r="BR505" s="6">
        <v>9974</v>
      </c>
      <c r="BS505" s="21">
        <v>0.29738627254615391</v>
      </c>
      <c r="BT505" s="7">
        <v>-7637.0023000016809</v>
      </c>
      <c r="BU505" s="7">
        <v>4864905.5323000029</v>
      </c>
      <c r="BV505" s="25">
        <f t="shared" si="234"/>
        <v>127.85459184306789</v>
      </c>
      <c r="BW505" s="6">
        <v>7726</v>
      </c>
      <c r="BX505" s="21">
        <v>0.30137585524990268</v>
      </c>
      <c r="BY505" s="7">
        <v>-7640.679200001061</v>
      </c>
      <c r="BZ505" s="7">
        <v>4864913.5322000012</v>
      </c>
      <c r="CA505" s="25">
        <f t="shared" si="235"/>
        <v>121.21773831178919</v>
      </c>
      <c r="CB505" s="6">
        <v>10884</v>
      </c>
      <c r="CC505" s="21">
        <v>0.22171882133951459</v>
      </c>
      <c r="CD505" s="7">
        <v>-7637.5564999990156</v>
      </c>
      <c r="CE505" s="7">
        <v>4864907.4662000015</v>
      </c>
      <c r="CF505" s="25">
        <f t="shared" si="236"/>
        <v>413.79930333206369</v>
      </c>
      <c r="CG505" s="6">
        <v>10890</v>
      </c>
      <c r="CH505" s="21">
        <v>0.2407416490901064</v>
      </c>
      <c r="CI505" s="7">
        <v>-7637.0023000016809</v>
      </c>
      <c r="CJ505" s="7">
        <v>4864905.5323000029</v>
      </c>
      <c r="CK505" s="25">
        <f t="shared" si="237"/>
        <v>297.7111329508067</v>
      </c>
      <c r="CL505" s="6">
        <v>10430</v>
      </c>
      <c r="CM505" s="21">
        <v>0.25263911029660968</v>
      </c>
      <c r="CN505" s="7">
        <v>-7636.6226000003517</v>
      </c>
      <c r="CO505" s="7">
        <v>4864899.4196000015</v>
      </c>
      <c r="CP505" s="25">
        <f t="shared" si="238"/>
        <v>245.46957294391248</v>
      </c>
      <c r="CQ505" s="6">
        <v>7721</v>
      </c>
      <c r="CR505" s="21">
        <v>0.2533296843641672</v>
      </c>
      <c r="CS505" s="7">
        <v>-7639.1801000013947</v>
      </c>
      <c r="CT505" s="7">
        <v>4864913.1300999969</v>
      </c>
      <c r="CU505" s="25">
        <f t="shared" si="239"/>
        <v>242.80390765748666</v>
      </c>
      <c r="CV505" s="6">
        <v>8161</v>
      </c>
      <c r="CW505" s="21">
        <v>0.25519829975515479</v>
      </c>
      <c r="CX505" s="7">
        <v>-7637.0023000016809</v>
      </c>
      <c r="CY505" s="7">
        <v>4864905.5323000029</v>
      </c>
      <c r="CZ505" s="25">
        <f t="shared" si="240"/>
        <v>235.77019007651035</v>
      </c>
      <c r="DA505" s="6">
        <v>8603</v>
      </c>
      <c r="DB505" s="21">
        <v>0.26257553632273151</v>
      </c>
      <c r="DC505" s="7">
        <v>-7637.0023000016809</v>
      </c>
      <c r="DD505" s="7">
        <v>4864905.5323000029</v>
      </c>
      <c r="DE505" s="25">
        <f t="shared" si="241"/>
        <v>210.36958737081622</v>
      </c>
      <c r="DF505" s="6">
        <v>9974</v>
      </c>
      <c r="DG505" s="21">
        <v>0.26351651954012228</v>
      </c>
      <c r="DH505" s="7">
        <v>-7637.0023000016809</v>
      </c>
      <c r="DI505" s="7">
        <v>4864905.5323000029</v>
      </c>
      <c r="DJ505" s="25">
        <f t="shared" si="242"/>
        <v>207.38083402713883</v>
      </c>
      <c r="DK505" s="6">
        <v>11341</v>
      </c>
      <c r="DL505" s="21">
        <v>0.26566127956964519</v>
      </c>
      <c r="DM505" s="7">
        <v>-7639.1801000013947</v>
      </c>
      <c r="DN505" s="7">
        <v>4864913.1300999969</v>
      </c>
      <c r="DO505" s="25">
        <f t="shared" si="243"/>
        <v>200.76451757160399</v>
      </c>
      <c r="DP505" s="6">
        <v>8601</v>
      </c>
      <c r="DQ505" s="21">
        <v>0.27003917072704692</v>
      </c>
      <c r="DR505" s="7">
        <v>-7637.5564999990156</v>
      </c>
      <c r="DS505" s="7">
        <v>4864907.4662000015</v>
      </c>
      <c r="DT505" s="25">
        <f t="shared" si="244"/>
        <v>188.05848689586747</v>
      </c>
      <c r="DU505" s="6">
        <v>8602</v>
      </c>
      <c r="DV505" s="21">
        <v>0.27179734177360348</v>
      </c>
      <c r="DW505" s="7">
        <v>-7638.2760000005364</v>
      </c>
      <c r="DX505" s="7">
        <v>4864905.1872000024</v>
      </c>
      <c r="DY505" s="25">
        <f t="shared" si="245"/>
        <v>183.23953467410684</v>
      </c>
      <c r="DZ505" s="6">
        <v>9975</v>
      </c>
      <c r="EA505" s="21">
        <v>0.2737478512039106</v>
      </c>
      <c r="EB505" s="7">
        <v>-7638.8079999983311</v>
      </c>
      <c r="EC505" s="7">
        <v>4864907.0441000015</v>
      </c>
      <c r="ED505" s="25">
        <f t="shared" si="246"/>
        <v>178.07261017799354</v>
      </c>
      <c r="EE505" s="6">
        <v>11345</v>
      </c>
      <c r="EF505" s="21">
        <v>0.27981405795019793</v>
      </c>
      <c r="EG505" s="7">
        <v>-7637.5564999990156</v>
      </c>
      <c r="EH505" s="7">
        <v>4864907.4662000015</v>
      </c>
      <c r="EI505" s="25">
        <f t="shared" si="247"/>
        <v>163.12550936898387</v>
      </c>
    </row>
    <row r="506" spans="1:139" x14ac:dyDescent="0.25">
      <c r="A506" s="6">
        <v>492</v>
      </c>
      <c r="B506" s="6">
        <v>0</v>
      </c>
      <c r="C506" s="6">
        <v>2</v>
      </c>
      <c r="D506" s="6">
        <v>0</v>
      </c>
      <c r="E506" s="6">
        <v>2</v>
      </c>
      <c r="F506" s="20">
        <f t="shared" si="217"/>
        <v>1</v>
      </c>
      <c r="G506" s="20">
        <f t="shared" si="218"/>
        <v>1</v>
      </c>
      <c r="H506" s="20">
        <f t="shared" si="219"/>
        <v>1</v>
      </c>
      <c r="I506" s="7">
        <v>-7633.2328641054146</v>
      </c>
      <c r="J506" s="7">
        <v>4864970.3953098627</v>
      </c>
      <c r="K506" s="6">
        <v>-6</v>
      </c>
      <c r="L506" s="6">
        <v>-6</v>
      </c>
      <c r="M506" s="7">
        <v>-7634.3107680727553</v>
      </c>
      <c r="N506" s="7">
        <v>4864968.5196071453</v>
      </c>
      <c r="O506" s="26">
        <f t="shared" si="220"/>
        <v>-7634.3107680727553</v>
      </c>
      <c r="P506" s="26">
        <f t="shared" si="221"/>
        <v>4864968.5196071472</v>
      </c>
      <c r="Q506" s="20">
        <f t="shared" si="222"/>
        <v>1</v>
      </c>
      <c r="R506" s="26">
        <f t="shared" si="223"/>
        <v>2.1633625770229874</v>
      </c>
      <c r="S506" s="26">
        <f>R506*'8_HeSo_Mercator'!$B$7</f>
        <v>1.6574090906422352</v>
      </c>
      <c r="T506" s="6">
        <v>8118</v>
      </c>
      <c r="U506" s="21">
        <v>0.35429361711755258</v>
      </c>
      <c r="V506" s="7">
        <v>-7633.292500000447</v>
      </c>
      <c r="W506" s="7">
        <v>4864970.058799997</v>
      </c>
      <c r="X506" s="25">
        <f t="shared" si="224"/>
        <v>63.466812468738567</v>
      </c>
      <c r="Y506" s="6">
        <v>7241</v>
      </c>
      <c r="Z506" s="21">
        <v>0.36911611454359711</v>
      </c>
      <c r="AA506" s="7">
        <v>-7633.292500000447</v>
      </c>
      <c r="AB506" s="7">
        <v>4864970.058799997</v>
      </c>
      <c r="AC506" s="25">
        <f t="shared" si="225"/>
        <v>53.870124269173772</v>
      </c>
      <c r="AD506" s="6">
        <v>9471</v>
      </c>
      <c r="AE506" s="21">
        <v>0.38562162095495522</v>
      </c>
      <c r="AF506" s="7">
        <v>-7633.292500000447</v>
      </c>
      <c r="AG506" s="7">
        <v>4864970.058799997</v>
      </c>
      <c r="AH506" s="25">
        <f t="shared" si="226"/>
        <v>45.222492624749144</v>
      </c>
      <c r="AI506" s="6">
        <v>9011</v>
      </c>
      <c r="AJ506" s="21">
        <v>0.39453919321491671</v>
      </c>
      <c r="AK506" s="7">
        <v>-7633.292500000447</v>
      </c>
      <c r="AL506" s="7">
        <v>4864970.058799997</v>
      </c>
      <c r="AM506" s="25">
        <f t="shared" si="227"/>
        <v>41.270467773774435</v>
      </c>
      <c r="AN506" s="6">
        <v>10840</v>
      </c>
      <c r="AO506" s="21">
        <v>0.39924030796214621</v>
      </c>
      <c r="AP506" s="7">
        <v>-7633.292500000447</v>
      </c>
      <c r="AQ506" s="7">
        <v>4864970.058799997</v>
      </c>
      <c r="AR506" s="25">
        <f t="shared" si="228"/>
        <v>39.360669085864835</v>
      </c>
      <c r="AS506" s="6">
        <v>10841</v>
      </c>
      <c r="AT506" s="21">
        <v>0.4110979797292279</v>
      </c>
      <c r="AU506" s="7">
        <v>-7635.6803999990216</v>
      </c>
      <c r="AV506" s="7">
        <v>4864966.4492999986</v>
      </c>
      <c r="AW506" s="25">
        <f t="shared" si="229"/>
        <v>35.012137867415845</v>
      </c>
      <c r="AX506" s="6">
        <v>9925</v>
      </c>
      <c r="AY506" s="21">
        <v>0.411924564286821</v>
      </c>
      <c r="AZ506" s="7">
        <v>-7633.292500000447</v>
      </c>
      <c r="BA506" s="7">
        <v>4864970.058799997</v>
      </c>
      <c r="BB506" s="25">
        <f t="shared" si="230"/>
        <v>34.731955506726699</v>
      </c>
      <c r="BC506" s="6">
        <v>11296</v>
      </c>
      <c r="BD506" s="21">
        <v>0.41228939737337439</v>
      </c>
      <c r="BE506" s="7">
        <v>-7635.6803999990216</v>
      </c>
      <c r="BF506" s="7">
        <v>4864966.4492999986</v>
      </c>
      <c r="BG506" s="25">
        <f t="shared" si="231"/>
        <v>34.609181966831244</v>
      </c>
      <c r="BH506" s="6">
        <v>17593</v>
      </c>
      <c r="BI506" s="21">
        <v>0.41614417876139859</v>
      </c>
      <c r="BJ506" s="7">
        <v>-7635.6803999990216</v>
      </c>
      <c r="BK506" s="7">
        <v>4864966.4492999986</v>
      </c>
      <c r="BL506" s="25">
        <f t="shared" si="232"/>
        <v>33.344537999550653</v>
      </c>
      <c r="BM506" s="6">
        <v>17873</v>
      </c>
      <c r="BN506" s="21">
        <v>0.41879699534948089</v>
      </c>
      <c r="BO506" s="7">
        <v>-7635.6803999990216</v>
      </c>
      <c r="BP506" s="7">
        <v>4864966.4492999986</v>
      </c>
      <c r="BQ506" s="25">
        <f t="shared" si="233"/>
        <v>32.507664677408727</v>
      </c>
      <c r="BR506" s="6">
        <v>15963</v>
      </c>
      <c r="BS506" s="21">
        <v>0.42263281729928748</v>
      </c>
      <c r="BT506" s="7">
        <v>-7635.6803999990216</v>
      </c>
      <c r="BU506" s="7">
        <v>4864966.4492999986</v>
      </c>
      <c r="BV506" s="25">
        <f t="shared" si="234"/>
        <v>31.343474154093936</v>
      </c>
      <c r="BW506" s="6">
        <v>17047</v>
      </c>
      <c r="BX506" s="21">
        <v>0.42294336814556649</v>
      </c>
      <c r="BY506" s="7">
        <v>-7635.6803999990216</v>
      </c>
      <c r="BZ506" s="7">
        <v>4864966.4492999986</v>
      </c>
      <c r="CA506" s="25">
        <f t="shared" si="235"/>
        <v>31.25151832510123</v>
      </c>
      <c r="CB506" s="6">
        <v>8118</v>
      </c>
      <c r="CC506" s="21">
        <v>0.3602047754269489</v>
      </c>
      <c r="CD506" s="7">
        <v>-7633.292500000447</v>
      </c>
      <c r="CE506" s="7">
        <v>4864970.058799997</v>
      </c>
      <c r="CF506" s="25">
        <f t="shared" si="236"/>
        <v>59.402146048274446</v>
      </c>
      <c r="CG506" s="6">
        <v>7241</v>
      </c>
      <c r="CH506" s="21">
        <v>0.37392518942949621</v>
      </c>
      <c r="CI506" s="7">
        <v>-7633.292500000447</v>
      </c>
      <c r="CJ506" s="7">
        <v>4864970.058799997</v>
      </c>
      <c r="CK506" s="25">
        <f t="shared" si="237"/>
        <v>51.151822351445077</v>
      </c>
      <c r="CL506" s="6">
        <v>9471</v>
      </c>
      <c r="CM506" s="21">
        <v>0.39380413162304823</v>
      </c>
      <c r="CN506" s="7">
        <v>-7633.292500000447</v>
      </c>
      <c r="CO506" s="7">
        <v>4864970.058799997</v>
      </c>
      <c r="CP506" s="25">
        <f t="shared" si="238"/>
        <v>41.579467870222921</v>
      </c>
      <c r="CQ506" s="6">
        <v>9011</v>
      </c>
      <c r="CR506" s="21">
        <v>0.40084622210953341</v>
      </c>
      <c r="CS506" s="7">
        <v>-7633.292500000447</v>
      </c>
      <c r="CT506" s="7">
        <v>4864970.058799997</v>
      </c>
      <c r="CU506" s="25">
        <f t="shared" si="239"/>
        <v>38.733685389767764</v>
      </c>
      <c r="CV506" s="6">
        <v>10840</v>
      </c>
      <c r="CW506" s="21">
        <v>0.40564245215620121</v>
      </c>
      <c r="CX506" s="7">
        <v>-7633.292500000447</v>
      </c>
      <c r="CY506" s="7">
        <v>4864970.058799997</v>
      </c>
      <c r="CZ506" s="25">
        <f t="shared" si="240"/>
        <v>36.934004889597908</v>
      </c>
      <c r="DA506" s="6">
        <v>17593</v>
      </c>
      <c r="DB506" s="21">
        <v>0.41257883172102811</v>
      </c>
      <c r="DC506" s="7">
        <v>-7635.6803999990216</v>
      </c>
      <c r="DD506" s="7">
        <v>4864966.4492999986</v>
      </c>
      <c r="DE506" s="25">
        <f t="shared" si="241"/>
        <v>34.512167294131601</v>
      </c>
      <c r="DF506" s="6">
        <v>18420</v>
      </c>
      <c r="DG506" s="21">
        <v>0.41538879272307649</v>
      </c>
      <c r="DH506" s="7">
        <v>-7635.6803999990216</v>
      </c>
      <c r="DI506" s="7">
        <v>4864966.4492999986</v>
      </c>
      <c r="DJ506" s="25">
        <f t="shared" si="242"/>
        <v>33.587749072511834</v>
      </c>
      <c r="DK506" s="6">
        <v>15963</v>
      </c>
      <c r="DL506" s="21">
        <v>0.41561562781377148</v>
      </c>
      <c r="DM506" s="7">
        <v>-7635.6803999990216</v>
      </c>
      <c r="DN506" s="7">
        <v>4864966.4492999986</v>
      </c>
      <c r="DO506" s="25">
        <f t="shared" si="243"/>
        <v>33.514482866840666</v>
      </c>
      <c r="DP506" s="6">
        <v>17873</v>
      </c>
      <c r="DQ506" s="21">
        <v>0.41564225143702671</v>
      </c>
      <c r="DR506" s="7">
        <v>-7635.6803999990216</v>
      </c>
      <c r="DS506" s="7">
        <v>4864966.4492999986</v>
      </c>
      <c r="DT506" s="25">
        <f t="shared" si="244"/>
        <v>33.505896721087538</v>
      </c>
      <c r="DU506" s="6">
        <v>10841</v>
      </c>
      <c r="DV506" s="21">
        <v>0.4163704666955641</v>
      </c>
      <c r="DW506" s="7">
        <v>-7635.6803999990216</v>
      </c>
      <c r="DX506" s="7">
        <v>4864966.4492999986</v>
      </c>
      <c r="DY506" s="25">
        <f t="shared" si="245"/>
        <v>33.272109061714673</v>
      </c>
      <c r="DZ506" s="6">
        <v>11296</v>
      </c>
      <c r="EA506" s="21">
        <v>0.41675950210963059</v>
      </c>
      <c r="EB506" s="7">
        <v>-7635.6803999990216</v>
      </c>
      <c r="EC506" s="7">
        <v>4864966.4492999986</v>
      </c>
      <c r="ED506" s="25">
        <f t="shared" si="246"/>
        <v>33.148047913671924</v>
      </c>
      <c r="EE506" s="6">
        <v>9925</v>
      </c>
      <c r="EF506" s="21">
        <v>0.42003648399904248</v>
      </c>
      <c r="EG506" s="7">
        <v>-7633.292500000447</v>
      </c>
      <c r="EH506" s="7">
        <v>4864970.058799997</v>
      </c>
      <c r="EI506" s="25">
        <f t="shared" si="247"/>
        <v>32.125651374283308</v>
      </c>
    </row>
    <row r="507" spans="1:139" x14ac:dyDescent="0.25">
      <c r="A507" s="6">
        <v>493</v>
      </c>
      <c r="B507" s="6">
        <v>0</v>
      </c>
      <c r="C507" s="6">
        <v>0</v>
      </c>
      <c r="D507" s="6">
        <v>0</v>
      </c>
      <c r="E507" s="6">
        <v>0</v>
      </c>
      <c r="F507" s="20">
        <f t="shared" si="217"/>
        <v>1</v>
      </c>
      <c r="G507" s="20">
        <f t="shared" si="218"/>
        <v>1</v>
      </c>
      <c r="H507" s="20">
        <f t="shared" si="219"/>
        <v>1</v>
      </c>
      <c r="I507" s="7">
        <v>-7661.8583956823823</v>
      </c>
      <c r="J507" s="7">
        <v>4864934.8130964832</v>
      </c>
      <c r="K507" s="6">
        <v>3</v>
      </c>
      <c r="L507" s="6">
        <v>-3</v>
      </c>
      <c r="M507" s="7">
        <v>-7668.1299356675936</v>
      </c>
      <c r="N507" s="7">
        <v>4864936.1846127603</v>
      </c>
      <c r="O507" s="26">
        <f t="shared" si="220"/>
        <v>-7668.1299356675945</v>
      </c>
      <c r="P507" s="26">
        <f t="shared" si="221"/>
        <v>4864936.1846127613</v>
      </c>
      <c r="Q507" s="20">
        <f t="shared" si="222"/>
        <v>1</v>
      </c>
      <c r="R507" s="26">
        <f t="shared" si="223"/>
        <v>6.4197562794059717</v>
      </c>
      <c r="S507" s="26">
        <f>R507*'8_HeSo_Mercator'!$B$7</f>
        <v>4.9183444930608928</v>
      </c>
      <c r="T507" s="6">
        <v>8927</v>
      </c>
      <c r="U507" s="21">
        <v>0.20435831975371421</v>
      </c>
      <c r="V507" s="7">
        <v>-7667.3398000001907</v>
      </c>
      <c r="W507" s="7">
        <v>4864936.697800003</v>
      </c>
      <c r="X507" s="25">
        <f t="shared" si="224"/>
        <v>573.36437733117054</v>
      </c>
      <c r="Y507" s="6">
        <v>7155</v>
      </c>
      <c r="Z507" s="21">
        <v>0.2454227102555564</v>
      </c>
      <c r="AA507" s="7">
        <v>-7667.3398000001907</v>
      </c>
      <c r="AB507" s="7">
        <v>4864936.697800003</v>
      </c>
      <c r="AC507" s="25">
        <f t="shared" si="225"/>
        <v>275.63921777483154</v>
      </c>
      <c r="AD507" s="6">
        <v>10294</v>
      </c>
      <c r="AE507" s="21">
        <v>0.24672446090619579</v>
      </c>
      <c r="AF507" s="7">
        <v>-7669.2335000000894</v>
      </c>
      <c r="AG507" s="7">
        <v>4864936.1547999978</v>
      </c>
      <c r="AH507" s="25">
        <f t="shared" si="226"/>
        <v>269.86785997531751</v>
      </c>
      <c r="AI507" s="6">
        <v>9836</v>
      </c>
      <c r="AJ507" s="21">
        <v>0.24679205608806301</v>
      </c>
      <c r="AK507" s="7">
        <v>-7667.3398000001907</v>
      </c>
      <c r="AL507" s="7">
        <v>4864936.697800003</v>
      </c>
      <c r="AM507" s="25">
        <f t="shared" si="227"/>
        <v>269.57231928034668</v>
      </c>
      <c r="AN507" s="6">
        <v>8034</v>
      </c>
      <c r="AO507" s="21">
        <v>0.25211875476615497</v>
      </c>
      <c r="AP507" s="7">
        <v>-7667.3398000001907</v>
      </c>
      <c r="AQ507" s="7">
        <v>4864936.697800003</v>
      </c>
      <c r="AR507" s="25">
        <f t="shared" si="228"/>
        <v>247.50238383194144</v>
      </c>
      <c r="AS507" s="6">
        <v>10754</v>
      </c>
      <c r="AT507" s="21">
        <v>0.253411932458879</v>
      </c>
      <c r="AU507" s="7">
        <v>-7667.3398000001907</v>
      </c>
      <c r="AV507" s="7">
        <v>4864936.697800003</v>
      </c>
      <c r="AW507" s="25">
        <f t="shared" si="229"/>
        <v>242.48884059105035</v>
      </c>
      <c r="AX507" s="6">
        <v>11213</v>
      </c>
      <c r="AY507" s="21">
        <v>0.25560778680308521</v>
      </c>
      <c r="AZ507" s="7">
        <v>-7669.2335000000894</v>
      </c>
      <c r="BA507" s="7">
        <v>4864936.1547999978</v>
      </c>
      <c r="BB507" s="25">
        <f t="shared" si="230"/>
        <v>234.26298892513327</v>
      </c>
      <c r="BC507" s="6">
        <v>7609</v>
      </c>
      <c r="BD507" s="21">
        <v>0.25604535846161469</v>
      </c>
      <c r="BE507" s="7">
        <v>-7667.3398000001907</v>
      </c>
      <c r="BF507" s="7">
        <v>4864936.697800003</v>
      </c>
      <c r="BG507" s="25">
        <f t="shared" si="231"/>
        <v>232.66570359907701</v>
      </c>
      <c r="BH507" s="6">
        <v>7619</v>
      </c>
      <c r="BI507" s="21">
        <v>0.25717284542727947</v>
      </c>
      <c r="BJ507" s="7">
        <v>-7675.3524999991059</v>
      </c>
      <c r="BK507" s="7">
        <v>4864932.8628999963</v>
      </c>
      <c r="BL507" s="25">
        <f t="shared" si="232"/>
        <v>228.61228255682965</v>
      </c>
      <c r="BM507" s="6">
        <v>10295</v>
      </c>
      <c r="BN507" s="21">
        <v>0.26191449936613348</v>
      </c>
      <c r="BO507" s="7">
        <v>-7667.3398000001907</v>
      </c>
      <c r="BP507" s="7">
        <v>4864936.697800003</v>
      </c>
      <c r="BQ507" s="25">
        <f t="shared" si="233"/>
        <v>212.50141923873386</v>
      </c>
      <c r="BR507" s="6">
        <v>11209</v>
      </c>
      <c r="BS507" s="21">
        <v>0.26353235891440008</v>
      </c>
      <c r="BT507" s="7">
        <v>-7667.3398000001907</v>
      </c>
      <c r="BU507" s="7">
        <v>4864936.697800003</v>
      </c>
      <c r="BV507" s="25">
        <f t="shared" si="234"/>
        <v>207.33098077146653</v>
      </c>
      <c r="BW507" s="6">
        <v>8473</v>
      </c>
      <c r="BX507" s="21">
        <v>0.26465492722007972</v>
      </c>
      <c r="BY507" s="7">
        <v>-7669.2335000000894</v>
      </c>
      <c r="BZ507" s="7">
        <v>4864936.1547999978</v>
      </c>
      <c r="CA507" s="25">
        <f t="shared" si="235"/>
        <v>203.83561331462823</v>
      </c>
      <c r="CB507" s="6">
        <v>11213</v>
      </c>
      <c r="CC507" s="21">
        <v>0.2298680568775901</v>
      </c>
      <c r="CD507" s="7">
        <v>-7669.2335000000894</v>
      </c>
      <c r="CE507" s="7">
        <v>4864936.1547999978</v>
      </c>
      <c r="CF507" s="25">
        <f t="shared" si="236"/>
        <v>358.16694397959219</v>
      </c>
      <c r="CG507" s="6">
        <v>9383</v>
      </c>
      <c r="CH507" s="21">
        <v>0.2411083663204262</v>
      </c>
      <c r="CI507" s="7">
        <v>-7669.2335000000894</v>
      </c>
      <c r="CJ507" s="7">
        <v>4864936.1547999978</v>
      </c>
      <c r="CK507" s="25">
        <f t="shared" si="237"/>
        <v>295.90402890904238</v>
      </c>
      <c r="CL507" s="6">
        <v>8473</v>
      </c>
      <c r="CM507" s="21">
        <v>0.26412626313444199</v>
      </c>
      <c r="CN507" s="7">
        <v>-7669.2335000000894</v>
      </c>
      <c r="CO507" s="7">
        <v>4864936.1547999978</v>
      </c>
      <c r="CP507" s="25">
        <f t="shared" si="238"/>
        <v>205.47247490276067</v>
      </c>
      <c r="CQ507" s="6">
        <v>8929</v>
      </c>
      <c r="CR507" s="21">
        <v>0.26959885676342799</v>
      </c>
      <c r="CS507" s="7">
        <v>-7669.2335000000894</v>
      </c>
      <c r="CT507" s="7">
        <v>4864936.1547999978</v>
      </c>
      <c r="CU507" s="25">
        <f t="shared" si="239"/>
        <v>189.29006268542298</v>
      </c>
      <c r="CV507" s="6">
        <v>10294</v>
      </c>
      <c r="CW507" s="21">
        <v>0.27881591636500869</v>
      </c>
      <c r="CX507" s="7">
        <v>-7669.2335000000894</v>
      </c>
      <c r="CY507" s="7">
        <v>4864936.1547999978</v>
      </c>
      <c r="CZ507" s="25">
        <f t="shared" si="240"/>
        <v>165.47399483964733</v>
      </c>
      <c r="DA507" s="6">
        <v>8927</v>
      </c>
      <c r="DB507" s="21">
        <v>0.28256940380989543</v>
      </c>
      <c r="DC507" s="7">
        <v>-7667.3398000001907</v>
      </c>
      <c r="DD507" s="7">
        <v>4864936.697800003</v>
      </c>
      <c r="DE507" s="25">
        <f t="shared" si="241"/>
        <v>156.85539429412972</v>
      </c>
      <c r="DF507" s="6">
        <v>7152</v>
      </c>
      <c r="DG507" s="21">
        <v>0.28283530229325921</v>
      </c>
      <c r="DH507" s="7">
        <v>-7669.2335000000894</v>
      </c>
      <c r="DI507" s="7">
        <v>4864936.1547999978</v>
      </c>
      <c r="DJ507" s="25">
        <f t="shared" si="242"/>
        <v>156.26637541468673</v>
      </c>
      <c r="DK507" s="6">
        <v>7162</v>
      </c>
      <c r="DL507" s="21">
        <v>0.28770838318577008</v>
      </c>
      <c r="DM507" s="7">
        <v>-7661.896899998188</v>
      </c>
      <c r="DN507" s="7">
        <v>4864934.6187999994</v>
      </c>
      <c r="DO507" s="25">
        <f t="shared" si="243"/>
        <v>145.94523970672878</v>
      </c>
      <c r="DP507" s="6">
        <v>8034</v>
      </c>
      <c r="DQ507" s="21">
        <v>0.28992027784355517</v>
      </c>
      <c r="DR507" s="7">
        <v>-7667.3398000001907</v>
      </c>
      <c r="DS507" s="7">
        <v>4864936.697800003</v>
      </c>
      <c r="DT507" s="25">
        <f t="shared" si="244"/>
        <v>141.54209883889004</v>
      </c>
      <c r="DU507" s="6">
        <v>7155</v>
      </c>
      <c r="DV507" s="21">
        <v>0.29208655573783299</v>
      </c>
      <c r="DW507" s="7">
        <v>-7667.3398000001907</v>
      </c>
      <c r="DX507" s="7">
        <v>4864936.697800003</v>
      </c>
      <c r="DY507" s="25">
        <f t="shared" si="245"/>
        <v>137.3895590585112</v>
      </c>
      <c r="DZ507" s="6">
        <v>9846</v>
      </c>
      <c r="EA507" s="21">
        <v>0.2924207228134621</v>
      </c>
      <c r="EB507" s="7">
        <v>-7661.896899998188</v>
      </c>
      <c r="EC507" s="7">
        <v>4864934.6187999994</v>
      </c>
      <c r="ED507" s="25">
        <f t="shared" si="246"/>
        <v>136.76262087730498</v>
      </c>
      <c r="EE507" s="6">
        <v>7608</v>
      </c>
      <c r="EF507" s="21">
        <v>0.29518226880427878</v>
      </c>
      <c r="EG507" s="7">
        <v>-7669.2335000000894</v>
      </c>
      <c r="EH507" s="7">
        <v>4864936.1547999978</v>
      </c>
      <c r="EI507" s="25">
        <f t="shared" si="247"/>
        <v>131.71612154005203</v>
      </c>
    </row>
    <row r="508" spans="1:139" x14ac:dyDescent="0.25">
      <c r="A508" s="6">
        <v>494</v>
      </c>
      <c r="B508" s="6">
        <v>0</v>
      </c>
      <c r="C508" s="6">
        <v>2</v>
      </c>
      <c r="D508" s="6">
        <v>0</v>
      </c>
      <c r="E508" s="6">
        <v>2</v>
      </c>
      <c r="F508" s="20">
        <f t="shared" si="217"/>
        <v>1</v>
      </c>
      <c r="G508" s="20">
        <f t="shared" si="218"/>
        <v>1</v>
      </c>
      <c r="H508" s="20">
        <f t="shared" si="219"/>
        <v>1</v>
      </c>
      <c r="I508" s="7">
        <v>-7587.4359720598404</v>
      </c>
      <c r="J508" s="7">
        <v>4864986.1434058705</v>
      </c>
      <c r="K508" s="6">
        <v>0</v>
      </c>
      <c r="L508" s="6">
        <v>6</v>
      </c>
      <c r="M508" s="7">
        <v>-7594.406146794342</v>
      </c>
      <c r="N508" s="7">
        <v>4864983.6884712745</v>
      </c>
      <c r="O508" s="26">
        <f t="shared" si="220"/>
        <v>-7594.4061467943402</v>
      </c>
      <c r="P508" s="26">
        <f t="shared" si="221"/>
        <v>4864983.6884712726</v>
      </c>
      <c r="Q508" s="20">
        <f t="shared" si="222"/>
        <v>1</v>
      </c>
      <c r="R508" s="26">
        <f t="shared" si="223"/>
        <v>7.3898606015035764</v>
      </c>
      <c r="S508" s="26">
        <f>R508*'8_HeSo_Mercator'!$B$7</f>
        <v>5.661566983545347</v>
      </c>
      <c r="T508" s="6">
        <v>16465</v>
      </c>
      <c r="U508" s="21">
        <v>0.2168694467888764</v>
      </c>
      <c r="V508" s="7">
        <v>-7587.1022999994457</v>
      </c>
      <c r="W508" s="7">
        <v>4864986.0909999982</v>
      </c>
      <c r="X508" s="25">
        <f t="shared" si="224"/>
        <v>452.07085969099921</v>
      </c>
      <c r="Y508" s="6">
        <v>8144</v>
      </c>
      <c r="Z508" s="21">
        <v>0.22623236427564311</v>
      </c>
      <c r="AA508" s="7">
        <v>-7594.2641000002623</v>
      </c>
      <c r="AB508" s="7">
        <v>4864982.4561000019</v>
      </c>
      <c r="AC508" s="25">
        <f t="shared" si="225"/>
        <v>381.75177341377946</v>
      </c>
      <c r="AD508" s="6">
        <v>17018</v>
      </c>
      <c r="AE508" s="21">
        <v>0.2397364705309242</v>
      </c>
      <c r="AF508" s="7">
        <v>-7589.0623999983072</v>
      </c>
      <c r="AG508" s="7">
        <v>4864985.5291000009</v>
      </c>
      <c r="AH508" s="25">
        <f t="shared" si="226"/>
        <v>302.73565334841959</v>
      </c>
      <c r="AI508" s="6">
        <v>17294</v>
      </c>
      <c r="AJ508" s="21">
        <v>0.25989819623738031</v>
      </c>
      <c r="AK508" s="7">
        <v>-7589.0623999983072</v>
      </c>
      <c r="AL508" s="7">
        <v>4864985.5291000009</v>
      </c>
      <c r="AM508" s="25">
        <f t="shared" si="227"/>
        <v>219.17294257707999</v>
      </c>
      <c r="AN508" s="6">
        <v>17569</v>
      </c>
      <c r="AO508" s="21">
        <v>0.27275613092462792</v>
      </c>
      <c r="AP508" s="7">
        <v>-7589.0623999983072</v>
      </c>
      <c r="AQ508" s="7">
        <v>4864985.5291000009</v>
      </c>
      <c r="AR508" s="25">
        <f t="shared" si="228"/>
        <v>180.67660226591579</v>
      </c>
      <c r="AS508" s="6">
        <v>8587</v>
      </c>
      <c r="AT508" s="21">
        <v>0.27433780598535668</v>
      </c>
      <c r="AU508" s="7">
        <v>-7594.7369999997318</v>
      </c>
      <c r="AV508" s="7">
        <v>4864983.9024000019</v>
      </c>
      <c r="AW508" s="25">
        <f t="shared" si="229"/>
        <v>176.54578601305334</v>
      </c>
      <c r="AX508" s="6">
        <v>7708</v>
      </c>
      <c r="AY508" s="21">
        <v>0.27460361813169981</v>
      </c>
      <c r="AZ508" s="7">
        <v>-7594.2641000002623</v>
      </c>
      <c r="BA508" s="7">
        <v>4864982.4561000019</v>
      </c>
      <c r="BB508" s="25">
        <f t="shared" si="230"/>
        <v>175.8632033118345</v>
      </c>
      <c r="BC508" s="6">
        <v>17012</v>
      </c>
      <c r="BD508" s="21">
        <v>0.28055316265318758</v>
      </c>
      <c r="BE508" s="7">
        <v>-7587.1022999994457</v>
      </c>
      <c r="BF508" s="7">
        <v>4864986.0909999982</v>
      </c>
      <c r="BG508" s="25">
        <f t="shared" si="231"/>
        <v>161.41330303501681</v>
      </c>
      <c r="BH508" s="6">
        <v>15939</v>
      </c>
      <c r="BI508" s="21">
        <v>0.28324894343249202</v>
      </c>
      <c r="BJ508" s="7">
        <v>-7589.0623999983072</v>
      </c>
      <c r="BK508" s="7">
        <v>4864985.5291000009</v>
      </c>
      <c r="BL508" s="25">
        <f t="shared" si="232"/>
        <v>155.35556180362087</v>
      </c>
      <c r="BM508" s="6">
        <v>17020</v>
      </c>
      <c r="BN508" s="21">
        <v>0.28753065505742559</v>
      </c>
      <c r="BO508" s="7">
        <v>-7596.6486999988556</v>
      </c>
      <c r="BP508" s="7">
        <v>4864983.3546999991</v>
      </c>
      <c r="BQ508" s="25">
        <f t="shared" si="233"/>
        <v>146.30642044948578</v>
      </c>
      <c r="BR508" s="6">
        <v>10414</v>
      </c>
      <c r="BS508" s="21">
        <v>0.28885837081084548</v>
      </c>
      <c r="BT508" s="7">
        <v>-7596.6486999988556</v>
      </c>
      <c r="BU508" s="7">
        <v>4864983.3546999991</v>
      </c>
      <c r="BV508" s="25">
        <f t="shared" si="234"/>
        <v>143.63496409888145</v>
      </c>
      <c r="BW508" s="6">
        <v>16203</v>
      </c>
      <c r="BX508" s="21">
        <v>0.29245696681527189</v>
      </c>
      <c r="BY508" s="7">
        <v>-7587.1022999994457</v>
      </c>
      <c r="BZ508" s="7">
        <v>4864986.0909999982</v>
      </c>
      <c r="CA508" s="25">
        <f t="shared" si="235"/>
        <v>136.69483786820666</v>
      </c>
      <c r="CB508" s="6">
        <v>16472</v>
      </c>
      <c r="CC508" s="21">
        <v>0.2413095430087821</v>
      </c>
      <c r="CD508" s="7">
        <v>-7596.6486999988556</v>
      </c>
      <c r="CE508" s="7">
        <v>4864983.3546999991</v>
      </c>
      <c r="CF508" s="25">
        <f t="shared" si="236"/>
        <v>294.91849654444559</v>
      </c>
      <c r="CG508" s="6">
        <v>16469</v>
      </c>
      <c r="CH508" s="21">
        <v>0.2589587183370618</v>
      </c>
      <c r="CI508" s="7">
        <v>-7602.096400000155</v>
      </c>
      <c r="CJ508" s="7">
        <v>4864981.7929999977</v>
      </c>
      <c r="CK508" s="25">
        <f t="shared" si="237"/>
        <v>222.37084798602243</v>
      </c>
      <c r="CL508" s="6">
        <v>16740</v>
      </c>
      <c r="CM508" s="21">
        <v>0.26202585594544681</v>
      </c>
      <c r="CN508" s="7">
        <v>-7596.6486999988556</v>
      </c>
      <c r="CO508" s="7">
        <v>4864983.3546999991</v>
      </c>
      <c r="CP508" s="25">
        <f t="shared" si="238"/>
        <v>212.14041134516233</v>
      </c>
      <c r="CQ508" s="6">
        <v>17017</v>
      </c>
      <c r="CR508" s="21">
        <v>0.27788233701171211</v>
      </c>
      <c r="CS508" s="7">
        <v>-7602.096400000155</v>
      </c>
      <c r="CT508" s="7">
        <v>4864981.7929999977</v>
      </c>
      <c r="CU508" s="25">
        <f t="shared" si="239"/>
        <v>167.70894591893338</v>
      </c>
      <c r="CV508" s="6">
        <v>16743</v>
      </c>
      <c r="CW508" s="21">
        <v>0.27981310682889288</v>
      </c>
      <c r="CX508" s="7">
        <v>-7602.096400000155</v>
      </c>
      <c r="CY508" s="7">
        <v>4864981.7929999977</v>
      </c>
      <c r="CZ508" s="25">
        <f t="shared" si="240"/>
        <v>163.12772731996111</v>
      </c>
      <c r="DA508" s="6">
        <v>17296</v>
      </c>
      <c r="DB508" s="21">
        <v>0.28013540628711048</v>
      </c>
      <c r="DC508" s="7">
        <v>-7602.096400000155</v>
      </c>
      <c r="DD508" s="7">
        <v>4864981.7929999977</v>
      </c>
      <c r="DE508" s="25">
        <f t="shared" si="241"/>
        <v>162.37829954320799</v>
      </c>
      <c r="DF508" s="6">
        <v>8587</v>
      </c>
      <c r="DG508" s="21">
        <v>0.2884829704531246</v>
      </c>
      <c r="DH508" s="7">
        <v>-7594.7369999997318</v>
      </c>
      <c r="DI508" s="7">
        <v>4864983.9024000019</v>
      </c>
      <c r="DJ508" s="25">
        <f t="shared" si="242"/>
        <v>144.38406839150713</v>
      </c>
      <c r="DK508" s="6">
        <v>7708</v>
      </c>
      <c r="DL508" s="21">
        <v>0.2980497267840484</v>
      </c>
      <c r="DM508" s="7">
        <v>-7594.2641000002623</v>
      </c>
      <c r="DN508" s="7">
        <v>4864982.4561000019</v>
      </c>
      <c r="DO508" s="25">
        <f t="shared" si="243"/>
        <v>126.71997768630293</v>
      </c>
      <c r="DP508" s="6">
        <v>17568</v>
      </c>
      <c r="DQ508" s="21">
        <v>0.30461497890295358</v>
      </c>
      <c r="DR508" s="7">
        <v>-7602.096400000155</v>
      </c>
      <c r="DS508" s="7">
        <v>4864981.7929999977</v>
      </c>
      <c r="DT508" s="25">
        <f t="shared" si="244"/>
        <v>116.14351867455015</v>
      </c>
      <c r="DU508" s="6">
        <v>9036</v>
      </c>
      <c r="DV508" s="21">
        <v>0.30721998729621008</v>
      </c>
      <c r="DW508" s="7">
        <v>-7596.2032000012696</v>
      </c>
      <c r="DX508" s="7">
        <v>4864981.9002000019</v>
      </c>
      <c r="DY508" s="25">
        <f t="shared" si="245"/>
        <v>112.25407939912098</v>
      </c>
      <c r="DZ508" s="6">
        <v>16465</v>
      </c>
      <c r="EA508" s="21">
        <v>0.30917704592343548</v>
      </c>
      <c r="EB508" s="7">
        <v>-7587.1022999994457</v>
      </c>
      <c r="EC508" s="7">
        <v>4864986.0909999982</v>
      </c>
      <c r="ED508" s="25">
        <f t="shared" si="246"/>
        <v>109.4387254882708</v>
      </c>
      <c r="EE508" s="6">
        <v>10866</v>
      </c>
      <c r="EF508" s="21">
        <v>0.31053107896513582</v>
      </c>
      <c r="EG508" s="7">
        <v>-7594.2641000002623</v>
      </c>
      <c r="EH508" s="7">
        <v>4864982.4561000019</v>
      </c>
      <c r="EI508" s="25">
        <f t="shared" si="247"/>
        <v>107.54239665744949</v>
      </c>
    </row>
    <row r="509" spans="1:139" x14ac:dyDescent="0.25">
      <c r="A509" s="6">
        <v>495</v>
      </c>
      <c r="B509" s="6">
        <v>0</v>
      </c>
      <c r="C509" s="6">
        <v>1</v>
      </c>
      <c r="D509" s="6">
        <v>0</v>
      </c>
      <c r="E509" s="6">
        <v>1</v>
      </c>
      <c r="F509" s="20">
        <f t="shared" si="217"/>
        <v>1</v>
      </c>
      <c r="G509" s="20">
        <f t="shared" si="218"/>
        <v>1</v>
      </c>
      <c r="H509" s="20">
        <f t="shared" si="219"/>
        <v>1</v>
      </c>
      <c r="I509" s="7">
        <v>-7665.6502280230779</v>
      </c>
      <c r="J509" s="7">
        <v>4864936.3447893225</v>
      </c>
      <c r="K509" s="6">
        <v>-3</v>
      </c>
      <c r="L509" s="6">
        <v>-3</v>
      </c>
      <c r="M509" s="7">
        <v>-7665.3288846876676</v>
      </c>
      <c r="N509" s="7">
        <v>4864937.2503770664</v>
      </c>
      <c r="O509" s="26">
        <f t="shared" si="220"/>
        <v>-7665.3288846876694</v>
      </c>
      <c r="P509" s="26">
        <f t="shared" si="221"/>
        <v>4864937.2503770664</v>
      </c>
      <c r="Q509" s="20">
        <f t="shared" si="222"/>
        <v>1</v>
      </c>
      <c r="R509" s="26">
        <f t="shared" si="223"/>
        <v>0.96091139093889189</v>
      </c>
      <c r="S509" s="26">
        <f>R509*'8_HeSo_Mercator'!$B$7</f>
        <v>0.73617954362296956</v>
      </c>
      <c r="T509" s="6">
        <v>10790</v>
      </c>
      <c r="U509" s="21">
        <v>0.24701280361301439</v>
      </c>
      <c r="V509" s="7">
        <v>-7661.7531000003219</v>
      </c>
      <c r="W509" s="7">
        <v>4864938.2753999978</v>
      </c>
      <c r="X509" s="25">
        <f t="shared" si="224"/>
        <v>268.60997726289742</v>
      </c>
      <c r="Y509" s="6">
        <v>10337</v>
      </c>
      <c r="Z509" s="21">
        <v>0.25562051548645781</v>
      </c>
      <c r="AA509" s="7">
        <v>-7667.3517999984324</v>
      </c>
      <c r="AB509" s="7">
        <v>4864936.6705000028</v>
      </c>
      <c r="AC509" s="25">
        <f t="shared" si="225"/>
        <v>234.21633168887695</v>
      </c>
      <c r="AD509" s="6">
        <v>10332</v>
      </c>
      <c r="AE509" s="21">
        <v>0.25952557646407248</v>
      </c>
      <c r="AF509" s="7">
        <v>-7661.7531000003219</v>
      </c>
      <c r="AG509" s="7">
        <v>4864938.2753999978</v>
      </c>
      <c r="AH509" s="25">
        <f t="shared" si="226"/>
        <v>220.43438627943999</v>
      </c>
      <c r="AI509" s="6">
        <v>9879</v>
      </c>
      <c r="AJ509" s="21">
        <v>0.26740974574977971</v>
      </c>
      <c r="AK509" s="7">
        <v>-7667.3517999984324</v>
      </c>
      <c r="AL509" s="7">
        <v>4864936.6705000028</v>
      </c>
      <c r="AM509" s="25">
        <f t="shared" si="227"/>
        <v>195.56497449684491</v>
      </c>
      <c r="AN509" s="6">
        <v>11249</v>
      </c>
      <c r="AO509" s="21">
        <v>0.2678359589345532</v>
      </c>
      <c r="AP509" s="7">
        <v>-7661.7531000003219</v>
      </c>
      <c r="AQ509" s="7">
        <v>4864938.2753999978</v>
      </c>
      <c r="AR509" s="25">
        <f t="shared" si="228"/>
        <v>194.32311554300679</v>
      </c>
      <c r="AS509" s="6">
        <v>9878</v>
      </c>
      <c r="AT509" s="21">
        <v>0.27988967700091172</v>
      </c>
      <c r="AU509" s="7">
        <v>-7661.7531000003219</v>
      </c>
      <c r="AV509" s="7">
        <v>4864938.2753999978</v>
      </c>
      <c r="AW509" s="25">
        <f t="shared" si="229"/>
        <v>162.94929139432884</v>
      </c>
      <c r="AX509" s="6">
        <v>9426</v>
      </c>
      <c r="AY509" s="21">
        <v>0.2879196878937183</v>
      </c>
      <c r="AZ509" s="7">
        <v>-7676.6435999982059</v>
      </c>
      <c r="BA509" s="7">
        <v>4864934.0069999993</v>
      </c>
      <c r="BB509" s="25">
        <f t="shared" si="230"/>
        <v>145.51727336664177</v>
      </c>
      <c r="BC509" s="6">
        <v>10796</v>
      </c>
      <c r="BD509" s="21">
        <v>0.28810005234053948</v>
      </c>
      <c r="BE509" s="7">
        <v>-7667.3517999984324</v>
      </c>
      <c r="BF509" s="7">
        <v>4864936.6705000028</v>
      </c>
      <c r="BG509" s="25">
        <f t="shared" si="231"/>
        <v>145.15321226258646</v>
      </c>
      <c r="BH509" s="6">
        <v>9422</v>
      </c>
      <c r="BI509" s="21">
        <v>0.29455018062264049</v>
      </c>
      <c r="BJ509" s="7">
        <v>-7667.3517999984324</v>
      </c>
      <c r="BK509" s="7">
        <v>4864936.6705000028</v>
      </c>
      <c r="BL509" s="25">
        <f t="shared" si="232"/>
        <v>132.85038778845245</v>
      </c>
      <c r="BM509" s="6">
        <v>7645</v>
      </c>
      <c r="BN509" s="21">
        <v>0.29512518592270359</v>
      </c>
      <c r="BO509" s="7">
        <v>-7661.7531000003219</v>
      </c>
      <c r="BP509" s="7">
        <v>4864938.2753999978</v>
      </c>
      <c r="BQ509" s="25">
        <f t="shared" si="233"/>
        <v>131.81805682459432</v>
      </c>
      <c r="BR509" s="6">
        <v>8075</v>
      </c>
      <c r="BS509" s="21">
        <v>0.2957678424877101</v>
      </c>
      <c r="BT509" s="7">
        <v>-7661.7531000003219</v>
      </c>
      <c r="BU509" s="7">
        <v>4864938.2753999978</v>
      </c>
      <c r="BV509" s="25">
        <f t="shared" si="234"/>
        <v>130.67610664676801</v>
      </c>
      <c r="BW509" s="6">
        <v>7194</v>
      </c>
      <c r="BX509" s="21">
        <v>0.2961331778419331</v>
      </c>
      <c r="BY509" s="7">
        <v>-7667.3517999984324</v>
      </c>
      <c r="BZ509" s="7">
        <v>4864936.6705000028</v>
      </c>
      <c r="CA509" s="25">
        <f t="shared" si="235"/>
        <v>130.03244585431199</v>
      </c>
      <c r="CB509" s="6">
        <v>10790</v>
      </c>
      <c r="CC509" s="21">
        <v>0.24273089764661659</v>
      </c>
      <c r="CD509" s="7">
        <v>-7661.7531000003219</v>
      </c>
      <c r="CE509" s="7">
        <v>4864938.2753999978</v>
      </c>
      <c r="CF509" s="25">
        <f t="shared" si="236"/>
        <v>288.07114056762219</v>
      </c>
      <c r="CG509" s="6">
        <v>9879</v>
      </c>
      <c r="CH509" s="21">
        <v>0.24698577609061509</v>
      </c>
      <c r="CI509" s="7">
        <v>-7667.3517999984324</v>
      </c>
      <c r="CJ509" s="7">
        <v>4864936.6705000028</v>
      </c>
      <c r="CK509" s="25">
        <f t="shared" si="237"/>
        <v>268.72757195265348</v>
      </c>
      <c r="CL509" s="6">
        <v>10337</v>
      </c>
      <c r="CM509" s="21">
        <v>0.249450610476878</v>
      </c>
      <c r="CN509" s="7">
        <v>-7667.3517999984324</v>
      </c>
      <c r="CO509" s="7">
        <v>4864936.6705000028</v>
      </c>
      <c r="CP509" s="25">
        <f t="shared" si="238"/>
        <v>258.26271694245088</v>
      </c>
      <c r="CQ509" s="6">
        <v>10332</v>
      </c>
      <c r="CR509" s="21">
        <v>0.25433201296362989</v>
      </c>
      <c r="CS509" s="7">
        <v>-7661.7531000003219</v>
      </c>
      <c r="CT509" s="7">
        <v>4864938.2753999978</v>
      </c>
      <c r="CU509" s="25">
        <f t="shared" si="239"/>
        <v>238.99889093676708</v>
      </c>
      <c r="CV509" s="6">
        <v>11249</v>
      </c>
      <c r="CW509" s="21">
        <v>0.26406659251551801</v>
      </c>
      <c r="CX509" s="7">
        <v>-7661.7531000003219</v>
      </c>
      <c r="CY509" s="7">
        <v>4864938.2753999978</v>
      </c>
      <c r="CZ509" s="25">
        <f t="shared" si="240"/>
        <v>205.65825873915441</v>
      </c>
      <c r="DA509" s="6">
        <v>9878</v>
      </c>
      <c r="DB509" s="21">
        <v>0.27796957811753842</v>
      </c>
      <c r="DC509" s="7">
        <v>-7661.7531000003219</v>
      </c>
      <c r="DD509" s="7">
        <v>4864938.2753999978</v>
      </c>
      <c r="DE509" s="25">
        <f t="shared" si="241"/>
        <v>167.49850235243252</v>
      </c>
      <c r="DF509" s="6">
        <v>10796</v>
      </c>
      <c r="DG509" s="21">
        <v>0.2813895317577203</v>
      </c>
      <c r="DH509" s="7">
        <v>-7667.3517999984324</v>
      </c>
      <c r="DI509" s="7">
        <v>4864936.6705000028</v>
      </c>
      <c r="DJ509" s="25">
        <f t="shared" si="242"/>
        <v>159.50277852330461</v>
      </c>
      <c r="DK509" s="6">
        <v>9426</v>
      </c>
      <c r="DL509" s="21">
        <v>0.28146809217725399</v>
      </c>
      <c r="DM509" s="7">
        <v>-7676.6435999982059</v>
      </c>
      <c r="DN509" s="7">
        <v>4864934.0069999993</v>
      </c>
      <c r="DO509" s="25">
        <f t="shared" si="243"/>
        <v>159.32477809760397</v>
      </c>
      <c r="DP509" s="6">
        <v>8079</v>
      </c>
      <c r="DQ509" s="21">
        <v>0.2821403242767358</v>
      </c>
      <c r="DR509" s="7">
        <v>-7669.2478000000119</v>
      </c>
      <c r="DS509" s="7">
        <v>4864936.1268000007</v>
      </c>
      <c r="DT509" s="25">
        <f t="shared" si="244"/>
        <v>157.81175709758463</v>
      </c>
      <c r="DU509" s="6">
        <v>8509</v>
      </c>
      <c r="DV509" s="21">
        <v>0.28433791850928841</v>
      </c>
      <c r="DW509" s="7">
        <v>-7667.3517999984324</v>
      </c>
      <c r="DX509" s="7">
        <v>4864936.6705000028</v>
      </c>
      <c r="DY509" s="25">
        <f t="shared" si="245"/>
        <v>152.98923767433791</v>
      </c>
      <c r="DZ509" s="6">
        <v>11247</v>
      </c>
      <c r="EA509" s="21">
        <v>0.28656484198689069</v>
      </c>
      <c r="EB509" s="7">
        <v>-7667.3517999984324</v>
      </c>
      <c r="EC509" s="7">
        <v>4864936.6705000028</v>
      </c>
      <c r="ED509" s="25">
        <f t="shared" si="246"/>
        <v>148.28880767997686</v>
      </c>
      <c r="EE509" s="6">
        <v>8506</v>
      </c>
      <c r="EF509" s="21">
        <v>0.29061293182467057</v>
      </c>
      <c r="EG509" s="7">
        <v>-7661.7531000003219</v>
      </c>
      <c r="EH509" s="7">
        <v>4864938.2753999978</v>
      </c>
      <c r="EI509" s="25">
        <f t="shared" si="247"/>
        <v>140.19749591405241</v>
      </c>
    </row>
    <row r="510" spans="1:139" x14ac:dyDescent="0.25">
      <c r="A510" s="6">
        <v>496</v>
      </c>
      <c r="B510" s="6">
        <v>0</v>
      </c>
      <c r="C510" s="6">
        <v>1</v>
      </c>
      <c r="D510" s="6">
        <v>0</v>
      </c>
      <c r="E510" s="6">
        <v>1</v>
      </c>
      <c r="F510" s="20">
        <f t="shared" si="217"/>
        <v>1</v>
      </c>
      <c r="G510" s="20">
        <f t="shared" si="218"/>
        <v>1</v>
      </c>
      <c r="H510" s="20">
        <f t="shared" si="219"/>
        <v>1</v>
      </c>
      <c r="I510" s="7">
        <v>-7647.4692387374926</v>
      </c>
      <c r="J510" s="7">
        <v>4864924.8922055587</v>
      </c>
      <c r="K510" s="6">
        <v>-6</v>
      </c>
      <c r="L510" s="6">
        <v>-6</v>
      </c>
      <c r="M510" s="7">
        <v>-7646.0046090992219</v>
      </c>
      <c r="N510" s="7">
        <v>4864926.1936178207</v>
      </c>
      <c r="O510" s="26">
        <f t="shared" si="220"/>
        <v>-7646.0046090992191</v>
      </c>
      <c r="P510" s="26">
        <f t="shared" si="221"/>
        <v>4864926.1936178207</v>
      </c>
      <c r="Q510" s="20">
        <f t="shared" si="222"/>
        <v>1</v>
      </c>
      <c r="R510" s="26">
        <f t="shared" si="223"/>
        <v>1.9592891193112578</v>
      </c>
      <c r="S510" s="26">
        <f>R510*'8_HeSo_Mercator'!$B$7</f>
        <v>1.5010630358650197</v>
      </c>
      <c r="T510" s="6">
        <v>8072</v>
      </c>
      <c r="U510" s="21">
        <v>0.1780494459538931</v>
      </c>
      <c r="V510" s="7">
        <v>-7646.423599999398</v>
      </c>
      <c r="W510" s="7">
        <v>4864925.757100001</v>
      </c>
      <c r="X510" s="25">
        <f t="shared" si="224"/>
        <v>995.03302148572072</v>
      </c>
      <c r="Y510" s="6">
        <v>8505</v>
      </c>
      <c r="Z510" s="21">
        <v>0.1873941413332644</v>
      </c>
      <c r="AA510" s="7">
        <v>-7646.423599999398</v>
      </c>
      <c r="AB510" s="7">
        <v>4864925.757100001</v>
      </c>
      <c r="AC510" s="25">
        <f t="shared" si="225"/>
        <v>810.91617623786658</v>
      </c>
      <c r="AD510" s="6">
        <v>10334</v>
      </c>
      <c r="AE510" s="21">
        <v>0.1891214993651836</v>
      </c>
      <c r="AF510" s="7">
        <v>-7646.423599999398</v>
      </c>
      <c r="AG510" s="7">
        <v>4864925.757100001</v>
      </c>
      <c r="AH510" s="25">
        <f t="shared" si="226"/>
        <v>781.69330202869469</v>
      </c>
      <c r="AI510" s="6">
        <v>8959</v>
      </c>
      <c r="AJ510" s="21">
        <v>0.20107695534868739</v>
      </c>
      <c r="AK510" s="7">
        <v>-7646.423599999398</v>
      </c>
      <c r="AL510" s="7">
        <v>4864925.757100001</v>
      </c>
      <c r="AM510" s="25">
        <f t="shared" si="227"/>
        <v>611.7173485541457</v>
      </c>
      <c r="AN510" s="6">
        <v>7189</v>
      </c>
      <c r="AO510" s="21">
        <v>0.2118500083907765</v>
      </c>
      <c r="AP510" s="7">
        <v>-7646.423599999398</v>
      </c>
      <c r="AQ510" s="7">
        <v>4864925.757100001</v>
      </c>
      <c r="AR510" s="25">
        <f t="shared" si="228"/>
        <v>496.46205183246218</v>
      </c>
      <c r="AS510" s="6">
        <v>9416</v>
      </c>
      <c r="AT510" s="21">
        <v>0.2218702163590974</v>
      </c>
      <c r="AU510" s="7">
        <v>-7646.423599999398</v>
      </c>
      <c r="AV510" s="7">
        <v>4864925.757100001</v>
      </c>
      <c r="AW510" s="25">
        <f t="shared" si="229"/>
        <v>412.67102100378065</v>
      </c>
      <c r="AX510" s="6">
        <v>7639</v>
      </c>
      <c r="AY510" s="21">
        <v>0.2227885667735027</v>
      </c>
      <c r="AZ510" s="7">
        <v>-7646.423599999398</v>
      </c>
      <c r="BA510" s="7">
        <v>4864925.757100001</v>
      </c>
      <c r="BB510" s="25">
        <f t="shared" si="230"/>
        <v>405.90873892931808</v>
      </c>
      <c r="BC510" s="6">
        <v>11246</v>
      </c>
      <c r="BD510" s="21">
        <v>0.22448838872894661</v>
      </c>
      <c r="BE510" s="7">
        <v>-7646.423599999398</v>
      </c>
      <c r="BF510" s="7">
        <v>4864925.757100001</v>
      </c>
      <c r="BG510" s="25">
        <f t="shared" si="231"/>
        <v>393.75353775912583</v>
      </c>
      <c r="BH510" s="6">
        <v>9873</v>
      </c>
      <c r="BI510" s="21">
        <v>0.2286593064585091</v>
      </c>
      <c r="BJ510" s="7">
        <v>-7646.423599999398</v>
      </c>
      <c r="BK510" s="7">
        <v>4864925.757100001</v>
      </c>
      <c r="BL510" s="25">
        <f t="shared" si="232"/>
        <v>365.80064959177264</v>
      </c>
      <c r="BM510" s="6">
        <v>9415</v>
      </c>
      <c r="BN510" s="21">
        <v>0.2412733537829245</v>
      </c>
      <c r="BO510" s="7">
        <v>-7643.4281999990344</v>
      </c>
      <c r="BP510" s="7">
        <v>4864927.9508000016</v>
      </c>
      <c r="BQ510" s="25">
        <f t="shared" si="233"/>
        <v>295.09547876700884</v>
      </c>
      <c r="BR510" s="6">
        <v>8963</v>
      </c>
      <c r="BS510" s="21">
        <v>0.24431991250528959</v>
      </c>
      <c r="BT510" s="7">
        <v>-7644.0348999984562</v>
      </c>
      <c r="BU510" s="7">
        <v>4864930.0667999983</v>
      </c>
      <c r="BV510" s="25">
        <f t="shared" si="234"/>
        <v>280.64967476056836</v>
      </c>
      <c r="BW510" s="6">
        <v>7641</v>
      </c>
      <c r="BX510" s="21">
        <v>0.25558593229840609</v>
      </c>
      <c r="BY510" s="7">
        <v>-7643.4281999990344</v>
      </c>
      <c r="BZ510" s="7">
        <v>4864927.9508000016</v>
      </c>
      <c r="CA510" s="25">
        <f t="shared" si="235"/>
        <v>234.34312413817946</v>
      </c>
      <c r="CB510" s="6">
        <v>8505</v>
      </c>
      <c r="CC510" s="21">
        <v>0.18169747899159669</v>
      </c>
      <c r="CD510" s="7">
        <v>-7646.423599999398</v>
      </c>
      <c r="CE510" s="7">
        <v>4864925.757100001</v>
      </c>
      <c r="CF510" s="25">
        <f t="shared" si="236"/>
        <v>917.49645206653895</v>
      </c>
      <c r="CG510" s="6">
        <v>8072</v>
      </c>
      <c r="CH510" s="21">
        <v>0.18536430598787509</v>
      </c>
      <c r="CI510" s="7">
        <v>-7646.423599999398</v>
      </c>
      <c r="CJ510" s="7">
        <v>4864925.757100001</v>
      </c>
      <c r="CK510" s="25">
        <f t="shared" si="237"/>
        <v>847.02369959416524</v>
      </c>
      <c r="CL510" s="6">
        <v>8959</v>
      </c>
      <c r="CM510" s="21">
        <v>0.19692699888144141</v>
      </c>
      <c r="CN510" s="7">
        <v>-7646.423599999398</v>
      </c>
      <c r="CO510" s="7">
        <v>4864925.757100001</v>
      </c>
      <c r="CP510" s="25">
        <f t="shared" si="238"/>
        <v>664.93462788693353</v>
      </c>
      <c r="CQ510" s="6">
        <v>10334</v>
      </c>
      <c r="CR510" s="21">
        <v>0.2017312270071413</v>
      </c>
      <c r="CS510" s="7">
        <v>-7646.423599999398</v>
      </c>
      <c r="CT510" s="7">
        <v>4864925.757100001</v>
      </c>
      <c r="CU510" s="25">
        <f t="shared" si="239"/>
        <v>603.81998034656078</v>
      </c>
      <c r="CV510" s="6">
        <v>7189</v>
      </c>
      <c r="CW510" s="21">
        <v>0.21400804459098219</v>
      </c>
      <c r="CX510" s="7">
        <v>-7646.423599999398</v>
      </c>
      <c r="CY510" s="7">
        <v>4864925.757100001</v>
      </c>
      <c r="CZ510" s="25">
        <f t="shared" si="240"/>
        <v>476.73781823973439</v>
      </c>
      <c r="DA510" s="6">
        <v>7639</v>
      </c>
      <c r="DB510" s="21">
        <v>0.22331285340121901</v>
      </c>
      <c r="DC510" s="7">
        <v>-7646.423599999398</v>
      </c>
      <c r="DD510" s="7">
        <v>4864925.757100001</v>
      </c>
      <c r="DE510" s="25">
        <f t="shared" si="241"/>
        <v>402.11022502283657</v>
      </c>
      <c r="DF510" s="6">
        <v>9416</v>
      </c>
      <c r="DG510" s="21">
        <v>0.23313085017650581</v>
      </c>
      <c r="DH510" s="7">
        <v>-7646.423599999398</v>
      </c>
      <c r="DI510" s="7">
        <v>4864925.757100001</v>
      </c>
      <c r="DJ510" s="25">
        <f t="shared" si="242"/>
        <v>338.53300024026998</v>
      </c>
      <c r="DK510" s="6">
        <v>9415</v>
      </c>
      <c r="DL510" s="21">
        <v>0.23394804611209999</v>
      </c>
      <c r="DM510" s="7">
        <v>-7643.4281999990344</v>
      </c>
      <c r="DN510" s="7">
        <v>4864927.9508000016</v>
      </c>
      <c r="DO510" s="25">
        <f t="shared" si="243"/>
        <v>333.82765397956149</v>
      </c>
      <c r="DP510" s="6">
        <v>8963</v>
      </c>
      <c r="DQ510" s="21">
        <v>0.23640747004425891</v>
      </c>
      <c r="DR510" s="7">
        <v>-7644.0348999984562</v>
      </c>
      <c r="DS510" s="7">
        <v>4864930.0667999983</v>
      </c>
      <c r="DT510" s="25">
        <f t="shared" si="244"/>
        <v>320.15126240035096</v>
      </c>
      <c r="DU510" s="6">
        <v>7641</v>
      </c>
      <c r="DV510" s="21">
        <v>0.2371822395920048</v>
      </c>
      <c r="DW510" s="7">
        <v>-7643.4281999990344</v>
      </c>
      <c r="DX510" s="7">
        <v>4864927.9508000016</v>
      </c>
      <c r="DY510" s="25">
        <f t="shared" si="245"/>
        <v>315.98854395583561</v>
      </c>
      <c r="DZ510" s="6">
        <v>11246</v>
      </c>
      <c r="EA510" s="21">
        <v>0.23887339851057071</v>
      </c>
      <c r="EB510" s="7">
        <v>-7646.423599999398</v>
      </c>
      <c r="EC510" s="7">
        <v>4864925.757100001</v>
      </c>
      <c r="ED510" s="25">
        <f t="shared" si="246"/>
        <v>307.13467217316855</v>
      </c>
      <c r="EE510" s="6">
        <v>9873</v>
      </c>
      <c r="EF510" s="21">
        <v>0.24530188100144679</v>
      </c>
      <c r="EG510" s="7">
        <v>-7646.423599999398</v>
      </c>
      <c r="EH510" s="7">
        <v>4864925.757100001</v>
      </c>
      <c r="EI510" s="25">
        <f t="shared" si="247"/>
        <v>276.18270968758702</v>
      </c>
    </row>
    <row r="511" spans="1:139" x14ac:dyDescent="0.25">
      <c r="A511" s="6">
        <v>497</v>
      </c>
      <c r="B511" s="6">
        <v>0</v>
      </c>
      <c r="C511" s="6">
        <v>2</v>
      </c>
      <c r="D511" s="6">
        <v>0</v>
      </c>
      <c r="E511" s="6">
        <v>2</v>
      </c>
      <c r="F511" s="20">
        <f t="shared" si="217"/>
        <v>1</v>
      </c>
      <c r="G511" s="20">
        <f t="shared" si="218"/>
        <v>1</v>
      </c>
      <c r="H511" s="20">
        <f t="shared" si="219"/>
        <v>1</v>
      </c>
      <c r="I511" s="7">
        <v>-7633.4589860897222</v>
      </c>
      <c r="J511" s="7">
        <v>4864965.0572292041</v>
      </c>
      <c r="K511" s="6">
        <v>-6</v>
      </c>
      <c r="L511" s="6">
        <v>-6</v>
      </c>
      <c r="M511" s="7">
        <v>-7634.4462850702366</v>
      </c>
      <c r="N511" s="7">
        <v>4864966.9174334714</v>
      </c>
      <c r="O511" s="26">
        <f t="shared" si="220"/>
        <v>-7634.4462850702366</v>
      </c>
      <c r="P511" s="26">
        <f t="shared" si="221"/>
        <v>4864966.9174334705</v>
      </c>
      <c r="Q511" s="20">
        <f t="shared" si="222"/>
        <v>1</v>
      </c>
      <c r="R511" s="26">
        <f t="shared" si="223"/>
        <v>2.1059722670536205</v>
      </c>
      <c r="S511" s="26">
        <f>R511*'8_HeSo_Mercator'!$B$7</f>
        <v>1.613440861521392</v>
      </c>
      <c r="T511" s="6">
        <v>11293</v>
      </c>
      <c r="U511" s="21">
        <v>0.34586994493041628</v>
      </c>
      <c r="V511" s="7">
        <v>-7633.292500000447</v>
      </c>
      <c r="W511" s="7">
        <v>4864970.058799997</v>
      </c>
      <c r="X511" s="25">
        <f t="shared" si="224"/>
        <v>69.879324954964659</v>
      </c>
      <c r="Y511" s="6">
        <v>9471</v>
      </c>
      <c r="Z511" s="21">
        <v>0.39969772899959199</v>
      </c>
      <c r="AA511" s="7">
        <v>-7633.292500000447</v>
      </c>
      <c r="AB511" s="7">
        <v>4864970.058799997</v>
      </c>
      <c r="AC511" s="25">
        <f t="shared" si="225"/>
        <v>39.180798012927056</v>
      </c>
      <c r="AD511" s="6">
        <v>10841</v>
      </c>
      <c r="AE511" s="21">
        <v>0.40237475959163921</v>
      </c>
      <c r="AF511" s="7">
        <v>-7635.6803999990216</v>
      </c>
      <c r="AG511" s="7">
        <v>4864966.4492999986</v>
      </c>
      <c r="AH511" s="25">
        <f t="shared" si="226"/>
        <v>38.148466004711779</v>
      </c>
      <c r="AI511" s="6">
        <v>8112</v>
      </c>
      <c r="AJ511" s="21">
        <v>0.40451349140067089</v>
      </c>
      <c r="AK511" s="7">
        <v>-7633.2366999983788</v>
      </c>
      <c r="AL511" s="7">
        <v>4864965.0632999986</v>
      </c>
      <c r="AM511" s="25">
        <f t="shared" si="227"/>
        <v>37.34805215384003</v>
      </c>
      <c r="AN511" s="6">
        <v>8120</v>
      </c>
      <c r="AO511" s="21">
        <v>0.40456500941826251</v>
      </c>
      <c r="AP511" s="7">
        <v>-7635.6803999990216</v>
      </c>
      <c r="AQ511" s="7">
        <v>4864966.4492999986</v>
      </c>
      <c r="AR511" s="25">
        <f t="shared" si="228"/>
        <v>37.329031921567392</v>
      </c>
      <c r="AS511" s="6">
        <v>7237</v>
      </c>
      <c r="AT511" s="21">
        <v>0.40719164971516292</v>
      </c>
      <c r="AU511" s="7">
        <v>-7635.6803999990216</v>
      </c>
      <c r="AV511" s="7">
        <v>4864966.4492999986</v>
      </c>
      <c r="AW511" s="25">
        <f t="shared" si="229"/>
        <v>36.375129375423086</v>
      </c>
      <c r="AX511" s="6">
        <v>11267</v>
      </c>
      <c r="AY511" s="21">
        <v>0.41406407900024939</v>
      </c>
      <c r="AZ511" s="7">
        <v>-7633.2056000009179</v>
      </c>
      <c r="BA511" s="7">
        <v>4864965.1088000014</v>
      </c>
      <c r="BB511" s="25">
        <f t="shared" si="230"/>
        <v>34.019644860034681</v>
      </c>
      <c r="BC511" s="6">
        <v>7241</v>
      </c>
      <c r="BD511" s="21">
        <v>0.41625832054832163</v>
      </c>
      <c r="BE511" s="7">
        <v>-7633.292500000447</v>
      </c>
      <c r="BF511" s="7">
        <v>4864970.058799997</v>
      </c>
      <c r="BG511" s="25">
        <f t="shared" si="231"/>
        <v>33.307979547374977</v>
      </c>
      <c r="BH511" s="6">
        <v>8118</v>
      </c>
      <c r="BI511" s="21">
        <v>0.42202329400562882</v>
      </c>
      <c r="BJ511" s="7">
        <v>-7633.292500000447</v>
      </c>
      <c r="BK511" s="7">
        <v>4864970.058799997</v>
      </c>
      <c r="BL511" s="25">
        <f t="shared" si="232"/>
        <v>31.524942869352301</v>
      </c>
      <c r="BM511" s="6">
        <v>11296</v>
      </c>
      <c r="BN511" s="21">
        <v>0.43184796267773923</v>
      </c>
      <c r="BO511" s="7">
        <v>-7635.6803999990216</v>
      </c>
      <c r="BP511" s="7">
        <v>4864966.4492999986</v>
      </c>
      <c r="BQ511" s="25">
        <f t="shared" si="233"/>
        <v>28.752558762424083</v>
      </c>
      <c r="BR511" s="6">
        <v>9924</v>
      </c>
      <c r="BS511" s="21">
        <v>0.43360494723776349</v>
      </c>
      <c r="BT511" s="7">
        <v>-7635.6803999990216</v>
      </c>
      <c r="BU511" s="7">
        <v>4864966.4492999986</v>
      </c>
      <c r="BV511" s="25">
        <f t="shared" si="234"/>
        <v>28.289357588042339</v>
      </c>
      <c r="BW511" s="6">
        <v>9921</v>
      </c>
      <c r="BX511" s="21">
        <v>0.4343567379219988</v>
      </c>
      <c r="BY511" s="7">
        <v>-7633.2366999983788</v>
      </c>
      <c r="BZ511" s="7">
        <v>4864965.0632999986</v>
      </c>
      <c r="CA511" s="25">
        <f t="shared" si="235"/>
        <v>28.094011028432035</v>
      </c>
      <c r="CB511" s="6">
        <v>11293</v>
      </c>
      <c r="CC511" s="21">
        <v>0.34671339500387122</v>
      </c>
      <c r="CD511" s="7">
        <v>-7633.292500000447</v>
      </c>
      <c r="CE511" s="7">
        <v>4864970.058799997</v>
      </c>
      <c r="CF511" s="25">
        <f t="shared" si="236"/>
        <v>69.201820167268409</v>
      </c>
      <c r="CG511" s="6">
        <v>8120</v>
      </c>
      <c r="CH511" s="21">
        <v>0.39351449601022659</v>
      </c>
      <c r="CI511" s="7">
        <v>-7635.6803999990216</v>
      </c>
      <c r="CJ511" s="7">
        <v>4864966.4492999986</v>
      </c>
      <c r="CK511" s="25">
        <f t="shared" si="237"/>
        <v>41.702016818951201</v>
      </c>
      <c r="CL511" s="6">
        <v>8112</v>
      </c>
      <c r="CM511" s="21">
        <v>0.39380886325472741</v>
      </c>
      <c r="CN511" s="7">
        <v>-7633.2366999983788</v>
      </c>
      <c r="CO511" s="7">
        <v>4864965.0632999986</v>
      </c>
      <c r="CP511" s="25">
        <f t="shared" si="238"/>
        <v>41.577469589330576</v>
      </c>
      <c r="CQ511" s="6">
        <v>7237</v>
      </c>
      <c r="CR511" s="21">
        <v>0.4032333983343101</v>
      </c>
      <c r="CS511" s="7">
        <v>-7635.6803999990216</v>
      </c>
      <c r="CT511" s="7">
        <v>4864966.4492999986</v>
      </c>
      <c r="CU511" s="25">
        <f t="shared" si="239"/>
        <v>37.824571455229865</v>
      </c>
      <c r="CV511" s="6">
        <v>10841</v>
      </c>
      <c r="CW511" s="21">
        <v>0.40415335463258778</v>
      </c>
      <c r="CX511" s="7">
        <v>-7635.6803999990216</v>
      </c>
      <c r="CY511" s="7">
        <v>4864966.4492999986</v>
      </c>
      <c r="CZ511" s="25">
        <f t="shared" si="240"/>
        <v>37.481352007445807</v>
      </c>
      <c r="DA511" s="6">
        <v>9471</v>
      </c>
      <c r="DB511" s="21">
        <v>0.40939831411684929</v>
      </c>
      <c r="DC511" s="7">
        <v>-7633.292500000447</v>
      </c>
      <c r="DD511" s="7">
        <v>4864970.058799997</v>
      </c>
      <c r="DE511" s="25">
        <f t="shared" si="241"/>
        <v>35.597196857472525</v>
      </c>
      <c r="DF511" s="6">
        <v>7241</v>
      </c>
      <c r="DG511" s="21">
        <v>0.41723487462617898</v>
      </c>
      <c r="DH511" s="7">
        <v>-7633.292500000447</v>
      </c>
      <c r="DI511" s="7">
        <v>4864970.058799997</v>
      </c>
      <c r="DJ511" s="25">
        <f t="shared" si="242"/>
        <v>32.997238263411759</v>
      </c>
      <c r="DK511" s="6">
        <v>11267</v>
      </c>
      <c r="DL511" s="21">
        <v>0.42238028504190989</v>
      </c>
      <c r="DM511" s="7">
        <v>-7633.2056000009179</v>
      </c>
      <c r="DN511" s="7">
        <v>4864965.1088000014</v>
      </c>
      <c r="DO511" s="25">
        <f t="shared" si="243"/>
        <v>31.418499811525429</v>
      </c>
      <c r="DP511" s="6">
        <v>9924</v>
      </c>
      <c r="DQ511" s="21">
        <v>0.42433354659842171</v>
      </c>
      <c r="DR511" s="7">
        <v>-7635.6803999990216</v>
      </c>
      <c r="DS511" s="7">
        <v>4864966.4492999986</v>
      </c>
      <c r="DT511" s="25">
        <f t="shared" si="244"/>
        <v>30.84398840410239</v>
      </c>
      <c r="DU511" s="6">
        <v>9921</v>
      </c>
      <c r="DV511" s="21">
        <v>0.42547138441075388</v>
      </c>
      <c r="DW511" s="7">
        <v>-7633.2366999983788</v>
      </c>
      <c r="DX511" s="7">
        <v>4864965.0632999986</v>
      </c>
      <c r="DY511" s="25">
        <f t="shared" si="245"/>
        <v>30.515365377774629</v>
      </c>
      <c r="DZ511" s="6">
        <v>8118</v>
      </c>
      <c r="EA511" s="21">
        <v>0.42721855819829507</v>
      </c>
      <c r="EB511" s="7">
        <v>-7633.292500000447</v>
      </c>
      <c r="EC511" s="7">
        <v>4864970.058799997</v>
      </c>
      <c r="ED511" s="25">
        <f t="shared" si="246"/>
        <v>30.019230807750787</v>
      </c>
      <c r="EE511" s="6">
        <v>10875</v>
      </c>
      <c r="EF511" s="21">
        <v>0.43050384286934229</v>
      </c>
      <c r="EG511" s="7">
        <v>-7643.117800001055</v>
      </c>
      <c r="EH511" s="7">
        <v>4864947.8307999969</v>
      </c>
      <c r="EI511" s="25">
        <f t="shared" si="247"/>
        <v>29.113329115522049</v>
      </c>
    </row>
    <row r="512" spans="1:139" x14ac:dyDescent="0.25">
      <c r="A512" s="6">
        <v>498</v>
      </c>
      <c r="B512" s="6">
        <v>0</v>
      </c>
      <c r="C512" s="6">
        <v>1</v>
      </c>
      <c r="D512" s="6">
        <v>0</v>
      </c>
      <c r="E512" s="6">
        <v>1</v>
      </c>
      <c r="F512" s="20">
        <f t="shared" si="217"/>
        <v>1</v>
      </c>
      <c r="G512" s="20">
        <f t="shared" si="218"/>
        <v>1</v>
      </c>
      <c r="H512" s="20">
        <f t="shared" si="219"/>
        <v>1</v>
      </c>
      <c r="I512" s="7">
        <v>-7669.3579000011086</v>
      </c>
      <c r="J512" s="7">
        <v>4864936.7432999955</v>
      </c>
      <c r="K512" s="6">
        <v>0</v>
      </c>
      <c r="L512" s="6">
        <v>-3</v>
      </c>
      <c r="M512" s="7">
        <v>-7666.7421993238422</v>
      </c>
      <c r="N512" s="7">
        <v>4864936.7347857524</v>
      </c>
      <c r="O512" s="26">
        <f t="shared" si="220"/>
        <v>-7666.7421993238431</v>
      </c>
      <c r="P512" s="26">
        <f t="shared" si="221"/>
        <v>4864936.7347857533</v>
      </c>
      <c r="Q512" s="20">
        <f t="shared" si="222"/>
        <v>1</v>
      </c>
      <c r="R512" s="26">
        <f t="shared" si="223"/>
        <v>2.6157145343802997</v>
      </c>
      <c r="S512" s="26">
        <f>R512*'8_HeSo_Mercator'!$B$7</f>
        <v>2.0039678479475076</v>
      </c>
      <c r="T512" s="6">
        <v>10337</v>
      </c>
      <c r="U512" s="21">
        <v>0.2244451306890638</v>
      </c>
      <c r="V512" s="7">
        <v>-7667.3517999984324</v>
      </c>
      <c r="W512" s="7">
        <v>4864936.6705000028</v>
      </c>
      <c r="X512" s="25">
        <f t="shared" si="224"/>
        <v>394.05718312778828</v>
      </c>
      <c r="Y512" s="6">
        <v>10790</v>
      </c>
      <c r="Z512" s="21">
        <v>0.2448791830279787</v>
      </c>
      <c r="AA512" s="7">
        <v>-7661.7531000003219</v>
      </c>
      <c r="AB512" s="7">
        <v>4864938.2753999978</v>
      </c>
      <c r="AC512" s="25">
        <f t="shared" si="225"/>
        <v>278.09458294765176</v>
      </c>
      <c r="AD512" s="6">
        <v>10332</v>
      </c>
      <c r="AE512" s="21">
        <v>0.2583128953415717</v>
      </c>
      <c r="AF512" s="7">
        <v>-7661.7531000003219</v>
      </c>
      <c r="AG512" s="7">
        <v>4864938.2753999978</v>
      </c>
      <c r="AH512" s="25">
        <f t="shared" si="226"/>
        <v>224.60305067930352</v>
      </c>
      <c r="AI512" s="6">
        <v>9426</v>
      </c>
      <c r="AJ512" s="21">
        <v>0.25994448014034882</v>
      </c>
      <c r="AK512" s="7">
        <v>-7676.6435999982059</v>
      </c>
      <c r="AL512" s="7">
        <v>4864934.0069999993</v>
      </c>
      <c r="AM512" s="25">
        <f t="shared" si="227"/>
        <v>219.01688663435149</v>
      </c>
      <c r="AN512" s="6">
        <v>9879</v>
      </c>
      <c r="AO512" s="21">
        <v>0.263768364617324</v>
      </c>
      <c r="AP512" s="7">
        <v>-7667.3517999984324</v>
      </c>
      <c r="AQ512" s="7">
        <v>4864936.6705000028</v>
      </c>
      <c r="AR512" s="25">
        <f t="shared" si="228"/>
        <v>206.58994176981139</v>
      </c>
      <c r="AS512" s="6">
        <v>7193</v>
      </c>
      <c r="AT512" s="21">
        <v>0.26579745171553593</v>
      </c>
      <c r="AU512" s="7">
        <v>-7669.2478000000119</v>
      </c>
      <c r="AV512" s="7">
        <v>4864936.1268000007</v>
      </c>
      <c r="AW512" s="25">
        <f t="shared" si="229"/>
        <v>200.35341455698875</v>
      </c>
      <c r="AX512" s="6">
        <v>10796</v>
      </c>
      <c r="AY512" s="21">
        <v>0.26731530381192148</v>
      </c>
      <c r="AZ512" s="7">
        <v>-7667.3517999984324</v>
      </c>
      <c r="BA512" s="7">
        <v>4864936.6705000028</v>
      </c>
      <c r="BB512" s="25">
        <f t="shared" si="230"/>
        <v>195.84149177936416</v>
      </c>
      <c r="BC512" s="6">
        <v>7645</v>
      </c>
      <c r="BD512" s="21">
        <v>0.272033168300996</v>
      </c>
      <c r="BE512" s="7">
        <v>-7661.7531000003219</v>
      </c>
      <c r="BF512" s="7">
        <v>4864938.2753999978</v>
      </c>
      <c r="BG512" s="25">
        <f t="shared" si="231"/>
        <v>182.6049564135447</v>
      </c>
      <c r="BH512" s="6">
        <v>7194</v>
      </c>
      <c r="BI512" s="21">
        <v>0.27865495183145961</v>
      </c>
      <c r="BJ512" s="7">
        <v>-7667.3517999984324</v>
      </c>
      <c r="BK512" s="7">
        <v>4864936.6705000028</v>
      </c>
      <c r="BL512" s="25">
        <f t="shared" si="232"/>
        <v>165.85666928318636</v>
      </c>
      <c r="BM512" s="6">
        <v>11247</v>
      </c>
      <c r="BN512" s="21">
        <v>0.28154085062963491</v>
      </c>
      <c r="BO512" s="7">
        <v>-7667.3517999984324</v>
      </c>
      <c r="BP512" s="7">
        <v>4864936.6705000028</v>
      </c>
      <c r="BQ512" s="25">
        <f t="shared" si="233"/>
        <v>159.16014505952077</v>
      </c>
      <c r="BR512" s="6">
        <v>9422</v>
      </c>
      <c r="BS512" s="21">
        <v>0.2820552615376522</v>
      </c>
      <c r="BT512" s="7">
        <v>-7667.3517999984324</v>
      </c>
      <c r="BU512" s="7">
        <v>4864936.6705000028</v>
      </c>
      <c r="BV512" s="25">
        <f t="shared" si="234"/>
        <v>158.0022158619069</v>
      </c>
      <c r="BW512" s="6">
        <v>16682</v>
      </c>
      <c r="BX512" s="21">
        <v>0.28629154302680859</v>
      </c>
      <c r="BY512" s="7">
        <v>-7662.0082000009716</v>
      </c>
      <c r="BZ512" s="7">
        <v>4864934.443599999</v>
      </c>
      <c r="CA512" s="25">
        <f t="shared" si="235"/>
        <v>148.85585545764161</v>
      </c>
      <c r="CB512" s="6">
        <v>10337</v>
      </c>
      <c r="CC512" s="21">
        <v>0.21129204026246171</v>
      </c>
      <c r="CD512" s="7">
        <v>-7667.3517999984324</v>
      </c>
      <c r="CE512" s="7">
        <v>4864936.6705000028</v>
      </c>
      <c r="CF512" s="25">
        <f t="shared" si="236"/>
        <v>501.7269771583928</v>
      </c>
      <c r="CG512" s="6">
        <v>9879</v>
      </c>
      <c r="CH512" s="21">
        <v>0.23456687686691</v>
      </c>
      <c r="CI512" s="7">
        <v>-7667.3517999984324</v>
      </c>
      <c r="CJ512" s="7">
        <v>4864936.6705000028</v>
      </c>
      <c r="CK512" s="25">
        <f t="shared" si="237"/>
        <v>330.3187740686713</v>
      </c>
      <c r="CL512" s="6">
        <v>10790</v>
      </c>
      <c r="CM512" s="21">
        <v>0.24152811270465799</v>
      </c>
      <c r="CN512" s="7">
        <v>-7661.7531000003219</v>
      </c>
      <c r="CO512" s="7">
        <v>4864938.2753999978</v>
      </c>
      <c r="CP512" s="25">
        <f t="shared" si="238"/>
        <v>293.85240450783817</v>
      </c>
      <c r="CQ512" s="6">
        <v>8079</v>
      </c>
      <c r="CR512" s="21">
        <v>0.24912435874756761</v>
      </c>
      <c r="CS512" s="7">
        <v>-7669.2478000000119</v>
      </c>
      <c r="CT512" s="7">
        <v>4864936.1268000007</v>
      </c>
      <c r="CU512" s="25">
        <f t="shared" si="239"/>
        <v>259.61825391086933</v>
      </c>
      <c r="CV512" s="6">
        <v>10332</v>
      </c>
      <c r="CW512" s="21">
        <v>0.25095754311845681</v>
      </c>
      <c r="CX512" s="7">
        <v>-7661.7531000003219</v>
      </c>
      <c r="CY512" s="7">
        <v>4864938.2753999978</v>
      </c>
      <c r="CZ512" s="25">
        <f t="shared" si="240"/>
        <v>252.11517337947598</v>
      </c>
      <c r="DA512" s="6">
        <v>11247</v>
      </c>
      <c r="DB512" s="21">
        <v>0.25257448967708668</v>
      </c>
      <c r="DC512" s="7">
        <v>-7667.3517999984324</v>
      </c>
      <c r="DD512" s="7">
        <v>4864936.6705000028</v>
      </c>
      <c r="DE512" s="25">
        <f t="shared" si="241"/>
        <v>245.72088073789024</v>
      </c>
      <c r="DF512" s="6">
        <v>9426</v>
      </c>
      <c r="DG512" s="21">
        <v>0.25556004852405978</v>
      </c>
      <c r="DH512" s="7">
        <v>-7676.6435999982059</v>
      </c>
      <c r="DI512" s="7">
        <v>4864934.0069999993</v>
      </c>
      <c r="DJ512" s="25">
        <f t="shared" si="242"/>
        <v>234.4380780429716</v>
      </c>
      <c r="DK512" s="6">
        <v>7193</v>
      </c>
      <c r="DL512" s="21">
        <v>0.26357784631889508</v>
      </c>
      <c r="DM512" s="7">
        <v>-7669.2478000000119</v>
      </c>
      <c r="DN512" s="7">
        <v>4864936.1268000007</v>
      </c>
      <c r="DO512" s="25">
        <f t="shared" si="243"/>
        <v>207.1878958004668</v>
      </c>
      <c r="DP512" s="6">
        <v>10796</v>
      </c>
      <c r="DQ512" s="21">
        <v>0.26823228154113121</v>
      </c>
      <c r="DR512" s="7">
        <v>-7667.3517999984324</v>
      </c>
      <c r="DS512" s="7">
        <v>4864936.6705000028</v>
      </c>
      <c r="DT512" s="25">
        <f t="shared" si="244"/>
        <v>193.17718152580048</v>
      </c>
      <c r="DU512" s="6">
        <v>7645</v>
      </c>
      <c r="DV512" s="21">
        <v>0.2690096364078064</v>
      </c>
      <c r="DW512" s="7">
        <v>-7661.7531000003219</v>
      </c>
      <c r="DX512" s="7">
        <v>4864938.2753999978</v>
      </c>
      <c r="DY512" s="25">
        <f t="shared" si="245"/>
        <v>190.95395158058099</v>
      </c>
      <c r="DZ512" s="6">
        <v>8509</v>
      </c>
      <c r="EA512" s="21">
        <v>0.26903705798151512</v>
      </c>
      <c r="EB512" s="7">
        <v>-7667.3517999984324</v>
      </c>
      <c r="EC512" s="7">
        <v>4864936.6705000028</v>
      </c>
      <c r="ED512" s="25">
        <f t="shared" si="246"/>
        <v>190.87611163697804</v>
      </c>
      <c r="EE512" s="6">
        <v>9422</v>
      </c>
      <c r="EF512" s="21">
        <v>0.2694529994940934</v>
      </c>
      <c r="EG512" s="7">
        <v>-7667.3517999984324</v>
      </c>
      <c r="EH512" s="7">
        <v>4864936.6705000028</v>
      </c>
      <c r="EI512" s="25">
        <f t="shared" si="247"/>
        <v>189.70025307199236</v>
      </c>
    </row>
    <row r="513" spans="1:139" x14ac:dyDescent="0.25">
      <c r="A513" s="6">
        <v>499</v>
      </c>
      <c r="B513" s="6">
        <v>0</v>
      </c>
      <c r="C513" s="6">
        <v>1</v>
      </c>
      <c r="D513" s="6">
        <v>0</v>
      </c>
      <c r="E513" s="6">
        <v>1</v>
      </c>
      <c r="F513" s="20">
        <f t="shared" si="217"/>
        <v>1</v>
      </c>
      <c r="G513" s="20">
        <f t="shared" si="218"/>
        <v>1</v>
      </c>
      <c r="H513" s="20">
        <f t="shared" si="219"/>
        <v>1</v>
      </c>
      <c r="I513" s="7">
        <v>-7631.4809296088251</v>
      </c>
      <c r="J513" s="7">
        <v>4864894.7958476366</v>
      </c>
      <c r="K513" s="6">
        <v>6</v>
      </c>
      <c r="L513" s="6">
        <v>3</v>
      </c>
      <c r="M513" s="7">
        <v>-7637.9667657872124</v>
      </c>
      <c r="N513" s="7">
        <v>4864906.7229765411</v>
      </c>
      <c r="O513" s="26">
        <f t="shared" si="220"/>
        <v>-7637.9667657872096</v>
      </c>
      <c r="P513" s="26">
        <f t="shared" si="221"/>
        <v>4864906.7229765411</v>
      </c>
      <c r="Q513" s="20">
        <f t="shared" si="222"/>
        <v>1</v>
      </c>
      <c r="R513" s="26">
        <f t="shared" si="223"/>
        <v>13.576541342970209</v>
      </c>
      <c r="S513" s="26">
        <f>R513*'8_HeSo_Mercator'!$B$7</f>
        <v>10.401346163750278</v>
      </c>
      <c r="T513" s="6">
        <v>11234</v>
      </c>
      <c r="U513" s="21">
        <v>0.28947506044213911</v>
      </c>
      <c r="V513" s="7">
        <v>-7638.2760000005364</v>
      </c>
      <c r="W513" s="7">
        <v>4864905.1872000024</v>
      </c>
      <c r="X513" s="25">
        <f t="shared" si="224"/>
        <v>142.41488610075123</v>
      </c>
      <c r="Y513" s="6">
        <v>10777</v>
      </c>
      <c r="Z513" s="21">
        <v>0.29792794287263291</v>
      </c>
      <c r="AA513" s="7">
        <v>-7638.2760000005364</v>
      </c>
      <c r="AB513" s="7">
        <v>4864905.1872000024</v>
      </c>
      <c r="AC513" s="25">
        <f t="shared" si="225"/>
        <v>126.92730190633436</v>
      </c>
      <c r="AD513" s="6">
        <v>9404</v>
      </c>
      <c r="AE513" s="21">
        <v>0.31411115240557741</v>
      </c>
      <c r="AF513" s="7">
        <v>-7638.2760000005364</v>
      </c>
      <c r="AG513" s="7">
        <v>4864905.1872000024</v>
      </c>
      <c r="AH513" s="25">
        <f t="shared" si="226"/>
        <v>102.72273533641832</v>
      </c>
      <c r="AI513" s="6">
        <v>9866</v>
      </c>
      <c r="AJ513" s="21">
        <v>0.31634167540101449</v>
      </c>
      <c r="AK513" s="7">
        <v>-7637.5564999990156</v>
      </c>
      <c r="AL513" s="7">
        <v>4864907.4662000015</v>
      </c>
      <c r="AM513" s="25">
        <f t="shared" si="227"/>
        <v>99.856044419713086</v>
      </c>
      <c r="AN513" s="6">
        <v>8952</v>
      </c>
      <c r="AO513" s="21">
        <v>0.32031839781803201</v>
      </c>
      <c r="AP513" s="7">
        <v>-7638.2760000005364</v>
      </c>
      <c r="AQ513" s="7">
        <v>4864905.1872000024</v>
      </c>
      <c r="AR513" s="25">
        <f t="shared" si="228"/>
        <v>94.988814136702217</v>
      </c>
      <c r="AS513" s="6">
        <v>10781</v>
      </c>
      <c r="AT513" s="21">
        <v>0.322303382939997</v>
      </c>
      <c r="AU513" s="7">
        <v>-7637.5564999990156</v>
      </c>
      <c r="AV513" s="7">
        <v>4864907.4662000015</v>
      </c>
      <c r="AW513" s="25">
        <f t="shared" si="229"/>
        <v>92.670294717185115</v>
      </c>
      <c r="AX513" s="6">
        <v>8601</v>
      </c>
      <c r="AY513" s="21">
        <v>0.32754014022601369</v>
      </c>
      <c r="AZ513" s="7">
        <v>-7637.5564999990156</v>
      </c>
      <c r="BA513" s="7">
        <v>4864907.4662000015</v>
      </c>
      <c r="BB513" s="25">
        <f t="shared" si="230"/>
        <v>86.884414240058817</v>
      </c>
      <c r="BC513" s="6">
        <v>10320</v>
      </c>
      <c r="BD513" s="21">
        <v>0.3286409610541664</v>
      </c>
      <c r="BE513" s="7">
        <v>-7638.2760000005364</v>
      </c>
      <c r="BF513" s="7">
        <v>4864905.1872000024</v>
      </c>
      <c r="BG513" s="25">
        <f t="shared" si="231"/>
        <v>85.726132716531069</v>
      </c>
      <c r="BH513" s="6">
        <v>9858</v>
      </c>
      <c r="BI513" s="21">
        <v>0.33029604396711432</v>
      </c>
      <c r="BJ513" s="7">
        <v>-7638.2760000005364</v>
      </c>
      <c r="BK513" s="7">
        <v>4864905.1872000024</v>
      </c>
      <c r="BL513" s="25">
        <f t="shared" si="232"/>
        <v>84.020741836687748</v>
      </c>
      <c r="BM513" s="6">
        <v>8066</v>
      </c>
      <c r="BN513" s="21">
        <v>0.3322193151524378</v>
      </c>
      <c r="BO513" s="7">
        <v>-7636.3424332179129</v>
      </c>
      <c r="BP513" s="7">
        <v>4864916.8216095194</v>
      </c>
      <c r="BQ513" s="25">
        <f t="shared" si="233"/>
        <v>82.091933655725754</v>
      </c>
      <c r="BR513" s="6">
        <v>8951</v>
      </c>
      <c r="BS513" s="21">
        <v>0.33904840953278131</v>
      </c>
      <c r="BT513" s="7">
        <v>-7637.5564999990156</v>
      </c>
      <c r="BU513" s="7">
        <v>4864907.4662000015</v>
      </c>
      <c r="BV513" s="25">
        <f t="shared" si="234"/>
        <v>75.675126252695904</v>
      </c>
      <c r="BW513" s="6">
        <v>11237</v>
      </c>
      <c r="BX513" s="21">
        <v>0.34240497055503788</v>
      </c>
      <c r="BY513" s="7">
        <v>-7637.5564999990156</v>
      </c>
      <c r="BZ513" s="7">
        <v>4864907.4662000015</v>
      </c>
      <c r="CA513" s="25">
        <f t="shared" si="235"/>
        <v>72.751132435045889</v>
      </c>
      <c r="CB513" s="6">
        <v>11234</v>
      </c>
      <c r="CC513" s="21">
        <v>0.2837207254798379</v>
      </c>
      <c r="CD513" s="7">
        <v>-7638.2760000005364</v>
      </c>
      <c r="CE513" s="7">
        <v>4864905.1872000024</v>
      </c>
      <c r="CF513" s="25">
        <f t="shared" si="236"/>
        <v>154.32481083102849</v>
      </c>
      <c r="CG513" s="6">
        <v>10777</v>
      </c>
      <c r="CH513" s="21">
        <v>0.2983992276778698</v>
      </c>
      <c r="CI513" s="7">
        <v>-7638.2760000005364</v>
      </c>
      <c r="CJ513" s="7">
        <v>4864905.1872000024</v>
      </c>
      <c r="CK513" s="25">
        <f t="shared" si="237"/>
        <v>126.12733545217969</v>
      </c>
      <c r="CL513" s="6">
        <v>9404</v>
      </c>
      <c r="CM513" s="21">
        <v>0.3020875568462002</v>
      </c>
      <c r="CN513" s="7">
        <v>-7638.2760000005364</v>
      </c>
      <c r="CO513" s="7">
        <v>4864905.1872000024</v>
      </c>
      <c r="CP513" s="25">
        <f t="shared" si="238"/>
        <v>120.07943969065155</v>
      </c>
      <c r="CQ513" s="6">
        <v>7721</v>
      </c>
      <c r="CR513" s="21">
        <v>0.30498420608196158</v>
      </c>
      <c r="CS513" s="7">
        <v>-7639.1801000013947</v>
      </c>
      <c r="CT513" s="7">
        <v>4864913.1300999969</v>
      </c>
      <c r="CU513" s="25">
        <f t="shared" si="239"/>
        <v>115.58210557746449</v>
      </c>
      <c r="CV513" s="6">
        <v>8601</v>
      </c>
      <c r="CW513" s="21">
        <v>0.30939617019888432</v>
      </c>
      <c r="CX513" s="7">
        <v>-7637.5564999990156</v>
      </c>
      <c r="CY513" s="7">
        <v>4864907.4662000015</v>
      </c>
      <c r="CZ513" s="25">
        <f t="shared" si="240"/>
        <v>109.12902265504063</v>
      </c>
      <c r="DA513" s="6">
        <v>8952</v>
      </c>
      <c r="DB513" s="21">
        <v>0.31012057986722669</v>
      </c>
      <c r="DC513" s="7">
        <v>-7638.2760000005364</v>
      </c>
      <c r="DD513" s="7">
        <v>4864905.1872000024</v>
      </c>
      <c r="DE513" s="25">
        <f t="shared" si="241"/>
        <v>108.1129332765571</v>
      </c>
      <c r="DF513" s="6">
        <v>9858</v>
      </c>
      <c r="DG513" s="21">
        <v>0.31249932321952589</v>
      </c>
      <c r="DH513" s="7">
        <v>-7638.2760000005364</v>
      </c>
      <c r="DI513" s="7">
        <v>4864905.1872000024</v>
      </c>
      <c r="DJ513" s="25">
        <f t="shared" si="242"/>
        <v>104.85850836429398</v>
      </c>
      <c r="DK513" s="6">
        <v>10320</v>
      </c>
      <c r="DL513" s="21">
        <v>0.31310558059529248</v>
      </c>
      <c r="DM513" s="7">
        <v>-7638.2760000005364</v>
      </c>
      <c r="DN513" s="7">
        <v>4864905.1872000024</v>
      </c>
      <c r="DO513" s="25">
        <f t="shared" si="243"/>
        <v>104.04872598432365</v>
      </c>
      <c r="DP513" s="6">
        <v>8065</v>
      </c>
      <c r="DQ513" s="21">
        <v>0.32448440733604511</v>
      </c>
      <c r="DR513" s="7">
        <v>-7637.5564999990156</v>
      </c>
      <c r="DS513" s="7">
        <v>4864907.4662000015</v>
      </c>
      <c r="DT513" s="25">
        <f t="shared" si="244"/>
        <v>90.203766317594457</v>
      </c>
      <c r="DU513" s="6">
        <v>10884</v>
      </c>
      <c r="DV513" s="21">
        <v>0.32603634965721973</v>
      </c>
      <c r="DW513" s="7">
        <v>-7637.5564999990156</v>
      </c>
      <c r="DX513" s="7">
        <v>4864907.4662000015</v>
      </c>
      <c r="DY513" s="25">
        <f t="shared" si="245"/>
        <v>88.498500402094692</v>
      </c>
      <c r="DZ513" s="6">
        <v>11236</v>
      </c>
      <c r="EA513" s="21">
        <v>0.32712566418976557</v>
      </c>
      <c r="EB513" s="7">
        <v>-7637.0023999996483</v>
      </c>
      <c r="EC513" s="7">
        <v>4864905.5323000029</v>
      </c>
      <c r="ED513" s="25">
        <f t="shared" si="246"/>
        <v>87.325590345347678</v>
      </c>
      <c r="EE513" s="6">
        <v>7629</v>
      </c>
      <c r="EF513" s="21">
        <v>0.33187093850732741</v>
      </c>
      <c r="EG513" s="7">
        <v>-7637.5564999990156</v>
      </c>
      <c r="EH513" s="7">
        <v>4864907.4662000015</v>
      </c>
      <c r="EI513" s="25">
        <f t="shared" si="247"/>
        <v>82.437176008331534</v>
      </c>
    </row>
    <row r="514" spans="1:139" x14ac:dyDescent="0.25">
      <c r="A514" s="6">
        <v>500</v>
      </c>
      <c r="B514" s="6">
        <v>1</v>
      </c>
      <c r="C514" s="6">
        <v>1</v>
      </c>
      <c r="D514" s="6">
        <v>1</v>
      </c>
      <c r="E514" s="6">
        <v>2</v>
      </c>
      <c r="F514" s="20">
        <f t="shared" si="217"/>
        <v>1</v>
      </c>
      <c r="G514" s="20">
        <f t="shared" si="218"/>
        <v>0</v>
      </c>
      <c r="H514" s="20">
        <f t="shared" si="219"/>
        <v>0</v>
      </c>
      <c r="I514" s="7">
        <v>-7516.7214044467009</v>
      </c>
      <c r="J514" s="7">
        <v>4864894.163995456</v>
      </c>
      <c r="K514" s="6">
        <v>6</v>
      </c>
      <c r="L514" s="6">
        <v>3</v>
      </c>
      <c r="M514" s="7">
        <v>-7519.3481774323964</v>
      </c>
      <c r="N514" s="7">
        <v>4864889.7784797689</v>
      </c>
      <c r="O514" s="26">
        <f t="shared" si="220"/>
        <v>-7519.3481774323955</v>
      </c>
      <c r="P514" s="26">
        <f t="shared" si="221"/>
        <v>4864889.778479768</v>
      </c>
      <c r="Q514" s="20">
        <f t="shared" si="222"/>
        <v>1</v>
      </c>
      <c r="R514" s="26">
        <f t="shared" si="223"/>
        <v>5.1120137096800118</v>
      </c>
      <c r="S514" s="26">
        <f>R514*'8_HeSo_Mercator'!$B$7</f>
        <v>3.9164484418375696</v>
      </c>
      <c r="T514" s="6">
        <v>137</v>
      </c>
      <c r="U514" s="21">
        <v>0.34317178301169832</v>
      </c>
      <c r="V514" s="7">
        <v>-7516.8414999991646</v>
      </c>
      <c r="W514" s="7">
        <v>4864889.2910000011</v>
      </c>
      <c r="X514" s="25">
        <f t="shared" si="224"/>
        <v>72.103063163634772</v>
      </c>
      <c r="Y514" s="6">
        <v>678</v>
      </c>
      <c r="Z514" s="21">
        <v>0.36335117203842598</v>
      </c>
      <c r="AA514" s="7">
        <v>-7521.8671864457428</v>
      </c>
      <c r="AB514" s="7">
        <v>4864889.4770939946</v>
      </c>
      <c r="AC514" s="25">
        <f t="shared" si="225"/>
        <v>57.371174175208253</v>
      </c>
      <c r="AD514" s="6">
        <v>788</v>
      </c>
      <c r="AE514" s="21">
        <v>0.36538252728790721</v>
      </c>
      <c r="AF514" s="7">
        <v>-7521.8671864457428</v>
      </c>
      <c r="AG514" s="7">
        <v>4864889.4770939946</v>
      </c>
      <c r="AH514" s="25">
        <f t="shared" si="226"/>
        <v>56.105947159835289</v>
      </c>
      <c r="AI514" s="6">
        <v>20</v>
      </c>
      <c r="AJ514" s="21">
        <v>0.3655381922388054</v>
      </c>
      <c r="AK514" s="7">
        <v>-7521.8671864457428</v>
      </c>
      <c r="AL514" s="7">
        <v>4864889.4770939946</v>
      </c>
      <c r="AM514" s="25">
        <f t="shared" si="227"/>
        <v>56.010437006616485</v>
      </c>
      <c r="AN514" s="6">
        <v>897</v>
      </c>
      <c r="AO514" s="21">
        <v>0.36857067703153229</v>
      </c>
      <c r="AP514" s="7">
        <v>-7516.0887999981642</v>
      </c>
      <c r="AQ514" s="7">
        <v>4864889.878200002</v>
      </c>
      <c r="AR514" s="25">
        <f t="shared" si="228"/>
        <v>54.189716433379587</v>
      </c>
      <c r="AS514" s="6">
        <v>785</v>
      </c>
      <c r="AT514" s="21">
        <v>0.37078000832878122</v>
      </c>
      <c r="AU514" s="7">
        <v>-7520.7245000004768</v>
      </c>
      <c r="AV514" s="7">
        <v>4864892.4384000003</v>
      </c>
      <c r="AW514" s="25">
        <f t="shared" si="229"/>
        <v>52.909634390161202</v>
      </c>
      <c r="AX514" s="6">
        <v>1004</v>
      </c>
      <c r="AY514" s="21">
        <v>0.38121597070617208</v>
      </c>
      <c r="AZ514" s="7">
        <v>-7521.8671864457428</v>
      </c>
      <c r="BA514" s="7">
        <v>4864889.4770939946</v>
      </c>
      <c r="BB514" s="25">
        <f t="shared" si="230"/>
        <v>47.349527885028678</v>
      </c>
      <c r="BC514" s="6">
        <v>351</v>
      </c>
      <c r="BD514" s="21">
        <v>0.3822422145164372</v>
      </c>
      <c r="BE514" s="7">
        <v>-7516.8414999991646</v>
      </c>
      <c r="BF514" s="7">
        <v>4864889.2910000011</v>
      </c>
      <c r="BG514" s="25">
        <f t="shared" si="231"/>
        <v>46.843076030495212</v>
      </c>
      <c r="BH514" s="6">
        <v>23</v>
      </c>
      <c r="BI514" s="21">
        <v>0.38363448725818172</v>
      </c>
      <c r="BJ514" s="7">
        <v>-7516.0887999981642</v>
      </c>
      <c r="BK514" s="7">
        <v>4864889.878200002</v>
      </c>
      <c r="BL514" s="25">
        <f t="shared" si="232"/>
        <v>46.166763904067189</v>
      </c>
      <c r="BM514" s="6">
        <v>677</v>
      </c>
      <c r="BN514" s="21">
        <v>0.39433959199351482</v>
      </c>
      <c r="BO514" s="7">
        <v>-7517.9125519655636</v>
      </c>
      <c r="BP514" s="7">
        <v>4864887.2867276454</v>
      </c>
      <c r="BQ514" s="25">
        <f t="shared" si="233"/>
        <v>41.354090037103674</v>
      </c>
      <c r="BR514" s="6">
        <v>1010</v>
      </c>
      <c r="BS514" s="21">
        <v>0.3979751425475368</v>
      </c>
      <c r="BT514" s="7">
        <v>-7516.0887999981642</v>
      </c>
      <c r="BU514" s="7">
        <v>4864889.878200002</v>
      </c>
      <c r="BV514" s="25">
        <f t="shared" si="234"/>
        <v>39.863572072475861</v>
      </c>
      <c r="BW514" s="6">
        <v>900</v>
      </c>
      <c r="BX514" s="21">
        <v>0.39873244793446028</v>
      </c>
      <c r="BY514" s="7">
        <v>-7516.8414999991646</v>
      </c>
      <c r="BZ514" s="7">
        <v>4864889.2910000011</v>
      </c>
      <c r="CA514" s="25">
        <f t="shared" si="235"/>
        <v>39.5615851032398</v>
      </c>
      <c r="CB514" s="6">
        <v>20</v>
      </c>
      <c r="CC514" s="21">
        <v>0.34128849514855658</v>
      </c>
      <c r="CD514" s="7">
        <v>-7521.8671864457428</v>
      </c>
      <c r="CE514" s="7">
        <v>4864889.4770939946</v>
      </c>
      <c r="CF514" s="25">
        <f t="shared" si="236"/>
        <v>73.707792786709518</v>
      </c>
      <c r="CG514" s="6">
        <v>788</v>
      </c>
      <c r="CH514" s="21">
        <v>0.34128849514855669</v>
      </c>
      <c r="CI514" s="7">
        <v>-7521.8671864457428</v>
      </c>
      <c r="CJ514" s="7">
        <v>4864889.4770939946</v>
      </c>
      <c r="CK514" s="25">
        <f t="shared" si="237"/>
        <v>73.707792786709405</v>
      </c>
      <c r="CL514" s="6">
        <v>1004</v>
      </c>
      <c r="CM514" s="21">
        <v>0.3592081850533807</v>
      </c>
      <c r="CN514" s="7">
        <v>-7521.8671864457428</v>
      </c>
      <c r="CO514" s="7">
        <v>4864889.4770939946</v>
      </c>
      <c r="CP514" s="25">
        <f t="shared" si="238"/>
        <v>60.064117921543563</v>
      </c>
      <c r="CQ514" s="6">
        <v>678</v>
      </c>
      <c r="CR514" s="21">
        <v>0.36405422703205897</v>
      </c>
      <c r="CS514" s="7">
        <v>-7521.8671864457428</v>
      </c>
      <c r="CT514" s="7">
        <v>4864889.4770939946</v>
      </c>
      <c r="CU514" s="25">
        <f t="shared" si="239"/>
        <v>56.929279575351359</v>
      </c>
      <c r="CV514" s="6">
        <v>897</v>
      </c>
      <c r="CW514" s="21">
        <v>0.37762863534675611</v>
      </c>
      <c r="CX514" s="7">
        <v>-7516.0887999981642</v>
      </c>
      <c r="CY514" s="7">
        <v>4864889.878200002</v>
      </c>
      <c r="CZ514" s="25">
        <f t="shared" si="240"/>
        <v>49.174541963155818</v>
      </c>
      <c r="DA514" s="6">
        <v>137</v>
      </c>
      <c r="DB514" s="21">
        <v>0.38424877874419161</v>
      </c>
      <c r="DC514" s="7">
        <v>-7516.8414999991646</v>
      </c>
      <c r="DD514" s="7">
        <v>4864889.2910000011</v>
      </c>
      <c r="DE514" s="25">
        <f t="shared" si="241"/>
        <v>45.872247263168745</v>
      </c>
      <c r="DF514" s="6">
        <v>785</v>
      </c>
      <c r="DG514" s="21">
        <v>0.38535224930277678</v>
      </c>
      <c r="DH514" s="7">
        <v>-7520.7245000004768</v>
      </c>
      <c r="DI514" s="7">
        <v>4864892.4384000003</v>
      </c>
      <c r="DJ514" s="25">
        <f t="shared" si="242"/>
        <v>45.349072256678085</v>
      </c>
      <c r="DK514" s="6">
        <v>1010</v>
      </c>
      <c r="DL514" s="21">
        <v>0.41335863777742632</v>
      </c>
      <c r="DM514" s="7">
        <v>-7516.0887999981642</v>
      </c>
      <c r="DN514" s="7">
        <v>4864889.878200002</v>
      </c>
      <c r="DO514" s="25">
        <f t="shared" si="243"/>
        <v>34.252472845933006</v>
      </c>
      <c r="DP514" s="6">
        <v>351</v>
      </c>
      <c r="DQ514" s="21">
        <v>0.41685360943341959</v>
      </c>
      <c r="DR514" s="7">
        <v>-7516.8414999991646</v>
      </c>
      <c r="DS514" s="7">
        <v>4864889.2910000011</v>
      </c>
      <c r="DT514" s="25">
        <f t="shared" si="244"/>
        <v>33.118124527571304</v>
      </c>
      <c r="DU514" s="6">
        <v>23</v>
      </c>
      <c r="DV514" s="21">
        <v>0.41891818723266011</v>
      </c>
      <c r="DW514" s="7">
        <v>-7516.0887999981642</v>
      </c>
      <c r="DX514" s="7">
        <v>4864889.878200002</v>
      </c>
      <c r="DY514" s="25">
        <f t="shared" si="245"/>
        <v>32.470063485116206</v>
      </c>
      <c r="DZ514" s="6">
        <v>458</v>
      </c>
      <c r="EA514" s="21">
        <v>0.42182410423452771</v>
      </c>
      <c r="EB514" s="7">
        <v>-7521.8671864457428</v>
      </c>
      <c r="EC514" s="7">
        <v>4864889.4770939946</v>
      </c>
      <c r="ED514" s="25">
        <f t="shared" si="246"/>
        <v>31.584530695861261</v>
      </c>
      <c r="EE514" s="6">
        <v>454</v>
      </c>
      <c r="EF514" s="21">
        <v>0.4270329072613544</v>
      </c>
      <c r="EG514" s="7">
        <v>-7520.7245000004768</v>
      </c>
      <c r="EH514" s="7">
        <v>4864892.4384000003</v>
      </c>
      <c r="EI514" s="25">
        <f t="shared" si="247"/>
        <v>30.071467847186067</v>
      </c>
    </row>
    <row r="515" spans="1:139" x14ac:dyDescent="0.25">
      <c r="A515" s="6">
        <v>501</v>
      </c>
      <c r="B515" s="6">
        <v>0</v>
      </c>
      <c r="C515" s="6">
        <v>1</v>
      </c>
      <c r="D515" s="6">
        <v>0</v>
      </c>
      <c r="E515" s="6">
        <v>1</v>
      </c>
      <c r="F515" s="20">
        <f t="shared" si="217"/>
        <v>1</v>
      </c>
      <c r="G515" s="20">
        <f t="shared" si="218"/>
        <v>1</v>
      </c>
      <c r="H515" s="20">
        <f t="shared" si="219"/>
        <v>1</v>
      </c>
      <c r="I515" s="7">
        <v>-7673.7409085147474</v>
      </c>
      <c r="J515" s="7">
        <v>4864934.3959226906</v>
      </c>
      <c r="K515" s="6">
        <v>0</v>
      </c>
      <c r="L515" s="6">
        <v>-3</v>
      </c>
      <c r="M515" s="7">
        <v>-7675.8257420856753</v>
      </c>
      <c r="N515" s="7">
        <v>4864933.131179465</v>
      </c>
      <c r="O515" s="26">
        <f t="shared" si="220"/>
        <v>-7675.8257420856753</v>
      </c>
      <c r="P515" s="26">
        <f t="shared" si="221"/>
        <v>4864933.1311794659</v>
      </c>
      <c r="Q515" s="20">
        <f t="shared" si="222"/>
        <v>1</v>
      </c>
      <c r="R515" s="26">
        <f t="shared" si="223"/>
        <v>2.4384639515353306</v>
      </c>
      <c r="S515" s="26">
        <f>R515*'8_HeSo_Mercator'!$B$7</f>
        <v>1.8681715045841341</v>
      </c>
      <c r="T515" s="6">
        <v>8969</v>
      </c>
      <c r="U515" s="21">
        <v>0.22137973138133329</v>
      </c>
      <c r="V515" s="7">
        <v>-7675.4067000001669</v>
      </c>
      <c r="W515" s="7">
        <v>4864932.7796000019</v>
      </c>
      <c r="X515" s="25">
        <f t="shared" si="224"/>
        <v>416.34041945982671</v>
      </c>
      <c r="Y515" s="6">
        <v>8078</v>
      </c>
      <c r="Z515" s="21">
        <v>0.22192470911355469</v>
      </c>
      <c r="AA515" s="7">
        <v>-7675.4067000001669</v>
      </c>
      <c r="AB515" s="7">
        <v>4864932.7796000019</v>
      </c>
      <c r="AC515" s="25">
        <f t="shared" si="225"/>
        <v>412.26585117015543</v>
      </c>
      <c r="AD515" s="6">
        <v>10342</v>
      </c>
      <c r="AE515" s="21">
        <v>0.22377107349369521</v>
      </c>
      <c r="AF515" s="7">
        <v>-7675.4067000001669</v>
      </c>
      <c r="AG515" s="7">
        <v>4864932.7796000019</v>
      </c>
      <c r="AH515" s="25">
        <f t="shared" si="226"/>
        <v>398.82669421749745</v>
      </c>
      <c r="AI515" s="6">
        <v>11255</v>
      </c>
      <c r="AJ515" s="21">
        <v>0.23471088959384409</v>
      </c>
      <c r="AK515" s="7">
        <v>-7675.4067000001669</v>
      </c>
      <c r="AL515" s="7">
        <v>4864932.7796000019</v>
      </c>
      <c r="AM515" s="25">
        <f t="shared" si="227"/>
        <v>329.50881857561745</v>
      </c>
      <c r="AN515" s="6">
        <v>9424</v>
      </c>
      <c r="AO515" s="21">
        <v>0.23735734321079729</v>
      </c>
      <c r="AP515" s="7">
        <v>-7675.4067000001669</v>
      </c>
      <c r="AQ515" s="7">
        <v>4864932.7796000019</v>
      </c>
      <c r="AR515" s="25">
        <f t="shared" si="228"/>
        <v>315.05712908760404</v>
      </c>
      <c r="AS515" s="6">
        <v>7201</v>
      </c>
      <c r="AT515" s="21">
        <v>0.24090030854325981</v>
      </c>
      <c r="AU515" s="7">
        <v>-7675.4067000001669</v>
      </c>
      <c r="AV515" s="7">
        <v>4864932.7796000019</v>
      </c>
      <c r="AW515" s="25">
        <f t="shared" si="229"/>
        <v>296.92760481938257</v>
      </c>
      <c r="AX515" s="6">
        <v>10799</v>
      </c>
      <c r="AY515" s="21">
        <v>0.26345262838550348</v>
      </c>
      <c r="AZ515" s="7">
        <v>-7675.4067000001669</v>
      </c>
      <c r="BA515" s="7">
        <v>4864932.7796000019</v>
      </c>
      <c r="BB515" s="25">
        <f t="shared" si="230"/>
        <v>207.58207888396282</v>
      </c>
      <c r="BC515" s="6">
        <v>8971</v>
      </c>
      <c r="BD515" s="21">
        <v>0.2683524825426703</v>
      </c>
      <c r="BE515" s="7">
        <v>-7676.6435999982059</v>
      </c>
      <c r="BF515" s="7">
        <v>4864934.0069999993</v>
      </c>
      <c r="BG515" s="25">
        <f t="shared" si="231"/>
        <v>192.83130070598685</v>
      </c>
      <c r="BH515" s="6">
        <v>16407</v>
      </c>
      <c r="BI515" s="21">
        <v>0.27317491298799179</v>
      </c>
      <c r="BJ515" s="7">
        <v>-7684.2980999983847</v>
      </c>
      <c r="BK515" s="7">
        <v>4864931.813000001</v>
      </c>
      <c r="BL515" s="25">
        <f t="shared" si="232"/>
        <v>179.57122541360158</v>
      </c>
      <c r="BM515" s="6">
        <v>9426</v>
      </c>
      <c r="BN515" s="21">
        <v>0.27482714527112467</v>
      </c>
      <c r="BO515" s="7">
        <v>-7676.6435999982059</v>
      </c>
      <c r="BP515" s="7">
        <v>4864934.0069999993</v>
      </c>
      <c r="BQ515" s="25">
        <f t="shared" si="233"/>
        <v>175.29175661494355</v>
      </c>
      <c r="BR515" s="6">
        <v>17229</v>
      </c>
      <c r="BS515" s="21">
        <v>0.27723762390138651</v>
      </c>
      <c r="BT515" s="7">
        <v>-7684.2980999983847</v>
      </c>
      <c r="BU515" s="7">
        <v>4864931.813000001</v>
      </c>
      <c r="BV515" s="25">
        <f t="shared" si="234"/>
        <v>169.27441747409293</v>
      </c>
      <c r="BW515" s="6">
        <v>16404</v>
      </c>
      <c r="BX515" s="21">
        <v>0.27803546165145582</v>
      </c>
      <c r="BY515" s="7">
        <v>-7676.6435999982059</v>
      </c>
      <c r="BZ515" s="7">
        <v>4864934.0069999993</v>
      </c>
      <c r="CA515" s="25">
        <f t="shared" si="235"/>
        <v>167.33979638910233</v>
      </c>
      <c r="CB515" s="6">
        <v>8969</v>
      </c>
      <c r="CC515" s="21">
        <v>0.21612603752079629</v>
      </c>
      <c r="CD515" s="7">
        <v>-7675.4067000001669</v>
      </c>
      <c r="CE515" s="7">
        <v>4864932.7796000019</v>
      </c>
      <c r="CF515" s="25">
        <f t="shared" si="236"/>
        <v>458.32298258431393</v>
      </c>
      <c r="CG515" s="6">
        <v>10342</v>
      </c>
      <c r="CH515" s="21">
        <v>0.216424966998399</v>
      </c>
      <c r="CI515" s="7">
        <v>-7675.4067000001669</v>
      </c>
      <c r="CJ515" s="7">
        <v>4864932.7796000019</v>
      </c>
      <c r="CK515" s="25">
        <f t="shared" si="237"/>
        <v>455.79605308549816</v>
      </c>
      <c r="CL515" s="6">
        <v>8078</v>
      </c>
      <c r="CM515" s="21">
        <v>0.22219227731053379</v>
      </c>
      <c r="CN515" s="7">
        <v>-7675.4067000001669</v>
      </c>
      <c r="CO515" s="7">
        <v>4864932.7796000019</v>
      </c>
      <c r="CP515" s="25">
        <f t="shared" si="238"/>
        <v>410.28360161603661</v>
      </c>
      <c r="CQ515" s="6">
        <v>7201</v>
      </c>
      <c r="CR515" s="21">
        <v>0.22670671305580681</v>
      </c>
      <c r="CS515" s="7">
        <v>-7675.4067000001669</v>
      </c>
      <c r="CT515" s="7">
        <v>4864932.7796000019</v>
      </c>
      <c r="CU515" s="25">
        <f t="shared" si="239"/>
        <v>378.56676059928719</v>
      </c>
      <c r="CV515" s="6">
        <v>8079</v>
      </c>
      <c r="CW515" s="21">
        <v>0.23471774564877049</v>
      </c>
      <c r="CX515" s="7">
        <v>-7669.2478000000119</v>
      </c>
      <c r="CY515" s="7">
        <v>4864936.1268000007</v>
      </c>
      <c r="CZ515" s="25">
        <f t="shared" si="240"/>
        <v>329.47032073521791</v>
      </c>
      <c r="DA515" s="6">
        <v>9426</v>
      </c>
      <c r="DB515" s="21">
        <v>0.24504062660127371</v>
      </c>
      <c r="DC515" s="7">
        <v>-7676.6435999982059</v>
      </c>
      <c r="DD515" s="7">
        <v>4864934.0069999993</v>
      </c>
      <c r="DE515" s="25">
        <f t="shared" si="241"/>
        <v>277.36242300309982</v>
      </c>
      <c r="DF515" s="6">
        <v>11255</v>
      </c>
      <c r="DG515" s="21">
        <v>0.24551187840678651</v>
      </c>
      <c r="DH515" s="7">
        <v>-7675.4067000001669</v>
      </c>
      <c r="DI515" s="7">
        <v>4864932.7796000019</v>
      </c>
      <c r="DJ515" s="25">
        <f t="shared" si="242"/>
        <v>275.23899513963215</v>
      </c>
      <c r="DK515" s="6">
        <v>9424</v>
      </c>
      <c r="DL515" s="21">
        <v>0.2472099427494745</v>
      </c>
      <c r="DM515" s="7">
        <v>-7675.4067000001669</v>
      </c>
      <c r="DN515" s="7">
        <v>4864932.7796000019</v>
      </c>
      <c r="DO515" s="25">
        <f t="shared" si="243"/>
        <v>267.75418271290226</v>
      </c>
      <c r="DP515" s="6">
        <v>10799</v>
      </c>
      <c r="DQ515" s="21">
        <v>0.2626810035842293</v>
      </c>
      <c r="DR515" s="7">
        <v>-7675.4067000001669</v>
      </c>
      <c r="DS515" s="7">
        <v>4864932.7796000019</v>
      </c>
      <c r="DT515" s="25">
        <f t="shared" si="244"/>
        <v>210.03193454832234</v>
      </c>
      <c r="DU515" s="6">
        <v>8968</v>
      </c>
      <c r="DV515" s="21">
        <v>0.26557560876584141</v>
      </c>
      <c r="DW515" s="7">
        <v>-7682.5590999983251</v>
      </c>
      <c r="DX515" s="7">
        <v>4864932.3115999997</v>
      </c>
      <c r="DY515" s="25">
        <f t="shared" si="245"/>
        <v>201.02369772752598</v>
      </c>
      <c r="DZ515" s="6">
        <v>8971</v>
      </c>
      <c r="EA515" s="21">
        <v>0.26911933335083982</v>
      </c>
      <c r="EB515" s="7">
        <v>-7676.6435999982059</v>
      </c>
      <c r="EC515" s="7">
        <v>4864934.0069999993</v>
      </c>
      <c r="ED515" s="25">
        <f t="shared" si="246"/>
        <v>190.64279949088407</v>
      </c>
      <c r="EE515" s="6">
        <v>7193</v>
      </c>
      <c r="EF515" s="21">
        <v>0.27120739799028232</v>
      </c>
      <c r="EG515" s="7">
        <v>-7669.2478000000119</v>
      </c>
      <c r="EH515" s="7">
        <v>4864936.1268000007</v>
      </c>
      <c r="EI515" s="25">
        <f t="shared" si="247"/>
        <v>184.83911133741034</v>
      </c>
    </row>
    <row r="516" spans="1:139" x14ac:dyDescent="0.25">
      <c r="A516" s="6">
        <v>502</v>
      </c>
      <c r="B516" s="6">
        <v>0</v>
      </c>
      <c r="C516" s="6">
        <v>1</v>
      </c>
      <c r="D516" s="6">
        <v>0</v>
      </c>
      <c r="E516" s="6">
        <v>1</v>
      </c>
      <c r="F516" s="20">
        <f t="shared" si="217"/>
        <v>1</v>
      </c>
      <c r="G516" s="20">
        <f t="shared" si="218"/>
        <v>1</v>
      </c>
      <c r="H516" s="20">
        <f t="shared" si="219"/>
        <v>1</v>
      </c>
      <c r="I516" s="7">
        <v>-7633.427577396892</v>
      </c>
      <c r="J516" s="7">
        <v>4864902.3404542506</v>
      </c>
      <c r="K516" s="6">
        <v>6</v>
      </c>
      <c r="L516" s="6">
        <v>3</v>
      </c>
      <c r="M516" s="7">
        <v>-7637.8217273987921</v>
      </c>
      <c r="N516" s="7">
        <v>4864905.5451140488</v>
      </c>
      <c r="O516" s="26">
        <f t="shared" si="220"/>
        <v>-7637.8217273987912</v>
      </c>
      <c r="P516" s="26">
        <f t="shared" si="221"/>
        <v>4864905.5451140497</v>
      </c>
      <c r="Q516" s="20">
        <f t="shared" si="222"/>
        <v>1</v>
      </c>
      <c r="R516" s="26">
        <f t="shared" si="223"/>
        <v>5.4386026392122515</v>
      </c>
      <c r="S516" s="26">
        <f>R516*'8_HeSo_Mercator'!$B$7</f>
        <v>4.1666568287528705</v>
      </c>
      <c r="T516" s="6">
        <v>8952</v>
      </c>
      <c r="U516" s="21">
        <v>0.2424915422211967</v>
      </c>
      <c r="V516" s="7">
        <v>-7638.2760000005364</v>
      </c>
      <c r="W516" s="7">
        <v>4864905.1872000024</v>
      </c>
      <c r="X516" s="25">
        <f t="shared" si="224"/>
        <v>289.21020787594279</v>
      </c>
      <c r="Y516" s="6">
        <v>11234</v>
      </c>
      <c r="Z516" s="21">
        <v>0.2492539206980991</v>
      </c>
      <c r="AA516" s="7">
        <v>-7638.2760000005364</v>
      </c>
      <c r="AB516" s="7">
        <v>4864905.1872000024</v>
      </c>
      <c r="AC516" s="25">
        <f t="shared" si="225"/>
        <v>259.07887735996269</v>
      </c>
      <c r="AD516" s="6">
        <v>7631</v>
      </c>
      <c r="AE516" s="21">
        <v>0.25499476465009208</v>
      </c>
      <c r="AF516" s="7">
        <v>-7638.2760000005364</v>
      </c>
      <c r="AG516" s="7">
        <v>4864905.1872000024</v>
      </c>
      <c r="AH516" s="25">
        <f t="shared" si="226"/>
        <v>236.5238525450734</v>
      </c>
      <c r="AI516" s="6">
        <v>9404</v>
      </c>
      <c r="AJ516" s="21">
        <v>0.26925058885152298</v>
      </c>
      <c r="AK516" s="7">
        <v>-7638.2760000005364</v>
      </c>
      <c r="AL516" s="7">
        <v>4864905.1872000024</v>
      </c>
      <c r="AM516" s="25">
        <f t="shared" si="227"/>
        <v>190.27132955688791</v>
      </c>
      <c r="AN516" s="6">
        <v>7632</v>
      </c>
      <c r="AO516" s="21">
        <v>0.2710080020253936</v>
      </c>
      <c r="AP516" s="7">
        <v>-7637.0023999996483</v>
      </c>
      <c r="AQ516" s="7">
        <v>4864905.5323000029</v>
      </c>
      <c r="AR516" s="25">
        <f t="shared" si="228"/>
        <v>185.38369848466087</v>
      </c>
      <c r="AS516" s="6">
        <v>11236</v>
      </c>
      <c r="AT516" s="21">
        <v>0.2714209073887705</v>
      </c>
      <c r="AU516" s="7">
        <v>-7637.0023999996483</v>
      </c>
      <c r="AV516" s="7">
        <v>4864905.5323000029</v>
      </c>
      <c r="AW516" s="25">
        <f t="shared" si="229"/>
        <v>184.25819300602936</v>
      </c>
      <c r="AX516" s="6">
        <v>9407</v>
      </c>
      <c r="AY516" s="21">
        <v>0.27336481080164832</v>
      </c>
      <c r="AZ516" s="7">
        <v>-7637.0023999996483</v>
      </c>
      <c r="BA516" s="7">
        <v>4864905.5323000029</v>
      </c>
      <c r="BB516" s="25">
        <f t="shared" si="230"/>
        <v>179.07277549255528</v>
      </c>
      <c r="BC516" s="6">
        <v>10778</v>
      </c>
      <c r="BD516" s="21">
        <v>0.27403262453964289</v>
      </c>
      <c r="BE516" s="7">
        <v>-7637.0023999996483</v>
      </c>
      <c r="BF516" s="7">
        <v>4864905.5323000029</v>
      </c>
      <c r="BG516" s="25">
        <f t="shared" si="231"/>
        <v>177.33355453959939</v>
      </c>
      <c r="BH516" s="6">
        <v>8951</v>
      </c>
      <c r="BI516" s="21">
        <v>0.27440549009529558</v>
      </c>
      <c r="BJ516" s="7">
        <v>-7637.5564999990156</v>
      </c>
      <c r="BK516" s="7">
        <v>4864907.4662000015</v>
      </c>
      <c r="BL516" s="25">
        <f t="shared" si="232"/>
        <v>176.37166523983549</v>
      </c>
      <c r="BM516" s="6">
        <v>8492</v>
      </c>
      <c r="BN516" s="21">
        <v>0.27960391502672849</v>
      </c>
      <c r="BO516" s="7">
        <v>-7638.2760000005364</v>
      </c>
      <c r="BP516" s="7">
        <v>4864905.1872000024</v>
      </c>
      <c r="BQ516" s="25">
        <f t="shared" si="233"/>
        <v>163.61646581842362</v>
      </c>
      <c r="BR516" s="6">
        <v>8494</v>
      </c>
      <c r="BS516" s="21">
        <v>0.2806604559240668</v>
      </c>
      <c r="BT516" s="7">
        <v>-7637.0023999996483</v>
      </c>
      <c r="BU516" s="7">
        <v>4864905.5323000029</v>
      </c>
      <c r="BV516" s="25">
        <f t="shared" si="234"/>
        <v>161.16661872476647</v>
      </c>
      <c r="BW516" s="6">
        <v>9858</v>
      </c>
      <c r="BX516" s="21">
        <v>0.28188103181784691</v>
      </c>
      <c r="BY516" s="7">
        <v>-7638.2760000005364</v>
      </c>
      <c r="BZ516" s="7">
        <v>4864905.1872000024</v>
      </c>
      <c r="CA516" s="25">
        <f t="shared" si="235"/>
        <v>158.39322075099892</v>
      </c>
      <c r="CB516" s="6">
        <v>8952</v>
      </c>
      <c r="CC516" s="21">
        <v>0.25670822831396511</v>
      </c>
      <c r="CD516" s="7">
        <v>-7638.2760000005364</v>
      </c>
      <c r="CE516" s="7">
        <v>4864905.1872000024</v>
      </c>
      <c r="CF516" s="25">
        <f t="shared" si="236"/>
        <v>230.27184589608785</v>
      </c>
      <c r="CG516" s="6">
        <v>7631</v>
      </c>
      <c r="CH516" s="21">
        <v>0.26073572418039098</v>
      </c>
      <c r="CI516" s="7">
        <v>-7638.2760000005364</v>
      </c>
      <c r="CJ516" s="7">
        <v>4864905.1872000024</v>
      </c>
      <c r="CK516" s="25">
        <f t="shared" si="237"/>
        <v>216.37039757478473</v>
      </c>
      <c r="CL516" s="6">
        <v>11234</v>
      </c>
      <c r="CM516" s="21">
        <v>0.26220665956197392</v>
      </c>
      <c r="CN516" s="7">
        <v>-7638.2760000005364</v>
      </c>
      <c r="CO516" s="7">
        <v>4864905.1872000024</v>
      </c>
      <c r="CP516" s="25">
        <f t="shared" si="238"/>
        <v>211.55589377749698</v>
      </c>
      <c r="CQ516" s="6">
        <v>8951</v>
      </c>
      <c r="CR516" s="21">
        <v>0.28232580774846061</v>
      </c>
      <c r="CS516" s="7">
        <v>-7637.5564999990156</v>
      </c>
      <c r="CT516" s="7">
        <v>4864907.4662000015</v>
      </c>
      <c r="CU516" s="25">
        <f t="shared" si="239"/>
        <v>157.39744656568351</v>
      </c>
      <c r="CV516" s="6">
        <v>8492</v>
      </c>
      <c r="CW516" s="21">
        <v>0.28291533520544848</v>
      </c>
      <c r="CX516" s="7">
        <v>-7638.2760000005364</v>
      </c>
      <c r="CY516" s="7">
        <v>4864905.1872000024</v>
      </c>
      <c r="CZ516" s="25">
        <f t="shared" si="240"/>
        <v>156.08962787663796</v>
      </c>
      <c r="DA516" s="6">
        <v>7632</v>
      </c>
      <c r="DB516" s="21">
        <v>0.2880146048286189</v>
      </c>
      <c r="DC516" s="7">
        <v>-7637.0023999996483</v>
      </c>
      <c r="DD516" s="7">
        <v>4864905.5323000029</v>
      </c>
      <c r="DE516" s="25">
        <f t="shared" si="241"/>
        <v>145.32554382148214</v>
      </c>
      <c r="DF516" s="6">
        <v>9404</v>
      </c>
      <c r="DG516" s="21">
        <v>0.28902316213494461</v>
      </c>
      <c r="DH516" s="7">
        <v>-7638.2760000005364</v>
      </c>
      <c r="DI516" s="7">
        <v>4864905.1872000024</v>
      </c>
      <c r="DJ516" s="25">
        <f t="shared" si="242"/>
        <v>143.30766078031218</v>
      </c>
      <c r="DK516" s="6">
        <v>7629</v>
      </c>
      <c r="DL516" s="21">
        <v>0.29707215234991591</v>
      </c>
      <c r="DM516" s="7">
        <v>-7637.5564999990156</v>
      </c>
      <c r="DN516" s="7">
        <v>4864907.4662000015</v>
      </c>
      <c r="DO516" s="25">
        <f t="shared" si="243"/>
        <v>128.39621721958116</v>
      </c>
      <c r="DP516" s="6">
        <v>9858</v>
      </c>
      <c r="DQ516" s="21">
        <v>0.29734704579262222</v>
      </c>
      <c r="DR516" s="7">
        <v>-7638.2760000005364</v>
      </c>
      <c r="DS516" s="7">
        <v>4864905.1872000024</v>
      </c>
      <c r="DT516" s="25">
        <f t="shared" si="244"/>
        <v>127.92207276370281</v>
      </c>
      <c r="DU516" s="6">
        <v>9407</v>
      </c>
      <c r="DV516" s="21">
        <v>0.29781584756711671</v>
      </c>
      <c r="DW516" s="7">
        <v>-7637.0023999996483</v>
      </c>
      <c r="DX516" s="7">
        <v>4864905.5323000029</v>
      </c>
      <c r="DY516" s="25">
        <f t="shared" si="245"/>
        <v>127.11850717275743</v>
      </c>
      <c r="DZ516" s="6">
        <v>10320</v>
      </c>
      <c r="EA516" s="21">
        <v>0.29786547316779272</v>
      </c>
      <c r="EB516" s="7">
        <v>-7638.2760000005364</v>
      </c>
      <c r="EC516" s="7">
        <v>4864905.1872000024</v>
      </c>
      <c r="ED516" s="25">
        <f t="shared" si="246"/>
        <v>127.03381449733266</v>
      </c>
      <c r="EE516" s="6">
        <v>7178</v>
      </c>
      <c r="EF516" s="21">
        <v>0.29823938884772327</v>
      </c>
      <c r="EG516" s="7">
        <v>-7637.0023999996483</v>
      </c>
      <c r="EH516" s="7">
        <v>4864905.5323000029</v>
      </c>
      <c r="EI516" s="25">
        <f t="shared" si="247"/>
        <v>126.39794033132326</v>
      </c>
    </row>
    <row r="517" spans="1:139" x14ac:dyDescent="0.25">
      <c r="A517" s="6">
        <v>503</v>
      </c>
      <c r="B517" s="6">
        <v>0</v>
      </c>
      <c r="C517" s="6">
        <v>1</v>
      </c>
      <c r="D517" s="6">
        <v>0</v>
      </c>
      <c r="E517" s="6">
        <v>1</v>
      </c>
      <c r="F517" s="20">
        <f t="shared" si="217"/>
        <v>1</v>
      </c>
      <c r="G517" s="20">
        <f t="shared" si="218"/>
        <v>1</v>
      </c>
      <c r="H517" s="20">
        <f t="shared" si="219"/>
        <v>1</v>
      </c>
      <c r="I517" s="7">
        <v>-7638.0335109396128</v>
      </c>
      <c r="J517" s="7">
        <v>4864912.4637822192</v>
      </c>
      <c r="K517" s="6">
        <v>-6</v>
      </c>
      <c r="L517" s="6">
        <v>-6</v>
      </c>
      <c r="M517" s="7">
        <v>-7638.5287471976499</v>
      </c>
      <c r="N517" s="7">
        <v>4864911.4170354269</v>
      </c>
      <c r="O517" s="26">
        <f t="shared" si="220"/>
        <v>-7638.5287471976508</v>
      </c>
      <c r="P517" s="26">
        <f t="shared" si="221"/>
        <v>4864911.4170354269</v>
      </c>
      <c r="Q517" s="20">
        <f t="shared" si="222"/>
        <v>1</v>
      </c>
      <c r="R517" s="26">
        <f t="shared" si="223"/>
        <v>1.1579886866487914</v>
      </c>
      <c r="S517" s="26">
        <f>R517*'8_HeSo_Mercator'!$B$7</f>
        <v>0.88716565429067973</v>
      </c>
      <c r="T517" s="6">
        <v>10781</v>
      </c>
      <c r="U517" s="21">
        <v>0.19310443117962331</v>
      </c>
      <c r="V517" s="7">
        <v>-7637.5564999990156</v>
      </c>
      <c r="W517" s="7">
        <v>4864907.4662000015</v>
      </c>
      <c r="X517" s="25">
        <f t="shared" si="224"/>
        <v>719.16913671677582</v>
      </c>
      <c r="Y517" s="6">
        <v>7176</v>
      </c>
      <c r="Z517" s="21">
        <v>0.21627169137768279</v>
      </c>
      <c r="AA517" s="7">
        <v>-7638.2760000005364</v>
      </c>
      <c r="AB517" s="7">
        <v>4864905.1872000024</v>
      </c>
      <c r="AC517" s="25">
        <f t="shared" si="225"/>
        <v>457.08955066224257</v>
      </c>
      <c r="AD517" s="6">
        <v>9864</v>
      </c>
      <c r="AE517" s="21">
        <v>0.2199421766037665</v>
      </c>
      <c r="AF517" s="7">
        <v>-7639.1801000013947</v>
      </c>
      <c r="AG517" s="7">
        <v>4864913.1300999969</v>
      </c>
      <c r="AH517" s="25">
        <f t="shared" si="226"/>
        <v>427.33250190193331</v>
      </c>
      <c r="AI517" s="6">
        <v>8066</v>
      </c>
      <c r="AJ517" s="21">
        <v>0.22441655403868641</v>
      </c>
      <c r="AK517" s="7">
        <v>-7636.3424332179129</v>
      </c>
      <c r="AL517" s="7">
        <v>4864916.8216095194</v>
      </c>
      <c r="AM517" s="25">
        <f t="shared" si="227"/>
        <v>394.25793454689978</v>
      </c>
      <c r="AN517" s="6">
        <v>9407</v>
      </c>
      <c r="AO517" s="21">
        <v>0.2288370996556055</v>
      </c>
      <c r="AP517" s="7">
        <v>-7637.0023999996483</v>
      </c>
      <c r="AQ517" s="7">
        <v>4864905.5323000029</v>
      </c>
      <c r="AR517" s="25">
        <f t="shared" si="228"/>
        <v>364.66514994576056</v>
      </c>
      <c r="AS517" s="6">
        <v>8956</v>
      </c>
      <c r="AT517" s="21">
        <v>0.2304185263208218</v>
      </c>
      <c r="AU517" s="7">
        <v>-7641.8123000003397</v>
      </c>
      <c r="AV517" s="7">
        <v>4864922.3139000013</v>
      </c>
      <c r="AW517" s="25">
        <f t="shared" si="229"/>
        <v>354.75654875176912</v>
      </c>
      <c r="AX517" s="6">
        <v>9866</v>
      </c>
      <c r="AY517" s="21">
        <v>0.2337486236178237</v>
      </c>
      <c r="AZ517" s="7">
        <v>-7637.5564999990156</v>
      </c>
      <c r="BA517" s="7">
        <v>4864907.4662000015</v>
      </c>
      <c r="BB517" s="25">
        <f t="shared" si="230"/>
        <v>334.96833212503429</v>
      </c>
      <c r="BC517" s="6">
        <v>10324</v>
      </c>
      <c r="BD517" s="21">
        <v>0.2344819742123076</v>
      </c>
      <c r="BE517" s="7">
        <v>-7639.6909999996424</v>
      </c>
      <c r="BF517" s="7">
        <v>4864914.9127999991</v>
      </c>
      <c r="BG517" s="25">
        <f t="shared" si="231"/>
        <v>330.79744926881233</v>
      </c>
      <c r="BH517" s="6">
        <v>10782</v>
      </c>
      <c r="BI517" s="21">
        <v>0.24037419883819819</v>
      </c>
      <c r="BJ517" s="7">
        <v>-7639.6909999996424</v>
      </c>
      <c r="BK517" s="7">
        <v>4864914.9127999991</v>
      </c>
      <c r="BL517" s="25">
        <f t="shared" si="232"/>
        <v>299.53570690858089</v>
      </c>
      <c r="BM517" s="6">
        <v>8954</v>
      </c>
      <c r="BN517" s="21">
        <v>0.2411861589891508</v>
      </c>
      <c r="BO517" s="7">
        <v>-7637.0023999996483</v>
      </c>
      <c r="BP517" s="7">
        <v>4864905.5323000029</v>
      </c>
      <c r="BQ517" s="25">
        <f t="shared" si="233"/>
        <v>295.52244765056588</v>
      </c>
      <c r="BR517" s="6">
        <v>8494</v>
      </c>
      <c r="BS517" s="21">
        <v>0.2416726279502541</v>
      </c>
      <c r="BT517" s="7">
        <v>-7637.0023999996483</v>
      </c>
      <c r="BU517" s="7">
        <v>4864905.5323000029</v>
      </c>
      <c r="BV517" s="25">
        <f t="shared" si="234"/>
        <v>293.15016400795992</v>
      </c>
      <c r="BW517" s="6">
        <v>9404</v>
      </c>
      <c r="BX517" s="21">
        <v>0.24369085447520231</v>
      </c>
      <c r="BY517" s="7">
        <v>-7638.2760000005364</v>
      </c>
      <c r="BZ517" s="7">
        <v>4864905.1872000024</v>
      </c>
      <c r="CA517" s="25">
        <f t="shared" si="235"/>
        <v>283.55876550517439</v>
      </c>
      <c r="CB517" s="6">
        <v>10781</v>
      </c>
      <c r="CC517" s="21">
        <v>0.17476500214097829</v>
      </c>
      <c r="CD517" s="7">
        <v>-7637.5564999990156</v>
      </c>
      <c r="CE517" s="7">
        <v>4864907.4662000015</v>
      </c>
      <c r="CF517" s="25">
        <f t="shared" si="236"/>
        <v>1071.9687708815225</v>
      </c>
      <c r="CG517" s="6">
        <v>9864</v>
      </c>
      <c r="CH517" s="21">
        <v>0.1822450639650964</v>
      </c>
      <c r="CI517" s="7">
        <v>-7639.1801000013947</v>
      </c>
      <c r="CJ517" s="7">
        <v>4864913.1300999969</v>
      </c>
      <c r="CK517" s="25">
        <f t="shared" si="237"/>
        <v>906.51898150811189</v>
      </c>
      <c r="CL517" s="6">
        <v>10325</v>
      </c>
      <c r="CM517" s="21">
        <v>0.203100944676742</v>
      </c>
      <c r="CN517" s="7">
        <v>-7639.1801000013947</v>
      </c>
      <c r="CO517" s="7">
        <v>4864913.1300999969</v>
      </c>
      <c r="CP517" s="25">
        <f t="shared" si="238"/>
        <v>587.69531184935886</v>
      </c>
      <c r="CQ517" s="6">
        <v>8066</v>
      </c>
      <c r="CR517" s="21">
        <v>0.2072187142695274</v>
      </c>
      <c r="CS517" s="7">
        <v>-7636.3424332179129</v>
      </c>
      <c r="CT517" s="7">
        <v>4864916.8216095194</v>
      </c>
      <c r="CU517" s="25">
        <f t="shared" si="239"/>
        <v>542.35556555964445</v>
      </c>
      <c r="CV517" s="6">
        <v>10324</v>
      </c>
      <c r="CW517" s="21">
        <v>0.207684427192496</v>
      </c>
      <c r="CX517" s="7">
        <v>-7639.6909999996424</v>
      </c>
      <c r="CY517" s="7">
        <v>4864914.9127999991</v>
      </c>
      <c r="CZ517" s="25">
        <f t="shared" si="240"/>
        <v>537.50717743140558</v>
      </c>
      <c r="DA517" s="6">
        <v>7176</v>
      </c>
      <c r="DB517" s="21">
        <v>0.2100986838565263</v>
      </c>
      <c r="DC517" s="7">
        <v>-7638.2760000005364</v>
      </c>
      <c r="DD517" s="7">
        <v>4864905.1872000024</v>
      </c>
      <c r="DE517" s="25">
        <f t="shared" si="241"/>
        <v>513.22366385325449</v>
      </c>
      <c r="DF517" s="6">
        <v>8956</v>
      </c>
      <c r="DG517" s="21">
        <v>0.2108491434886719</v>
      </c>
      <c r="DH517" s="7">
        <v>-7641.8123000003397</v>
      </c>
      <c r="DI517" s="7">
        <v>4864922.3139000013</v>
      </c>
      <c r="DJ517" s="25">
        <f t="shared" si="242"/>
        <v>505.95586589096308</v>
      </c>
      <c r="DK517" s="6">
        <v>10783</v>
      </c>
      <c r="DL517" s="21">
        <v>0.2161099097755573</v>
      </c>
      <c r="DM517" s="7">
        <v>-7639.1801000013947</v>
      </c>
      <c r="DN517" s="7">
        <v>4864913.1300999969</v>
      </c>
      <c r="DO517" s="25">
        <f t="shared" si="243"/>
        <v>458.45981191874375</v>
      </c>
      <c r="DP517" s="6">
        <v>8957</v>
      </c>
      <c r="DQ517" s="21">
        <v>0.22011432820560481</v>
      </c>
      <c r="DR517" s="7">
        <v>-7639.6909999996424</v>
      </c>
      <c r="DS517" s="7">
        <v>4864914.9127999991</v>
      </c>
      <c r="DT517" s="25">
        <f t="shared" si="244"/>
        <v>425.99720099185066</v>
      </c>
      <c r="DU517" s="6">
        <v>9407</v>
      </c>
      <c r="DV517" s="21">
        <v>0.22016347130203989</v>
      </c>
      <c r="DW517" s="7">
        <v>-7637.0023999996483</v>
      </c>
      <c r="DX517" s="7">
        <v>4864905.5323000029</v>
      </c>
      <c r="DY517" s="25">
        <f t="shared" si="245"/>
        <v>425.6169778222544</v>
      </c>
      <c r="DZ517" s="6">
        <v>10782</v>
      </c>
      <c r="EA517" s="21">
        <v>0.2202760913691596</v>
      </c>
      <c r="EB517" s="7">
        <v>-7639.6909999996424</v>
      </c>
      <c r="EC517" s="7">
        <v>4864914.9127999991</v>
      </c>
      <c r="ED517" s="25">
        <f t="shared" si="246"/>
        <v>424.74722813797962</v>
      </c>
      <c r="EE517" s="6">
        <v>8064</v>
      </c>
      <c r="EF517" s="21">
        <v>0.2210624648498194</v>
      </c>
      <c r="EG517" s="7">
        <v>-7639.6909999996424</v>
      </c>
      <c r="EH517" s="7">
        <v>4864914.9127999991</v>
      </c>
      <c r="EI517" s="25">
        <f t="shared" si="247"/>
        <v>418.73567939227848</v>
      </c>
    </row>
    <row r="518" spans="1:139" x14ac:dyDescent="0.25">
      <c r="A518" s="6">
        <v>504</v>
      </c>
      <c r="B518" s="6">
        <v>0</v>
      </c>
      <c r="C518" s="6">
        <v>1</v>
      </c>
      <c r="D518" s="6">
        <v>0</v>
      </c>
      <c r="E518" s="6">
        <v>1</v>
      </c>
      <c r="F518" s="20">
        <f t="shared" si="217"/>
        <v>1</v>
      </c>
      <c r="G518" s="20">
        <f t="shared" si="218"/>
        <v>1</v>
      </c>
      <c r="H518" s="20">
        <f t="shared" si="219"/>
        <v>1</v>
      </c>
      <c r="I518" s="7">
        <v>-7630.0780808459704</v>
      </c>
      <c r="J518" s="7">
        <v>4864902.031092138</v>
      </c>
      <c r="K518" s="6">
        <v>3</v>
      </c>
      <c r="L518" s="6">
        <v>3</v>
      </c>
      <c r="M518" s="7">
        <v>-7637.8160751105506</v>
      </c>
      <c r="N518" s="7">
        <v>4864905.3082792219</v>
      </c>
      <c r="O518" s="26">
        <f t="shared" si="220"/>
        <v>-7637.8160751105515</v>
      </c>
      <c r="P518" s="26">
        <f t="shared" si="221"/>
        <v>4864905.3082792219</v>
      </c>
      <c r="Q518" s="20">
        <f t="shared" si="222"/>
        <v>1</v>
      </c>
      <c r="R518" s="26">
        <f t="shared" si="223"/>
        <v>8.4033630423319305</v>
      </c>
      <c r="S518" s="26">
        <f>R518*'8_HeSo_Mercator'!$B$7</f>
        <v>6.438037916646433</v>
      </c>
      <c r="T518" s="6">
        <v>7631</v>
      </c>
      <c r="U518" s="21">
        <v>0.27194279393571658</v>
      </c>
      <c r="V518" s="7">
        <v>-7638.2760000005364</v>
      </c>
      <c r="W518" s="7">
        <v>4864905.1872000024</v>
      </c>
      <c r="X518" s="25">
        <f t="shared" si="224"/>
        <v>182.84781683500967</v>
      </c>
      <c r="Y518" s="6">
        <v>8952</v>
      </c>
      <c r="Z518" s="21">
        <v>0.27231246965912359</v>
      </c>
      <c r="AA518" s="7">
        <v>-7638.2760000005364</v>
      </c>
      <c r="AB518" s="7">
        <v>4864905.1872000024</v>
      </c>
      <c r="AC518" s="25">
        <f t="shared" si="225"/>
        <v>181.85694219483784</v>
      </c>
      <c r="AD518" s="6">
        <v>11234</v>
      </c>
      <c r="AE518" s="21">
        <v>0.27343519836235991</v>
      </c>
      <c r="AF518" s="7">
        <v>-7638.2760000005364</v>
      </c>
      <c r="AG518" s="7">
        <v>4864905.1872000024</v>
      </c>
      <c r="AH518" s="25">
        <f t="shared" si="226"/>
        <v>178.88845935765698</v>
      </c>
      <c r="AI518" s="6">
        <v>8492</v>
      </c>
      <c r="AJ518" s="21">
        <v>0.29504263912183382</v>
      </c>
      <c r="AK518" s="7">
        <v>-7638.2760000005364</v>
      </c>
      <c r="AL518" s="7">
        <v>4864905.1872000024</v>
      </c>
      <c r="AM518" s="25">
        <f t="shared" si="227"/>
        <v>131.96563856064762</v>
      </c>
      <c r="AN518" s="6">
        <v>9404</v>
      </c>
      <c r="AO518" s="21">
        <v>0.29838551415156039</v>
      </c>
      <c r="AP518" s="7">
        <v>-7638.2760000005364</v>
      </c>
      <c r="AQ518" s="7">
        <v>4864905.1872000024</v>
      </c>
      <c r="AR518" s="25">
        <f t="shared" si="228"/>
        <v>126.15052384028058</v>
      </c>
      <c r="AS518" s="6">
        <v>8951</v>
      </c>
      <c r="AT518" s="21">
        <v>0.3010477065543592</v>
      </c>
      <c r="AU518" s="7">
        <v>-7637.5564999990156</v>
      </c>
      <c r="AV518" s="7">
        <v>4864907.4662000015</v>
      </c>
      <c r="AW518" s="25">
        <f t="shared" si="229"/>
        <v>121.74712321068068</v>
      </c>
      <c r="AX518" s="6">
        <v>9407</v>
      </c>
      <c r="AY518" s="21">
        <v>0.30774404145884499</v>
      </c>
      <c r="AZ518" s="7">
        <v>-7637.0023999996483</v>
      </c>
      <c r="BA518" s="7">
        <v>4864905.5323000029</v>
      </c>
      <c r="BB518" s="25">
        <f t="shared" si="230"/>
        <v>111.49140502304331</v>
      </c>
      <c r="BC518" s="6">
        <v>9858</v>
      </c>
      <c r="BD518" s="21">
        <v>0.30880869926201671</v>
      </c>
      <c r="BE518" s="7">
        <v>-7638.2760000005364</v>
      </c>
      <c r="BF518" s="7">
        <v>4864905.1872000024</v>
      </c>
      <c r="BG518" s="25">
        <f t="shared" si="231"/>
        <v>109.96181401134555</v>
      </c>
      <c r="BH518" s="6">
        <v>7632</v>
      </c>
      <c r="BI518" s="21">
        <v>0.31044131795524221</v>
      </c>
      <c r="BJ518" s="7">
        <v>-7637.0023999996483</v>
      </c>
      <c r="BK518" s="7">
        <v>4864905.5323000029</v>
      </c>
      <c r="BL518" s="25">
        <f t="shared" si="232"/>
        <v>107.66682985665766</v>
      </c>
      <c r="BM518" s="6">
        <v>10320</v>
      </c>
      <c r="BN518" s="21">
        <v>0.31060631354326951</v>
      </c>
      <c r="BO518" s="7">
        <v>-7638.2760000005364</v>
      </c>
      <c r="BP518" s="7">
        <v>4864905.1872000024</v>
      </c>
      <c r="BQ518" s="25">
        <f t="shared" si="233"/>
        <v>107.43823950010002</v>
      </c>
      <c r="BR518" s="6">
        <v>11236</v>
      </c>
      <c r="BS518" s="21">
        <v>0.3124407382301489</v>
      </c>
      <c r="BT518" s="7">
        <v>-7637.0023999996483</v>
      </c>
      <c r="BU518" s="7">
        <v>4864905.5323000029</v>
      </c>
      <c r="BV518" s="25">
        <f t="shared" si="234"/>
        <v>104.9371775247288</v>
      </c>
      <c r="BW518" s="6">
        <v>9861</v>
      </c>
      <c r="BX518" s="21">
        <v>0.31302053457926599</v>
      </c>
      <c r="BY518" s="7">
        <v>-7636.2976000010967</v>
      </c>
      <c r="BZ518" s="7">
        <v>4864898.2850999981</v>
      </c>
      <c r="CA518" s="25">
        <f t="shared" si="235"/>
        <v>104.16185002065555</v>
      </c>
      <c r="CB518" s="6">
        <v>7631</v>
      </c>
      <c r="CC518" s="21">
        <v>0.2765299567768838</v>
      </c>
      <c r="CD518" s="7">
        <v>-7638.2760000005364</v>
      </c>
      <c r="CE518" s="7">
        <v>4864905.1872000024</v>
      </c>
      <c r="CF518" s="25">
        <f t="shared" si="236"/>
        <v>171.01383924059397</v>
      </c>
      <c r="CG518" s="6">
        <v>8952</v>
      </c>
      <c r="CH518" s="21">
        <v>0.27714036463222058</v>
      </c>
      <c r="CI518" s="7">
        <v>-7638.2760000005364</v>
      </c>
      <c r="CJ518" s="7">
        <v>4864905.1872000024</v>
      </c>
      <c r="CK518" s="25">
        <f t="shared" si="237"/>
        <v>169.51216233962958</v>
      </c>
      <c r="CL518" s="6">
        <v>11234</v>
      </c>
      <c r="CM518" s="21">
        <v>0.28208165946859948</v>
      </c>
      <c r="CN518" s="7">
        <v>-7638.2760000005364</v>
      </c>
      <c r="CO518" s="7">
        <v>4864905.1872000024</v>
      </c>
      <c r="CP518" s="25">
        <f t="shared" si="238"/>
        <v>157.94307914045706</v>
      </c>
      <c r="CQ518" s="6">
        <v>8951</v>
      </c>
      <c r="CR518" s="21">
        <v>0.29732845629002341</v>
      </c>
      <c r="CS518" s="7">
        <v>-7637.5564999990156</v>
      </c>
      <c r="CT518" s="7">
        <v>4864907.4662000015</v>
      </c>
      <c r="CU518" s="25">
        <f t="shared" si="239"/>
        <v>127.9540674238702</v>
      </c>
      <c r="CV518" s="6">
        <v>8492</v>
      </c>
      <c r="CW518" s="21">
        <v>0.29816484429950751</v>
      </c>
      <c r="CX518" s="7">
        <v>-7638.2760000005364</v>
      </c>
      <c r="CY518" s="7">
        <v>4864905.1872000024</v>
      </c>
      <c r="CZ518" s="25">
        <f t="shared" si="240"/>
        <v>126.52439134174632</v>
      </c>
      <c r="DA518" s="6">
        <v>9404</v>
      </c>
      <c r="DB518" s="21">
        <v>0.30431145431145418</v>
      </c>
      <c r="DC518" s="7">
        <v>-7638.2760000005364</v>
      </c>
      <c r="DD518" s="7">
        <v>4864905.1872000024</v>
      </c>
      <c r="DE518" s="25">
        <f t="shared" si="241"/>
        <v>116.60758521600843</v>
      </c>
      <c r="DF518" s="6">
        <v>7632</v>
      </c>
      <c r="DG518" s="21">
        <v>0.3105607106196579</v>
      </c>
      <c r="DH518" s="7">
        <v>-7637.0023999996483</v>
      </c>
      <c r="DI518" s="7">
        <v>4864905.5323000029</v>
      </c>
      <c r="DJ518" s="25">
        <f t="shared" si="242"/>
        <v>107.50135858676903</v>
      </c>
      <c r="DK518" s="6">
        <v>7629</v>
      </c>
      <c r="DL518" s="21">
        <v>0.31138606866762197</v>
      </c>
      <c r="DM518" s="7">
        <v>-7637.5564999990156</v>
      </c>
      <c r="DN518" s="7">
        <v>4864907.4662000015</v>
      </c>
      <c r="DO518" s="25">
        <f t="shared" si="243"/>
        <v>106.36611235713359</v>
      </c>
      <c r="DP518" s="6">
        <v>9407</v>
      </c>
      <c r="DQ518" s="21">
        <v>0.31210807541082758</v>
      </c>
      <c r="DR518" s="7">
        <v>-7637.0023999996483</v>
      </c>
      <c r="DS518" s="7">
        <v>4864905.5323000029</v>
      </c>
      <c r="DT518" s="25">
        <f t="shared" si="244"/>
        <v>105.38528574505526</v>
      </c>
      <c r="DU518" s="6">
        <v>9858</v>
      </c>
      <c r="DV518" s="21">
        <v>0.3123794178133017</v>
      </c>
      <c r="DW518" s="7">
        <v>-7638.2760000005364</v>
      </c>
      <c r="DX518" s="7">
        <v>4864905.1872000024</v>
      </c>
      <c r="DY518" s="25">
        <f t="shared" si="245"/>
        <v>105.01959891467027</v>
      </c>
      <c r="DZ518" s="6">
        <v>11236</v>
      </c>
      <c r="EA518" s="21">
        <v>0.31275935699609198</v>
      </c>
      <c r="EB518" s="7">
        <v>-7637.0023999996483</v>
      </c>
      <c r="EC518" s="7">
        <v>4864905.5323000029</v>
      </c>
      <c r="ED518" s="25">
        <f t="shared" si="246"/>
        <v>104.51021799902816</v>
      </c>
      <c r="EE518" s="6">
        <v>7178</v>
      </c>
      <c r="EF518" s="21">
        <v>0.31289421983248877</v>
      </c>
      <c r="EG518" s="7">
        <v>-7637.0023999996483</v>
      </c>
      <c r="EH518" s="7">
        <v>4864905.5323000029</v>
      </c>
      <c r="EI518" s="25">
        <f t="shared" si="247"/>
        <v>104.33015159105463</v>
      </c>
    </row>
    <row r="519" spans="1:139" x14ac:dyDescent="0.25">
      <c r="A519" s="6">
        <v>505</v>
      </c>
      <c r="B519" s="6">
        <v>0</v>
      </c>
      <c r="C519" s="6">
        <v>0</v>
      </c>
      <c r="D519" s="6">
        <v>0</v>
      </c>
      <c r="E519" s="6">
        <v>0</v>
      </c>
      <c r="F519" s="20">
        <f t="shared" si="217"/>
        <v>1</v>
      </c>
      <c r="G519" s="20">
        <f t="shared" si="218"/>
        <v>1</v>
      </c>
      <c r="H519" s="20">
        <f t="shared" si="219"/>
        <v>1</v>
      </c>
      <c r="I519" s="7">
        <v>-7641.6870961052919</v>
      </c>
      <c r="J519" s="7">
        <v>4865005.4156867899</v>
      </c>
      <c r="K519" s="6">
        <v>-6</v>
      </c>
      <c r="L519" s="6">
        <v>-6</v>
      </c>
      <c r="M519" s="7">
        <v>-7640.5717911563133</v>
      </c>
      <c r="N519" s="7">
        <v>4865005.8639740665</v>
      </c>
      <c r="O519" s="26">
        <f t="shared" si="220"/>
        <v>-7640.5717911563106</v>
      </c>
      <c r="P519" s="26">
        <f t="shared" si="221"/>
        <v>4865005.8639740665</v>
      </c>
      <c r="Q519" s="20">
        <f t="shared" si="222"/>
        <v>1</v>
      </c>
      <c r="R519" s="26">
        <f t="shared" si="223"/>
        <v>1.2020260444514876</v>
      </c>
      <c r="S519" s="26">
        <f>R519*'8_HeSo_Mercator'!$B$7</f>
        <v>0.92090383480894145</v>
      </c>
      <c r="T519" s="6">
        <v>7597</v>
      </c>
      <c r="U519" s="21">
        <v>0.1099628640512066</v>
      </c>
      <c r="V519" s="7">
        <v>-7639.417199999094</v>
      </c>
      <c r="W519" s="7">
        <v>4865001.2770999968</v>
      </c>
      <c r="X519" s="25">
        <f t="shared" si="224"/>
        <v>6839.3657444327655</v>
      </c>
      <c r="Y519" s="6">
        <v>7145</v>
      </c>
      <c r="Z519" s="21">
        <v>0.1415363186762138</v>
      </c>
      <c r="AA519" s="7">
        <v>-7641.6246000006786</v>
      </c>
      <c r="AB519" s="7">
        <v>4865008.9015000015</v>
      </c>
      <c r="AC519" s="25">
        <f t="shared" si="225"/>
        <v>2491.887421618821</v>
      </c>
      <c r="AD519" s="6">
        <v>9828</v>
      </c>
      <c r="AE519" s="21">
        <v>0.14308515583078499</v>
      </c>
      <c r="AF519" s="7">
        <v>-7641.0300999991596</v>
      </c>
      <c r="AG519" s="7">
        <v>4865006.826700002</v>
      </c>
      <c r="AH519" s="25">
        <f t="shared" si="226"/>
        <v>2385.7321147166595</v>
      </c>
      <c r="AI519" s="6">
        <v>9374</v>
      </c>
      <c r="AJ519" s="21">
        <v>0.1518727525287778</v>
      </c>
      <c r="AK519" s="7">
        <v>-7641.6246000006786</v>
      </c>
      <c r="AL519" s="7">
        <v>4865008.9015000015</v>
      </c>
      <c r="AM519" s="25">
        <f t="shared" si="227"/>
        <v>1879.6653838057018</v>
      </c>
      <c r="AN519" s="6">
        <v>10287</v>
      </c>
      <c r="AO519" s="21">
        <v>0.15702192780967489</v>
      </c>
      <c r="AP519" s="7">
        <v>-7641.6246000006786</v>
      </c>
      <c r="AQ519" s="7">
        <v>4865008.9015000015</v>
      </c>
      <c r="AR519" s="25">
        <f t="shared" si="228"/>
        <v>1644.9730222805815</v>
      </c>
      <c r="AS519" s="6">
        <v>10746</v>
      </c>
      <c r="AT519" s="21">
        <v>0.1614736315055606</v>
      </c>
      <c r="AU519" s="7">
        <v>-7640.9761999994516</v>
      </c>
      <c r="AV519" s="7">
        <v>4865010.6595000029</v>
      </c>
      <c r="AW519" s="25">
        <f t="shared" si="229"/>
        <v>1470.9352298294261</v>
      </c>
      <c r="AX519" s="6">
        <v>10744</v>
      </c>
      <c r="AY519" s="21">
        <v>0.1637266895221258</v>
      </c>
      <c r="AZ519" s="7">
        <v>-7641.6246000006786</v>
      </c>
      <c r="BA519" s="7">
        <v>4865008.9015000015</v>
      </c>
      <c r="BB519" s="25">
        <f t="shared" si="230"/>
        <v>1391.6245360390558</v>
      </c>
      <c r="BC519" s="6">
        <v>7598</v>
      </c>
      <c r="BD519" s="21">
        <v>0.1647041528230255</v>
      </c>
      <c r="BE519" s="7">
        <v>-7641.6246000006786</v>
      </c>
      <c r="BF519" s="7">
        <v>4865008.9015000015</v>
      </c>
      <c r="BG519" s="25">
        <f t="shared" si="231"/>
        <v>1358.8821749685997</v>
      </c>
      <c r="BH519" s="6">
        <v>7599</v>
      </c>
      <c r="BI519" s="21">
        <v>0.16485339092798809</v>
      </c>
      <c r="BJ519" s="7">
        <v>-7638.0676999986172</v>
      </c>
      <c r="BK519" s="7">
        <v>4865000.6202000007</v>
      </c>
      <c r="BL519" s="25">
        <f t="shared" si="232"/>
        <v>1353.9681896568115</v>
      </c>
      <c r="BM519" s="6">
        <v>8026</v>
      </c>
      <c r="BN519" s="21">
        <v>0.1680330173083372</v>
      </c>
      <c r="BO519" s="7">
        <v>-7641.6246000006786</v>
      </c>
      <c r="BP519" s="7">
        <v>4865008.9015000015</v>
      </c>
      <c r="BQ519" s="25">
        <f t="shared" si="233"/>
        <v>1254.3579777639991</v>
      </c>
      <c r="BR519" s="6">
        <v>10286</v>
      </c>
      <c r="BS519" s="21">
        <v>0.17100829558537231</v>
      </c>
      <c r="BT519" s="7">
        <v>-7638.0676999986172</v>
      </c>
      <c r="BU519" s="7">
        <v>4865000.6202000007</v>
      </c>
      <c r="BV519" s="25">
        <f t="shared" si="234"/>
        <v>1169.3143680932089</v>
      </c>
      <c r="BW519" s="6">
        <v>9375</v>
      </c>
      <c r="BX519" s="21">
        <v>0.1718939919491109</v>
      </c>
      <c r="BY519" s="7">
        <v>-7640.9761999994516</v>
      </c>
      <c r="BZ519" s="7">
        <v>4865010.6595000029</v>
      </c>
      <c r="CA519" s="25">
        <f t="shared" si="235"/>
        <v>1145.4000827568725</v>
      </c>
      <c r="CB519" s="6">
        <v>9828</v>
      </c>
      <c r="CC519" s="21">
        <v>0.1090113195904121</v>
      </c>
      <c r="CD519" s="7">
        <v>-7641.0300999991596</v>
      </c>
      <c r="CE519" s="7">
        <v>4865006.826700002</v>
      </c>
      <c r="CF519" s="25">
        <f t="shared" si="236"/>
        <v>7081.3100916737349</v>
      </c>
      <c r="CG519" s="6">
        <v>7597</v>
      </c>
      <c r="CH519" s="21">
        <v>0.1141187558906691</v>
      </c>
      <c r="CI519" s="7">
        <v>-7639.417199999094</v>
      </c>
      <c r="CJ519" s="7">
        <v>4865001.2770999968</v>
      </c>
      <c r="CK519" s="25">
        <f t="shared" si="237"/>
        <v>5896.195655949291</v>
      </c>
      <c r="CL519" s="6">
        <v>7145</v>
      </c>
      <c r="CM519" s="21">
        <v>0.11730914867286051</v>
      </c>
      <c r="CN519" s="7">
        <v>-7641.6246000006786</v>
      </c>
      <c r="CO519" s="7">
        <v>4865008.9015000015</v>
      </c>
      <c r="CP519" s="25">
        <f t="shared" si="238"/>
        <v>5280.4686395501512</v>
      </c>
      <c r="CQ519" s="6">
        <v>9374</v>
      </c>
      <c r="CR519" s="21">
        <v>0.124514382137111</v>
      </c>
      <c r="CS519" s="7">
        <v>-7641.6246000006786</v>
      </c>
      <c r="CT519" s="7">
        <v>4865008.9015000015</v>
      </c>
      <c r="CU519" s="25">
        <f t="shared" si="239"/>
        <v>4160.2739410554841</v>
      </c>
      <c r="CV519" s="6">
        <v>7598</v>
      </c>
      <c r="CW519" s="21">
        <v>0.1316201382972399</v>
      </c>
      <c r="CX519" s="7">
        <v>-7641.6246000006786</v>
      </c>
      <c r="CY519" s="7">
        <v>4865008.9015000015</v>
      </c>
      <c r="CZ519" s="25">
        <f t="shared" si="240"/>
        <v>3332.043241668277</v>
      </c>
      <c r="DA519" s="6">
        <v>9372</v>
      </c>
      <c r="DB519" s="21">
        <v>0.13568718996206591</v>
      </c>
      <c r="DC519" s="7">
        <v>-7639.417199999094</v>
      </c>
      <c r="DD519" s="7">
        <v>4865001.2770999968</v>
      </c>
      <c r="DE519" s="25">
        <f t="shared" si="241"/>
        <v>2950.153450645575</v>
      </c>
      <c r="DF519" s="6">
        <v>10287</v>
      </c>
      <c r="DG519" s="21">
        <v>0.14196223272319081</v>
      </c>
      <c r="DH519" s="7">
        <v>-7641.6246000006786</v>
      </c>
      <c r="DI519" s="7">
        <v>4865008.9015000015</v>
      </c>
      <c r="DJ519" s="25">
        <f t="shared" si="242"/>
        <v>2462.1171625557881</v>
      </c>
      <c r="DK519" s="6">
        <v>11199</v>
      </c>
      <c r="DL519" s="21">
        <v>0.14342003000343409</v>
      </c>
      <c r="DM519" s="7">
        <v>-7639.417199999094</v>
      </c>
      <c r="DN519" s="7">
        <v>4865001.2770999968</v>
      </c>
      <c r="DO519" s="25">
        <f t="shared" si="243"/>
        <v>2363.5280669145973</v>
      </c>
      <c r="DP519" s="6">
        <v>10746</v>
      </c>
      <c r="DQ519" s="21">
        <v>0.15048275013836779</v>
      </c>
      <c r="DR519" s="7">
        <v>-7640.9761999994516</v>
      </c>
      <c r="DS519" s="7">
        <v>4865010.6595000029</v>
      </c>
      <c r="DT519" s="25">
        <f t="shared" si="244"/>
        <v>1950.0831146213472</v>
      </c>
      <c r="DU519" s="6">
        <v>7142</v>
      </c>
      <c r="DV519" s="21">
        <v>0.15263996523502571</v>
      </c>
      <c r="DW519" s="7">
        <v>-7639.417199999094</v>
      </c>
      <c r="DX519" s="7">
        <v>4865001.2770999968</v>
      </c>
      <c r="DY519" s="25">
        <f t="shared" si="245"/>
        <v>1842.1583807627103</v>
      </c>
      <c r="DZ519" s="6">
        <v>8026</v>
      </c>
      <c r="EA519" s="21">
        <v>0.15452489526563601</v>
      </c>
      <c r="EB519" s="7">
        <v>-7641.6246000006786</v>
      </c>
      <c r="EC519" s="7">
        <v>4865008.9015000015</v>
      </c>
      <c r="ED519" s="25">
        <f t="shared" si="246"/>
        <v>1753.9054127447962</v>
      </c>
      <c r="EE519" s="6">
        <v>7599</v>
      </c>
      <c r="EF519" s="21">
        <v>0.1551743638077285</v>
      </c>
      <c r="EG519" s="7">
        <v>-7638.0676999986172</v>
      </c>
      <c r="EH519" s="7">
        <v>4865000.6202000007</v>
      </c>
      <c r="EI519" s="25">
        <f t="shared" si="247"/>
        <v>1724.7259824832122</v>
      </c>
    </row>
    <row r="520" spans="1:139" x14ac:dyDescent="0.25">
      <c r="A520" s="6">
        <v>506</v>
      </c>
      <c r="B520" s="6">
        <v>0</v>
      </c>
      <c r="C520" s="6">
        <v>3</v>
      </c>
      <c r="D520" s="6">
        <v>0</v>
      </c>
      <c r="E520" s="6">
        <v>3</v>
      </c>
      <c r="F520" s="20">
        <f t="shared" si="217"/>
        <v>1</v>
      </c>
      <c r="G520" s="20">
        <f t="shared" si="218"/>
        <v>1</v>
      </c>
      <c r="H520" s="20">
        <f t="shared" si="219"/>
        <v>1</v>
      </c>
      <c r="I520" s="7">
        <v>-7587.1901736464506</v>
      </c>
      <c r="J520" s="7">
        <v>4864986.3206699621</v>
      </c>
      <c r="K520" s="6">
        <v>3</v>
      </c>
      <c r="L520" s="6">
        <v>3</v>
      </c>
      <c r="M520" s="7">
        <v>-7598.6117204776001</v>
      </c>
      <c r="N520" s="7">
        <v>4864982.025335067</v>
      </c>
      <c r="O520" s="26">
        <f t="shared" si="220"/>
        <v>-7598.6117204775983</v>
      </c>
      <c r="P520" s="26">
        <f t="shared" si="221"/>
        <v>4864982.025335067</v>
      </c>
      <c r="Q520" s="20">
        <f t="shared" si="222"/>
        <v>1</v>
      </c>
      <c r="R520" s="26">
        <f t="shared" si="223"/>
        <v>12.202525717142301</v>
      </c>
      <c r="S520" s="26">
        <f>R520*'8_HeSo_Mercator'!$B$7</f>
        <v>9.3486765774687832</v>
      </c>
      <c r="T520" s="6">
        <v>9548</v>
      </c>
      <c r="U520" s="21">
        <v>0.17055277518260861</v>
      </c>
      <c r="V520" s="7">
        <v>-7601.6162000000477</v>
      </c>
      <c r="W520" s="7">
        <v>4864980.3488999978</v>
      </c>
      <c r="X520" s="25">
        <f t="shared" si="224"/>
        <v>1181.8567446051302</v>
      </c>
      <c r="Y520" s="6">
        <v>16779</v>
      </c>
      <c r="Z520" s="21">
        <v>0.18740693539383471</v>
      </c>
      <c r="AA520" s="7">
        <v>-7596.6486999988556</v>
      </c>
      <c r="AB520" s="7">
        <v>4864983.3546999991</v>
      </c>
      <c r="AC520" s="25">
        <f t="shared" si="225"/>
        <v>810.69475757419627</v>
      </c>
      <c r="AD520" s="6">
        <v>9547</v>
      </c>
      <c r="AE520" s="21">
        <v>0.1901571034426732</v>
      </c>
      <c r="AF520" s="7">
        <v>-7603.5650999993086</v>
      </c>
      <c r="AG520" s="7">
        <v>4864979.7901000008</v>
      </c>
      <c r="AH520" s="25">
        <f t="shared" si="226"/>
        <v>764.80335846856224</v>
      </c>
      <c r="AI520" s="6">
        <v>17881</v>
      </c>
      <c r="AJ520" s="21">
        <v>0.19357210472848099</v>
      </c>
      <c r="AK520" s="7">
        <v>-7596.6486999988556</v>
      </c>
      <c r="AL520" s="7">
        <v>4864983.3546999991</v>
      </c>
      <c r="AM520" s="25">
        <f t="shared" si="227"/>
        <v>712.24418328592742</v>
      </c>
      <c r="AN520" s="6">
        <v>9092</v>
      </c>
      <c r="AO520" s="21">
        <v>0.19374109960845551</v>
      </c>
      <c r="AP520" s="7">
        <v>-7601.6162000000477</v>
      </c>
      <c r="AQ520" s="7">
        <v>4864980.3488999978</v>
      </c>
      <c r="AR520" s="25">
        <f t="shared" si="228"/>
        <v>709.76235109269226</v>
      </c>
      <c r="AS520" s="6">
        <v>8636</v>
      </c>
      <c r="AT520" s="21">
        <v>0.1978603547193574</v>
      </c>
      <c r="AU520" s="7">
        <v>-7596.2032000012696</v>
      </c>
      <c r="AV520" s="7">
        <v>4864981.9002000019</v>
      </c>
      <c r="AW520" s="25">
        <f t="shared" si="229"/>
        <v>652.47648826452382</v>
      </c>
      <c r="AX520" s="6">
        <v>17605</v>
      </c>
      <c r="AY520" s="21">
        <v>0.19840644949794459</v>
      </c>
      <c r="AZ520" s="7">
        <v>-7596.6486999988556</v>
      </c>
      <c r="BA520" s="7">
        <v>4864983.3546999991</v>
      </c>
      <c r="BB520" s="25">
        <f t="shared" si="230"/>
        <v>645.32257524523709</v>
      </c>
      <c r="BC520" s="6">
        <v>9098</v>
      </c>
      <c r="BD520" s="21">
        <v>0.20254292787420861</v>
      </c>
      <c r="BE520" s="7">
        <v>-7596.6486999988556</v>
      </c>
      <c r="BF520" s="7">
        <v>4864983.3546999991</v>
      </c>
      <c r="BG520" s="25">
        <f t="shared" si="231"/>
        <v>594.19865626041042</v>
      </c>
      <c r="BH520" s="6">
        <v>10463</v>
      </c>
      <c r="BI520" s="21">
        <v>0.20441131662019951</v>
      </c>
      <c r="BJ520" s="7">
        <v>-7601.6162000000477</v>
      </c>
      <c r="BK520" s="7">
        <v>4864980.3488999978</v>
      </c>
      <c r="BL520" s="25">
        <f t="shared" si="232"/>
        <v>572.76999340721738</v>
      </c>
      <c r="BM520" s="6">
        <v>8205</v>
      </c>
      <c r="BN520" s="21">
        <v>0.2053613526387276</v>
      </c>
      <c r="BO520" s="7">
        <v>-7594.7369999997318</v>
      </c>
      <c r="BP520" s="7">
        <v>4864983.9024000019</v>
      </c>
      <c r="BQ520" s="25">
        <f t="shared" si="233"/>
        <v>562.24439565538626</v>
      </c>
      <c r="BR520" s="6">
        <v>8196</v>
      </c>
      <c r="BS520" s="21">
        <v>0.20823791896838559</v>
      </c>
      <c r="BT520" s="7">
        <v>-7601.6162000000477</v>
      </c>
      <c r="BU520" s="7">
        <v>4864980.3488999978</v>
      </c>
      <c r="BV520" s="25">
        <f t="shared" si="234"/>
        <v>531.81519283329135</v>
      </c>
      <c r="BW520" s="6">
        <v>17052</v>
      </c>
      <c r="BX520" s="21">
        <v>0.2099435775003955</v>
      </c>
      <c r="BY520" s="7">
        <v>-7596.6486999988556</v>
      </c>
      <c r="BZ520" s="7">
        <v>4864983.3546999991</v>
      </c>
      <c r="CA520" s="25">
        <f t="shared" si="235"/>
        <v>514.74202443838169</v>
      </c>
      <c r="CB520" s="6">
        <v>9548</v>
      </c>
      <c r="CC520" s="21">
        <v>0.1547376925862981</v>
      </c>
      <c r="CD520" s="7">
        <v>-7601.6162000000477</v>
      </c>
      <c r="CE520" s="7">
        <v>4864980.3488999978</v>
      </c>
      <c r="CF520" s="25">
        <f t="shared" si="236"/>
        <v>1744.2773208908757</v>
      </c>
      <c r="CG520" s="6">
        <v>16779</v>
      </c>
      <c r="CH520" s="21">
        <v>0.16165886890482309</v>
      </c>
      <c r="CI520" s="7">
        <v>-7596.6486999988556</v>
      </c>
      <c r="CJ520" s="7">
        <v>4864983.3546999991</v>
      </c>
      <c r="CK520" s="25">
        <f t="shared" si="237"/>
        <v>1464.2049030360504</v>
      </c>
      <c r="CL520" s="6">
        <v>17052</v>
      </c>
      <c r="CM520" s="21">
        <v>0.16474574497311581</v>
      </c>
      <c r="CN520" s="7">
        <v>-7596.6486999988556</v>
      </c>
      <c r="CO520" s="7">
        <v>4864983.3546999991</v>
      </c>
      <c r="CP520" s="25">
        <f t="shared" si="238"/>
        <v>1357.5104264807617</v>
      </c>
      <c r="CQ520" s="6">
        <v>17608</v>
      </c>
      <c r="CR520" s="21">
        <v>0.1682319150357357</v>
      </c>
      <c r="CS520" s="7">
        <v>-7594.7369999997318</v>
      </c>
      <c r="CT520" s="7">
        <v>4864983.9024000019</v>
      </c>
      <c r="CU520" s="25">
        <f t="shared" si="239"/>
        <v>1248.4364651926444</v>
      </c>
      <c r="CV520" s="6">
        <v>9092</v>
      </c>
      <c r="CW520" s="21">
        <v>0.1731672646043457</v>
      </c>
      <c r="CX520" s="7">
        <v>-7601.6162000000477</v>
      </c>
      <c r="CY520" s="7">
        <v>4864980.3488999978</v>
      </c>
      <c r="CZ520" s="25">
        <f t="shared" si="240"/>
        <v>1112.0820039215075</v>
      </c>
      <c r="DA520" s="6">
        <v>9547</v>
      </c>
      <c r="DB520" s="21">
        <v>0.17333039817286261</v>
      </c>
      <c r="DC520" s="7">
        <v>-7603.5650999993086</v>
      </c>
      <c r="DD520" s="7">
        <v>4864979.7901000008</v>
      </c>
      <c r="DE520" s="25">
        <f t="shared" si="241"/>
        <v>1107.9012727766035</v>
      </c>
      <c r="DF520" s="6">
        <v>10004</v>
      </c>
      <c r="DG520" s="21">
        <v>0.18103333422153531</v>
      </c>
      <c r="DH520" s="7">
        <v>-7601.6162000000477</v>
      </c>
      <c r="DI520" s="7">
        <v>4864980.3488999978</v>
      </c>
      <c r="DJ520" s="25">
        <f t="shared" si="242"/>
        <v>931.03455334280341</v>
      </c>
      <c r="DK520" s="6">
        <v>17882</v>
      </c>
      <c r="DL520" s="21">
        <v>0.1816995187553562</v>
      </c>
      <c r="DM520" s="7">
        <v>-7594.7369999997318</v>
      </c>
      <c r="DN520" s="7">
        <v>4864983.9024000019</v>
      </c>
      <c r="DO520" s="25">
        <f t="shared" si="243"/>
        <v>917.4552533993857</v>
      </c>
      <c r="DP520" s="6">
        <v>15972</v>
      </c>
      <c r="DQ520" s="21">
        <v>0.1838838628234799</v>
      </c>
      <c r="DR520" s="7">
        <v>-7594.7369999997318</v>
      </c>
      <c r="DS520" s="7">
        <v>4864983.9024000019</v>
      </c>
      <c r="DT520" s="25">
        <f t="shared" si="244"/>
        <v>874.63233005978373</v>
      </c>
      <c r="DU520" s="6">
        <v>10463</v>
      </c>
      <c r="DV520" s="21">
        <v>0.18473042326582409</v>
      </c>
      <c r="DW520" s="7">
        <v>-7601.6162000000477</v>
      </c>
      <c r="DX520" s="7">
        <v>4864980.3488999978</v>
      </c>
      <c r="DY520" s="25">
        <f t="shared" si="245"/>
        <v>858.70956159949219</v>
      </c>
      <c r="DZ520" s="6">
        <v>8205</v>
      </c>
      <c r="EA520" s="21">
        <v>0.18610449642807109</v>
      </c>
      <c r="EB520" s="7">
        <v>-7594.7369999997318</v>
      </c>
      <c r="EC520" s="7">
        <v>4864983.9024000019</v>
      </c>
      <c r="ED520" s="25">
        <f t="shared" si="246"/>
        <v>833.62846466341375</v>
      </c>
      <c r="EE520" s="6">
        <v>17055</v>
      </c>
      <c r="EF520" s="21">
        <v>0.18831933222751349</v>
      </c>
      <c r="EG520" s="7">
        <v>-7594.7369999997318</v>
      </c>
      <c r="EH520" s="7">
        <v>4864983.9024000019</v>
      </c>
      <c r="EI520" s="25">
        <f t="shared" si="247"/>
        <v>795.09748174818321</v>
      </c>
    </row>
    <row r="521" spans="1:139" x14ac:dyDescent="0.25">
      <c r="A521" s="6">
        <v>507</v>
      </c>
      <c r="B521" s="6">
        <v>0</v>
      </c>
      <c r="C521" s="6">
        <v>1</v>
      </c>
      <c r="D521" s="6">
        <v>0</v>
      </c>
      <c r="E521" s="6">
        <v>1</v>
      </c>
      <c r="F521" s="20">
        <f t="shared" si="217"/>
        <v>1</v>
      </c>
      <c r="G521" s="20">
        <f t="shared" si="218"/>
        <v>1</v>
      </c>
      <c r="H521" s="20">
        <f t="shared" si="219"/>
        <v>1</v>
      </c>
      <c r="I521" s="7">
        <v>-7677.5873164896566</v>
      </c>
      <c r="J521" s="7">
        <v>4864933.0754726902</v>
      </c>
      <c r="K521" s="6">
        <v>3</v>
      </c>
      <c r="L521" s="6">
        <v>3</v>
      </c>
      <c r="M521" s="7">
        <v>-7678.2472006935141</v>
      </c>
      <c r="N521" s="7">
        <v>4864932.4420974636</v>
      </c>
      <c r="O521" s="26">
        <f t="shared" si="220"/>
        <v>-7678.2472006935132</v>
      </c>
      <c r="P521" s="26">
        <f t="shared" si="221"/>
        <v>4864932.4420974646</v>
      </c>
      <c r="Q521" s="20">
        <f t="shared" si="222"/>
        <v>1</v>
      </c>
      <c r="R521" s="26">
        <f t="shared" si="223"/>
        <v>0.91466460458952992</v>
      </c>
      <c r="S521" s="26">
        <f>R521*'8_HeSo_Mercator'!$B$7</f>
        <v>0.70074866166054794</v>
      </c>
      <c r="T521" s="6">
        <v>7201</v>
      </c>
      <c r="U521" s="21">
        <v>0.2292576912167307</v>
      </c>
      <c r="V521" s="7">
        <v>-7675.4067000001669</v>
      </c>
      <c r="W521" s="7">
        <v>4864932.7796000019</v>
      </c>
      <c r="X521" s="25">
        <f t="shared" si="224"/>
        <v>361.99647555430437</v>
      </c>
      <c r="Y521" s="6">
        <v>8969</v>
      </c>
      <c r="Z521" s="21">
        <v>0.23910993079608039</v>
      </c>
      <c r="AA521" s="7">
        <v>-7675.4067000001669</v>
      </c>
      <c r="AB521" s="7">
        <v>4864932.7796000019</v>
      </c>
      <c r="AC521" s="25">
        <f t="shared" si="225"/>
        <v>305.92117943994111</v>
      </c>
      <c r="AD521" s="6">
        <v>10342</v>
      </c>
      <c r="AE521" s="21">
        <v>0.2465669744753255</v>
      </c>
      <c r="AF521" s="7">
        <v>-7675.4067000001669</v>
      </c>
      <c r="AG521" s="7">
        <v>4864932.7796000019</v>
      </c>
      <c r="AH521" s="25">
        <f t="shared" si="226"/>
        <v>270.55799720389098</v>
      </c>
      <c r="AI521" s="6">
        <v>16407</v>
      </c>
      <c r="AJ521" s="21">
        <v>0.24708113915632141</v>
      </c>
      <c r="AK521" s="7">
        <v>-7684.2980999983847</v>
      </c>
      <c r="AL521" s="7">
        <v>4864931.813000001</v>
      </c>
      <c r="AM521" s="25">
        <f t="shared" si="227"/>
        <v>268.31294131349807</v>
      </c>
      <c r="AN521" s="6">
        <v>8078</v>
      </c>
      <c r="AO521" s="21">
        <v>0.25274760979136868</v>
      </c>
      <c r="AP521" s="7">
        <v>-7675.4067000001669</v>
      </c>
      <c r="AQ521" s="7">
        <v>4864932.7796000019</v>
      </c>
      <c r="AR521" s="25">
        <f t="shared" si="228"/>
        <v>245.04834356268032</v>
      </c>
      <c r="AS521" s="6">
        <v>18341</v>
      </c>
      <c r="AT521" s="21">
        <v>0.26317559375154881</v>
      </c>
      <c r="AU521" s="7">
        <v>-7682.084399998188</v>
      </c>
      <c r="AV521" s="7">
        <v>4864930.8654000014</v>
      </c>
      <c r="AW521" s="25">
        <f t="shared" si="229"/>
        <v>208.45751405449502</v>
      </c>
      <c r="AX521" s="6">
        <v>8514</v>
      </c>
      <c r="AY521" s="21">
        <v>0.26399835073816069</v>
      </c>
      <c r="AZ521" s="7">
        <v>-7675.4067000001669</v>
      </c>
      <c r="BA521" s="7">
        <v>4864932.7796000019</v>
      </c>
      <c r="BB521" s="25">
        <f t="shared" si="230"/>
        <v>205.87098624645134</v>
      </c>
      <c r="BC521" s="6">
        <v>15881</v>
      </c>
      <c r="BD521" s="21">
        <v>0.26454616058836788</v>
      </c>
      <c r="BE521" s="7">
        <v>-7682.084399998188</v>
      </c>
      <c r="BF521" s="7">
        <v>4864930.8654000014</v>
      </c>
      <c r="BG521" s="25">
        <f t="shared" si="231"/>
        <v>204.17104346716127</v>
      </c>
      <c r="BH521" s="6">
        <v>8968</v>
      </c>
      <c r="BI521" s="21">
        <v>0.26554038073251129</v>
      </c>
      <c r="BJ521" s="7">
        <v>-7682.5590999983251</v>
      </c>
      <c r="BK521" s="7">
        <v>4864932.3115999997</v>
      </c>
      <c r="BL521" s="25">
        <f t="shared" si="232"/>
        <v>201.13039455258996</v>
      </c>
      <c r="BM521" s="6">
        <v>8517</v>
      </c>
      <c r="BN521" s="21">
        <v>0.26849668982226221</v>
      </c>
      <c r="BO521" s="7">
        <v>-7682.5590999983251</v>
      </c>
      <c r="BP521" s="7">
        <v>4864932.3115999997</v>
      </c>
      <c r="BQ521" s="25">
        <f t="shared" si="233"/>
        <v>192.4173621589629</v>
      </c>
      <c r="BR521" s="6">
        <v>16679</v>
      </c>
      <c r="BS521" s="21">
        <v>0.26891481657779981</v>
      </c>
      <c r="BT521" s="7">
        <v>-7682.084399998188</v>
      </c>
      <c r="BU521" s="7">
        <v>4864930.8654000014</v>
      </c>
      <c r="BV521" s="25">
        <f t="shared" si="234"/>
        <v>191.22341683559731</v>
      </c>
      <c r="BW521" s="6">
        <v>11256</v>
      </c>
      <c r="BX521" s="21">
        <v>0.27265284965271391</v>
      </c>
      <c r="BY521" s="7">
        <v>-7682.5590999983251</v>
      </c>
      <c r="BZ521" s="7">
        <v>4864932.3115999997</v>
      </c>
      <c r="CA521" s="25">
        <f t="shared" si="235"/>
        <v>180.95052003245854</v>
      </c>
      <c r="CB521" s="6">
        <v>7201</v>
      </c>
      <c r="CC521" s="21">
        <v>0.2435085722415877</v>
      </c>
      <c r="CD521" s="7">
        <v>-7675.4067000001669</v>
      </c>
      <c r="CE521" s="7">
        <v>4864932.7796000019</v>
      </c>
      <c r="CF521" s="25">
        <f t="shared" si="236"/>
        <v>284.40876911923624</v>
      </c>
      <c r="CG521" s="6">
        <v>10342</v>
      </c>
      <c r="CH521" s="21">
        <v>0.24958058183116169</v>
      </c>
      <c r="CI521" s="7">
        <v>-7675.4067000001669</v>
      </c>
      <c r="CJ521" s="7">
        <v>4864932.7796000019</v>
      </c>
      <c r="CK521" s="25">
        <f t="shared" si="237"/>
        <v>257.72516640628453</v>
      </c>
      <c r="CL521" s="6">
        <v>8969</v>
      </c>
      <c r="CM521" s="21">
        <v>0.25401613468958262</v>
      </c>
      <c r="CN521" s="7">
        <v>-7675.4067000001669</v>
      </c>
      <c r="CO521" s="7">
        <v>4864932.7796000019</v>
      </c>
      <c r="CP521" s="25">
        <f t="shared" si="238"/>
        <v>240.18992542549168</v>
      </c>
      <c r="CQ521" s="6">
        <v>8078</v>
      </c>
      <c r="CR521" s="21">
        <v>0.2689717506114202</v>
      </c>
      <c r="CS521" s="7">
        <v>-7675.4067000001669</v>
      </c>
      <c r="CT521" s="7">
        <v>4864932.7796000019</v>
      </c>
      <c r="CU521" s="25">
        <f t="shared" si="239"/>
        <v>191.06156096570118</v>
      </c>
      <c r="CV521" s="6">
        <v>16400</v>
      </c>
      <c r="CW521" s="21">
        <v>0.26974884708536528</v>
      </c>
      <c r="CX521" s="7">
        <v>-7674.9723000004888</v>
      </c>
      <c r="CY521" s="7">
        <v>4864934.4861999974</v>
      </c>
      <c r="CZ521" s="25">
        <f t="shared" si="240"/>
        <v>188.8694046356386</v>
      </c>
      <c r="DA521" s="6">
        <v>9884</v>
      </c>
      <c r="DB521" s="21">
        <v>0.27072442736762248</v>
      </c>
      <c r="DC521" s="7">
        <v>-7674.9723000004888</v>
      </c>
      <c r="DD521" s="7">
        <v>4864934.4861999974</v>
      </c>
      <c r="DE521" s="25">
        <f t="shared" si="241"/>
        <v>186.16165229083552</v>
      </c>
      <c r="DF521" s="6">
        <v>16407</v>
      </c>
      <c r="DG521" s="21">
        <v>0.27914638515786788</v>
      </c>
      <c r="DH521" s="7">
        <v>-7684.2980999983847</v>
      </c>
      <c r="DI521" s="7">
        <v>4864931.813000001</v>
      </c>
      <c r="DJ521" s="25">
        <f t="shared" si="242"/>
        <v>164.6917964808741</v>
      </c>
      <c r="DK521" s="6">
        <v>10799</v>
      </c>
      <c r="DL521" s="21">
        <v>0.288881607688947</v>
      </c>
      <c r="DM521" s="7">
        <v>-7675.4067000001669</v>
      </c>
      <c r="DN521" s="7">
        <v>4864932.7796000019</v>
      </c>
      <c r="DO521" s="25">
        <f t="shared" si="243"/>
        <v>143.58875519697034</v>
      </c>
      <c r="DP521" s="6">
        <v>8514</v>
      </c>
      <c r="DQ521" s="21">
        <v>0.2896472987458929</v>
      </c>
      <c r="DR521" s="7">
        <v>-7675.4067000001669</v>
      </c>
      <c r="DS521" s="7">
        <v>4864932.7796000019</v>
      </c>
      <c r="DT521" s="25">
        <f t="shared" si="244"/>
        <v>142.07644099558198</v>
      </c>
      <c r="DU521" s="6">
        <v>17234</v>
      </c>
      <c r="DV521" s="21">
        <v>0.28978927376322688</v>
      </c>
      <c r="DW521" s="7">
        <v>-7682.084399998188</v>
      </c>
      <c r="DX521" s="7">
        <v>4864930.8654000014</v>
      </c>
      <c r="DY521" s="25">
        <f t="shared" si="245"/>
        <v>141.79821832554867</v>
      </c>
      <c r="DZ521" s="6">
        <v>17229</v>
      </c>
      <c r="EA521" s="21">
        <v>0.29303559279704428</v>
      </c>
      <c r="EB521" s="7">
        <v>-7684.2980999983847</v>
      </c>
      <c r="EC521" s="7">
        <v>4864931.813000001</v>
      </c>
      <c r="ED521" s="25">
        <f t="shared" si="246"/>
        <v>135.61836492407613</v>
      </c>
      <c r="EE521" s="6">
        <v>16959</v>
      </c>
      <c r="EF521" s="21">
        <v>0.29354415468745498</v>
      </c>
      <c r="EG521" s="7">
        <v>-7682.084399998188</v>
      </c>
      <c r="EH521" s="7">
        <v>4864930.8654000014</v>
      </c>
      <c r="EI521" s="25">
        <f t="shared" si="247"/>
        <v>134.68097540497882</v>
      </c>
    </row>
    <row r="522" spans="1:139" x14ac:dyDescent="0.25">
      <c r="A522" s="6">
        <v>508</v>
      </c>
      <c r="B522" s="6">
        <v>0</v>
      </c>
      <c r="C522" s="6">
        <v>2</v>
      </c>
      <c r="D522" s="6">
        <v>0</v>
      </c>
      <c r="E522" s="6">
        <v>2</v>
      </c>
      <c r="F522" s="20">
        <f t="shared" si="217"/>
        <v>1</v>
      </c>
      <c r="G522" s="20">
        <f t="shared" si="218"/>
        <v>1</v>
      </c>
      <c r="H522" s="20">
        <f t="shared" si="219"/>
        <v>1</v>
      </c>
      <c r="I522" s="7">
        <v>-7647.790996072099</v>
      </c>
      <c r="J522" s="7">
        <v>4864932.2861449188</v>
      </c>
      <c r="K522" s="6">
        <v>-3</v>
      </c>
      <c r="L522" s="6">
        <v>-6</v>
      </c>
      <c r="M522" s="7">
        <v>-7646.4496166018334</v>
      </c>
      <c r="N522" s="7">
        <v>4864933.9474908076</v>
      </c>
      <c r="O522" s="26">
        <f t="shared" si="220"/>
        <v>-7646.4496166018325</v>
      </c>
      <c r="P522" s="26">
        <f t="shared" si="221"/>
        <v>4864933.9474908086</v>
      </c>
      <c r="Q522" s="20">
        <f t="shared" si="222"/>
        <v>1</v>
      </c>
      <c r="R522" s="26">
        <f t="shared" si="223"/>
        <v>2.1352679103055499</v>
      </c>
      <c r="S522" s="26">
        <f>R522*'8_HeSo_Mercator'!$B$7</f>
        <v>1.635885025970597</v>
      </c>
      <c r="T522" s="6">
        <v>18380</v>
      </c>
      <c r="U522" s="21">
        <v>0.33206433025013948</v>
      </c>
      <c r="V522" s="7">
        <v>-7646.2862999998033</v>
      </c>
      <c r="W522" s="7">
        <v>4864932.3486000001</v>
      </c>
      <c r="X522" s="25">
        <f t="shared" si="224"/>
        <v>82.24530057020344</v>
      </c>
      <c r="Y522" s="6">
        <v>16998</v>
      </c>
      <c r="Z522" s="21">
        <v>0.33322560082733421</v>
      </c>
      <c r="AA522" s="7">
        <v>-7646.2862999998033</v>
      </c>
      <c r="AB522" s="7">
        <v>4864932.3486000001</v>
      </c>
      <c r="AC522" s="25">
        <f t="shared" si="225"/>
        <v>81.104800660428367</v>
      </c>
      <c r="AD522" s="6">
        <v>15918</v>
      </c>
      <c r="AE522" s="21">
        <v>0.33610033100868048</v>
      </c>
      <c r="AF522" s="7">
        <v>-7646.2862999998033</v>
      </c>
      <c r="AG522" s="7">
        <v>4864932.3486000001</v>
      </c>
      <c r="AH522" s="25">
        <f t="shared" si="226"/>
        <v>78.365379169431435</v>
      </c>
      <c r="AI522" s="6">
        <v>16186</v>
      </c>
      <c r="AJ522" s="21">
        <v>0.33732144226597971</v>
      </c>
      <c r="AK522" s="7">
        <v>-7650.165600001812</v>
      </c>
      <c r="AL522" s="7">
        <v>4864937.0569000021</v>
      </c>
      <c r="AM522" s="25">
        <f t="shared" si="227"/>
        <v>77.236788190830652</v>
      </c>
      <c r="AN522" s="6">
        <v>17550</v>
      </c>
      <c r="AO522" s="21">
        <v>0.33836810606843121</v>
      </c>
      <c r="AP522" s="7">
        <v>-7646.2862999998033</v>
      </c>
      <c r="AQ522" s="7">
        <v>4864932.3486000001</v>
      </c>
      <c r="AR522" s="25">
        <f t="shared" si="228"/>
        <v>76.285556350754121</v>
      </c>
      <c r="AS522" s="6">
        <v>17828</v>
      </c>
      <c r="AT522" s="21">
        <v>0.34147910826067202</v>
      </c>
      <c r="AU522" s="7">
        <v>-7646.2862999998033</v>
      </c>
      <c r="AV522" s="7">
        <v>4864932.3486000001</v>
      </c>
      <c r="AW522" s="25">
        <f t="shared" si="229"/>
        <v>73.543356227634533</v>
      </c>
      <c r="AX522" s="6">
        <v>16724</v>
      </c>
      <c r="AY522" s="21">
        <v>0.34516606414933571</v>
      </c>
      <c r="AZ522" s="7">
        <v>-7646.2862999998033</v>
      </c>
      <c r="BA522" s="7">
        <v>4864932.3486000001</v>
      </c>
      <c r="BB522" s="25">
        <f t="shared" si="230"/>
        <v>70.451077277145046</v>
      </c>
      <c r="BC522" s="6">
        <v>16451</v>
      </c>
      <c r="BD522" s="21">
        <v>0.34713840340917168</v>
      </c>
      <c r="BE522" s="7">
        <v>-7646.2862999998033</v>
      </c>
      <c r="BF522" s="7">
        <v>4864932.3486000001</v>
      </c>
      <c r="BG522" s="25">
        <f t="shared" si="231"/>
        <v>68.863541421236292</v>
      </c>
      <c r="BH522" s="6">
        <v>16193</v>
      </c>
      <c r="BI522" s="21">
        <v>0.35506608038638798</v>
      </c>
      <c r="BJ522" s="7">
        <v>-7643.117800001055</v>
      </c>
      <c r="BK522" s="7">
        <v>4864947.8307999969</v>
      </c>
      <c r="BL522" s="25">
        <f t="shared" si="232"/>
        <v>62.916311825277191</v>
      </c>
      <c r="BM522" s="6">
        <v>18107</v>
      </c>
      <c r="BN522" s="21">
        <v>0.3573471239991069</v>
      </c>
      <c r="BO522" s="7">
        <v>-7646.2862999998033</v>
      </c>
      <c r="BP522" s="7">
        <v>4864932.3486000001</v>
      </c>
      <c r="BQ522" s="25">
        <f t="shared" si="233"/>
        <v>61.325180528059924</v>
      </c>
      <c r="BR522" s="6">
        <v>16966</v>
      </c>
      <c r="BS522" s="21">
        <v>0.35870529600562129</v>
      </c>
      <c r="BT522" s="7">
        <v>-7644.0348999984562</v>
      </c>
      <c r="BU522" s="7">
        <v>4864930.0667999983</v>
      </c>
      <c r="BV522" s="25">
        <f t="shared" si="234"/>
        <v>60.401655918882398</v>
      </c>
      <c r="BW522" s="6">
        <v>17272</v>
      </c>
      <c r="BX522" s="21">
        <v>0.35914256165316388</v>
      </c>
      <c r="BY522" s="7">
        <v>-7646.2862999998033</v>
      </c>
      <c r="BZ522" s="7">
        <v>4864932.3486000001</v>
      </c>
      <c r="CA522" s="25">
        <f t="shared" si="235"/>
        <v>60.108030200765043</v>
      </c>
      <c r="CB522" s="6">
        <v>18380</v>
      </c>
      <c r="CC522" s="21">
        <v>0.31234672010026532</v>
      </c>
      <c r="CD522" s="7">
        <v>-7646.2862999998033</v>
      </c>
      <c r="CE522" s="7">
        <v>4864932.3486000001</v>
      </c>
      <c r="CF522" s="25">
        <f t="shared" si="236"/>
        <v>105.06358131931187</v>
      </c>
      <c r="CG522" s="6">
        <v>15918</v>
      </c>
      <c r="CH522" s="21">
        <v>0.31339847823568029</v>
      </c>
      <c r="CI522" s="7">
        <v>-7646.2862999998033</v>
      </c>
      <c r="CJ522" s="7">
        <v>4864932.3486000001</v>
      </c>
      <c r="CK522" s="25">
        <f t="shared" si="237"/>
        <v>103.66030125428246</v>
      </c>
      <c r="CL522" s="6">
        <v>16998</v>
      </c>
      <c r="CM522" s="21">
        <v>0.32257714037375051</v>
      </c>
      <c r="CN522" s="7">
        <v>-7646.2862999998033</v>
      </c>
      <c r="CO522" s="7">
        <v>4864932.3486000001</v>
      </c>
      <c r="CP522" s="25">
        <f t="shared" si="238"/>
        <v>92.356113672687201</v>
      </c>
      <c r="CQ522" s="6">
        <v>17550</v>
      </c>
      <c r="CR522" s="21">
        <v>0.32509382583116808</v>
      </c>
      <c r="CS522" s="7">
        <v>-7646.2862999998033</v>
      </c>
      <c r="CT522" s="7">
        <v>4864932.3486000001</v>
      </c>
      <c r="CU522" s="25">
        <f t="shared" si="239"/>
        <v>89.529284582987145</v>
      </c>
      <c r="CV522" s="6">
        <v>16724</v>
      </c>
      <c r="CW522" s="21">
        <v>0.32671541404418109</v>
      </c>
      <c r="CX522" s="7">
        <v>-7646.2862999998033</v>
      </c>
      <c r="CY522" s="7">
        <v>4864932.3486000001</v>
      </c>
      <c r="CZ522" s="25">
        <f t="shared" si="240"/>
        <v>87.765029305048287</v>
      </c>
      <c r="DA522" s="6">
        <v>17828</v>
      </c>
      <c r="DB522" s="21">
        <v>0.32975343654594191</v>
      </c>
      <c r="DC522" s="7">
        <v>-7646.2862999998033</v>
      </c>
      <c r="DD522" s="7">
        <v>4864932.3486000001</v>
      </c>
      <c r="DE522" s="25">
        <f t="shared" si="241"/>
        <v>84.575130956551888</v>
      </c>
      <c r="DF522" s="6">
        <v>16186</v>
      </c>
      <c r="DG522" s="21">
        <v>0.33005287275290801</v>
      </c>
      <c r="DH522" s="7">
        <v>-7650.165600001812</v>
      </c>
      <c r="DI522" s="7">
        <v>4864937.0569000021</v>
      </c>
      <c r="DJ522" s="25">
        <f t="shared" si="242"/>
        <v>84.268629594239613</v>
      </c>
      <c r="DK522" s="6">
        <v>18107</v>
      </c>
      <c r="DL522" s="21">
        <v>0.33282426261878317</v>
      </c>
      <c r="DM522" s="7">
        <v>-7646.2862999998033</v>
      </c>
      <c r="DN522" s="7">
        <v>4864932.3486000001</v>
      </c>
      <c r="DO522" s="25">
        <f t="shared" si="243"/>
        <v>81.496711745813258</v>
      </c>
      <c r="DP522" s="6">
        <v>17272</v>
      </c>
      <c r="DQ522" s="21">
        <v>0.33435852031345858</v>
      </c>
      <c r="DR522" s="7">
        <v>-7646.2862999998033</v>
      </c>
      <c r="DS522" s="7">
        <v>4864932.3486000001</v>
      </c>
      <c r="DT522" s="25">
        <f t="shared" si="244"/>
        <v>80.011133229585894</v>
      </c>
      <c r="DU522" s="6">
        <v>16451</v>
      </c>
      <c r="DV522" s="21">
        <v>0.33807149843814088</v>
      </c>
      <c r="DW522" s="7">
        <v>-7646.2862999998033</v>
      </c>
      <c r="DX522" s="7">
        <v>4864932.3486000001</v>
      </c>
      <c r="DY522" s="25">
        <f t="shared" si="245"/>
        <v>76.553625953990306</v>
      </c>
      <c r="DZ522" s="6">
        <v>15923</v>
      </c>
      <c r="EA522" s="21">
        <v>0.343474935687965</v>
      </c>
      <c r="EB522" s="7">
        <v>-7650.165600001812</v>
      </c>
      <c r="EC522" s="7">
        <v>4864937.0569000021</v>
      </c>
      <c r="ED522" s="25">
        <f t="shared" si="246"/>
        <v>71.848845891407848</v>
      </c>
      <c r="EE522" s="6">
        <v>16193</v>
      </c>
      <c r="EF522" s="21">
        <v>0.34388646288209601</v>
      </c>
      <c r="EG522" s="7">
        <v>-7643.117800001055</v>
      </c>
      <c r="EH522" s="7">
        <v>4864947.8307999969</v>
      </c>
      <c r="EI522" s="25">
        <f t="shared" si="247"/>
        <v>71.505538153595438</v>
      </c>
    </row>
    <row r="523" spans="1:139" x14ac:dyDescent="0.25">
      <c r="A523" s="6">
        <v>509</v>
      </c>
      <c r="B523" s="6">
        <v>0</v>
      </c>
      <c r="C523" s="6">
        <v>0</v>
      </c>
      <c r="D523" s="6">
        <v>0</v>
      </c>
      <c r="E523" s="6">
        <v>1</v>
      </c>
      <c r="F523" s="20">
        <f t="shared" si="217"/>
        <v>1</v>
      </c>
      <c r="G523" s="20">
        <f t="shared" si="218"/>
        <v>0</v>
      </c>
      <c r="H523" s="20">
        <f t="shared" si="219"/>
        <v>0</v>
      </c>
      <c r="I523" s="7">
        <v>-7629.5735146674551</v>
      </c>
      <c r="J523" s="7">
        <v>4864895.3089186922</v>
      </c>
      <c r="K523" s="6">
        <v>6</v>
      </c>
      <c r="L523" s="6">
        <v>6</v>
      </c>
      <c r="M523" s="7">
        <v>-7637.6086955863848</v>
      </c>
      <c r="N523" s="7">
        <v>4864906.0419040266</v>
      </c>
      <c r="O523" s="26">
        <f t="shared" si="220"/>
        <v>-7637.6086955863839</v>
      </c>
      <c r="P523" s="26">
        <f t="shared" si="221"/>
        <v>4864906.0419040266</v>
      </c>
      <c r="Q523" s="20">
        <f t="shared" si="222"/>
        <v>1</v>
      </c>
      <c r="R523" s="26">
        <f t="shared" si="223"/>
        <v>13.407501877302995</v>
      </c>
      <c r="S523" s="26">
        <f>R523*'8_HeSo_Mercator'!$B$7</f>
        <v>10.271840573679617</v>
      </c>
      <c r="T523" s="6">
        <v>7631</v>
      </c>
      <c r="U523" s="21">
        <v>0.32368861418399741</v>
      </c>
      <c r="V523" s="7">
        <v>-7638.2760000005364</v>
      </c>
      <c r="W523" s="7">
        <v>4864905.1872000024</v>
      </c>
      <c r="X523" s="25">
        <f t="shared" si="224"/>
        <v>91.094112061301445</v>
      </c>
      <c r="Y523" s="6">
        <v>8952</v>
      </c>
      <c r="Z523" s="21">
        <v>0.32871351238013558</v>
      </c>
      <c r="AA523" s="7">
        <v>-7638.2760000005364</v>
      </c>
      <c r="AB523" s="7">
        <v>4864905.1872000024</v>
      </c>
      <c r="AC523" s="25">
        <f t="shared" si="225"/>
        <v>85.650474301934452</v>
      </c>
      <c r="AD523" s="6">
        <v>7632</v>
      </c>
      <c r="AE523" s="21">
        <v>0.32963479081924257</v>
      </c>
      <c r="AF523" s="7">
        <v>-7637.0023999996483</v>
      </c>
      <c r="AG523" s="7">
        <v>4864905.5323000029</v>
      </c>
      <c r="AH523" s="25">
        <f t="shared" si="226"/>
        <v>84.696961503930936</v>
      </c>
      <c r="AI523" s="6">
        <v>11234</v>
      </c>
      <c r="AJ523" s="21">
        <v>0.33015915523973949</v>
      </c>
      <c r="AK523" s="7">
        <v>-7638.2760000005364</v>
      </c>
      <c r="AL523" s="7">
        <v>4864905.1872000024</v>
      </c>
      <c r="AM523" s="25">
        <f t="shared" si="227"/>
        <v>84.160173347142546</v>
      </c>
      <c r="AN523" s="6">
        <v>10319</v>
      </c>
      <c r="AO523" s="21">
        <v>0.34119904475629481</v>
      </c>
      <c r="AP523" s="7">
        <v>-7637.0023999996483</v>
      </c>
      <c r="AQ523" s="7">
        <v>4864905.5323000029</v>
      </c>
      <c r="AR523" s="25">
        <f t="shared" si="228"/>
        <v>73.785117554012757</v>
      </c>
      <c r="AS523" s="6">
        <v>10778</v>
      </c>
      <c r="AT523" s="21">
        <v>0.34298277501419938</v>
      </c>
      <c r="AU523" s="7">
        <v>-7637.0023999996483</v>
      </c>
      <c r="AV523" s="7">
        <v>4864905.5323000029</v>
      </c>
      <c r="AW523" s="25">
        <f t="shared" si="229"/>
        <v>72.262130332744235</v>
      </c>
      <c r="AX523" s="6">
        <v>11236</v>
      </c>
      <c r="AY523" s="21">
        <v>0.34376534401920911</v>
      </c>
      <c r="AZ523" s="7">
        <v>-7637.0023999996483</v>
      </c>
      <c r="BA523" s="7">
        <v>4864905.5323000029</v>
      </c>
      <c r="BB523" s="25">
        <f t="shared" si="230"/>
        <v>71.606365625805466</v>
      </c>
      <c r="BC523" s="6">
        <v>9410</v>
      </c>
      <c r="BD523" s="21">
        <v>0.34728413155818699</v>
      </c>
      <c r="BE523" s="7">
        <v>-7636.3424332179129</v>
      </c>
      <c r="BF523" s="7">
        <v>4864916.8216095194</v>
      </c>
      <c r="BG523" s="25">
        <f t="shared" si="231"/>
        <v>68.74802745796309</v>
      </c>
      <c r="BH523" s="6">
        <v>10777</v>
      </c>
      <c r="BI523" s="21">
        <v>0.34788323734127458</v>
      </c>
      <c r="BJ523" s="7">
        <v>-7638.2760000005364</v>
      </c>
      <c r="BK523" s="7">
        <v>4864905.1872000024</v>
      </c>
      <c r="BL523" s="25">
        <f t="shared" si="232"/>
        <v>68.275672798869749</v>
      </c>
      <c r="BM523" s="6">
        <v>7629</v>
      </c>
      <c r="BN523" s="21">
        <v>0.34858829436870198</v>
      </c>
      <c r="BO523" s="7">
        <v>-7637.5564999990156</v>
      </c>
      <c r="BP523" s="7">
        <v>4864907.4662000015</v>
      </c>
      <c r="BQ523" s="25">
        <f t="shared" si="233"/>
        <v>67.724967070479963</v>
      </c>
      <c r="BR523" s="6">
        <v>8492</v>
      </c>
      <c r="BS523" s="21">
        <v>0.35692985537563438</v>
      </c>
      <c r="BT523" s="7">
        <v>-7638.2760000005364</v>
      </c>
      <c r="BU523" s="7">
        <v>4864905.1872000024</v>
      </c>
      <c r="BV523" s="25">
        <f t="shared" si="234"/>
        <v>61.612452445441427</v>
      </c>
      <c r="BW523" s="6">
        <v>9407</v>
      </c>
      <c r="BX523" s="21">
        <v>0.3593834209748123</v>
      </c>
      <c r="BY523" s="7">
        <v>-7637.0023999996483</v>
      </c>
      <c r="BZ523" s="7">
        <v>4864905.5323000029</v>
      </c>
      <c r="CA523" s="25">
        <f t="shared" si="235"/>
        <v>59.947054143512403</v>
      </c>
      <c r="CB523" s="6">
        <v>7631</v>
      </c>
      <c r="CC523" s="21">
        <v>0.28785150751301269</v>
      </c>
      <c r="CD523" s="7">
        <v>-7638.2760000005364</v>
      </c>
      <c r="CE523" s="7">
        <v>4864905.1872000024</v>
      </c>
      <c r="CF523" s="25">
        <f t="shared" si="236"/>
        <v>145.65519098556422</v>
      </c>
      <c r="CG523" s="6">
        <v>8952</v>
      </c>
      <c r="CH523" s="21">
        <v>0.29958272919456769</v>
      </c>
      <c r="CI523" s="7">
        <v>-7638.2760000005364</v>
      </c>
      <c r="CJ523" s="7">
        <v>4864905.1872000024</v>
      </c>
      <c r="CK523" s="25">
        <f t="shared" si="237"/>
        <v>124.14605071484722</v>
      </c>
      <c r="CL523" s="6">
        <v>11234</v>
      </c>
      <c r="CM523" s="21">
        <v>0.30611716194773358</v>
      </c>
      <c r="CN523" s="7">
        <v>-7638.2760000005364</v>
      </c>
      <c r="CO523" s="7">
        <v>4864905.1872000024</v>
      </c>
      <c r="CP523" s="25">
        <f t="shared" si="238"/>
        <v>113.88047944757956</v>
      </c>
      <c r="CQ523" s="6">
        <v>7629</v>
      </c>
      <c r="CR523" s="21">
        <v>0.30993749873581578</v>
      </c>
      <c r="CS523" s="7">
        <v>-7637.5564999990156</v>
      </c>
      <c r="CT523" s="7">
        <v>4864907.4662000015</v>
      </c>
      <c r="CU523" s="25">
        <f t="shared" si="239"/>
        <v>108.36861041416482</v>
      </c>
      <c r="CV523" s="6">
        <v>7632</v>
      </c>
      <c r="CW523" s="21">
        <v>0.31111676936395571</v>
      </c>
      <c r="CX523" s="7">
        <v>-7637.0023999996483</v>
      </c>
      <c r="CY523" s="7">
        <v>4864905.5323000029</v>
      </c>
      <c r="CZ523" s="25">
        <f t="shared" si="240"/>
        <v>106.734868214759</v>
      </c>
      <c r="DA523" s="6">
        <v>11236</v>
      </c>
      <c r="DB523" s="21">
        <v>0.31531349670959669</v>
      </c>
      <c r="DC523" s="7">
        <v>-7637.0023999996483</v>
      </c>
      <c r="DD523" s="7">
        <v>4864905.5323000029</v>
      </c>
      <c r="DE523" s="25">
        <f t="shared" si="241"/>
        <v>101.16487682557702</v>
      </c>
      <c r="DF523" s="6">
        <v>10319</v>
      </c>
      <c r="DG523" s="21">
        <v>0.31673143577355312</v>
      </c>
      <c r="DH523" s="7">
        <v>-7637.0023999996483</v>
      </c>
      <c r="DI523" s="7">
        <v>4864905.5323000029</v>
      </c>
      <c r="DJ523" s="25">
        <f t="shared" si="242"/>
        <v>99.365431325753477</v>
      </c>
      <c r="DK523" s="6">
        <v>8492</v>
      </c>
      <c r="DL523" s="21">
        <v>0.31986841262042592</v>
      </c>
      <c r="DM523" s="7">
        <v>-7638.2760000005364</v>
      </c>
      <c r="DN523" s="7">
        <v>4864905.1872000024</v>
      </c>
      <c r="DO523" s="25">
        <f t="shared" si="243"/>
        <v>95.524457414398128</v>
      </c>
      <c r="DP523" s="6">
        <v>10778</v>
      </c>
      <c r="DQ523" s="21">
        <v>0.32018378526143121</v>
      </c>
      <c r="DR523" s="7">
        <v>-7637.0023999996483</v>
      </c>
      <c r="DS523" s="7">
        <v>4864905.5323000029</v>
      </c>
      <c r="DT523" s="25">
        <f t="shared" si="244"/>
        <v>95.148656748233748</v>
      </c>
      <c r="DU523" s="6">
        <v>8951</v>
      </c>
      <c r="DV523" s="21">
        <v>0.32490940601859131</v>
      </c>
      <c r="DW523" s="7">
        <v>-7637.5564999990156</v>
      </c>
      <c r="DX523" s="7">
        <v>4864907.4662000015</v>
      </c>
      <c r="DY523" s="25">
        <f t="shared" si="245"/>
        <v>89.73272636010023</v>
      </c>
      <c r="DZ523" s="6">
        <v>9407</v>
      </c>
      <c r="EA523" s="21">
        <v>0.3286658180275201</v>
      </c>
      <c r="EB523" s="7">
        <v>-7637.0023999996483</v>
      </c>
      <c r="EC523" s="7">
        <v>4864905.5323000029</v>
      </c>
      <c r="ED523" s="25">
        <f t="shared" si="246"/>
        <v>85.700201812212754</v>
      </c>
      <c r="EE523" s="6">
        <v>9404</v>
      </c>
      <c r="EF523" s="21">
        <v>0.33042394014962589</v>
      </c>
      <c r="EG523" s="7">
        <v>-7638.2760000005364</v>
      </c>
      <c r="EH523" s="7">
        <v>4864905.1872000024</v>
      </c>
      <c r="EI523" s="25">
        <f t="shared" si="247"/>
        <v>83.890730740698856</v>
      </c>
    </row>
    <row r="524" spans="1:139" x14ac:dyDescent="0.25">
      <c r="A524" s="6">
        <v>510</v>
      </c>
      <c r="B524" s="6">
        <v>0</v>
      </c>
      <c r="C524" s="6">
        <v>2</v>
      </c>
      <c r="D524" s="6">
        <v>0</v>
      </c>
      <c r="E524" s="6">
        <v>2</v>
      </c>
      <c r="F524" s="20">
        <f t="shared" si="217"/>
        <v>1</v>
      </c>
      <c r="G524" s="20">
        <f t="shared" si="218"/>
        <v>1</v>
      </c>
      <c r="H524" s="20">
        <f t="shared" si="219"/>
        <v>1</v>
      </c>
      <c r="I524" s="7">
        <v>-7640.5182744042022</v>
      </c>
      <c r="J524" s="7">
        <v>4864919.8071394823</v>
      </c>
      <c r="K524" s="6">
        <v>-6</v>
      </c>
      <c r="L524" s="6">
        <v>-6</v>
      </c>
      <c r="M524" s="7">
        <v>-7643.336638317598</v>
      </c>
      <c r="N524" s="7">
        <v>4864923.6308889436</v>
      </c>
      <c r="O524" s="26">
        <f t="shared" si="220"/>
        <v>-7643.336638317598</v>
      </c>
      <c r="P524" s="26">
        <f t="shared" si="221"/>
        <v>4864923.6308889454</v>
      </c>
      <c r="Q524" s="20">
        <f t="shared" si="222"/>
        <v>1</v>
      </c>
      <c r="R524" s="26">
        <f t="shared" si="223"/>
        <v>4.7501826390876731</v>
      </c>
      <c r="S524" s="26">
        <f>R524*'8_HeSo_Mercator'!$B$7</f>
        <v>3.6392401217686299</v>
      </c>
      <c r="T524" s="6">
        <v>8598</v>
      </c>
      <c r="U524" s="21">
        <v>0.23288417965955449</v>
      </c>
      <c r="V524" s="7">
        <v>-7641.3297999985516</v>
      </c>
      <c r="W524" s="7">
        <v>4864920.6295000017</v>
      </c>
      <c r="X524" s="25">
        <f t="shared" si="224"/>
        <v>339.96957490663675</v>
      </c>
      <c r="Y524" s="6">
        <v>9511</v>
      </c>
      <c r="Z524" s="21">
        <v>0.24023718599893021</v>
      </c>
      <c r="AA524" s="7">
        <v>-7641.8123999983072</v>
      </c>
      <c r="AB524" s="7">
        <v>4864922.3139000013</v>
      </c>
      <c r="AC524" s="25">
        <f t="shared" si="225"/>
        <v>300.21962035262237</v>
      </c>
      <c r="AD524" s="6">
        <v>9054</v>
      </c>
      <c r="AE524" s="21">
        <v>0.25382343096548837</v>
      </c>
      <c r="AF524" s="7">
        <v>-7641.8123999983072</v>
      </c>
      <c r="AG524" s="7">
        <v>4864922.3139000013</v>
      </c>
      <c r="AH524" s="25">
        <f t="shared" si="226"/>
        <v>240.92016896231675</v>
      </c>
      <c r="AI524" s="6">
        <v>8158</v>
      </c>
      <c r="AJ524" s="21">
        <v>0.25589244448514492</v>
      </c>
      <c r="AK524" s="7">
        <v>-7641.3297999985516</v>
      </c>
      <c r="AL524" s="7">
        <v>4864920.6295000017</v>
      </c>
      <c r="AM524" s="25">
        <f t="shared" si="227"/>
        <v>233.22233966771853</v>
      </c>
      <c r="AN524" s="6">
        <v>7170</v>
      </c>
      <c r="AO524" s="21">
        <v>0.25913460523350917</v>
      </c>
      <c r="AP524" s="7">
        <v>-7653.3433014452457</v>
      </c>
      <c r="AQ524" s="7">
        <v>4864920.9632514939</v>
      </c>
      <c r="AR524" s="25">
        <f t="shared" si="228"/>
        <v>221.76772799083582</v>
      </c>
      <c r="AS524" s="6">
        <v>11338</v>
      </c>
      <c r="AT524" s="21">
        <v>0.25999673359960779</v>
      </c>
      <c r="AU524" s="7">
        <v>-7643.4281999990344</v>
      </c>
      <c r="AV524" s="7">
        <v>4864927.9508000016</v>
      </c>
      <c r="AW524" s="25">
        <f t="shared" si="229"/>
        <v>218.84086995642562</v>
      </c>
      <c r="AX524" s="6">
        <v>10881</v>
      </c>
      <c r="AY524" s="21">
        <v>0.26055888962361801</v>
      </c>
      <c r="AZ524" s="7">
        <v>-7644.0348999984562</v>
      </c>
      <c r="BA524" s="7">
        <v>4864930.0667999983</v>
      </c>
      <c r="BB524" s="25">
        <f t="shared" si="230"/>
        <v>216.95837570033444</v>
      </c>
      <c r="BC524" s="6">
        <v>9962</v>
      </c>
      <c r="BD524" s="21">
        <v>0.26340897312909262</v>
      </c>
      <c r="BE524" s="7">
        <v>-7646.2862999998033</v>
      </c>
      <c r="BF524" s="7">
        <v>4864932.3486000001</v>
      </c>
      <c r="BG524" s="25">
        <f t="shared" si="231"/>
        <v>207.71972494554393</v>
      </c>
      <c r="BH524" s="6">
        <v>10424</v>
      </c>
      <c r="BI524" s="21">
        <v>0.26805065066249428</v>
      </c>
      <c r="BJ524" s="7">
        <v>-7641.8123999983072</v>
      </c>
      <c r="BK524" s="7">
        <v>4864922.3139000013</v>
      </c>
      <c r="BL524" s="25">
        <f t="shared" si="232"/>
        <v>193.70130067355677</v>
      </c>
      <c r="BM524" s="6">
        <v>11339</v>
      </c>
      <c r="BN524" s="21">
        <v>0.27114451842823623</v>
      </c>
      <c r="BO524" s="7">
        <v>-7641.8123999983072</v>
      </c>
      <c r="BP524" s="7">
        <v>4864922.3139000013</v>
      </c>
      <c r="BQ524" s="25">
        <f t="shared" si="233"/>
        <v>185.0106308806921</v>
      </c>
      <c r="BR524" s="6">
        <v>11340</v>
      </c>
      <c r="BS524" s="21">
        <v>0.27493165120695068</v>
      </c>
      <c r="BT524" s="7">
        <v>-7641.3297999985516</v>
      </c>
      <c r="BU524" s="7">
        <v>4864920.6295000017</v>
      </c>
      <c r="BV524" s="25">
        <f t="shared" si="234"/>
        <v>175.02538369500979</v>
      </c>
      <c r="BW524" s="6">
        <v>9510</v>
      </c>
      <c r="BX524" s="21">
        <v>0.27703211703848979</v>
      </c>
      <c r="BY524" s="7">
        <v>-7641.3297999985516</v>
      </c>
      <c r="BZ524" s="7">
        <v>4864920.6295000017</v>
      </c>
      <c r="CA524" s="25">
        <f t="shared" si="235"/>
        <v>169.77725855135398</v>
      </c>
      <c r="CB524" s="6">
        <v>8598</v>
      </c>
      <c r="CC524" s="21">
        <v>0.2197459427693142</v>
      </c>
      <c r="CD524" s="7">
        <v>-7641.3297999985516</v>
      </c>
      <c r="CE524" s="7">
        <v>4864920.6295000017</v>
      </c>
      <c r="CF524" s="25">
        <f t="shared" si="236"/>
        <v>428.86098499013264</v>
      </c>
      <c r="CG524" s="6">
        <v>9511</v>
      </c>
      <c r="CH524" s="21">
        <v>0.22296449523551151</v>
      </c>
      <c r="CI524" s="7">
        <v>-7641.8123999983072</v>
      </c>
      <c r="CJ524" s="7">
        <v>4864922.3139000013</v>
      </c>
      <c r="CK524" s="25">
        <f t="shared" si="237"/>
        <v>404.62913743619595</v>
      </c>
      <c r="CL524" s="6">
        <v>11338</v>
      </c>
      <c r="CM524" s="21">
        <v>0.23298690266714039</v>
      </c>
      <c r="CN524" s="7">
        <v>-7643.4281999990344</v>
      </c>
      <c r="CO524" s="7">
        <v>4864927.9508000016</v>
      </c>
      <c r="CP524" s="25">
        <f t="shared" si="238"/>
        <v>339.37040632349346</v>
      </c>
      <c r="CQ524" s="6">
        <v>9054</v>
      </c>
      <c r="CR524" s="21">
        <v>0.2368145773578538</v>
      </c>
      <c r="CS524" s="7">
        <v>-7641.8123999983072</v>
      </c>
      <c r="CT524" s="7">
        <v>4864922.3139000013</v>
      </c>
      <c r="CU524" s="25">
        <f t="shared" si="239"/>
        <v>317.95544799328405</v>
      </c>
      <c r="CV524" s="6">
        <v>8158</v>
      </c>
      <c r="CW524" s="21">
        <v>0.2430020579504269</v>
      </c>
      <c r="CX524" s="7">
        <v>-7641.3297999985516</v>
      </c>
      <c r="CY524" s="7">
        <v>4864920.6295000017</v>
      </c>
      <c r="CZ524" s="25">
        <f t="shared" si="240"/>
        <v>286.78748382126429</v>
      </c>
      <c r="DA524" s="6">
        <v>10424</v>
      </c>
      <c r="DB524" s="21">
        <v>0.2495943999854166</v>
      </c>
      <c r="DC524" s="7">
        <v>-7641.8123999983072</v>
      </c>
      <c r="DD524" s="7">
        <v>4864922.3139000013</v>
      </c>
      <c r="DE524" s="25">
        <f t="shared" si="241"/>
        <v>257.66809797247856</v>
      </c>
      <c r="DF524" s="6">
        <v>9962</v>
      </c>
      <c r="DG524" s="21">
        <v>0.25274163449985942</v>
      </c>
      <c r="DH524" s="7">
        <v>-7646.2862999998033</v>
      </c>
      <c r="DI524" s="7">
        <v>4864932.3486000001</v>
      </c>
      <c r="DJ524" s="25">
        <f t="shared" si="242"/>
        <v>245.07151801458747</v>
      </c>
      <c r="DK524" s="6">
        <v>11339</v>
      </c>
      <c r="DL524" s="21">
        <v>0.25324629746613309</v>
      </c>
      <c r="DM524" s="7">
        <v>-7641.8123999983072</v>
      </c>
      <c r="DN524" s="7">
        <v>4864922.3139000013</v>
      </c>
      <c r="DO524" s="25">
        <f t="shared" si="243"/>
        <v>243.12385968957187</v>
      </c>
      <c r="DP524" s="6">
        <v>7170</v>
      </c>
      <c r="DQ524" s="21">
        <v>0.2542693034192976</v>
      </c>
      <c r="DR524" s="7">
        <v>-7653.3433014452457</v>
      </c>
      <c r="DS524" s="7">
        <v>4864920.9632514939</v>
      </c>
      <c r="DT524" s="25">
        <f t="shared" si="244"/>
        <v>239.23475199797321</v>
      </c>
      <c r="DU524" s="6">
        <v>10881</v>
      </c>
      <c r="DV524" s="21">
        <v>0.25656680932001891</v>
      </c>
      <c r="DW524" s="7">
        <v>-7644.0348999984562</v>
      </c>
      <c r="DX524" s="7">
        <v>4864930.0667999983</v>
      </c>
      <c r="DY524" s="25">
        <f t="shared" si="245"/>
        <v>230.77996691500394</v>
      </c>
      <c r="DZ524" s="6">
        <v>11340</v>
      </c>
      <c r="EA524" s="21">
        <v>0.25803950189298902</v>
      </c>
      <c r="EB524" s="7">
        <v>-7641.3297999985516</v>
      </c>
      <c r="EC524" s="7">
        <v>4864920.6295000017</v>
      </c>
      <c r="ED524" s="25">
        <f t="shared" si="246"/>
        <v>225.55643431549234</v>
      </c>
      <c r="EE524" s="6">
        <v>10435</v>
      </c>
      <c r="EF524" s="21">
        <v>0.2607225673977307</v>
      </c>
      <c r="EG524" s="7">
        <v>-7646.8057000003746</v>
      </c>
      <c r="EH524" s="7">
        <v>4864925.9513000026</v>
      </c>
      <c r="EI524" s="25">
        <f t="shared" si="247"/>
        <v>216.4140754782685</v>
      </c>
    </row>
    <row r="525" spans="1:139" x14ac:dyDescent="0.25">
      <c r="A525" s="6">
        <v>511</v>
      </c>
      <c r="B525" s="6">
        <v>0</v>
      </c>
      <c r="C525" s="6">
        <v>1</v>
      </c>
      <c r="D525" s="6">
        <v>0</v>
      </c>
      <c r="E525" s="6">
        <v>1</v>
      </c>
      <c r="F525" s="20">
        <f t="shared" si="217"/>
        <v>1</v>
      </c>
      <c r="G525" s="20">
        <f t="shared" si="218"/>
        <v>1</v>
      </c>
      <c r="H525" s="20">
        <f t="shared" si="219"/>
        <v>1</v>
      </c>
      <c r="I525" s="7">
        <v>-7673.8299348334886</v>
      </c>
      <c r="J525" s="7">
        <v>4864933.4904317362</v>
      </c>
      <c r="K525" s="6">
        <v>-6</v>
      </c>
      <c r="L525" s="6">
        <v>-6</v>
      </c>
      <c r="M525" s="7">
        <v>-7680.9197325729583</v>
      </c>
      <c r="N525" s="7">
        <v>4864931.5406285003</v>
      </c>
      <c r="O525" s="26">
        <f t="shared" si="220"/>
        <v>-7680.9197325729583</v>
      </c>
      <c r="P525" s="26">
        <f t="shared" si="221"/>
        <v>4864931.5406285003</v>
      </c>
      <c r="Q525" s="20">
        <f t="shared" si="222"/>
        <v>1</v>
      </c>
      <c r="R525" s="26">
        <f t="shared" si="223"/>
        <v>7.3530241836590662</v>
      </c>
      <c r="S525" s="26">
        <f>R525*'8_HeSo_Mercator'!$B$7</f>
        <v>5.633345632926348</v>
      </c>
      <c r="T525" s="6">
        <v>7651</v>
      </c>
      <c r="U525" s="21">
        <v>0.22556525663837099</v>
      </c>
      <c r="V525" s="7">
        <v>-7683.8559000007808</v>
      </c>
      <c r="W525" s="7">
        <v>4864930.3579000011</v>
      </c>
      <c r="X525" s="25">
        <f t="shared" si="224"/>
        <v>386.28796008594099</v>
      </c>
      <c r="Y525" s="6">
        <v>8082</v>
      </c>
      <c r="Z525" s="21">
        <v>0.25857155199411558</v>
      </c>
      <c r="AA525" s="7">
        <v>-7683.8559000007808</v>
      </c>
      <c r="AB525" s="7">
        <v>4864930.3579000011</v>
      </c>
      <c r="AC525" s="25">
        <f t="shared" si="225"/>
        <v>223.70569039939312</v>
      </c>
      <c r="AD525" s="6">
        <v>8083</v>
      </c>
      <c r="AE525" s="21">
        <v>0.26047665828855382</v>
      </c>
      <c r="AF525" s="7">
        <v>-7682.084399998188</v>
      </c>
      <c r="AG525" s="7">
        <v>4864930.8654000014</v>
      </c>
      <c r="AH525" s="25">
        <f t="shared" si="226"/>
        <v>217.23247668373696</v>
      </c>
      <c r="AI525" s="6">
        <v>17788</v>
      </c>
      <c r="AJ525" s="21">
        <v>0.26317295941466518</v>
      </c>
      <c r="AK525" s="7">
        <v>-7683.8559000007808</v>
      </c>
      <c r="AL525" s="7">
        <v>4864930.3579000011</v>
      </c>
      <c r="AM525" s="25">
        <f t="shared" si="227"/>
        <v>208.46586074124573</v>
      </c>
      <c r="AN525" s="6">
        <v>8968</v>
      </c>
      <c r="AO525" s="21">
        <v>0.26441221548002741</v>
      </c>
      <c r="AP525" s="7">
        <v>-7682.5590999983251</v>
      </c>
      <c r="AQ525" s="7">
        <v>4864932.3115999997</v>
      </c>
      <c r="AR525" s="25">
        <f t="shared" si="228"/>
        <v>204.58507123942073</v>
      </c>
      <c r="AS525" s="6">
        <v>10342</v>
      </c>
      <c r="AT525" s="21">
        <v>0.2648166468585606</v>
      </c>
      <c r="AU525" s="7">
        <v>-7675.4067000001669</v>
      </c>
      <c r="AV525" s="7">
        <v>4864932.7796000019</v>
      </c>
      <c r="AW525" s="25">
        <f t="shared" si="229"/>
        <v>203.3381515692617</v>
      </c>
      <c r="AX525" s="6">
        <v>10799</v>
      </c>
      <c r="AY525" s="21">
        <v>0.26649831637398458</v>
      </c>
      <c r="AZ525" s="7">
        <v>-7675.4067000001669</v>
      </c>
      <c r="BA525" s="7">
        <v>4864932.7796000019</v>
      </c>
      <c r="BB525" s="25">
        <f t="shared" si="230"/>
        <v>198.2540743279545</v>
      </c>
      <c r="BC525" s="6">
        <v>8970</v>
      </c>
      <c r="BD525" s="21">
        <v>0.26661985127820509</v>
      </c>
      <c r="BE525" s="7">
        <v>-7682.084399998188</v>
      </c>
      <c r="BF525" s="7">
        <v>4864930.8654000014</v>
      </c>
      <c r="BG525" s="25">
        <f t="shared" si="231"/>
        <v>197.89283610927919</v>
      </c>
      <c r="BH525" s="6">
        <v>16959</v>
      </c>
      <c r="BI525" s="21">
        <v>0.26824974277506841</v>
      </c>
      <c r="BJ525" s="7">
        <v>-7682.084399998188</v>
      </c>
      <c r="BK525" s="7">
        <v>4864930.8654000014</v>
      </c>
      <c r="BL525" s="25">
        <f t="shared" si="232"/>
        <v>193.12688835366353</v>
      </c>
      <c r="BM525" s="6">
        <v>8969</v>
      </c>
      <c r="BN525" s="21">
        <v>0.26871137829036401</v>
      </c>
      <c r="BO525" s="7">
        <v>-7675.4067000001669</v>
      </c>
      <c r="BP525" s="7">
        <v>4864932.7796000019</v>
      </c>
      <c r="BQ525" s="25">
        <f t="shared" si="233"/>
        <v>191.80316698327195</v>
      </c>
      <c r="BR525" s="6">
        <v>18064</v>
      </c>
      <c r="BS525" s="21">
        <v>0.26878592901167059</v>
      </c>
      <c r="BT525" s="7">
        <v>-7683.8559000007808</v>
      </c>
      <c r="BU525" s="7">
        <v>4864930.3579000011</v>
      </c>
      <c r="BV525" s="25">
        <f t="shared" si="234"/>
        <v>191.59046066197337</v>
      </c>
      <c r="BW525" s="6">
        <v>10798</v>
      </c>
      <c r="BX525" s="21">
        <v>0.2699358610286966</v>
      </c>
      <c r="BY525" s="7">
        <v>-7682.5590999983251</v>
      </c>
      <c r="BZ525" s="7">
        <v>4864932.3115999997</v>
      </c>
      <c r="CA525" s="25">
        <f t="shared" si="235"/>
        <v>188.34654675849384</v>
      </c>
      <c r="CB525" s="6">
        <v>7651</v>
      </c>
      <c r="CC525" s="21">
        <v>0.235466999907433</v>
      </c>
      <c r="CD525" s="7">
        <v>-7683.8559000007808</v>
      </c>
      <c r="CE525" s="7">
        <v>4864930.3579000011</v>
      </c>
      <c r="CF525" s="25">
        <f t="shared" si="236"/>
        <v>325.2968052525253</v>
      </c>
      <c r="CG525" s="6">
        <v>11256</v>
      </c>
      <c r="CH525" s="21">
        <v>0.24220903611643221</v>
      </c>
      <c r="CI525" s="7">
        <v>-7682.5590999983251</v>
      </c>
      <c r="CJ525" s="7">
        <v>4864932.3115999997</v>
      </c>
      <c r="CK525" s="25">
        <f t="shared" si="237"/>
        <v>290.56187843605011</v>
      </c>
      <c r="CL525" s="6">
        <v>8968</v>
      </c>
      <c r="CM525" s="21">
        <v>0.2451567761402895</v>
      </c>
      <c r="CN525" s="7">
        <v>-7682.5590999983251</v>
      </c>
      <c r="CO525" s="7">
        <v>4864932.3115999997</v>
      </c>
      <c r="CP525" s="25">
        <f t="shared" si="238"/>
        <v>276.83716515181453</v>
      </c>
      <c r="CQ525" s="6">
        <v>8969</v>
      </c>
      <c r="CR525" s="21">
        <v>0.254116140227653</v>
      </c>
      <c r="CS525" s="7">
        <v>-7675.4067000001669</v>
      </c>
      <c r="CT525" s="7">
        <v>4864932.7796000019</v>
      </c>
      <c r="CU525" s="25">
        <f t="shared" si="239"/>
        <v>239.81204864997437</v>
      </c>
      <c r="CV525" s="6">
        <v>7197</v>
      </c>
      <c r="CW525" s="21">
        <v>0.25592342342342339</v>
      </c>
      <c r="CX525" s="7">
        <v>-7682.084399998188</v>
      </c>
      <c r="CY525" s="7">
        <v>4864930.8654000014</v>
      </c>
      <c r="CZ525" s="25">
        <f t="shared" si="240"/>
        <v>233.10943607141286</v>
      </c>
      <c r="DA525" s="6">
        <v>9427</v>
      </c>
      <c r="DB525" s="21">
        <v>0.25837592277115268</v>
      </c>
      <c r="DC525" s="7">
        <v>-7682.5590999983251</v>
      </c>
      <c r="DD525" s="7">
        <v>4864932.3115999997</v>
      </c>
      <c r="DE525" s="25">
        <f t="shared" si="241"/>
        <v>224.38397494131445</v>
      </c>
      <c r="DF525" s="6">
        <v>8514</v>
      </c>
      <c r="DG525" s="21">
        <v>0.25949321656736779</v>
      </c>
      <c r="DH525" s="7">
        <v>-7675.4067000001669</v>
      </c>
      <c r="DI525" s="7">
        <v>4864932.7796000019</v>
      </c>
      <c r="DJ525" s="25">
        <f t="shared" si="242"/>
        <v>220.54436323362697</v>
      </c>
      <c r="DK525" s="6">
        <v>7201</v>
      </c>
      <c r="DL525" s="21">
        <v>0.26042213588154989</v>
      </c>
      <c r="DM525" s="7">
        <v>-7675.4067000001669</v>
      </c>
      <c r="DN525" s="7">
        <v>4864932.7796000019</v>
      </c>
      <c r="DO525" s="25">
        <f t="shared" si="243"/>
        <v>217.41445441797342</v>
      </c>
      <c r="DP525" s="6">
        <v>8083</v>
      </c>
      <c r="DQ525" s="21">
        <v>0.26194963582641267</v>
      </c>
      <c r="DR525" s="7">
        <v>-7682.084399998188</v>
      </c>
      <c r="DS525" s="7">
        <v>4864930.8654000014</v>
      </c>
      <c r="DT525" s="25">
        <f t="shared" si="244"/>
        <v>212.38742716532374</v>
      </c>
      <c r="DU525" s="6">
        <v>8082</v>
      </c>
      <c r="DV525" s="21">
        <v>0.26290048788594628</v>
      </c>
      <c r="DW525" s="7">
        <v>-7683.8559000007808</v>
      </c>
      <c r="DX525" s="7">
        <v>4864930.3579000011</v>
      </c>
      <c r="DY525" s="25">
        <f t="shared" si="245"/>
        <v>209.33142590735434</v>
      </c>
      <c r="DZ525" s="6">
        <v>16679</v>
      </c>
      <c r="EA525" s="21">
        <v>0.26921946698614341</v>
      </c>
      <c r="EB525" s="7">
        <v>-7682.084399998188</v>
      </c>
      <c r="EC525" s="7">
        <v>4864930.8654000014</v>
      </c>
      <c r="ED525" s="25">
        <f t="shared" si="246"/>
        <v>190.35932654548387</v>
      </c>
      <c r="EE525" s="6">
        <v>10799</v>
      </c>
      <c r="EF525" s="21">
        <v>0.27206787125186188</v>
      </c>
      <c r="EG525" s="7">
        <v>-7675.4067000001669</v>
      </c>
      <c r="EH525" s="7">
        <v>4864932.7796000019</v>
      </c>
      <c r="EI525" s="25">
        <f t="shared" si="247"/>
        <v>182.51180732590419</v>
      </c>
    </row>
    <row r="526" spans="1:139" x14ac:dyDescent="0.25">
      <c r="A526" s="6">
        <v>512</v>
      </c>
      <c r="B526" s="6">
        <v>0</v>
      </c>
      <c r="C526" s="6">
        <v>0</v>
      </c>
      <c r="D526" s="6">
        <v>0</v>
      </c>
      <c r="E526" s="6">
        <v>0</v>
      </c>
      <c r="F526" s="20">
        <f t="shared" si="217"/>
        <v>1</v>
      </c>
      <c r="G526" s="20">
        <f t="shared" si="218"/>
        <v>1</v>
      </c>
      <c r="H526" s="20">
        <f t="shared" si="219"/>
        <v>1</v>
      </c>
      <c r="I526" s="7">
        <v>-7641.8535730876056</v>
      </c>
      <c r="J526" s="7">
        <v>4864920.2749786638</v>
      </c>
      <c r="K526" s="6">
        <v>0</v>
      </c>
      <c r="L526" s="6">
        <v>-3</v>
      </c>
      <c r="M526" s="7">
        <v>-7641.6863930536401</v>
      </c>
      <c r="N526" s="7">
        <v>4864919.557234535</v>
      </c>
      <c r="O526" s="26">
        <f t="shared" si="220"/>
        <v>-7641.6863930536401</v>
      </c>
      <c r="P526" s="26">
        <f t="shared" si="221"/>
        <v>4864919.557234535</v>
      </c>
      <c r="Q526" s="20">
        <f t="shared" si="222"/>
        <v>1</v>
      </c>
      <c r="R526" s="26">
        <f t="shared" si="223"/>
        <v>0.73695712097299637</v>
      </c>
      <c r="S526" s="26">
        <f>R526*'8_HeSo_Mercator'!$B$7</f>
        <v>0.5646022745734105</v>
      </c>
      <c r="T526" s="6">
        <v>11225</v>
      </c>
      <c r="U526" s="21">
        <v>0.29642926624784188</v>
      </c>
      <c r="V526" s="7">
        <v>-7641.28579999879</v>
      </c>
      <c r="W526" s="7">
        <v>4864920.7506000027</v>
      </c>
      <c r="X526" s="25">
        <f t="shared" si="224"/>
        <v>129.51369204491201</v>
      </c>
      <c r="Y526" s="6">
        <v>10768</v>
      </c>
      <c r="Z526" s="21">
        <v>0.30075489812863099</v>
      </c>
      <c r="AA526" s="7">
        <v>-7641.28579999879</v>
      </c>
      <c r="AB526" s="7">
        <v>4864920.7506000027</v>
      </c>
      <c r="AC526" s="25">
        <f t="shared" si="225"/>
        <v>122.221937453538</v>
      </c>
      <c r="AD526" s="6">
        <v>7166</v>
      </c>
      <c r="AE526" s="21">
        <v>0.31341130310844661</v>
      </c>
      <c r="AF526" s="7">
        <v>-7641.28579999879</v>
      </c>
      <c r="AG526" s="7">
        <v>4864920.7506000027</v>
      </c>
      <c r="AH526" s="25">
        <f t="shared" si="226"/>
        <v>103.64333506879268</v>
      </c>
      <c r="AI526" s="6">
        <v>8937</v>
      </c>
      <c r="AJ526" s="21">
        <v>0.32080550693873577</v>
      </c>
      <c r="AK526" s="7">
        <v>-7646.3392999991765</v>
      </c>
      <c r="AL526" s="7">
        <v>4864932.2717999956</v>
      </c>
      <c r="AM526" s="25">
        <f t="shared" si="227"/>
        <v>94.413205059829323</v>
      </c>
      <c r="AN526" s="6">
        <v>7174</v>
      </c>
      <c r="AO526" s="21">
        <v>0.3249622271182665</v>
      </c>
      <c r="AP526" s="7">
        <v>-7640.7039999999106</v>
      </c>
      <c r="AQ526" s="7">
        <v>4864913.5625</v>
      </c>
      <c r="AR526" s="25">
        <f t="shared" si="228"/>
        <v>89.67439803306587</v>
      </c>
      <c r="AS526" s="6">
        <v>11224</v>
      </c>
      <c r="AT526" s="21">
        <v>0.33826389027719261</v>
      </c>
      <c r="AU526" s="7">
        <v>-7640.7039999999106</v>
      </c>
      <c r="AV526" s="7">
        <v>4864913.5625</v>
      </c>
      <c r="AW526" s="25">
        <f t="shared" si="229"/>
        <v>76.37961113635707</v>
      </c>
      <c r="AX526" s="6">
        <v>8488</v>
      </c>
      <c r="AY526" s="21">
        <v>0.34318209151428292</v>
      </c>
      <c r="AZ526" s="7">
        <v>-7640.7039999999106</v>
      </c>
      <c r="BA526" s="7">
        <v>4864913.5625</v>
      </c>
      <c r="BB526" s="25">
        <f t="shared" si="230"/>
        <v>72.094400227633045</v>
      </c>
      <c r="BC526" s="6">
        <v>10308</v>
      </c>
      <c r="BD526" s="21">
        <v>0.34435806091162002</v>
      </c>
      <c r="BE526" s="7">
        <v>-7641.28579999879</v>
      </c>
      <c r="BF526" s="7">
        <v>4864920.7506000027</v>
      </c>
      <c r="BG526" s="25">
        <f t="shared" si="231"/>
        <v>71.114635023002165</v>
      </c>
      <c r="BH526" s="6">
        <v>8055</v>
      </c>
      <c r="BI526" s="21">
        <v>0.34500116306416628</v>
      </c>
      <c r="BJ526" s="7">
        <v>-7639.1361999996006</v>
      </c>
      <c r="BK526" s="7">
        <v>4864913.2512999997</v>
      </c>
      <c r="BL526" s="25">
        <f t="shared" si="232"/>
        <v>70.585868602314065</v>
      </c>
      <c r="BM526" s="6">
        <v>8943</v>
      </c>
      <c r="BN526" s="21">
        <v>0.34654541117409238</v>
      </c>
      <c r="BO526" s="7">
        <v>-7639.6495000012219</v>
      </c>
      <c r="BP526" s="7">
        <v>4864915.0411999971</v>
      </c>
      <c r="BQ526" s="25">
        <f t="shared" si="233"/>
        <v>69.336096849111144</v>
      </c>
      <c r="BR526" s="6">
        <v>10770</v>
      </c>
      <c r="BS526" s="21">
        <v>0.34656262910303842</v>
      </c>
      <c r="BT526" s="7">
        <v>-7640.7039999999106</v>
      </c>
      <c r="BU526" s="7">
        <v>4864913.5625</v>
      </c>
      <c r="BV526" s="25">
        <f t="shared" si="234"/>
        <v>69.322318848550466</v>
      </c>
      <c r="BW526" s="6">
        <v>10761</v>
      </c>
      <c r="BX526" s="21">
        <v>0.34750896715396101</v>
      </c>
      <c r="BY526" s="7">
        <v>-7646.3392999991765</v>
      </c>
      <c r="BZ526" s="7">
        <v>4864932.2717999956</v>
      </c>
      <c r="CA526" s="25">
        <f t="shared" si="235"/>
        <v>68.570282296841697</v>
      </c>
      <c r="CB526" s="6">
        <v>10768</v>
      </c>
      <c r="CC526" s="21">
        <v>0.29554191137213021</v>
      </c>
      <c r="CD526" s="7">
        <v>-7641.28579999879</v>
      </c>
      <c r="CE526" s="7">
        <v>4864920.7506000027</v>
      </c>
      <c r="CF526" s="25">
        <f t="shared" si="236"/>
        <v>131.07615373979189</v>
      </c>
      <c r="CG526" s="6">
        <v>11225</v>
      </c>
      <c r="CH526" s="21">
        <v>0.3017919734230492</v>
      </c>
      <c r="CI526" s="7">
        <v>-7641.28579999879</v>
      </c>
      <c r="CJ526" s="7">
        <v>4864920.7506000027</v>
      </c>
      <c r="CK526" s="25">
        <f t="shared" si="237"/>
        <v>120.5505678051812</v>
      </c>
      <c r="CL526" s="6">
        <v>8937</v>
      </c>
      <c r="CM526" s="21">
        <v>0.30498800562494832</v>
      </c>
      <c r="CN526" s="7">
        <v>-7646.3392999991765</v>
      </c>
      <c r="CO526" s="7">
        <v>4864932.2717999956</v>
      </c>
      <c r="CP526" s="25">
        <f t="shared" si="238"/>
        <v>115.57634599395256</v>
      </c>
      <c r="CQ526" s="6">
        <v>7174</v>
      </c>
      <c r="CR526" s="21">
        <v>0.307920059215396</v>
      </c>
      <c r="CS526" s="7">
        <v>-7640.7039999999106</v>
      </c>
      <c r="CT526" s="7">
        <v>4864913.5625</v>
      </c>
      <c r="CU526" s="25">
        <f t="shared" si="239"/>
        <v>111.23669415539351</v>
      </c>
      <c r="CV526" s="6">
        <v>7166</v>
      </c>
      <c r="CW526" s="21">
        <v>0.31568354234401608</v>
      </c>
      <c r="CX526" s="7">
        <v>-7641.28579999879</v>
      </c>
      <c r="CY526" s="7">
        <v>4864920.7506000027</v>
      </c>
      <c r="CZ526" s="25">
        <f t="shared" si="240"/>
        <v>100.69136656434226</v>
      </c>
      <c r="DA526" s="6">
        <v>10770</v>
      </c>
      <c r="DB526" s="21">
        <v>0.3159868977176668</v>
      </c>
      <c r="DC526" s="7">
        <v>-7640.7039999999106</v>
      </c>
      <c r="DD526" s="7">
        <v>4864913.5625</v>
      </c>
      <c r="DE526" s="25">
        <f t="shared" si="241"/>
        <v>100.30525803699003</v>
      </c>
      <c r="DF526" s="6">
        <v>10308</v>
      </c>
      <c r="DG526" s="21">
        <v>0.3180783024914427</v>
      </c>
      <c r="DH526" s="7">
        <v>-7641.28579999879</v>
      </c>
      <c r="DI526" s="7">
        <v>4864920.7506000027</v>
      </c>
      <c r="DJ526" s="25">
        <f t="shared" si="242"/>
        <v>97.693084062040043</v>
      </c>
      <c r="DK526" s="6">
        <v>11224</v>
      </c>
      <c r="DL526" s="21">
        <v>0.32359677723585989</v>
      </c>
      <c r="DM526" s="7">
        <v>-7640.7039999999106</v>
      </c>
      <c r="DN526" s="7">
        <v>4864913.5625</v>
      </c>
      <c r="DO526" s="25">
        <f t="shared" si="243"/>
        <v>91.197566333259658</v>
      </c>
      <c r="DP526" s="6">
        <v>10315</v>
      </c>
      <c r="DQ526" s="21">
        <v>0.32455371077782891</v>
      </c>
      <c r="DR526" s="7">
        <v>-7640.7039999999106</v>
      </c>
      <c r="DS526" s="7">
        <v>4864913.5625</v>
      </c>
      <c r="DT526" s="25">
        <f t="shared" si="244"/>
        <v>90.126744497169184</v>
      </c>
      <c r="DU526" s="6">
        <v>8043</v>
      </c>
      <c r="DV526" s="21">
        <v>0.32464205402635848</v>
      </c>
      <c r="DW526" s="7">
        <v>-7646.3392999991765</v>
      </c>
      <c r="DX526" s="7">
        <v>4864932.2717999956</v>
      </c>
      <c r="DY526" s="25">
        <f t="shared" si="245"/>
        <v>90.028681540103889</v>
      </c>
      <c r="DZ526" s="6">
        <v>9856</v>
      </c>
      <c r="EA526" s="21">
        <v>0.32532565473741942</v>
      </c>
      <c r="EB526" s="7">
        <v>-7639.6495000012219</v>
      </c>
      <c r="EC526" s="7">
        <v>4864915.0411999971</v>
      </c>
      <c r="ED526" s="25">
        <f t="shared" si="246"/>
        <v>89.274360931521556</v>
      </c>
      <c r="EE526" s="6">
        <v>8943</v>
      </c>
      <c r="EF526" s="21">
        <v>0.3325767708291113</v>
      </c>
      <c r="EG526" s="7">
        <v>-7639.6495000012219</v>
      </c>
      <c r="EH526" s="7">
        <v>4864915.0411999971</v>
      </c>
      <c r="EI526" s="25">
        <f t="shared" si="247"/>
        <v>81.73957047100059</v>
      </c>
    </row>
    <row r="527" spans="1:139" x14ac:dyDescent="0.25">
      <c r="A527" s="6">
        <v>513</v>
      </c>
      <c r="B527" s="6">
        <v>0</v>
      </c>
      <c r="C527" s="6">
        <v>0</v>
      </c>
      <c r="D527" s="6">
        <v>0</v>
      </c>
      <c r="E527" s="6">
        <v>0</v>
      </c>
      <c r="F527" s="20">
        <f t="shared" si="217"/>
        <v>1</v>
      </c>
      <c r="G527" s="20">
        <f t="shared" si="218"/>
        <v>1</v>
      </c>
      <c r="H527" s="20">
        <f t="shared" si="219"/>
        <v>1</v>
      </c>
      <c r="I527" s="7">
        <v>-7638.8562768102147</v>
      </c>
      <c r="J527" s="7">
        <v>4865010.3999622017</v>
      </c>
      <c r="K527" s="6">
        <v>-6</v>
      </c>
      <c r="L527" s="6">
        <v>-6</v>
      </c>
      <c r="M527" s="7">
        <v>-7640.5984441958462</v>
      </c>
      <c r="N527" s="7">
        <v>4865006.8702583397</v>
      </c>
      <c r="O527" s="26">
        <f t="shared" si="220"/>
        <v>-7640.598444195849</v>
      </c>
      <c r="P527" s="26">
        <f t="shared" si="221"/>
        <v>4865006.8702583406</v>
      </c>
      <c r="Q527" s="20">
        <f t="shared" si="222"/>
        <v>1</v>
      </c>
      <c r="R527" s="26">
        <f t="shared" si="223"/>
        <v>3.9362363428342806</v>
      </c>
      <c r="S527" s="26">
        <f>R527*'8_HeSo_Mercator'!$B$7</f>
        <v>3.0156544107865284</v>
      </c>
      <c r="T527" s="6">
        <v>7597</v>
      </c>
      <c r="U527" s="21">
        <v>0.13353049047077181</v>
      </c>
      <c r="V527" s="7">
        <v>-7639.417199999094</v>
      </c>
      <c r="W527" s="7">
        <v>4865001.2770999968</v>
      </c>
      <c r="X527" s="25">
        <f t="shared" si="224"/>
        <v>3145.4169526936594</v>
      </c>
      <c r="Y527" s="6">
        <v>9374</v>
      </c>
      <c r="Z527" s="21">
        <v>0.14576534036874031</v>
      </c>
      <c r="AA527" s="7">
        <v>-7641.6246000006786</v>
      </c>
      <c r="AB527" s="7">
        <v>4865008.9015000015</v>
      </c>
      <c r="AC527" s="25">
        <f t="shared" si="225"/>
        <v>2215.046847096391</v>
      </c>
      <c r="AD527" s="6">
        <v>9375</v>
      </c>
      <c r="AE527" s="21">
        <v>0.15195802576156359</v>
      </c>
      <c r="AF527" s="7">
        <v>-7640.9761999994516</v>
      </c>
      <c r="AG527" s="7">
        <v>4865010.6595000029</v>
      </c>
      <c r="AH527" s="25">
        <f t="shared" si="226"/>
        <v>1875.4497387460492</v>
      </c>
      <c r="AI527" s="6">
        <v>10746</v>
      </c>
      <c r="AJ527" s="21">
        <v>0.1568676012523377</v>
      </c>
      <c r="AK527" s="7">
        <v>-7640.9761999994516</v>
      </c>
      <c r="AL527" s="7">
        <v>4865010.6595000029</v>
      </c>
      <c r="AM527" s="25">
        <f t="shared" si="227"/>
        <v>1651.4558879164031</v>
      </c>
      <c r="AN527" s="6">
        <v>7599</v>
      </c>
      <c r="AO527" s="21">
        <v>0.15932434211855601</v>
      </c>
      <c r="AP527" s="7">
        <v>-7638.0676999986172</v>
      </c>
      <c r="AQ527" s="7">
        <v>4865000.6202000007</v>
      </c>
      <c r="AR527" s="25">
        <f t="shared" si="228"/>
        <v>1551.9276274795257</v>
      </c>
      <c r="AS527" s="6">
        <v>9828</v>
      </c>
      <c r="AT527" s="21">
        <v>0.16273865066162249</v>
      </c>
      <c r="AU527" s="7">
        <v>-7641.0300999991596</v>
      </c>
      <c r="AV527" s="7">
        <v>4865006.826700002</v>
      </c>
      <c r="AW527" s="25">
        <f t="shared" si="229"/>
        <v>1425.7295697984439</v>
      </c>
      <c r="AX527" s="6">
        <v>7598</v>
      </c>
      <c r="AY527" s="21">
        <v>0.16280629142931161</v>
      </c>
      <c r="AZ527" s="7">
        <v>-7641.6246000006786</v>
      </c>
      <c r="BA527" s="7">
        <v>4865008.9015000015</v>
      </c>
      <c r="BB527" s="25">
        <f t="shared" si="230"/>
        <v>1423.3616672206697</v>
      </c>
      <c r="BC527" s="6">
        <v>8026</v>
      </c>
      <c r="BD527" s="21">
        <v>0.1651755214197429</v>
      </c>
      <c r="BE527" s="7">
        <v>-7641.6246000006786</v>
      </c>
      <c r="BF527" s="7">
        <v>4865008.9015000015</v>
      </c>
      <c r="BG527" s="25">
        <f t="shared" si="231"/>
        <v>1343.4368423980222</v>
      </c>
      <c r="BH527" s="6">
        <v>10286</v>
      </c>
      <c r="BI527" s="21">
        <v>0.165865688002964</v>
      </c>
      <c r="BJ527" s="7">
        <v>-7638.0676999986172</v>
      </c>
      <c r="BK527" s="7">
        <v>4865000.6202000007</v>
      </c>
      <c r="BL527" s="25">
        <f t="shared" si="232"/>
        <v>1321.2158712333405</v>
      </c>
      <c r="BM527" s="6">
        <v>9832</v>
      </c>
      <c r="BN527" s="21">
        <v>0.16980883250967149</v>
      </c>
      <c r="BO527" s="7">
        <v>-7640.9761999994516</v>
      </c>
      <c r="BP527" s="7">
        <v>4865010.6595000029</v>
      </c>
      <c r="BQ527" s="25">
        <f t="shared" si="233"/>
        <v>1202.7043886252709</v>
      </c>
      <c r="BR527" s="6">
        <v>7601</v>
      </c>
      <c r="BS527" s="21">
        <v>0.1764375250092996</v>
      </c>
      <c r="BT527" s="7">
        <v>-7640.9761999994516</v>
      </c>
      <c r="BU527" s="7">
        <v>4865010.6595000029</v>
      </c>
      <c r="BV527" s="25">
        <f t="shared" si="234"/>
        <v>1031.8965769543072</v>
      </c>
      <c r="BW527" s="6">
        <v>7594</v>
      </c>
      <c r="BX527" s="21">
        <v>0.17919728704403839</v>
      </c>
      <c r="BY527" s="7">
        <v>-7641.0300999991596</v>
      </c>
      <c r="BZ527" s="7">
        <v>4865006.826700002</v>
      </c>
      <c r="CA527" s="25">
        <f t="shared" si="235"/>
        <v>969.78235620611667</v>
      </c>
      <c r="CB527" s="6">
        <v>9374</v>
      </c>
      <c r="CC527" s="21">
        <v>0.12032303622222661</v>
      </c>
      <c r="CD527" s="7">
        <v>-7641.6246000006786</v>
      </c>
      <c r="CE527" s="7">
        <v>4865008.9015000015</v>
      </c>
      <c r="CF527" s="25">
        <f t="shared" si="236"/>
        <v>4770.9500604913428</v>
      </c>
      <c r="CG527" s="6">
        <v>9828</v>
      </c>
      <c r="CH527" s="21">
        <v>0.12790243139707599</v>
      </c>
      <c r="CI527" s="7">
        <v>-7641.0300999991596</v>
      </c>
      <c r="CJ527" s="7">
        <v>4865006.826700002</v>
      </c>
      <c r="CK527" s="25">
        <f t="shared" si="237"/>
        <v>3736.670456951601</v>
      </c>
      <c r="CL527" s="6">
        <v>7598</v>
      </c>
      <c r="CM527" s="21">
        <v>0.13146369882277309</v>
      </c>
      <c r="CN527" s="7">
        <v>-7641.6246000006786</v>
      </c>
      <c r="CO527" s="7">
        <v>4865008.9015000015</v>
      </c>
      <c r="CP527" s="25">
        <f t="shared" si="238"/>
        <v>3347.9318642292724</v>
      </c>
      <c r="CQ527" s="6">
        <v>7597</v>
      </c>
      <c r="CR527" s="21">
        <v>0.1439922073457226</v>
      </c>
      <c r="CS527" s="7">
        <v>-7639.417199999094</v>
      </c>
      <c r="CT527" s="7">
        <v>4865001.2770999968</v>
      </c>
      <c r="CU527" s="25">
        <f t="shared" si="239"/>
        <v>2326.183884597328</v>
      </c>
      <c r="CV527" s="6">
        <v>10746</v>
      </c>
      <c r="CW527" s="21">
        <v>0.14647535870243289</v>
      </c>
      <c r="CX527" s="7">
        <v>-7640.9761999994516</v>
      </c>
      <c r="CY527" s="7">
        <v>4865010.6595000029</v>
      </c>
      <c r="CZ527" s="25">
        <f t="shared" si="240"/>
        <v>2172.4096291012615</v>
      </c>
      <c r="DA527" s="6">
        <v>8026</v>
      </c>
      <c r="DB527" s="21">
        <v>0.1546767318273149</v>
      </c>
      <c r="DC527" s="7">
        <v>-7641.6246000006786</v>
      </c>
      <c r="DD527" s="7">
        <v>4865008.9015000015</v>
      </c>
      <c r="DE527" s="25">
        <f t="shared" si="241"/>
        <v>1747.0287456410883</v>
      </c>
      <c r="DF527" s="6">
        <v>9372</v>
      </c>
      <c r="DG527" s="21">
        <v>0.15753892757531529</v>
      </c>
      <c r="DH527" s="7">
        <v>-7639.417199999094</v>
      </c>
      <c r="DI527" s="7">
        <v>4865001.2770999968</v>
      </c>
      <c r="DJ527" s="25">
        <f t="shared" si="242"/>
        <v>1623.4856753458882</v>
      </c>
      <c r="DK527" s="6">
        <v>9375</v>
      </c>
      <c r="DL527" s="21">
        <v>0.1576168773586851</v>
      </c>
      <c r="DM527" s="7">
        <v>-7640.9761999994516</v>
      </c>
      <c r="DN527" s="7">
        <v>4865010.6595000029</v>
      </c>
      <c r="DO527" s="25">
        <f t="shared" si="243"/>
        <v>1620.276462954004</v>
      </c>
      <c r="DP527" s="6">
        <v>9832</v>
      </c>
      <c r="DQ527" s="21">
        <v>0.1578049253441923</v>
      </c>
      <c r="DR527" s="7">
        <v>-7640.9761999994516</v>
      </c>
      <c r="DS527" s="7">
        <v>4865010.6595000029</v>
      </c>
      <c r="DT527" s="25">
        <f t="shared" si="244"/>
        <v>1612.5670576317718</v>
      </c>
      <c r="DU527" s="6">
        <v>11199</v>
      </c>
      <c r="DV527" s="21">
        <v>0.157923637295457</v>
      </c>
      <c r="DW527" s="7">
        <v>-7639.417199999094</v>
      </c>
      <c r="DX527" s="7">
        <v>4865001.2770999968</v>
      </c>
      <c r="DY527" s="25">
        <f t="shared" si="245"/>
        <v>1607.7238246868383</v>
      </c>
      <c r="DZ527" s="6">
        <v>7599</v>
      </c>
      <c r="EA527" s="21">
        <v>0.15911912447237231</v>
      </c>
      <c r="EB527" s="7">
        <v>-7638.0676999986172</v>
      </c>
      <c r="EC527" s="7">
        <v>4865000.6202000007</v>
      </c>
      <c r="ED527" s="25">
        <f t="shared" si="246"/>
        <v>1559.9492802390405</v>
      </c>
      <c r="EE527" s="6">
        <v>7601</v>
      </c>
      <c r="EF527" s="21">
        <v>0.15972796033814271</v>
      </c>
      <c r="EG527" s="7">
        <v>-7640.9761999994516</v>
      </c>
      <c r="EH527" s="7">
        <v>4865010.6595000029</v>
      </c>
      <c r="EI527" s="25">
        <f t="shared" si="247"/>
        <v>1536.3006569999282</v>
      </c>
    </row>
    <row r="528" spans="1:139" x14ac:dyDescent="0.25">
      <c r="A528" s="6">
        <v>514</v>
      </c>
      <c r="B528" s="6">
        <v>0</v>
      </c>
      <c r="C528" s="6">
        <v>2</v>
      </c>
      <c r="D528" s="6">
        <v>0</v>
      </c>
      <c r="E528" s="6">
        <v>2</v>
      </c>
      <c r="F528" s="20">
        <f t="shared" ref="F528:F591" si="248">IF(B528=D528,1,0)</f>
        <v>1</v>
      </c>
      <c r="G528" s="20">
        <f t="shared" ref="G528:G591" si="249">IF(C528=E528,1,0)</f>
        <v>1</v>
      </c>
      <c r="H528" s="20">
        <f t="shared" ref="H528:H591" si="250">F528*G528</f>
        <v>1</v>
      </c>
      <c r="I528" s="7">
        <v>-7638.6821104960163</v>
      </c>
      <c r="J528" s="7">
        <v>4864911.5420032777</v>
      </c>
      <c r="K528" s="6">
        <v>-6</v>
      </c>
      <c r="L528" s="6">
        <v>-6</v>
      </c>
      <c r="M528" s="7">
        <v>-7641.040284600087</v>
      </c>
      <c r="N528" s="7">
        <v>4864918.414477976</v>
      </c>
      <c r="O528" s="26">
        <f t="shared" ref="O528:O591" si="251">((X528*V528+AC528*AA528+AH528*AF528+AM528*AK528+AR528*AP528+AW528*AU528+BB528*AZ528+BG528*BE528+BL528*BJ528+BQ528*BO528+BV528*BT528+CA528*BY528)/(X528+AC528+AH528+AM528+AR528+AW528+BB528+BG528+BL528+BQ528+BV528+CA528)+(CF528*CD528+CK528*CI528+CP528*CN528+CU528*CS528+CZ528*CX528+DE528*DC528+DJ528*DH528+DO528*DM528+DT528*DR528+DY528*DW528+ED528*EB528+EI528*EG528)/(CF528+CK528+CP528+CU528+CZ528+DE528+DJ528+DO528+DT528+DY528+ED528+EI528))/2</f>
        <v>-7641.040284600087</v>
      </c>
      <c r="P528" s="26">
        <f t="shared" ref="P528:P591" si="252">((X528*W528+AC528*AB528+AH528*AG528+AM528*AL528+AR528*AQ528+AW528*AV528+BB528*BA528+BG528*BF528+BL528*BK528+BQ528*BP528+BV528*BU528+CA528*BZ528)/(X528+AC528+AH528+AM528+AR528+AW528+BB528+BG528+BL528+BQ528+BV528+CA528)+(CF528*CE528+CK528*CJ528+CP528*CO528+CU528*CT528+CZ528*CY528+DE528*DD528+DJ528*DI528+DO528*DN528+DT528*DS528+DY528*DX528+ED528*EC528+EI528*EH528)/(CF528+CK528+CP528+CU528+CZ528+DE528+DJ528+DO528+DT528+DY528+ED528+EI528))/2</f>
        <v>4864918.414477976</v>
      </c>
      <c r="Q528" s="20">
        <f t="shared" ref="Q528:Q591" si="253">IF(AND(ABS(O528-M528)&lt;0.000001,ABS(P528-N528)&lt;0.000001),1,0)</f>
        <v>1</v>
      </c>
      <c r="R528" s="26">
        <f t="shared" ref="R528:R591" si="254">SQRT((I528-O528)^2+(J528-P528)^2)</f>
        <v>7.2658030240688705</v>
      </c>
      <c r="S528" s="26">
        <f>R528*'8_HeSo_Mercator'!$B$7</f>
        <v>5.5665232036504948</v>
      </c>
      <c r="T528" s="6">
        <v>7282</v>
      </c>
      <c r="U528" s="21">
        <v>0.26543762852562552</v>
      </c>
      <c r="V528" s="7">
        <v>-7639.1801000013947</v>
      </c>
      <c r="W528" s="7">
        <v>4864913.1300999969</v>
      </c>
      <c r="X528" s="25">
        <f t="shared" ref="X528:X591" si="255">1/MAX(U528,0.000000001)^4</f>
        <v>201.44200968165291</v>
      </c>
      <c r="Y528" s="6">
        <v>8598</v>
      </c>
      <c r="Z528" s="21">
        <v>0.27689099667519462</v>
      </c>
      <c r="AA528" s="7">
        <v>-7641.3297999985516</v>
      </c>
      <c r="AB528" s="7">
        <v>4864920.6295000017</v>
      </c>
      <c r="AC528" s="25">
        <f t="shared" ref="AC528:AC591" si="256">1/MAX(Z528,0.000000001)^4</f>
        <v>170.12363819342988</v>
      </c>
      <c r="AD528" s="6">
        <v>9976</v>
      </c>
      <c r="AE528" s="21">
        <v>0.28962359680369981</v>
      </c>
      <c r="AF528" s="7">
        <v>-7640.679200001061</v>
      </c>
      <c r="AG528" s="7">
        <v>4864913.5322000012</v>
      </c>
      <c r="AH528" s="25">
        <f t="shared" ref="AH528:AH591" si="257">1/MAX(AE528,0.000000001)^4</f>
        <v>142.12295517507695</v>
      </c>
      <c r="AI528" s="6">
        <v>8158</v>
      </c>
      <c r="AJ528" s="21">
        <v>0.29137629456728359</v>
      </c>
      <c r="AK528" s="7">
        <v>-7641.3297999985516</v>
      </c>
      <c r="AL528" s="7">
        <v>4864920.6295000017</v>
      </c>
      <c r="AM528" s="25">
        <f t="shared" ref="AM528:AM591" si="258">1/MAX(AJ528,0.000000001)^4</f>
        <v>138.73407270287746</v>
      </c>
      <c r="AN528" s="6">
        <v>10432</v>
      </c>
      <c r="AO528" s="21">
        <v>0.29144357481194089</v>
      </c>
      <c r="AP528" s="7">
        <v>-7640.679200001061</v>
      </c>
      <c r="AQ528" s="7">
        <v>4864913.5322000012</v>
      </c>
      <c r="AR528" s="25">
        <f t="shared" ref="AR528:AR591" si="259">1/MAX(AO528,0.000000001)^4</f>
        <v>138.60600907092487</v>
      </c>
      <c r="AS528" s="6">
        <v>9510</v>
      </c>
      <c r="AT528" s="21">
        <v>0.295164383183385</v>
      </c>
      <c r="AU528" s="7">
        <v>-7641.3297999985516</v>
      </c>
      <c r="AV528" s="7">
        <v>4864920.6295000017</v>
      </c>
      <c r="AW528" s="25">
        <f t="shared" ref="AW528:AW591" si="260">1/MAX(AT528,0.000000001)^4</f>
        <v>131.74805003666953</v>
      </c>
      <c r="AX528" s="6">
        <v>8159</v>
      </c>
      <c r="AY528" s="21">
        <v>0.29649771284729359</v>
      </c>
      <c r="AZ528" s="7">
        <v>-7639.6909999996424</v>
      </c>
      <c r="BA528" s="7">
        <v>4864914.9127999991</v>
      </c>
      <c r="BB528" s="25">
        <f t="shared" ref="BB528:BB591" si="261">1/MAX(AY528,0.000000001)^4</f>
        <v>129.39414032848552</v>
      </c>
      <c r="BC528" s="6">
        <v>9962</v>
      </c>
      <c r="BD528" s="21">
        <v>0.2989696611264932</v>
      </c>
      <c r="BE528" s="7">
        <v>-7646.2862999998033</v>
      </c>
      <c r="BF528" s="7">
        <v>4864932.3486000001</v>
      </c>
      <c r="BG528" s="25">
        <f t="shared" ref="BG528:BG591" si="262">1/MAX(BD528,0.000000001)^4</f>
        <v>125.16748421294689</v>
      </c>
      <c r="BH528" s="6">
        <v>11342</v>
      </c>
      <c r="BI528" s="21">
        <v>0.29944581848254831</v>
      </c>
      <c r="BJ528" s="7">
        <v>-7639.6909999996424</v>
      </c>
      <c r="BK528" s="7">
        <v>4864914.9127999991</v>
      </c>
      <c r="BL528" s="25">
        <f t="shared" ref="BL528:BL591" si="263">1/MAX(BI528,0.000000001)^4</f>
        <v>124.37325154437676</v>
      </c>
      <c r="BM528" s="6">
        <v>9511</v>
      </c>
      <c r="BN528" s="21">
        <v>0.30137667141911101</v>
      </c>
      <c r="BO528" s="7">
        <v>-7641.8123999983072</v>
      </c>
      <c r="BP528" s="7">
        <v>4864922.3139000013</v>
      </c>
      <c r="BQ528" s="25">
        <f t="shared" ref="BQ528:BQ591" si="264">1/MAX(BN528,0.000000001)^4</f>
        <v>121.21642522032586</v>
      </c>
      <c r="BR528" s="6">
        <v>10425</v>
      </c>
      <c r="BS528" s="21">
        <v>0.30137810959563799</v>
      </c>
      <c r="BT528" s="7">
        <v>-7639.1801000013947</v>
      </c>
      <c r="BU528" s="7">
        <v>4864913.1300999969</v>
      </c>
      <c r="BV528" s="25">
        <f t="shared" ref="BV528:BV591" si="265">1/MAX(BS528,0.000000001)^4</f>
        <v>121.21411145746079</v>
      </c>
      <c r="BW528" s="6">
        <v>9054</v>
      </c>
      <c r="BX528" s="21">
        <v>0.3014898700640799</v>
      </c>
      <c r="BY528" s="7">
        <v>-7641.8123999983072</v>
      </c>
      <c r="BZ528" s="7">
        <v>4864922.3139000013</v>
      </c>
      <c r="CA528" s="25">
        <f t="shared" ref="CA528:CA591" si="266">1/MAX(BX528,0.000000001)^4</f>
        <v>121.03447802459502</v>
      </c>
      <c r="CB528" s="6">
        <v>8598</v>
      </c>
      <c r="CC528" s="21">
        <v>0.26204843226815339</v>
      </c>
      <c r="CD528" s="7">
        <v>-7641.3297999985516</v>
      </c>
      <c r="CE528" s="7">
        <v>4864920.6295000017</v>
      </c>
      <c r="CF528" s="25">
        <f t="shared" ref="CF528:CF591" si="267">1/MAX(CC528,0.000000001)^4</f>
        <v>212.06731445307071</v>
      </c>
      <c r="CG528" s="6">
        <v>7282</v>
      </c>
      <c r="CH528" s="21">
        <v>0.26695508449317629</v>
      </c>
      <c r="CI528" s="7">
        <v>-7639.1801000013947</v>
      </c>
      <c r="CJ528" s="7">
        <v>4864913.1300999969</v>
      </c>
      <c r="CK528" s="25">
        <f t="shared" ref="CK528:CK591" si="268">1/MAX(CH528,0.000000001)^4</f>
        <v>196.90067827730337</v>
      </c>
      <c r="CL528" s="6">
        <v>10432</v>
      </c>
      <c r="CM528" s="21">
        <v>0.2776746270567898</v>
      </c>
      <c r="CN528" s="7">
        <v>-7640.679200001061</v>
      </c>
      <c r="CO528" s="7">
        <v>4864913.5322000012</v>
      </c>
      <c r="CP528" s="25">
        <f t="shared" ref="CP528:CP591" si="269">1/MAX(CM528,0.000000001)^4</f>
        <v>168.21131696930877</v>
      </c>
      <c r="CQ528" s="6">
        <v>8158</v>
      </c>
      <c r="CR528" s="21">
        <v>0.27793099766908069</v>
      </c>
      <c r="CS528" s="7">
        <v>-7641.3297999985516</v>
      </c>
      <c r="CT528" s="7">
        <v>4864920.6295000017</v>
      </c>
      <c r="CU528" s="25">
        <f t="shared" ref="CU528:CU591" si="270">1/MAX(CR528,0.000000001)^4</f>
        <v>167.59152562893186</v>
      </c>
      <c r="CV528" s="6">
        <v>9511</v>
      </c>
      <c r="CW528" s="21">
        <v>0.27904430064708818</v>
      </c>
      <c r="CX528" s="7">
        <v>-7641.8123999983072</v>
      </c>
      <c r="CY528" s="7">
        <v>4864922.3139000013</v>
      </c>
      <c r="CZ528" s="25">
        <f t="shared" ref="CZ528:CZ591" si="271">1/MAX(CW528,0.000000001)^4</f>
        <v>164.93292965731058</v>
      </c>
      <c r="DA528" s="6">
        <v>10885</v>
      </c>
      <c r="DB528" s="21">
        <v>0.27939978032101481</v>
      </c>
      <c r="DC528" s="7">
        <v>-7639.1801000013947</v>
      </c>
      <c r="DD528" s="7">
        <v>4864913.1300999969</v>
      </c>
      <c r="DE528" s="25">
        <f t="shared" ref="DE528:DE591" si="272">1/MAX(DB528,0.000000001)^4</f>
        <v>164.09515510973927</v>
      </c>
      <c r="DF528" s="6">
        <v>9054</v>
      </c>
      <c r="DG528" s="21">
        <v>0.28252039232522042</v>
      </c>
      <c r="DH528" s="7">
        <v>-7641.8123999983072</v>
      </c>
      <c r="DI528" s="7">
        <v>4864922.3139000013</v>
      </c>
      <c r="DJ528" s="25">
        <f t="shared" ref="DJ528:DJ591" si="273">1/MAX(DG528,0.000000001)^4</f>
        <v>156.96426737635753</v>
      </c>
      <c r="DK528" s="6">
        <v>11339</v>
      </c>
      <c r="DL528" s="21">
        <v>0.28508922443376811</v>
      </c>
      <c r="DM528" s="7">
        <v>-7641.8123999983072</v>
      </c>
      <c r="DN528" s="7">
        <v>4864922.3139000013</v>
      </c>
      <c r="DO528" s="25">
        <f t="shared" ref="DO528:DO591" si="274">1/MAX(DL528,0.000000001)^4</f>
        <v>151.38288929664427</v>
      </c>
      <c r="DP528" s="6">
        <v>9962</v>
      </c>
      <c r="DQ528" s="21">
        <v>0.28691606706630768</v>
      </c>
      <c r="DR528" s="7">
        <v>-7646.2862999998033</v>
      </c>
      <c r="DS528" s="7">
        <v>4864932.3486000001</v>
      </c>
      <c r="DT528" s="25">
        <f t="shared" ref="DT528:DT591" si="275">1/MAX(DQ528,0.000000001)^4</f>
        <v>147.56403556049239</v>
      </c>
      <c r="DU528" s="6">
        <v>8159</v>
      </c>
      <c r="DV528" s="21">
        <v>0.28892881122180492</v>
      </c>
      <c r="DW528" s="7">
        <v>-7639.6909999996424</v>
      </c>
      <c r="DX528" s="7">
        <v>4864914.9127999991</v>
      </c>
      <c r="DY528" s="25">
        <f t="shared" ref="DY528:DY591" si="276">1/MAX(DV528,0.000000001)^4</f>
        <v>143.49494335902452</v>
      </c>
      <c r="DZ528" s="6">
        <v>11342</v>
      </c>
      <c r="EA528" s="21">
        <v>0.2907457100487254</v>
      </c>
      <c r="EB528" s="7">
        <v>-7639.6909999996424</v>
      </c>
      <c r="EC528" s="7">
        <v>4864914.9127999991</v>
      </c>
      <c r="ED528" s="25">
        <f t="shared" ref="ED528:ED591" si="277">1/MAX(EA528,0.000000001)^4</f>
        <v>139.94156881416998</v>
      </c>
      <c r="EE528" s="6">
        <v>9976</v>
      </c>
      <c r="EF528" s="21">
        <v>0.29213010390750771</v>
      </c>
      <c r="EG528" s="7">
        <v>-7640.679200001061</v>
      </c>
      <c r="EH528" s="7">
        <v>4864913.5322000012</v>
      </c>
      <c r="EI528" s="25">
        <f t="shared" ref="EI528:EI591" si="278">1/MAX(EF528,0.000000001)^4</f>
        <v>137.30765409864472</v>
      </c>
    </row>
    <row r="529" spans="1:139" x14ac:dyDescent="0.25">
      <c r="A529" s="6">
        <v>515</v>
      </c>
      <c r="B529" s="6">
        <v>0</v>
      </c>
      <c r="C529" s="6">
        <v>1</v>
      </c>
      <c r="D529" s="6">
        <v>0</v>
      </c>
      <c r="E529" s="6">
        <v>1</v>
      </c>
      <c r="F529" s="20">
        <f t="shared" si="248"/>
        <v>1</v>
      </c>
      <c r="G529" s="20">
        <f t="shared" si="249"/>
        <v>1</v>
      </c>
      <c r="H529" s="20">
        <f t="shared" si="250"/>
        <v>1</v>
      </c>
      <c r="I529" s="7">
        <v>-7682.3933818181131</v>
      </c>
      <c r="J529" s="7">
        <v>4864930.8371545356</v>
      </c>
      <c r="K529" s="6">
        <v>3</v>
      </c>
      <c r="L529" s="6">
        <v>-3</v>
      </c>
      <c r="M529" s="7">
        <v>-7679.0608420238186</v>
      </c>
      <c r="N529" s="7">
        <v>4864932.1849451773</v>
      </c>
      <c r="O529" s="26">
        <f t="shared" si="251"/>
        <v>-7679.0608420238195</v>
      </c>
      <c r="P529" s="26">
        <f t="shared" si="252"/>
        <v>4864932.1849451782</v>
      </c>
      <c r="Q529" s="20">
        <f t="shared" si="253"/>
        <v>1</v>
      </c>
      <c r="R529" s="26">
        <f t="shared" si="254"/>
        <v>3.5947685734887105</v>
      </c>
      <c r="S529" s="26">
        <f>R529*'8_HeSo_Mercator'!$B$7</f>
        <v>2.7540469525242695</v>
      </c>
      <c r="T529" s="6">
        <v>8969</v>
      </c>
      <c r="U529" s="21">
        <v>0.2086304124640963</v>
      </c>
      <c r="V529" s="7">
        <v>-7675.4067000001669</v>
      </c>
      <c r="W529" s="7">
        <v>4864932.7796000019</v>
      </c>
      <c r="X529" s="25">
        <f t="shared" si="255"/>
        <v>527.82448586993473</v>
      </c>
      <c r="Y529" s="6">
        <v>7201</v>
      </c>
      <c r="Z529" s="21">
        <v>0.21477022262355711</v>
      </c>
      <c r="AA529" s="7">
        <v>-7675.4067000001669</v>
      </c>
      <c r="AB529" s="7">
        <v>4864932.7796000019</v>
      </c>
      <c r="AC529" s="25">
        <f t="shared" si="256"/>
        <v>470.00635568970193</v>
      </c>
      <c r="AD529" s="6">
        <v>8514</v>
      </c>
      <c r="AE529" s="21">
        <v>0.2266660727912729</v>
      </c>
      <c r="AF529" s="7">
        <v>-7675.4067000001669</v>
      </c>
      <c r="AG529" s="7">
        <v>4864932.7796000019</v>
      </c>
      <c r="AH529" s="25">
        <f t="shared" si="257"/>
        <v>378.8383352784918</v>
      </c>
      <c r="AI529" s="6">
        <v>8968</v>
      </c>
      <c r="AJ529" s="21">
        <v>0.2270340419392701</v>
      </c>
      <c r="AK529" s="7">
        <v>-7682.5590999983251</v>
      </c>
      <c r="AL529" s="7">
        <v>4864932.3115999997</v>
      </c>
      <c r="AM529" s="25">
        <f t="shared" si="258"/>
        <v>376.38826602778227</v>
      </c>
      <c r="AN529" s="6">
        <v>10342</v>
      </c>
      <c r="AO529" s="21">
        <v>0.230201068411824</v>
      </c>
      <c r="AP529" s="7">
        <v>-7675.4067000001669</v>
      </c>
      <c r="AQ529" s="7">
        <v>4864932.7796000019</v>
      </c>
      <c r="AR529" s="25">
        <f t="shared" si="259"/>
        <v>356.09892301456483</v>
      </c>
      <c r="AS529" s="6">
        <v>8971</v>
      </c>
      <c r="AT529" s="21">
        <v>0.23545309050144619</v>
      </c>
      <c r="AU529" s="7">
        <v>-7676.6435999982059</v>
      </c>
      <c r="AV529" s="7">
        <v>4864934.0069999993</v>
      </c>
      <c r="AW529" s="25">
        <f t="shared" si="260"/>
        <v>325.37367978036821</v>
      </c>
      <c r="AX529" s="6">
        <v>11255</v>
      </c>
      <c r="AY529" s="21">
        <v>0.2407496123934994</v>
      </c>
      <c r="AZ529" s="7">
        <v>-7675.4067000001669</v>
      </c>
      <c r="BA529" s="7">
        <v>4864932.7796000019</v>
      </c>
      <c r="BB529" s="25">
        <f t="shared" si="261"/>
        <v>297.67174519973833</v>
      </c>
      <c r="BC529" s="6">
        <v>8078</v>
      </c>
      <c r="BD529" s="21">
        <v>0.24077480450767449</v>
      </c>
      <c r="BE529" s="7">
        <v>-7675.4067000001669</v>
      </c>
      <c r="BF529" s="7">
        <v>4864932.7796000019</v>
      </c>
      <c r="BG529" s="25">
        <f t="shared" si="262"/>
        <v>297.54718393147999</v>
      </c>
      <c r="BH529" s="6">
        <v>10799</v>
      </c>
      <c r="BI529" s="21">
        <v>0.24547355326098749</v>
      </c>
      <c r="BJ529" s="7">
        <v>-7675.4067000001669</v>
      </c>
      <c r="BK529" s="7">
        <v>4864932.7796000019</v>
      </c>
      <c r="BL529" s="25">
        <f t="shared" si="263"/>
        <v>275.41092478528964</v>
      </c>
      <c r="BM529" s="6">
        <v>16679</v>
      </c>
      <c r="BN529" s="21">
        <v>0.24802241389359561</v>
      </c>
      <c r="BO529" s="7">
        <v>-7682.084399998188</v>
      </c>
      <c r="BP529" s="7">
        <v>4864930.8654000014</v>
      </c>
      <c r="BQ529" s="25">
        <f t="shared" si="264"/>
        <v>264.26295079789134</v>
      </c>
      <c r="BR529" s="6">
        <v>17509</v>
      </c>
      <c r="BS529" s="21">
        <v>0.24925766062711069</v>
      </c>
      <c r="BT529" s="7">
        <v>-7682.084399998188</v>
      </c>
      <c r="BU529" s="7">
        <v>4864930.8654000014</v>
      </c>
      <c r="BV529" s="25">
        <f t="shared" si="265"/>
        <v>259.06332855315401</v>
      </c>
      <c r="BW529" s="6">
        <v>11256</v>
      </c>
      <c r="BX529" s="21">
        <v>0.2565249627983982</v>
      </c>
      <c r="BY529" s="7">
        <v>-7682.5590999983251</v>
      </c>
      <c r="BZ529" s="7">
        <v>4864932.3115999997</v>
      </c>
      <c r="CA529" s="25">
        <f t="shared" si="266"/>
        <v>230.93059088714222</v>
      </c>
      <c r="CB529" s="6">
        <v>8968</v>
      </c>
      <c r="CC529" s="21">
        <v>0.2145493471303844</v>
      </c>
      <c r="CD529" s="7">
        <v>-7682.5590999983251</v>
      </c>
      <c r="CE529" s="7">
        <v>4864932.3115999997</v>
      </c>
      <c r="CF529" s="25">
        <f t="shared" si="267"/>
        <v>471.94480589482748</v>
      </c>
      <c r="CG529" s="6">
        <v>7651</v>
      </c>
      <c r="CH529" s="21">
        <v>0.22868249110908939</v>
      </c>
      <c r="CI529" s="7">
        <v>-7683.8559000007808</v>
      </c>
      <c r="CJ529" s="7">
        <v>4864930.3579000011</v>
      </c>
      <c r="CK529" s="25">
        <f t="shared" si="268"/>
        <v>365.65232742607202</v>
      </c>
      <c r="CL529" s="6">
        <v>10801</v>
      </c>
      <c r="CM529" s="21">
        <v>0.2301375718512019</v>
      </c>
      <c r="CN529" s="7">
        <v>-7682.084399998188</v>
      </c>
      <c r="CO529" s="7">
        <v>4864930.8654000014</v>
      </c>
      <c r="CP529" s="25">
        <f t="shared" si="269"/>
        <v>356.49208639444117</v>
      </c>
      <c r="CQ529" s="6">
        <v>11256</v>
      </c>
      <c r="CR529" s="21">
        <v>0.24258872651357</v>
      </c>
      <c r="CS529" s="7">
        <v>-7682.5590999983251</v>
      </c>
      <c r="CT529" s="7">
        <v>4864932.3115999997</v>
      </c>
      <c r="CU529" s="25">
        <f t="shared" si="270"/>
        <v>288.74704036705731</v>
      </c>
      <c r="CV529" s="6">
        <v>8083</v>
      </c>
      <c r="CW529" s="21">
        <v>0.2430954334153678</v>
      </c>
      <c r="CX529" s="7">
        <v>-7682.084399998188</v>
      </c>
      <c r="CY529" s="7">
        <v>4864930.8654000014</v>
      </c>
      <c r="CZ529" s="25">
        <f t="shared" si="271"/>
        <v>286.34710550350843</v>
      </c>
      <c r="DA529" s="6">
        <v>7201</v>
      </c>
      <c r="DB529" s="21">
        <v>0.2441595411106236</v>
      </c>
      <c r="DC529" s="7">
        <v>-7675.4067000001669</v>
      </c>
      <c r="DD529" s="7">
        <v>4864932.7796000019</v>
      </c>
      <c r="DE529" s="25">
        <f t="shared" si="272"/>
        <v>281.38775844268793</v>
      </c>
      <c r="DF529" s="6">
        <v>8518</v>
      </c>
      <c r="DG529" s="21">
        <v>0.2457857657699552</v>
      </c>
      <c r="DH529" s="7">
        <v>-7682.084399998188</v>
      </c>
      <c r="DI529" s="7">
        <v>4864930.8654000014</v>
      </c>
      <c r="DJ529" s="25">
        <f t="shared" si="273"/>
        <v>274.01421191003772</v>
      </c>
      <c r="DK529" s="6">
        <v>8969</v>
      </c>
      <c r="DL529" s="21">
        <v>0.25467498710892689</v>
      </c>
      <c r="DM529" s="7">
        <v>-7675.4067000001669</v>
      </c>
      <c r="DN529" s="7">
        <v>4864932.7796000019</v>
      </c>
      <c r="DO529" s="25">
        <f t="shared" si="274"/>
        <v>237.71403758091157</v>
      </c>
      <c r="DP529" s="6">
        <v>7197</v>
      </c>
      <c r="DQ529" s="21">
        <v>0.2565708572282302</v>
      </c>
      <c r="DR529" s="7">
        <v>-7682.084399998188</v>
      </c>
      <c r="DS529" s="7">
        <v>4864930.8654000014</v>
      </c>
      <c r="DT529" s="25">
        <f t="shared" si="275"/>
        <v>230.76540323422245</v>
      </c>
      <c r="DU529" s="6">
        <v>9427</v>
      </c>
      <c r="DV529" s="21">
        <v>0.26150276162966368</v>
      </c>
      <c r="DW529" s="7">
        <v>-7682.5590999983251</v>
      </c>
      <c r="DX529" s="7">
        <v>4864932.3115999997</v>
      </c>
      <c r="DY529" s="25">
        <f t="shared" si="276"/>
        <v>213.84292265675967</v>
      </c>
      <c r="DZ529" s="6">
        <v>10342</v>
      </c>
      <c r="EA529" s="21">
        <v>0.26445774716003739</v>
      </c>
      <c r="EB529" s="7">
        <v>-7675.4067000001669</v>
      </c>
      <c r="EC529" s="7">
        <v>4864932.7796000019</v>
      </c>
      <c r="ED529" s="25">
        <f t="shared" si="277"/>
        <v>204.44421400678536</v>
      </c>
      <c r="EE529" s="6">
        <v>9426</v>
      </c>
      <c r="EF529" s="21">
        <v>0.26890140491195741</v>
      </c>
      <c r="EG529" s="7">
        <v>-7676.6435999982059</v>
      </c>
      <c r="EH529" s="7">
        <v>4864934.0069999993</v>
      </c>
      <c r="EI529" s="25">
        <f t="shared" si="278"/>
        <v>191.26156935390071</v>
      </c>
    </row>
    <row r="530" spans="1:139" x14ac:dyDescent="0.25">
      <c r="A530" s="6">
        <v>516</v>
      </c>
      <c r="B530" s="6">
        <v>1</v>
      </c>
      <c r="C530" s="6">
        <v>1</v>
      </c>
      <c r="D530" s="6">
        <v>1</v>
      </c>
      <c r="E530" s="6">
        <v>2</v>
      </c>
      <c r="F530" s="20">
        <f t="shared" si="248"/>
        <v>1</v>
      </c>
      <c r="G530" s="20">
        <f t="shared" si="249"/>
        <v>0</v>
      </c>
      <c r="H530" s="20">
        <f t="shared" si="250"/>
        <v>0</v>
      </c>
      <c r="I530" s="7">
        <v>-7497.0267016021826</v>
      </c>
      <c r="J530" s="7">
        <v>4864889.8837255519</v>
      </c>
      <c r="K530" s="6">
        <v>6</v>
      </c>
      <c r="L530" s="6">
        <v>6</v>
      </c>
      <c r="M530" s="7">
        <v>-7487.4382812664953</v>
      </c>
      <c r="N530" s="7">
        <v>4864898.9816194102</v>
      </c>
      <c r="O530" s="26">
        <f t="shared" si="251"/>
        <v>-7487.4382812664953</v>
      </c>
      <c r="P530" s="26">
        <f t="shared" si="252"/>
        <v>4864898.9816194102</v>
      </c>
      <c r="Q530" s="20">
        <f t="shared" si="253"/>
        <v>1</v>
      </c>
      <c r="R530" s="26">
        <f t="shared" si="254"/>
        <v>13.217771264144032</v>
      </c>
      <c r="S530" s="26">
        <f>R530*'8_HeSo_Mercator'!$B$7</f>
        <v>10.126482950152857</v>
      </c>
      <c r="T530" s="6">
        <v>32</v>
      </c>
      <c r="U530" s="21">
        <v>0.22703235872681909</v>
      </c>
      <c r="V530" s="7">
        <v>-7480.1240999996662</v>
      </c>
      <c r="W530" s="7">
        <v>4864894.9306000024</v>
      </c>
      <c r="X530" s="25">
        <f t="shared" si="255"/>
        <v>376.39942828614875</v>
      </c>
      <c r="Y530" s="6">
        <v>1303</v>
      </c>
      <c r="Z530" s="21">
        <v>0.2282347457869647</v>
      </c>
      <c r="AA530" s="7">
        <v>-7489.1774999983609</v>
      </c>
      <c r="AB530" s="7">
        <v>4864899.9448999986</v>
      </c>
      <c r="AC530" s="25">
        <f t="shared" si="256"/>
        <v>368.53009293332093</v>
      </c>
      <c r="AD530" s="6">
        <v>1486</v>
      </c>
      <c r="AE530" s="21">
        <v>0.22990740031799811</v>
      </c>
      <c r="AF530" s="7">
        <v>-7489.1774999983609</v>
      </c>
      <c r="AG530" s="7">
        <v>4864899.9448999986</v>
      </c>
      <c r="AH530" s="25">
        <f t="shared" si="257"/>
        <v>357.92183828845873</v>
      </c>
      <c r="AI530" s="6">
        <v>1561</v>
      </c>
      <c r="AJ530" s="21">
        <v>0.23090771516910569</v>
      </c>
      <c r="AK530" s="7">
        <v>-7489.1774999983609</v>
      </c>
      <c r="AL530" s="7">
        <v>4864899.9448999986</v>
      </c>
      <c r="AM530" s="25">
        <f t="shared" si="258"/>
        <v>351.75981496951187</v>
      </c>
      <c r="AN530" s="6">
        <v>1601</v>
      </c>
      <c r="AO530" s="21">
        <v>0.2376975436567888</v>
      </c>
      <c r="AP530" s="7">
        <v>-7489.1774999983609</v>
      </c>
      <c r="AQ530" s="7">
        <v>4864899.9448999986</v>
      </c>
      <c r="AR530" s="25">
        <f t="shared" si="259"/>
        <v>313.25731763169034</v>
      </c>
      <c r="AS530" s="6">
        <v>1380</v>
      </c>
      <c r="AT530" s="21">
        <v>0.2384899582199661</v>
      </c>
      <c r="AU530" s="7">
        <v>-7489.1774999983609</v>
      </c>
      <c r="AV530" s="7">
        <v>4864899.9448999986</v>
      </c>
      <c r="AW530" s="25">
        <f t="shared" si="260"/>
        <v>309.11466548009997</v>
      </c>
      <c r="AX530" s="6">
        <v>1638</v>
      </c>
      <c r="AY530" s="21">
        <v>0.24065890603357179</v>
      </c>
      <c r="AZ530" s="7">
        <v>-7489.1774999983609</v>
      </c>
      <c r="BA530" s="7">
        <v>4864899.9448999986</v>
      </c>
      <c r="BB530" s="25">
        <f t="shared" si="261"/>
        <v>298.12077889541462</v>
      </c>
      <c r="BC530" s="6">
        <v>251</v>
      </c>
      <c r="BD530" s="21">
        <v>0.2430588565298476</v>
      </c>
      <c r="BE530" s="7">
        <v>-7489.1774999983609</v>
      </c>
      <c r="BF530" s="7">
        <v>4864899.9448999986</v>
      </c>
      <c r="BG530" s="25">
        <f t="shared" si="262"/>
        <v>286.51950900929</v>
      </c>
      <c r="BH530" s="6">
        <v>1013</v>
      </c>
      <c r="BI530" s="21">
        <v>0.25041161163899989</v>
      </c>
      <c r="BJ530" s="7">
        <v>-7480.1240999996662</v>
      </c>
      <c r="BK530" s="7">
        <v>4864894.9306000024</v>
      </c>
      <c r="BL530" s="25">
        <f t="shared" si="263"/>
        <v>254.32095555375165</v>
      </c>
      <c r="BM530" s="6">
        <v>1450</v>
      </c>
      <c r="BN530" s="21">
        <v>0.25226262721094361</v>
      </c>
      <c r="BO530" s="7">
        <v>-7489.1774999983609</v>
      </c>
      <c r="BP530" s="7">
        <v>4864899.9448999986</v>
      </c>
      <c r="BQ530" s="25">
        <f t="shared" si="264"/>
        <v>246.93823650650251</v>
      </c>
      <c r="BR530" s="6">
        <v>795</v>
      </c>
      <c r="BS530" s="21">
        <v>0.25453444399606218</v>
      </c>
      <c r="BT530" s="7">
        <v>-7480.1240999996662</v>
      </c>
      <c r="BU530" s="7">
        <v>4864894.9306000024</v>
      </c>
      <c r="BV530" s="25">
        <f t="shared" si="265"/>
        <v>238.2394949780485</v>
      </c>
      <c r="BW530" s="6">
        <v>1417</v>
      </c>
      <c r="BX530" s="21">
        <v>0.26158942476699798</v>
      </c>
      <c r="BY530" s="7">
        <v>-7489.1774999983609</v>
      </c>
      <c r="BZ530" s="7">
        <v>4864899.9448999986</v>
      </c>
      <c r="CA530" s="25">
        <f t="shared" si="266"/>
        <v>213.5596835135614</v>
      </c>
      <c r="CB530" s="6">
        <v>1303</v>
      </c>
      <c r="CC530" s="21">
        <v>0.20337785437311509</v>
      </c>
      <c r="CD530" s="7">
        <v>-7489.1774999983609</v>
      </c>
      <c r="CE530" s="7">
        <v>4864899.9448999986</v>
      </c>
      <c r="CF530" s="25">
        <f t="shared" si="267"/>
        <v>584.50112993044229</v>
      </c>
      <c r="CG530" s="6">
        <v>1561</v>
      </c>
      <c r="CH530" s="21">
        <v>0.2061922317544074</v>
      </c>
      <c r="CI530" s="7">
        <v>-7489.1774999983609</v>
      </c>
      <c r="CJ530" s="7">
        <v>4864899.9448999986</v>
      </c>
      <c r="CK530" s="25">
        <f t="shared" si="268"/>
        <v>553.23647149919771</v>
      </c>
      <c r="CL530" s="6">
        <v>1380</v>
      </c>
      <c r="CM530" s="21">
        <v>0.20885267410143979</v>
      </c>
      <c r="CN530" s="7">
        <v>-7489.1774999983609</v>
      </c>
      <c r="CO530" s="7">
        <v>4864899.9448999986</v>
      </c>
      <c r="CP530" s="25">
        <f t="shared" si="269"/>
        <v>525.58122042709874</v>
      </c>
      <c r="CQ530" s="6">
        <v>1486</v>
      </c>
      <c r="CR530" s="21">
        <v>0.2090066039061402</v>
      </c>
      <c r="CS530" s="7">
        <v>-7489.1774999983609</v>
      </c>
      <c r="CT530" s="7">
        <v>4864899.9448999986</v>
      </c>
      <c r="CU530" s="25">
        <f t="shared" si="270"/>
        <v>524.03460358569214</v>
      </c>
      <c r="CV530" s="6">
        <v>1601</v>
      </c>
      <c r="CW530" s="21">
        <v>0.2149542357717982</v>
      </c>
      <c r="CX530" s="7">
        <v>-7489.1774999983609</v>
      </c>
      <c r="CY530" s="7">
        <v>4864899.9448999986</v>
      </c>
      <c r="CZ530" s="25">
        <f t="shared" si="271"/>
        <v>468.39901159494315</v>
      </c>
      <c r="DA530" s="6">
        <v>32</v>
      </c>
      <c r="DB530" s="21">
        <v>0.22120993878285919</v>
      </c>
      <c r="DC530" s="7">
        <v>-7480.1240999996662</v>
      </c>
      <c r="DD530" s="7">
        <v>4864894.9306000024</v>
      </c>
      <c r="DE530" s="25">
        <f t="shared" si="272"/>
        <v>417.62016220604318</v>
      </c>
      <c r="DF530" s="6">
        <v>1638</v>
      </c>
      <c r="DG530" s="21">
        <v>0.22426580170071009</v>
      </c>
      <c r="DH530" s="7">
        <v>-7489.1774999983609</v>
      </c>
      <c r="DI530" s="7">
        <v>4864899.9448999986</v>
      </c>
      <c r="DJ530" s="25">
        <f t="shared" si="273"/>
        <v>395.31909074228997</v>
      </c>
      <c r="DK530" s="6">
        <v>1417</v>
      </c>
      <c r="DL530" s="21">
        <v>0.22517376643039011</v>
      </c>
      <c r="DM530" s="7">
        <v>-7489.1774999983609</v>
      </c>
      <c r="DN530" s="7">
        <v>4864899.9448999986</v>
      </c>
      <c r="DO530" s="25">
        <f t="shared" si="274"/>
        <v>388.98139643186704</v>
      </c>
      <c r="DP530" s="6">
        <v>1450</v>
      </c>
      <c r="DQ530" s="21">
        <v>0.2257236267780422</v>
      </c>
      <c r="DR530" s="7">
        <v>-7489.1774999983609</v>
      </c>
      <c r="DS530" s="7">
        <v>4864899.9448999986</v>
      </c>
      <c r="DT530" s="25">
        <f t="shared" si="275"/>
        <v>385.20500521666355</v>
      </c>
      <c r="DU530" s="6">
        <v>1344</v>
      </c>
      <c r="DV530" s="21">
        <v>0.2319867868694514</v>
      </c>
      <c r="DW530" s="7">
        <v>-7489.1774999983609</v>
      </c>
      <c r="DX530" s="7">
        <v>4864899.9448999986</v>
      </c>
      <c r="DY530" s="25">
        <f t="shared" si="276"/>
        <v>345.26058416596146</v>
      </c>
      <c r="DZ530" s="6">
        <v>1013</v>
      </c>
      <c r="EA530" s="21">
        <v>0.23319951451778539</v>
      </c>
      <c r="EB530" s="7">
        <v>-7480.1240999996662</v>
      </c>
      <c r="EC530" s="7">
        <v>4864894.9306000024</v>
      </c>
      <c r="ED530" s="25">
        <f t="shared" si="277"/>
        <v>338.13445943002449</v>
      </c>
      <c r="EE530" s="6">
        <v>251</v>
      </c>
      <c r="EF530" s="21">
        <v>0.23484875287457979</v>
      </c>
      <c r="EG530" s="7">
        <v>-7489.1774999983609</v>
      </c>
      <c r="EH530" s="7">
        <v>4864899.9448999986</v>
      </c>
      <c r="EI530" s="25">
        <f t="shared" si="278"/>
        <v>328.73577326561013</v>
      </c>
    </row>
    <row r="531" spans="1:139" x14ac:dyDescent="0.25">
      <c r="A531" s="6">
        <v>517</v>
      </c>
      <c r="B531" s="6">
        <v>1</v>
      </c>
      <c r="C531" s="6">
        <v>1</v>
      </c>
      <c r="D531" s="6">
        <v>1</v>
      </c>
      <c r="E531" s="6">
        <v>2</v>
      </c>
      <c r="F531" s="20">
        <f t="shared" si="248"/>
        <v>1</v>
      </c>
      <c r="G531" s="20">
        <f t="shared" si="249"/>
        <v>0</v>
      </c>
      <c r="H531" s="20">
        <f t="shared" si="250"/>
        <v>0</v>
      </c>
      <c r="I531" s="7">
        <v>-7496.2818046890698</v>
      </c>
      <c r="J531" s="7">
        <v>4864882.9032675503</v>
      </c>
      <c r="K531" s="6">
        <v>-3</v>
      </c>
      <c r="L531" s="6">
        <v>-3</v>
      </c>
      <c r="M531" s="7">
        <v>-7487.7566932510017</v>
      </c>
      <c r="N531" s="7">
        <v>4864865.6402914692</v>
      </c>
      <c r="O531" s="26">
        <f t="shared" si="251"/>
        <v>-7487.7566932509981</v>
      </c>
      <c r="P531" s="26">
        <f t="shared" si="252"/>
        <v>4864865.6402914673</v>
      </c>
      <c r="Q531" s="20">
        <f t="shared" si="253"/>
        <v>1</v>
      </c>
      <c r="R531" s="26">
        <f t="shared" si="254"/>
        <v>19.25325604340328</v>
      </c>
      <c r="S531" s="26">
        <f>R531*'8_HeSo_Mercator'!$B$7</f>
        <v>14.750426918594181</v>
      </c>
      <c r="T531" s="6">
        <v>149</v>
      </c>
      <c r="U531" s="21">
        <v>0.10692971330699021</v>
      </c>
      <c r="V531" s="7">
        <v>-7474.6526000015438</v>
      </c>
      <c r="W531" s="7">
        <v>4864865.9525000006</v>
      </c>
      <c r="X531" s="25">
        <f t="shared" si="255"/>
        <v>7649.0304588263189</v>
      </c>
      <c r="Y531" s="6">
        <v>907</v>
      </c>
      <c r="Z531" s="21">
        <v>0.18449347349461401</v>
      </c>
      <c r="AA531" s="7">
        <v>-7501.2219000011683</v>
      </c>
      <c r="AB531" s="7">
        <v>4864863.0728999972</v>
      </c>
      <c r="AC531" s="25">
        <f t="shared" si="256"/>
        <v>863.12951967707488</v>
      </c>
      <c r="AD531" s="6">
        <v>1338</v>
      </c>
      <c r="AE531" s="21">
        <v>0.20568801991706309</v>
      </c>
      <c r="AF531" s="7">
        <v>-7504.881400000304</v>
      </c>
      <c r="AG531" s="7">
        <v>4864865.5295000002</v>
      </c>
      <c r="AH531" s="25">
        <f t="shared" si="257"/>
        <v>558.68113963828148</v>
      </c>
      <c r="AI531" s="6">
        <v>475</v>
      </c>
      <c r="AJ531" s="21">
        <v>0.21918183253292819</v>
      </c>
      <c r="AK531" s="7">
        <v>-7504.881400000304</v>
      </c>
      <c r="AL531" s="7">
        <v>4864865.5295000002</v>
      </c>
      <c r="AM531" s="25">
        <f t="shared" si="258"/>
        <v>433.29311220883915</v>
      </c>
      <c r="AN531" s="6">
        <v>1017</v>
      </c>
      <c r="AO531" s="21">
        <v>0.23207244351137729</v>
      </c>
      <c r="AP531" s="7">
        <v>-7501.2219000011683</v>
      </c>
      <c r="AQ531" s="7">
        <v>4864863.0728999972</v>
      </c>
      <c r="AR531" s="25">
        <f t="shared" si="259"/>
        <v>344.75113129875513</v>
      </c>
      <c r="AS531" s="6">
        <v>1025</v>
      </c>
      <c r="AT531" s="21">
        <v>0.23950061812850121</v>
      </c>
      <c r="AU531" s="7">
        <v>-7504.881400000304</v>
      </c>
      <c r="AV531" s="7">
        <v>4864865.5295000002</v>
      </c>
      <c r="AW531" s="25">
        <f t="shared" si="260"/>
        <v>303.92991281921331</v>
      </c>
      <c r="AX531" s="6">
        <v>1562</v>
      </c>
      <c r="AY531" s="21">
        <v>0.24035635641407149</v>
      </c>
      <c r="AZ531" s="7">
        <v>-7504.881400000304</v>
      </c>
      <c r="BA531" s="7">
        <v>4864865.5295000002</v>
      </c>
      <c r="BB531" s="25">
        <f t="shared" si="261"/>
        <v>299.62465880210618</v>
      </c>
      <c r="BC531" s="6">
        <v>1374</v>
      </c>
      <c r="BD531" s="21">
        <v>0.2446704299212899</v>
      </c>
      <c r="BE531" s="7">
        <v>-7504.881400000304</v>
      </c>
      <c r="BF531" s="7">
        <v>4864865.5295000002</v>
      </c>
      <c r="BG531" s="25">
        <f t="shared" si="262"/>
        <v>279.04488081412239</v>
      </c>
      <c r="BH531" s="6">
        <v>585</v>
      </c>
      <c r="BI531" s="21">
        <v>0.2450426153548875</v>
      </c>
      <c r="BJ531" s="7">
        <v>-7504.881400000304</v>
      </c>
      <c r="BK531" s="7">
        <v>4864865.5295000002</v>
      </c>
      <c r="BL531" s="25">
        <f t="shared" si="263"/>
        <v>277.35341887448965</v>
      </c>
      <c r="BM531" s="6">
        <v>1521</v>
      </c>
      <c r="BN531" s="21">
        <v>0.25169828216905488</v>
      </c>
      <c r="BO531" s="7">
        <v>-7504.881400000304</v>
      </c>
      <c r="BP531" s="7">
        <v>4864865.5295000002</v>
      </c>
      <c r="BQ531" s="25">
        <f t="shared" si="264"/>
        <v>249.16038538307976</v>
      </c>
      <c r="BR531" s="6">
        <v>903</v>
      </c>
      <c r="BS531" s="21">
        <v>0.2524796815923957</v>
      </c>
      <c r="BT531" s="7">
        <v>-7502.4497000016272</v>
      </c>
      <c r="BU531" s="7">
        <v>4864884.1761000007</v>
      </c>
      <c r="BV531" s="25">
        <f t="shared" si="265"/>
        <v>246.09016908833621</v>
      </c>
      <c r="BW531" s="6">
        <v>31</v>
      </c>
      <c r="BX531" s="21">
        <v>0.25312487170083697</v>
      </c>
      <c r="BY531" s="7">
        <v>-7501.2219000011683</v>
      </c>
      <c r="BZ531" s="7">
        <v>4864863.0728999972</v>
      </c>
      <c r="CA531" s="25">
        <f t="shared" si="266"/>
        <v>243.59070832162953</v>
      </c>
      <c r="CB531" s="6">
        <v>149</v>
      </c>
      <c r="CC531" s="21">
        <v>0.10747715009360199</v>
      </c>
      <c r="CD531" s="7">
        <v>-7474.6526000015438</v>
      </c>
      <c r="CE531" s="7">
        <v>4864865.9525000006</v>
      </c>
      <c r="CF531" s="25">
        <f t="shared" si="267"/>
        <v>7494.3752021476303</v>
      </c>
      <c r="CG531" s="6">
        <v>1338</v>
      </c>
      <c r="CH531" s="21">
        <v>0.15173455094504371</v>
      </c>
      <c r="CI531" s="7">
        <v>-7504.881400000304</v>
      </c>
      <c r="CJ531" s="7">
        <v>4864865.5295000002</v>
      </c>
      <c r="CK531" s="25">
        <f t="shared" si="268"/>
        <v>1886.5228293347955</v>
      </c>
      <c r="CL531" s="6">
        <v>1562</v>
      </c>
      <c r="CM531" s="21">
        <v>0.1757374799908529</v>
      </c>
      <c r="CN531" s="7">
        <v>-7504.881400000304</v>
      </c>
      <c r="CO531" s="7">
        <v>4864865.5295000002</v>
      </c>
      <c r="CP531" s="25">
        <f t="shared" si="269"/>
        <v>1048.4372002905329</v>
      </c>
      <c r="CQ531" s="6">
        <v>907</v>
      </c>
      <c r="CR531" s="21">
        <v>0.1780663595357721</v>
      </c>
      <c r="CS531" s="7">
        <v>-7501.2219000011683</v>
      </c>
      <c r="CT531" s="7">
        <v>4864863.0728999972</v>
      </c>
      <c r="CU531" s="25">
        <f t="shared" si="270"/>
        <v>994.65502364606664</v>
      </c>
      <c r="CV531" s="6">
        <v>475</v>
      </c>
      <c r="CW531" s="21">
        <v>0.17937047246618379</v>
      </c>
      <c r="CX531" s="7">
        <v>-7504.881400000304</v>
      </c>
      <c r="CY531" s="7">
        <v>4864865.5295000002</v>
      </c>
      <c r="CZ531" s="25">
        <f t="shared" si="271"/>
        <v>966.0424077137958</v>
      </c>
      <c r="DA531" s="6">
        <v>1374</v>
      </c>
      <c r="DB531" s="21">
        <v>0.1824132703112458</v>
      </c>
      <c r="DC531" s="7">
        <v>-7504.881400000304</v>
      </c>
      <c r="DD531" s="7">
        <v>4864865.5295000002</v>
      </c>
      <c r="DE531" s="25">
        <f t="shared" si="272"/>
        <v>903.17993791126105</v>
      </c>
      <c r="DF531" s="6">
        <v>1017</v>
      </c>
      <c r="DG531" s="21">
        <v>0.19145605010064859</v>
      </c>
      <c r="DH531" s="7">
        <v>-7501.2219000011683</v>
      </c>
      <c r="DI531" s="7">
        <v>4864863.0728999972</v>
      </c>
      <c r="DJ531" s="25">
        <f t="shared" si="273"/>
        <v>744.25818714711272</v>
      </c>
      <c r="DK531" s="6">
        <v>695</v>
      </c>
      <c r="DL531" s="21">
        <v>0.19907844077126469</v>
      </c>
      <c r="DM531" s="7">
        <v>-7504.881400000304</v>
      </c>
      <c r="DN531" s="7">
        <v>4864865.5295000002</v>
      </c>
      <c r="DO531" s="25">
        <f t="shared" si="274"/>
        <v>636.65342184826625</v>
      </c>
      <c r="DP531" s="6">
        <v>585</v>
      </c>
      <c r="DQ531" s="21">
        <v>0.2009167776504476</v>
      </c>
      <c r="DR531" s="7">
        <v>-7504.881400000304</v>
      </c>
      <c r="DS531" s="7">
        <v>4864865.5295000002</v>
      </c>
      <c r="DT531" s="25">
        <f t="shared" si="275"/>
        <v>613.67041019386397</v>
      </c>
      <c r="DU531" s="6">
        <v>31</v>
      </c>
      <c r="DV531" s="21">
        <v>0.21051912360881239</v>
      </c>
      <c r="DW531" s="7">
        <v>-7501.2219000011683</v>
      </c>
      <c r="DX531" s="7">
        <v>4864863.0728999972</v>
      </c>
      <c r="DY531" s="25">
        <f t="shared" si="276"/>
        <v>509.13597684540906</v>
      </c>
      <c r="DZ531" s="6">
        <v>1521</v>
      </c>
      <c r="EA531" s="21">
        <v>0.21708374223094529</v>
      </c>
      <c r="EB531" s="7">
        <v>-7504.881400000304</v>
      </c>
      <c r="EC531" s="7">
        <v>4864865.5295000002</v>
      </c>
      <c r="ED531" s="25">
        <f t="shared" si="277"/>
        <v>450.28844393748858</v>
      </c>
      <c r="EE531" s="6">
        <v>1025</v>
      </c>
      <c r="EF531" s="21">
        <v>0.2176183901927842</v>
      </c>
      <c r="EG531" s="7">
        <v>-7504.881400000304</v>
      </c>
      <c r="EH531" s="7">
        <v>4864865.5295000002</v>
      </c>
      <c r="EI531" s="25">
        <f t="shared" si="278"/>
        <v>445.87962445768534</v>
      </c>
    </row>
    <row r="532" spans="1:139" x14ac:dyDescent="0.25">
      <c r="A532" s="6">
        <v>518</v>
      </c>
      <c r="B532" s="6">
        <v>0</v>
      </c>
      <c r="C532" s="6">
        <v>2</v>
      </c>
      <c r="D532" s="6">
        <v>0</v>
      </c>
      <c r="E532" s="6">
        <v>2</v>
      </c>
      <c r="F532" s="20">
        <f t="shared" si="248"/>
        <v>1</v>
      </c>
      <c r="G532" s="20">
        <f t="shared" si="249"/>
        <v>1</v>
      </c>
      <c r="H532" s="20">
        <f t="shared" si="250"/>
        <v>1</v>
      </c>
      <c r="I532" s="7">
        <v>-7636.0812821118107</v>
      </c>
      <c r="J532" s="7">
        <v>4864904.2184335776</v>
      </c>
      <c r="K532" s="6">
        <v>-6</v>
      </c>
      <c r="L532" s="6">
        <v>-6</v>
      </c>
      <c r="M532" s="7">
        <v>-7638.3346880626004</v>
      </c>
      <c r="N532" s="7">
        <v>4864908.8068379872</v>
      </c>
      <c r="O532" s="26">
        <f t="shared" si="251"/>
        <v>-7638.3346880625995</v>
      </c>
      <c r="P532" s="26">
        <f t="shared" si="252"/>
        <v>4864908.8068379872</v>
      </c>
      <c r="Q532" s="20">
        <f t="shared" si="253"/>
        <v>1</v>
      </c>
      <c r="R532" s="26">
        <f t="shared" si="254"/>
        <v>5.1118776789915126</v>
      </c>
      <c r="S532" s="26">
        <f>R532*'8_HeSo_Mercator'!$B$7</f>
        <v>3.9163442251417093</v>
      </c>
      <c r="T532" s="6">
        <v>7282</v>
      </c>
      <c r="U532" s="21">
        <v>0.26178103155280491</v>
      </c>
      <c r="V532" s="7">
        <v>-7639.1801000013947</v>
      </c>
      <c r="W532" s="7">
        <v>4864913.1300999969</v>
      </c>
      <c r="X532" s="25">
        <f t="shared" si="255"/>
        <v>212.93512212977234</v>
      </c>
      <c r="Y532" s="6">
        <v>8601</v>
      </c>
      <c r="Z532" s="21">
        <v>0.27782263599686419</v>
      </c>
      <c r="AA532" s="7">
        <v>-7637.5564999990156</v>
      </c>
      <c r="AB532" s="7">
        <v>4864907.4662000015</v>
      </c>
      <c r="AC532" s="25">
        <f t="shared" si="256"/>
        <v>167.85314758956002</v>
      </c>
      <c r="AD532" s="6">
        <v>8602</v>
      </c>
      <c r="AE532" s="21">
        <v>0.28237028218876509</v>
      </c>
      <c r="AF532" s="7">
        <v>-7638.2760000005364</v>
      </c>
      <c r="AG532" s="7">
        <v>4864905.1872000024</v>
      </c>
      <c r="AH532" s="25">
        <f t="shared" si="257"/>
        <v>157.29830710057416</v>
      </c>
      <c r="AI532" s="6">
        <v>9061</v>
      </c>
      <c r="AJ532" s="21">
        <v>0.28324718542714522</v>
      </c>
      <c r="AK532" s="7">
        <v>-7637.0023000016809</v>
      </c>
      <c r="AL532" s="7">
        <v>4864905.5323000029</v>
      </c>
      <c r="AM532" s="25">
        <f t="shared" si="258"/>
        <v>155.35941876623241</v>
      </c>
      <c r="AN532" s="6">
        <v>7721</v>
      </c>
      <c r="AO532" s="21">
        <v>0.2834642788807642</v>
      </c>
      <c r="AP532" s="7">
        <v>-7639.1801000013947</v>
      </c>
      <c r="AQ532" s="7">
        <v>4864913.1300999969</v>
      </c>
      <c r="AR532" s="25">
        <f t="shared" si="259"/>
        <v>154.88403206927589</v>
      </c>
      <c r="AS532" s="6">
        <v>8159</v>
      </c>
      <c r="AT532" s="21">
        <v>0.28533552853695371</v>
      </c>
      <c r="AU532" s="7">
        <v>-7639.6909999996424</v>
      </c>
      <c r="AV532" s="7">
        <v>4864914.9127999991</v>
      </c>
      <c r="AW532" s="25">
        <f t="shared" si="260"/>
        <v>150.86086561368708</v>
      </c>
      <c r="AX532" s="6">
        <v>10428</v>
      </c>
      <c r="AY532" s="21">
        <v>0.28666194868614192</v>
      </c>
      <c r="AZ532" s="7">
        <v>-7637.5564999990156</v>
      </c>
      <c r="BA532" s="7">
        <v>4864907.4662000015</v>
      </c>
      <c r="BB532" s="25">
        <f t="shared" si="261"/>
        <v>148.08797849488781</v>
      </c>
      <c r="BC532" s="6">
        <v>8161</v>
      </c>
      <c r="BD532" s="21">
        <v>0.29300838349419511</v>
      </c>
      <c r="BE532" s="7">
        <v>-7637.0023000016809</v>
      </c>
      <c r="BF532" s="7">
        <v>4864905.5323000029</v>
      </c>
      <c r="BG532" s="25">
        <f t="shared" si="262"/>
        <v>135.66874703468511</v>
      </c>
      <c r="BH532" s="6">
        <v>9975</v>
      </c>
      <c r="BI532" s="21">
        <v>0.29396511506961309</v>
      </c>
      <c r="BJ532" s="7">
        <v>-7638.8079999983311</v>
      </c>
      <c r="BK532" s="7">
        <v>4864907.0441000015</v>
      </c>
      <c r="BL532" s="25">
        <f t="shared" si="263"/>
        <v>133.91117401157788</v>
      </c>
      <c r="BM532" s="6">
        <v>8162</v>
      </c>
      <c r="BN532" s="21">
        <v>0.2943277603805084</v>
      </c>
      <c r="BO532" s="7">
        <v>-7637.5564999990156</v>
      </c>
      <c r="BP532" s="7">
        <v>4864907.4662000015</v>
      </c>
      <c r="BQ532" s="25">
        <f t="shared" si="264"/>
        <v>133.2524175066487</v>
      </c>
      <c r="BR532" s="6">
        <v>9974</v>
      </c>
      <c r="BS532" s="21">
        <v>0.29474400107403947</v>
      </c>
      <c r="BT532" s="7">
        <v>-7637.0023000016809</v>
      </c>
      <c r="BU532" s="7">
        <v>4864905.5323000029</v>
      </c>
      <c r="BV532" s="25">
        <f t="shared" si="265"/>
        <v>132.50128843912702</v>
      </c>
      <c r="BW532" s="6">
        <v>8169</v>
      </c>
      <c r="BX532" s="21">
        <v>0.29475671799179531</v>
      </c>
      <c r="BY532" s="7">
        <v>-7638.8079999983311</v>
      </c>
      <c r="BZ532" s="7">
        <v>4864907.0441000015</v>
      </c>
      <c r="CA532" s="25">
        <f t="shared" si="266"/>
        <v>132.47842349537504</v>
      </c>
      <c r="CB532" s="6">
        <v>7282</v>
      </c>
      <c r="CC532" s="21">
        <v>0.26563842035050528</v>
      </c>
      <c r="CD532" s="7">
        <v>-7639.1801000013947</v>
      </c>
      <c r="CE532" s="7">
        <v>4864913.1300999969</v>
      </c>
      <c r="CF532" s="25">
        <f t="shared" si="267"/>
        <v>200.83363276245444</v>
      </c>
      <c r="CG532" s="6">
        <v>8602</v>
      </c>
      <c r="CH532" s="21">
        <v>0.26896539051661561</v>
      </c>
      <c r="CI532" s="7">
        <v>-7638.2760000005364</v>
      </c>
      <c r="CJ532" s="7">
        <v>4864905.1872000024</v>
      </c>
      <c r="CK532" s="25">
        <f t="shared" si="268"/>
        <v>191.07963336886644</v>
      </c>
      <c r="CL532" s="6">
        <v>10885</v>
      </c>
      <c r="CM532" s="21">
        <v>0.27647717600680921</v>
      </c>
      <c r="CN532" s="7">
        <v>-7639.1801000013947</v>
      </c>
      <c r="CO532" s="7">
        <v>4864913.1300999969</v>
      </c>
      <c r="CP532" s="25">
        <f t="shared" si="269"/>
        <v>171.14446596812186</v>
      </c>
      <c r="CQ532" s="6">
        <v>8601</v>
      </c>
      <c r="CR532" s="21">
        <v>0.28062783503198008</v>
      </c>
      <c r="CS532" s="7">
        <v>-7637.5564999990156</v>
      </c>
      <c r="CT532" s="7">
        <v>4864907.4662000015</v>
      </c>
      <c r="CU532" s="25">
        <f t="shared" si="270"/>
        <v>161.24156946011226</v>
      </c>
      <c r="CV532" s="6">
        <v>11350</v>
      </c>
      <c r="CW532" s="21">
        <v>0.2839452843772497</v>
      </c>
      <c r="CX532" s="7">
        <v>-7638.8079999983311</v>
      </c>
      <c r="CY532" s="7">
        <v>4864907.0441000015</v>
      </c>
      <c r="CZ532" s="25">
        <f t="shared" si="271"/>
        <v>153.83719687965785</v>
      </c>
      <c r="DA532" s="6">
        <v>7727</v>
      </c>
      <c r="DB532" s="21">
        <v>0.28588392322916178</v>
      </c>
      <c r="DC532" s="7">
        <v>-7638.8079999983311</v>
      </c>
      <c r="DD532" s="7">
        <v>4864907.0441000015</v>
      </c>
      <c r="DE532" s="25">
        <f t="shared" si="272"/>
        <v>149.70664115403591</v>
      </c>
      <c r="DF532" s="6">
        <v>9974</v>
      </c>
      <c r="DG532" s="21">
        <v>0.28635480496188909</v>
      </c>
      <c r="DH532" s="7">
        <v>-7637.0023000016809</v>
      </c>
      <c r="DI532" s="7">
        <v>4864905.5323000029</v>
      </c>
      <c r="DJ532" s="25">
        <f t="shared" si="273"/>
        <v>148.72435720213446</v>
      </c>
      <c r="DK532" s="6">
        <v>9975</v>
      </c>
      <c r="DL532" s="21">
        <v>0.28710746115440239</v>
      </c>
      <c r="DM532" s="7">
        <v>-7638.8079999983311</v>
      </c>
      <c r="DN532" s="7">
        <v>4864907.0441000015</v>
      </c>
      <c r="DO532" s="25">
        <f t="shared" si="274"/>
        <v>147.17094713040592</v>
      </c>
      <c r="DP532" s="6">
        <v>8159</v>
      </c>
      <c r="DQ532" s="21">
        <v>0.2878636276012741</v>
      </c>
      <c r="DR532" s="7">
        <v>-7639.6909999996424</v>
      </c>
      <c r="DS532" s="7">
        <v>4864914.9127999991</v>
      </c>
      <c r="DT532" s="25">
        <f t="shared" si="275"/>
        <v>145.6306621168529</v>
      </c>
      <c r="DU532" s="6">
        <v>8162</v>
      </c>
      <c r="DV532" s="21">
        <v>0.29112013374731299</v>
      </c>
      <c r="DW532" s="7">
        <v>-7637.5564999990156</v>
      </c>
      <c r="DX532" s="7">
        <v>4864907.4662000015</v>
      </c>
      <c r="DY532" s="25">
        <f t="shared" si="276"/>
        <v>139.22301404533266</v>
      </c>
      <c r="DZ532" s="6">
        <v>11341</v>
      </c>
      <c r="EA532" s="21">
        <v>0.29138438880706929</v>
      </c>
      <c r="EB532" s="7">
        <v>-7639.1801000013947</v>
      </c>
      <c r="EC532" s="7">
        <v>4864913.1300999969</v>
      </c>
      <c r="ED532" s="25">
        <f t="shared" si="277"/>
        <v>138.71865801212354</v>
      </c>
      <c r="EE532" s="6">
        <v>10884</v>
      </c>
      <c r="EF532" s="21">
        <v>0.291936372722093</v>
      </c>
      <c r="EG532" s="7">
        <v>-7637.5564999990156</v>
      </c>
      <c r="EH532" s="7">
        <v>4864907.4662000015</v>
      </c>
      <c r="EI532" s="25">
        <f t="shared" si="278"/>
        <v>137.67249065225269</v>
      </c>
    </row>
    <row r="533" spans="1:139" x14ac:dyDescent="0.25">
      <c r="A533" s="6">
        <v>519</v>
      </c>
      <c r="B533" s="6">
        <v>0</v>
      </c>
      <c r="C533" s="6">
        <v>1</v>
      </c>
      <c r="D533" s="6">
        <v>0</v>
      </c>
      <c r="E533" s="6">
        <v>1</v>
      </c>
      <c r="F533" s="20">
        <f t="shared" si="248"/>
        <v>1</v>
      </c>
      <c r="G533" s="20">
        <f t="shared" si="249"/>
        <v>1</v>
      </c>
      <c r="H533" s="20">
        <f t="shared" si="250"/>
        <v>1</v>
      </c>
      <c r="I533" s="7">
        <v>-7685.1563787266086</v>
      </c>
      <c r="J533" s="7">
        <v>4864931.9123949613</v>
      </c>
      <c r="K533" s="6">
        <v>3</v>
      </c>
      <c r="L533" s="6">
        <v>0</v>
      </c>
      <c r="M533" s="7">
        <v>-7680.801828540848</v>
      </c>
      <c r="N533" s="7">
        <v>4864932.2093644906</v>
      </c>
      <c r="O533" s="26">
        <f t="shared" si="251"/>
        <v>-7680.8018285408489</v>
      </c>
      <c r="P533" s="26">
        <f t="shared" si="252"/>
        <v>4864932.2093644915</v>
      </c>
      <c r="Q533" s="20">
        <f t="shared" si="253"/>
        <v>1</v>
      </c>
      <c r="R533" s="26">
        <f t="shared" si="254"/>
        <v>4.3646647319297447</v>
      </c>
      <c r="S533" s="26">
        <f>R533*'8_HeSo_Mercator'!$B$7</f>
        <v>3.3438846918858607</v>
      </c>
      <c r="T533" s="6">
        <v>8968</v>
      </c>
      <c r="U533" s="21">
        <v>0.1554883379001567</v>
      </c>
      <c r="V533" s="7">
        <v>-7682.5590999983251</v>
      </c>
      <c r="W533" s="7">
        <v>4864932.3115999997</v>
      </c>
      <c r="X533" s="25">
        <f t="shared" si="255"/>
        <v>1710.8373198923584</v>
      </c>
      <c r="Y533" s="6">
        <v>11256</v>
      </c>
      <c r="Z533" s="21">
        <v>0.23780914240078099</v>
      </c>
      <c r="AA533" s="7">
        <v>-7682.5590999983251</v>
      </c>
      <c r="AB533" s="7">
        <v>4864932.3115999997</v>
      </c>
      <c r="AC533" s="25">
        <f t="shared" si="256"/>
        <v>312.66971158448621</v>
      </c>
      <c r="AD533" s="6">
        <v>8969</v>
      </c>
      <c r="AE533" s="21">
        <v>0.2429012160071434</v>
      </c>
      <c r="AF533" s="7">
        <v>-7675.4067000001669</v>
      </c>
      <c r="AG533" s="7">
        <v>4864932.7796000019</v>
      </c>
      <c r="AH533" s="25">
        <f t="shared" si="257"/>
        <v>287.26402687433227</v>
      </c>
      <c r="AI533" s="6">
        <v>7201</v>
      </c>
      <c r="AJ533" s="21">
        <v>0.25118712879855448</v>
      </c>
      <c r="AK533" s="7">
        <v>-7675.4067000001669</v>
      </c>
      <c r="AL533" s="7">
        <v>4864932.7796000019</v>
      </c>
      <c r="AM533" s="25">
        <f t="shared" si="258"/>
        <v>251.19470065186971</v>
      </c>
      <c r="AN533" s="6">
        <v>16679</v>
      </c>
      <c r="AO533" s="21">
        <v>0.25395346721924461</v>
      </c>
      <c r="AP533" s="7">
        <v>-7682.084399998188</v>
      </c>
      <c r="AQ533" s="7">
        <v>4864930.8654000014</v>
      </c>
      <c r="AR533" s="25">
        <f t="shared" si="259"/>
        <v>240.4270974973854</v>
      </c>
      <c r="AS533" s="6">
        <v>10341</v>
      </c>
      <c r="AT533" s="21">
        <v>0.2559523794932127</v>
      </c>
      <c r="AU533" s="7">
        <v>-7682.5590999983251</v>
      </c>
      <c r="AV533" s="7">
        <v>4864932.3115999997</v>
      </c>
      <c r="AW533" s="25">
        <f t="shared" si="260"/>
        <v>233.00396664366576</v>
      </c>
      <c r="AX533" s="6">
        <v>15881</v>
      </c>
      <c r="AY533" s="21">
        <v>0.25673249207061982</v>
      </c>
      <c r="AZ533" s="7">
        <v>-7682.084399998188</v>
      </c>
      <c r="BA533" s="7">
        <v>4864930.8654000014</v>
      </c>
      <c r="BB533" s="25">
        <f t="shared" si="261"/>
        <v>230.18480637941116</v>
      </c>
      <c r="BC533" s="6">
        <v>8517</v>
      </c>
      <c r="BD533" s="21">
        <v>0.25790871938569782</v>
      </c>
      <c r="BE533" s="7">
        <v>-7682.5590999983251</v>
      </c>
      <c r="BF533" s="7">
        <v>4864932.3115999997</v>
      </c>
      <c r="BG533" s="25">
        <f t="shared" si="262"/>
        <v>226.01429059031994</v>
      </c>
      <c r="BH533" s="6">
        <v>9886</v>
      </c>
      <c r="BI533" s="21">
        <v>0.26125427950756192</v>
      </c>
      <c r="BJ533" s="7">
        <v>-7682.5590999983251</v>
      </c>
      <c r="BK533" s="7">
        <v>4864932.3115999997</v>
      </c>
      <c r="BL533" s="25">
        <f t="shared" si="263"/>
        <v>214.65763848144317</v>
      </c>
      <c r="BM533" s="6">
        <v>18341</v>
      </c>
      <c r="BN533" s="21">
        <v>0.26314602047459229</v>
      </c>
      <c r="BO533" s="7">
        <v>-7682.084399998188</v>
      </c>
      <c r="BP533" s="7">
        <v>4864930.8654000014</v>
      </c>
      <c r="BQ533" s="25">
        <f t="shared" si="264"/>
        <v>208.55123861231596</v>
      </c>
      <c r="BR533" s="6">
        <v>17510</v>
      </c>
      <c r="BS533" s="21">
        <v>0.26547854551165401</v>
      </c>
      <c r="BT533" s="7">
        <v>-7675.4067000001669</v>
      </c>
      <c r="BU533" s="7">
        <v>4864932.7796000019</v>
      </c>
      <c r="BV533" s="25">
        <f t="shared" si="265"/>
        <v>201.31784907152343</v>
      </c>
      <c r="BW533" s="6">
        <v>9427</v>
      </c>
      <c r="BX533" s="21">
        <v>0.26752266934238789</v>
      </c>
      <c r="BY533" s="7">
        <v>-7682.5590999983251</v>
      </c>
      <c r="BZ533" s="7">
        <v>4864932.3115999997</v>
      </c>
      <c r="CA533" s="25">
        <f t="shared" si="266"/>
        <v>195.23498495547827</v>
      </c>
      <c r="CB533" s="6">
        <v>8968</v>
      </c>
      <c r="CC533" s="21">
        <v>0.1685184994490839</v>
      </c>
      <c r="CD533" s="7">
        <v>-7682.5590999983251</v>
      </c>
      <c r="CE533" s="7">
        <v>4864932.3115999997</v>
      </c>
      <c r="CF533" s="25">
        <f t="shared" si="267"/>
        <v>1239.9656849677172</v>
      </c>
      <c r="CG533" s="6">
        <v>8969</v>
      </c>
      <c r="CH533" s="21">
        <v>0.24485393872551409</v>
      </c>
      <c r="CI533" s="7">
        <v>-7675.4067000001669</v>
      </c>
      <c r="CJ533" s="7">
        <v>4864932.7796000019</v>
      </c>
      <c r="CK533" s="25">
        <f t="shared" si="268"/>
        <v>278.20928626116</v>
      </c>
      <c r="CL533" s="6">
        <v>7201</v>
      </c>
      <c r="CM533" s="21">
        <v>0.2527237219077455</v>
      </c>
      <c r="CN533" s="7">
        <v>-7675.4067000001669</v>
      </c>
      <c r="CO533" s="7">
        <v>4864932.7796000019</v>
      </c>
      <c r="CP533" s="25">
        <f t="shared" si="269"/>
        <v>245.14100627391329</v>
      </c>
      <c r="CQ533" s="6">
        <v>9886</v>
      </c>
      <c r="CR533" s="21">
        <v>0.25526354000290402</v>
      </c>
      <c r="CS533" s="7">
        <v>-7682.5590999983251</v>
      </c>
      <c r="CT533" s="7">
        <v>4864932.3115999997</v>
      </c>
      <c r="CU533" s="25">
        <f t="shared" si="270"/>
        <v>235.529249913521</v>
      </c>
      <c r="CV533" s="6">
        <v>11255</v>
      </c>
      <c r="CW533" s="21">
        <v>0.2587328259365424</v>
      </c>
      <c r="CX533" s="7">
        <v>-7675.4067000001669</v>
      </c>
      <c r="CY533" s="7">
        <v>4864932.7796000019</v>
      </c>
      <c r="CZ533" s="25">
        <f t="shared" si="271"/>
        <v>223.14844869215901</v>
      </c>
      <c r="DA533" s="6">
        <v>10342</v>
      </c>
      <c r="DB533" s="21">
        <v>0.25963155747086403</v>
      </c>
      <c r="DC533" s="7">
        <v>-7675.4067000001669</v>
      </c>
      <c r="DD533" s="7">
        <v>4864932.7796000019</v>
      </c>
      <c r="DE533" s="25">
        <f t="shared" si="272"/>
        <v>220.0746833539001</v>
      </c>
      <c r="DF533" s="6">
        <v>7197</v>
      </c>
      <c r="DG533" s="21">
        <v>0.26054869074468201</v>
      </c>
      <c r="DH533" s="7">
        <v>-7682.084399998188</v>
      </c>
      <c r="DI533" s="7">
        <v>4864930.8654000014</v>
      </c>
      <c r="DJ533" s="25">
        <f t="shared" si="273"/>
        <v>216.99234803966604</v>
      </c>
      <c r="DK533" s="6">
        <v>7651</v>
      </c>
      <c r="DL533" s="21">
        <v>0.26082092389238271</v>
      </c>
      <c r="DM533" s="7">
        <v>-7683.8559000007808</v>
      </c>
      <c r="DN533" s="7">
        <v>4864930.3579000011</v>
      </c>
      <c r="DO533" s="25">
        <f t="shared" si="274"/>
        <v>216.08781802652143</v>
      </c>
      <c r="DP533" s="6">
        <v>9426</v>
      </c>
      <c r="DQ533" s="21">
        <v>0.26387054161162482</v>
      </c>
      <c r="DR533" s="7">
        <v>-7676.6435999982059</v>
      </c>
      <c r="DS533" s="7">
        <v>4864934.0069999993</v>
      </c>
      <c r="DT533" s="25">
        <f t="shared" si="275"/>
        <v>206.27014128545972</v>
      </c>
      <c r="DU533" s="6">
        <v>8518</v>
      </c>
      <c r="DV533" s="21">
        <v>0.26973289958051538</v>
      </c>
      <c r="DW533" s="7">
        <v>-7682.084399998188</v>
      </c>
      <c r="DX533" s="7">
        <v>4864930.8654000014</v>
      </c>
      <c r="DY533" s="25">
        <f t="shared" si="276"/>
        <v>188.9140749429007</v>
      </c>
      <c r="DZ533" s="6">
        <v>9427</v>
      </c>
      <c r="EA533" s="21">
        <v>0.2697652238524581</v>
      </c>
      <c r="EB533" s="7">
        <v>-7682.5590999983251</v>
      </c>
      <c r="EC533" s="7">
        <v>4864932.3115999997</v>
      </c>
      <c r="ED533" s="25">
        <f t="shared" si="277"/>
        <v>188.82354566895404</v>
      </c>
      <c r="EE533" s="6">
        <v>11256</v>
      </c>
      <c r="EF533" s="21">
        <v>0.27399046627582041</v>
      </c>
      <c r="EG533" s="7">
        <v>-7682.5590999983251</v>
      </c>
      <c r="EH533" s="7">
        <v>4864932.3115999997</v>
      </c>
      <c r="EI533" s="25">
        <f t="shared" si="278"/>
        <v>177.44272330805137</v>
      </c>
    </row>
    <row r="534" spans="1:139" x14ac:dyDescent="0.25">
      <c r="A534" s="6">
        <v>520</v>
      </c>
      <c r="B534" s="6">
        <v>0</v>
      </c>
      <c r="C534" s="6">
        <v>1</v>
      </c>
      <c r="D534" s="6">
        <v>0</v>
      </c>
      <c r="E534" s="6">
        <v>1</v>
      </c>
      <c r="F534" s="20">
        <f t="shared" si="248"/>
        <v>1</v>
      </c>
      <c r="G534" s="20">
        <f t="shared" si="249"/>
        <v>1</v>
      </c>
      <c r="H534" s="20">
        <f t="shared" si="250"/>
        <v>1</v>
      </c>
      <c r="I534" s="7">
        <v>-7637.7255486411186</v>
      </c>
      <c r="J534" s="7">
        <v>4864898.5545895528</v>
      </c>
      <c r="K534" s="6">
        <v>-6</v>
      </c>
      <c r="L534" s="6">
        <v>-6</v>
      </c>
      <c r="M534" s="7">
        <v>-7637.4672389457482</v>
      </c>
      <c r="N534" s="7">
        <v>4864904.3592537725</v>
      </c>
      <c r="O534" s="26">
        <f t="shared" si="251"/>
        <v>-7637.4672389457501</v>
      </c>
      <c r="P534" s="26">
        <f t="shared" si="252"/>
        <v>4864904.3592537744</v>
      </c>
      <c r="Q534" s="20">
        <f t="shared" si="253"/>
        <v>1</v>
      </c>
      <c r="R534" s="26">
        <f t="shared" si="254"/>
        <v>5.8104088172997361</v>
      </c>
      <c r="S534" s="26">
        <f>R534*'8_HeSo_Mercator'!$B$7</f>
        <v>4.4515073415906894</v>
      </c>
      <c r="T534" s="6">
        <v>7176</v>
      </c>
      <c r="U534" s="21">
        <v>0.13535809192684009</v>
      </c>
      <c r="V534" s="7">
        <v>-7638.2760000005364</v>
      </c>
      <c r="W534" s="7">
        <v>4864905.1872000024</v>
      </c>
      <c r="X534" s="25">
        <f t="shared" si="255"/>
        <v>2978.9492541255263</v>
      </c>
      <c r="Y534" s="6">
        <v>10781</v>
      </c>
      <c r="Z534" s="21">
        <v>0.15662886928665851</v>
      </c>
      <c r="AA534" s="7">
        <v>-7637.5564999990156</v>
      </c>
      <c r="AB534" s="7">
        <v>4864907.4662000015</v>
      </c>
      <c r="AC534" s="25">
        <f t="shared" si="256"/>
        <v>1661.5474529695339</v>
      </c>
      <c r="AD534" s="6">
        <v>11234</v>
      </c>
      <c r="AE534" s="21">
        <v>0.18209926199136209</v>
      </c>
      <c r="AF534" s="7">
        <v>-7638.2760000005364</v>
      </c>
      <c r="AG534" s="7">
        <v>4864905.1872000024</v>
      </c>
      <c r="AH534" s="25">
        <f t="shared" si="257"/>
        <v>909.42577157814958</v>
      </c>
      <c r="AI534" s="6">
        <v>8952</v>
      </c>
      <c r="AJ534" s="21">
        <v>0.18305076405642681</v>
      </c>
      <c r="AK534" s="7">
        <v>-7638.2760000005364</v>
      </c>
      <c r="AL534" s="7">
        <v>4864905.1872000024</v>
      </c>
      <c r="AM534" s="25">
        <f t="shared" si="258"/>
        <v>890.66383041875008</v>
      </c>
      <c r="AN534" s="6">
        <v>9404</v>
      </c>
      <c r="AO534" s="21">
        <v>0.18317585511993789</v>
      </c>
      <c r="AP534" s="7">
        <v>-7638.2760000005364</v>
      </c>
      <c r="AQ534" s="7">
        <v>4864905.1872000024</v>
      </c>
      <c r="AR534" s="25">
        <f t="shared" si="259"/>
        <v>888.23337886414618</v>
      </c>
      <c r="AS534" s="6">
        <v>9861</v>
      </c>
      <c r="AT534" s="21">
        <v>0.1918023222032805</v>
      </c>
      <c r="AU534" s="7">
        <v>-7636.2976000010967</v>
      </c>
      <c r="AV534" s="7">
        <v>4864898.2850999981</v>
      </c>
      <c r="AW534" s="25">
        <f t="shared" si="260"/>
        <v>738.8981105960836</v>
      </c>
      <c r="AX534" s="6">
        <v>8066</v>
      </c>
      <c r="AY534" s="21">
        <v>0.19540037824616349</v>
      </c>
      <c r="AZ534" s="7">
        <v>-7636.3424332179129</v>
      </c>
      <c r="BA534" s="7">
        <v>4864916.8216095194</v>
      </c>
      <c r="BB534" s="25">
        <f t="shared" si="261"/>
        <v>685.95938092193353</v>
      </c>
      <c r="BC534" s="6">
        <v>8947</v>
      </c>
      <c r="BD534" s="21">
        <v>0.1961920781501193</v>
      </c>
      <c r="BE534" s="7">
        <v>-7636.2976000010967</v>
      </c>
      <c r="BF534" s="7">
        <v>4864898.2850999981</v>
      </c>
      <c r="BG534" s="25">
        <f t="shared" si="262"/>
        <v>674.95392971433921</v>
      </c>
      <c r="BH534" s="6">
        <v>7631</v>
      </c>
      <c r="BI534" s="21">
        <v>0.19639116006980589</v>
      </c>
      <c r="BJ534" s="7">
        <v>-7638.2760000005364</v>
      </c>
      <c r="BK534" s="7">
        <v>4864905.1872000024</v>
      </c>
      <c r="BL534" s="25">
        <f t="shared" si="263"/>
        <v>672.2212824036435</v>
      </c>
      <c r="BM534" s="6">
        <v>9406</v>
      </c>
      <c r="BN534" s="21">
        <v>0.19750287852785281</v>
      </c>
      <c r="BO534" s="7">
        <v>-7636.2976000010967</v>
      </c>
      <c r="BP534" s="7">
        <v>4864898.2850999981</v>
      </c>
      <c r="BQ534" s="25">
        <f t="shared" si="264"/>
        <v>657.21320559880871</v>
      </c>
      <c r="BR534" s="6">
        <v>9407</v>
      </c>
      <c r="BS534" s="21">
        <v>0.20058735266446079</v>
      </c>
      <c r="BT534" s="7">
        <v>-7637.0023999996483</v>
      </c>
      <c r="BU534" s="7">
        <v>4864905.5323000029</v>
      </c>
      <c r="BV534" s="25">
        <f t="shared" si="265"/>
        <v>617.71168032700018</v>
      </c>
      <c r="BW534" s="6">
        <v>8057</v>
      </c>
      <c r="BX534" s="21">
        <v>0.2008930877310072</v>
      </c>
      <c r="BY534" s="7">
        <v>-7636.2976000010967</v>
      </c>
      <c r="BZ534" s="7">
        <v>4864898.2850999981</v>
      </c>
      <c r="CA534" s="25">
        <f t="shared" si="266"/>
        <v>613.95992486973853</v>
      </c>
      <c r="CB534" s="6">
        <v>7176</v>
      </c>
      <c r="CC534" s="21">
        <v>0.1446325534208357</v>
      </c>
      <c r="CD534" s="7">
        <v>-7638.2760000005364</v>
      </c>
      <c r="CE534" s="7">
        <v>4864905.1872000024</v>
      </c>
      <c r="CF534" s="25">
        <f t="shared" si="267"/>
        <v>2285.2608830234299</v>
      </c>
      <c r="CG534" s="6">
        <v>10781</v>
      </c>
      <c r="CH534" s="21">
        <v>0.1523006974695898</v>
      </c>
      <c r="CI534" s="7">
        <v>-7637.5564999990156</v>
      </c>
      <c r="CJ534" s="7">
        <v>4864907.4662000015</v>
      </c>
      <c r="CK534" s="25">
        <f t="shared" si="268"/>
        <v>1858.6278103180421</v>
      </c>
      <c r="CL534" s="6">
        <v>8947</v>
      </c>
      <c r="CM534" s="21">
        <v>0.1698164476991427</v>
      </c>
      <c r="CN534" s="7">
        <v>-7636.2976000010967</v>
      </c>
      <c r="CO534" s="7">
        <v>4864898.2850999981</v>
      </c>
      <c r="CP534" s="25">
        <f t="shared" si="269"/>
        <v>1202.4886685141221</v>
      </c>
      <c r="CQ534" s="6">
        <v>8066</v>
      </c>
      <c r="CR534" s="21">
        <v>0.1827063231060195</v>
      </c>
      <c r="CS534" s="7">
        <v>-7636.3424332179129</v>
      </c>
      <c r="CT534" s="7">
        <v>4864916.8216095194</v>
      </c>
      <c r="CU534" s="25">
        <f t="shared" si="270"/>
        <v>897.39922315073841</v>
      </c>
      <c r="CV534" s="6">
        <v>9404</v>
      </c>
      <c r="CW534" s="21">
        <v>0.1835517124192878</v>
      </c>
      <c r="CX534" s="7">
        <v>-7638.2760000005364</v>
      </c>
      <c r="CY534" s="7">
        <v>4864905.1872000024</v>
      </c>
      <c r="CZ534" s="25">
        <f t="shared" si="271"/>
        <v>880.98038265885702</v>
      </c>
      <c r="DA534" s="6">
        <v>11234</v>
      </c>
      <c r="DB534" s="21">
        <v>0.1845227554453692</v>
      </c>
      <c r="DC534" s="7">
        <v>-7638.2760000005364</v>
      </c>
      <c r="DD534" s="7">
        <v>4864905.1872000024</v>
      </c>
      <c r="DE534" s="25">
        <f t="shared" si="272"/>
        <v>862.58176933518041</v>
      </c>
      <c r="DF534" s="6">
        <v>8952</v>
      </c>
      <c r="DG534" s="21">
        <v>0.18609801214079141</v>
      </c>
      <c r="DH534" s="7">
        <v>-7638.2760000005364</v>
      </c>
      <c r="DI534" s="7">
        <v>4864905.1872000024</v>
      </c>
      <c r="DJ534" s="25">
        <f t="shared" si="273"/>
        <v>833.74465653267771</v>
      </c>
      <c r="DK534" s="6">
        <v>7631</v>
      </c>
      <c r="DL534" s="21">
        <v>0.18929513951164509</v>
      </c>
      <c r="DM534" s="7">
        <v>-7638.2760000005364</v>
      </c>
      <c r="DN534" s="7">
        <v>4864905.1872000024</v>
      </c>
      <c r="DO534" s="25">
        <f t="shared" si="274"/>
        <v>778.82906173166782</v>
      </c>
      <c r="DP534" s="6">
        <v>8057</v>
      </c>
      <c r="DQ534" s="21">
        <v>0.18998152659902021</v>
      </c>
      <c r="DR534" s="7">
        <v>-7636.2976000010967</v>
      </c>
      <c r="DS534" s="7">
        <v>4864898.2850999981</v>
      </c>
      <c r="DT534" s="25">
        <f t="shared" si="275"/>
        <v>767.63453952693135</v>
      </c>
      <c r="DU534" s="6">
        <v>9861</v>
      </c>
      <c r="DV534" s="21">
        <v>0.1903032281761417</v>
      </c>
      <c r="DW534" s="7">
        <v>-7636.2976000010967</v>
      </c>
      <c r="DX534" s="7">
        <v>4864898.2850999981</v>
      </c>
      <c r="DY534" s="25">
        <f t="shared" si="276"/>
        <v>762.45703917696744</v>
      </c>
      <c r="DZ534" s="6">
        <v>9406</v>
      </c>
      <c r="EA534" s="21">
        <v>0.19347396176664461</v>
      </c>
      <c r="EB534" s="7">
        <v>-7636.2976000010967</v>
      </c>
      <c r="EC534" s="7">
        <v>4864898.2850999981</v>
      </c>
      <c r="ED534" s="25">
        <f t="shared" si="277"/>
        <v>713.69047526922986</v>
      </c>
      <c r="EE534" s="6">
        <v>8495</v>
      </c>
      <c r="EF534" s="21">
        <v>0.19471259763669141</v>
      </c>
      <c r="EG534" s="7">
        <v>-7636.2976000010967</v>
      </c>
      <c r="EH534" s="7">
        <v>4864898.2850999981</v>
      </c>
      <c r="EI534" s="25">
        <f t="shared" si="278"/>
        <v>695.70287368343133</v>
      </c>
    </row>
    <row r="535" spans="1:139" x14ac:dyDescent="0.25">
      <c r="A535" s="6">
        <v>521</v>
      </c>
      <c r="B535" s="6">
        <v>0</v>
      </c>
      <c r="C535" s="6">
        <v>1</v>
      </c>
      <c r="D535" s="6">
        <v>0</v>
      </c>
      <c r="E535" s="6">
        <v>1</v>
      </c>
      <c r="F535" s="20">
        <f t="shared" si="248"/>
        <v>1</v>
      </c>
      <c r="G535" s="20">
        <f t="shared" si="249"/>
        <v>1</v>
      </c>
      <c r="H535" s="20">
        <f t="shared" si="250"/>
        <v>1</v>
      </c>
      <c r="I535" s="7">
        <v>-7684.4795543074761</v>
      </c>
      <c r="J535" s="7">
        <v>4864930.2367256572</v>
      </c>
      <c r="K535" s="6">
        <v>-3</v>
      </c>
      <c r="L535" s="6">
        <v>3</v>
      </c>
      <c r="M535" s="7">
        <v>-7686.0371320902386</v>
      </c>
      <c r="N535" s="7">
        <v>4864929.9949820684</v>
      </c>
      <c r="O535" s="26">
        <f t="shared" si="251"/>
        <v>-7686.0371320902377</v>
      </c>
      <c r="P535" s="26">
        <f t="shared" si="252"/>
        <v>4864929.9949820675</v>
      </c>
      <c r="Q535" s="20">
        <f t="shared" si="253"/>
        <v>1</v>
      </c>
      <c r="R535" s="26">
        <f t="shared" si="254"/>
        <v>1.5762260347230079</v>
      </c>
      <c r="S535" s="26">
        <f>R535*'8_HeSo_Mercator'!$B$7</f>
        <v>1.2075883102553631</v>
      </c>
      <c r="T535" s="6">
        <v>17230</v>
      </c>
      <c r="U535" s="21">
        <v>0.23565390642528891</v>
      </c>
      <c r="V535" s="7">
        <v>-7691.3383999988437</v>
      </c>
      <c r="W535" s="7">
        <v>4864928.2128999978</v>
      </c>
      <c r="X535" s="25">
        <f t="shared" si="255"/>
        <v>324.26600889815813</v>
      </c>
      <c r="Y535" s="6">
        <v>17505</v>
      </c>
      <c r="Z535" s="21">
        <v>0.23565390642528891</v>
      </c>
      <c r="AA535" s="7">
        <v>-7691.3383999988437</v>
      </c>
      <c r="AB535" s="7">
        <v>4864928.2128999978</v>
      </c>
      <c r="AC535" s="25">
        <f t="shared" si="256"/>
        <v>324.26600889815813</v>
      </c>
      <c r="AD535" s="6">
        <v>16955</v>
      </c>
      <c r="AE535" s="21">
        <v>0.25626245707716971</v>
      </c>
      <c r="AF535" s="7">
        <v>-7691.3383999988437</v>
      </c>
      <c r="AG535" s="7">
        <v>4864928.2128999978</v>
      </c>
      <c r="AH535" s="25">
        <f t="shared" si="257"/>
        <v>231.87827260165631</v>
      </c>
      <c r="AI535" s="6">
        <v>15874</v>
      </c>
      <c r="AJ535" s="21">
        <v>0.26555075406564799</v>
      </c>
      <c r="AK535" s="7">
        <v>-7691.3383999988437</v>
      </c>
      <c r="AL535" s="7">
        <v>4864928.2128999978</v>
      </c>
      <c r="AM535" s="25">
        <f t="shared" si="258"/>
        <v>201.09896899185992</v>
      </c>
      <c r="AN535" s="6">
        <v>17782</v>
      </c>
      <c r="AO535" s="21">
        <v>0.26978020467661817</v>
      </c>
      <c r="AP535" s="7">
        <v>-7691.3383999988437</v>
      </c>
      <c r="AQ535" s="7">
        <v>4864928.2128999978</v>
      </c>
      <c r="AR535" s="25">
        <f t="shared" si="259"/>
        <v>188.78160787401598</v>
      </c>
      <c r="AS535" s="6">
        <v>7651</v>
      </c>
      <c r="AT535" s="21">
        <v>0.27228494692247729</v>
      </c>
      <c r="AU535" s="7">
        <v>-7683.8559000007808</v>
      </c>
      <c r="AV535" s="7">
        <v>4864930.3579000011</v>
      </c>
      <c r="AW535" s="25">
        <f t="shared" si="260"/>
        <v>181.93048220839185</v>
      </c>
      <c r="AX535" s="6">
        <v>16149</v>
      </c>
      <c r="AY535" s="21">
        <v>0.28418895225737328</v>
      </c>
      <c r="AZ535" s="7">
        <v>-7689.5133999995887</v>
      </c>
      <c r="BA535" s="7">
        <v>4864928.7361000031</v>
      </c>
      <c r="BB535" s="25">
        <f t="shared" si="261"/>
        <v>153.31026576059554</v>
      </c>
      <c r="BC535" s="6">
        <v>18333</v>
      </c>
      <c r="BD535" s="21">
        <v>0.29147207575691592</v>
      </c>
      <c r="BE535" s="7">
        <v>-7691.3383999988437</v>
      </c>
      <c r="BF535" s="7">
        <v>4864928.2128999978</v>
      </c>
      <c r="BG535" s="25">
        <f t="shared" si="262"/>
        <v>138.55180390779378</v>
      </c>
      <c r="BH535" s="6">
        <v>18062</v>
      </c>
      <c r="BI535" s="21">
        <v>0.29516892862043109</v>
      </c>
      <c r="BJ535" s="7">
        <v>-7691.3383999988437</v>
      </c>
      <c r="BK535" s="7">
        <v>4864928.2128999978</v>
      </c>
      <c r="BL535" s="25">
        <f t="shared" si="263"/>
        <v>131.73993483786001</v>
      </c>
      <c r="BM535" s="6">
        <v>7197</v>
      </c>
      <c r="BN535" s="21">
        <v>0.3007651163659919</v>
      </c>
      <c r="BO535" s="7">
        <v>-7682.084399998188</v>
      </c>
      <c r="BP535" s="7">
        <v>4864930.8654000014</v>
      </c>
      <c r="BQ535" s="25">
        <f t="shared" si="264"/>
        <v>122.20532875716992</v>
      </c>
      <c r="BR535" s="6">
        <v>11257</v>
      </c>
      <c r="BS535" s="21">
        <v>0.30705204381513351</v>
      </c>
      <c r="BT535" s="7">
        <v>-7691.3383999988437</v>
      </c>
      <c r="BU535" s="7">
        <v>4864928.2128999978</v>
      </c>
      <c r="BV535" s="25">
        <f t="shared" si="265"/>
        <v>112.49987243567662</v>
      </c>
      <c r="BW535" s="6">
        <v>8968</v>
      </c>
      <c r="BX535" s="21">
        <v>0.312519176290731</v>
      </c>
      <c r="BY535" s="7">
        <v>-7682.5590999983251</v>
      </c>
      <c r="BZ535" s="7">
        <v>4864932.3115999997</v>
      </c>
      <c r="CA535" s="25">
        <f t="shared" si="266"/>
        <v>104.8318659662538</v>
      </c>
      <c r="CB535" s="6">
        <v>8968</v>
      </c>
      <c r="CC535" s="21">
        <v>0.2299730286533235</v>
      </c>
      <c r="CD535" s="7">
        <v>-7682.5590999983251</v>
      </c>
      <c r="CE535" s="7">
        <v>4864932.3115999997</v>
      </c>
      <c r="CF535" s="25">
        <f t="shared" si="267"/>
        <v>357.51344672361353</v>
      </c>
      <c r="CG535" s="6">
        <v>7651</v>
      </c>
      <c r="CH535" s="21">
        <v>0.25981578699192098</v>
      </c>
      <c r="CI535" s="7">
        <v>-7683.8559000007808</v>
      </c>
      <c r="CJ535" s="7">
        <v>4864930.3579000011</v>
      </c>
      <c r="CK535" s="25">
        <f t="shared" si="268"/>
        <v>219.45114695010363</v>
      </c>
      <c r="CL535" s="6">
        <v>18064</v>
      </c>
      <c r="CM535" s="21">
        <v>0.26404086570775631</v>
      </c>
      <c r="CN535" s="7">
        <v>-7683.8559000007808</v>
      </c>
      <c r="CO535" s="7">
        <v>4864930.3579000011</v>
      </c>
      <c r="CP535" s="25">
        <f t="shared" si="269"/>
        <v>205.7384236606795</v>
      </c>
      <c r="CQ535" s="6">
        <v>18340</v>
      </c>
      <c r="CR535" s="21">
        <v>0.26442909209595811</v>
      </c>
      <c r="CS535" s="7">
        <v>-7683.8559000007808</v>
      </c>
      <c r="CT535" s="7">
        <v>4864930.3579000011</v>
      </c>
      <c r="CU535" s="25">
        <f t="shared" si="270"/>
        <v>204.53284743730993</v>
      </c>
      <c r="CV535" s="6">
        <v>17507</v>
      </c>
      <c r="CW535" s="21">
        <v>0.26617281309335961</v>
      </c>
      <c r="CX535" s="7">
        <v>-7683.8559000007808</v>
      </c>
      <c r="CY535" s="7">
        <v>4864930.3579000011</v>
      </c>
      <c r="CZ535" s="25">
        <f t="shared" si="271"/>
        <v>199.22563596108853</v>
      </c>
      <c r="DA535" s="6">
        <v>16145</v>
      </c>
      <c r="DB535" s="21">
        <v>0.26667619166681539</v>
      </c>
      <c r="DC535" s="7">
        <v>-7682.084399998188</v>
      </c>
      <c r="DD535" s="7">
        <v>4864930.8654000014</v>
      </c>
      <c r="DE535" s="25">
        <f t="shared" si="272"/>
        <v>197.72565468302508</v>
      </c>
      <c r="DF535" s="6">
        <v>17788</v>
      </c>
      <c r="DG535" s="21">
        <v>0.26819476468194758</v>
      </c>
      <c r="DH535" s="7">
        <v>-7683.8559000007808</v>
      </c>
      <c r="DI535" s="7">
        <v>4864930.3579000011</v>
      </c>
      <c r="DJ535" s="25">
        <f t="shared" si="273"/>
        <v>193.28529582085591</v>
      </c>
      <c r="DK535" s="6">
        <v>11253</v>
      </c>
      <c r="DL535" s="21">
        <v>0.26843491688618398</v>
      </c>
      <c r="DM535" s="7">
        <v>-7674.9723000004888</v>
      </c>
      <c r="DN535" s="7">
        <v>4864934.4861999974</v>
      </c>
      <c r="DO535" s="25">
        <f t="shared" si="274"/>
        <v>192.59454162726621</v>
      </c>
      <c r="DP535" s="6">
        <v>15877</v>
      </c>
      <c r="DQ535" s="21">
        <v>0.26970610738557083</v>
      </c>
      <c r="DR535" s="7">
        <v>-7683.8559000007808</v>
      </c>
      <c r="DS535" s="7">
        <v>4864930.3579000011</v>
      </c>
      <c r="DT535" s="25">
        <f t="shared" si="275"/>
        <v>188.98915187777217</v>
      </c>
      <c r="DU535" s="6">
        <v>16953</v>
      </c>
      <c r="DV535" s="21">
        <v>0.27738765367019969</v>
      </c>
      <c r="DW535" s="7">
        <v>-7683.8559000007808</v>
      </c>
      <c r="DX535" s="7">
        <v>4864930.3579000011</v>
      </c>
      <c r="DY535" s="25">
        <f t="shared" si="276"/>
        <v>168.90849484027453</v>
      </c>
      <c r="DZ535" s="6">
        <v>17233</v>
      </c>
      <c r="EA535" s="21">
        <v>0.28670670406837728</v>
      </c>
      <c r="EB535" s="7">
        <v>-7683.8559000007808</v>
      </c>
      <c r="EC535" s="7">
        <v>4864930.3579000011</v>
      </c>
      <c r="ED535" s="25">
        <f t="shared" si="277"/>
        <v>147.99553304803374</v>
      </c>
      <c r="EE535" s="6">
        <v>9426</v>
      </c>
      <c r="EF535" s="21">
        <v>0.29285727722492888</v>
      </c>
      <c r="EG535" s="7">
        <v>-7676.6435999982059</v>
      </c>
      <c r="EH535" s="7">
        <v>4864934.0069999993</v>
      </c>
      <c r="EI535" s="25">
        <f t="shared" si="278"/>
        <v>135.94896913239111</v>
      </c>
    </row>
    <row r="536" spans="1:139" x14ac:dyDescent="0.25">
      <c r="A536" s="6">
        <v>522</v>
      </c>
      <c r="B536" s="6">
        <v>0</v>
      </c>
      <c r="C536" s="6">
        <v>2</v>
      </c>
      <c r="D536" s="6">
        <v>0</v>
      </c>
      <c r="E536" s="6">
        <v>2</v>
      </c>
      <c r="F536" s="20">
        <f t="shared" si="248"/>
        <v>1</v>
      </c>
      <c r="G536" s="20">
        <f t="shared" si="249"/>
        <v>1</v>
      </c>
      <c r="H536" s="20">
        <f t="shared" si="250"/>
        <v>1</v>
      </c>
      <c r="I536" s="7">
        <v>-7639.3450781238298</v>
      </c>
      <c r="J536" s="7">
        <v>4865007.2667757776</v>
      </c>
      <c r="K536" s="6">
        <v>6</v>
      </c>
      <c r="L536" s="6">
        <v>6</v>
      </c>
      <c r="M536" s="7">
        <v>-7638.833261886959</v>
      </c>
      <c r="N536" s="7">
        <v>4865004.2070513731</v>
      </c>
      <c r="O536" s="26">
        <f t="shared" si="251"/>
        <v>-7638.8332618869572</v>
      </c>
      <c r="P536" s="26">
        <f t="shared" si="252"/>
        <v>4865004.2070513722</v>
      </c>
      <c r="Q536" s="20">
        <f t="shared" si="253"/>
        <v>1</v>
      </c>
      <c r="R536" s="26">
        <f t="shared" si="254"/>
        <v>3.1022361769174198</v>
      </c>
      <c r="S536" s="26">
        <f>R536*'8_HeSo_Mercator'!$B$7</f>
        <v>2.3767049016894921</v>
      </c>
      <c r="T536" s="6">
        <v>9941</v>
      </c>
      <c r="U536" s="21">
        <v>0.13460698963575091</v>
      </c>
      <c r="V536" s="7">
        <v>-7637.8425999991596</v>
      </c>
      <c r="W536" s="7">
        <v>4865000.627700001</v>
      </c>
      <c r="X536" s="25">
        <f t="shared" si="255"/>
        <v>3045.9975731043905</v>
      </c>
      <c r="Y536" s="6">
        <v>9029</v>
      </c>
      <c r="Z536" s="21">
        <v>0.14217270549274119</v>
      </c>
      <c r="AA536" s="7">
        <v>-7637.8425999991596</v>
      </c>
      <c r="AB536" s="7">
        <v>4865000.627700001</v>
      </c>
      <c r="AC536" s="25">
        <f t="shared" si="256"/>
        <v>2447.569812810375</v>
      </c>
      <c r="AD536" s="6">
        <v>8569</v>
      </c>
      <c r="AE536" s="21">
        <v>0.1872234778895549</v>
      </c>
      <c r="AF536" s="7">
        <v>-7639.7153999991706</v>
      </c>
      <c r="AG536" s="7">
        <v>4865007.1604000032</v>
      </c>
      <c r="AH536" s="25">
        <f t="shared" si="257"/>
        <v>813.87698207011249</v>
      </c>
      <c r="AI536" s="6">
        <v>11312</v>
      </c>
      <c r="AJ536" s="21">
        <v>0.18770281868375771</v>
      </c>
      <c r="AK536" s="7">
        <v>-7639.7153999991706</v>
      </c>
      <c r="AL536" s="7">
        <v>4865007.1604000032</v>
      </c>
      <c r="AM536" s="25">
        <f t="shared" si="258"/>
        <v>805.59511224432072</v>
      </c>
      <c r="AN536" s="6">
        <v>7698</v>
      </c>
      <c r="AO536" s="21">
        <v>0.19416130861025729</v>
      </c>
      <c r="AP536" s="7">
        <v>-7639.7153999991706</v>
      </c>
      <c r="AQ536" s="7">
        <v>4865007.1604000032</v>
      </c>
      <c r="AR536" s="25">
        <f t="shared" si="259"/>
        <v>703.63792369869975</v>
      </c>
      <c r="AS536" s="6">
        <v>9936</v>
      </c>
      <c r="AT536" s="21">
        <v>0.20229267785884389</v>
      </c>
      <c r="AU536" s="7">
        <v>-7641.8993999995291</v>
      </c>
      <c r="AV536" s="7">
        <v>4865014.7801000029</v>
      </c>
      <c r="AW536" s="25">
        <f t="shared" si="260"/>
        <v>597.14437583906863</v>
      </c>
      <c r="AX536" s="6">
        <v>8131</v>
      </c>
      <c r="AY536" s="21">
        <v>0.21209111396651609</v>
      </c>
      <c r="AZ536" s="7">
        <v>-7639.7153999991706</v>
      </c>
      <c r="BA536" s="7">
        <v>4865007.1604000032</v>
      </c>
      <c r="BB536" s="25">
        <f t="shared" si="261"/>
        <v>494.20838247556844</v>
      </c>
      <c r="BC536" s="6">
        <v>9933</v>
      </c>
      <c r="BD536" s="21">
        <v>0.21918591793917319</v>
      </c>
      <c r="BE536" s="7">
        <v>-7638.8143000006676</v>
      </c>
      <c r="BF536" s="7">
        <v>4864999.2282000044</v>
      </c>
      <c r="BG536" s="25">
        <f t="shared" si="262"/>
        <v>433.26080851137061</v>
      </c>
      <c r="BH536" s="6">
        <v>10395</v>
      </c>
      <c r="BI536" s="21">
        <v>0.2225133323111525</v>
      </c>
      <c r="BJ536" s="7">
        <v>-7639.7153999991706</v>
      </c>
      <c r="BK536" s="7">
        <v>4865007.1604000032</v>
      </c>
      <c r="BL536" s="25">
        <f t="shared" si="263"/>
        <v>407.92079868320445</v>
      </c>
      <c r="BM536" s="6">
        <v>11310</v>
      </c>
      <c r="BN536" s="21">
        <v>0.22622161858602399</v>
      </c>
      <c r="BO536" s="7">
        <v>-7637.8425999991596</v>
      </c>
      <c r="BP536" s="7">
        <v>4865000.627700001</v>
      </c>
      <c r="BQ536" s="25">
        <f t="shared" si="264"/>
        <v>381.8243125174908</v>
      </c>
      <c r="BR536" s="6">
        <v>7687</v>
      </c>
      <c r="BS536" s="21">
        <v>0.22907571484851749</v>
      </c>
      <c r="BT536" s="7">
        <v>-7639.3500000014901</v>
      </c>
      <c r="BU536" s="7">
        <v>4865001.0980999991</v>
      </c>
      <c r="BV536" s="25">
        <f t="shared" si="265"/>
        <v>363.14811821309138</v>
      </c>
      <c r="BW536" s="6">
        <v>9028</v>
      </c>
      <c r="BX536" s="21">
        <v>0.22974585988608989</v>
      </c>
      <c r="BY536" s="7">
        <v>-7634.9341355077922</v>
      </c>
      <c r="BZ536" s="7">
        <v>4865007.5136853531</v>
      </c>
      <c r="CA536" s="25">
        <f t="shared" si="266"/>
        <v>358.92955799967319</v>
      </c>
      <c r="CB536" s="6">
        <v>9941</v>
      </c>
      <c r="CC536" s="21">
        <v>0.14617944024223159</v>
      </c>
      <c r="CD536" s="7">
        <v>-7637.8425999991596</v>
      </c>
      <c r="CE536" s="7">
        <v>4865000.627700001</v>
      </c>
      <c r="CF536" s="25">
        <f t="shared" si="267"/>
        <v>2190.0539926708898</v>
      </c>
      <c r="CG536" s="6">
        <v>7698</v>
      </c>
      <c r="CH536" s="21">
        <v>0.1501553718266567</v>
      </c>
      <c r="CI536" s="7">
        <v>-7639.7153999991706</v>
      </c>
      <c r="CJ536" s="7">
        <v>4865007.1604000032</v>
      </c>
      <c r="CK536" s="25">
        <f t="shared" si="268"/>
        <v>1967.1455963880544</v>
      </c>
      <c r="CL536" s="6">
        <v>9029</v>
      </c>
      <c r="CM536" s="21">
        <v>0.1571058516173312</v>
      </c>
      <c r="CN536" s="7">
        <v>-7637.8425999991596</v>
      </c>
      <c r="CO536" s="7">
        <v>4865000.627700001</v>
      </c>
      <c r="CP536" s="25">
        <f t="shared" si="269"/>
        <v>1641.4609488874892</v>
      </c>
      <c r="CQ536" s="6">
        <v>11312</v>
      </c>
      <c r="CR536" s="21">
        <v>0.18688454656412559</v>
      </c>
      <c r="CS536" s="7">
        <v>-7639.7153999991706</v>
      </c>
      <c r="CT536" s="7">
        <v>4865007.1604000032</v>
      </c>
      <c r="CU536" s="25">
        <f t="shared" si="270"/>
        <v>819.79720885286281</v>
      </c>
      <c r="CV536" s="6">
        <v>9936</v>
      </c>
      <c r="CW536" s="21">
        <v>0.19285670898378171</v>
      </c>
      <c r="CX536" s="7">
        <v>-7641.8993999995291</v>
      </c>
      <c r="CY536" s="7">
        <v>4865014.7801000029</v>
      </c>
      <c r="CZ536" s="25">
        <f t="shared" si="271"/>
        <v>722.87131971289534</v>
      </c>
      <c r="DA536" s="6">
        <v>8569</v>
      </c>
      <c r="DB536" s="21">
        <v>0.19588186209409189</v>
      </c>
      <c r="DC536" s="7">
        <v>-7639.7153999991706</v>
      </c>
      <c r="DD536" s="7">
        <v>4865007.1604000032</v>
      </c>
      <c r="DE536" s="25">
        <f t="shared" si="272"/>
        <v>679.23976735608892</v>
      </c>
      <c r="DF536" s="6">
        <v>7687</v>
      </c>
      <c r="DG536" s="21">
        <v>0.2244480827589084</v>
      </c>
      <c r="DH536" s="7">
        <v>-7639.3500000014901</v>
      </c>
      <c r="DI536" s="7">
        <v>4865001.0980999991</v>
      </c>
      <c r="DJ536" s="25">
        <f t="shared" si="273"/>
        <v>394.03645207296279</v>
      </c>
      <c r="DK536" s="6">
        <v>8131</v>
      </c>
      <c r="DL536" s="21">
        <v>0.22982374517165641</v>
      </c>
      <c r="DM536" s="7">
        <v>-7639.7153999991706</v>
      </c>
      <c r="DN536" s="7">
        <v>4865007.1604000032</v>
      </c>
      <c r="DO536" s="25">
        <f t="shared" si="274"/>
        <v>358.44325274724565</v>
      </c>
      <c r="DP536" s="6">
        <v>8568</v>
      </c>
      <c r="DQ536" s="21">
        <v>0.2312057871388033</v>
      </c>
      <c r="DR536" s="7">
        <v>-7641.5731999985874</v>
      </c>
      <c r="DS536" s="7">
        <v>4865008.8530000001</v>
      </c>
      <c r="DT536" s="25">
        <f t="shared" si="275"/>
        <v>349.94935586319053</v>
      </c>
      <c r="DU536" s="6">
        <v>10853</v>
      </c>
      <c r="DV536" s="21">
        <v>0.23732386552757129</v>
      </c>
      <c r="DW536" s="7">
        <v>-7640.2895999997854</v>
      </c>
      <c r="DX536" s="7">
        <v>4865009.1648000032</v>
      </c>
      <c r="DY536" s="25">
        <f t="shared" si="276"/>
        <v>315.23493867661875</v>
      </c>
      <c r="DZ536" s="6">
        <v>9028</v>
      </c>
      <c r="EA536" s="21">
        <v>0.23769898221174729</v>
      </c>
      <c r="EB536" s="7">
        <v>-7634.9341355077922</v>
      </c>
      <c r="EC536" s="7">
        <v>4865007.5136853531</v>
      </c>
      <c r="ED536" s="25">
        <f t="shared" si="277"/>
        <v>313.24973436360074</v>
      </c>
      <c r="EE536" s="6">
        <v>9933</v>
      </c>
      <c r="EF536" s="21">
        <v>0.2410719310290492</v>
      </c>
      <c r="EG536" s="7">
        <v>-7638.8143000006676</v>
      </c>
      <c r="EH536" s="7">
        <v>4864999.2282000044</v>
      </c>
      <c r="EI536" s="25">
        <f t="shared" si="278"/>
        <v>296.08295963617343</v>
      </c>
    </row>
    <row r="537" spans="1:139" x14ac:dyDescent="0.25">
      <c r="A537" s="6">
        <v>523</v>
      </c>
      <c r="B537" s="6">
        <v>0</v>
      </c>
      <c r="C537" s="6">
        <v>1</v>
      </c>
      <c r="D537" s="6">
        <v>0</v>
      </c>
      <c r="E537" s="6">
        <v>1</v>
      </c>
      <c r="F537" s="20">
        <f t="shared" si="248"/>
        <v>1</v>
      </c>
      <c r="G537" s="20">
        <f t="shared" si="249"/>
        <v>1</v>
      </c>
      <c r="H537" s="20">
        <f t="shared" si="250"/>
        <v>1</v>
      </c>
      <c r="I537" s="7">
        <v>-7638.1730634137484</v>
      </c>
      <c r="J537" s="7">
        <v>4864906.7662567142</v>
      </c>
      <c r="K537" s="6">
        <v>-6</v>
      </c>
      <c r="L537" s="6">
        <v>-6</v>
      </c>
      <c r="M537" s="7">
        <v>-7638.2545661279173</v>
      </c>
      <c r="N537" s="7">
        <v>4864908.5142517481</v>
      </c>
      <c r="O537" s="26">
        <f t="shared" si="251"/>
        <v>-7638.2545661279155</v>
      </c>
      <c r="P537" s="26">
        <f t="shared" si="252"/>
        <v>4864908.5142517481</v>
      </c>
      <c r="Q537" s="20">
        <f t="shared" si="253"/>
        <v>1</v>
      </c>
      <c r="R537" s="26">
        <f t="shared" si="254"/>
        <v>1.7498940913142556</v>
      </c>
      <c r="S537" s="26">
        <f>R537*'8_HeSo_Mercator'!$B$7</f>
        <v>1.3406399858300604</v>
      </c>
      <c r="T537" s="6">
        <v>10320</v>
      </c>
      <c r="U537" s="21">
        <v>0.2553939661032073</v>
      </c>
      <c r="V537" s="7">
        <v>-7638.2760000005364</v>
      </c>
      <c r="W537" s="7">
        <v>4864905.1872000024</v>
      </c>
      <c r="X537" s="25">
        <f t="shared" si="255"/>
        <v>235.04849246591277</v>
      </c>
      <c r="Y537" s="6">
        <v>7178</v>
      </c>
      <c r="Z537" s="21">
        <v>0.26088948075566798</v>
      </c>
      <c r="AA537" s="7">
        <v>-7637.0023999996483</v>
      </c>
      <c r="AB537" s="7">
        <v>4864905.5323000029</v>
      </c>
      <c r="AC537" s="25">
        <f t="shared" si="256"/>
        <v>215.86077223538354</v>
      </c>
      <c r="AD537" s="6">
        <v>11239</v>
      </c>
      <c r="AE537" s="21">
        <v>0.26117638204386412</v>
      </c>
      <c r="AF537" s="7">
        <v>-7639.6909999996424</v>
      </c>
      <c r="AG537" s="7">
        <v>4864914.9127999991</v>
      </c>
      <c r="AH537" s="25">
        <f t="shared" si="257"/>
        <v>214.91384492395954</v>
      </c>
      <c r="AI537" s="6">
        <v>9865</v>
      </c>
      <c r="AJ537" s="21">
        <v>0.26448075804965832</v>
      </c>
      <c r="AK537" s="7">
        <v>-7637.0023999996483</v>
      </c>
      <c r="AL537" s="7">
        <v>4864905.5323000029</v>
      </c>
      <c r="AM537" s="25">
        <f t="shared" si="258"/>
        <v>204.37307341638149</v>
      </c>
      <c r="AN537" s="6">
        <v>7629</v>
      </c>
      <c r="AO537" s="21">
        <v>0.26515356181646721</v>
      </c>
      <c r="AP537" s="7">
        <v>-7637.5564999990156</v>
      </c>
      <c r="AQ537" s="7">
        <v>4864907.4662000015</v>
      </c>
      <c r="AR537" s="25">
        <f t="shared" si="259"/>
        <v>202.30664059244512</v>
      </c>
      <c r="AS537" s="6">
        <v>10319</v>
      </c>
      <c r="AT537" s="21">
        <v>0.27019901643692551</v>
      </c>
      <c r="AU537" s="7">
        <v>-7637.0023999996483</v>
      </c>
      <c r="AV537" s="7">
        <v>4864905.5323000029</v>
      </c>
      <c r="AW537" s="25">
        <f t="shared" si="260"/>
        <v>187.61387124365964</v>
      </c>
      <c r="AX537" s="6">
        <v>10782</v>
      </c>
      <c r="AY537" s="21">
        <v>0.27944219565580919</v>
      </c>
      <c r="AZ537" s="7">
        <v>-7639.6909999996424</v>
      </c>
      <c r="BA537" s="7">
        <v>4864914.9127999991</v>
      </c>
      <c r="BB537" s="25">
        <f t="shared" si="261"/>
        <v>163.99554858598071</v>
      </c>
      <c r="BC537" s="6">
        <v>7179</v>
      </c>
      <c r="BD537" s="21">
        <v>0.28186928164991698</v>
      </c>
      <c r="BE537" s="7">
        <v>-7639.6909999996424</v>
      </c>
      <c r="BF537" s="7">
        <v>4864914.9127999991</v>
      </c>
      <c r="BG537" s="25">
        <f t="shared" si="262"/>
        <v>158.4196338927562</v>
      </c>
      <c r="BH537" s="6">
        <v>9404</v>
      </c>
      <c r="BI537" s="21">
        <v>0.2830206238494743</v>
      </c>
      <c r="BJ537" s="7">
        <v>-7638.2760000005364</v>
      </c>
      <c r="BK537" s="7">
        <v>4864905.1872000024</v>
      </c>
      <c r="BL537" s="25">
        <f t="shared" si="263"/>
        <v>155.85748512390424</v>
      </c>
      <c r="BM537" s="6">
        <v>7630</v>
      </c>
      <c r="BN537" s="21">
        <v>0.28312143378012677</v>
      </c>
      <c r="BO537" s="7">
        <v>-7636.2976000010967</v>
      </c>
      <c r="BP537" s="7">
        <v>4864898.2850999981</v>
      </c>
      <c r="BQ537" s="25">
        <f t="shared" si="264"/>
        <v>155.63562141978292</v>
      </c>
      <c r="BR537" s="6">
        <v>8499</v>
      </c>
      <c r="BS537" s="21">
        <v>0.28518066973178469</v>
      </c>
      <c r="BT537" s="7">
        <v>-7639.6909999996424</v>
      </c>
      <c r="BU537" s="7">
        <v>4864914.9127999991</v>
      </c>
      <c r="BV537" s="25">
        <f t="shared" si="265"/>
        <v>151.18881448154954</v>
      </c>
      <c r="BW537" s="6">
        <v>9412</v>
      </c>
      <c r="BX537" s="21">
        <v>0.28587181233451647</v>
      </c>
      <c r="BY537" s="7">
        <v>-7639.1801000013947</v>
      </c>
      <c r="BZ537" s="7">
        <v>4864913.1300999969</v>
      </c>
      <c r="CA537" s="25">
        <f t="shared" si="266"/>
        <v>149.73201191813246</v>
      </c>
      <c r="CB537" s="6">
        <v>10320</v>
      </c>
      <c r="CC537" s="21">
        <v>0.25229353075030109</v>
      </c>
      <c r="CD537" s="7">
        <v>-7638.2760000005364</v>
      </c>
      <c r="CE537" s="7">
        <v>4864905.1872000024</v>
      </c>
      <c r="CF537" s="25">
        <f t="shared" si="267"/>
        <v>246.81726846634339</v>
      </c>
      <c r="CG537" s="6">
        <v>11239</v>
      </c>
      <c r="CH537" s="21">
        <v>0.25420146455058129</v>
      </c>
      <c r="CI537" s="7">
        <v>-7639.6909999996424</v>
      </c>
      <c r="CJ537" s="7">
        <v>4864914.9127999991</v>
      </c>
      <c r="CK537" s="25">
        <f t="shared" si="268"/>
        <v>239.49023302512808</v>
      </c>
      <c r="CL537" s="6">
        <v>7178</v>
      </c>
      <c r="CM537" s="21">
        <v>0.25594047523801899</v>
      </c>
      <c r="CN537" s="7">
        <v>-7637.0023999996483</v>
      </c>
      <c r="CO537" s="7">
        <v>4864905.5323000029</v>
      </c>
      <c r="CP537" s="25">
        <f t="shared" si="269"/>
        <v>233.04731941467099</v>
      </c>
      <c r="CQ537" s="6">
        <v>10319</v>
      </c>
      <c r="CR537" s="21">
        <v>0.26235055724417428</v>
      </c>
      <c r="CS537" s="7">
        <v>-7637.0023999996483</v>
      </c>
      <c r="CT537" s="7">
        <v>4864905.5323000029</v>
      </c>
      <c r="CU537" s="25">
        <f t="shared" si="270"/>
        <v>211.09212703671372</v>
      </c>
      <c r="CV537" s="6">
        <v>9865</v>
      </c>
      <c r="CW537" s="21">
        <v>0.2631682370626553</v>
      </c>
      <c r="CX537" s="7">
        <v>-7637.0023999996483</v>
      </c>
      <c r="CY537" s="7">
        <v>4864905.5323000029</v>
      </c>
      <c r="CZ537" s="25">
        <f t="shared" si="271"/>
        <v>208.48082418342321</v>
      </c>
      <c r="DA537" s="6">
        <v>7629</v>
      </c>
      <c r="DB537" s="21">
        <v>0.26363707408565179</v>
      </c>
      <c r="DC537" s="7">
        <v>-7637.5564999990156</v>
      </c>
      <c r="DD537" s="7">
        <v>4864907.4662000015</v>
      </c>
      <c r="DE537" s="25">
        <f t="shared" si="272"/>
        <v>207.00177415126825</v>
      </c>
      <c r="DF537" s="6">
        <v>10318</v>
      </c>
      <c r="DG537" s="21">
        <v>0.26459888013963923</v>
      </c>
      <c r="DH537" s="7">
        <v>-7638.8079999983311</v>
      </c>
      <c r="DI537" s="7">
        <v>4864907.0441000015</v>
      </c>
      <c r="DJ537" s="25">
        <f t="shared" si="273"/>
        <v>204.00837325039126</v>
      </c>
      <c r="DK537" s="6">
        <v>8499</v>
      </c>
      <c r="DL537" s="21">
        <v>0.27438984765918728</v>
      </c>
      <c r="DM537" s="7">
        <v>-7639.6909999996424</v>
      </c>
      <c r="DN537" s="7">
        <v>4864914.9127999991</v>
      </c>
      <c r="DO537" s="25">
        <f t="shared" si="274"/>
        <v>176.4118871132786</v>
      </c>
      <c r="DP537" s="6">
        <v>10775</v>
      </c>
      <c r="DQ537" s="21">
        <v>0.27484058597549588</v>
      </c>
      <c r="DR537" s="7">
        <v>-7638.8079999983311</v>
      </c>
      <c r="DS537" s="7">
        <v>4864907.0441000015</v>
      </c>
      <c r="DT537" s="25">
        <f t="shared" si="275"/>
        <v>175.25746951214308</v>
      </c>
      <c r="DU537" s="6">
        <v>10782</v>
      </c>
      <c r="DV537" s="21">
        <v>0.27484313830642992</v>
      </c>
      <c r="DW537" s="7">
        <v>-7639.6909999996424</v>
      </c>
      <c r="DX537" s="7">
        <v>4864914.9127999991</v>
      </c>
      <c r="DY537" s="25">
        <f t="shared" si="276"/>
        <v>175.25095948853229</v>
      </c>
      <c r="DZ537" s="6">
        <v>9863</v>
      </c>
      <c r="EA537" s="21">
        <v>0.27495080123699739</v>
      </c>
      <c r="EB537" s="7">
        <v>-7638.8079999983311</v>
      </c>
      <c r="EC537" s="7">
        <v>4864907.0441000015</v>
      </c>
      <c r="ED537" s="25">
        <f t="shared" si="277"/>
        <v>174.97662746385774</v>
      </c>
      <c r="EE537" s="6">
        <v>10321</v>
      </c>
      <c r="EF537" s="21">
        <v>0.27554756801952879</v>
      </c>
      <c r="EG537" s="7">
        <v>-7637.5564999990156</v>
      </c>
      <c r="EH537" s="7">
        <v>4864907.4662000015</v>
      </c>
      <c r="EI537" s="25">
        <f t="shared" si="278"/>
        <v>173.46572308883728</v>
      </c>
    </row>
    <row r="538" spans="1:139" x14ac:dyDescent="0.25">
      <c r="A538" s="6">
        <v>524</v>
      </c>
      <c r="B538" s="6">
        <v>0</v>
      </c>
      <c r="C538" s="6">
        <v>1</v>
      </c>
      <c r="D538" s="6">
        <v>0</v>
      </c>
      <c r="E538" s="6">
        <v>1</v>
      </c>
      <c r="F538" s="20">
        <f t="shared" si="248"/>
        <v>1</v>
      </c>
      <c r="G538" s="20">
        <f t="shared" si="249"/>
        <v>1</v>
      </c>
      <c r="H538" s="20">
        <f t="shared" si="250"/>
        <v>1</v>
      </c>
      <c r="I538" s="7">
        <v>-7688.2980009083503</v>
      </c>
      <c r="J538" s="7">
        <v>4864928.5574932182</v>
      </c>
      <c r="K538" s="6">
        <v>3</v>
      </c>
      <c r="L538" s="6">
        <v>3</v>
      </c>
      <c r="M538" s="7">
        <v>-7683.9403325623753</v>
      </c>
      <c r="N538" s="7">
        <v>4864930.3882151274</v>
      </c>
      <c r="O538" s="26">
        <f t="shared" si="251"/>
        <v>-7683.9403325623771</v>
      </c>
      <c r="P538" s="26">
        <f t="shared" si="252"/>
        <v>4864930.3882151283</v>
      </c>
      <c r="Q538" s="20">
        <f t="shared" si="253"/>
        <v>1</v>
      </c>
      <c r="R538" s="26">
        <f t="shared" si="254"/>
        <v>4.726607253163726</v>
      </c>
      <c r="S538" s="26">
        <f>R538*'8_HeSo_Mercator'!$B$7</f>
        <v>3.6211783972289</v>
      </c>
      <c r="T538" s="6">
        <v>7651</v>
      </c>
      <c r="U538" s="21">
        <v>0.24771839212957139</v>
      </c>
      <c r="V538" s="7">
        <v>-7683.8559000007808</v>
      </c>
      <c r="W538" s="7">
        <v>4864930.3579000011</v>
      </c>
      <c r="X538" s="25">
        <f t="shared" si="255"/>
        <v>265.56264780285483</v>
      </c>
      <c r="Y538" s="6">
        <v>8082</v>
      </c>
      <c r="Z538" s="21">
        <v>0.27583492286665168</v>
      </c>
      <c r="AA538" s="7">
        <v>-7683.8559000007808</v>
      </c>
      <c r="AB538" s="7">
        <v>4864930.3579000011</v>
      </c>
      <c r="AC538" s="25">
        <f t="shared" si="256"/>
        <v>172.74401058156826</v>
      </c>
      <c r="AD538" s="6">
        <v>7197</v>
      </c>
      <c r="AE538" s="21">
        <v>0.28608941421275508</v>
      </c>
      <c r="AF538" s="7">
        <v>-7682.084399998188</v>
      </c>
      <c r="AG538" s="7">
        <v>4864930.8654000014</v>
      </c>
      <c r="AH538" s="25">
        <f t="shared" si="257"/>
        <v>149.27698197153569</v>
      </c>
      <c r="AI538" s="6">
        <v>16953</v>
      </c>
      <c r="AJ538" s="21">
        <v>0.2903312110982062</v>
      </c>
      <c r="AK538" s="7">
        <v>-7683.8559000007808</v>
      </c>
      <c r="AL538" s="7">
        <v>4864930.3579000011</v>
      </c>
      <c r="AM538" s="25">
        <f t="shared" si="258"/>
        <v>140.742446836906</v>
      </c>
      <c r="AN538" s="6">
        <v>17233</v>
      </c>
      <c r="AO538" s="21">
        <v>0.29193318268468221</v>
      </c>
      <c r="AP538" s="7">
        <v>-7683.8559000007808</v>
      </c>
      <c r="AQ538" s="7">
        <v>4864930.3579000011</v>
      </c>
      <c r="AR538" s="25">
        <f t="shared" si="259"/>
        <v>137.67850829766326</v>
      </c>
      <c r="AS538" s="6">
        <v>17788</v>
      </c>
      <c r="AT538" s="21">
        <v>0.3018135081910458</v>
      </c>
      <c r="AU538" s="7">
        <v>-7683.8559000007808</v>
      </c>
      <c r="AV538" s="7">
        <v>4864930.3579000011</v>
      </c>
      <c r="AW538" s="25">
        <f t="shared" si="260"/>
        <v>120.51616575745928</v>
      </c>
      <c r="AX538" s="6">
        <v>18340</v>
      </c>
      <c r="AY538" s="21">
        <v>0.30638691468056972</v>
      </c>
      <c r="AZ538" s="7">
        <v>-7683.8559000007808</v>
      </c>
      <c r="BA538" s="7">
        <v>4864930.3579000011</v>
      </c>
      <c r="BB538" s="25">
        <f t="shared" si="261"/>
        <v>113.47995288247711</v>
      </c>
      <c r="BC538" s="6">
        <v>18064</v>
      </c>
      <c r="BD538" s="21">
        <v>0.30882297646624651</v>
      </c>
      <c r="BE538" s="7">
        <v>-7683.8559000007808</v>
      </c>
      <c r="BF538" s="7">
        <v>4864930.3579000011</v>
      </c>
      <c r="BG538" s="25">
        <f t="shared" si="262"/>
        <v>109.94148082983143</v>
      </c>
      <c r="BH538" s="6">
        <v>16145</v>
      </c>
      <c r="BI538" s="21">
        <v>0.30900246040927948</v>
      </c>
      <c r="BJ538" s="7">
        <v>-7682.084399998188</v>
      </c>
      <c r="BK538" s="7">
        <v>4864930.8654000014</v>
      </c>
      <c r="BL538" s="25">
        <f t="shared" si="263"/>
        <v>109.68626545722918</v>
      </c>
      <c r="BM538" s="6">
        <v>15877</v>
      </c>
      <c r="BN538" s="21">
        <v>0.31133738429342578</v>
      </c>
      <c r="BO538" s="7">
        <v>-7683.8559000007808</v>
      </c>
      <c r="BP538" s="7">
        <v>4864930.3579000011</v>
      </c>
      <c r="BQ538" s="25">
        <f t="shared" si="264"/>
        <v>106.43265858806369</v>
      </c>
      <c r="BR538" s="6">
        <v>9881</v>
      </c>
      <c r="BS538" s="21">
        <v>0.31156736794615181</v>
      </c>
      <c r="BT538" s="7">
        <v>-7682.084399998188</v>
      </c>
      <c r="BU538" s="7">
        <v>4864930.8654000014</v>
      </c>
      <c r="BV538" s="25">
        <f t="shared" si="265"/>
        <v>106.1187530251926</v>
      </c>
      <c r="BW538" s="6">
        <v>17507</v>
      </c>
      <c r="BX538" s="21">
        <v>0.31183811026247982</v>
      </c>
      <c r="BY538" s="7">
        <v>-7683.8559000007808</v>
      </c>
      <c r="BZ538" s="7">
        <v>4864930.3579000011</v>
      </c>
      <c r="CA538" s="25">
        <f t="shared" si="266"/>
        <v>105.75069741016111</v>
      </c>
      <c r="CB538" s="6">
        <v>7651</v>
      </c>
      <c r="CC538" s="21">
        <v>0.25951880962380741</v>
      </c>
      <c r="CD538" s="7">
        <v>-7683.8559000007808</v>
      </c>
      <c r="CE538" s="7">
        <v>4864930.3579000011</v>
      </c>
      <c r="CF538" s="25">
        <f t="shared" si="267"/>
        <v>220.45737810226819</v>
      </c>
      <c r="CG538" s="6">
        <v>7197</v>
      </c>
      <c r="CH538" s="21">
        <v>0.2870926718857556</v>
      </c>
      <c r="CI538" s="7">
        <v>-7682.084399998188</v>
      </c>
      <c r="CJ538" s="7">
        <v>4864930.8654000014</v>
      </c>
      <c r="CK538" s="25">
        <f t="shared" si="268"/>
        <v>147.20127488275958</v>
      </c>
      <c r="CL538" s="6">
        <v>8082</v>
      </c>
      <c r="CM538" s="21">
        <v>0.28864353312302837</v>
      </c>
      <c r="CN538" s="7">
        <v>-7683.8559000007808</v>
      </c>
      <c r="CO538" s="7">
        <v>4864930.3579000011</v>
      </c>
      <c r="CP538" s="25">
        <f t="shared" si="269"/>
        <v>144.06307238914599</v>
      </c>
      <c r="CQ538" s="6">
        <v>17230</v>
      </c>
      <c r="CR538" s="21">
        <v>0.31606680139355531</v>
      </c>
      <c r="CS538" s="7">
        <v>-7691.3383999988437</v>
      </c>
      <c r="CT538" s="7">
        <v>4864928.2128999978</v>
      </c>
      <c r="CU538" s="25">
        <f t="shared" si="270"/>
        <v>100.20386529301578</v>
      </c>
      <c r="CV538" s="6">
        <v>17505</v>
      </c>
      <c r="CW538" s="21">
        <v>0.31606680139355531</v>
      </c>
      <c r="CX538" s="7">
        <v>-7691.3383999988437</v>
      </c>
      <c r="CY538" s="7">
        <v>4864928.2128999978</v>
      </c>
      <c r="CZ538" s="25">
        <f t="shared" si="271"/>
        <v>100.20386529301578</v>
      </c>
      <c r="DA538" s="6">
        <v>17788</v>
      </c>
      <c r="DB538" s="21">
        <v>0.31721778328273958</v>
      </c>
      <c r="DC538" s="7">
        <v>-7683.8559000007808</v>
      </c>
      <c r="DD538" s="7">
        <v>4864930.3579000011</v>
      </c>
      <c r="DE538" s="25">
        <f t="shared" si="272"/>
        <v>98.757456512858951</v>
      </c>
      <c r="DF538" s="6">
        <v>16953</v>
      </c>
      <c r="DG538" s="21">
        <v>0.31724313758817041</v>
      </c>
      <c r="DH538" s="7">
        <v>-7683.8559000007808</v>
      </c>
      <c r="DI538" s="7">
        <v>4864930.3579000011</v>
      </c>
      <c r="DJ538" s="25">
        <f t="shared" si="273"/>
        <v>98.725889222514766</v>
      </c>
      <c r="DK538" s="6">
        <v>17233</v>
      </c>
      <c r="DL538" s="21">
        <v>0.31724313758817041</v>
      </c>
      <c r="DM538" s="7">
        <v>-7683.8559000007808</v>
      </c>
      <c r="DN538" s="7">
        <v>4864930.3579000011</v>
      </c>
      <c r="DO538" s="25">
        <f t="shared" si="274"/>
        <v>98.725889222514766</v>
      </c>
      <c r="DP538" s="6">
        <v>9881</v>
      </c>
      <c r="DQ538" s="21">
        <v>0.31906080508959428</v>
      </c>
      <c r="DR538" s="7">
        <v>-7682.084399998188</v>
      </c>
      <c r="DS538" s="7">
        <v>4864930.8654000014</v>
      </c>
      <c r="DT538" s="25">
        <f t="shared" si="275"/>
        <v>96.495302768001807</v>
      </c>
      <c r="DU538" s="6">
        <v>8968</v>
      </c>
      <c r="DV538" s="21">
        <v>0.31981579334457277</v>
      </c>
      <c r="DW538" s="7">
        <v>-7682.5590999983251</v>
      </c>
      <c r="DX538" s="7">
        <v>4864932.3115999997</v>
      </c>
      <c r="DY538" s="25">
        <f t="shared" si="276"/>
        <v>95.587339467291812</v>
      </c>
      <c r="DZ538" s="6">
        <v>15877</v>
      </c>
      <c r="EA538" s="21">
        <v>0.32266634342454809</v>
      </c>
      <c r="EB538" s="7">
        <v>-7683.8559000007808</v>
      </c>
      <c r="EC538" s="7">
        <v>4864930.3579000011</v>
      </c>
      <c r="ED538" s="25">
        <f t="shared" si="277"/>
        <v>92.254026404591542</v>
      </c>
      <c r="EE538" s="6">
        <v>16145</v>
      </c>
      <c r="EF538" s="21">
        <v>0.32276149287201672</v>
      </c>
      <c r="EG538" s="7">
        <v>-7682.084399998188</v>
      </c>
      <c r="EH538" s="7">
        <v>4864930.8654000014</v>
      </c>
      <c r="EI538" s="25">
        <f t="shared" si="278"/>
        <v>92.145289284138329</v>
      </c>
    </row>
    <row r="539" spans="1:139" x14ac:dyDescent="0.25">
      <c r="A539" s="6">
        <v>525</v>
      </c>
      <c r="B539" s="6">
        <v>0</v>
      </c>
      <c r="C539" s="6">
        <v>2</v>
      </c>
      <c r="D539" s="6">
        <v>0</v>
      </c>
      <c r="E539" s="6">
        <v>2</v>
      </c>
      <c r="F539" s="20">
        <f t="shared" si="248"/>
        <v>1</v>
      </c>
      <c r="G539" s="20">
        <f t="shared" si="249"/>
        <v>1</v>
      </c>
      <c r="H539" s="20">
        <f t="shared" si="250"/>
        <v>1</v>
      </c>
      <c r="I539" s="7">
        <v>-7630.3714939665106</v>
      </c>
      <c r="J539" s="7">
        <v>4864895.3531044377</v>
      </c>
      <c r="K539" s="6">
        <v>0</v>
      </c>
      <c r="L539" s="6">
        <v>3</v>
      </c>
      <c r="M539" s="7">
        <v>-7640.0528035803518</v>
      </c>
      <c r="N539" s="7">
        <v>4864913.9618041646</v>
      </c>
      <c r="O539" s="26">
        <f t="shared" si="251"/>
        <v>-7640.0528035803527</v>
      </c>
      <c r="P539" s="26">
        <f t="shared" si="252"/>
        <v>4864913.9618041627</v>
      </c>
      <c r="Q539" s="20">
        <f t="shared" si="253"/>
        <v>1</v>
      </c>
      <c r="R539" s="26">
        <f t="shared" si="254"/>
        <v>20.976450159515569</v>
      </c>
      <c r="S539" s="26">
        <f>R539*'8_HeSo_Mercator'!$B$7</f>
        <v>16.070611349682899</v>
      </c>
      <c r="T539" s="6">
        <v>10432</v>
      </c>
      <c r="U539" s="21">
        <v>0.27815529190317329</v>
      </c>
      <c r="V539" s="7">
        <v>-7640.679200001061</v>
      </c>
      <c r="W539" s="7">
        <v>4864913.5322000012</v>
      </c>
      <c r="X539" s="25">
        <f t="shared" si="255"/>
        <v>167.05162044877335</v>
      </c>
      <c r="Y539" s="6">
        <v>7280</v>
      </c>
      <c r="Z539" s="21">
        <v>0.29246147545618473</v>
      </c>
      <c r="AA539" s="7">
        <v>-7641.3297999985516</v>
      </c>
      <c r="AB539" s="7">
        <v>4864920.6295000017</v>
      </c>
      <c r="AC539" s="25">
        <f t="shared" si="256"/>
        <v>136.68640881017646</v>
      </c>
      <c r="AD539" s="6">
        <v>7726</v>
      </c>
      <c r="AE539" s="21">
        <v>0.29917189568669977</v>
      </c>
      <c r="AF539" s="7">
        <v>-7640.679200001061</v>
      </c>
      <c r="AG539" s="7">
        <v>4864913.5322000012</v>
      </c>
      <c r="AH539" s="25">
        <f t="shared" si="257"/>
        <v>124.82938379386815</v>
      </c>
      <c r="AI539" s="6">
        <v>10884</v>
      </c>
      <c r="AJ539" s="21">
        <v>0.30231183032228182</v>
      </c>
      <c r="AK539" s="7">
        <v>-7637.5564999990156</v>
      </c>
      <c r="AL539" s="7">
        <v>4864907.4662000015</v>
      </c>
      <c r="AM539" s="25">
        <f t="shared" si="258"/>
        <v>119.72350681247597</v>
      </c>
      <c r="AN539" s="6">
        <v>8169</v>
      </c>
      <c r="AO539" s="21">
        <v>0.30286576405760052</v>
      </c>
      <c r="AP539" s="7">
        <v>-7638.8079999983311</v>
      </c>
      <c r="AQ539" s="7">
        <v>4864907.0441000015</v>
      </c>
      <c r="AR539" s="25">
        <f t="shared" si="259"/>
        <v>118.8500219145494</v>
      </c>
      <c r="AS539" s="6">
        <v>11342</v>
      </c>
      <c r="AT539" s="21">
        <v>0.30539216583750028</v>
      </c>
      <c r="AU539" s="7">
        <v>-7639.6909999996424</v>
      </c>
      <c r="AV539" s="7">
        <v>4864914.9127999991</v>
      </c>
      <c r="AW539" s="25">
        <f t="shared" si="260"/>
        <v>114.96573812810557</v>
      </c>
      <c r="AX539" s="6">
        <v>10893</v>
      </c>
      <c r="AY539" s="21">
        <v>0.30559634746593911</v>
      </c>
      <c r="AZ539" s="7">
        <v>-7640.679200001061</v>
      </c>
      <c r="BA539" s="7">
        <v>4864913.5322000012</v>
      </c>
      <c r="BB539" s="25">
        <f t="shared" si="261"/>
        <v>114.65879236160491</v>
      </c>
      <c r="BC539" s="6">
        <v>9519</v>
      </c>
      <c r="BD539" s="21">
        <v>0.30745813179678039</v>
      </c>
      <c r="BE539" s="7">
        <v>-7640.679200001061</v>
      </c>
      <c r="BF539" s="7">
        <v>4864913.5322000012</v>
      </c>
      <c r="BG539" s="25">
        <f t="shared" si="262"/>
        <v>111.90669358136286</v>
      </c>
      <c r="BH539" s="6">
        <v>10420</v>
      </c>
      <c r="BI539" s="21">
        <v>0.30869924230799378</v>
      </c>
      <c r="BJ539" s="7">
        <v>-7641.3297999985516</v>
      </c>
      <c r="BK539" s="7">
        <v>4864920.6295000017</v>
      </c>
      <c r="BL539" s="25">
        <f t="shared" si="263"/>
        <v>110.11785570657668</v>
      </c>
      <c r="BM539" s="6">
        <v>8601</v>
      </c>
      <c r="BN539" s="21">
        <v>0.30946521625706969</v>
      </c>
      <c r="BO539" s="7">
        <v>-7637.5564999990156</v>
      </c>
      <c r="BP539" s="7">
        <v>4864907.4662000015</v>
      </c>
      <c r="BQ539" s="25">
        <f t="shared" si="264"/>
        <v>109.03166234307227</v>
      </c>
      <c r="BR539" s="6">
        <v>9976</v>
      </c>
      <c r="BS539" s="21">
        <v>0.3144839680904522</v>
      </c>
      <c r="BT539" s="7">
        <v>-7640.679200001061</v>
      </c>
      <c r="BU539" s="7">
        <v>4864913.5322000012</v>
      </c>
      <c r="BV539" s="25">
        <f t="shared" si="265"/>
        <v>102.23649623334893</v>
      </c>
      <c r="BW539" s="6">
        <v>9513</v>
      </c>
      <c r="BX539" s="21">
        <v>0.31982573627862998</v>
      </c>
      <c r="BY539" s="7">
        <v>-7639.6909999996424</v>
      </c>
      <c r="BZ539" s="7">
        <v>4864914.9127999991</v>
      </c>
      <c r="CA539" s="25">
        <f t="shared" si="266"/>
        <v>95.575453315736553</v>
      </c>
      <c r="CB539" s="6">
        <v>11342</v>
      </c>
      <c r="CC539" s="21">
        <v>0.26470800418425128</v>
      </c>
      <c r="CD539" s="7">
        <v>-7639.6909999996424</v>
      </c>
      <c r="CE539" s="7">
        <v>4864914.9127999991</v>
      </c>
      <c r="CF539" s="25">
        <f t="shared" si="267"/>
        <v>203.6721770479889</v>
      </c>
      <c r="CG539" s="6">
        <v>7280</v>
      </c>
      <c r="CH539" s="21">
        <v>0.27791327661000548</v>
      </c>
      <c r="CI539" s="7">
        <v>-7641.3297999985516</v>
      </c>
      <c r="CJ539" s="7">
        <v>4864920.6295000017</v>
      </c>
      <c r="CK539" s="25">
        <f t="shared" si="268"/>
        <v>167.63427541673087</v>
      </c>
      <c r="CL539" s="6">
        <v>7726</v>
      </c>
      <c r="CM539" s="21">
        <v>0.28278188272784022</v>
      </c>
      <c r="CN539" s="7">
        <v>-7640.679200001061</v>
      </c>
      <c r="CO539" s="7">
        <v>4864913.5322000012</v>
      </c>
      <c r="CP539" s="25">
        <f t="shared" si="269"/>
        <v>156.38448832190454</v>
      </c>
      <c r="CQ539" s="6">
        <v>10432</v>
      </c>
      <c r="CR539" s="21">
        <v>0.28380261275330337</v>
      </c>
      <c r="CS539" s="7">
        <v>-7640.679200001061</v>
      </c>
      <c r="CT539" s="7">
        <v>4864913.5322000012</v>
      </c>
      <c r="CU539" s="25">
        <f t="shared" si="270"/>
        <v>154.14677484370389</v>
      </c>
      <c r="CV539" s="6">
        <v>8598</v>
      </c>
      <c r="CW539" s="21">
        <v>0.28558663453467281</v>
      </c>
      <c r="CX539" s="7">
        <v>-7641.3297999985516</v>
      </c>
      <c r="CY539" s="7">
        <v>4864920.6295000017</v>
      </c>
      <c r="CZ539" s="25">
        <f t="shared" si="271"/>
        <v>150.33097898197894</v>
      </c>
      <c r="DA539" s="6">
        <v>10420</v>
      </c>
      <c r="DB539" s="21">
        <v>0.29095528826819739</v>
      </c>
      <c r="DC539" s="7">
        <v>-7641.3297999985516</v>
      </c>
      <c r="DD539" s="7">
        <v>4864920.6295000017</v>
      </c>
      <c r="DE539" s="25">
        <f t="shared" si="272"/>
        <v>139.53879859419189</v>
      </c>
      <c r="DF539" s="6">
        <v>10885</v>
      </c>
      <c r="DG539" s="21">
        <v>0.29432739646684047</v>
      </c>
      <c r="DH539" s="7">
        <v>-7639.1801000013947</v>
      </c>
      <c r="DI539" s="7">
        <v>4864913.1300999969</v>
      </c>
      <c r="DJ539" s="25">
        <f t="shared" si="273"/>
        <v>133.25307653420143</v>
      </c>
      <c r="DK539" s="6">
        <v>7727</v>
      </c>
      <c r="DL539" s="21">
        <v>0.29502585661668967</v>
      </c>
      <c r="DM539" s="7">
        <v>-7638.8079999983311</v>
      </c>
      <c r="DN539" s="7">
        <v>4864907.0441000015</v>
      </c>
      <c r="DO539" s="25">
        <f t="shared" si="274"/>
        <v>131.99566851146091</v>
      </c>
      <c r="DP539" s="6">
        <v>10884</v>
      </c>
      <c r="DQ539" s="21">
        <v>0.29567121632591431</v>
      </c>
      <c r="DR539" s="7">
        <v>-7637.5564999990156</v>
      </c>
      <c r="DS539" s="7">
        <v>4864907.4662000015</v>
      </c>
      <c r="DT539" s="25">
        <f t="shared" si="275"/>
        <v>130.84701163785169</v>
      </c>
      <c r="DU539" s="6">
        <v>9064</v>
      </c>
      <c r="DV539" s="21">
        <v>0.29627864344637939</v>
      </c>
      <c r="DW539" s="7">
        <v>-7640.679200001061</v>
      </c>
      <c r="DX539" s="7">
        <v>4864913.5322000012</v>
      </c>
      <c r="DY539" s="25">
        <f t="shared" si="276"/>
        <v>129.77726279713218</v>
      </c>
      <c r="DZ539" s="6">
        <v>8602</v>
      </c>
      <c r="EA539" s="21">
        <v>0.29629423341131039</v>
      </c>
      <c r="EB539" s="7">
        <v>-7638.2760000005364</v>
      </c>
      <c r="EC539" s="7">
        <v>4864905.1872000024</v>
      </c>
      <c r="ED539" s="25">
        <f t="shared" si="277"/>
        <v>129.74995125244504</v>
      </c>
      <c r="EE539" s="6">
        <v>11340</v>
      </c>
      <c r="EF539" s="21">
        <v>0.2971776727411819</v>
      </c>
      <c r="EG539" s="7">
        <v>-7641.3297999985516</v>
      </c>
      <c r="EH539" s="7">
        <v>4864920.6295000017</v>
      </c>
      <c r="EI539" s="25">
        <f t="shared" si="278"/>
        <v>128.21395312683367</v>
      </c>
    </row>
    <row r="540" spans="1:139" x14ac:dyDescent="0.25">
      <c r="A540" s="6">
        <v>526</v>
      </c>
      <c r="B540" s="6">
        <v>0</v>
      </c>
      <c r="C540" s="6">
        <v>0</v>
      </c>
      <c r="D540" s="6">
        <v>0</v>
      </c>
      <c r="E540" s="6">
        <v>0</v>
      </c>
      <c r="F540" s="20">
        <f t="shared" si="248"/>
        <v>1</v>
      </c>
      <c r="G540" s="20">
        <f t="shared" si="249"/>
        <v>1</v>
      </c>
      <c r="H540" s="20">
        <f t="shared" si="250"/>
        <v>1</v>
      </c>
      <c r="I540" s="7">
        <v>-7637.6331045353618</v>
      </c>
      <c r="J540" s="7">
        <v>4864956.6206516745</v>
      </c>
      <c r="K540" s="6">
        <v>-3</v>
      </c>
      <c r="L540" s="6">
        <v>-3</v>
      </c>
      <c r="M540" s="7">
        <v>-7641.1580411207733</v>
      </c>
      <c r="N540" s="7">
        <v>4864949.6811967017</v>
      </c>
      <c r="O540" s="26">
        <f t="shared" si="251"/>
        <v>-7641.1580411207724</v>
      </c>
      <c r="P540" s="26">
        <f t="shared" si="252"/>
        <v>4864949.6811967008</v>
      </c>
      <c r="Q540" s="20">
        <f t="shared" si="253"/>
        <v>1</v>
      </c>
      <c r="R540" s="26">
        <f t="shared" si="254"/>
        <v>7.7833934285010447</v>
      </c>
      <c r="S540" s="26">
        <f>R540*'8_HeSo_Mercator'!$B$7</f>
        <v>5.9630628547687916</v>
      </c>
      <c r="T540" s="6">
        <v>7121</v>
      </c>
      <c r="U540" s="21">
        <v>0.3310049817566908</v>
      </c>
      <c r="V540" s="7">
        <v>-7637.2569999992847</v>
      </c>
      <c r="W540" s="7">
        <v>4864949.8143000007</v>
      </c>
      <c r="X540" s="25">
        <f t="shared" si="255"/>
        <v>83.303237367697051</v>
      </c>
      <c r="Y540" s="6">
        <v>9377</v>
      </c>
      <c r="Z540" s="21">
        <v>0.38727557861010647</v>
      </c>
      <c r="AA540" s="7">
        <v>-7645.0887000001967</v>
      </c>
      <c r="AB540" s="7">
        <v>4864948.9594999999</v>
      </c>
      <c r="AC540" s="25">
        <f t="shared" si="256"/>
        <v>44.454891448608983</v>
      </c>
      <c r="AD540" s="6">
        <v>10721</v>
      </c>
      <c r="AE540" s="21">
        <v>0.40447938315744791</v>
      </c>
      <c r="AF540" s="7">
        <v>-7637.2569999992847</v>
      </c>
      <c r="AG540" s="7">
        <v>4864949.8143000007</v>
      </c>
      <c r="AH540" s="25">
        <f t="shared" si="257"/>
        <v>37.360651437173402</v>
      </c>
      <c r="AI540" s="6">
        <v>9805</v>
      </c>
      <c r="AJ540" s="21">
        <v>0.41432208694586048</v>
      </c>
      <c r="AK540" s="7">
        <v>-7637.2569999992847</v>
      </c>
      <c r="AL540" s="7">
        <v>4864949.8143000007</v>
      </c>
      <c r="AM540" s="25">
        <f t="shared" si="258"/>
        <v>33.934984702321216</v>
      </c>
      <c r="AN540" s="6">
        <v>8441</v>
      </c>
      <c r="AO540" s="21">
        <v>0.41992919050516048</v>
      </c>
      <c r="AP540" s="7">
        <v>-7637.2569999992847</v>
      </c>
      <c r="AQ540" s="7">
        <v>4864949.8143000007</v>
      </c>
      <c r="AR540" s="25">
        <f t="shared" si="259"/>
        <v>32.15849686076939</v>
      </c>
      <c r="AS540" s="6">
        <v>9834</v>
      </c>
      <c r="AT540" s="21">
        <v>0.4213731485373961</v>
      </c>
      <c r="AU540" s="7">
        <v>-7643.2014999985686</v>
      </c>
      <c r="AV540" s="7">
        <v>4864947.9905999973</v>
      </c>
      <c r="AW540" s="25">
        <f t="shared" si="260"/>
        <v>31.719955605421841</v>
      </c>
      <c r="AX540" s="6">
        <v>7603</v>
      </c>
      <c r="AY540" s="21">
        <v>0.4218598121961703</v>
      </c>
      <c r="AZ540" s="7">
        <v>-7645.0887000001967</v>
      </c>
      <c r="BA540" s="7">
        <v>4864948.9594999999</v>
      </c>
      <c r="BB540" s="25">
        <f t="shared" si="261"/>
        <v>31.573838271590144</v>
      </c>
      <c r="BC540" s="6">
        <v>7574</v>
      </c>
      <c r="BD540" s="21">
        <v>0.42355012262019442</v>
      </c>
      <c r="BE540" s="7">
        <v>-7637.2569999992847</v>
      </c>
      <c r="BF540" s="7">
        <v>4864949.8143000007</v>
      </c>
      <c r="BG540" s="25">
        <f t="shared" si="262"/>
        <v>31.07282597577618</v>
      </c>
      <c r="BH540" s="6">
        <v>9810</v>
      </c>
      <c r="BI540" s="21">
        <v>0.42443282311382208</v>
      </c>
      <c r="BJ540" s="7">
        <v>-7636.2056999988854</v>
      </c>
      <c r="BK540" s="7">
        <v>4864967.3302000016</v>
      </c>
      <c r="BL540" s="25">
        <f t="shared" si="263"/>
        <v>30.815140404226703</v>
      </c>
      <c r="BM540" s="6">
        <v>9833</v>
      </c>
      <c r="BN540" s="21">
        <v>0.42755471783301918</v>
      </c>
      <c r="BO540" s="7">
        <v>-7645.0887000001967</v>
      </c>
      <c r="BP540" s="7">
        <v>4864948.9594999999</v>
      </c>
      <c r="BQ540" s="25">
        <f t="shared" si="264"/>
        <v>29.924933088244767</v>
      </c>
      <c r="BR540" s="6">
        <v>8922</v>
      </c>
      <c r="BS540" s="21">
        <v>0.43148055599183721</v>
      </c>
      <c r="BT540" s="7">
        <v>-7645.0887000001967</v>
      </c>
      <c r="BU540" s="7">
        <v>4864948.9594999999</v>
      </c>
      <c r="BV540" s="25">
        <f t="shared" si="265"/>
        <v>28.85061539645227</v>
      </c>
      <c r="BW540" s="6">
        <v>11204</v>
      </c>
      <c r="BX540" s="21">
        <v>0.43555334900976389</v>
      </c>
      <c r="BY540" s="7">
        <v>-7645.0887000001967</v>
      </c>
      <c r="BZ540" s="7">
        <v>4864948.9594999999</v>
      </c>
      <c r="CA540" s="25">
        <f t="shared" si="266"/>
        <v>27.78654632414716</v>
      </c>
      <c r="CB540" s="6">
        <v>7121</v>
      </c>
      <c r="CC540" s="21">
        <v>0.35018876200322702</v>
      </c>
      <c r="CD540" s="7">
        <v>-7637.2569999992847</v>
      </c>
      <c r="CE540" s="7">
        <v>4864949.8143000007</v>
      </c>
      <c r="CF540" s="25">
        <f t="shared" si="267"/>
        <v>66.495335309581264</v>
      </c>
      <c r="CG540" s="6">
        <v>9834</v>
      </c>
      <c r="CH540" s="21">
        <v>0.39739185538471788</v>
      </c>
      <c r="CI540" s="7">
        <v>-7643.2014999985686</v>
      </c>
      <c r="CJ540" s="7">
        <v>4864947.9905999973</v>
      </c>
      <c r="CK540" s="25">
        <f t="shared" si="268"/>
        <v>40.098133027629416</v>
      </c>
      <c r="CL540" s="6">
        <v>7603</v>
      </c>
      <c r="CM540" s="21">
        <v>0.40485289930009138</v>
      </c>
      <c r="CN540" s="7">
        <v>-7645.0887000001967</v>
      </c>
      <c r="CO540" s="7">
        <v>4864948.9594999999</v>
      </c>
      <c r="CP540" s="25">
        <f t="shared" si="269"/>
        <v>37.222966798496913</v>
      </c>
      <c r="CQ540" s="6">
        <v>10721</v>
      </c>
      <c r="CR540" s="21">
        <v>0.40745490440915932</v>
      </c>
      <c r="CS540" s="7">
        <v>-7637.2569999992847</v>
      </c>
      <c r="CT540" s="7">
        <v>4864949.8143000007</v>
      </c>
      <c r="CU540" s="25">
        <f t="shared" si="270"/>
        <v>36.281213243773983</v>
      </c>
      <c r="CV540" s="6">
        <v>9377</v>
      </c>
      <c r="CW540" s="21">
        <v>0.4107437273299559</v>
      </c>
      <c r="CX540" s="7">
        <v>-7645.0887000001967</v>
      </c>
      <c r="CY540" s="7">
        <v>4864948.9594999999</v>
      </c>
      <c r="CZ540" s="25">
        <f t="shared" si="271"/>
        <v>35.13308129916819</v>
      </c>
      <c r="DA540" s="6">
        <v>7602</v>
      </c>
      <c r="DB540" s="21">
        <v>0.41599073001158737</v>
      </c>
      <c r="DC540" s="7">
        <v>-7643.2014999985686</v>
      </c>
      <c r="DD540" s="7">
        <v>4864947.9905999973</v>
      </c>
      <c r="DE540" s="25">
        <f t="shared" si="272"/>
        <v>33.393765149300293</v>
      </c>
      <c r="DF540" s="6">
        <v>9381</v>
      </c>
      <c r="DG540" s="21">
        <v>0.41874305146818369</v>
      </c>
      <c r="DH540" s="7">
        <v>-7643.2014999985686</v>
      </c>
      <c r="DI540" s="7">
        <v>4864947.9905999973</v>
      </c>
      <c r="DJ540" s="25">
        <f t="shared" si="273"/>
        <v>32.524418899192064</v>
      </c>
      <c r="DK540" s="6">
        <v>7151</v>
      </c>
      <c r="DL540" s="21">
        <v>0.42093884596691739</v>
      </c>
      <c r="DM540" s="7">
        <v>-7643.2014999985686</v>
      </c>
      <c r="DN540" s="7">
        <v>4864947.9905999973</v>
      </c>
      <c r="DO540" s="25">
        <f t="shared" si="274"/>
        <v>31.851066270778446</v>
      </c>
      <c r="DP540" s="6">
        <v>8032</v>
      </c>
      <c r="DQ540" s="21">
        <v>0.42269146430601801</v>
      </c>
      <c r="DR540" s="7">
        <v>-7643.2014999985686</v>
      </c>
      <c r="DS540" s="7">
        <v>4864947.9905999973</v>
      </c>
      <c r="DT540" s="25">
        <f t="shared" si="275"/>
        <v>31.326082571211042</v>
      </c>
      <c r="DU540" s="6">
        <v>8465</v>
      </c>
      <c r="DV540" s="21">
        <v>0.42861922446384959</v>
      </c>
      <c r="DW540" s="7">
        <v>-7643.2014999985686</v>
      </c>
      <c r="DX540" s="7">
        <v>4864947.9905999973</v>
      </c>
      <c r="DY540" s="25">
        <f t="shared" si="276"/>
        <v>29.628755857699659</v>
      </c>
      <c r="DZ540" s="6">
        <v>11204</v>
      </c>
      <c r="EA540" s="21">
        <v>0.43119094687358928</v>
      </c>
      <c r="EB540" s="7">
        <v>-7645.0887000001967</v>
      </c>
      <c r="EC540" s="7">
        <v>4864948.9594999999</v>
      </c>
      <c r="ED540" s="25">
        <f t="shared" si="277"/>
        <v>28.928203508782715</v>
      </c>
      <c r="EE540" s="6">
        <v>8441</v>
      </c>
      <c r="EF540" s="21">
        <v>0.43146955190945641</v>
      </c>
      <c r="EG540" s="7">
        <v>-7637.2569999992847</v>
      </c>
      <c r="EH540" s="7">
        <v>4864949.8143000007</v>
      </c>
      <c r="EI540" s="25">
        <f t="shared" si="278"/>
        <v>28.853558702115794</v>
      </c>
    </row>
    <row r="541" spans="1:139" x14ac:dyDescent="0.25">
      <c r="A541" s="6">
        <v>527</v>
      </c>
      <c r="B541" s="6">
        <v>0</v>
      </c>
      <c r="C541" s="6">
        <v>3</v>
      </c>
      <c r="D541" s="6">
        <v>0</v>
      </c>
      <c r="E541" s="6">
        <v>3</v>
      </c>
      <c r="F541" s="20">
        <f t="shared" si="248"/>
        <v>1</v>
      </c>
      <c r="G541" s="20">
        <f t="shared" si="249"/>
        <v>1</v>
      </c>
      <c r="H541" s="20">
        <f t="shared" si="250"/>
        <v>1</v>
      </c>
      <c r="I541" s="7">
        <v>-7603.8330506058492</v>
      </c>
      <c r="J541" s="7">
        <v>4864981.5604662485</v>
      </c>
      <c r="K541" s="6">
        <v>-6</v>
      </c>
      <c r="L541" s="6">
        <v>-6</v>
      </c>
      <c r="M541" s="7">
        <v>-7604.0651898273654</v>
      </c>
      <c r="N541" s="7">
        <v>4864980.0136219766</v>
      </c>
      <c r="O541" s="26">
        <f t="shared" si="251"/>
        <v>-7604.0651898273654</v>
      </c>
      <c r="P541" s="26">
        <f t="shared" si="252"/>
        <v>4864980.0136219766</v>
      </c>
      <c r="Q541" s="20">
        <f t="shared" si="253"/>
        <v>1</v>
      </c>
      <c r="R541" s="26">
        <f t="shared" si="254"/>
        <v>1.5641661739754391</v>
      </c>
      <c r="S541" s="26">
        <f>R541*'8_HeSo_Mercator'!$B$7</f>
        <v>1.198348933071347</v>
      </c>
      <c r="T541" s="6">
        <v>8633</v>
      </c>
      <c r="U541" s="21">
        <v>0.16358592831316329</v>
      </c>
      <c r="V541" s="7">
        <v>-7603.5650999993086</v>
      </c>
      <c r="W541" s="7">
        <v>4864979.7901000008</v>
      </c>
      <c r="X541" s="25">
        <f t="shared" si="255"/>
        <v>1396.4205409761489</v>
      </c>
      <c r="Y541" s="6">
        <v>9093</v>
      </c>
      <c r="Z541" s="21">
        <v>0.1964198692830387</v>
      </c>
      <c r="AA541" s="7">
        <v>-7603.5650999993086</v>
      </c>
      <c r="AB541" s="7">
        <v>4864979.7901000008</v>
      </c>
      <c r="AC541" s="25">
        <f t="shared" si="256"/>
        <v>671.82835446927822</v>
      </c>
      <c r="AD541" s="6">
        <v>9545</v>
      </c>
      <c r="AE541" s="21">
        <v>0.19887698838846191</v>
      </c>
      <c r="AF541" s="7">
        <v>-7609.2503999993196</v>
      </c>
      <c r="AG541" s="7">
        <v>4864978.1607000008</v>
      </c>
      <c r="AH541" s="25">
        <f t="shared" si="257"/>
        <v>639.23693552365989</v>
      </c>
      <c r="AI541" s="6">
        <v>8194</v>
      </c>
      <c r="AJ541" s="21">
        <v>0.1989105490269189</v>
      </c>
      <c r="AK541" s="7">
        <v>-7611.1290000006557</v>
      </c>
      <c r="AL541" s="7">
        <v>4864977.6220000014</v>
      </c>
      <c r="AM541" s="25">
        <f t="shared" si="258"/>
        <v>638.80563067937896</v>
      </c>
      <c r="AN541" s="6">
        <v>10456</v>
      </c>
      <c r="AO541" s="21">
        <v>0.2005856879294558</v>
      </c>
      <c r="AP541" s="7">
        <v>-7609.2503999993196</v>
      </c>
      <c r="AQ541" s="7">
        <v>4864978.1607000008</v>
      </c>
      <c r="AR541" s="25">
        <f t="shared" si="259"/>
        <v>617.73218705546333</v>
      </c>
      <c r="AS541" s="6">
        <v>10458</v>
      </c>
      <c r="AT541" s="21">
        <v>0.20459142431607061</v>
      </c>
      <c r="AU541" s="7">
        <v>-7603.5650999993086</v>
      </c>
      <c r="AV541" s="7">
        <v>4864979.7901000008</v>
      </c>
      <c r="AW541" s="25">
        <f t="shared" si="260"/>
        <v>570.7557517718642</v>
      </c>
      <c r="AX541" s="6">
        <v>18429</v>
      </c>
      <c r="AY541" s="21">
        <v>0.208109259795175</v>
      </c>
      <c r="AZ541" s="7">
        <v>-7601.6162000000477</v>
      </c>
      <c r="BA541" s="7">
        <v>4864980.3488999978</v>
      </c>
      <c r="BB541" s="25">
        <f t="shared" si="261"/>
        <v>533.13154715150165</v>
      </c>
      <c r="BC541" s="6">
        <v>7759</v>
      </c>
      <c r="BD541" s="21">
        <v>0.20839872874089899</v>
      </c>
      <c r="BE541" s="7">
        <v>-7603.1545000001788</v>
      </c>
      <c r="BF541" s="7">
        <v>4864981.4897999987</v>
      </c>
      <c r="BG541" s="25">
        <f t="shared" si="262"/>
        <v>530.17560234680195</v>
      </c>
      <c r="BH541" s="6">
        <v>10918</v>
      </c>
      <c r="BI541" s="21">
        <v>0.21039596939333069</v>
      </c>
      <c r="BJ541" s="7">
        <v>-7603.5650999993086</v>
      </c>
      <c r="BK541" s="7">
        <v>4864979.7901000008</v>
      </c>
      <c r="BL541" s="25">
        <f t="shared" si="263"/>
        <v>510.32910458695801</v>
      </c>
      <c r="BM541" s="6">
        <v>8640</v>
      </c>
      <c r="BN541" s="21">
        <v>0.21222472910224921</v>
      </c>
      <c r="BO541" s="7">
        <v>-7603.1545000001788</v>
      </c>
      <c r="BP541" s="7">
        <v>4864981.4897999987</v>
      </c>
      <c r="BQ541" s="25">
        <f t="shared" si="264"/>
        <v>492.96495745088521</v>
      </c>
      <c r="BR541" s="6">
        <v>18152</v>
      </c>
      <c r="BS541" s="21">
        <v>0.21602222715459191</v>
      </c>
      <c r="BT541" s="7">
        <v>-7601.6162000000477</v>
      </c>
      <c r="BU541" s="7">
        <v>4864980.3488999978</v>
      </c>
      <c r="BV541" s="25">
        <f t="shared" si="265"/>
        <v>459.20461378439643</v>
      </c>
      <c r="BW541" s="6">
        <v>8196</v>
      </c>
      <c r="BX541" s="21">
        <v>0.21702132044226721</v>
      </c>
      <c r="BY541" s="7">
        <v>-7601.6162000000477</v>
      </c>
      <c r="BZ541" s="7">
        <v>4864980.3488999978</v>
      </c>
      <c r="CA541" s="25">
        <f t="shared" si="266"/>
        <v>450.80673291155949</v>
      </c>
      <c r="CB541" s="6">
        <v>8633</v>
      </c>
      <c r="CC541" s="21">
        <v>0.14954716147559091</v>
      </c>
      <c r="CD541" s="7">
        <v>-7603.5650999993086</v>
      </c>
      <c r="CE541" s="7">
        <v>4864979.7901000008</v>
      </c>
      <c r="CF541" s="25">
        <f t="shared" si="267"/>
        <v>1999.3429850461059</v>
      </c>
      <c r="CG541" s="6">
        <v>8640</v>
      </c>
      <c r="CH541" s="21">
        <v>0.16429259520904249</v>
      </c>
      <c r="CI541" s="7">
        <v>-7603.1545000001788</v>
      </c>
      <c r="CJ541" s="7">
        <v>4864981.4897999987</v>
      </c>
      <c r="CK541" s="25">
        <f t="shared" si="268"/>
        <v>1372.5495774082497</v>
      </c>
      <c r="CL541" s="6">
        <v>9093</v>
      </c>
      <c r="CM541" s="21">
        <v>0.1765419452232046</v>
      </c>
      <c r="CN541" s="7">
        <v>-7603.5650999993086</v>
      </c>
      <c r="CO541" s="7">
        <v>4864979.7901000008</v>
      </c>
      <c r="CP541" s="25">
        <f t="shared" si="269"/>
        <v>1029.4573764373899</v>
      </c>
      <c r="CQ541" s="6">
        <v>10458</v>
      </c>
      <c r="CR541" s="21">
        <v>0.1841914235784379</v>
      </c>
      <c r="CS541" s="7">
        <v>-7603.5650999993086</v>
      </c>
      <c r="CT541" s="7">
        <v>4864979.7901000008</v>
      </c>
      <c r="CU541" s="25">
        <f t="shared" si="270"/>
        <v>868.80514097457365</v>
      </c>
      <c r="CV541" s="6">
        <v>7759</v>
      </c>
      <c r="CW541" s="21">
        <v>0.18757706112831191</v>
      </c>
      <c r="CX541" s="7">
        <v>-7603.1545000001788</v>
      </c>
      <c r="CY541" s="7">
        <v>4864981.4897999987</v>
      </c>
      <c r="CZ541" s="25">
        <f t="shared" si="271"/>
        <v>807.75767090069235</v>
      </c>
      <c r="DA541" s="6">
        <v>11383</v>
      </c>
      <c r="DB541" s="21">
        <v>0.19059089891929601</v>
      </c>
      <c r="DC541" s="7">
        <v>-7603.1545000001788</v>
      </c>
      <c r="DD541" s="7">
        <v>4864981.4897999987</v>
      </c>
      <c r="DE541" s="25">
        <f t="shared" si="272"/>
        <v>757.86415470610905</v>
      </c>
      <c r="DF541" s="6">
        <v>10918</v>
      </c>
      <c r="DG541" s="21">
        <v>0.19149433686518089</v>
      </c>
      <c r="DH541" s="7">
        <v>-7603.5650999993086</v>
      </c>
      <c r="DI541" s="7">
        <v>4864979.7901000008</v>
      </c>
      <c r="DJ541" s="25">
        <f t="shared" si="273"/>
        <v>743.66314723735979</v>
      </c>
      <c r="DK541" s="6">
        <v>8196</v>
      </c>
      <c r="DL541" s="21">
        <v>0.1943787137824052</v>
      </c>
      <c r="DM541" s="7">
        <v>-7601.6162000000477</v>
      </c>
      <c r="DN541" s="7">
        <v>4864980.3488999978</v>
      </c>
      <c r="DO541" s="25">
        <f t="shared" si="274"/>
        <v>700.49523244364229</v>
      </c>
      <c r="DP541" s="6">
        <v>8635</v>
      </c>
      <c r="DQ541" s="21">
        <v>0.1944509330634068</v>
      </c>
      <c r="DR541" s="7">
        <v>-7601.6162000000477</v>
      </c>
      <c r="DS541" s="7">
        <v>4864980.3488999978</v>
      </c>
      <c r="DT541" s="25">
        <f t="shared" si="275"/>
        <v>699.45515338913788</v>
      </c>
      <c r="DU541" s="6">
        <v>10921</v>
      </c>
      <c r="DV541" s="21">
        <v>0.19703442745783659</v>
      </c>
      <c r="DW541" s="7">
        <v>-7601.6162000000477</v>
      </c>
      <c r="DX541" s="7">
        <v>4864980.3488999978</v>
      </c>
      <c r="DY541" s="25">
        <f t="shared" si="276"/>
        <v>663.48565103976489</v>
      </c>
      <c r="DZ541" s="6">
        <v>10456</v>
      </c>
      <c r="EA541" s="21">
        <v>0.19802380531197089</v>
      </c>
      <c r="EB541" s="7">
        <v>-7609.2503999993196</v>
      </c>
      <c r="EC541" s="7">
        <v>4864978.1607000008</v>
      </c>
      <c r="ED541" s="25">
        <f t="shared" si="277"/>
        <v>650.32491463402619</v>
      </c>
      <c r="EE541" s="6">
        <v>10015</v>
      </c>
      <c r="EF541" s="21">
        <v>0.19851773425092639</v>
      </c>
      <c r="EG541" s="7">
        <v>-7603.1545000001788</v>
      </c>
      <c r="EH541" s="7">
        <v>4864981.4897999987</v>
      </c>
      <c r="EI541" s="25">
        <f t="shared" si="278"/>
        <v>643.87677596335766</v>
      </c>
    </row>
    <row r="542" spans="1:139" x14ac:dyDescent="0.25">
      <c r="A542" s="6">
        <v>528</v>
      </c>
      <c r="B542" s="6">
        <v>1</v>
      </c>
      <c r="C542" s="6">
        <v>1</v>
      </c>
      <c r="D542" s="6">
        <v>1</v>
      </c>
      <c r="E542" s="6">
        <v>2</v>
      </c>
      <c r="F542" s="20">
        <f t="shared" si="248"/>
        <v>1</v>
      </c>
      <c r="G542" s="20">
        <f t="shared" si="249"/>
        <v>0</v>
      </c>
      <c r="H542" s="20">
        <f t="shared" si="250"/>
        <v>0</v>
      </c>
      <c r="I542" s="7">
        <v>-7499.0632321689436</v>
      </c>
      <c r="J542" s="7">
        <v>4864872.2174957851</v>
      </c>
      <c r="K542" s="6">
        <v>-6</v>
      </c>
      <c r="L542" s="6">
        <v>6</v>
      </c>
      <c r="M542" s="7">
        <v>-7504.4797644510509</v>
      </c>
      <c r="N542" s="7">
        <v>4864863.6777348369</v>
      </c>
      <c r="O542" s="26">
        <f t="shared" si="251"/>
        <v>-7504.4797644510509</v>
      </c>
      <c r="P542" s="26">
        <f t="shared" si="252"/>
        <v>4864863.6777348369</v>
      </c>
      <c r="Q542" s="20">
        <f t="shared" si="253"/>
        <v>1</v>
      </c>
      <c r="R542" s="26">
        <f t="shared" si="254"/>
        <v>10.112682088091573</v>
      </c>
      <c r="S542" s="26">
        <f>R542*'8_HeSo_Mercator'!$B$7</f>
        <v>7.7475922906286723</v>
      </c>
      <c r="T542" s="6">
        <v>1521</v>
      </c>
      <c r="U542" s="21">
        <v>0.28094781830221649</v>
      </c>
      <c r="V542" s="7">
        <v>-7504.881400000304</v>
      </c>
      <c r="W542" s="7">
        <v>4864865.5295000002</v>
      </c>
      <c r="X542" s="25">
        <f t="shared" si="255"/>
        <v>160.50824428932987</v>
      </c>
      <c r="Y542" s="6">
        <v>1296</v>
      </c>
      <c r="Z542" s="21">
        <v>0.2864846363547866</v>
      </c>
      <c r="AA542" s="7">
        <v>-7506.5293000005186</v>
      </c>
      <c r="AB542" s="7">
        <v>4864862.5543000028</v>
      </c>
      <c r="AC542" s="25">
        <f t="shared" si="256"/>
        <v>148.45494005372984</v>
      </c>
      <c r="AD542" s="6">
        <v>1634</v>
      </c>
      <c r="AE542" s="21">
        <v>0.3067020070319641</v>
      </c>
      <c r="AF542" s="7">
        <v>-7506.5293000005186</v>
      </c>
      <c r="AG542" s="7">
        <v>4864862.5543000028</v>
      </c>
      <c r="AH542" s="25">
        <f t="shared" si="257"/>
        <v>113.01433348868247</v>
      </c>
      <c r="AI542" s="6">
        <v>1562</v>
      </c>
      <c r="AJ542" s="21">
        <v>0.32167370747743979</v>
      </c>
      <c r="AK542" s="7">
        <v>-7504.881400000304</v>
      </c>
      <c r="AL542" s="7">
        <v>4864865.5295000002</v>
      </c>
      <c r="AM542" s="25">
        <f t="shared" si="258"/>
        <v>93.398035523968105</v>
      </c>
      <c r="AN542" s="6">
        <v>149</v>
      </c>
      <c r="AO542" s="21">
        <v>0.32572797891234939</v>
      </c>
      <c r="AP542" s="7">
        <v>-7474.6526000015438</v>
      </c>
      <c r="AQ542" s="7">
        <v>4864865.9525000006</v>
      </c>
      <c r="AR542" s="25">
        <f t="shared" si="259"/>
        <v>88.834107152436928</v>
      </c>
      <c r="AS542" s="6">
        <v>1599</v>
      </c>
      <c r="AT542" s="21">
        <v>0.332162131691771</v>
      </c>
      <c r="AU542" s="7">
        <v>-7504.881400000304</v>
      </c>
      <c r="AV542" s="7">
        <v>4864865.5295000002</v>
      </c>
      <c r="AW542" s="25">
        <f t="shared" si="260"/>
        <v>82.148478490591941</v>
      </c>
      <c r="AX542" s="6">
        <v>1338</v>
      </c>
      <c r="AY542" s="21">
        <v>0.33343777396782759</v>
      </c>
      <c r="AZ542" s="7">
        <v>-7504.881400000304</v>
      </c>
      <c r="BA542" s="7">
        <v>4864865.5295000002</v>
      </c>
      <c r="BB542" s="25">
        <f t="shared" si="261"/>
        <v>80.898563171667618</v>
      </c>
      <c r="BC542" s="6">
        <v>1446</v>
      </c>
      <c r="BD542" s="21">
        <v>0.3496130547453063</v>
      </c>
      <c r="BE542" s="7">
        <v>-7506.5293000005186</v>
      </c>
      <c r="BF542" s="7">
        <v>4864862.5543000028</v>
      </c>
      <c r="BG542" s="25">
        <f t="shared" si="262"/>
        <v>66.934409405560245</v>
      </c>
      <c r="BH542" s="6">
        <v>1627</v>
      </c>
      <c r="BI542" s="21">
        <v>0.3588997745718181</v>
      </c>
      <c r="BJ542" s="7">
        <v>-7506.7318999990821</v>
      </c>
      <c r="BK542" s="7">
        <v>4864850.6840000004</v>
      </c>
      <c r="BL542" s="25">
        <f t="shared" si="263"/>
        <v>60.270841872584356</v>
      </c>
      <c r="BM542" s="6">
        <v>1481</v>
      </c>
      <c r="BN542" s="21">
        <v>0.36030354932212111</v>
      </c>
      <c r="BO542" s="7">
        <v>-7506.5293000005186</v>
      </c>
      <c r="BP542" s="7">
        <v>4864862.5543000028</v>
      </c>
      <c r="BQ542" s="25">
        <f t="shared" si="264"/>
        <v>59.337034626907595</v>
      </c>
      <c r="BR542" s="6">
        <v>260</v>
      </c>
      <c r="BS542" s="21">
        <v>0.36171585578431359</v>
      </c>
      <c r="BT542" s="7">
        <v>-7506.5293000005186</v>
      </c>
      <c r="BU542" s="7">
        <v>4864862.5543000028</v>
      </c>
      <c r="BV542" s="25">
        <f t="shared" si="265"/>
        <v>58.415730800659368</v>
      </c>
      <c r="BW542" s="6">
        <v>1374</v>
      </c>
      <c r="BX542" s="21">
        <v>0.36596473327533208</v>
      </c>
      <c r="BY542" s="7">
        <v>-7504.881400000304</v>
      </c>
      <c r="BZ542" s="7">
        <v>4864865.5295000002</v>
      </c>
      <c r="CA542" s="25">
        <f t="shared" si="266"/>
        <v>55.749766923025362</v>
      </c>
      <c r="CB542" s="6">
        <v>1296</v>
      </c>
      <c r="CC542" s="21">
        <v>0.23264891736246049</v>
      </c>
      <c r="CD542" s="7">
        <v>-7506.5293000005186</v>
      </c>
      <c r="CE542" s="7">
        <v>4864862.5543000028</v>
      </c>
      <c r="CF542" s="25">
        <f t="shared" si="267"/>
        <v>341.34681622908943</v>
      </c>
      <c r="CG542" s="6">
        <v>1634</v>
      </c>
      <c r="CH542" s="21">
        <v>0.24667052692530411</v>
      </c>
      <c r="CI542" s="7">
        <v>-7506.5293000005186</v>
      </c>
      <c r="CJ542" s="7">
        <v>4864862.5543000028</v>
      </c>
      <c r="CK542" s="25">
        <f t="shared" si="268"/>
        <v>270.10396150760062</v>
      </c>
      <c r="CL542" s="6">
        <v>1521</v>
      </c>
      <c r="CM542" s="21">
        <v>0.2483889538878675</v>
      </c>
      <c r="CN542" s="7">
        <v>-7504.881400000304</v>
      </c>
      <c r="CO542" s="7">
        <v>4864865.5295000002</v>
      </c>
      <c r="CP542" s="25">
        <f t="shared" si="269"/>
        <v>262.70654108989362</v>
      </c>
      <c r="CQ542" s="6">
        <v>1562</v>
      </c>
      <c r="CR542" s="21">
        <v>0.25021337374370772</v>
      </c>
      <c r="CS542" s="7">
        <v>-7504.881400000304</v>
      </c>
      <c r="CT542" s="7">
        <v>4864865.5295000002</v>
      </c>
      <c r="CU542" s="25">
        <f t="shared" si="270"/>
        <v>255.12788280865621</v>
      </c>
      <c r="CV542" s="6">
        <v>1599</v>
      </c>
      <c r="CW542" s="21">
        <v>0.25979900381927951</v>
      </c>
      <c r="CX542" s="7">
        <v>-7504.881400000304</v>
      </c>
      <c r="CY542" s="7">
        <v>4864865.5295000002</v>
      </c>
      <c r="CZ542" s="25">
        <f t="shared" si="271"/>
        <v>219.50785915209474</v>
      </c>
      <c r="DA542" s="6">
        <v>1338</v>
      </c>
      <c r="DB542" s="21">
        <v>0.27152538977731783</v>
      </c>
      <c r="DC542" s="7">
        <v>-7504.881400000304</v>
      </c>
      <c r="DD542" s="7">
        <v>4864865.5295000002</v>
      </c>
      <c r="DE542" s="25">
        <f t="shared" si="272"/>
        <v>183.97474802962353</v>
      </c>
      <c r="DF542" s="6">
        <v>807</v>
      </c>
      <c r="DG542" s="21">
        <v>0.28117860237926412</v>
      </c>
      <c r="DH542" s="7">
        <v>-7506.5293000005186</v>
      </c>
      <c r="DI542" s="7">
        <v>4864862.5543000028</v>
      </c>
      <c r="DJ542" s="25">
        <f t="shared" si="273"/>
        <v>159.981928757926</v>
      </c>
      <c r="DK542" s="6">
        <v>914</v>
      </c>
      <c r="DL542" s="21">
        <v>0.28277065993328959</v>
      </c>
      <c r="DM542" s="7">
        <v>-7506.5293000005186</v>
      </c>
      <c r="DN542" s="7">
        <v>4864862.5543000028</v>
      </c>
      <c r="DO542" s="25">
        <f t="shared" si="274"/>
        <v>156.40931657630969</v>
      </c>
      <c r="DP542" s="6">
        <v>1374</v>
      </c>
      <c r="DQ542" s="21">
        <v>0.29108196721311491</v>
      </c>
      <c r="DR542" s="7">
        <v>-7504.881400000304</v>
      </c>
      <c r="DS542" s="7">
        <v>4864865.5295000002</v>
      </c>
      <c r="DT542" s="25">
        <f t="shared" si="275"/>
        <v>139.29604783929719</v>
      </c>
      <c r="DU542" s="6">
        <v>260</v>
      </c>
      <c r="DV542" s="21">
        <v>0.29221937786052299</v>
      </c>
      <c r="DW542" s="7">
        <v>-7506.5293000005186</v>
      </c>
      <c r="DX542" s="7">
        <v>4864862.5543000028</v>
      </c>
      <c r="DY542" s="25">
        <f t="shared" si="276"/>
        <v>137.13993926729492</v>
      </c>
      <c r="DZ542" s="6">
        <v>1410</v>
      </c>
      <c r="EA542" s="21">
        <v>0.29254470247207132</v>
      </c>
      <c r="EB542" s="7">
        <v>-7506.5293000005186</v>
      </c>
      <c r="EC542" s="7">
        <v>4864862.5543000028</v>
      </c>
      <c r="ED542" s="25">
        <f t="shared" si="277"/>
        <v>136.53092968993067</v>
      </c>
      <c r="EE542" s="6">
        <v>368</v>
      </c>
      <c r="EF542" s="21">
        <v>0.2942072223258127</v>
      </c>
      <c r="EG542" s="7">
        <v>-7506.5293000005186</v>
      </c>
      <c r="EH542" s="7">
        <v>4864862.5543000028</v>
      </c>
      <c r="EI542" s="25">
        <f t="shared" si="278"/>
        <v>133.47092826602912</v>
      </c>
    </row>
    <row r="543" spans="1:139" x14ac:dyDescent="0.25">
      <c r="A543" s="6">
        <v>529</v>
      </c>
      <c r="B543" s="6">
        <v>0</v>
      </c>
      <c r="C543" s="6">
        <v>1</v>
      </c>
      <c r="D543" s="6">
        <v>0</v>
      </c>
      <c r="E543" s="6">
        <v>1</v>
      </c>
      <c r="F543" s="20">
        <f t="shared" si="248"/>
        <v>1</v>
      </c>
      <c r="G543" s="20">
        <f t="shared" si="249"/>
        <v>1</v>
      </c>
      <c r="H543" s="20">
        <f t="shared" si="250"/>
        <v>1</v>
      </c>
      <c r="I543" s="7">
        <v>-7690.7036444453734</v>
      </c>
      <c r="J543" s="7">
        <v>4864927.6414666688</v>
      </c>
      <c r="K543" s="6">
        <v>0</v>
      </c>
      <c r="L543" s="6">
        <v>0</v>
      </c>
      <c r="M543" s="7">
        <v>-7689.7712129102592</v>
      </c>
      <c r="N543" s="7">
        <v>4864928.6621634122</v>
      </c>
      <c r="O543" s="26">
        <f t="shared" si="251"/>
        <v>-7689.7712129102601</v>
      </c>
      <c r="P543" s="26">
        <f t="shared" si="252"/>
        <v>4864928.6621634141</v>
      </c>
      <c r="Q543" s="20">
        <f t="shared" si="253"/>
        <v>1</v>
      </c>
      <c r="R543" s="26">
        <f t="shared" si="254"/>
        <v>1.3824798058003918</v>
      </c>
      <c r="S543" s="26">
        <f>R543*'8_HeSo_Mercator'!$B$7</f>
        <v>1.0591542176512994</v>
      </c>
      <c r="T543" s="6">
        <v>11262</v>
      </c>
      <c r="U543" s="21">
        <v>0.1713131141978948</v>
      </c>
      <c r="V543" s="7">
        <v>-7689.5133999995887</v>
      </c>
      <c r="W543" s="7">
        <v>4864928.7361000031</v>
      </c>
      <c r="X543" s="25">
        <f t="shared" si="255"/>
        <v>1161.0142769164916</v>
      </c>
      <c r="Y543" s="6">
        <v>16955</v>
      </c>
      <c r="Z543" s="21">
        <v>0.21692181563763019</v>
      </c>
      <c r="AA543" s="7">
        <v>-7691.3383999988437</v>
      </c>
      <c r="AB543" s="7">
        <v>4864928.2128999978</v>
      </c>
      <c r="AC543" s="25">
        <f t="shared" si="256"/>
        <v>451.63446543283936</v>
      </c>
      <c r="AD543" s="6">
        <v>8523</v>
      </c>
      <c r="AE543" s="21">
        <v>0.2171115146128757</v>
      </c>
      <c r="AF543" s="7">
        <v>-7691.3383999988437</v>
      </c>
      <c r="AG543" s="7">
        <v>4864928.2128999978</v>
      </c>
      <c r="AH543" s="25">
        <f t="shared" si="257"/>
        <v>450.05808888985712</v>
      </c>
      <c r="AI543" s="6">
        <v>7204</v>
      </c>
      <c r="AJ543" s="21">
        <v>0.21856299636231821</v>
      </c>
      <c r="AK543" s="7">
        <v>-7691.3383999988437</v>
      </c>
      <c r="AL543" s="7">
        <v>4864928.2128999978</v>
      </c>
      <c r="AM543" s="25">
        <f t="shared" si="258"/>
        <v>438.22127309187226</v>
      </c>
      <c r="AN543" s="6">
        <v>11257</v>
      </c>
      <c r="AO543" s="21">
        <v>0.22490099283695311</v>
      </c>
      <c r="AP543" s="7">
        <v>-7691.3383999988437</v>
      </c>
      <c r="AQ543" s="7">
        <v>4864928.2128999978</v>
      </c>
      <c r="AR543" s="25">
        <f t="shared" si="259"/>
        <v>390.8719535499427</v>
      </c>
      <c r="AS543" s="6">
        <v>17230</v>
      </c>
      <c r="AT543" s="21">
        <v>0.22577318383930089</v>
      </c>
      <c r="AU543" s="7">
        <v>-7691.3383999988437</v>
      </c>
      <c r="AV543" s="7">
        <v>4864928.2128999978</v>
      </c>
      <c r="AW543" s="25">
        <f t="shared" si="260"/>
        <v>384.86690760214316</v>
      </c>
      <c r="AX543" s="6">
        <v>17505</v>
      </c>
      <c r="AY543" s="21">
        <v>0.22577318383930089</v>
      </c>
      <c r="AZ543" s="7">
        <v>-7691.3383999988437</v>
      </c>
      <c r="BA543" s="7">
        <v>4864928.2128999978</v>
      </c>
      <c r="BB543" s="25">
        <f t="shared" si="261"/>
        <v>384.86690760214316</v>
      </c>
      <c r="BC543" s="6">
        <v>15874</v>
      </c>
      <c r="BD543" s="21">
        <v>0.2321593752261549</v>
      </c>
      <c r="BE543" s="7">
        <v>-7691.3383999988437</v>
      </c>
      <c r="BF543" s="7">
        <v>4864928.2128999978</v>
      </c>
      <c r="BG543" s="25">
        <f t="shared" si="262"/>
        <v>344.23505516843551</v>
      </c>
      <c r="BH543" s="6">
        <v>9429</v>
      </c>
      <c r="BI543" s="21">
        <v>0.23929284490600089</v>
      </c>
      <c r="BJ543" s="7">
        <v>-7683.8559000007808</v>
      </c>
      <c r="BK543" s="7">
        <v>4864930.3579000011</v>
      </c>
      <c r="BL543" s="25">
        <f t="shared" si="263"/>
        <v>304.98687364764891</v>
      </c>
      <c r="BM543" s="6">
        <v>9435</v>
      </c>
      <c r="BN543" s="21">
        <v>0.2537096659509967</v>
      </c>
      <c r="BO543" s="7">
        <v>-7689.5133999995887</v>
      </c>
      <c r="BP543" s="7">
        <v>4864928.7361000031</v>
      </c>
      <c r="BQ543" s="25">
        <f t="shared" si="264"/>
        <v>241.35258019103219</v>
      </c>
      <c r="BR543" s="6">
        <v>16680</v>
      </c>
      <c r="BS543" s="21">
        <v>0.25648240460269001</v>
      </c>
      <c r="BT543" s="7">
        <v>-7691.3383999988437</v>
      </c>
      <c r="BU543" s="7">
        <v>4864928.2128999978</v>
      </c>
      <c r="BV543" s="25">
        <f t="shared" si="265"/>
        <v>231.08390254544875</v>
      </c>
      <c r="BW543" s="6">
        <v>16149</v>
      </c>
      <c r="BX543" s="21">
        <v>0.26084771432463111</v>
      </c>
      <c r="BY543" s="7">
        <v>-7689.5133999995887</v>
      </c>
      <c r="BZ543" s="7">
        <v>4864928.7361000031</v>
      </c>
      <c r="CA543" s="25">
        <f t="shared" si="266"/>
        <v>215.99905827993578</v>
      </c>
      <c r="CB543" s="6">
        <v>11262</v>
      </c>
      <c r="CC543" s="21">
        <v>0.17362257329246239</v>
      </c>
      <c r="CD543" s="7">
        <v>-7689.5133999995887</v>
      </c>
      <c r="CE543" s="7">
        <v>4864928.7361000031</v>
      </c>
      <c r="CF543" s="25">
        <f t="shared" si="267"/>
        <v>1100.4624933143189</v>
      </c>
      <c r="CG543" s="6">
        <v>11257</v>
      </c>
      <c r="CH543" s="21">
        <v>0.22536592871843189</v>
      </c>
      <c r="CI543" s="7">
        <v>-7691.3383999988437</v>
      </c>
      <c r="CJ543" s="7">
        <v>4864928.2128999978</v>
      </c>
      <c r="CK543" s="25">
        <f t="shared" si="268"/>
        <v>387.65640453725621</v>
      </c>
      <c r="CL543" s="6">
        <v>16955</v>
      </c>
      <c r="CM543" s="21">
        <v>0.22728016493765749</v>
      </c>
      <c r="CN543" s="7">
        <v>-7691.3383999988437</v>
      </c>
      <c r="CO543" s="7">
        <v>4864928.2128999978</v>
      </c>
      <c r="CP543" s="25">
        <f t="shared" si="269"/>
        <v>374.76054034922066</v>
      </c>
      <c r="CQ543" s="6">
        <v>9429</v>
      </c>
      <c r="CR543" s="21">
        <v>0.23242436069301389</v>
      </c>
      <c r="CS543" s="7">
        <v>-7683.8559000007808</v>
      </c>
      <c r="CT543" s="7">
        <v>4864930.3579000011</v>
      </c>
      <c r="CU543" s="25">
        <f t="shared" si="270"/>
        <v>342.66789739322348</v>
      </c>
      <c r="CV543" s="6">
        <v>8523</v>
      </c>
      <c r="CW543" s="21">
        <v>0.2347299774093175</v>
      </c>
      <c r="CX543" s="7">
        <v>-7691.3383999988437</v>
      </c>
      <c r="CY543" s="7">
        <v>4864928.2128999978</v>
      </c>
      <c r="CZ543" s="25">
        <f t="shared" si="271"/>
        <v>329.40165141361922</v>
      </c>
      <c r="DA543" s="6">
        <v>7204</v>
      </c>
      <c r="DB543" s="21">
        <v>0.2363262273532605</v>
      </c>
      <c r="DC543" s="7">
        <v>-7691.3383999988437</v>
      </c>
      <c r="DD543" s="7">
        <v>4864928.2128999978</v>
      </c>
      <c r="DE543" s="25">
        <f t="shared" si="272"/>
        <v>320.59172752766807</v>
      </c>
      <c r="DF543" s="6">
        <v>17230</v>
      </c>
      <c r="DG543" s="21">
        <v>0.2406646192613591</v>
      </c>
      <c r="DH543" s="7">
        <v>-7691.3383999988437</v>
      </c>
      <c r="DI543" s="7">
        <v>4864928.2128999978</v>
      </c>
      <c r="DJ543" s="25">
        <f t="shared" si="273"/>
        <v>298.09247109888588</v>
      </c>
      <c r="DK543" s="6">
        <v>17505</v>
      </c>
      <c r="DL543" s="21">
        <v>0.2406646192613591</v>
      </c>
      <c r="DM543" s="7">
        <v>-7691.3383999988437</v>
      </c>
      <c r="DN543" s="7">
        <v>4864928.2128999978</v>
      </c>
      <c r="DO543" s="25">
        <f t="shared" si="274"/>
        <v>298.09247109888588</v>
      </c>
      <c r="DP543" s="6">
        <v>16959</v>
      </c>
      <c r="DQ543" s="21">
        <v>0.25016432626232449</v>
      </c>
      <c r="DR543" s="7">
        <v>-7682.084399998188</v>
      </c>
      <c r="DS543" s="7">
        <v>4864930.8654000014</v>
      </c>
      <c r="DT543" s="25">
        <f t="shared" si="275"/>
        <v>255.32802422498332</v>
      </c>
      <c r="DU543" s="6">
        <v>10344</v>
      </c>
      <c r="DV543" s="21">
        <v>0.25018802647412752</v>
      </c>
      <c r="DW543" s="7">
        <v>-7689.5133999995887</v>
      </c>
      <c r="DX543" s="7">
        <v>4864928.7361000031</v>
      </c>
      <c r="DY543" s="25">
        <f t="shared" si="276"/>
        <v>255.23128948458682</v>
      </c>
      <c r="DZ543" s="6">
        <v>7651</v>
      </c>
      <c r="EA543" s="21">
        <v>0.25044957913348348</v>
      </c>
      <c r="EB543" s="7">
        <v>-7683.8559000007808</v>
      </c>
      <c r="EC543" s="7">
        <v>4864930.3579000011</v>
      </c>
      <c r="ED543" s="25">
        <f t="shared" si="277"/>
        <v>254.16677307898357</v>
      </c>
      <c r="EE543" s="6">
        <v>15874</v>
      </c>
      <c r="EF543" s="21">
        <v>0.25384451414476678</v>
      </c>
      <c r="EG543" s="7">
        <v>-7691.3383999988437</v>
      </c>
      <c r="EH543" s="7">
        <v>4864928.2128999978</v>
      </c>
      <c r="EI543" s="25">
        <f t="shared" si="278"/>
        <v>240.84013996720205</v>
      </c>
    </row>
    <row r="544" spans="1:139" x14ac:dyDescent="0.25">
      <c r="A544" s="6">
        <v>530</v>
      </c>
      <c r="B544" s="6">
        <v>1</v>
      </c>
      <c r="C544" s="6">
        <v>1</v>
      </c>
      <c r="D544" s="6">
        <v>1</v>
      </c>
      <c r="E544" s="6">
        <v>2</v>
      </c>
      <c r="F544" s="20">
        <f t="shared" si="248"/>
        <v>1</v>
      </c>
      <c r="G544" s="20">
        <f t="shared" si="249"/>
        <v>0</v>
      </c>
      <c r="H544" s="20">
        <f t="shared" si="250"/>
        <v>0</v>
      </c>
      <c r="I544" s="7">
        <v>-7478.1792745055091</v>
      </c>
      <c r="J544" s="7">
        <v>4864891.1246251287</v>
      </c>
      <c r="K544" s="6">
        <v>-6</v>
      </c>
      <c r="L544" s="6">
        <v>6</v>
      </c>
      <c r="M544" s="7">
        <v>-7497.7370874603093</v>
      </c>
      <c r="N544" s="7">
        <v>4864885.1608140171</v>
      </c>
      <c r="O544" s="26">
        <f t="shared" si="251"/>
        <v>-7497.7370874603093</v>
      </c>
      <c r="P544" s="26">
        <f t="shared" si="252"/>
        <v>4864885.1608140171</v>
      </c>
      <c r="Q544" s="20">
        <f t="shared" si="253"/>
        <v>1</v>
      </c>
      <c r="R544" s="26">
        <f t="shared" si="254"/>
        <v>20.446884617227933</v>
      </c>
      <c r="S544" s="26">
        <f>R544*'8_HeSo_Mercator'!$B$7</f>
        <v>15.664897229821296</v>
      </c>
      <c r="T544" s="6">
        <v>1013</v>
      </c>
      <c r="U544" s="21">
        <v>0.22248904793821039</v>
      </c>
      <c r="V544" s="7">
        <v>-7480.1240999996662</v>
      </c>
      <c r="W544" s="7">
        <v>4864894.9306000024</v>
      </c>
      <c r="X544" s="25">
        <f t="shared" si="255"/>
        <v>408.09892381559672</v>
      </c>
      <c r="Y544" s="6">
        <v>359</v>
      </c>
      <c r="Z544" s="21">
        <v>0.24203973443012999</v>
      </c>
      <c r="AA544" s="7">
        <v>-7502.4497000016272</v>
      </c>
      <c r="AB544" s="7">
        <v>4864884.1761000007</v>
      </c>
      <c r="AC544" s="25">
        <f t="shared" si="256"/>
        <v>291.37569942256101</v>
      </c>
      <c r="AD544" s="6">
        <v>904</v>
      </c>
      <c r="AE544" s="21">
        <v>0.243940910632749</v>
      </c>
      <c r="AF544" s="7">
        <v>-7480.1240999996662</v>
      </c>
      <c r="AG544" s="7">
        <v>4864894.9306000024</v>
      </c>
      <c r="AH544" s="25">
        <f t="shared" si="257"/>
        <v>282.39788330680881</v>
      </c>
      <c r="AI544" s="6">
        <v>903</v>
      </c>
      <c r="AJ544" s="21">
        <v>0.2537727490053901</v>
      </c>
      <c r="AK544" s="7">
        <v>-7502.4497000016272</v>
      </c>
      <c r="AL544" s="7">
        <v>4864884.1761000007</v>
      </c>
      <c r="AM544" s="25">
        <f t="shared" si="258"/>
        <v>241.11268710743761</v>
      </c>
      <c r="AN544" s="6">
        <v>1009</v>
      </c>
      <c r="AO544" s="21">
        <v>0.25664156670973459</v>
      </c>
      <c r="AP544" s="7">
        <v>-7502.4497000016272</v>
      </c>
      <c r="AQ544" s="7">
        <v>4864884.1761000007</v>
      </c>
      <c r="AR544" s="25">
        <f t="shared" si="259"/>
        <v>230.51118783360167</v>
      </c>
      <c r="AS544" s="6">
        <v>794</v>
      </c>
      <c r="AT544" s="21">
        <v>0.25820337505809421</v>
      </c>
      <c r="AU544" s="7">
        <v>-7502.4497000016272</v>
      </c>
      <c r="AV544" s="7">
        <v>4864884.1761000007</v>
      </c>
      <c r="AW544" s="25">
        <f t="shared" si="260"/>
        <v>224.98436629786764</v>
      </c>
      <c r="AX544" s="6">
        <v>32</v>
      </c>
      <c r="AY544" s="21">
        <v>0.26591874094659929</v>
      </c>
      <c r="AZ544" s="7">
        <v>-7480.1240999996662</v>
      </c>
      <c r="BA544" s="7">
        <v>4864894.9306000024</v>
      </c>
      <c r="BB544" s="25">
        <f t="shared" si="261"/>
        <v>199.98812866968458</v>
      </c>
      <c r="BC544" s="6">
        <v>465</v>
      </c>
      <c r="BD544" s="21">
        <v>0.26717944442051589</v>
      </c>
      <c r="BE544" s="7">
        <v>-7502.4497000016272</v>
      </c>
      <c r="BF544" s="7">
        <v>4864884.1761000007</v>
      </c>
      <c r="BG544" s="25">
        <f t="shared" si="262"/>
        <v>196.24013332962716</v>
      </c>
      <c r="BH544" s="6">
        <v>687</v>
      </c>
      <c r="BI544" s="21">
        <v>0.26806581718139932</v>
      </c>
      <c r="BJ544" s="7">
        <v>-7489.1774999983609</v>
      </c>
      <c r="BK544" s="7">
        <v>4864899.9448999986</v>
      </c>
      <c r="BL544" s="25">
        <f t="shared" si="263"/>
        <v>193.65746777967158</v>
      </c>
      <c r="BM544" s="6">
        <v>142</v>
      </c>
      <c r="BN544" s="21">
        <v>0.26943153195416902</v>
      </c>
      <c r="BO544" s="7">
        <v>-7480.1240999996662</v>
      </c>
      <c r="BP544" s="7">
        <v>4864894.9306000024</v>
      </c>
      <c r="BQ544" s="25">
        <f t="shared" si="264"/>
        <v>189.76071940966924</v>
      </c>
      <c r="BR544" s="6">
        <v>140</v>
      </c>
      <c r="BS544" s="21">
        <v>0.2718151234979293</v>
      </c>
      <c r="BT544" s="7">
        <v>-7502.4497000016272</v>
      </c>
      <c r="BU544" s="7">
        <v>4864884.1761000007</v>
      </c>
      <c r="BV544" s="25">
        <f t="shared" si="265"/>
        <v>183.19159039297466</v>
      </c>
      <c r="BW544" s="6">
        <v>246</v>
      </c>
      <c r="BX544" s="21">
        <v>0.27284666288197612</v>
      </c>
      <c r="BY544" s="7">
        <v>-7502.4497000016272</v>
      </c>
      <c r="BZ544" s="7">
        <v>4864884.1761000007</v>
      </c>
      <c r="CA544" s="25">
        <f t="shared" si="266"/>
        <v>180.43692380231246</v>
      </c>
      <c r="CB544" s="6">
        <v>359</v>
      </c>
      <c r="CC544" s="21">
        <v>0.17653977203936561</v>
      </c>
      <c r="CD544" s="7">
        <v>-7502.4497000016272</v>
      </c>
      <c r="CE544" s="7">
        <v>4864884.1761000007</v>
      </c>
      <c r="CF544" s="25">
        <f t="shared" si="267"/>
        <v>1029.5080673704849</v>
      </c>
      <c r="CG544" s="6">
        <v>1009</v>
      </c>
      <c r="CH544" s="21">
        <v>0.17837233280324341</v>
      </c>
      <c r="CI544" s="7">
        <v>-7502.4497000016272</v>
      </c>
      <c r="CJ544" s="7">
        <v>4864884.1761000007</v>
      </c>
      <c r="CK544" s="25">
        <f t="shared" si="268"/>
        <v>987.84778704832468</v>
      </c>
      <c r="CL544" s="6">
        <v>465</v>
      </c>
      <c r="CM544" s="21">
        <v>0.1849138004827858</v>
      </c>
      <c r="CN544" s="7">
        <v>-7502.4497000016272</v>
      </c>
      <c r="CO544" s="7">
        <v>4864884.1761000007</v>
      </c>
      <c r="CP544" s="25">
        <f t="shared" si="269"/>
        <v>855.30832956349411</v>
      </c>
      <c r="CQ544" s="6">
        <v>794</v>
      </c>
      <c r="CR544" s="21">
        <v>0.1923496699755729</v>
      </c>
      <c r="CS544" s="7">
        <v>-7502.4497000016272</v>
      </c>
      <c r="CT544" s="7">
        <v>4864884.1761000007</v>
      </c>
      <c r="CU544" s="25">
        <f t="shared" si="270"/>
        <v>730.52354508745555</v>
      </c>
      <c r="CV544" s="6">
        <v>575</v>
      </c>
      <c r="CW544" s="21">
        <v>0.1949105987843561</v>
      </c>
      <c r="CX544" s="7">
        <v>-7502.4497000016272</v>
      </c>
      <c r="CY544" s="7">
        <v>4864884.1761000007</v>
      </c>
      <c r="CZ544" s="25">
        <f t="shared" si="271"/>
        <v>692.88024199173071</v>
      </c>
      <c r="DA544" s="6">
        <v>246</v>
      </c>
      <c r="DB544" s="21">
        <v>0.19708736184859121</v>
      </c>
      <c r="DC544" s="7">
        <v>-7502.4497000016272</v>
      </c>
      <c r="DD544" s="7">
        <v>4864884.1761000007</v>
      </c>
      <c r="DE544" s="25">
        <f t="shared" si="272"/>
        <v>662.77313327187494</v>
      </c>
      <c r="DF544" s="6">
        <v>903</v>
      </c>
      <c r="DG544" s="21">
        <v>0.19912565223522771</v>
      </c>
      <c r="DH544" s="7">
        <v>-7502.4497000016272</v>
      </c>
      <c r="DI544" s="7">
        <v>4864884.1761000007</v>
      </c>
      <c r="DJ544" s="25">
        <f t="shared" si="273"/>
        <v>636.04985014728527</v>
      </c>
      <c r="DK544" s="6">
        <v>1025</v>
      </c>
      <c r="DL544" s="21">
        <v>0.2131677700826799</v>
      </c>
      <c r="DM544" s="7">
        <v>-7504.881400000304</v>
      </c>
      <c r="DN544" s="7">
        <v>4864865.5295000002</v>
      </c>
      <c r="DO544" s="25">
        <f t="shared" si="274"/>
        <v>484.29928902080547</v>
      </c>
      <c r="DP544" s="6">
        <v>681</v>
      </c>
      <c r="DQ544" s="21">
        <v>0.21622178707616199</v>
      </c>
      <c r="DR544" s="7">
        <v>-7502.4497000016272</v>
      </c>
      <c r="DS544" s="7">
        <v>4864884.1761000007</v>
      </c>
      <c r="DT544" s="25">
        <f t="shared" si="275"/>
        <v>457.51168449820631</v>
      </c>
      <c r="DU544" s="6">
        <v>140</v>
      </c>
      <c r="DV544" s="21">
        <v>0.21894524229301099</v>
      </c>
      <c r="DW544" s="7">
        <v>-7502.4497000016272</v>
      </c>
      <c r="DX544" s="7">
        <v>4864884.1761000007</v>
      </c>
      <c r="DY544" s="25">
        <f t="shared" si="276"/>
        <v>435.16900047803927</v>
      </c>
      <c r="DZ544" s="6">
        <v>31</v>
      </c>
      <c r="EA544" s="21">
        <v>0.22654847396768399</v>
      </c>
      <c r="EB544" s="7">
        <v>-7501.2219000011683</v>
      </c>
      <c r="EC544" s="7">
        <v>4864863.0728999972</v>
      </c>
      <c r="ED544" s="25">
        <f t="shared" si="277"/>
        <v>379.62555123526056</v>
      </c>
      <c r="EE544" s="6">
        <v>1017</v>
      </c>
      <c r="EF544" s="21">
        <v>0.22724132355319049</v>
      </c>
      <c r="EG544" s="7">
        <v>-7501.2219000011683</v>
      </c>
      <c r="EH544" s="7">
        <v>4864863.0728999972</v>
      </c>
      <c r="EI544" s="25">
        <f t="shared" si="278"/>
        <v>375.01683089490632</v>
      </c>
    </row>
    <row r="545" spans="1:139" x14ac:dyDescent="0.25">
      <c r="A545" s="6">
        <v>531</v>
      </c>
      <c r="B545" s="6">
        <v>0</v>
      </c>
      <c r="C545" s="6">
        <v>2</v>
      </c>
      <c r="D545" s="6">
        <v>0</v>
      </c>
      <c r="E545" s="6">
        <v>2</v>
      </c>
      <c r="F545" s="20">
        <f t="shared" si="248"/>
        <v>1</v>
      </c>
      <c r="G545" s="20">
        <f t="shared" si="249"/>
        <v>1</v>
      </c>
      <c r="H545" s="20">
        <f t="shared" si="250"/>
        <v>1</v>
      </c>
      <c r="I545" s="7">
        <v>-7642.1994988686556</v>
      </c>
      <c r="J545" s="7">
        <v>4865016.8354959991</v>
      </c>
      <c r="K545" s="6">
        <v>6</v>
      </c>
      <c r="L545" s="6">
        <v>6</v>
      </c>
      <c r="M545" s="7">
        <v>-7640.3115103149876</v>
      </c>
      <c r="N545" s="7">
        <v>4865011.8739488246</v>
      </c>
      <c r="O545" s="26">
        <f t="shared" si="251"/>
        <v>-7640.3115103149867</v>
      </c>
      <c r="P545" s="26">
        <f t="shared" si="252"/>
        <v>4865011.8739488237</v>
      </c>
      <c r="Q545" s="20">
        <f t="shared" si="253"/>
        <v>1</v>
      </c>
      <c r="R545" s="26">
        <f t="shared" si="254"/>
        <v>5.308620456646536</v>
      </c>
      <c r="S545" s="26">
        <f>R545*'8_HeSo_Mercator'!$B$7</f>
        <v>4.0670740527105878</v>
      </c>
      <c r="T545" s="6">
        <v>8566</v>
      </c>
      <c r="U545" s="21">
        <v>0.26338223591394089</v>
      </c>
      <c r="V545" s="7">
        <v>-7640.2895999997854</v>
      </c>
      <c r="W545" s="7">
        <v>4865009.1648000032</v>
      </c>
      <c r="X545" s="25">
        <f t="shared" si="255"/>
        <v>207.80408435896024</v>
      </c>
      <c r="Y545" s="6">
        <v>9022</v>
      </c>
      <c r="Z545" s="21">
        <v>0.26920937337382062</v>
      </c>
      <c r="AA545" s="7">
        <v>-7641.8993999995291</v>
      </c>
      <c r="AB545" s="7">
        <v>4865014.7801000029</v>
      </c>
      <c r="AC545" s="25">
        <f t="shared" si="256"/>
        <v>190.38787713098054</v>
      </c>
      <c r="AD545" s="6">
        <v>10854</v>
      </c>
      <c r="AE545" s="21">
        <v>0.28392135005097918</v>
      </c>
      <c r="AF545" s="7">
        <v>-7634.9341355077922</v>
      </c>
      <c r="AG545" s="7">
        <v>4865007.5136853531</v>
      </c>
      <c r="AH545" s="25">
        <f t="shared" si="257"/>
        <v>153.88907681430908</v>
      </c>
      <c r="AI545" s="6">
        <v>9480</v>
      </c>
      <c r="AJ545" s="21">
        <v>0.29501705916466908</v>
      </c>
      <c r="AK545" s="7">
        <v>-7641.8993999995291</v>
      </c>
      <c r="AL545" s="7">
        <v>4865014.7801000029</v>
      </c>
      <c r="AM545" s="25">
        <f t="shared" si="258"/>
        <v>132.01141373659263</v>
      </c>
      <c r="AN545" s="6">
        <v>9025</v>
      </c>
      <c r="AO545" s="21">
        <v>0.31717450639354461</v>
      </c>
      <c r="AP545" s="7">
        <v>-7642.4459999985993</v>
      </c>
      <c r="AQ545" s="7">
        <v>4865016.6877999976</v>
      </c>
      <c r="AR545" s="25">
        <f t="shared" si="259"/>
        <v>98.811367407057105</v>
      </c>
      <c r="AS545" s="6">
        <v>7248</v>
      </c>
      <c r="AT545" s="21">
        <v>0.32208996236927973</v>
      </c>
      <c r="AU545" s="7">
        <v>-7642.4459999985993</v>
      </c>
      <c r="AV545" s="7">
        <v>4865016.6877999976</v>
      </c>
      <c r="AW545" s="25">
        <f t="shared" si="260"/>
        <v>92.916156627016704</v>
      </c>
      <c r="AX545" s="6">
        <v>8561</v>
      </c>
      <c r="AY545" s="21">
        <v>0.32388973500307128</v>
      </c>
      <c r="AZ545" s="7">
        <v>-7639.3500000014901</v>
      </c>
      <c r="BA545" s="7">
        <v>4865001.0980999991</v>
      </c>
      <c r="BB545" s="25">
        <f t="shared" si="261"/>
        <v>90.868061491318031</v>
      </c>
      <c r="BC545" s="6">
        <v>10849</v>
      </c>
      <c r="BD545" s="21">
        <v>0.32635086007795522</v>
      </c>
      <c r="BE545" s="7">
        <v>-7642.4459999985993</v>
      </c>
      <c r="BF545" s="7">
        <v>4865016.6877999976</v>
      </c>
      <c r="BG545" s="25">
        <f t="shared" si="262"/>
        <v>88.157842612526395</v>
      </c>
      <c r="BH545" s="6">
        <v>11307</v>
      </c>
      <c r="BI545" s="21">
        <v>0.33698926337359397</v>
      </c>
      <c r="BJ545" s="7">
        <v>-7642.4459999985993</v>
      </c>
      <c r="BK545" s="7">
        <v>4865016.6877999976</v>
      </c>
      <c r="BL545" s="25">
        <f t="shared" si="263"/>
        <v>77.541775842078536</v>
      </c>
      <c r="BM545" s="6">
        <v>9935</v>
      </c>
      <c r="BN545" s="21">
        <v>0.34241297357047468</v>
      </c>
      <c r="BO545" s="7">
        <v>-7642.4459999985993</v>
      </c>
      <c r="BP545" s="7">
        <v>4865016.6877999976</v>
      </c>
      <c r="BQ545" s="25">
        <f t="shared" si="264"/>
        <v>72.744331197136603</v>
      </c>
      <c r="BR545" s="6">
        <v>9932</v>
      </c>
      <c r="BS545" s="21">
        <v>0.34389229845038038</v>
      </c>
      <c r="BT545" s="7">
        <v>-7637.1779999993742</v>
      </c>
      <c r="BU545" s="7">
        <v>4864993.5205999995</v>
      </c>
      <c r="BV545" s="25">
        <f t="shared" si="265"/>
        <v>71.500684717430943</v>
      </c>
      <c r="BW545" s="6">
        <v>9478</v>
      </c>
      <c r="BX545" s="21">
        <v>0.3596744697171611</v>
      </c>
      <c r="BY545" s="7">
        <v>-7642.4459999985993</v>
      </c>
      <c r="BZ545" s="7">
        <v>4865016.6877999976</v>
      </c>
      <c r="CA545" s="25">
        <f t="shared" si="266"/>
        <v>59.753252805908495</v>
      </c>
      <c r="CB545" s="6">
        <v>9022</v>
      </c>
      <c r="CC545" s="21">
        <v>0.2343454206594954</v>
      </c>
      <c r="CD545" s="7">
        <v>-7641.8993999995291</v>
      </c>
      <c r="CE545" s="7">
        <v>4865014.7801000029</v>
      </c>
      <c r="CF545" s="25">
        <f t="shared" si="267"/>
        <v>331.56914883123233</v>
      </c>
      <c r="CG545" s="6">
        <v>10854</v>
      </c>
      <c r="CH545" s="21">
        <v>0.24725506369718619</v>
      </c>
      <c r="CI545" s="7">
        <v>-7634.9341355077922</v>
      </c>
      <c r="CJ545" s="7">
        <v>4865007.5136853531</v>
      </c>
      <c r="CK545" s="25">
        <f t="shared" si="268"/>
        <v>267.55878908714971</v>
      </c>
      <c r="CL545" s="6">
        <v>8566</v>
      </c>
      <c r="CM545" s="21">
        <v>0.26251902061142618</v>
      </c>
      <c r="CN545" s="7">
        <v>-7640.2895999997854</v>
      </c>
      <c r="CO545" s="7">
        <v>4865009.1648000032</v>
      </c>
      <c r="CP545" s="25">
        <f t="shared" si="269"/>
        <v>210.55080131392373</v>
      </c>
      <c r="CQ545" s="6">
        <v>9480</v>
      </c>
      <c r="CR545" s="21">
        <v>0.2722643225219763</v>
      </c>
      <c r="CS545" s="7">
        <v>-7641.8993999995291</v>
      </c>
      <c r="CT545" s="7">
        <v>4865014.7801000029</v>
      </c>
      <c r="CU545" s="25">
        <f t="shared" si="270"/>
        <v>181.98561441914248</v>
      </c>
      <c r="CV545" s="6">
        <v>10849</v>
      </c>
      <c r="CW545" s="21">
        <v>0.29746663034595477</v>
      </c>
      <c r="CX545" s="7">
        <v>-7642.4459999985993</v>
      </c>
      <c r="CY545" s="7">
        <v>4865016.6877999976</v>
      </c>
      <c r="CZ545" s="25">
        <f t="shared" si="271"/>
        <v>127.7164929746255</v>
      </c>
      <c r="DA545" s="6">
        <v>7248</v>
      </c>
      <c r="DB545" s="21">
        <v>0.2986894280529605</v>
      </c>
      <c r="DC545" s="7">
        <v>-7642.4459999985993</v>
      </c>
      <c r="DD545" s="7">
        <v>4865016.6877999976</v>
      </c>
      <c r="DE545" s="25">
        <f t="shared" si="272"/>
        <v>125.63787866831923</v>
      </c>
      <c r="DF545" s="6">
        <v>8561</v>
      </c>
      <c r="DG545" s="21">
        <v>0.30037285808509773</v>
      </c>
      <c r="DH545" s="7">
        <v>-7639.3500000014901</v>
      </c>
      <c r="DI545" s="7">
        <v>4865001.0980999991</v>
      </c>
      <c r="DJ545" s="25">
        <f t="shared" si="273"/>
        <v>122.84493426772731</v>
      </c>
      <c r="DK545" s="6">
        <v>9935</v>
      </c>
      <c r="DL545" s="21">
        <v>0.31028184134207099</v>
      </c>
      <c r="DM545" s="7">
        <v>-7642.4459999985993</v>
      </c>
      <c r="DN545" s="7">
        <v>4865016.6877999976</v>
      </c>
      <c r="DO545" s="25">
        <f t="shared" si="274"/>
        <v>107.88835211508786</v>
      </c>
      <c r="DP545" s="6">
        <v>10394</v>
      </c>
      <c r="DQ545" s="21">
        <v>0.31123551713141762</v>
      </c>
      <c r="DR545" s="7">
        <v>-7634.9341355077922</v>
      </c>
      <c r="DS545" s="7">
        <v>4865007.5136853531</v>
      </c>
      <c r="DT545" s="25">
        <f t="shared" si="275"/>
        <v>106.57206834440036</v>
      </c>
      <c r="DU545" s="6">
        <v>11307</v>
      </c>
      <c r="DV545" s="21">
        <v>0.31157564240271002</v>
      </c>
      <c r="DW545" s="7">
        <v>-7642.4459999985993</v>
      </c>
      <c r="DX545" s="7">
        <v>4865016.6877999976</v>
      </c>
      <c r="DY545" s="25">
        <f t="shared" si="276"/>
        <v>106.10748077005154</v>
      </c>
      <c r="DZ545" s="6">
        <v>9025</v>
      </c>
      <c r="EA545" s="21">
        <v>0.3134470379608138</v>
      </c>
      <c r="EB545" s="7">
        <v>-7642.4459999985993</v>
      </c>
      <c r="EC545" s="7">
        <v>4865016.6877999976</v>
      </c>
      <c r="ED545" s="25">
        <f t="shared" si="277"/>
        <v>103.59607929011827</v>
      </c>
      <c r="EE545" s="6">
        <v>9484</v>
      </c>
      <c r="EF545" s="21">
        <v>0.32486327616354771</v>
      </c>
      <c r="EG545" s="7">
        <v>-7634.9341355077922</v>
      </c>
      <c r="EH545" s="7">
        <v>4865007.5136853531</v>
      </c>
      <c r="EI545" s="25">
        <f t="shared" si="278"/>
        <v>89.783704598838</v>
      </c>
    </row>
    <row r="546" spans="1:139" x14ac:dyDescent="0.25">
      <c r="A546" s="6">
        <v>532</v>
      </c>
      <c r="B546" s="6">
        <v>0</v>
      </c>
      <c r="C546" s="6">
        <v>0</v>
      </c>
      <c r="D546" s="6">
        <v>0</v>
      </c>
      <c r="E546" s="6">
        <v>0</v>
      </c>
      <c r="F546" s="20">
        <f t="shared" si="248"/>
        <v>1</v>
      </c>
      <c r="G546" s="20">
        <f t="shared" si="249"/>
        <v>1</v>
      </c>
      <c r="H546" s="20">
        <f t="shared" si="250"/>
        <v>1</v>
      </c>
      <c r="I546" s="7">
        <v>-7615.9544971644546</v>
      </c>
      <c r="J546" s="7">
        <v>4864975.5117569352</v>
      </c>
      <c r="K546" s="6">
        <v>-6</v>
      </c>
      <c r="L546" s="6">
        <v>-6</v>
      </c>
      <c r="M546" s="7">
        <v>-7592.7841533008623</v>
      </c>
      <c r="N546" s="7">
        <v>4864983.7988604615</v>
      </c>
      <c r="O546" s="26">
        <f t="shared" si="251"/>
        <v>-7592.7841533008605</v>
      </c>
      <c r="P546" s="26">
        <f t="shared" si="252"/>
        <v>4864983.7988604596</v>
      </c>
      <c r="Q546" s="20">
        <f t="shared" si="253"/>
        <v>1</v>
      </c>
      <c r="R546" s="26">
        <f t="shared" si="254"/>
        <v>24.607741049959039</v>
      </c>
      <c r="S546" s="26">
        <f>R546*'8_HeSo_Mercator'!$B$7</f>
        <v>18.852639011855683</v>
      </c>
      <c r="T546" s="6">
        <v>10273</v>
      </c>
      <c r="U546" s="21">
        <v>0.15324258604153601</v>
      </c>
      <c r="V546" s="7">
        <v>-7589.0014999993145</v>
      </c>
      <c r="W546" s="7">
        <v>4864985.4958999977</v>
      </c>
      <c r="X546" s="25">
        <f t="shared" si="255"/>
        <v>1813.3519798352872</v>
      </c>
      <c r="Y546" s="6">
        <v>9815</v>
      </c>
      <c r="Z546" s="21">
        <v>0.20371101458158269</v>
      </c>
      <c r="AA546" s="7">
        <v>-7592.7333000004292</v>
      </c>
      <c r="AB546" s="7">
        <v>4864982.7069000006</v>
      </c>
      <c r="AC546" s="25">
        <f t="shared" si="256"/>
        <v>580.68679863539944</v>
      </c>
      <c r="AD546" s="6">
        <v>8449</v>
      </c>
      <c r="AE546" s="21">
        <v>0.2141209334513671</v>
      </c>
      <c r="AF546" s="7">
        <v>-7592.7333000004292</v>
      </c>
      <c r="AG546" s="7">
        <v>4864982.7069000006</v>
      </c>
      <c r="AH546" s="25">
        <f t="shared" si="257"/>
        <v>475.7332300028105</v>
      </c>
      <c r="AI546" s="6">
        <v>7581</v>
      </c>
      <c r="AJ546" s="21">
        <v>0.25448693521955151</v>
      </c>
      <c r="AK546" s="7">
        <v>-7592.7333000004292</v>
      </c>
      <c r="AL546" s="7">
        <v>4864982.7069000006</v>
      </c>
      <c r="AM546" s="25">
        <f t="shared" si="258"/>
        <v>238.41744732411817</v>
      </c>
      <c r="AN546" s="6">
        <v>8909</v>
      </c>
      <c r="AO546" s="21">
        <v>0.25531482871776701</v>
      </c>
      <c r="AP546" s="7">
        <v>-7611.0564999990156</v>
      </c>
      <c r="AQ546" s="7">
        <v>4864981.8017000034</v>
      </c>
      <c r="AR546" s="25">
        <f t="shared" si="259"/>
        <v>235.34005051496865</v>
      </c>
      <c r="AS546" s="6">
        <v>9360</v>
      </c>
      <c r="AT546" s="21">
        <v>0.2593158942088678</v>
      </c>
      <c r="AU546" s="7">
        <v>-7592.7333000004292</v>
      </c>
      <c r="AV546" s="7">
        <v>4864982.7069000006</v>
      </c>
      <c r="AW546" s="25">
        <f t="shared" si="260"/>
        <v>221.14822252340656</v>
      </c>
      <c r="AX546" s="6">
        <v>10274</v>
      </c>
      <c r="AY546" s="21">
        <v>0.26489999490293747</v>
      </c>
      <c r="AZ546" s="7">
        <v>-7592.7333000004292</v>
      </c>
      <c r="BA546" s="7">
        <v>4864982.7069000006</v>
      </c>
      <c r="BB546" s="25">
        <f t="shared" si="261"/>
        <v>203.08235933684972</v>
      </c>
      <c r="BC546" s="6">
        <v>8018</v>
      </c>
      <c r="BD546" s="21">
        <v>0.26652714992853832</v>
      </c>
      <c r="BE546" s="7">
        <v>-7611.0564999990156</v>
      </c>
      <c r="BF546" s="7">
        <v>4864981.8017000034</v>
      </c>
      <c r="BG546" s="25">
        <f t="shared" si="262"/>
        <v>198.16829781895814</v>
      </c>
      <c r="BH546" s="6">
        <v>10279</v>
      </c>
      <c r="BI546" s="21">
        <v>0.26737160971341511</v>
      </c>
      <c r="BJ546" s="7">
        <v>-7611.0564999990156</v>
      </c>
      <c r="BK546" s="7">
        <v>4864981.8017000034</v>
      </c>
      <c r="BL546" s="25">
        <f t="shared" si="263"/>
        <v>195.67657450988551</v>
      </c>
      <c r="BM546" s="6">
        <v>8902</v>
      </c>
      <c r="BN546" s="21">
        <v>0.2735770820618465</v>
      </c>
      <c r="BO546" s="7">
        <v>-7592.7333000004292</v>
      </c>
      <c r="BP546" s="7">
        <v>4864982.7069000006</v>
      </c>
      <c r="BQ546" s="25">
        <f t="shared" si="264"/>
        <v>178.5176444053975</v>
      </c>
      <c r="BR546" s="6">
        <v>7130</v>
      </c>
      <c r="BS546" s="21">
        <v>0.27778474308521711</v>
      </c>
      <c r="BT546" s="7">
        <v>-7592.7333000004292</v>
      </c>
      <c r="BU546" s="7">
        <v>4864982.7069000006</v>
      </c>
      <c r="BV546" s="25">
        <f t="shared" si="265"/>
        <v>167.94475443580319</v>
      </c>
      <c r="BW546" s="6">
        <v>11189</v>
      </c>
      <c r="BX546" s="21">
        <v>0.27873908213756038</v>
      </c>
      <c r="BY546" s="7">
        <v>-7589.0014999993145</v>
      </c>
      <c r="BZ546" s="7">
        <v>4864985.4958999977</v>
      </c>
      <c r="CA546" s="25">
        <f t="shared" si="266"/>
        <v>165.65652144280338</v>
      </c>
      <c r="CB546" s="6">
        <v>10273</v>
      </c>
      <c r="CC546" s="21">
        <v>0.1484227642276422</v>
      </c>
      <c r="CD546" s="7">
        <v>-7589.0014999993145</v>
      </c>
      <c r="CE546" s="7">
        <v>4864985.4958999977</v>
      </c>
      <c r="CF546" s="25">
        <f t="shared" si="267"/>
        <v>2060.6201270084348</v>
      </c>
      <c r="CG546" s="6">
        <v>9815</v>
      </c>
      <c r="CH546" s="21">
        <v>0.1789853358561968</v>
      </c>
      <c r="CI546" s="7">
        <v>-7592.7333000004292</v>
      </c>
      <c r="CJ546" s="7">
        <v>4864982.7069000006</v>
      </c>
      <c r="CK546" s="25">
        <f t="shared" si="268"/>
        <v>974.38411682244305</v>
      </c>
      <c r="CL546" s="6">
        <v>8449</v>
      </c>
      <c r="CM546" s="21">
        <v>0.18892517393156319</v>
      </c>
      <c r="CN546" s="7">
        <v>-7592.7333000004292</v>
      </c>
      <c r="CO546" s="7">
        <v>4864982.7069000006</v>
      </c>
      <c r="CP546" s="25">
        <f t="shared" si="269"/>
        <v>784.94762024256568</v>
      </c>
      <c r="CQ546" s="6">
        <v>9360</v>
      </c>
      <c r="CR546" s="21">
        <v>0.2330603127326881</v>
      </c>
      <c r="CS546" s="7">
        <v>-7592.7333000004292</v>
      </c>
      <c r="CT546" s="7">
        <v>4864982.7069000006</v>
      </c>
      <c r="CU546" s="25">
        <f t="shared" si="270"/>
        <v>338.94302449954273</v>
      </c>
      <c r="CV546" s="6">
        <v>7581</v>
      </c>
      <c r="CW546" s="21">
        <v>0.2379191819993646</v>
      </c>
      <c r="CX546" s="7">
        <v>-7592.7333000004292</v>
      </c>
      <c r="CY546" s="7">
        <v>4864982.7069000006</v>
      </c>
      <c r="CZ546" s="25">
        <f t="shared" si="271"/>
        <v>312.09166340869047</v>
      </c>
      <c r="DA546" s="6">
        <v>8909</v>
      </c>
      <c r="DB546" s="21">
        <v>0.25127200630628482</v>
      </c>
      <c r="DC546" s="7">
        <v>-7611.0564999990156</v>
      </c>
      <c r="DD546" s="7">
        <v>4864981.8017000034</v>
      </c>
      <c r="DE546" s="25">
        <f t="shared" si="272"/>
        <v>250.85546700734449</v>
      </c>
      <c r="DF546" s="6">
        <v>7134</v>
      </c>
      <c r="DG546" s="21">
        <v>0.26088355136178421</v>
      </c>
      <c r="DH546" s="7">
        <v>-7589.0014999993145</v>
      </c>
      <c r="DI546" s="7">
        <v>4864985.4958999977</v>
      </c>
      <c r="DJ546" s="25">
        <f t="shared" si="273"/>
        <v>215.8803973466182</v>
      </c>
      <c r="DK546" s="6">
        <v>8902</v>
      </c>
      <c r="DL546" s="21">
        <v>0.26185715872486948</v>
      </c>
      <c r="DM546" s="7">
        <v>-7592.7333000004292</v>
      </c>
      <c r="DN546" s="7">
        <v>4864982.7069000006</v>
      </c>
      <c r="DO546" s="25">
        <f t="shared" si="274"/>
        <v>212.68761190392686</v>
      </c>
      <c r="DP546" s="6">
        <v>10274</v>
      </c>
      <c r="DQ546" s="21">
        <v>0.26271926119886241</v>
      </c>
      <c r="DR546" s="7">
        <v>-7592.7333000004292</v>
      </c>
      <c r="DS546" s="7">
        <v>4864982.7069000006</v>
      </c>
      <c r="DT546" s="25">
        <f t="shared" si="275"/>
        <v>209.90962047403323</v>
      </c>
      <c r="DU546" s="6">
        <v>11189</v>
      </c>
      <c r="DV546" s="21">
        <v>0.2631154621364814</v>
      </c>
      <c r="DW546" s="7">
        <v>-7589.0014999993145</v>
      </c>
      <c r="DX546" s="7">
        <v>4864985.4958999977</v>
      </c>
      <c r="DY546" s="25">
        <f t="shared" si="276"/>
        <v>208.64814039889771</v>
      </c>
      <c r="DZ546" s="6">
        <v>7130</v>
      </c>
      <c r="EA546" s="21">
        <v>0.26604328701680791</v>
      </c>
      <c r="EB546" s="7">
        <v>-7592.7333000004292</v>
      </c>
      <c r="EC546" s="7">
        <v>4864982.7069000006</v>
      </c>
      <c r="ED546" s="25">
        <f t="shared" si="277"/>
        <v>199.61390008890083</v>
      </c>
      <c r="EE546" s="6">
        <v>8014</v>
      </c>
      <c r="EF546" s="21">
        <v>0.2688334170994584</v>
      </c>
      <c r="EG546" s="7">
        <v>-7592.7333000004292</v>
      </c>
      <c r="EH546" s="7">
        <v>4864982.7069000006</v>
      </c>
      <c r="EI546" s="25">
        <f t="shared" si="278"/>
        <v>191.45512251461997</v>
      </c>
    </row>
    <row r="547" spans="1:139" x14ac:dyDescent="0.25">
      <c r="A547" s="6">
        <v>533</v>
      </c>
      <c r="B547" s="6">
        <v>0</v>
      </c>
      <c r="C547" s="6">
        <v>3</v>
      </c>
      <c r="D547" s="6">
        <v>0</v>
      </c>
      <c r="E547" s="6">
        <v>3</v>
      </c>
      <c r="F547" s="20">
        <f t="shared" si="248"/>
        <v>1</v>
      </c>
      <c r="G547" s="20">
        <f t="shared" si="249"/>
        <v>1</v>
      </c>
      <c r="H547" s="20">
        <f t="shared" si="250"/>
        <v>1</v>
      </c>
      <c r="I547" s="7">
        <v>-7632.834399998188</v>
      </c>
      <c r="J547" s="7">
        <v>4864964.8303999919</v>
      </c>
      <c r="K547" s="6">
        <v>-6</v>
      </c>
      <c r="L547" s="6">
        <v>-6</v>
      </c>
      <c r="M547" s="7">
        <v>-7633.6731744827784</v>
      </c>
      <c r="N547" s="7">
        <v>4864965.6270083403</v>
      </c>
      <c r="O547" s="26">
        <f t="shared" si="251"/>
        <v>-7633.6731744827775</v>
      </c>
      <c r="P547" s="26">
        <f t="shared" si="252"/>
        <v>4864965.6270083394</v>
      </c>
      <c r="Q547" s="20">
        <f t="shared" si="253"/>
        <v>1</v>
      </c>
      <c r="R547" s="26">
        <f t="shared" si="254"/>
        <v>1.1567746086505479</v>
      </c>
      <c r="S547" s="26">
        <f>R547*'8_HeSo_Mercator'!$B$7</f>
        <v>0.88623551713641391</v>
      </c>
      <c r="T547" s="6">
        <v>10451</v>
      </c>
      <c r="U547" s="21">
        <v>0.39111672216715371</v>
      </c>
      <c r="V547" s="7">
        <v>-7633.4693999998271</v>
      </c>
      <c r="W547" s="7">
        <v>4864965.3383999988</v>
      </c>
      <c r="X547" s="25">
        <f t="shared" si="255"/>
        <v>42.734090134445282</v>
      </c>
      <c r="Y547" s="6">
        <v>7305</v>
      </c>
      <c r="Z547" s="21">
        <v>0.42485533312904411</v>
      </c>
      <c r="AA547" s="7">
        <v>-7633.4693999998271</v>
      </c>
      <c r="AB547" s="7">
        <v>4864965.3383999988</v>
      </c>
      <c r="AC547" s="25">
        <f t="shared" si="256"/>
        <v>30.692743008680125</v>
      </c>
      <c r="AD547" s="6">
        <v>10904</v>
      </c>
      <c r="AE547" s="21">
        <v>0.42499349813051412</v>
      </c>
      <c r="AF547" s="7">
        <v>-7633.4693999998271</v>
      </c>
      <c r="AG547" s="7">
        <v>4864965.3383999988</v>
      </c>
      <c r="AH547" s="25">
        <f t="shared" si="257"/>
        <v>30.652849735995066</v>
      </c>
      <c r="AI547" s="6">
        <v>16799</v>
      </c>
      <c r="AJ547" s="21">
        <v>0.43437003547211411</v>
      </c>
      <c r="AK547" s="7">
        <v>-7633.4693999998271</v>
      </c>
      <c r="AL547" s="7">
        <v>4864965.3383999988</v>
      </c>
      <c r="AM547" s="25">
        <f t="shared" si="258"/>
        <v>28.090570971940792</v>
      </c>
      <c r="AN547" s="6">
        <v>17077</v>
      </c>
      <c r="AO547" s="21">
        <v>0.43551940304817471</v>
      </c>
      <c r="AP547" s="7">
        <v>-7633.4693999998271</v>
      </c>
      <c r="AQ547" s="7">
        <v>4864965.3383999988</v>
      </c>
      <c r="AR547" s="25">
        <f t="shared" si="259"/>
        <v>27.795210473783509</v>
      </c>
      <c r="AS547" s="6">
        <v>7743</v>
      </c>
      <c r="AT547" s="21">
        <v>0.43841500817847667</v>
      </c>
      <c r="AU547" s="7">
        <v>-7633.4693999998271</v>
      </c>
      <c r="AV547" s="7">
        <v>4864965.3383999988</v>
      </c>
      <c r="AW547" s="25">
        <f t="shared" si="260"/>
        <v>27.068135920468528</v>
      </c>
      <c r="AX547" s="6">
        <v>17630</v>
      </c>
      <c r="AY547" s="21">
        <v>0.43870302943193668</v>
      </c>
      <c r="AZ547" s="7">
        <v>-7633.4693999998271</v>
      </c>
      <c r="BA547" s="7">
        <v>4864965.3383999988</v>
      </c>
      <c r="BB547" s="25">
        <f t="shared" si="261"/>
        <v>26.99712183003718</v>
      </c>
      <c r="BC547" s="6">
        <v>9082</v>
      </c>
      <c r="BD547" s="21">
        <v>0.44025015657417821</v>
      </c>
      <c r="BE547" s="7">
        <v>-7633.4693999998271</v>
      </c>
      <c r="BF547" s="7">
        <v>4864965.3383999988</v>
      </c>
      <c r="BG547" s="25">
        <f t="shared" si="262"/>
        <v>26.619624417429161</v>
      </c>
      <c r="BH547" s="6">
        <v>9534</v>
      </c>
      <c r="BI547" s="21">
        <v>0.4444196483575274</v>
      </c>
      <c r="BJ547" s="7">
        <v>-7633.4693999998271</v>
      </c>
      <c r="BK547" s="7">
        <v>4864965.3383999988</v>
      </c>
      <c r="BL547" s="25">
        <f t="shared" si="263"/>
        <v>25.634626517111769</v>
      </c>
      <c r="BM547" s="6">
        <v>10453</v>
      </c>
      <c r="BN547" s="21">
        <v>0.44680442151424138</v>
      </c>
      <c r="BO547" s="7">
        <v>-7633.3865999989212</v>
      </c>
      <c r="BP547" s="7">
        <v>4864970.1708000004</v>
      </c>
      <c r="BQ547" s="25">
        <f t="shared" si="264"/>
        <v>25.091703747427132</v>
      </c>
      <c r="BR547" s="6">
        <v>17351</v>
      </c>
      <c r="BS547" s="21">
        <v>0.4497611090393705</v>
      </c>
      <c r="BT547" s="7">
        <v>-7633.4693999998271</v>
      </c>
      <c r="BU547" s="7">
        <v>4864965.3383999988</v>
      </c>
      <c r="BV547" s="25">
        <f t="shared" si="265"/>
        <v>24.43837942795129</v>
      </c>
      <c r="BW547" s="6">
        <v>9997</v>
      </c>
      <c r="BX547" s="21">
        <v>0.45484699610000567</v>
      </c>
      <c r="BY547" s="7">
        <v>-7635.2994000017643</v>
      </c>
      <c r="BZ547" s="7">
        <v>4864966.3435000032</v>
      </c>
      <c r="CA547" s="25">
        <f t="shared" si="266"/>
        <v>23.363541588477425</v>
      </c>
      <c r="CB547" s="6">
        <v>10451</v>
      </c>
      <c r="CC547" s="21">
        <v>0.37347592325998169</v>
      </c>
      <c r="CD547" s="7">
        <v>-7633.4693999998271</v>
      </c>
      <c r="CE547" s="7">
        <v>4864965.3383999988</v>
      </c>
      <c r="CF547" s="25">
        <f t="shared" si="267"/>
        <v>51.398395494227643</v>
      </c>
      <c r="CG547" s="6">
        <v>7305</v>
      </c>
      <c r="CH547" s="21">
        <v>0.40679662802950473</v>
      </c>
      <c r="CI547" s="7">
        <v>-7633.4693999998271</v>
      </c>
      <c r="CJ547" s="7">
        <v>4864965.3383999988</v>
      </c>
      <c r="CK547" s="25">
        <f t="shared" si="268"/>
        <v>36.516624236042638</v>
      </c>
      <c r="CL547" s="6">
        <v>10904</v>
      </c>
      <c r="CM547" s="21">
        <v>0.40912507307296159</v>
      </c>
      <c r="CN547" s="7">
        <v>-7633.4693999998271</v>
      </c>
      <c r="CO547" s="7">
        <v>4864965.3383999988</v>
      </c>
      <c r="CP547" s="25">
        <f t="shared" si="269"/>
        <v>35.692388908349955</v>
      </c>
      <c r="CQ547" s="6">
        <v>16799</v>
      </c>
      <c r="CR547" s="21">
        <v>0.40955930168575849</v>
      </c>
      <c r="CS547" s="7">
        <v>-7633.4693999998271</v>
      </c>
      <c r="CT547" s="7">
        <v>4864965.3383999988</v>
      </c>
      <c r="CU547" s="25">
        <f t="shared" si="270"/>
        <v>35.541260360395071</v>
      </c>
      <c r="CV547" s="6">
        <v>17077</v>
      </c>
      <c r="CW547" s="21">
        <v>0.4167590205433907</v>
      </c>
      <c r="CX547" s="7">
        <v>-7633.4693999998271</v>
      </c>
      <c r="CY547" s="7">
        <v>4864965.3383999988</v>
      </c>
      <c r="CZ547" s="25">
        <f t="shared" si="271"/>
        <v>33.148201124594053</v>
      </c>
      <c r="DA547" s="6">
        <v>9082</v>
      </c>
      <c r="DB547" s="21">
        <v>0.4272786575802579</v>
      </c>
      <c r="DC547" s="7">
        <v>-7633.4693999998271</v>
      </c>
      <c r="DD547" s="7">
        <v>4864965.3383999988</v>
      </c>
      <c r="DE547" s="25">
        <f t="shared" si="272"/>
        <v>30.002344810028458</v>
      </c>
      <c r="DF547" s="6">
        <v>7743</v>
      </c>
      <c r="DG547" s="21">
        <v>0.4276171416741425</v>
      </c>
      <c r="DH547" s="7">
        <v>-7633.4693999998271</v>
      </c>
      <c r="DI547" s="7">
        <v>4864965.3383999988</v>
      </c>
      <c r="DJ547" s="25">
        <f t="shared" si="273"/>
        <v>29.907463065813516</v>
      </c>
      <c r="DK547" s="6">
        <v>9534</v>
      </c>
      <c r="DL547" s="21">
        <v>0.4304569128787879</v>
      </c>
      <c r="DM547" s="7">
        <v>-7633.4693999998271</v>
      </c>
      <c r="DN547" s="7">
        <v>4864965.3383999988</v>
      </c>
      <c r="DO547" s="25">
        <f t="shared" si="274"/>
        <v>29.126027359386985</v>
      </c>
      <c r="DP547" s="6">
        <v>17351</v>
      </c>
      <c r="DQ547" s="21">
        <v>0.432521395655036</v>
      </c>
      <c r="DR547" s="7">
        <v>-7633.4693999998271</v>
      </c>
      <c r="DS547" s="7">
        <v>4864965.3383999988</v>
      </c>
      <c r="DT547" s="25">
        <f t="shared" si="275"/>
        <v>28.573906363203566</v>
      </c>
      <c r="DU547" s="6">
        <v>16223</v>
      </c>
      <c r="DV547" s="21">
        <v>0.4329413677251544</v>
      </c>
      <c r="DW547" s="7">
        <v>-7635.6803999990216</v>
      </c>
      <c r="DX547" s="7">
        <v>4864966.4492999986</v>
      </c>
      <c r="DY547" s="25">
        <f t="shared" si="276"/>
        <v>28.463195826870269</v>
      </c>
      <c r="DZ547" s="6">
        <v>17630</v>
      </c>
      <c r="EA547" s="21">
        <v>0.435092595731218</v>
      </c>
      <c r="EB547" s="7">
        <v>-7633.4693999998271</v>
      </c>
      <c r="EC547" s="7">
        <v>4864965.3383999988</v>
      </c>
      <c r="ED547" s="25">
        <f t="shared" si="277"/>
        <v>27.904434732544278</v>
      </c>
      <c r="EE547" s="6">
        <v>9997</v>
      </c>
      <c r="EF547" s="21">
        <v>0.4366840185953289</v>
      </c>
      <c r="EG547" s="7">
        <v>-7635.2994000017643</v>
      </c>
      <c r="EH547" s="7">
        <v>4864966.3435000032</v>
      </c>
      <c r="EI547" s="25">
        <f t="shared" si="278"/>
        <v>27.499880522132656</v>
      </c>
    </row>
    <row r="548" spans="1:139" x14ac:dyDescent="0.25">
      <c r="A548" s="6">
        <v>534</v>
      </c>
      <c r="B548" s="6">
        <v>1</v>
      </c>
      <c r="C548" s="6">
        <v>1</v>
      </c>
      <c r="D548" s="6">
        <v>1</v>
      </c>
      <c r="E548" s="6">
        <v>2</v>
      </c>
      <c r="F548" s="20">
        <f t="shared" si="248"/>
        <v>1</v>
      </c>
      <c r="G548" s="20">
        <f t="shared" si="249"/>
        <v>0</v>
      </c>
      <c r="H548" s="20">
        <f t="shared" si="250"/>
        <v>0</v>
      </c>
      <c r="I548" s="7">
        <v>-7503.8356814784456</v>
      </c>
      <c r="J548" s="7">
        <v>4864863.1747296257</v>
      </c>
      <c r="K548" s="6">
        <v>0</v>
      </c>
      <c r="L548" s="6">
        <v>0</v>
      </c>
      <c r="M548" s="7">
        <v>-7510.1998011381511</v>
      </c>
      <c r="N548" s="7">
        <v>4864854.4989699973</v>
      </c>
      <c r="O548" s="26">
        <f t="shared" si="251"/>
        <v>-7510.1998011381529</v>
      </c>
      <c r="P548" s="26">
        <f t="shared" si="252"/>
        <v>4864854.4989699973</v>
      </c>
      <c r="Q548" s="20">
        <f t="shared" si="253"/>
        <v>1</v>
      </c>
      <c r="R548" s="26">
        <f t="shared" si="254"/>
        <v>10.759685133548761</v>
      </c>
      <c r="S548" s="26">
        <f>R548*'8_HeSo_Mercator'!$B$7</f>
        <v>8.243278377003346</v>
      </c>
      <c r="T548" s="6">
        <v>12253</v>
      </c>
      <c r="U548" s="21">
        <v>0.32272168117800581</v>
      </c>
      <c r="V548" s="7">
        <v>-7516.52670000121</v>
      </c>
      <c r="W548" s="7">
        <v>4864844.6247999966</v>
      </c>
      <c r="X548" s="25">
        <f t="shared" si="255"/>
        <v>92.190766723752006</v>
      </c>
      <c r="Y548" s="6">
        <v>12331</v>
      </c>
      <c r="Z548" s="21">
        <v>0.35629816576439349</v>
      </c>
      <c r="AA548" s="7">
        <v>-7516.52670000121</v>
      </c>
      <c r="AB548" s="7">
        <v>4864844.6247999966</v>
      </c>
      <c r="AC548" s="25">
        <f t="shared" si="256"/>
        <v>62.05055261478266</v>
      </c>
      <c r="AD548" s="6">
        <v>1634</v>
      </c>
      <c r="AE548" s="21">
        <v>0.36837430343220878</v>
      </c>
      <c r="AF548" s="7">
        <v>-7506.5293000005186</v>
      </c>
      <c r="AG548" s="7">
        <v>4864862.5543000028</v>
      </c>
      <c r="AH548" s="25">
        <f t="shared" si="257"/>
        <v>54.30535904704351</v>
      </c>
      <c r="AI548" s="6">
        <v>258</v>
      </c>
      <c r="AJ548" s="21">
        <v>0.3759510173920303</v>
      </c>
      <c r="AK548" s="7">
        <v>-7511.5214999988684</v>
      </c>
      <c r="AL548" s="7">
        <v>4864853.5402000016</v>
      </c>
      <c r="AM548" s="25">
        <f t="shared" si="258"/>
        <v>50.058166930699521</v>
      </c>
      <c r="AN548" s="6">
        <v>581</v>
      </c>
      <c r="AO548" s="21">
        <v>0.3783795266483832</v>
      </c>
      <c r="AP548" s="7">
        <v>-7506.7318999990821</v>
      </c>
      <c r="AQ548" s="7">
        <v>4864850.6840000004</v>
      </c>
      <c r="AR548" s="25">
        <f t="shared" si="259"/>
        <v>48.785356362068327</v>
      </c>
      <c r="AS548" s="6">
        <v>12500</v>
      </c>
      <c r="AT548" s="21">
        <v>0.38363413627529708</v>
      </c>
      <c r="AU548" s="7">
        <v>-7516.52670000121</v>
      </c>
      <c r="AV548" s="7">
        <v>4864844.6247999966</v>
      </c>
      <c r="AW548" s="25">
        <f t="shared" si="260"/>
        <v>46.166932854269206</v>
      </c>
      <c r="AX548" s="6">
        <v>1296</v>
      </c>
      <c r="AY548" s="21">
        <v>0.39593569936261119</v>
      </c>
      <c r="AZ548" s="7">
        <v>-7506.5293000005186</v>
      </c>
      <c r="BA548" s="7">
        <v>4864862.5543000028</v>
      </c>
      <c r="BB548" s="25">
        <f t="shared" si="261"/>
        <v>40.691280250505706</v>
      </c>
      <c r="BC548" s="6">
        <v>1446</v>
      </c>
      <c r="BD548" s="21">
        <v>0.39694605093065982</v>
      </c>
      <c r="BE548" s="7">
        <v>-7506.5293000005186</v>
      </c>
      <c r="BF548" s="7">
        <v>4864862.5543000028</v>
      </c>
      <c r="BG548" s="25">
        <f t="shared" si="262"/>
        <v>40.278571282268494</v>
      </c>
      <c r="BH548" s="6">
        <v>12416</v>
      </c>
      <c r="BI548" s="21">
        <v>0.39964497936233279</v>
      </c>
      <c r="BJ548" s="7">
        <v>-7516.52670000121</v>
      </c>
      <c r="BK548" s="7">
        <v>4864844.6247999966</v>
      </c>
      <c r="BL548" s="25">
        <f t="shared" si="263"/>
        <v>39.201488197659458</v>
      </c>
      <c r="BM548" s="6">
        <v>1481</v>
      </c>
      <c r="BN548" s="21">
        <v>0.40703203632704871</v>
      </c>
      <c r="BO548" s="7">
        <v>-7506.5293000005186</v>
      </c>
      <c r="BP548" s="7">
        <v>4864862.5543000028</v>
      </c>
      <c r="BQ548" s="25">
        <f t="shared" si="264"/>
        <v>36.432219463044234</v>
      </c>
      <c r="BR548" s="6">
        <v>586</v>
      </c>
      <c r="BS548" s="21">
        <v>0.4078296066490873</v>
      </c>
      <c r="BT548" s="7">
        <v>-7511.5214999988684</v>
      </c>
      <c r="BU548" s="7">
        <v>4864853.5402000016</v>
      </c>
      <c r="BV548" s="25">
        <f t="shared" si="265"/>
        <v>36.148060303893999</v>
      </c>
      <c r="BW548" s="6">
        <v>910</v>
      </c>
      <c r="BX548" s="21">
        <v>0.41088420052769059</v>
      </c>
      <c r="BY548" s="7">
        <v>-7511.5214999988684</v>
      </c>
      <c r="BZ548" s="7">
        <v>4864853.5402000016</v>
      </c>
      <c r="CA548" s="25">
        <f t="shared" si="266"/>
        <v>35.085060704102517</v>
      </c>
      <c r="CB548" s="6">
        <v>1634</v>
      </c>
      <c r="CC548" s="21">
        <v>0.28664606934431869</v>
      </c>
      <c r="CD548" s="7">
        <v>-7506.5293000005186</v>
      </c>
      <c r="CE548" s="7">
        <v>4864862.5543000028</v>
      </c>
      <c r="CF548" s="25">
        <f t="shared" si="267"/>
        <v>148.12079576038184</v>
      </c>
      <c r="CG548" s="6">
        <v>581</v>
      </c>
      <c r="CH548" s="21">
        <v>0.30285696024543007</v>
      </c>
      <c r="CI548" s="7">
        <v>-7506.7318999990821</v>
      </c>
      <c r="CJ548" s="7">
        <v>4864850.6840000004</v>
      </c>
      <c r="CK548" s="25">
        <f t="shared" si="268"/>
        <v>118.8638420214876</v>
      </c>
      <c r="CL548" s="6">
        <v>1481</v>
      </c>
      <c r="CM548" s="21">
        <v>0.30604631140925148</v>
      </c>
      <c r="CN548" s="7">
        <v>-7506.5293000005186</v>
      </c>
      <c r="CO548" s="7">
        <v>4864862.5543000028</v>
      </c>
      <c r="CP548" s="25">
        <f t="shared" si="269"/>
        <v>113.98597061332315</v>
      </c>
      <c r="CQ548" s="6">
        <v>1296</v>
      </c>
      <c r="CR548" s="21">
        <v>0.31362773912719971</v>
      </c>
      <c r="CS548" s="7">
        <v>-7506.5293000005186</v>
      </c>
      <c r="CT548" s="7">
        <v>4864862.5543000028</v>
      </c>
      <c r="CU548" s="25">
        <f t="shared" si="270"/>
        <v>103.35753202403987</v>
      </c>
      <c r="CV548" s="6">
        <v>258</v>
      </c>
      <c r="CW548" s="21">
        <v>0.31704918032786877</v>
      </c>
      <c r="CX548" s="7">
        <v>-7511.5214999988684</v>
      </c>
      <c r="CY548" s="7">
        <v>4864853.5402000016</v>
      </c>
      <c r="CZ548" s="25">
        <f t="shared" si="271"/>
        <v>98.967696270853153</v>
      </c>
      <c r="DA548" s="6">
        <v>1446</v>
      </c>
      <c r="DB548" s="21">
        <v>0.32318916454157021</v>
      </c>
      <c r="DC548" s="7">
        <v>-7506.5293000005186</v>
      </c>
      <c r="DD548" s="7">
        <v>4864862.5543000028</v>
      </c>
      <c r="DE548" s="25">
        <f t="shared" si="272"/>
        <v>91.658518302051405</v>
      </c>
      <c r="DF548" s="6">
        <v>586</v>
      </c>
      <c r="DG548" s="21">
        <v>0.32382810363374481</v>
      </c>
      <c r="DH548" s="7">
        <v>-7511.5214999988684</v>
      </c>
      <c r="DI548" s="7">
        <v>4864853.5402000016</v>
      </c>
      <c r="DJ548" s="25">
        <f t="shared" si="273"/>
        <v>90.93725773449124</v>
      </c>
      <c r="DK548" s="6">
        <v>1410</v>
      </c>
      <c r="DL548" s="21">
        <v>0.33333333333333331</v>
      </c>
      <c r="DM548" s="7">
        <v>-7506.5293000005186</v>
      </c>
      <c r="DN548" s="7">
        <v>4864862.5543000028</v>
      </c>
      <c r="DO548" s="25">
        <f t="shared" si="274"/>
        <v>81</v>
      </c>
      <c r="DP548" s="6">
        <v>910</v>
      </c>
      <c r="DQ548" s="21">
        <v>0.3393355541550373</v>
      </c>
      <c r="DR548" s="7">
        <v>-7511.5214999988684</v>
      </c>
      <c r="DS548" s="7">
        <v>4864853.5402000016</v>
      </c>
      <c r="DT548" s="25">
        <f t="shared" si="275"/>
        <v>75.419307026856501</v>
      </c>
      <c r="DU548" s="6">
        <v>1515</v>
      </c>
      <c r="DV548" s="21">
        <v>0.33976529888950141</v>
      </c>
      <c r="DW548" s="7">
        <v>-7506.7318999990821</v>
      </c>
      <c r="DX548" s="7">
        <v>4864850.6840000004</v>
      </c>
      <c r="DY548" s="25">
        <f t="shared" si="276"/>
        <v>75.038460479003291</v>
      </c>
      <c r="DZ548" s="6">
        <v>12253</v>
      </c>
      <c r="EA548" s="21">
        <v>0.3398367217047526</v>
      </c>
      <c r="EB548" s="7">
        <v>-7516.52670000121</v>
      </c>
      <c r="EC548" s="7">
        <v>4864844.6247999966</v>
      </c>
      <c r="ED548" s="25">
        <f t="shared" si="277"/>
        <v>74.975397620708037</v>
      </c>
      <c r="EE548" s="6">
        <v>1021</v>
      </c>
      <c r="EF548" s="21">
        <v>0.34265170115748861</v>
      </c>
      <c r="EG548" s="7">
        <v>-7511.5214999988684</v>
      </c>
      <c r="EH548" s="7">
        <v>4864853.5402000016</v>
      </c>
      <c r="EI548" s="25">
        <f t="shared" si="278"/>
        <v>72.541817233933187</v>
      </c>
    </row>
    <row r="549" spans="1:139" x14ac:dyDescent="0.25">
      <c r="A549" s="6">
        <v>535</v>
      </c>
      <c r="B549" s="6">
        <v>0</v>
      </c>
      <c r="C549" s="6">
        <v>1</v>
      </c>
      <c r="D549" s="6">
        <v>0</v>
      </c>
      <c r="E549" s="6">
        <v>1</v>
      </c>
      <c r="F549" s="20">
        <f t="shared" si="248"/>
        <v>1</v>
      </c>
      <c r="G549" s="20">
        <f t="shared" si="249"/>
        <v>1</v>
      </c>
      <c r="H549" s="20">
        <f t="shared" si="250"/>
        <v>1</v>
      </c>
      <c r="I549" s="7">
        <v>-7636.5536983681168</v>
      </c>
      <c r="J549" s="7">
        <v>4864899.3361137901</v>
      </c>
      <c r="K549" s="6">
        <v>0</v>
      </c>
      <c r="L549" s="6">
        <v>0</v>
      </c>
      <c r="M549" s="7">
        <v>-7637.9456721073784</v>
      </c>
      <c r="N549" s="7">
        <v>4864908.7017441001</v>
      </c>
      <c r="O549" s="26">
        <f t="shared" si="251"/>
        <v>-7637.9456721073793</v>
      </c>
      <c r="P549" s="26">
        <f t="shared" si="252"/>
        <v>4864908.7017441001</v>
      </c>
      <c r="Q549" s="20">
        <f t="shared" si="253"/>
        <v>1</v>
      </c>
      <c r="R549" s="26">
        <f t="shared" si="254"/>
        <v>9.4685068513956594</v>
      </c>
      <c r="S549" s="26">
        <f>R549*'8_HeSo_Mercator'!$B$7</f>
        <v>7.2540726630793992</v>
      </c>
      <c r="T549" s="6">
        <v>10781</v>
      </c>
      <c r="U549" s="21">
        <v>0.25782806260747909</v>
      </c>
      <c r="V549" s="7">
        <v>-7637.5564999990156</v>
      </c>
      <c r="W549" s="7">
        <v>4864907.4662000015</v>
      </c>
      <c r="X549" s="25">
        <f t="shared" si="255"/>
        <v>226.29724102320318</v>
      </c>
      <c r="Y549" s="6">
        <v>11234</v>
      </c>
      <c r="Z549" s="21">
        <v>0.26813061418990031</v>
      </c>
      <c r="AA549" s="7">
        <v>-7638.2760000005364</v>
      </c>
      <c r="AB549" s="7">
        <v>4864905.1872000024</v>
      </c>
      <c r="AC549" s="25">
        <f t="shared" si="256"/>
        <v>193.47033694213334</v>
      </c>
      <c r="AD549" s="6">
        <v>9404</v>
      </c>
      <c r="AE549" s="21">
        <v>0.28554942968418151</v>
      </c>
      <c r="AF549" s="7">
        <v>-7638.2760000005364</v>
      </c>
      <c r="AG549" s="7">
        <v>4864905.1872000024</v>
      </c>
      <c r="AH549" s="25">
        <f t="shared" si="257"/>
        <v>150.40934208419262</v>
      </c>
      <c r="AI549" s="6">
        <v>9407</v>
      </c>
      <c r="AJ549" s="21">
        <v>0.28629080869534862</v>
      </c>
      <c r="AK549" s="7">
        <v>-7637.0023999996483</v>
      </c>
      <c r="AL549" s="7">
        <v>4864905.5323000029</v>
      </c>
      <c r="AM549" s="25">
        <f t="shared" si="258"/>
        <v>148.85738271530985</v>
      </c>
      <c r="AN549" s="6">
        <v>8501</v>
      </c>
      <c r="AO549" s="21">
        <v>0.29576450567786061</v>
      </c>
      <c r="AP549" s="7">
        <v>-7636.3424332179129</v>
      </c>
      <c r="AQ549" s="7">
        <v>4864916.8216095194</v>
      </c>
      <c r="AR549" s="25">
        <f t="shared" si="259"/>
        <v>130.6820038885337</v>
      </c>
      <c r="AS549" s="6">
        <v>8066</v>
      </c>
      <c r="AT549" s="21">
        <v>0.30302877666018502</v>
      </c>
      <c r="AU549" s="7">
        <v>-7636.3424332179129</v>
      </c>
      <c r="AV549" s="7">
        <v>4864916.8216095194</v>
      </c>
      <c r="AW549" s="25">
        <f t="shared" si="260"/>
        <v>118.59448943386626</v>
      </c>
      <c r="AX549" s="6">
        <v>10320</v>
      </c>
      <c r="AY549" s="21">
        <v>0.30957018125913699</v>
      </c>
      <c r="AZ549" s="7">
        <v>-7638.2760000005364</v>
      </c>
      <c r="BA549" s="7">
        <v>4864905.1872000024</v>
      </c>
      <c r="BB549" s="25">
        <f t="shared" si="261"/>
        <v>108.88386142437648</v>
      </c>
      <c r="BC549" s="6">
        <v>10884</v>
      </c>
      <c r="BD549" s="21">
        <v>0.3099186731039722</v>
      </c>
      <c r="BE549" s="7">
        <v>-7637.5564999990156</v>
      </c>
      <c r="BF549" s="7">
        <v>4864907.4662000015</v>
      </c>
      <c r="BG549" s="25">
        <f t="shared" si="262"/>
        <v>108.39494368974218</v>
      </c>
      <c r="BH549" s="6">
        <v>9865</v>
      </c>
      <c r="BI549" s="21">
        <v>0.31219647082987462</v>
      </c>
      <c r="BJ549" s="7">
        <v>-7637.0023999996483</v>
      </c>
      <c r="BK549" s="7">
        <v>4864905.5323000029</v>
      </c>
      <c r="BL549" s="25">
        <f t="shared" si="263"/>
        <v>105.26598111879336</v>
      </c>
      <c r="BM549" s="6">
        <v>7631</v>
      </c>
      <c r="BN549" s="21">
        <v>0.3127202389307851</v>
      </c>
      <c r="BO549" s="7">
        <v>-7638.2760000005364</v>
      </c>
      <c r="BP549" s="7">
        <v>4864905.1872000024</v>
      </c>
      <c r="BQ549" s="25">
        <f t="shared" si="264"/>
        <v>104.56252039819717</v>
      </c>
      <c r="BR549" s="6">
        <v>9861</v>
      </c>
      <c r="BS549" s="21">
        <v>0.31535811479485598</v>
      </c>
      <c r="BT549" s="7">
        <v>-7636.2976000010967</v>
      </c>
      <c r="BU549" s="7">
        <v>4864898.2850999981</v>
      </c>
      <c r="BV549" s="25">
        <f t="shared" si="265"/>
        <v>101.10763618343894</v>
      </c>
      <c r="BW549" s="6">
        <v>10432</v>
      </c>
      <c r="BX549" s="21">
        <v>0.31544800520733129</v>
      </c>
      <c r="BY549" s="7">
        <v>-7640.679200001061</v>
      </c>
      <c r="BZ549" s="7">
        <v>4864913.5322000012</v>
      </c>
      <c r="CA549" s="25">
        <f t="shared" si="266"/>
        <v>100.9924384600788</v>
      </c>
      <c r="CB549" s="6">
        <v>10781</v>
      </c>
      <c r="CC549" s="21">
        <v>0.25960946734002122</v>
      </c>
      <c r="CD549" s="7">
        <v>-7637.5564999990156</v>
      </c>
      <c r="CE549" s="7">
        <v>4864907.4662000015</v>
      </c>
      <c r="CF549" s="25">
        <f t="shared" si="267"/>
        <v>220.14959740274773</v>
      </c>
      <c r="CG549" s="6">
        <v>11234</v>
      </c>
      <c r="CH549" s="21">
        <v>0.27486064488312639</v>
      </c>
      <c r="CI549" s="7">
        <v>-7638.2760000005364</v>
      </c>
      <c r="CJ549" s="7">
        <v>4864905.1872000024</v>
      </c>
      <c r="CK549" s="25">
        <f t="shared" si="268"/>
        <v>175.20631502864916</v>
      </c>
      <c r="CL549" s="6">
        <v>9407</v>
      </c>
      <c r="CM549" s="21">
        <v>0.2771941322744183</v>
      </c>
      <c r="CN549" s="7">
        <v>-7637.0023999996483</v>
      </c>
      <c r="CO549" s="7">
        <v>4864905.5323000029</v>
      </c>
      <c r="CP549" s="25">
        <f t="shared" si="269"/>
        <v>169.38067878037609</v>
      </c>
      <c r="CQ549" s="6">
        <v>8065</v>
      </c>
      <c r="CR549" s="21">
        <v>0.27763761467889903</v>
      </c>
      <c r="CS549" s="7">
        <v>-7637.5564999990156</v>
      </c>
      <c r="CT549" s="7">
        <v>4864907.4662000015</v>
      </c>
      <c r="CU549" s="25">
        <f t="shared" si="270"/>
        <v>168.30103314017205</v>
      </c>
      <c r="CV549" s="6">
        <v>8501</v>
      </c>
      <c r="CW549" s="21">
        <v>0.28526882553455207</v>
      </c>
      <c r="CX549" s="7">
        <v>-7636.3424332179129</v>
      </c>
      <c r="CY549" s="7">
        <v>4864916.8216095194</v>
      </c>
      <c r="CZ549" s="25">
        <f t="shared" si="271"/>
        <v>151.00201531892415</v>
      </c>
      <c r="DA549" s="6">
        <v>9404</v>
      </c>
      <c r="DB549" s="21">
        <v>0.28595967445094261</v>
      </c>
      <c r="DC549" s="7">
        <v>-7638.2760000005364</v>
      </c>
      <c r="DD549" s="7">
        <v>4864905.1872000024</v>
      </c>
      <c r="DE549" s="25">
        <f t="shared" si="272"/>
        <v>149.54807396260969</v>
      </c>
      <c r="DF549" s="6">
        <v>9412</v>
      </c>
      <c r="DG549" s="21">
        <v>0.28833696159913957</v>
      </c>
      <c r="DH549" s="7">
        <v>-7639.1801000013947</v>
      </c>
      <c r="DI549" s="7">
        <v>4864913.1300999969</v>
      </c>
      <c r="DJ549" s="25">
        <f t="shared" si="273"/>
        <v>144.67674499457169</v>
      </c>
      <c r="DK549" s="6">
        <v>10325</v>
      </c>
      <c r="DL549" s="21">
        <v>0.29033841837629309</v>
      </c>
      <c r="DM549" s="7">
        <v>-7639.1801000013947</v>
      </c>
      <c r="DN549" s="7">
        <v>4864913.1300999969</v>
      </c>
      <c r="DO549" s="25">
        <f t="shared" si="274"/>
        <v>140.72847235583475</v>
      </c>
      <c r="DP549" s="6">
        <v>11239</v>
      </c>
      <c r="DQ549" s="21">
        <v>0.29231394800802141</v>
      </c>
      <c r="DR549" s="7">
        <v>-7639.6909999996424</v>
      </c>
      <c r="DS549" s="7">
        <v>4864914.9127999991</v>
      </c>
      <c r="DT549" s="25">
        <f t="shared" si="275"/>
        <v>136.96255393323827</v>
      </c>
      <c r="DU549" s="6">
        <v>7726</v>
      </c>
      <c r="DV549" s="21">
        <v>0.29288414586122702</v>
      </c>
      <c r="DW549" s="7">
        <v>-7640.679200001061</v>
      </c>
      <c r="DX549" s="7">
        <v>4864913.5322000012</v>
      </c>
      <c r="DY549" s="25">
        <f t="shared" si="276"/>
        <v>135.89908919395549</v>
      </c>
      <c r="DZ549" s="6">
        <v>9865</v>
      </c>
      <c r="EA549" s="21">
        <v>0.29346697586866022</v>
      </c>
      <c r="EB549" s="7">
        <v>-7637.0023999996483</v>
      </c>
      <c r="EC549" s="7">
        <v>4864905.5323000029</v>
      </c>
      <c r="ED549" s="25">
        <f t="shared" si="277"/>
        <v>134.8227101914909</v>
      </c>
      <c r="EE549" s="6">
        <v>9864</v>
      </c>
      <c r="EF549" s="21">
        <v>0.2943958887179805</v>
      </c>
      <c r="EG549" s="7">
        <v>-7639.1801000013947</v>
      </c>
      <c r="EH549" s="7">
        <v>4864913.1300999969</v>
      </c>
      <c r="EI549" s="25">
        <f t="shared" si="278"/>
        <v>133.12911259378069</v>
      </c>
    </row>
    <row r="550" spans="1:139" x14ac:dyDescent="0.25">
      <c r="A550" s="6">
        <v>536</v>
      </c>
      <c r="B550" s="6">
        <v>0</v>
      </c>
      <c r="C550" s="6">
        <v>1</v>
      </c>
      <c r="D550" s="6">
        <v>0</v>
      </c>
      <c r="E550" s="6">
        <v>1</v>
      </c>
      <c r="F550" s="20">
        <f t="shared" si="248"/>
        <v>1</v>
      </c>
      <c r="G550" s="20">
        <f t="shared" si="249"/>
        <v>1</v>
      </c>
      <c r="H550" s="20">
        <f t="shared" si="250"/>
        <v>1</v>
      </c>
      <c r="I550" s="7">
        <v>-7652.1139684211021</v>
      </c>
      <c r="J550" s="7">
        <v>4864934.3752366891</v>
      </c>
      <c r="K550" s="6">
        <v>-6</v>
      </c>
      <c r="L550" s="6">
        <v>-6</v>
      </c>
      <c r="M550" s="7">
        <v>-7649.6506435848369</v>
      </c>
      <c r="N550" s="7">
        <v>4864936.0655022729</v>
      </c>
      <c r="O550" s="26">
        <f t="shared" si="251"/>
        <v>-7649.6506435848369</v>
      </c>
      <c r="P550" s="26">
        <f t="shared" si="252"/>
        <v>4864936.0655022729</v>
      </c>
      <c r="Q550" s="20">
        <f t="shared" si="253"/>
        <v>1</v>
      </c>
      <c r="R550" s="26">
        <f t="shared" si="254"/>
        <v>2.9874683249800555</v>
      </c>
      <c r="S550" s="26">
        <f>R550*'8_HeSo_Mercator'!$B$7</f>
        <v>2.2887782253501849</v>
      </c>
      <c r="T550" s="6">
        <v>11263</v>
      </c>
      <c r="U550" s="21">
        <v>0.31341329454239708</v>
      </c>
      <c r="V550" s="7">
        <v>-7650.165600001812</v>
      </c>
      <c r="W550" s="7">
        <v>4864937.0569000021</v>
      </c>
      <c r="X550" s="25">
        <f t="shared" si="255"/>
        <v>103.64070088712133</v>
      </c>
      <c r="Y550" s="6">
        <v>7203</v>
      </c>
      <c r="Z550" s="21">
        <v>0.31788644981294328</v>
      </c>
      <c r="AA550" s="7">
        <v>-7650.165600001812</v>
      </c>
      <c r="AB550" s="7">
        <v>4864937.0569000021</v>
      </c>
      <c r="AC550" s="25">
        <f t="shared" si="256"/>
        <v>97.929138844794281</v>
      </c>
      <c r="AD550" s="6">
        <v>9890</v>
      </c>
      <c r="AE550" s="21">
        <v>0.32770365313605088</v>
      </c>
      <c r="AF550" s="7">
        <v>-7650.165600001812</v>
      </c>
      <c r="AG550" s="7">
        <v>4864937.0569000021</v>
      </c>
      <c r="AH550" s="25">
        <f t="shared" si="257"/>
        <v>86.711134585631243</v>
      </c>
      <c r="AI550" s="6">
        <v>16151</v>
      </c>
      <c r="AJ550" s="21">
        <v>0.3317824952229847</v>
      </c>
      <c r="AK550" s="7">
        <v>-7650.165600001812</v>
      </c>
      <c r="AL550" s="7">
        <v>4864937.0569000021</v>
      </c>
      <c r="AM550" s="25">
        <f t="shared" si="258"/>
        <v>82.525112298771418</v>
      </c>
      <c r="AN550" s="6">
        <v>10345</v>
      </c>
      <c r="AO550" s="21">
        <v>0.33377225419958462</v>
      </c>
      <c r="AP550" s="7">
        <v>-7650.165600001812</v>
      </c>
      <c r="AQ550" s="7">
        <v>4864937.0569000021</v>
      </c>
      <c r="AR550" s="25">
        <f t="shared" si="259"/>
        <v>80.574769657538425</v>
      </c>
      <c r="AS550" s="6">
        <v>8519</v>
      </c>
      <c r="AT550" s="21">
        <v>0.33624139106786638</v>
      </c>
      <c r="AU550" s="7">
        <v>-7650.165600001812</v>
      </c>
      <c r="AV550" s="7">
        <v>4864937.0569000021</v>
      </c>
      <c r="AW550" s="25">
        <f t="shared" si="260"/>
        <v>78.233958457331994</v>
      </c>
      <c r="AX550" s="6">
        <v>8977</v>
      </c>
      <c r="AY550" s="21">
        <v>0.33671418655381508</v>
      </c>
      <c r="AZ550" s="7">
        <v>-7650.165600001812</v>
      </c>
      <c r="BA550" s="7">
        <v>4864937.0569000021</v>
      </c>
      <c r="BB550" s="25">
        <f t="shared" si="261"/>
        <v>77.795475843605843</v>
      </c>
      <c r="BC550" s="6">
        <v>16685</v>
      </c>
      <c r="BD550" s="21">
        <v>0.3485438115047742</v>
      </c>
      <c r="BE550" s="7">
        <v>-7650.165600001812</v>
      </c>
      <c r="BF550" s="7">
        <v>4864937.0569000021</v>
      </c>
      <c r="BG550" s="25">
        <f t="shared" si="262"/>
        <v>67.759547254302021</v>
      </c>
      <c r="BH550" s="6">
        <v>11243</v>
      </c>
      <c r="BI550" s="21">
        <v>0.35026024998492589</v>
      </c>
      <c r="BJ550" s="7">
        <v>-7646.2063999995589</v>
      </c>
      <c r="BK550" s="7">
        <v>4864932.4318000004</v>
      </c>
      <c r="BL550" s="25">
        <f t="shared" si="263"/>
        <v>66.441065238173508</v>
      </c>
      <c r="BM550" s="6">
        <v>10802</v>
      </c>
      <c r="BN550" s="21">
        <v>0.35434255081798061</v>
      </c>
      <c r="BO550" s="7">
        <v>-7650.165600001812</v>
      </c>
      <c r="BP550" s="7">
        <v>4864937.0569000021</v>
      </c>
      <c r="BQ550" s="25">
        <f t="shared" si="264"/>
        <v>63.431761383679316</v>
      </c>
      <c r="BR550" s="6">
        <v>18065</v>
      </c>
      <c r="BS550" s="21">
        <v>0.36711084205913391</v>
      </c>
      <c r="BT550" s="7">
        <v>-7650.165600001812</v>
      </c>
      <c r="BU550" s="7">
        <v>4864937.0569000021</v>
      </c>
      <c r="BV550" s="25">
        <f t="shared" si="265"/>
        <v>55.056824151268067</v>
      </c>
      <c r="BW550" s="6">
        <v>9434</v>
      </c>
      <c r="BX550" s="21">
        <v>0.3686804036878385</v>
      </c>
      <c r="BY550" s="7">
        <v>-7650.165600001812</v>
      </c>
      <c r="BZ550" s="7">
        <v>4864937.0569000021</v>
      </c>
      <c r="CA550" s="25">
        <f t="shared" si="266"/>
        <v>54.125233457232305</v>
      </c>
      <c r="CB550" s="6">
        <v>11263</v>
      </c>
      <c r="CC550" s="21">
        <v>0.30367436929061442</v>
      </c>
      <c r="CD550" s="7">
        <v>-7650.165600001812</v>
      </c>
      <c r="CE550" s="7">
        <v>4864937.0569000021</v>
      </c>
      <c r="CF550" s="25">
        <f t="shared" si="267"/>
        <v>117.58920314769085</v>
      </c>
      <c r="CG550" s="6">
        <v>10345</v>
      </c>
      <c r="CH550" s="21">
        <v>0.3094948351492855</v>
      </c>
      <c r="CI550" s="7">
        <v>-7650.165600001812</v>
      </c>
      <c r="CJ550" s="7">
        <v>4864937.0569000021</v>
      </c>
      <c r="CK550" s="25">
        <f t="shared" si="268"/>
        <v>108.98993068057885</v>
      </c>
      <c r="CL550" s="6">
        <v>9890</v>
      </c>
      <c r="CM550" s="21">
        <v>0.31528135072000962</v>
      </c>
      <c r="CN550" s="7">
        <v>-7650.165600001812</v>
      </c>
      <c r="CO550" s="7">
        <v>4864937.0569000021</v>
      </c>
      <c r="CP550" s="25">
        <f t="shared" si="269"/>
        <v>101.20614209508524</v>
      </c>
      <c r="CQ550" s="6">
        <v>7203</v>
      </c>
      <c r="CR550" s="21">
        <v>0.31879761949888169</v>
      </c>
      <c r="CS550" s="7">
        <v>-7650.165600001812</v>
      </c>
      <c r="CT550" s="7">
        <v>4864937.0569000021</v>
      </c>
      <c r="CU550" s="25">
        <f t="shared" si="270"/>
        <v>96.814347051873028</v>
      </c>
      <c r="CV550" s="6">
        <v>16151</v>
      </c>
      <c r="CW550" s="21">
        <v>0.32005303192629109</v>
      </c>
      <c r="CX550" s="7">
        <v>-7650.165600001812</v>
      </c>
      <c r="CY550" s="7">
        <v>4864937.0569000021</v>
      </c>
      <c r="CZ550" s="25">
        <f t="shared" si="271"/>
        <v>95.30423884175768</v>
      </c>
      <c r="DA550" s="6">
        <v>8977</v>
      </c>
      <c r="DB550" s="21">
        <v>0.32583832189614059</v>
      </c>
      <c r="DC550" s="7">
        <v>-7650.165600001812</v>
      </c>
      <c r="DD550" s="7">
        <v>4864937.0569000021</v>
      </c>
      <c r="DE550" s="25">
        <f t="shared" si="272"/>
        <v>88.713835941520472</v>
      </c>
      <c r="DF550" s="6">
        <v>11243</v>
      </c>
      <c r="DG550" s="21">
        <v>0.32744778594807228</v>
      </c>
      <c r="DH550" s="7">
        <v>-7646.2063999995589</v>
      </c>
      <c r="DI550" s="7">
        <v>4864932.4318000004</v>
      </c>
      <c r="DJ550" s="25">
        <f t="shared" si="273"/>
        <v>86.982476197456123</v>
      </c>
      <c r="DK550" s="6">
        <v>10802</v>
      </c>
      <c r="DL550" s="21">
        <v>0.33434939988569262</v>
      </c>
      <c r="DM550" s="7">
        <v>-7650.165600001812</v>
      </c>
      <c r="DN550" s="7">
        <v>4864937.0569000021</v>
      </c>
      <c r="DO550" s="25">
        <f t="shared" si="274"/>
        <v>80.019863804495031</v>
      </c>
      <c r="DP550" s="6">
        <v>8961</v>
      </c>
      <c r="DQ550" s="21">
        <v>0.33808603367557671</v>
      </c>
      <c r="DR550" s="7">
        <v>-7646.2063999995589</v>
      </c>
      <c r="DS550" s="7">
        <v>4864932.4318000004</v>
      </c>
      <c r="DT550" s="25">
        <f t="shared" si="275"/>
        <v>76.540461809217348</v>
      </c>
      <c r="DU550" s="6">
        <v>8519</v>
      </c>
      <c r="DV550" s="21">
        <v>0.3385673333977518</v>
      </c>
      <c r="DW550" s="7">
        <v>-7650.165600001812</v>
      </c>
      <c r="DX550" s="7">
        <v>4864937.0569000021</v>
      </c>
      <c r="DY550" s="25">
        <f t="shared" si="276"/>
        <v>76.10615619539287</v>
      </c>
      <c r="DZ550" s="6">
        <v>8067</v>
      </c>
      <c r="EA550" s="21">
        <v>0.34156075035223482</v>
      </c>
      <c r="EB550" s="7">
        <v>-7641.8123000003397</v>
      </c>
      <c r="EC550" s="7">
        <v>4864922.3139000013</v>
      </c>
      <c r="ED550" s="25">
        <f t="shared" si="277"/>
        <v>73.473066172317516</v>
      </c>
      <c r="EE550" s="6">
        <v>9880</v>
      </c>
      <c r="EF550" s="21">
        <v>0.34264220786005362</v>
      </c>
      <c r="EG550" s="7">
        <v>-7656.5590999983251</v>
      </c>
      <c r="EH550" s="7">
        <v>4864938.0289999992</v>
      </c>
      <c r="EI550" s="25">
        <f t="shared" si="278"/>
        <v>72.549856986799924</v>
      </c>
    </row>
    <row r="551" spans="1:139" x14ac:dyDescent="0.25">
      <c r="A551" s="6">
        <v>537</v>
      </c>
      <c r="B551" s="6">
        <v>0</v>
      </c>
      <c r="C551" s="6">
        <v>3</v>
      </c>
      <c r="D551" s="6">
        <v>0</v>
      </c>
      <c r="E551" s="6">
        <v>3</v>
      </c>
      <c r="F551" s="20">
        <f t="shared" si="248"/>
        <v>1</v>
      </c>
      <c r="G551" s="20">
        <f t="shared" si="249"/>
        <v>1</v>
      </c>
      <c r="H551" s="20">
        <f t="shared" si="250"/>
        <v>1</v>
      </c>
      <c r="I551" s="7">
        <v>-7610.8476649297709</v>
      </c>
      <c r="J551" s="7">
        <v>4864977.2516468056</v>
      </c>
      <c r="K551" s="6">
        <v>-6</v>
      </c>
      <c r="L551" s="6">
        <v>-6</v>
      </c>
      <c r="M551" s="7">
        <v>-7610.1129013473728</v>
      </c>
      <c r="N551" s="7">
        <v>4864977.9133624397</v>
      </c>
      <c r="O551" s="26">
        <f t="shared" si="251"/>
        <v>-7610.1129013473728</v>
      </c>
      <c r="P551" s="26">
        <f t="shared" si="252"/>
        <v>4864977.9133624397</v>
      </c>
      <c r="Q551" s="20">
        <f t="shared" si="253"/>
        <v>1</v>
      </c>
      <c r="R551" s="26">
        <f t="shared" si="254"/>
        <v>0.9888099425671758</v>
      </c>
      <c r="S551" s="26">
        <f>R551*'8_HeSo_Mercator'!$B$7</f>
        <v>0.75755335935574408</v>
      </c>
      <c r="T551" s="6">
        <v>8629</v>
      </c>
      <c r="U551" s="21">
        <v>0.14187837521850749</v>
      </c>
      <c r="V551" s="7">
        <v>-7611.1290000006557</v>
      </c>
      <c r="W551" s="7">
        <v>4864977.6220000014</v>
      </c>
      <c r="X551" s="25">
        <f t="shared" si="255"/>
        <v>2467.9432829191505</v>
      </c>
      <c r="Y551" s="6">
        <v>10005</v>
      </c>
      <c r="Z551" s="21">
        <v>0.14298626791274879</v>
      </c>
      <c r="AA551" s="7">
        <v>-7609.2503999993196</v>
      </c>
      <c r="AB551" s="7">
        <v>4864978.1607000008</v>
      </c>
      <c r="AC551" s="25">
        <f t="shared" si="256"/>
        <v>2392.33876130416</v>
      </c>
      <c r="AD551" s="6">
        <v>10916</v>
      </c>
      <c r="AE551" s="21">
        <v>0.1436215572117682</v>
      </c>
      <c r="AF551" s="7">
        <v>-7611.1290000006557</v>
      </c>
      <c r="AG551" s="7">
        <v>4864977.6220000014</v>
      </c>
      <c r="AH551" s="25">
        <f t="shared" si="257"/>
        <v>2350.2901206244105</v>
      </c>
      <c r="AI551" s="6">
        <v>8194</v>
      </c>
      <c r="AJ551" s="21">
        <v>0.15264821118853769</v>
      </c>
      <c r="AK551" s="7">
        <v>-7611.1290000006557</v>
      </c>
      <c r="AL551" s="7">
        <v>4864977.6220000014</v>
      </c>
      <c r="AM551" s="25">
        <f t="shared" si="258"/>
        <v>1841.7603643971954</v>
      </c>
      <c r="AN551" s="6">
        <v>10456</v>
      </c>
      <c r="AO551" s="21">
        <v>0.16910935517499229</v>
      </c>
      <c r="AP551" s="7">
        <v>-7609.2503999993196</v>
      </c>
      <c r="AQ551" s="7">
        <v>4864978.1607000008</v>
      </c>
      <c r="AR551" s="25">
        <f t="shared" si="259"/>
        <v>1222.7268972064237</v>
      </c>
      <c r="AS551" s="6">
        <v>9545</v>
      </c>
      <c r="AT551" s="21">
        <v>0.1734368936954592</v>
      </c>
      <c r="AU551" s="7">
        <v>-7609.2503999993196</v>
      </c>
      <c r="AV551" s="7">
        <v>4864978.1607000008</v>
      </c>
      <c r="AW551" s="25">
        <f t="shared" si="260"/>
        <v>1105.1826378649864</v>
      </c>
      <c r="AX551" s="6">
        <v>11376</v>
      </c>
      <c r="AY551" s="21">
        <v>0.1779691192351846</v>
      </c>
      <c r="AZ551" s="7">
        <v>-7609.2503999993196</v>
      </c>
      <c r="BA551" s="7">
        <v>4864978.1607000008</v>
      </c>
      <c r="BB551" s="25">
        <f t="shared" si="261"/>
        <v>996.83067868754915</v>
      </c>
      <c r="BC551" s="6">
        <v>8634</v>
      </c>
      <c r="BD551" s="21">
        <v>0.18191909771039</v>
      </c>
      <c r="BE551" s="7">
        <v>-7609.2503999993196</v>
      </c>
      <c r="BF551" s="7">
        <v>4864978.1607000008</v>
      </c>
      <c r="BG551" s="25">
        <f t="shared" si="262"/>
        <v>913.03374020546221</v>
      </c>
      <c r="BH551" s="6">
        <v>7316</v>
      </c>
      <c r="BI551" s="21">
        <v>0.18479293395152169</v>
      </c>
      <c r="BJ551" s="7">
        <v>-7609.2503999993196</v>
      </c>
      <c r="BK551" s="7">
        <v>4864978.1607000008</v>
      </c>
      <c r="BL551" s="25">
        <f t="shared" si="263"/>
        <v>857.54823380596144</v>
      </c>
      <c r="BM551" s="6">
        <v>9090</v>
      </c>
      <c r="BN551" s="21">
        <v>0.1912081099312439</v>
      </c>
      <c r="BO551" s="7">
        <v>-7611.1290000006557</v>
      </c>
      <c r="BP551" s="7">
        <v>4864977.6220000014</v>
      </c>
      <c r="BQ551" s="25">
        <f t="shared" si="264"/>
        <v>748.12603010275814</v>
      </c>
      <c r="BR551" s="6">
        <v>9086</v>
      </c>
      <c r="BS551" s="21">
        <v>0.20144069636498779</v>
      </c>
      <c r="BT551" s="7">
        <v>-7616.6889000013471</v>
      </c>
      <c r="BU551" s="7">
        <v>4864976.0280999988</v>
      </c>
      <c r="BV551" s="25">
        <f t="shared" si="265"/>
        <v>607.31099473448137</v>
      </c>
      <c r="BW551" s="6">
        <v>9091</v>
      </c>
      <c r="BX551" s="21">
        <v>0.20526769491127089</v>
      </c>
      <c r="BY551" s="7">
        <v>-7609.2503999993196</v>
      </c>
      <c r="BZ551" s="7">
        <v>4864978.1607000008</v>
      </c>
      <c r="CA551" s="25">
        <f t="shared" si="266"/>
        <v>563.27124175920756</v>
      </c>
      <c r="CB551" s="6">
        <v>8194</v>
      </c>
      <c r="CC551" s="21">
        <v>0.12979059895121101</v>
      </c>
      <c r="CD551" s="7">
        <v>-7611.1290000006557</v>
      </c>
      <c r="CE551" s="7">
        <v>4864977.6220000014</v>
      </c>
      <c r="CF551" s="25">
        <f t="shared" si="267"/>
        <v>3523.9282204802112</v>
      </c>
      <c r="CG551" s="6">
        <v>10005</v>
      </c>
      <c r="CH551" s="21">
        <v>0.13299918405408551</v>
      </c>
      <c r="CI551" s="7">
        <v>-7609.2503999993196</v>
      </c>
      <c r="CJ551" s="7">
        <v>4864978.1607000008</v>
      </c>
      <c r="CK551" s="25">
        <f t="shared" si="268"/>
        <v>3195.9802997805505</v>
      </c>
      <c r="CL551" s="6">
        <v>8629</v>
      </c>
      <c r="CM551" s="21">
        <v>0.13531236779015651</v>
      </c>
      <c r="CN551" s="7">
        <v>-7611.1290000006557</v>
      </c>
      <c r="CO551" s="7">
        <v>4864977.6220000014</v>
      </c>
      <c r="CP551" s="25">
        <f t="shared" si="269"/>
        <v>2982.977827175594</v>
      </c>
      <c r="CQ551" s="6">
        <v>10916</v>
      </c>
      <c r="CR551" s="21">
        <v>0.1359346089889219</v>
      </c>
      <c r="CS551" s="7">
        <v>-7611.1290000006557</v>
      </c>
      <c r="CT551" s="7">
        <v>4864977.6220000014</v>
      </c>
      <c r="CU551" s="25">
        <f t="shared" si="270"/>
        <v>2928.7333375418139</v>
      </c>
      <c r="CV551" s="6">
        <v>10456</v>
      </c>
      <c r="CW551" s="21">
        <v>0.14155196393458341</v>
      </c>
      <c r="CX551" s="7">
        <v>-7609.2503999993196</v>
      </c>
      <c r="CY551" s="7">
        <v>4864978.1607000008</v>
      </c>
      <c r="CZ551" s="25">
        <f t="shared" si="271"/>
        <v>2490.7859247999963</v>
      </c>
      <c r="DA551" s="6">
        <v>9545</v>
      </c>
      <c r="DB551" s="21">
        <v>0.1477310924369748</v>
      </c>
      <c r="DC551" s="7">
        <v>-7609.2503999993196</v>
      </c>
      <c r="DD551" s="7">
        <v>4864978.1607000008</v>
      </c>
      <c r="DE551" s="25">
        <f t="shared" si="272"/>
        <v>2099.4830010340365</v>
      </c>
      <c r="DF551" s="6">
        <v>8634</v>
      </c>
      <c r="DG551" s="21">
        <v>0.156843566986657</v>
      </c>
      <c r="DH551" s="7">
        <v>-7609.2503999993196</v>
      </c>
      <c r="DI551" s="7">
        <v>4864978.1607000008</v>
      </c>
      <c r="DJ551" s="25">
        <f t="shared" si="273"/>
        <v>1652.4683783765979</v>
      </c>
      <c r="DK551" s="6">
        <v>11376</v>
      </c>
      <c r="DL551" s="21">
        <v>0.16911504871523039</v>
      </c>
      <c r="DM551" s="7">
        <v>-7609.2503999993196</v>
      </c>
      <c r="DN551" s="7">
        <v>4864978.1607000008</v>
      </c>
      <c r="DO551" s="25">
        <f t="shared" si="274"/>
        <v>1222.5622449584503</v>
      </c>
      <c r="DP551" s="6">
        <v>7316</v>
      </c>
      <c r="DQ551" s="21">
        <v>0.17369494239357511</v>
      </c>
      <c r="DR551" s="7">
        <v>-7609.2503999993196</v>
      </c>
      <c r="DS551" s="7">
        <v>4864978.1607000008</v>
      </c>
      <c r="DT551" s="25">
        <f t="shared" si="275"/>
        <v>1098.6296311225287</v>
      </c>
      <c r="DU551" s="6">
        <v>9091</v>
      </c>
      <c r="DV551" s="21">
        <v>0.17580991364248991</v>
      </c>
      <c r="DW551" s="7">
        <v>-7609.2503999993196</v>
      </c>
      <c r="DX551" s="7">
        <v>4864978.1607000008</v>
      </c>
      <c r="DY551" s="25">
        <f t="shared" si="276"/>
        <v>1046.7104440677936</v>
      </c>
      <c r="DZ551" s="6">
        <v>9090</v>
      </c>
      <c r="EA551" s="21">
        <v>0.1769769460330293</v>
      </c>
      <c r="EB551" s="7">
        <v>-7611.1290000006557</v>
      </c>
      <c r="EC551" s="7">
        <v>4864977.6220000014</v>
      </c>
      <c r="ED551" s="25">
        <f t="shared" si="277"/>
        <v>1019.3732056916383</v>
      </c>
      <c r="EE551" s="6">
        <v>9093</v>
      </c>
      <c r="EF551" s="21">
        <v>0.1782445764396971</v>
      </c>
      <c r="EG551" s="7">
        <v>-7603.5650999993086</v>
      </c>
      <c r="EH551" s="7">
        <v>4864979.7901000008</v>
      </c>
      <c r="EI551" s="25">
        <f t="shared" si="278"/>
        <v>990.68298333470591</v>
      </c>
    </row>
    <row r="552" spans="1:139" x14ac:dyDescent="0.25">
      <c r="A552" s="6">
        <v>538</v>
      </c>
      <c r="B552" s="6">
        <v>0</v>
      </c>
      <c r="C552" s="6">
        <v>1</v>
      </c>
      <c r="D552" s="6">
        <v>0</v>
      </c>
      <c r="E552" s="6">
        <v>1</v>
      </c>
      <c r="F552" s="20">
        <f t="shared" si="248"/>
        <v>1</v>
      </c>
      <c r="G552" s="20">
        <f t="shared" si="249"/>
        <v>1</v>
      </c>
      <c r="H552" s="20">
        <f t="shared" si="250"/>
        <v>1</v>
      </c>
      <c r="I552" s="7">
        <v>-7663.1699006347426</v>
      </c>
      <c r="J552" s="7">
        <v>4864933.5845730398</v>
      </c>
      <c r="K552" s="6">
        <v>-6</v>
      </c>
      <c r="L552" s="6">
        <v>-3</v>
      </c>
      <c r="M552" s="7">
        <v>-7655.8919234360128</v>
      </c>
      <c r="N552" s="7">
        <v>4864935.3736520056</v>
      </c>
      <c r="O552" s="26">
        <f t="shared" si="251"/>
        <v>-7655.8919234360155</v>
      </c>
      <c r="P552" s="26">
        <f t="shared" si="252"/>
        <v>4864935.3736520056</v>
      </c>
      <c r="Q552" s="20">
        <f t="shared" si="253"/>
        <v>1</v>
      </c>
      <c r="R552" s="26">
        <f t="shared" si="254"/>
        <v>7.494648467473211</v>
      </c>
      <c r="S552" s="26">
        <f>R552*'8_HeSo_Mercator'!$B$7</f>
        <v>5.7418477295893462</v>
      </c>
      <c r="T552" s="6">
        <v>8071</v>
      </c>
      <c r="U552" s="21">
        <v>0.22883174631476139</v>
      </c>
      <c r="V552" s="7">
        <v>-7656.5590999983251</v>
      </c>
      <c r="W552" s="7">
        <v>4864938.0289999992</v>
      </c>
      <c r="X552" s="25">
        <f t="shared" si="255"/>
        <v>364.69927537422285</v>
      </c>
      <c r="Y552" s="6">
        <v>7192</v>
      </c>
      <c r="Z552" s="21">
        <v>0.2471877735583323</v>
      </c>
      <c r="AA552" s="7">
        <v>-7646.2063999995589</v>
      </c>
      <c r="AB552" s="7">
        <v>4864932.4318000004</v>
      </c>
      <c r="AC552" s="25">
        <f t="shared" si="256"/>
        <v>267.85025044577623</v>
      </c>
      <c r="AD552" s="6">
        <v>8506</v>
      </c>
      <c r="AE552" s="21">
        <v>0.24955689561444669</v>
      </c>
      <c r="AF552" s="7">
        <v>-7661.7531000003219</v>
      </c>
      <c r="AG552" s="7">
        <v>4864938.2753999978</v>
      </c>
      <c r="AH552" s="25">
        <f t="shared" si="257"/>
        <v>257.82302630768601</v>
      </c>
      <c r="AI552" s="6">
        <v>10337</v>
      </c>
      <c r="AJ552" s="21">
        <v>0.25235449289022338</v>
      </c>
      <c r="AK552" s="7">
        <v>-7667.3517999984324</v>
      </c>
      <c r="AL552" s="7">
        <v>4864936.6705000028</v>
      </c>
      <c r="AM552" s="25">
        <f t="shared" si="258"/>
        <v>246.57885690003994</v>
      </c>
      <c r="AN552" s="6">
        <v>10330</v>
      </c>
      <c r="AO552" s="21">
        <v>0.26646209285516309</v>
      </c>
      <c r="AP552" s="7">
        <v>-7656.5590999983251</v>
      </c>
      <c r="AQ552" s="7">
        <v>4864938.0289999992</v>
      </c>
      <c r="AR552" s="25">
        <f t="shared" si="259"/>
        <v>198.36190091817474</v>
      </c>
      <c r="AS552" s="6">
        <v>8502</v>
      </c>
      <c r="AT552" s="21">
        <v>0.27251706321675839</v>
      </c>
      <c r="AU552" s="7">
        <v>-7641.8123000003397</v>
      </c>
      <c r="AV552" s="7">
        <v>4864922.3139000013</v>
      </c>
      <c r="AW552" s="25">
        <f t="shared" si="260"/>
        <v>181.31143682984879</v>
      </c>
      <c r="AX552" s="6">
        <v>10790</v>
      </c>
      <c r="AY552" s="21">
        <v>0.2729731379807212</v>
      </c>
      <c r="AZ552" s="7">
        <v>-7661.7531000003219</v>
      </c>
      <c r="BA552" s="7">
        <v>4864938.2753999978</v>
      </c>
      <c r="BB552" s="25">
        <f t="shared" si="261"/>
        <v>180.10275286242361</v>
      </c>
      <c r="BC552" s="6">
        <v>7188</v>
      </c>
      <c r="BD552" s="21">
        <v>0.28155463618792242</v>
      </c>
      <c r="BE552" s="7">
        <v>-7656.5590999983251</v>
      </c>
      <c r="BF552" s="7">
        <v>4864938.0289999992</v>
      </c>
      <c r="BG552" s="25">
        <f t="shared" si="262"/>
        <v>159.12897597136555</v>
      </c>
      <c r="BH552" s="6">
        <v>7190</v>
      </c>
      <c r="BI552" s="21">
        <v>0.28167245031119048</v>
      </c>
      <c r="BJ552" s="7">
        <v>-7661.7531000003219</v>
      </c>
      <c r="BK552" s="7">
        <v>4864938.2753999978</v>
      </c>
      <c r="BL552" s="25">
        <f t="shared" si="263"/>
        <v>158.86290974036677</v>
      </c>
      <c r="BM552" s="6">
        <v>10333</v>
      </c>
      <c r="BN552" s="21">
        <v>0.2843207866864732</v>
      </c>
      <c r="BO552" s="7">
        <v>-7646.2063999995589</v>
      </c>
      <c r="BP552" s="7">
        <v>4864932.4318000004</v>
      </c>
      <c r="BQ552" s="25">
        <f t="shared" si="264"/>
        <v>153.02611463215288</v>
      </c>
      <c r="BR552" s="6">
        <v>8960</v>
      </c>
      <c r="BS552" s="21">
        <v>0.28459286724249638</v>
      </c>
      <c r="BT552" s="7">
        <v>-7656.5590999983251</v>
      </c>
      <c r="BU552" s="7">
        <v>4864938.0289999992</v>
      </c>
      <c r="BV552" s="25">
        <f t="shared" si="265"/>
        <v>152.44176040779635</v>
      </c>
      <c r="BW552" s="6">
        <v>11243</v>
      </c>
      <c r="BX552" s="21">
        <v>0.28529042070375532</v>
      </c>
      <c r="BY552" s="7">
        <v>-7646.2063999995589</v>
      </c>
      <c r="BZ552" s="7">
        <v>4864932.4318000004</v>
      </c>
      <c r="CA552" s="25">
        <f t="shared" si="266"/>
        <v>150.95629988512513</v>
      </c>
      <c r="CB552" s="6">
        <v>10337</v>
      </c>
      <c r="CC552" s="21">
        <v>0.20480778571617811</v>
      </c>
      <c r="CD552" s="7">
        <v>-7667.3517999984324</v>
      </c>
      <c r="CE552" s="7">
        <v>4864936.6705000028</v>
      </c>
      <c r="CF552" s="25">
        <f t="shared" si="267"/>
        <v>568.3477580090007</v>
      </c>
      <c r="CG552" s="6">
        <v>7192</v>
      </c>
      <c r="CH552" s="21">
        <v>0.21991637248517659</v>
      </c>
      <c r="CI552" s="7">
        <v>-7646.2063999995589</v>
      </c>
      <c r="CJ552" s="7">
        <v>4864932.4318000004</v>
      </c>
      <c r="CK552" s="25">
        <f t="shared" si="268"/>
        <v>427.53310323724475</v>
      </c>
      <c r="CL552" s="6">
        <v>8071</v>
      </c>
      <c r="CM552" s="21">
        <v>0.22091089678480569</v>
      </c>
      <c r="CN552" s="7">
        <v>-7656.5590999983251</v>
      </c>
      <c r="CO552" s="7">
        <v>4864938.0289999992</v>
      </c>
      <c r="CP552" s="25">
        <f t="shared" si="269"/>
        <v>419.8860491563031</v>
      </c>
      <c r="CQ552" s="6">
        <v>8506</v>
      </c>
      <c r="CR552" s="21">
        <v>0.2282802081774496</v>
      </c>
      <c r="CS552" s="7">
        <v>-7661.7531000003219</v>
      </c>
      <c r="CT552" s="7">
        <v>4864938.2753999978</v>
      </c>
      <c r="CU552" s="25">
        <f t="shared" si="270"/>
        <v>368.23660704893479</v>
      </c>
      <c r="CV552" s="6">
        <v>10330</v>
      </c>
      <c r="CW552" s="21">
        <v>0.22993526310161319</v>
      </c>
      <c r="CX552" s="7">
        <v>-7656.5590999983251</v>
      </c>
      <c r="CY552" s="7">
        <v>4864938.0289999992</v>
      </c>
      <c r="CZ552" s="25">
        <f t="shared" si="271"/>
        <v>357.74838275047779</v>
      </c>
      <c r="DA552" s="6">
        <v>10790</v>
      </c>
      <c r="DB552" s="21">
        <v>0.2348100699164096</v>
      </c>
      <c r="DC552" s="7">
        <v>-7661.7531000003219</v>
      </c>
      <c r="DD552" s="7">
        <v>4864938.2753999978</v>
      </c>
      <c r="DE552" s="25">
        <f t="shared" si="272"/>
        <v>328.9524524721125</v>
      </c>
      <c r="DF552" s="6">
        <v>7188</v>
      </c>
      <c r="DG552" s="21">
        <v>0.23622611533712659</v>
      </c>
      <c r="DH552" s="7">
        <v>-7656.5590999983251</v>
      </c>
      <c r="DI552" s="7">
        <v>4864938.0289999992</v>
      </c>
      <c r="DJ552" s="25">
        <f t="shared" si="273"/>
        <v>321.13553687979208</v>
      </c>
      <c r="DK552" s="6">
        <v>8502</v>
      </c>
      <c r="DL552" s="21">
        <v>0.23864558158205021</v>
      </c>
      <c r="DM552" s="7">
        <v>-7641.8123000003397</v>
      </c>
      <c r="DN552" s="7">
        <v>4864922.3139000013</v>
      </c>
      <c r="DO552" s="25">
        <f t="shared" si="274"/>
        <v>308.30914578838588</v>
      </c>
      <c r="DP552" s="6">
        <v>10333</v>
      </c>
      <c r="DQ552" s="21">
        <v>0.24657934500404879</v>
      </c>
      <c r="DR552" s="7">
        <v>-7646.2063999995589</v>
      </c>
      <c r="DS552" s="7">
        <v>4864932.4318000004</v>
      </c>
      <c r="DT552" s="25">
        <f t="shared" si="275"/>
        <v>270.50370727758786</v>
      </c>
      <c r="DU552" s="6">
        <v>7194</v>
      </c>
      <c r="DV552" s="21">
        <v>0.2502334937854731</v>
      </c>
      <c r="DW552" s="7">
        <v>-7667.3517999984324</v>
      </c>
      <c r="DX552" s="7">
        <v>4864936.6705000028</v>
      </c>
      <c r="DY552" s="25">
        <f t="shared" si="276"/>
        <v>255.04583840265491</v>
      </c>
      <c r="DZ552" s="6">
        <v>10332</v>
      </c>
      <c r="EA552" s="21">
        <v>0.25250329276227051</v>
      </c>
      <c r="EB552" s="7">
        <v>-7661.7531000003219</v>
      </c>
      <c r="EC552" s="7">
        <v>4864938.2753999978</v>
      </c>
      <c r="ED552" s="25">
        <f t="shared" si="277"/>
        <v>245.99813604145035</v>
      </c>
      <c r="EE552" s="6">
        <v>7187</v>
      </c>
      <c r="EF552" s="21">
        <v>0.2590276149028396</v>
      </c>
      <c r="EG552" s="7">
        <v>-7644.0348999984562</v>
      </c>
      <c r="EH552" s="7">
        <v>4864930.0667999983</v>
      </c>
      <c r="EI552" s="25">
        <f t="shared" si="278"/>
        <v>222.1343561918263</v>
      </c>
    </row>
    <row r="553" spans="1:139" x14ac:dyDescent="0.25">
      <c r="A553" s="6">
        <v>539</v>
      </c>
      <c r="B553" s="6">
        <v>0</v>
      </c>
      <c r="C553" s="6">
        <v>0</v>
      </c>
      <c r="D553" s="6">
        <v>0</v>
      </c>
      <c r="E553" s="6">
        <v>0</v>
      </c>
      <c r="F553" s="20">
        <f t="shared" si="248"/>
        <v>1</v>
      </c>
      <c r="G553" s="20">
        <f t="shared" si="249"/>
        <v>1</v>
      </c>
      <c r="H553" s="20">
        <f t="shared" si="250"/>
        <v>1</v>
      </c>
      <c r="I553" s="7">
        <v>-7613.9581910840216</v>
      </c>
      <c r="J553" s="7">
        <v>4864982.640373148</v>
      </c>
      <c r="K553" s="6">
        <v>-6</v>
      </c>
      <c r="L553" s="6">
        <v>-6</v>
      </c>
      <c r="M553" s="7">
        <v>-7619.7095555420892</v>
      </c>
      <c r="N553" s="7">
        <v>4864979.2248984827</v>
      </c>
      <c r="O553" s="26">
        <f t="shared" si="251"/>
        <v>-7619.7095555420892</v>
      </c>
      <c r="P553" s="26">
        <f t="shared" si="252"/>
        <v>4864979.2248984817</v>
      </c>
      <c r="Q553" s="20">
        <f t="shared" si="253"/>
        <v>1</v>
      </c>
      <c r="R553" s="26">
        <f t="shared" si="254"/>
        <v>6.6890702138295461</v>
      </c>
      <c r="S553" s="26">
        <f>R553*'8_HeSo_Mercator'!$B$7</f>
        <v>5.1246729966095215</v>
      </c>
      <c r="T553" s="6">
        <v>8010</v>
      </c>
      <c r="U553" s="21">
        <v>0.29849543457249561</v>
      </c>
      <c r="V553" s="7">
        <v>-7628.1345000006258</v>
      </c>
      <c r="W553" s="7">
        <v>4864977.0212000012</v>
      </c>
      <c r="X553" s="25">
        <f t="shared" si="255"/>
        <v>125.96480761852372</v>
      </c>
      <c r="Y553" s="6">
        <v>11179</v>
      </c>
      <c r="Z553" s="21">
        <v>0.3396507169256921</v>
      </c>
      <c r="AA553" s="7">
        <v>-7628.1345000006258</v>
      </c>
      <c r="AB553" s="7">
        <v>4864977.0212000012</v>
      </c>
      <c r="AC553" s="25">
        <f t="shared" si="256"/>
        <v>75.139769330400952</v>
      </c>
      <c r="AD553" s="6">
        <v>10267</v>
      </c>
      <c r="AE553" s="21">
        <v>0.34243946772540729</v>
      </c>
      <c r="AF553" s="7">
        <v>-7628.1345000006258</v>
      </c>
      <c r="AG553" s="7">
        <v>4864977.0212000012</v>
      </c>
      <c r="AH553" s="25">
        <f t="shared" si="257"/>
        <v>72.721821222616967</v>
      </c>
      <c r="AI553" s="6">
        <v>9820</v>
      </c>
      <c r="AJ553" s="21">
        <v>0.34809012626708702</v>
      </c>
      <c r="AK553" s="7">
        <v>-7611.0564999990156</v>
      </c>
      <c r="AL553" s="7">
        <v>4864981.8017000034</v>
      </c>
      <c r="AM553" s="25">
        <f t="shared" si="258"/>
        <v>68.11349764692271</v>
      </c>
      <c r="AN553" s="6">
        <v>10279</v>
      </c>
      <c r="AO553" s="21">
        <v>0.35734356689948432</v>
      </c>
      <c r="AP553" s="7">
        <v>-7611.0564999990156</v>
      </c>
      <c r="AQ553" s="7">
        <v>4864981.8017000034</v>
      </c>
      <c r="AR553" s="25">
        <f t="shared" si="259"/>
        <v>61.327622357759687</v>
      </c>
      <c r="AS553" s="6">
        <v>8018</v>
      </c>
      <c r="AT553" s="21">
        <v>0.35810695238905638</v>
      </c>
      <c r="AU553" s="7">
        <v>-7611.0564999990156</v>
      </c>
      <c r="AV553" s="7">
        <v>4864981.8017000034</v>
      </c>
      <c r="AW553" s="25">
        <f t="shared" si="260"/>
        <v>60.806357644849385</v>
      </c>
      <c r="AX553" s="6">
        <v>10736</v>
      </c>
      <c r="AY553" s="21">
        <v>0.36681057676172468</v>
      </c>
      <c r="AZ553" s="7">
        <v>-7611.0564999990156</v>
      </c>
      <c r="BA553" s="7">
        <v>4864981.8017000034</v>
      </c>
      <c r="BB553" s="25">
        <f t="shared" si="261"/>
        <v>55.237320185235333</v>
      </c>
      <c r="BC553" s="6">
        <v>9809</v>
      </c>
      <c r="BD553" s="21">
        <v>0.368941436111486</v>
      </c>
      <c r="BE553" s="7">
        <v>-7628.1345000006258</v>
      </c>
      <c r="BF553" s="7">
        <v>4864977.0212000012</v>
      </c>
      <c r="BG553" s="25">
        <f t="shared" si="262"/>
        <v>53.972217803401861</v>
      </c>
      <c r="BH553" s="6">
        <v>7122</v>
      </c>
      <c r="BI553" s="21">
        <v>0.37293031998626047</v>
      </c>
      <c r="BJ553" s="7">
        <v>-7628.1345000006258</v>
      </c>
      <c r="BK553" s="7">
        <v>4864977.0212000012</v>
      </c>
      <c r="BL553" s="25">
        <f t="shared" si="263"/>
        <v>51.699843059540058</v>
      </c>
      <c r="BM553" s="6">
        <v>7592</v>
      </c>
      <c r="BN553" s="21">
        <v>0.37332747560027502</v>
      </c>
      <c r="BO553" s="7">
        <v>-7615.5276999995112</v>
      </c>
      <c r="BP553" s="7">
        <v>4864982.2821000004</v>
      </c>
      <c r="BQ553" s="25">
        <f t="shared" si="264"/>
        <v>51.480195245194551</v>
      </c>
      <c r="BR553" s="6">
        <v>8909</v>
      </c>
      <c r="BS553" s="21">
        <v>0.38048989335050282</v>
      </c>
      <c r="BT553" s="7">
        <v>-7611.0564999990156</v>
      </c>
      <c r="BU553" s="7">
        <v>4864981.8017000034</v>
      </c>
      <c r="BV553" s="25">
        <f t="shared" si="265"/>
        <v>47.711986427709903</v>
      </c>
      <c r="BW553" s="6">
        <v>11183</v>
      </c>
      <c r="BX553" s="21">
        <v>0.38625025293944898</v>
      </c>
      <c r="BY553" s="7">
        <v>-7618.5868999995291</v>
      </c>
      <c r="BZ553" s="7">
        <v>4864975.2961999997</v>
      </c>
      <c r="CA553" s="25">
        <f t="shared" si="266"/>
        <v>44.928807598867131</v>
      </c>
      <c r="CB553" s="6">
        <v>8010</v>
      </c>
      <c r="CC553" s="21">
        <v>0.2681394713683124</v>
      </c>
      <c r="CD553" s="7">
        <v>-7628.1345000006258</v>
      </c>
      <c r="CE553" s="7">
        <v>4864977.0212000012</v>
      </c>
      <c r="CF553" s="25">
        <f t="shared" si="267"/>
        <v>193.44477537330661</v>
      </c>
      <c r="CG553" s="6">
        <v>9820</v>
      </c>
      <c r="CH553" s="21">
        <v>0.30472546455497967</v>
      </c>
      <c r="CI553" s="7">
        <v>-7611.0564999990156</v>
      </c>
      <c r="CJ553" s="7">
        <v>4864981.8017000034</v>
      </c>
      <c r="CK553" s="25">
        <f t="shared" si="268"/>
        <v>115.9751675962022</v>
      </c>
      <c r="CL553" s="6">
        <v>10267</v>
      </c>
      <c r="CM553" s="21">
        <v>0.3096661026683844</v>
      </c>
      <c r="CN553" s="7">
        <v>-7628.1345000006258</v>
      </c>
      <c r="CO553" s="7">
        <v>4864977.0212000012</v>
      </c>
      <c r="CP553" s="25">
        <f t="shared" si="269"/>
        <v>108.74901370877174</v>
      </c>
      <c r="CQ553" s="6">
        <v>11179</v>
      </c>
      <c r="CR553" s="21">
        <v>0.31013802950975711</v>
      </c>
      <c r="CS553" s="7">
        <v>-7628.1345000006258</v>
      </c>
      <c r="CT553" s="7">
        <v>4864977.0212000012</v>
      </c>
      <c r="CU553" s="25">
        <f t="shared" si="270"/>
        <v>108.08860381484672</v>
      </c>
      <c r="CV553" s="6">
        <v>10279</v>
      </c>
      <c r="CW553" s="21">
        <v>0.31825726823015099</v>
      </c>
      <c r="CX553" s="7">
        <v>-7611.0564999990156</v>
      </c>
      <c r="CY553" s="7">
        <v>4864981.8017000034</v>
      </c>
      <c r="CZ553" s="25">
        <f t="shared" si="271"/>
        <v>97.47352617864513</v>
      </c>
      <c r="DA553" s="6">
        <v>8018</v>
      </c>
      <c r="DB553" s="21">
        <v>0.3267965077233041</v>
      </c>
      <c r="DC553" s="7">
        <v>-7611.0564999990156</v>
      </c>
      <c r="DD553" s="7">
        <v>4864981.8017000034</v>
      </c>
      <c r="DE553" s="25">
        <f t="shared" si="272"/>
        <v>87.677947096669513</v>
      </c>
      <c r="DF553" s="6">
        <v>8909</v>
      </c>
      <c r="DG553" s="21">
        <v>0.33140970044699442</v>
      </c>
      <c r="DH553" s="7">
        <v>-7611.0564999990156</v>
      </c>
      <c r="DI553" s="7">
        <v>4864981.8017000034</v>
      </c>
      <c r="DJ553" s="25">
        <f t="shared" si="273"/>
        <v>82.89706133639028</v>
      </c>
      <c r="DK553" s="6">
        <v>10736</v>
      </c>
      <c r="DL553" s="21">
        <v>0.3324145625174319</v>
      </c>
      <c r="DM553" s="7">
        <v>-7611.0564999990156</v>
      </c>
      <c r="DN553" s="7">
        <v>4864981.8017000034</v>
      </c>
      <c r="DO553" s="25">
        <f t="shared" si="274"/>
        <v>81.899233100119474</v>
      </c>
      <c r="DP553" s="6">
        <v>9809</v>
      </c>
      <c r="DQ553" s="21">
        <v>0.33718405152674569</v>
      </c>
      <c r="DR553" s="7">
        <v>-7628.1345000006258</v>
      </c>
      <c r="DS553" s="7">
        <v>4864977.0212000012</v>
      </c>
      <c r="DT553" s="25">
        <f t="shared" si="275"/>
        <v>77.362750340424171</v>
      </c>
      <c r="DU553" s="6">
        <v>7592</v>
      </c>
      <c r="DV553" s="21">
        <v>0.3375162267416702</v>
      </c>
      <c r="DW553" s="7">
        <v>-7615.5276999995112</v>
      </c>
      <c r="DX553" s="7">
        <v>4864982.2821000004</v>
      </c>
      <c r="DY553" s="25">
        <f t="shared" si="276"/>
        <v>77.058645540995599</v>
      </c>
      <c r="DZ553" s="6">
        <v>8903</v>
      </c>
      <c r="EA553" s="21">
        <v>0.33782501423419981</v>
      </c>
      <c r="EB553" s="7">
        <v>-7607.2476000003517</v>
      </c>
      <c r="EC553" s="7">
        <v>4864978.5467000008</v>
      </c>
      <c r="ED553" s="25">
        <f t="shared" si="277"/>
        <v>76.777291105039083</v>
      </c>
      <c r="EE553" s="6">
        <v>7122</v>
      </c>
      <c r="EF553" s="21">
        <v>0.3445338897279791</v>
      </c>
      <c r="EG553" s="7">
        <v>-7628.1345000006258</v>
      </c>
      <c r="EH553" s="7">
        <v>4864977.0212000012</v>
      </c>
      <c r="EI553" s="25">
        <f t="shared" si="278"/>
        <v>70.969576045350266</v>
      </c>
    </row>
    <row r="554" spans="1:139" x14ac:dyDescent="0.25">
      <c r="A554" s="6">
        <v>540</v>
      </c>
      <c r="B554" s="6">
        <v>0</v>
      </c>
      <c r="C554" s="6">
        <v>1</v>
      </c>
      <c r="D554" s="6">
        <v>0</v>
      </c>
      <c r="E554" s="6">
        <v>1</v>
      </c>
      <c r="F554" s="20">
        <f t="shared" si="248"/>
        <v>1</v>
      </c>
      <c r="G554" s="20">
        <f t="shared" si="249"/>
        <v>1</v>
      </c>
      <c r="H554" s="20">
        <f t="shared" si="250"/>
        <v>1</v>
      </c>
      <c r="I554" s="7">
        <v>-7658.426278153509</v>
      </c>
      <c r="J554" s="7">
        <v>4864938.0448100306</v>
      </c>
      <c r="K554" s="6">
        <v>-3</v>
      </c>
      <c r="L554" s="6">
        <v>-3</v>
      </c>
      <c r="M554" s="7">
        <v>-7655.6004392986088</v>
      </c>
      <c r="N554" s="7">
        <v>4864936.1424407139</v>
      </c>
      <c r="O554" s="26">
        <f t="shared" si="251"/>
        <v>-7655.600439298606</v>
      </c>
      <c r="P554" s="26">
        <f t="shared" si="252"/>
        <v>4864936.1424407111</v>
      </c>
      <c r="Q554" s="20">
        <f t="shared" si="253"/>
        <v>1</v>
      </c>
      <c r="R554" s="26">
        <f t="shared" si="254"/>
        <v>3.4065193763586255</v>
      </c>
      <c r="S554" s="26">
        <f>R554*'8_HeSo_Mercator'!$B$7</f>
        <v>2.6098242808633509</v>
      </c>
      <c r="T554" s="6">
        <v>11263</v>
      </c>
      <c r="U554" s="21">
        <v>0.26493195530581282</v>
      </c>
      <c r="V554" s="7">
        <v>-7650.165600001812</v>
      </c>
      <c r="W554" s="7">
        <v>4864937.0569000021</v>
      </c>
      <c r="X554" s="25">
        <f t="shared" si="255"/>
        <v>202.98438067502059</v>
      </c>
      <c r="Y554" s="6">
        <v>16151</v>
      </c>
      <c r="Z554" s="21">
        <v>0.285540788279673</v>
      </c>
      <c r="AA554" s="7">
        <v>-7650.165600001812</v>
      </c>
      <c r="AB554" s="7">
        <v>4864937.0569000021</v>
      </c>
      <c r="AC554" s="25">
        <f t="shared" si="256"/>
        <v>150.42755043863204</v>
      </c>
      <c r="AD554" s="6">
        <v>15866</v>
      </c>
      <c r="AE554" s="21">
        <v>0.31271914559993208</v>
      </c>
      <c r="AF554" s="7">
        <v>-7661.7531000003219</v>
      </c>
      <c r="AG554" s="7">
        <v>4864938.2753999978</v>
      </c>
      <c r="AH554" s="25">
        <f t="shared" si="257"/>
        <v>104.5639826947117</v>
      </c>
      <c r="AI554" s="6">
        <v>9890</v>
      </c>
      <c r="AJ554" s="21">
        <v>0.31280004006764511</v>
      </c>
      <c r="AK554" s="7">
        <v>-7650.165600001812</v>
      </c>
      <c r="AL554" s="7">
        <v>4864937.0569000021</v>
      </c>
      <c r="AM554" s="25">
        <f t="shared" si="258"/>
        <v>104.45585781085437</v>
      </c>
      <c r="AN554" s="6">
        <v>10345</v>
      </c>
      <c r="AO554" s="21">
        <v>0.31417206743248421</v>
      </c>
      <c r="AP554" s="7">
        <v>-7650.165600001812</v>
      </c>
      <c r="AQ554" s="7">
        <v>4864937.0569000021</v>
      </c>
      <c r="AR554" s="25">
        <f t="shared" si="259"/>
        <v>102.64309059131516</v>
      </c>
      <c r="AS554" s="6">
        <v>16684</v>
      </c>
      <c r="AT554" s="21">
        <v>0.31618839893176548</v>
      </c>
      <c r="AU554" s="7">
        <v>-7646.2063999995589</v>
      </c>
      <c r="AV554" s="7">
        <v>4864932.4318000004</v>
      </c>
      <c r="AW554" s="25">
        <f t="shared" si="260"/>
        <v>100.04981136300154</v>
      </c>
      <c r="AX554" s="6">
        <v>17508</v>
      </c>
      <c r="AY554" s="21">
        <v>0.31815773964919358</v>
      </c>
      <c r="AZ554" s="7">
        <v>-7662.0082000009716</v>
      </c>
      <c r="BA554" s="7">
        <v>4864934.443599999</v>
      </c>
      <c r="BB554" s="25">
        <f t="shared" si="261"/>
        <v>97.595553132993871</v>
      </c>
      <c r="BC554" s="6">
        <v>17786</v>
      </c>
      <c r="BD554" s="21">
        <v>0.31902165280757788</v>
      </c>
      <c r="BE554" s="7">
        <v>-7662.0082000009716</v>
      </c>
      <c r="BF554" s="7">
        <v>4864934.443599999</v>
      </c>
      <c r="BG554" s="25">
        <f t="shared" si="262"/>
        <v>96.542681456209948</v>
      </c>
      <c r="BH554" s="6">
        <v>18325</v>
      </c>
      <c r="BI554" s="21">
        <v>0.32056221715715599</v>
      </c>
      <c r="BJ554" s="7">
        <v>-7661.7531000003219</v>
      </c>
      <c r="BK554" s="7">
        <v>4864938.2753999978</v>
      </c>
      <c r="BL554" s="25">
        <f t="shared" si="263"/>
        <v>94.70015004959555</v>
      </c>
      <c r="BM554" s="6">
        <v>15878</v>
      </c>
      <c r="BN554" s="21">
        <v>0.32795037527567872</v>
      </c>
      <c r="BO554" s="7">
        <v>-7662.0082000009716</v>
      </c>
      <c r="BP554" s="7">
        <v>4864934.443599999</v>
      </c>
      <c r="BQ554" s="25">
        <f t="shared" si="264"/>
        <v>86.450492387100581</v>
      </c>
      <c r="BR554" s="6">
        <v>16947</v>
      </c>
      <c r="BS554" s="21">
        <v>0.32803397933352879</v>
      </c>
      <c r="BT554" s="7">
        <v>-7661.7531000003219</v>
      </c>
      <c r="BU554" s="7">
        <v>4864938.2753999978</v>
      </c>
      <c r="BV554" s="25">
        <f t="shared" si="265"/>
        <v>86.362393594853657</v>
      </c>
      <c r="BW554" s="6">
        <v>18343</v>
      </c>
      <c r="BX554" s="21">
        <v>0.32921328785400411</v>
      </c>
      <c r="BY554" s="7">
        <v>-7650.165600001812</v>
      </c>
      <c r="BZ554" s="7">
        <v>4864937.0569000021</v>
      </c>
      <c r="CA554" s="25">
        <f t="shared" si="266"/>
        <v>85.131556852360191</v>
      </c>
      <c r="CB554" s="6">
        <v>11263</v>
      </c>
      <c r="CC554" s="21">
        <v>0.27576921379066799</v>
      </c>
      <c r="CD554" s="7">
        <v>-7650.165600001812</v>
      </c>
      <c r="CE554" s="7">
        <v>4864937.0569000021</v>
      </c>
      <c r="CF554" s="25">
        <f t="shared" si="267"/>
        <v>172.90871217027936</v>
      </c>
      <c r="CG554" s="6">
        <v>16151</v>
      </c>
      <c r="CH554" s="21">
        <v>0.28938463769517098</v>
      </c>
      <c r="CI554" s="7">
        <v>-7650.165600001812</v>
      </c>
      <c r="CJ554" s="7">
        <v>4864937.0569000021</v>
      </c>
      <c r="CK554" s="25">
        <f t="shared" si="268"/>
        <v>142.59296856228607</v>
      </c>
      <c r="CL554" s="6">
        <v>15866</v>
      </c>
      <c r="CM554" s="21">
        <v>0.2987422096317281</v>
      </c>
      <c r="CN554" s="7">
        <v>-7661.7531000003219</v>
      </c>
      <c r="CO554" s="7">
        <v>4864938.2753999978</v>
      </c>
      <c r="CP554" s="25">
        <f t="shared" si="269"/>
        <v>125.54911172284784</v>
      </c>
      <c r="CQ554" s="6">
        <v>17508</v>
      </c>
      <c r="CR554" s="21">
        <v>0.30359292267202181</v>
      </c>
      <c r="CS554" s="7">
        <v>-7662.0082000009716</v>
      </c>
      <c r="CT554" s="7">
        <v>4864934.443599999</v>
      </c>
      <c r="CU554" s="25">
        <f t="shared" si="270"/>
        <v>117.71543926146366</v>
      </c>
      <c r="CV554" s="6">
        <v>16684</v>
      </c>
      <c r="CW554" s="21">
        <v>0.30465958562491618</v>
      </c>
      <c r="CX554" s="7">
        <v>-7646.2063999995589</v>
      </c>
      <c r="CY554" s="7">
        <v>4864932.4318000004</v>
      </c>
      <c r="CZ554" s="25">
        <f t="shared" si="271"/>
        <v>116.07551301597516</v>
      </c>
      <c r="DA554" s="6">
        <v>17786</v>
      </c>
      <c r="DB554" s="21">
        <v>0.30575614432300507</v>
      </c>
      <c r="DC554" s="7">
        <v>-7662.0082000009716</v>
      </c>
      <c r="DD554" s="7">
        <v>4864934.443599999</v>
      </c>
      <c r="DE554" s="25">
        <f t="shared" si="272"/>
        <v>114.41928442024951</v>
      </c>
      <c r="DF554" s="6">
        <v>15878</v>
      </c>
      <c r="DG554" s="21">
        <v>0.30609794202880791</v>
      </c>
      <c r="DH554" s="7">
        <v>-7662.0082000009716</v>
      </c>
      <c r="DI554" s="7">
        <v>4864934.443599999</v>
      </c>
      <c r="DJ554" s="25">
        <f t="shared" si="273"/>
        <v>113.90908440619211</v>
      </c>
      <c r="DK554" s="6">
        <v>10345</v>
      </c>
      <c r="DL554" s="21">
        <v>0.30726640083305828</v>
      </c>
      <c r="DM554" s="7">
        <v>-7650.165600001812</v>
      </c>
      <c r="DN554" s="7">
        <v>4864937.0569000021</v>
      </c>
      <c r="DO554" s="25">
        <f t="shared" si="274"/>
        <v>112.18626946675215</v>
      </c>
      <c r="DP554" s="6">
        <v>18325</v>
      </c>
      <c r="DQ554" s="21">
        <v>0.31089272120563449</v>
      </c>
      <c r="DR554" s="7">
        <v>-7661.7531000003219</v>
      </c>
      <c r="DS554" s="7">
        <v>4864938.2753999978</v>
      </c>
      <c r="DT554" s="25">
        <f t="shared" si="275"/>
        <v>107.04287946096325</v>
      </c>
      <c r="DU554" s="6">
        <v>9890</v>
      </c>
      <c r="DV554" s="21">
        <v>0.311038909580791</v>
      </c>
      <c r="DW554" s="7">
        <v>-7650.165600001812</v>
      </c>
      <c r="DX554" s="7">
        <v>4864937.0569000021</v>
      </c>
      <c r="DY554" s="25">
        <f t="shared" si="276"/>
        <v>106.84178055726774</v>
      </c>
      <c r="DZ554" s="6">
        <v>17239</v>
      </c>
      <c r="EA554" s="21">
        <v>0.31277543961867688</v>
      </c>
      <c r="EB554" s="7">
        <v>-7662.0082000009716</v>
      </c>
      <c r="EC554" s="7">
        <v>4864934.443599999</v>
      </c>
      <c r="ED554" s="25">
        <f t="shared" si="277"/>
        <v>104.48872438352946</v>
      </c>
      <c r="EE554" s="6">
        <v>18339</v>
      </c>
      <c r="EF554" s="21">
        <v>0.31442341047623767</v>
      </c>
      <c r="EG554" s="7">
        <v>-7662.0082000009716</v>
      </c>
      <c r="EH554" s="7">
        <v>4864934.443599999</v>
      </c>
      <c r="EI554" s="25">
        <f t="shared" si="278"/>
        <v>102.31528155210287</v>
      </c>
    </row>
    <row r="555" spans="1:139" x14ac:dyDescent="0.25">
      <c r="A555" s="6">
        <v>541</v>
      </c>
      <c r="B555" s="6">
        <v>0</v>
      </c>
      <c r="C555" s="6">
        <v>1</v>
      </c>
      <c r="D555" s="6">
        <v>0</v>
      </c>
      <c r="E555" s="6">
        <v>1</v>
      </c>
      <c r="F555" s="20">
        <f t="shared" si="248"/>
        <v>1</v>
      </c>
      <c r="G555" s="20">
        <f t="shared" si="249"/>
        <v>1</v>
      </c>
      <c r="H555" s="20">
        <f t="shared" si="250"/>
        <v>1</v>
      </c>
      <c r="I555" s="7">
        <v>-7638.7680111495438</v>
      </c>
      <c r="J555" s="7">
        <v>4864907.2783528958</v>
      </c>
      <c r="K555" s="6">
        <v>-3</v>
      </c>
      <c r="L555" s="6">
        <v>-3</v>
      </c>
      <c r="M555" s="7">
        <v>-7638.3882008413593</v>
      </c>
      <c r="N555" s="7">
        <v>4864909.6153012514</v>
      </c>
      <c r="O555" s="26">
        <f t="shared" si="251"/>
        <v>-7638.3882008413611</v>
      </c>
      <c r="P555" s="26">
        <f t="shared" si="252"/>
        <v>4864909.6153012523</v>
      </c>
      <c r="Q555" s="20">
        <f t="shared" si="253"/>
        <v>1</v>
      </c>
      <c r="R555" s="26">
        <f t="shared" si="254"/>
        <v>2.3676113472392255</v>
      </c>
      <c r="S555" s="26">
        <f>R555*'8_HeSo_Mercator'!$B$7</f>
        <v>1.8138894569499182</v>
      </c>
      <c r="T555" s="6">
        <v>9407</v>
      </c>
      <c r="U555" s="21">
        <v>0.20445182107358789</v>
      </c>
      <c r="V555" s="7">
        <v>-7637.0023999996483</v>
      </c>
      <c r="W555" s="7">
        <v>4864905.5323000029</v>
      </c>
      <c r="X555" s="25">
        <f t="shared" si="255"/>
        <v>572.31623678027404</v>
      </c>
      <c r="Y555" s="6">
        <v>11239</v>
      </c>
      <c r="Z555" s="21">
        <v>0.21992332410806159</v>
      </c>
      <c r="AA555" s="7">
        <v>-7639.6909999996424</v>
      </c>
      <c r="AB555" s="7">
        <v>4864914.9127999991</v>
      </c>
      <c r="AC555" s="25">
        <f t="shared" si="256"/>
        <v>427.47904970739768</v>
      </c>
      <c r="AD555" s="6">
        <v>8064</v>
      </c>
      <c r="AE555" s="21">
        <v>0.224354752001903</v>
      </c>
      <c r="AF555" s="7">
        <v>-7639.6909999996424</v>
      </c>
      <c r="AG555" s="7">
        <v>4864914.9127999991</v>
      </c>
      <c r="AH555" s="25">
        <f t="shared" si="257"/>
        <v>394.69253221825193</v>
      </c>
      <c r="AI555" s="6">
        <v>10324</v>
      </c>
      <c r="AJ555" s="21">
        <v>0.22858590143317559</v>
      </c>
      <c r="AK555" s="7">
        <v>-7639.6909999996424</v>
      </c>
      <c r="AL555" s="7">
        <v>4864914.9127999991</v>
      </c>
      <c r="AM555" s="25">
        <f t="shared" si="258"/>
        <v>366.2707493258435</v>
      </c>
      <c r="AN555" s="6">
        <v>8954</v>
      </c>
      <c r="AO555" s="21">
        <v>0.2291670418240718</v>
      </c>
      <c r="AP555" s="7">
        <v>-7637.0023999996483</v>
      </c>
      <c r="AQ555" s="7">
        <v>4864905.5323000029</v>
      </c>
      <c r="AR555" s="25">
        <f t="shared" si="259"/>
        <v>362.56958128284259</v>
      </c>
      <c r="AS555" s="6">
        <v>9411</v>
      </c>
      <c r="AT555" s="21">
        <v>0.2293487048337223</v>
      </c>
      <c r="AU555" s="7">
        <v>-7637.5564999990156</v>
      </c>
      <c r="AV555" s="7">
        <v>4864907.4662000015</v>
      </c>
      <c r="AW555" s="25">
        <f t="shared" si="260"/>
        <v>361.42220586773419</v>
      </c>
      <c r="AX555" s="6">
        <v>11236</v>
      </c>
      <c r="AY555" s="21">
        <v>0.22942931520215459</v>
      </c>
      <c r="AZ555" s="7">
        <v>-7637.0023999996483</v>
      </c>
      <c r="BA555" s="7">
        <v>4864905.5323000029</v>
      </c>
      <c r="BB555" s="25">
        <f t="shared" si="261"/>
        <v>360.91452835271423</v>
      </c>
      <c r="BC555" s="6">
        <v>7631</v>
      </c>
      <c r="BD555" s="21">
        <v>0.23008015185364811</v>
      </c>
      <c r="BE555" s="7">
        <v>-7638.2760000005364</v>
      </c>
      <c r="BF555" s="7">
        <v>4864905.1872000024</v>
      </c>
      <c r="BG555" s="25">
        <f t="shared" si="262"/>
        <v>356.84809170222042</v>
      </c>
      <c r="BH555" s="6">
        <v>8497</v>
      </c>
      <c r="BI555" s="21">
        <v>0.23170246280442969</v>
      </c>
      <c r="BJ555" s="7">
        <v>-7637.5564999990156</v>
      </c>
      <c r="BK555" s="7">
        <v>4864907.4662000015</v>
      </c>
      <c r="BL555" s="25">
        <f t="shared" si="263"/>
        <v>346.95839487990787</v>
      </c>
      <c r="BM555" s="6">
        <v>8957</v>
      </c>
      <c r="BN555" s="21">
        <v>0.23242432967966531</v>
      </c>
      <c r="BO555" s="7">
        <v>-7639.6909999996424</v>
      </c>
      <c r="BP555" s="7">
        <v>4864914.9127999991</v>
      </c>
      <c r="BQ555" s="25">
        <f t="shared" si="264"/>
        <v>342.66808028769225</v>
      </c>
      <c r="BR555" s="6">
        <v>9867</v>
      </c>
      <c r="BS555" s="21">
        <v>0.23299560368595151</v>
      </c>
      <c r="BT555" s="7">
        <v>-7639.6909999996424</v>
      </c>
      <c r="BU555" s="7">
        <v>4864914.9127999991</v>
      </c>
      <c r="BV555" s="25">
        <f t="shared" si="265"/>
        <v>339.31971518875423</v>
      </c>
      <c r="BW555" s="6">
        <v>9408</v>
      </c>
      <c r="BX555" s="21">
        <v>0.23380926201648211</v>
      </c>
      <c r="BY555" s="7">
        <v>-7638.8079999983311</v>
      </c>
      <c r="BZ555" s="7">
        <v>4864907.0441000015</v>
      </c>
      <c r="CA555" s="25">
        <f t="shared" si="266"/>
        <v>334.62097133011963</v>
      </c>
      <c r="CB555" s="6">
        <v>9407</v>
      </c>
      <c r="CC555" s="21">
        <v>0.19963791492926811</v>
      </c>
      <c r="CD555" s="7">
        <v>-7637.0023999996483</v>
      </c>
      <c r="CE555" s="7">
        <v>4864905.5323000029</v>
      </c>
      <c r="CF555" s="25">
        <f t="shared" si="267"/>
        <v>629.54662304362125</v>
      </c>
      <c r="CG555" s="6">
        <v>7631</v>
      </c>
      <c r="CH555" s="21">
        <v>0.21897991751466281</v>
      </c>
      <c r="CI555" s="7">
        <v>-7638.2760000005364</v>
      </c>
      <c r="CJ555" s="7">
        <v>4864905.1872000024</v>
      </c>
      <c r="CK555" s="25">
        <f t="shared" si="268"/>
        <v>434.89343186937504</v>
      </c>
      <c r="CL555" s="6">
        <v>8064</v>
      </c>
      <c r="CM555" s="21">
        <v>0.22145255895244451</v>
      </c>
      <c r="CN555" s="7">
        <v>-7639.6909999996424</v>
      </c>
      <c r="CO555" s="7">
        <v>4864914.9127999991</v>
      </c>
      <c r="CP555" s="25">
        <f t="shared" si="269"/>
        <v>415.79301359176338</v>
      </c>
      <c r="CQ555" s="6">
        <v>10781</v>
      </c>
      <c r="CR555" s="21">
        <v>0.22160410688840729</v>
      </c>
      <c r="CS555" s="7">
        <v>-7637.5564999990156</v>
      </c>
      <c r="CT555" s="7">
        <v>4864907.4662000015</v>
      </c>
      <c r="CU555" s="25">
        <f t="shared" si="270"/>
        <v>414.65678981086779</v>
      </c>
      <c r="CV555" s="6">
        <v>11239</v>
      </c>
      <c r="CW555" s="21">
        <v>0.2216846109808121</v>
      </c>
      <c r="CX555" s="7">
        <v>-7639.6909999996424</v>
      </c>
      <c r="CY555" s="7">
        <v>4864914.9127999991</v>
      </c>
      <c r="CZ555" s="25">
        <f t="shared" si="271"/>
        <v>414.05479242088632</v>
      </c>
      <c r="DA555" s="6">
        <v>8957</v>
      </c>
      <c r="DB555" s="21">
        <v>0.22230062253820521</v>
      </c>
      <c r="DC555" s="7">
        <v>-7639.6909999996424</v>
      </c>
      <c r="DD555" s="7">
        <v>4864914.9127999991</v>
      </c>
      <c r="DE555" s="25">
        <f t="shared" si="272"/>
        <v>409.4843275078232</v>
      </c>
      <c r="DF555" s="6">
        <v>8954</v>
      </c>
      <c r="DG555" s="21">
        <v>0.22269375055385421</v>
      </c>
      <c r="DH555" s="7">
        <v>-7637.0023999996483</v>
      </c>
      <c r="DI555" s="7">
        <v>4864905.5323000029</v>
      </c>
      <c r="DJ555" s="25">
        <f t="shared" si="273"/>
        <v>406.60047488953728</v>
      </c>
      <c r="DK555" s="6">
        <v>11236</v>
      </c>
      <c r="DL555" s="21">
        <v>0.22331797146348259</v>
      </c>
      <c r="DM555" s="7">
        <v>-7637.0023999996483</v>
      </c>
      <c r="DN555" s="7">
        <v>4864905.5323000029</v>
      </c>
      <c r="DO555" s="25">
        <f t="shared" si="274"/>
        <v>402.0733636022083</v>
      </c>
      <c r="DP555" s="6">
        <v>11234</v>
      </c>
      <c r="DQ555" s="21">
        <v>0.22678509158786481</v>
      </c>
      <c r="DR555" s="7">
        <v>-7638.2760000005364</v>
      </c>
      <c r="DS555" s="7">
        <v>4864905.1872000024</v>
      </c>
      <c r="DT555" s="25">
        <f t="shared" si="275"/>
        <v>378.04369043989044</v>
      </c>
      <c r="DU555" s="6">
        <v>10782</v>
      </c>
      <c r="DV555" s="21">
        <v>0.22767608805064751</v>
      </c>
      <c r="DW555" s="7">
        <v>-7639.6909999996424</v>
      </c>
      <c r="DX555" s="7">
        <v>4864914.9127999991</v>
      </c>
      <c r="DY555" s="25">
        <f t="shared" si="276"/>
        <v>372.16053478390825</v>
      </c>
      <c r="DZ555" s="6">
        <v>8065</v>
      </c>
      <c r="EA555" s="21">
        <v>0.22919153243132259</v>
      </c>
      <c r="EB555" s="7">
        <v>-7637.5564999990156</v>
      </c>
      <c r="EC555" s="7">
        <v>4864907.4662000015</v>
      </c>
      <c r="ED555" s="25">
        <f t="shared" si="277"/>
        <v>362.41463444048708</v>
      </c>
      <c r="EE555" s="6">
        <v>10324</v>
      </c>
      <c r="EF555" s="21">
        <v>0.2301373078277196</v>
      </c>
      <c r="EG555" s="7">
        <v>-7639.6909999996424</v>
      </c>
      <c r="EH555" s="7">
        <v>4864914.9127999991</v>
      </c>
      <c r="EI555" s="25">
        <f t="shared" si="278"/>
        <v>356.49372232987321</v>
      </c>
    </row>
    <row r="556" spans="1:139" x14ac:dyDescent="0.25">
      <c r="A556" s="6">
        <v>542</v>
      </c>
      <c r="B556" s="6">
        <v>1</v>
      </c>
      <c r="C556" s="6">
        <v>0</v>
      </c>
      <c r="D556" s="6">
        <v>1</v>
      </c>
      <c r="E556" s="6">
        <v>0</v>
      </c>
      <c r="F556" s="20">
        <f t="shared" si="248"/>
        <v>1</v>
      </c>
      <c r="G556" s="20">
        <f t="shared" si="249"/>
        <v>1</v>
      </c>
      <c r="H556" s="20">
        <f t="shared" si="250"/>
        <v>1</v>
      </c>
      <c r="I556" s="7">
        <v>-7488.9215406499161</v>
      </c>
      <c r="J556" s="7">
        <v>4864876.8723378964</v>
      </c>
      <c r="K556" s="6">
        <v>6</v>
      </c>
      <c r="L556" s="6">
        <v>6</v>
      </c>
      <c r="M556" s="7">
        <v>-7490.7703108990236</v>
      </c>
      <c r="N556" s="7">
        <v>4864899.621497686</v>
      </c>
      <c r="O556" s="26">
        <f t="shared" si="251"/>
        <v>-7490.7703108990245</v>
      </c>
      <c r="P556" s="26">
        <f t="shared" si="252"/>
        <v>4864899.621497687</v>
      </c>
      <c r="Q556" s="20">
        <f t="shared" si="253"/>
        <v>1</v>
      </c>
      <c r="R556" s="26">
        <f t="shared" si="254"/>
        <v>22.82415874925351</v>
      </c>
      <c r="S556" s="26">
        <f>R556*'8_HeSo_Mercator'!$B$7</f>
        <v>17.486189600880905</v>
      </c>
      <c r="T556" s="6">
        <v>12407</v>
      </c>
      <c r="U556" s="21">
        <v>0.38983151177959491</v>
      </c>
      <c r="V556" s="7">
        <v>-7489.9197999984026</v>
      </c>
      <c r="W556" s="7">
        <v>4864901.8900000006</v>
      </c>
      <c r="X556" s="25">
        <f t="shared" si="255"/>
        <v>43.300432228349578</v>
      </c>
      <c r="Y556" s="6">
        <v>12323</v>
      </c>
      <c r="Z556" s="21">
        <v>0.39049182169065522</v>
      </c>
      <c r="AA556" s="7">
        <v>-7489.9197999984026</v>
      </c>
      <c r="AB556" s="7">
        <v>4864901.8900000006</v>
      </c>
      <c r="AC556" s="25">
        <f t="shared" si="256"/>
        <v>43.008295357641309</v>
      </c>
      <c r="AD556" s="6">
        <v>12241</v>
      </c>
      <c r="AE556" s="21">
        <v>0.39327115229227821</v>
      </c>
      <c r="AF556" s="7">
        <v>-7489.9197999984026</v>
      </c>
      <c r="AG556" s="7">
        <v>4864901.8900000006</v>
      </c>
      <c r="AH556" s="25">
        <f t="shared" si="257"/>
        <v>41.805328200583219</v>
      </c>
      <c r="AI556" s="6">
        <v>12659</v>
      </c>
      <c r="AJ556" s="21">
        <v>0.40580327774558939</v>
      </c>
      <c r="AK556" s="7">
        <v>-7489.9197999984026</v>
      </c>
      <c r="AL556" s="7">
        <v>4864901.8900000006</v>
      </c>
      <c r="AM556" s="25">
        <f t="shared" si="258"/>
        <v>36.875489808584412</v>
      </c>
      <c r="AN556" s="6">
        <v>12570</v>
      </c>
      <c r="AO556" s="21">
        <v>0.4064130027973521</v>
      </c>
      <c r="AP556" s="7">
        <v>-7489.9197999984026</v>
      </c>
      <c r="AQ556" s="7">
        <v>4864901.8900000006</v>
      </c>
      <c r="AR556" s="25">
        <f t="shared" si="259"/>
        <v>36.65469605632638</v>
      </c>
      <c r="AS556" s="6">
        <v>12486</v>
      </c>
      <c r="AT556" s="21">
        <v>0.40643299679848532</v>
      </c>
      <c r="AU556" s="7">
        <v>-7489.9197999984026</v>
      </c>
      <c r="AV556" s="7">
        <v>4864901.8900000006</v>
      </c>
      <c r="AW556" s="25">
        <f t="shared" si="260"/>
        <v>36.647483847054993</v>
      </c>
      <c r="AX556" s="6">
        <v>12828</v>
      </c>
      <c r="AY556" s="21">
        <v>0.42060417115836851</v>
      </c>
      <c r="AZ556" s="7">
        <v>-7489.9197999984026</v>
      </c>
      <c r="BA556" s="7">
        <v>4864901.8900000006</v>
      </c>
      <c r="BB556" s="25">
        <f t="shared" si="261"/>
        <v>31.952562926638688</v>
      </c>
      <c r="BC556" s="6">
        <v>12745</v>
      </c>
      <c r="BD556" s="21">
        <v>0.4241413028963264</v>
      </c>
      <c r="BE556" s="7">
        <v>-7489.9197999984026</v>
      </c>
      <c r="BF556" s="7">
        <v>4864901.8900000006</v>
      </c>
      <c r="BG556" s="25">
        <f t="shared" si="262"/>
        <v>30.899947067802703</v>
      </c>
      <c r="BH556" s="6">
        <v>141</v>
      </c>
      <c r="BI556" s="21">
        <v>0.43600093060275358</v>
      </c>
      <c r="BJ556" s="7">
        <v>-7489.1774999983609</v>
      </c>
      <c r="BK556" s="7">
        <v>4864899.9448999986</v>
      </c>
      <c r="BL556" s="25">
        <f t="shared" si="263"/>
        <v>27.67262354758175</v>
      </c>
      <c r="BM556" s="6">
        <v>574</v>
      </c>
      <c r="BN556" s="21">
        <v>0.4402033345708225</v>
      </c>
      <c r="BO556" s="7">
        <v>-7489.1774999983609</v>
      </c>
      <c r="BP556" s="7">
        <v>4864899.9448999986</v>
      </c>
      <c r="BQ556" s="25">
        <f t="shared" si="264"/>
        <v>26.630951755652429</v>
      </c>
      <c r="BR556" s="6">
        <v>32</v>
      </c>
      <c r="BS556" s="21">
        <v>0.44387836371748302</v>
      </c>
      <c r="BT556" s="7">
        <v>-7480.1240999996662</v>
      </c>
      <c r="BU556" s="7">
        <v>4864894.9306000024</v>
      </c>
      <c r="BV556" s="25">
        <f t="shared" si="265"/>
        <v>25.759895349163273</v>
      </c>
      <c r="BW556" s="6">
        <v>465</v>
      </c>
      <c r="BX556" s="21">
        <v>0.45515258283274801</v>
      </c>
      <c r="BY556" s="7">
        <v>-7502.4497000016272</v>
      </c>
      <c r="BZ556" s="7">
        <v>4864884.1761000007</v>
      </c>
      <c r="CA556" s="25">
        <f t="shared" si="266"/>
        <v>23.300860179117301</v>
      </c>
      <c r="CB556" s="6">
        <v>12407</v>
      </c>
      <c r="CC556" s="21">
        <v>0.39105456575336089</v>
      </c>
      <c r="CD556" s="7">
        <v>-7489.9197999984026</v>
      </c>
      <c r="CE556" s="7">
        <v>4864901.8900000006</v>
      </c>
      <c r="CF556" s="25">
        <f t="shared" si="267"/>
        <v>42.761266200148413</v>
      </c>
      <c r="CG556" s="6">
        <v>12323</v>
      </c>
      <c r="CH556" s="21">
        <v>0.39430345402001488</v>
      </c>
      <c r="CI556" s="7">
        <v>-7489.9197999984026</v>
      </c>
      <c r="CJ556" s="7">
        <v>4864901.8900000006</v>
      </c>
      <c r="CK556" s="25">
        <f t="shared" si="268"/>
        <v>41.369252556807403</v>
      </c>
      <c r="CL556" s="6">
        <v>12241</v>
      </c>
      <c r="CM556" s="21">
        <v>0.39731531825658922</v>
      </c>
      <c r="CN556" s="7">
        <v>-7489.9197999984026</v>
      </c>
      <c r="CO556" s="7">
        <v>4864901.8900000006</v>
      </c>
      <c r="CP556" s="25">
        <f t="shared" si="269"/>
        <v>40.129039289890322</v>
      </c>
      <c r="CQ556" s="6">
        <v>12659</v>
      </c>
      <c r="CR556" s="21">
        <v>0.40863053918110021</v>
      </c>
      <c r="CS556" s="7">
        <v>-7489.9197999984026</v>
      </c>
      <c r="CT556" s="7">
        <v>4864901.8900000006</v>
      </c>
      <c r="CU556" s="25">
        <f t="shared" si="270"/>
        <v>35.865485755432807</v>
      </c>
      <c r="CV556" s="6">
        <v>12570</v>
      </c>
      <c r="CW556" s="21">
        <v>0.40929603401043491</v>
      </c>
      <c r="CX556" s="7">
        <v>-7489.9197999984026</v>
      </c>
      <c r="CY556" s="7">
        <v>4864901.8900000006</v>
      </c>
      <c r="CZ556" s="25">
        <f t="shared" si="271"/>
        <v>35.632792121080954</v>
      </c>
      <c r="DA556" s="6">
        <v>12486</v>
      </c>
      <c r="DB556" s="21">
        <v>0.40929603401043502</v>
      </c>
      <c r="DC556" s="7">
        <v>-7489.9197999984026</v>
      </c>
      <c r="DD556" s="7">
        <v>4864901.8900000006</v>
      </c>
      <c r="DE556" s="25">
        <f t="shared" si="272"/>
        <v>35.632792121080911</v>
      </c>
      <c r="DF556" s="6">
        <v>12828</v>
      </c>
      <c r="DG556" s="21">
        <v>0.42333458621680781</v>
      </c>
      <c r="DH556" s="7">
        <v>-7489.9197999984026</v>
      </c>
      <c r="DI556" s="7">
        <v>4864901.8900000006</v>
      </c>
      <c r="DJ556" s="25">
        <f t="shared" si="273"/>
        <v>31.136155946146019</v>
      </c>
      <c r="DK556" s="6">
        <v>12745</v>
      </c>
      <c r="DL556" s="21">
        <v>0.4255234473457295</v>
      </c>
      <c r="DM556" s="7">
        <v>-7489.9197999984026</v>
      </c>
      <c r="DN556" s="7">
        <v>4864901.8900000006</v>
      </c>
      <c r="DO556" s="25">
        <f t="shared" si="274"/>
        <v>30.500433858051558</v>
      </c>
      <c r="DP556" s="6">
        <v>465</v>
      </c>
      <c r="DQ556" s="21">
        <v>0.42810538282833283</v>
      </c>
      <c r="DR556" s="7">
        <v>-7502.4497000016272</v>
      </c>
      <c r="DS556" s="7">
        <v>4864884.1761000007</v>
      </c>
      <c r="DT556" s="25">
        <f t="shared" si="275"/>
        <v>29.771262082967315</v>
      </c>
      <c r="DU556" s="6">
        <v>903</v>
      </c>
      <c r="DV556" s="21">
        <v>0.43192679206914092</v>
      </c>
      <c r="DW556" s="7">
        <v>-7502.4497000016272</v>
      </c>
      <c r="DX556" s="7">
        <v>4864884.1761000007</v>
      </c>
      <c r="DY556" s="25">
        <f t="shared" si="276"/>
        <v>28.731574407327251</v>
      </c>
      <c r="DZ556" s="6">
        <v>141</v>
      </c>
      <c r="EA556" s="21">
        <v>0.4360870713630926</v>
      </c>
      <c r="EB556" s="7">
        <v>-7489.1774999983609</v>
      </c>
      <c r="EC556" s="7">
        <v>4864899.9448999986</v>
      </c>
      <c r="ED556" s="25">
        <f t="shared" si="277"/>
        <v>27.65076520975866</v>
      </c>
      <c r="EE556" s="6">
        <v>574</v>
      </c>
      <c r="EF556" s="21">
        <v>0.43728417878507853</v>
      </c>
      <c r="EG556" s="7">
        <v>-7489.1774999983609</v>
      </c>
      <c r="EH556" s="7">
        <v>4864899.9448999986</v>
      </c>
      <c r="EI556" s="25">
        <f t="shared" si="278"/>
        <v>27.349219804989584</v>
      </c>
    </row>
    <row r="557" spans="1:139" x14ac:dyDescent="0.25">
      <c r="A557" s="6">
        <v>543</v>
      </c>
      <c r="B557" s="6">
        <v>1</v>
      </c>
      <c r="C557" s="6">
        <v>1</v>
      </c>
      <c r="D557" s="6">
        <v>1</v>
      </c>
      <c r="E557" s="6">
        <v>2</v>
      </c>
      <c r="F557" s="20">
        <f t="shared" si="248"/>
        <v>1</v>
      </c>
      <c r="G557" s="20">
        <f t="shared" si="249"/>
        <v>0</v>
      </c>
      <c r="H557" s="20">
        <f t="shared" si="250"/>
        <v>0</v>
      </c>
      <c r="I557" s="7">
        <v>-7505.8775789966721</v>
      </c>
      <c r="J557" s="7">
        <v>4864858.4288381329</v>
      </c>
      <c r="K557" s="6">
        <v>-6</v>
      </c>
      <c r="L557" s="6">
        <v>-6</v>
      </c>
      <c r="M557" s="7">
        <v>-7503.3643680995438</v>
      </c>
      <c r="N557" s="7">
        <v>4864861.1520476602</v>
      </c>
      <c r="O557" s="26">
        <f t="shared" si="251"/>
        <v>-7503.3643680995438</v>
      </c>
      <c r="P557" s="26">
        <f t="shared" si="252"/>
        <v>4864861.1520476602</v>
      </c>
      <c r="Q557" s="20">
        <f t="shared" si="253"/>
        <v>1</v>
      </c>
      <c r="R557" s="26">
        <f t="shared" si="254"/>
        <v>3.7056847063852509</v>
      </c>
      <c r="S557" s="26">
        <f>R557*'8_HeSo_Mercator'!$B$7</f>
        <v>2.8390227253855076</v>
      </c>
      <c r="T557" s="6">
        <v>1296</v>
      </c>
      <c r="U557" s="21">
        <v>0.33192595152545001</v>
      </c>
      <c r="V557" s="7">
        <v>-7506.5293000005186</v>
      </c>
      <c r="W557" s="7">
        <v>4864862.5543000028</v>
      </c>
      <c r="X557" s="25">
        <f t="shared" si="255"/>
        <v>82.382537430133212</v>
      </c>
      <c r="Y557" s="6">
        <v>1521</v>
      </c>
      <c r="Z557" s="21">
        <v>0.33399368790190481</v>
      </c>
      <c r="AA557" s="7">
        <v>-7504.881400000304</v>
      </c>
      <c r="AB557" s="7">
        <v>4864865.5295000002</v>
      </c>
      <c r="AC557" s="25">
        <f t="shared" si="256"/>
        <v>80.361301744382942</v>
      </c>
      <c r="AD557" s="6">
        <v>149</v>
      </c>
      <c r="AE557" s="21">
        <v>0.3539481813416453</v>
      </c>
      <c r="AF557" s="7">
        <v>-7474.6526000015438</v>
      </c>
      <c r="AG557" s="7">
        <v>4864865.9525000006</v>
      </c>
      <c r="AH557" s="25">
        <f t="shared" si="257"/>
        <v>63.71493718667201</v>
      </c>
      <c r="AI557" s="6">
        <v>1338</v>
      </c>
      <c r="AJ557" s="21">
        <v>0.38161500394099618</v>
      </c>
      <c r="AK557" s="7">
        <v>-7504.881400000304</v>
      </c>
      <c r="AL557" s="7">
        <v>4864865.5295000002</v>
      </c>
      <c r="AM557" s="25">
        <f t="shared" si="258"/>
        <v>47.151795394423701</v>
      </c>
      <c r="AN557" s="6">
        <v>1634</v>
      </c>
      <c r="AO557" s="21">
        <v>0.39302289762853981</v>
      </c>
      <c r="AP557" s="7">
        <v>-7506.5293000005186</v>
      </c>
      <c r="AQ557" s="7">
        <v>4864862.5543000028</v>
      </c>
      <c r="AR557" s="25">
        <f t="shared" si="259"/>
        <v>41.911054408520201</v>
      </c>
      <c r="AS557" s="6">
        <v>1436</v>
      </c>
      <c r="AT557" s="21">
        <v>0.39999933750428079</v>
      </c>
      <c r="AU557" s="7">
        <v>-7502.8269000016153</v>
      </c>
      <c r="AV557" s="7">
        <v>4864860.1745999977</v>
      </c>
      <c r="AW557" s="25">
        <f t="shared" si="260"/>
        <v>39.062758788461863</v>
      </c>
      <c r="AX557" s="6">
        <v>1481</v>
      </c>
      <c r="AY557" s="21">
        <v>0.40404189019394171</v>
      </c>
      <c r="AZ557" s="7">
        <v>-7506.5293000005186</v>
      </c>
      <c r="BA557" s="7">
        <v>4864862.5543000028</v>
      </c>
      <c r="BB557" s="25">
        <f t="shared" si="261"/>
        <v>37.522729568659848</v>
      </c>
      <c r="BC557" s="6">
        <v>1021</v>
      </c>
      <c r="BD557" s="21">
        <v>0.40513804998358288</v>
      </c>
      <c r="BE557" s="7">
        <v>-7511.5214999988684</v>
      </c>
      <c r="BF557" s="7">
        <v>4864853.5402000016</v>
      </c>
      <c r="BG557" s="25">
        <f t="shared" si="262"/>
        <v>37.118281950967258</v>
      </c>
      <c r="BH557" s="6">
        <v>910</v>
      </c>
      <c r="BI557" s="21">
        <v>0.4055488947863739</v>
      </c>
      <c r="BJ557" s="7">
        <v>-7511.5214999988684</v>
      </c>
      <c r="BK557" s="7">
        <v>4864853.5402000016</v>
      </c>
      <c r="BL557" s="25">
        <f t="shared" si="263"/>
        <v>36.968098379242484</v>
      </c>
      <c r="BM557" s="6">
        <v>1562</v>
      </c>
      <c r="BN557" s="21">
        <v>0.4073541579029481</v>
      </c>
      <c r="BO557" s="7">
        <v>-7504.881400000304</v>
      </c>
      <c r="BP557" s="7">
        <v>4864865.5295000002</v>
      </c>
      <c r="BQ557" s="25">
        <f t="shared" si="264"/>
        <v>36.317118724367027</v>
      </c>
      <c r="BR557" s="6">
        <v>1627</v>
      </c>
      <c r="BS557" s="21">
        <v>0.40939517540272519</v>
      </c>
      <c r="BT557" s="7">
        <v>-7506.7318999990821</v>
      </c>
      <c r="BU557" s="7">
        <v>4864850.6840000004</v>
      </c>
      <c r="BV557" s="25">
        <f t="shared" si="265"/>
        <v>35.598288523580685</v>
      </c>
      <c r="BW557" s="6">
        <v>479</v>
      </c>
      <c r="BX557" s="21">
        <v>0.41348558559880061</v>
      </c>
      <c r="BY557" s="7">
        <v>-7511.5214999988684</v>
      </c>
      <c r="BZ557" s="7">
        <v>4864853.5402000016</v>
      </c>
      <c r="CA557" s="25">
        <f t="shared" si="266"/>
        <v>34.210427610384066</v>
      </c>
      <c r="CB557" s="6">
        <v>1296</v>
      </c>
      <c r="CC557" s="21">
        <v>0.32607701852537169</v>
      </c>
      <c r="CD557" s="7">
        <v>-7506.5293000005186</v>
      </c>
      <c r="CE557" s="7">
        <v>4864862.5543000028</v>
      </c>
      <c r="CF557" s="25">
        <f t="shared" si="267"/>
        <v>88.454357940515322</v>
      </c>
      <c r="CG557" s="6">
        <v>149</v>
      </c>
      <c r="CH557" s="21">
        <v>0.3457878040183292</v>
      </c>
      <c r="CI557" s="7">
        <v>-7474.6526000015438</v>
      </c>
      <c r="CJ557" s="7">
        <v>4864865.9525000006</v>
      </c>
      <c r="CK557" s="25">
        <f t="shared" si="268"/>
        <v>69.945747159667249</v>
      </c>
      <c r="CL557" s="6">
        <v>1521</v>
      </c>
      <c r="CM557" s="21">
        <v>0.35313562302191998</v>
      </c>
      <c r="CN557" s="7">
        <v>-7504.881400000304</v>
      </c>
      <c r="CO557" s="7">
        <v>4864865.5295000002</v>
      </c>
      <c r="CP557" s="25">
        <f t="shared" si="269"/>
        <v>64.303391741892966</v>
      </c>
      <c r="CQ557" s="6">
        <v>1436</v>
      </c>
      <c r="CR557" s="21">
        <v>0.35968458153288602</v>
      </c>
      <c r="CS557" s="7">
        <v>-7502.8269000016153</v>
      </c>
      <c r="CT557" s="7">
        <v>4864860.1745999977</v>
      </c>
      <c r="CU557" s="25">
        <f t="shared" si="270"/>
        <v>59.746533714421894</v>
      </c>
      <c r="CV557" s="6">
        <v>1634</v>
      </c>
      <c r="CW557" s="21">
        <v>0.36131801540209568</v>
      </c>
      <c r="CX557" s="7">
        <v>-7506.5293000005186</v>
      </c>
      <c r="CY557" s="7">
        <v>4864862.5543000028</v>
      </c>
      <c r="CZ557" s="25">
        <f t="shared" si="271"/>
        <v>58.673437837320535</v>
      </c>
      <c r="DA557" s="6">
        <v>1481</v>
      </c>
      <c r="DB557" s="21">
        <v>0.3665192355837435</v>
      </c>
      <c r="DC557" s="7">
        <v>-7506.5293000005186</v>
      </c>
      <c r="DD557" s="7">
        <v>4864862.5543000028</v>
      </c>
      <c r="DE557" s="25">
        <f t="shared" si="272"/>
        <v>55.413159296385096</v>
      </c>
      <c r="DF557" s="6">
        <v>1021</v>
      </c>
      <c r="DG557" s="21">
        <v>0.36693835240553668</v>
      </c>
      <c r="DH557" s="7">
        <v>-7511.5214999988684</v>
      </c>
      <c r="DI557" s="7">
        <v>4864853.5402000016</v>
      </c>
      <c r="DJ557" s="25">
        <f t="shared" si="273"/>
        <v>55.160421181889646</v>
      </c>
      <c r="DK557" s="6">
        <v>586</v>
      </c>
      <c r="DL557" s="21">
        <v>0.36715859311870019</v>
      </c>
      <c r="DM557" s="7">
        <v>-7511.5214999988684</v>
      </c>
      <c r="DN557" s="7">
        <v>4864853.5402000016</v>
      </c>
      <c r="DO557" s="25">
        <f t="shared" si="274"/>
        <v>55.028187928071738</v>
      </c>
      <c r="DP557" s="6">
        <v>1627</v>
      </c>
      <c r="DQ557" s="21">
        <v>0.36826150659323997</v>
      </c>
      <c r="DR557" s="7">
        <v>-7506.7318999990821</v>
      </c>
      <c r="DS557" s="7">
        <v>4864850.6840000004</v>
      </c>
      <c r="DT557" s="25">
        <f t="shared" si="275"/>
        <v>54.371923568305036</v>
      </c>
      <c r="DU557" s="6">
        <v>1338</v>
      </c>
      <c r="DV557" s="21">
        <v>0.36855934638912852</v>
      </c>
      <c r="DW557" s="7">
        <v>-7504.881400000304</v>
      </c>
      <c r="DX557" s="7">
        <v>4864865.5295000002</v>
      </c>
      <c r="DY557" s="25">
        <f t="shared" si="276"/>
        <v>54.196380571679384</v>
      </c>
      <c r="DZ557" s="6">
        <v>1562</v>
      </c>
      <c r="EA557" s="21">
        <v>0.3689608169800298</v>
      </c>
      <c r="EB557" s="7">
        <v>-7504.881400000304</v>
      </c>
      <c r="EC557" s="7">
        <v>4864865.5295000002</v>
      </c>
      <c r="ED557" s="25">
        <f t="shared" si="277"/>
        <v>53.960878430829609</v>
      </c>
      <c r="EE557" s="6">
        <v>478</v>
      </c>
      <c r="EF557" s="21">
        <v>0.37231240910341562</v>
      </c>
      <c r="EG557" s="7">
        <v>-7506.5293000005186</v>
      </c>
      <c r="EH557" s="7">
        <v>4864862.5543000028</v>
      </c>
      <c r="EI557" s="25">
        <f t="shared" si="278"/>
        <v>52.043914455039193</v>
      </c>
    </row>
    <row r="558" spans="1:139" x14ac:dyDescent="0.25">
      <c r="A558" s="6">
        <v>544</v>
      </c>
      <c r="B558" s="6">
        <v>0</v>
      </c>
      <c r="C558" s="6">
        <v>1</v>
      </c>
      <c r="D558" s="6">
        <v>0</v>
      </c>
      <c r="E558" s="6">
        <v>1</v>
      </c>
      <c r="F558" s="20">
        <f t="shared" si="248"/>
        <v>1</v>
      </c>
      <c r="G558" s="20">
        <f t="shared" si="249"/>
        <v>1</v>
      </c>
      <c r="H558" s="20">
        <f t="shared" si="250"/>
        <v>1</v>
      </c>
      <c r="I558" s="7">
        <v>-7639.7508830896722</v>
      </c>
      <c r="J558" s="7">
        <v>4864915.306171244</v>
      </c>
      <c r="K558" s="6">
        <v>-6</v>
      </c>
      <c r="L558" s="6">
        <v>-3</v>
      </c>
      <c r="M558" s="7">
        <v>-7640.8095157361122</v>
      </c>
      <c r="N558" s="7">
        <v>4864918.3620946715</v>
      </c>
      <c r="O558" s="26">
        <f t="shared" si="251"/>
        <v>-7640.8095157361122</v>
      </c>
      <c r="P558" s="26">
        <f t="shared" si="252"/>
        <v>4864918.3620946724</v>
      </c>
      <c r="Q558" s="20">
        <f t="shared" si="253"/>
        <v>1</v>
      </c>
      <c r="R558" s="26">
        <f t="shared" si="254"/>
        <v>3.2340950945001046</v>
      </c>
      <c r="S558" s="26">
        <f>R558*'8_HeSo_Mercator'!$B$7</f>
        <v>2.4777254938939324</v>
      </c>
      <c r="T558" s="6">
        <v>8068</v>
      </c>
      <c r="U558" s="21">
        <v>0.2454579564953385</v>
      </c>
      <c r="V558" s="7">
        <v>-7641.3297999985516</v>
      </c>
      <c r="W558" s="7">
        <v>4864920.6295000017</v>
      </c>
      <c r="X558" s="25">
        <f t="shared" si="255"/>
        <v>275.48093154563827</v>
      </c>
      <c r="Y558" s="6">
        <v>10322</v>
      </c>
      <c r="Z558" s="21">
        <v>0.25353142102871468</v>
      </c>
      <c r="AA558" s="7">
        <v>-7641.3297999985516</v>
      </c>
      <c r="AB558" s="7">
        <v>4864920.6295000017</v>
      </c>
      <c r="AC558" s="25">
        <f t="shared" si="256"/>
        <v>242.03202671620852</v>
      </c>
      <c r="AD558" s="6">
        <v>7179</v>
      </c>
      <c r="AE558" s="21">
        <v>0.27089384932629701</v>
      </c>
      <c r="AF558" s="7">
        <v>-7639.6909999996424</v>
      </c>
      <c r="AG558" s="7">
        <v>4864914.9127999991</v>
      </c>
      <c r="AH558" s="25">
        <f t="shared" si="257"/>
        <v>185.69637342596604</v>
      </c>
      <c r="AI558" s="6">
        <v>8958</v>
      </c>
      <c r="AJ558" s="21">
        <v>0.28062862199230598</v>
      </c>
      <c r="AK558" s="7">
        <v>-7641.3297999985516</v>
      </c>
      <c r="AL558" s="7">
        <v>4864920.6295000017</v>
      </c>
      <c r="AM558" s="25">
        <f t="shared" si="258"/>
        <v>161.23976080376929</v>
      </c>
      <c r="AN558" s="6">
        <v>9868</v>
      </c>
      <c r="AO558" s="21">
        <v>0.28851465028893508</v>
      </c>
      <c r="AP558" s="7">
        <v>-7641.3297999985516</v>
      </c>
      <c r="AQ558" s="7">
        <v>4864920.6295000017</v>
      </c>
      <c r="AR558" s="25">
        <f t="shared" si="259"/>
        <v>144.32066349667019</v>
      </c>
      <c r="AS558" s="6">
        <v>9413</v>
      </c>
      <c r="AT558" s="21">
        <v>0.28900778207448508</v>
      </c>
      <c r="AU558" s="7">
        <v>-7641.3297999985516</v>
      </c>
      <c r="AV558" s="7">
        <v>4864920.6295000017</v>
      </c>
      <c r="AW558" s="25">
        <f t="shared" si="260"/>
        <v>143.33816869838415</v>
      </c>
      <c r="AX558" s="6">
        <v>10781</v>
      </c>
      <c r="AY558" s="21">
        <v>0.29346174256777768</v>
      </c>
      <c r="AZ558" s="7">
        <v>-7637.5564999990156</v>
      </c>
      <c r="BA558" s="7">
        <v>4864907.4662000015</v>
      </c>
      <c r="BB558" s="25">
        <f t="shared" si="261"/>
        <v>134.83232761795145</v>
      </c>
      <c r="BC558" s="6">
        <v>8956</v>
      </c>
      <c r="BD558" s="21">
        <v>0.29701042686537221</v>
      </c>
      <c r="BE558" s="7">
        <v>-7641.8123000003397</v>
      </c>
      <c r="BF558" s="7">
        <v>4864922.3139000013</v>
      </c>
      <c r="BG558" s="25">
        <f t="shared" si="262"/>
        <v>128.50298504909034</v>
      </c>
      <c r="BH558" s="6">
        <v>10785</v>
      </c>
      <c r="BI558" s="21">
        <v>0.29882778262293319</v>
      </c>
      <c r="BJ558" s="7">
        <v>-7641.8123000003397</v>
      </c>
      <c r="BK558" s="7">
        <v>4864922.3139000013</v>
      </c>
      <c r="BL558" s="25">
        <f t="shared" si="263"/>
        <v>125.40536338763717</v>
      </c>
      <c r="BM558" s="6">
        <v>10782</v>
      </c>
      <c r="BN558" s="21">
        <v>0.29951273199832801</v>
      </c>
      <c r="BO558" s="7">
        <v>-7639.6909999996424</v>
      </c>
      <c r="BP558" s="7">
        <v>4864914.9127999991</v>
      </c>
      <c r="BQ558" s="25">
        <f t="shared" si="264"/>
        <v>124.26214490788352</v>
      </c>
      <c r="BR558" s="6">
        <v>9409</v>
      </c>
      <c r="BS558" s="21">
        <v>0.30084558173263309</v>
      </c>
      <c r="BT558" s="7">
        <v>-7639.6909999996424</v>
      </c>
      <c r="BU558" s="7">
        <v>4864914.9127999991</v>
      </c>
      <c r="BV558" s="25">
        <f t="shared" si="265"/>
        <v>122.07463909038087</v>
      </c>
      <c r="BW558" s="6">
        <v>11240</v>
      </c>
      <c r="BX558" s="21">
        <v>0.30547795731301502</v>
      </c>
      <c r="BY558" s="7">
        <v>-7641.3297999985516</v>
      </c>
      <c r="BZ558" s="7">
        <v>4864920.6295000017</v>
      </c>
      <c r="CA558" s="25">
        <f t="shared" si="266"/>
        <v>114.83664303790164</v>
      </c>
      <c r="CB558" s="6">
        <v>7179</v>
      </c>
      <c r="CC558" s="21">
        <v>0.24697627477051731</v>
      </c>
      <c r="CD558" s="7">
        <v>-7639.6909999996424</v>
      </c>
      <c r="CE558" s="7">
        <v>4864914.9127999991</v>
      </c>
      <c r="CF558" s="25">
        <f t="shared" si="267"/>
        <v>268.76892675930191</v>
      </c>
      <c r="CG558" s="6">
        <v>8068</v>
      </c>
      <c r="CH558" s="21">
        <v>0.26557120882877172</v>
      </c>
      <c r="CI558" s="7">
        <v>-7641.3297999985516</v>
      </c>
      <c r="CJ558" s="7">
        <v>4864920.6295000017</v>
      </c>
      <c r="CK558" s="25">
        <f t="shared" si="268"/>
        <v>201.03702015964973</v>
      </c>
      <c r="CL558" s="6">
        <v>10782</v>
      </c>
      <c r="CM558" s="21">
        <v>0.26858332941858098</v>
      </c>
      <c r="CN558" s="7">
        <v>-7639.6909999996424</v>
      </c>
      <c r="CO558" s="7">
        <v>4864914.9127999991</v>
      </c>
      <c r="CP558" s="25">
        <f t="shared" si="269"/>
        <v>192.16920233794207</v>
      </c>
      <c r="CQ558" s="6">
        <v>9409</v>
      </c>
      <c r="CR558" s="21">
        <v>0.27540903936497652</v>
      </c>
      <c r="CS558" s="7">
        <v>-7639.6909999996424</v>
      </c>
      <c r="CT558" s="7">
        <v>4864914.9127999991</v>
      </c>
      <c r="CU558" s="25">
        <f t="shared" si="270"/>
        <v>173.8149942631928</v>
      </c>
      <c r="CV558" s="6">
        <v>8956</v>
      </c>
      <c r="CW558" s="21">
        <v>0.27775554247596629</v>
      </c>
      <c r="CX558" s="7">
        <v>-7641.8123000003397</v>
      </c>
      <c r="CY558" s="7">
        <v>4864922.3139000013</v>
      </c>
      <c r="CZ558" s="25">
        <f t="shared" si="271"/>
        <v>168.01539011083318</v>
      </c>
      <c r="DA558" s="6">
        <v>10322</v>
      </c>
      <c r="DB558" s="21">
        <v>0.28259038432952921</v>
      </c>
      <c r="DC558" s="7">
        <v>-7641.3297999985516</v>
      </c>
      <c r="DD558" s="7">
        <v>4864920.6295000017</v>
      </c>
      <c r="DE558" s="25">
        <f t="shared" si="272"/>
        <v>156.80881746226075</v>
      </c>
      <c r="DF558" s="6">
        <v>8957</v>
      </c>
      <c r="DG558" s="21">
        <v>0.2846792691608005</v>
      </c>
      <c r="DH558" s="7">
        <v>-7639.6909999996424</v>
      </c>
      <c r="DI558" s="7">
        <v>4864914.9127999991</v>
      </c>
      <c r="DJ558" s="25">
        <f t="shared" si="273"/>
        <v>152.25677657750364</v>
      </c>
      <c r="DK558" s="6">
        <v>8072</v>
      </c>
      <c r="DL558" s="21">
        <v>0.28917044645199991</v>
      </c>
      <c r="DM558" s="7">
        <v>-7646.423599999398</v>
      </c>
      <c r="DN558" s="7">
        <v>4864925.757100001</v>
      </c>
      <c r="DO558" s="25">
        <f t="shared" si="274"/>
        <v>143.01591795615971</v>
      </c>
      <c r="DP558" s="6">
        <v>8064</v>
      </c>
      <c r="DQ558" s="21">
        <v>0.28999935354580131</v>
      </c>
      <c r="DR558" s="7">
        <v>-7639.6909999996424</v>
      </c>
      <c r="DS558" s="7">
        <v>4864914.9127999991</v>
      </c>
      <c r="DT558" s="25">
        <f t="shared" si="275"/>
        <v>141.38778175284341</v>
      </c>
      <c r="DU558" s="6">
        <v>10785</v>
      </c>
      <c r="DV558" s="21">
        <v>0.29277766280902279</v>
      </c>
      <c r="DW558" s="7">
        <v>-7641.8123000003397</v>
      </c>
      <c r="DX558" s="7">
        <v>4864922.3139000013</v>
      </c>
      <c r="DY558" s="25">
        <f t="shared" si="276"/>
        <v>136.09690273201886</v>
      </c>
      <c r="DZ558" s="6">
        <v>8958</v>
      </c>
      <c r="EA558" s="21">
        <v>0.29491789424845488</v>
      </c>
      <c r="EB558" s="7">
        <v>-7641.3297999985516</v>
      </c>
      <c r="EC558" s="7">
        <v>4864920.6295000017</v>
      </c>
      <c r="ED558" s="25">
        <f t="shared" si="277"/>
        <v>132.18905646576718</v>
      </c>
      <c r="EE558" s="6">
        <v>10325</v>
      </c>
      <c r="EF558" s="21">
        <v>0.29523083860734889</v>
      </c>
      <c r="EG558" s="7">
        <v>-7639.1801000013947</v>
      </c>
      <c r="EH558" s="7">
        <v>4864913.1300999969</v>
      </c>
      <c r="EI558" s="25">
        <f t="shared" si="278"/>
        <v>131.6294659917084</v>
      </c>
    </row>
    <row r="559" spans="1:139" x14ac:dyDescent="0.25">
      <c r="A559" s="6">
        <v>545</v>
      </c>
      <c r="B559" s="6">
        <v>1</v>
      </c>
      <c r="C559" s="6">
        <v>1</v>
      </c>
      <c r="D559" s="6">
        <v>1</v>
      </c>
      <c r="E559" s="6">
        <v>1</v>
      </c>
      <c r="F559" s="20">
        <f t="shared" si="248"/>
        <v>1</v>
      </c>
      <c r="G559" s="20">
        <f t="shared" si="249"/>
        <v>1</v>
      </c>
      <c r="H559" s="20">
        <f t="shared" si="250"/>
        <v>1</v>
      </c>
      <c r="I559" s="7">
        <v>-7458.7265999987721</v>
      </c>
      <c r="J559" s="7">
        <v>4864832.1626999974</v>
      </c>
      <c r="K559" s="6">
        <v>-3</v>
      </c>
      <c r="L559" s="6">
        <v>0</v>
      </c>
      <c r="M559" s="7">
        <v>-7456.9589902611006</v>
      </c>
      <c r="N559" s="7">
        <v>4864830.7569407327</v>
      </c>
      <c r="O559" s="26">
        <f t="shared" si="251"/>
        <v>-7456.9589902611006</v>
      </c>
      <c r="P559" s="26">
        <f t="shared" si="252"/>
        <v>4864830.7569407336</v>
      </c>
      <c r="Q559" s="20">
        <f t="shared" si="253"/>
        <v>1</v>
      </c>
      <c r="R559" s="26">
        <f t="shared" si="254"/>
        <v>2.2584515253653561</v>
      </c>
      <c r="S559" s="26">
        <f>R559*'8_HeSo_Mercator'!$B$7</f>
        <v>1.7302592402547554</v>
      </c>
      <c r="T559" s="6">
        <v>4553</v>
      </c>
      <c r="U559" s="21">
        <v>0.2621799029192769</v>
      </c>
      <c r="V559" s="7">
        <v>-7458.0493000000706</v>
      </c>
      <c r="W559" s="7">
        <v>4864831.3584000021</v>
      </c>
      <c r="X559" s="25">
        <f t="shared" si="255"/>
        <v>211.64226793477511</v>
      </c>
      <c r="Y559" s="6">
        <v>3446</v>
      </c>
      <c r="Z559" s="21">
        <v>0.26491999087597001</v>
      </c>
      <c r="AA559" s="7">
        <v>-7458.0493000000706</v>
      </c>
      <c r="AB559" s="7">
        <v>4864831.3584000021</v>
      </c>
      <c r="AC559" s="25">
        <f t="shared" si="256"/>
        <v>203.02105222857736</v>
      </c>
      <c r="AD559" s="6">
        <v>4139</v>
      </c>
      <c r="AE559" s="21">
        <v>0.27013776327863148</v>
      </c>
      <c r="AF559" s="7">
        <v>-7458.0493000000706</v>
      </c>
      <c r="AG559" s="7">
        <v>4864831.3584000021</v>
      </c>
      <c r="AH559" s="25">
        <f t="shared" si="257"/>
        <v>187.78409330020818</v>
      </c>
      <c r="AI559" s="6">
        <v>4415</v>
      </c>
      <c r="AJ559" s="21">
        <v>0.274077763422163</v>
      </c>
      <c r="AK559" s="7">
        <v>-7458.0493000000706</v>
      </c>
      <c r="AL559" s="7">
        <v>4864831.3584000021</v>
      </c>
      <c r="AM559" s="25">
        <f t="shared" si="258"/>
        <v>177.21676051542084</v>
      </c>
      <c r="AN559" s="6">
        <v>3723</v>
      </c>
      <c r="AO559" s="21">
        <v>0.27949237286120659</v>
      </c>
      <c r="AP559" s="7">
        <v>-7458.0493000000706</v>
      </c>
      <c r="AQ559" s="7">
        <v>4864831.3584000021</v>
      </c>
      <c r="AR559" s="25">
        <f t="shared" si="259"/>
        <v>163.87781195475466</v>
      </c>
      <c r="AS559" s="6">
        <v>3862</v>
      </c>
      <c r="AT559" s="21">
        <v>0.28910385580053538</v>
      </c>
      <c r="AU559" s="7">
        <v>-7458.0493000000706</v>
      </c>
      <c r="AV559" s="7">
        <v>4864831.3584000021</v>
      </c>
      <c r="AW559" s="25">
        <f t="shared" si="260"/>
        <v>143.14772960595258</v>
      </c>
      <c r="AX559" s="6">
        <v>3584</v>
      </c>
      <c r="AY559" s="21">
        <v>0.2921018747470257</v>
      </c>
      <c r="AZ559" s="7">
        <v>-7458.0493000000706</v>
      </c>
      <c r="BA559" s="7">
        <v>4864831.3584000021</v>
      </c>
      <c r="BB559" s="25">
        <f t="shared" si="261"/>
        <v>137.36074025877579</v>
      </c>
      <c r="BC559" s="6">
        <v>4280</v>
      </c>
      <c r="BD559" s="21">
        <v>0.2998343859186256</v>
      </c>
      <c r="BE559" s="7">
        <v>-7453.1704000011086</v>
      </c>
      <c r="BF559" s="7">
        <v>4864828.6670000032</v>
      </c>
      <c r="BG559" s="25">
        <f t="shared" si="262"/>
        <v>123.7297825528295</v>
      </c>
      <c r="BH559" s="6">
        <v>4006</v>
      </c>
      <c r="BI559" s="21">
        <v>0.30815109859262713</v>
      </c>
      <c r="BJ559" s="7">
        <v>-7453.1704000011086</v>
      </c>
      <c r="BK559" s="7">
        <v>4864828.6670000032</v>
      </c>
      <c r="BL559" s="25">
        <f t="shared" si="263"/>
        <v>110.90346584250813</v>
      </c>
      <c r="BM559" s="6">
        <v>4275</v>
      </c>
      <c r="BN559" s="21">
        <v>0.314535194225329</v>
      </c>
      <c r="BO559" s="7">
        <v>-7458.0493000000706</v>
      </c>
      <c r="BP559" s="7">
        <v>4864831.3584000021</v>
      </c>
      <c r="BQ559" s="25">
        <f t="shared" si="264"/>
        <v>102.16991034577545</v>
      </c>
      <c r="BR559" s="6">
        <v>3729</v>
      </c>
      <c r="BS559" s="21">
        <v>0.3148272316723808</v>
      </c>
      <c r="BT559" s="7">
        <v>-7453.1704000011086</v>
      </c>
      <c r="BU559" s="7">
        <v>4864828.6670000032</v>
      </c>
      <c r="BV559" s="25">
        <f t="shared" si="265"/>
        <v>101.79134145321818</v>
      </c>
      <c r="BW559" s="6">
        <v>4557</v>
      </c>
      <c r="BX559" s="21">
        <v>0.3155657218772121</v>
      </c>
      <c r="BY559" s="7">
        <v>-7453.1704000011086</v>
      </c>
      <c r="BZ559" s="7">
        <v>4864828.6670000032</v>
      </c>
      <c r="CA559" s="25">
        <f t="shared" si="266"/>
        <v>100.84182840131993</v>
      </c>
      <c r="CB559" s="6">
        <v>4139</v>
      </c>
      <c r="CC559" s="21">
        <v>0.26054518111868707</v>
      </c>
      <c r="CD559" s="7">
        <v>-7458.0493000000706</v>
      </c>
      <c r="CE559" s="7">
        <v>4864831.3584000021</v>
      </c>
      <c r="CF559" s="25">
        <f t="shared" si="267"/>
        <v>217.00404009814085</v>
      </c>
      <c r="CG559" s="6">
        <v>4553</v>
      </c>
      <c r="CH559" s="21">
        <v>0.26850321303502439</v>
      </c>
      <c r="CI559" s="7">
        <v>-7458.0493000000706</v>
      </c>
      <c r="CJ559" s="7">
        <v>4864831.3584000021</v>
      </c>
      <c r="CK559" s="25">
        <f t="shared" si="268"/>
        <v>192.39866392980295</v>
      </c>
      <c r="CL559" s="6">
        <v>3723</v>
      </c>
      <c r="CM559" s="21">
        <v>0.27440712012426821</v>
      </c>
      <c r="CN559" s="7">
        <v>-7458.0493000000706</v>
      </c>
      <c r="CO559" s="7">
        <v>4864831.3584000021</v>
      </c>
      <c r="CP559" s="25">
        <f t="shared" si="269"/>
        <v>176.36747455611638</v>
      </c>
      <c r="CQ559" s="6">
        <v>3862</v>
      </c>
      <c r="CR559" s="21">
        <v>0.27802028989915889</v>
      </c>
      <c r="CS559" s="7">
        <v>-7458.0493000000706</v>
      </c>
      <c r="CT559" s="7">
        <v>4864831.3584000021</v>
      </c>
      <c r="CU559" s="25">
        <f t="shared" si="270"/>
        <v>167.37632675554187</v>
      </c>
      <c r="CV559" s="6">
        <v>3446</v>
      </c>
      <c r="CW559" s="21">
        <v>0.28078988576292918</v>
      </c>
      <c r="CX559" s="7">
        <v>-7458.0493000000706</v>
      </c>
      <c r="CY559" s="7">
        <v>4864831.3584000021</v>
      </c>
      <c r="CZ559" s="25">
        <f t="shared" si="271"/>
        <v>160.86966570697112</v>
      </c>
      <c r="DA559" s="6">
        <v>4415</v>
      </c>
      <c r="DB559" s="21">
        <v>0.2831773690437776</v>
      </c>
      <c r="DC559" s="7">
        <v>-7458.0493000000706</v>
      </c>
      <c r="DD559" s="7">
        <v>4864831.3584000021</v>
      </c>
      <c r="DE559" s="25">
        <f t="shared" si="272"/>
        <v>155.51268870775377</v>
      </c>
      <c r="DF559" s="6">
        <v>3584</v>
      </c>
      <c r="DG559" s="21">
        <v>0.29326627130095329</v>
      </c>
      <c r="DH559" s="7">
        <v>-7458.0493000000706</v>
      </c>
      <c r="DI559" s="7">
        <v>4864831.3584000021</v>
      </c>
      <c r="DJ559" s="25">
        <f t="shared" si="273"/>
        <v>135.19216726800676</v>
      </c>
      <c r="DK559" s="6">
        <v>4280</v>
      </c>
      <c r="DL559" s="21">
        <v>0.29894809703096969</v>
      </c>
      <c r="DM559" s="7">
        <v>-7453.1704000011086</v>
      </c>
      <c r="DN559" s="7">
        <v>4864828.6670000032</v>
      </c>
      <c r="DO559" s="25">
        <f t="shared" si="274"/>
        <v>125.20360306664305</v>
      </c>
      <c r="DP559" s="6">
        <v>4275</v>
      </c>
      <c r="DQ559" s="21">
        <v>0.30213406671071019</v>
      </c>
      <c r="DR559" s="7">
        <v>-7458.0493000000706</v>
      </c>
      <c r="DS559" s="7">
        <v>4864831.3584000021</v>
      </c>
      <c r="DT559" s="25">
        <f t="shared" si="275"/>
        <v>120.00551768539853</v>
      </c>
      <c r="DU559" s="6">
        <v>3729</v>
      </c>
      <c r="DV559" s="21">
        <v>0.30217667753603461</v>
      </c>
      <c r="DW559" s="7">
        <v>-7453.1704000011086</v>
      </c>
      <c r="DX559" s="7">
        <v>4864828.6670000032</v>
      </c>
      <c r="DY559" s="25">
        <f t="shared" si="276"/>
        <v>119.93784267244115</v>
      </c>
      <c r="DZ559" s="6">
        <v>4006</v>
      </c>
      <c r="EA559" s="21">
        <v>0.30937123792762777</v>
      </c>
      <c r="EB559" s="7">
        <v>-7453.1704000011086</v>
      </c>
      <c r="EC559" s="7">
        <v>4864828.6670000032</v>
      </c>
      <c r="ED559" s="25">
        <f t="shared" si="277"/>
        <v>109.1642058005629</v>
      </c>
      <c r="EE559" s="6">
        <v>4002</v>
      </c>
      <c r="EF559" s="21">
        <v>0.31508610136293158</v>
      </c>
      <c r="EG559" s="7">
        <v>-7458.0493000000706</v>
      </c>
      <c r="EH559" s="7">
        <v>4864831.3584000021</v>
      </c>
      <c r="EI559" s="25">
        <f t="shared" si="278"/>
        <v>101.45723294419312</v>
      </c>
    </row>
    <row r="560" spans="1:139" x14ac:dyDescent="0.25">
      <c r="A560" s="6">
        <v>546</v>
      </c>
      <c r="B560" s="6">
        <v>0</v>
      </c>
      <c r="C560" s="6">
        <v>3</v>
      </c>
      <c r="D560" s="6">
        <v>0</v>
      </c>
      <c r="E560" s="6">
        <v>3</v>
      </c>
      <c r="F560" s="20">
        <f t="shared" si="248"/>
        <v>1</v>
      </c>
      <c r="G560" s="20">
        <f t="shared" si="249"/>
        <v>1</v>
      </c>
      <c r="H560" s="20">
        <f t="shared" si="250"/>
        <v>1</v>
      </c>
      <c r="I560" s="7">
        <v>-7621.3511897599928</v>
      </c>
      <c r="J560" s="7">
        <v>4864975.9000847973</v>
      </c>
      <c r="K560" s="6">
        <v>-3</v>
      </c>
      <c r="L560" s="6">
        <v>-6</v>
      </c>
      <c r="M560" s="7">
        <v>-7620.4794971702786</v>
      </c>
      <c r="N560" s="7">
        <v>4864976.8902624007</v>
      </c>
      <c r="O560" s="26">
        <f t="shared" si="251"/>
        <v>-7620.4794971702795</v>
      </c>
      <c r="P560" s="26">
        <f t="shared" si="252"/>
        <v>4864976.8902624007</v>
      </c>
      <c r="Q560" s="20">
        <f t="shared" si="253"/>
        <v>1</v>
      </c>
      <c r="R560" s="26">
        <f t="shared" si="254"/>
        <v>1.3192041757485333</v>
      </c>
      <c r="S560" s="26">
        <f>R560*'8_HeSo_Mercator'!$B$7</f>
        <v>1.0106770896941439</v>
      </c>
      <c r="T560" s="6">
        <v>8630</v>
      </c>
      <c r="U560" s="21">
        <v>0.22863346889568781</v>
      </c>
      <c r="V560" s="7">
        <v>-7622.3258000016212</v>
      </c>
      <c r="W560" s="7">
        <v>4864976.6116999984</v>
      </c>
      <c r="X560" s="25">
        <f t="shared" si="255"/>
        <v>365.96603219415238</v>
      </c>
      <c r="Y560" s="6">
        <v>10455</v>
      </c>
      <c r="Z560" s="21">
        <v>0.23602755613300219</v>
      </c>
      <c r="AA560" s="7">
        <v>-7622.3258000016212</v>
      </c>
      <c r="AB560" s="7">
        <v>4864976.6116999984</v>
      </c>
      <c r="AC560" s="25">
        <f t="shared" si="256"/>
        <v>322.21752791403645</v>
      </c>
      <c r="AD560" s="6">
        <v>7311</v>
      </c>
      <c r="AE560" s="21">
        <v>0.24921824305441939</v>
      </c>
      <c r="AF560" s="7">
        <v>-7622.3258000016212</v>
      </c>
      <c r="AG560" s="7">
        <v>4864976.6116999984</v>
      </c>
      <c r="AH560" s="25">
        <f t="shared" si="257"/>
        <v>259.22726631952531</v>
      </c>
      <c r="AI560" s="6">
        <v>10000</v>
      </c>
      <c r="AJ560" s="21">
        <v>0.25244043412532441</v>
      </c>
      <c r="AK560" s="7">
        <v>-7622.3258000016212</v>
      </c>
      <c r="AL560" s="7">
        <v>4864976.6116999984</v>
      </c>
      <c r="AM560" s="25">
        <f t="shared" si="258"/>
        <v>246.2432454922394</v>
      </c>
      <c r="AN560" s="6">
        <v>9542</v>
      </c>
      <c r="AO560" s="21">
        <v>0.2595049733473338</v>
      </c>
      <c r="AP560" s="7">
        <v>-7616.6889000013471</v>
      </c>
      <c r="AQ560" s="7">
        <v>4864976.0280999988</v>
      </c>
      <c r="AR560" s="25">
        <f t="shared" si="259"/>
        <v>220.50439921570279</v>
      </c>
      <c r="AS560" s="6">
        <v>8631</v>
      </c>
      <c r="AT560" s="21">
        <v>0.26241413865212609</v>
      </c>
      <c r="AU560" s="7">
        <v>-7616.6889000013471</v>
      </c>
      <c r="AV560" s="7">
        <v>4864976.0280999988</v>
      </c>
      <c r="AW560" s="25">
        <f t="shared" si="260"/>
        <v>210.88761583830723</v>
      </c>
      <c r="AX560" s="6">
        <v>7747</v>
      </c>
      <c r="AY560" s="21">
        <v>0.27022159641605858</v>
      </c>
      <c r="AZ560" s="7">
        <v>-7616.6889000013471</v>
      </c>
      <c r="BA560" s="7">
        <v>4864976.0280999988</v>
      </c>
      <c r="BB560" s="25">
        <f t="shared" si="261"/>
        <v>187.55117031379572</v>
      </c>
      <c r="BC560" s="6">
        <v>10913</v>
      </c>
      <c r="BD560" s="21">
        <v>0.2716024188407668</v>
      </c>
      <c r="BE560" s="7">
        <v>-7622.3258000016212</v>
      </c>
      <c r="BF560" s="7">
        <v>4864976.6116999984</v>
      </c>
      <c r="BG560" s="25">
        <f t="shared" si="262"/>
        <v>183.76612875414386</v>
      </c>
      <c r="BH560" s="6">
        <v>15993</v>
      </c>
      <c r="BI560" s="21">
        <v>0.27231137538401379</v>
      </c>
      <c r="BJ560" s="7">
        <v>-7632.0337000004947</v>
      </c>
      <c r="BK560" s="7">
        <v>4864987.6103999987</v>
      </c>
      <c r="BL560" s="25">
        <f t="shared" si="263"/>
        <v>181.85986535916959</v>
      </c>
      <c r="BM560" s="6">
        <v>10459</v>
      </c>
      <c r="BN560" s="21">
        <v>0.27510684984295519</v>
      </c>
      <c r="BO560" s="7">
        <v>-7618.7633000016212</v>
      </c>
      <c r="BP560" s="7">
        <v>4864975.433799997</v>
      </c>
      <c r="BQ560" s="25">
        <f t="shared" si="264"/>
        <v>174.57995780004416</v>
      </c>
      <c r="BR560" s="6">
        <v>9543</v>
      </c>
      <c r="BS560" s="21">
        <v>0.27731655392916471</v>
      </c>
      <c r="BT560" s="7">
        <v>-7622.3258000016212</v>
      </c>
      <c r="BU560" s="7">
        <v>4864976.6116999984</v>
      </c>
      <c r="BV560" s="25">
        <f t="shared" si="265"/>
        <v>169.08178373172726</v>
      </c>
      <c r="BW560" s="6">
        <v>16797</v>
      </c>
      <c r="BX560" s="21">
        <v>0.27740551888737941</v>
      </c>
      <c r="BY560" s="7">
        <v>-7622.3258000016212</v>
      </c>
      <c r="BZ560" s="7">
        <v>4864976.6116999984</v>
      </c>
      <c r="CA560" s="25">
        <f t="shared" si="266"/>
        <v>168.86498748015254</v>
      </c>
      <c r="CB560" s="6">
        <v>8630</v>
      </c>
      <c r="CC560" s="21">
        <v>0.24283244650995711</v>
      </c>
      <c r="CD560" s="7">
        <v>-7622.3258000016212</v>
      </c>
      <c r="CE560" s="7">
        <v>4864976.6116999984</v>
      </c>
      <c r="CF560" s="25">
        <f t="shared" si="267"/>
        <v>287.58957473915837</v>
      </c>
      <c r="CG560" s="6">
        <v>9542</v>
      </c>
      <c r="CH560" s="21">
        <v>0.25601978393856561</v>
      </c>
      <c r="CI560" s="7">
        <v>-7616.6889000013471</v>
      </c>
      <c r="CJ560" s="7">
        <v>4864976.0280999988</v>
      </c>
      <c r="CK560" s="25">
        <f t="shared" si="268"/>
        <v>232.75868400796961</v>
      </c>
      <c r="CL560" s="6">
        <v>10455</v>
      </c>
      <c r="CM560" s="21">
        <v>0.25717000984285371</v>
      </c>
      <c r="CN560" s="7">
        <v>-7622.3258000016212</v>
      </c>
      <c r="CO560" s="7">
        <v>4864976.6116999984</v>
      </c>
      <c r="CP560" s="25">
        <f t="shared" si="269"/>
        <v>228.62236553889952</v>
      </c>
      <c r="CQ560" s="6">
        <v>7746</v>
      </c>
      <c r="CR560" s="21">
        <v>0.26110709770633911</v>
      </c>
      <c r="CS560" s="7">
        <v>-7618.7633000016212</v>
      </c>
      <c r="CT560" s="7">
        <v>4864975.433799997</v>
      </c>
      <c r="CU560" s="25">
        <f t="shared" si="270"/>
        <v>215.14204386868781</v>
      </c>
      <c r="CV560" s="6">
        <v>7311</v>
      </c>
      <c r="CW560" s="21">
        <v>0.26180617664270639</v>
      </c>
      <c r="CX560" s="7">
        <v>-7622.3258000016212</v>
      </c>
      <c r="CY560" s="7">
        <v>4864976.6116999984</v>
      </c>
      <c r="CZ560" s="25">
        <f t="shared" si="271"/>
        <v>212.85332877358692</v>
      </c>
      <c r="DA560" s="6">
        <v>9544</v>
      </c>
      <c r="DB560" s="21">
        <v>0.26341496052455499</v>
      </c>
      <c r="DC560" s="7">
        <v>-7611.1290000006557</v>
      </c>
      <c r="DD560" s="7">
        <v>4864977.6220000014</v>
      </c>
      <c r="DE560" s="25">
        <f t="shared" si="272"/>
        <v>207.7008397959232</v>
      </c>
      <c r="DF560" s="6">
        <v>9088</v>
      </c>
      <c r="DG560" s="21">
        <v>0.26637574965580002</v>
      </c>
      <c r="DH560" s="7">
        <v>-7622.3258000016212</v>
      </c>
      <c r="DI560" s="7">
        <v>4864976.6116999984</v>
      </c>
      <c r="DJ560" s="25">
        <f t="shared" si="273"/>
        <v>198.61921458747219</v>
      </c>
      <c r="DK560" s="6">
        <v>8631</v>
      </c>
      <c r="DL560" s="21">
        <v>0.26653315734377131</v>
      </c>
      <c r="DM560" s="7">
        <v>-7616.6889000013471</v>
      </c>
      <c r="DN560" s="7">
        <v>4864976.0280999988</v>
      </c>
      <c r="DO560" s="25">
        <f t="shared" si="274"/>
        <v>198.15043228935582</v>
      </c>
      <c r="DP560" s="6">
        <v>9543</v>
      </c>
      <c r="DQ560" s="21">
        <v>0.2671767912328516</v>
      </c>
      <c r="DR560" s="7">
        <v>-7622.3258000016212</v>
      </c>
      <c r="DS560" s="7">
        <v>4864976.6116999984</v>
      </c>
      <c r="DT560" s="25">
        <f t="shared" si="275"/>
        <v>196.24792846264378</v>
      </c>
      <c r="DU560" s="6">
        <v>9100</v>
      </c>
      <c r="DV560" s="21">
        <v>0.26827334326493341</v>
      </c>
      <c r="DW560" s="7">
        <v>-7617.1248000003397</v>
      </c>
      <c r="DX560" s="7">
        <v>4864979.6094999984</v>
      </c>
      <c r="DY560" s="25">
        <f t="shared" si="276"/>
        <v>193.05893843806683</v>
      </c>
      <c r="DZ560" s="6">
        <v>10000</v>
      </c>
      <c r="EA560" s="21">
        <v>0.2687286345976595</v>
      </c>
      <c r="EB560" s="7">
        <v>-7622.3258000016212</v>
      </c>
      <c r="EC560" s="7">
        <v>4864976.6116999984</v>
      </c>
      <c r="ED560" s="25">
        <f t="shared" si="277"/>
        <v>191.75390545815605</v>
      </c>
      <c r="EE560" s="6">
        <v>10459</v>
      </c>
      <c r="EF560" s="21">
        <v>0.27007106263427522</v>
      </c>
      <c r="EG560" s="7">
        <v>-7618.7633000016212</v>
      </c>
      <c r="EH560" s="7">
        <v>4864975.433799997</v>
      </c>
      <c r="EI560" s="25">
        <f t="shared" si="278"/>
        <v>187.96967350736261</v>
      </c>
    </row>
    <row r="561" spans="1:139" x14ac:dyDescent="0.25">
      <c r="A561" s="6">
        <v>547</v>
      </c>
      <c r="B561" s="6">
        <v>0</v>
      </c>
      <c r="C561" s="6">
        <v>2</v>
      </c>
      <c r="D561" s="6">
        <v>0</v>
      </c>
      <c r="E561" s="6">
        <v>2</v>
      </c>
      <c r="F561" s="20">
        <f t="shared" si="248"/>
        <v>1</v>
      </c>
      <c r="G561" s="20">
        <f t="shared" si="249"/>
        <v>1</v>
      </c>
      <c r="H561" s="20">
        <f t="shared" si="250"/>
        <v>1</v>
      </c>
      <c r="I561" s="7">
        <v>-7641.3159999996424</v>
      </c>
      <c r="J561" s="7">
        <v>4865015.5860999981</v>
      </c>
      <c r="K561" s="6">
        <v>0</v>
      </c>
      <c r="L561" s="6">
        <v>-6</v>
      </c>
      <c r="M561" s="7">
        <v>-7638.6879183895326</v>
      </c>
      <c r="N561" s="7">
        <v>4865000.0547619471</v>
      </c>
      <c r="O561" s="26">
        <f t="shared" si="251"/>
        <v>-7638.6879183895326</v>
      </c>
      <c r="P561" s="26">
        <f t="shared" si="252"/>
        <v>4865000.0547619471</v>
      </c>
      <c r="Q561" s="20">
        <f t="shared" si="253"/>
        <v>1</v>
      </c>
      <c r="R561" s="26">
        <f t="shared" si="254"/>
        <v>15.752119686018187</v>
      </c>
      <c r="S561" s="26">
        <f>R561*'8_HeSo_Mercator'!$B$7</f>
        <v>12.068114074718803</v>
      </c>
      <c r="T561" s="6">
        <v>9029</v>
      </c>
      <c r="U561" s="21">
        <v>0.27309321947951748</v>
      </c>
      <c r="V561" s="7">
        <v>-7637.8425999991596</v>
      </c>
      <c r="W561" s="7">
        <v>4865000.627700001</v>
      </c>
      <c r="X561" s="25">
        <f t="shared" si="255"/>
        <v>179.78619065200365</v>
      </c>
      <c r="Y561" s="6">
        <v>8563</v>
      </c>
      <c r="Z561" s="21">
        <v>0.29776447110049231</v>
      </c>
      <c r="AA561" s="7">
        <v>-7638.8143000006676</v>
      </c>
      <c r="AB561" s="7">
        <v>4864999.2282000044</v>
      </c>
      <c r="AC561" s="25">
        <f t="shared" si="256"/>
        <v>127.20626230592883</v>
      </c>
      <c r="AD561" s="6">
        <v>7690</v>
      </c>
      <c r="AE561" s="21">
        <v>0.30506045416520472</v>
      </c>
      <c r="AF561" s="7">
        <v>-7638.8143000006676</v>
      </c>
      <c r="AG561" s="7">
        <v>4864999.2282000044</v>
      </c>
      <c r="AH561" s="25">
        <f t="shared" si="257"/>
        <v>115.46659259853904</v>
      </c>
      <c r="AI561" s="6">
        <v>9021</v>
      </c>
      <c r="AJ561" s="21">
        <v>0.30858267800969391</v>
      </c>
      <c r="AK561" s="7">
        <v>-7639.3500000014901</v>
      </c>
      <c r="AL561" s="7">
        <v>4865001.0980999991</v>
      </c>
      <c r="AM561" s="25">
        <f t="shared" si="258"/>
        <v>110.28433407679755</v>
      </c>
      <c r="AN561" s="6">
        <v>8126</v>
      </c>
      <c r="AO561" s="21">
        <v>0.31761690708162499</v>
      </c>
      <c r="AP561" s="7">
        <v>-7639.3500000014901</v>
      </c>
      <c r="AQ561" s="7">
        <v>4865001.0980999991</v>
      </c>
      <c r="AR561" s="25">
        <f t="shared" si="259"/>
        <v>98.261988982029308</v>
      </c>
      <c r="AS561" s="6">
        <v>10848</v>
      </c>
      <c r="AT561" s="21">
        <v>0.32557300167283282</v>
      </c>
      <c r="AU561" s="7">
        <v>-7639.3500000014901</v>
      </c>
      <c r="AV561" s="7">
        <v>4865001.0980999991</v>
      </c>
      <c r="AW561" s="25">
        <f t="shared" si="260"/>
        <v>89.003373005100883</v>
      </c>
      <c r="AX561" s="6">
        <v>8571</v>
      </c>
      <c r="AY561" s="21">
        <v>0.32921243413523199</v>
      </c>
      <c r="AZ561" s="7">
        <v>-7637.8425999991596</v>
      </c>
      <c r="BA561" s="7">
        <v>4865000.627700001</v>
      </c>
      <c r="BB561" s="25">
        <f t="shared" si="261"/>
        <v>85.132439913670822</v>
      </c>
      <c r="BC561" s="6">
        <v>9941</v>
      </c>
      <c r="BD561" s="21">
        <v>0.32997463015202178</v>
      </c>
      <c r="BE561" s="7">
        <v>-7637.8425999991596</v>
      </c>
      <c r="BF561" s="7">
        <v>4865000.627700001</v>
      </c>
      <c r="BG561" s="25">
        <f t="shared" si="262"/>
        <v>84.348584131715995</v>
      </c>
      <c r="BH561" s="6">
        <v>7250</v>
      </c>
      <c r="BI561" s="21">
        <v>0.33022243789258421</v>
      </c>
      <c r="BJ561" s="7">
        <v>-7640.9805000014603</v>
      </c>
      <c r="BK561" s="7">
        <v>4865006.7855999991</v>
      </c>
      <c r="BL561" s="25">
        <f t="shared" si="263"/>
        <v>84.095679264740625</v>
      </c>
      <c r="BM561" s="6">
        <v>8559</v>
      </c>
      <c r="BN561" s="21">
        <v>0.334763775684637</v>
      </c>
      <c r="BO561" s="7">
        <v>-7636.6678999997666</v>
      </c>
      <c r="BP561" s="7">
        <v>4864991.7397999987</v>
      </c>
      <c r="BQ561" s="25">
        <f t="shared" si="264"/>
        <v>79.62439951104578</v>
      </c>
      <c r="BR561" s="6">
        <v>9019</v>
      </c>
      <c r="BS561" s="21">
        <v>0.33708807184518008</v>
      </c>
      <c r="BT561" s="7">
        <v>-7638.8143000006676</v>
      </c>
      <c r="BU561" s="7">
        <v>4864999.2282000044</v>
      </c>
      <c r="BV561" s="25">
        <f t="shared" si="265"/>
        <v>77.450898509082805</v>
      </c>
      <c r="BW561" s="6">
        <v>10858</v>
      </c>
      <c r="BX561" s="21">
        <v>0.3371629830510115</v>
      </c>
      <c r="BY561" s="7">
        <v>-7637.8425999991596</v>
      </c>
      <c r="BZ561" s="7">
        <v>4865000.627700001</v>
      </c>
      <c r="CA561" s="25">
        <f t="shared" si="266"/>
        <v>77.382088975928113</v>
      </c>
      <c r="CB561" s="6">
        <v>7690</v>
      </c>
      <c r="CC561" s="21">
        <v>0.27953227359177252</v>
      </c>
      <c r="CD561" s="7">
        <v>-7638.8143000006676</v>
      </c>
      <c r="CE561" s="7">
        <v>4864999.2282000044</v>
      </c>
      <c r="CF561" s="25">
        <f t="shared" si="267"/>
        <v>163.78426362235678</v>
      </c>
      <c r="CG561" s="6">
        <v>8563</v>
      </c>
      <c r="CH561" s="21">
        <v>0.29094633830009881</v>
      </c>
      <c r="CI561" s="7">
        <v>-7638.8143000006676</v>
      </c>
      <c r="CJ561" s="7">
        <v>4864999.2282000044</v>
      </c>
      <c r="CK561" s="25">
        <f t="shared" si="268"/>
        <v>139.55596912027752</v>
      </c>
      <c r="CL561" s="6">
        <v>9029</v>
      </c>
      <c r="CM561" s="21">
        <v>0.2952628050532401</v>
      </c>
      <c r="CN561" s="7">
        <v>-7637.8425999991596</v>
      </c>
      <c r="CO561" s="7">
        <v>4865000.627700001</v>
      </c>
      <c r="CP561" s="25">
        <f t="shared" si="269"/>
        <v>131.57247211561838</v>
      </c>
      <c r="CQ561" s="6">
        <v>8126</v>
      </c>
      <c r="CR561" s="21">
        <v>0.29904685337930281</v>
      </c>
      <c r="CS561" s="7">
        <v>-7639.3500000014901</v>
      </c>
      <c r="CT561" s="7">
        <v>4865001.0980999991</v>
      </c>
      <c r="CU561" s="25">
        <f t="shared" si="270"/>
        <v>125.03829750402357</v>
      </c>
      <c r="CV561" s="6">
        <v>7244</v>
      </c>
      <c r="CW561" s="21">
        <v>0.30604331690023812</v>
      </c>
      <c r="CX561" s="7">
        <v>-7636.6678999997666</v>
      </c>
      <c r="CY561" s="7">
        <v>4864991.7397999987</v>
      </c>
      <c r="CZ561" s="25">
        <f t="shared" si="271"/>
        <v>113.9904319036997</v>
      </c>
      <c r="DA561" s="6">
        <v>11306</v>
      </c>
      <c r="DB561" s="21">
        <v>0.30711092366090259</v>
      </c>
      <c r="DC561" s="7">
        <v>-7641.8993999995291</v>
      </c>
      <c r="DD561" s="7">
        <v>4865014.7801000029</v>
      </c>
      <c r="DE561" s="25">
        <f t="shared" si="272"/>
        <v>112.41362255094626</v>
      </c>
      <c r="DF561" s="6">
        <v>10848</v>
      </c>
      <c r="DG561" s="21">
        <v>0.30899533168569288</v>
      </c>
      <c r="DH561" s="7">
        <v>-7639.3500000014901</v>
      </c>
      <c r="DI561" s="7">
        <v>4865001.0980999991</v>
      </c>
      <c r="DJ561" s="25">
        <f t="shared" si="273"/>
        <v>109.69638794190301</v>
      </c>
      <c r="DK561" s="6">
        <v>8559</v>
      </c>
      <c r="DL561" s="21">
        <v>0.31203784503743159</v>
      </c>
      <c r="DM561" s="7">
        <v>-7636.6678999997666</v>
      </c>
      <c r="DN561" s="7">
        <v>4864991.7397999987</v>
      </c>
      <c r="DO561" s="25">
        <f t="shared" si="274"/>
        <v>105.48019406672049</v>
      </c>
      <c r="DP561" s="6">
        <v>9021</v>
      </c>
      <c r="DQ561" s="21">
        <v>0.31291515915281121</v>
      </c>
      <c r="DR561" s="7">
        <v>-7639.3500000014901</v>
      </c>
      <c r="DS561" s="7">
        <v>4865001.0980999991</v>
      </c>
      <c r="DT561" s="25">
        <f t="shared" si="275"/>
        <v>104.302228582162</v>
      </c>
      <c r="DU561" s="6">
        <v>9019</v>
      </c>
      <c r="DV561" s="21">
        <v>0.32108992758188831</v>
      </c>
      <c r="DW561" s="7">
        <v>-7638.8143000006676</v>
      </c>
      <c r="DX561" s="7">
        <v>4864999.2282000044</v>
      </c>
      <c r="DY561" s="25">
        <f t="shared" si="276"/>
        <v>94.079125368101728</v>
      </c>
      <c r="DZ561" s="6">
        <v>9473</v>
      </c>
      <c r="EA561" s="21">
        <v>0.32127613638250868</v>
      </c>
      <c r="EB561" s="7">
        <v>-7638.8143000006676</v>
      </c>
      <c r="EC561" s="7">
        <v>4864999.2282000044</v>
      </c>
      <c r="ED561" s="25">
        <f t="shared" si="277"/>
        <v>93.861205208215466</v>
      </c>
      <c r="EE561" s="6">
        <v>10386</v>
      </c>
      <c r="EF561" s="21">
        <v>0.3225478639079713</v>
      </c>
      <c r="EG561" s="7">
        <v>-7638.8143000006676</v>
      </c>
      <c r="EH561" s="7">
        <v>4864999.2282000044</v>
      </c>
      <c r="EI561" s="25">
        <f t="shared" si="278"/>
        <v>92.389649517196659</v>
      </c>
    </row>
    <row r="562" spans="1:139" x14ac:dyDescent="0.25">
      <c r="A562" s="6">
        <v>548</v>
      </c>
      <c r="B562" s="6">
        <v>0</v>
      </c>
      <c r="C562" s="6">
        <v>1</v>
      </c>
      <c r="D562" s="6">
        <v>0</v>
      </c>
      <c r="E562" s="6">
        <v>1</v>
      </c>
      <c r="F562" s="20">
        <f t="shared" si="248"/>
        <v>1</v>
      </c>
      <c r="G562" s="20">
        <f t="shared" si="249"/>
        <v>1</v>
      </c>
      <c r="H562" s="20">
        <f t="shared" si="250"/>
        <v>1</v>
      </c>
      <c r="I562" s="7">
        <v>-7664.7393139960304</v>
      </c>
      <c r="J562" s="7">
        <v>4864935.9291580161</v>
      </c>
      <c r="K562" s="6">
        <v>6</v>
      </c>
      <c r="L562" s="6">
        <v>6</v>
      </c>
      <c r="M562" s="7">
        <v>-7663.2287049717324</v>
      </c>
      <c r="N562" s="7">
        <v>4864937.2952980567</v>
      </c>
      <c r="O562" s="26">
        <f t="shared" si="251"/>
        <v>-7663.2287049717324</v>
      </c>
      <c r="P562" s="26">
        <f t="shared" si="252"/>
        <v>4864937.2952980567</v>
      </c>
      <c r="Q562" s="20">
        <f t="shared" si="253"/>
        <v>1</v>
      </c>
      <c r="R562" s="26">
        <f t="shared" si="254"/>
        <v>2.0367322442423355</v>
      </c>
      <c r="S562" s="26">
        <f>R562*'8_HeSo_Mercator'!$B$7</f>
        <v>1.5603942550659824</v>
      </c>
      <c r="T562" s="6">
        <v>16139</v>
      </c>
      <c r="U562" s="21">
        <v>0.33276451109616673</v>
      </c>
      <c r="V562" s="7">
        <v>-7667.3517999984324</v>
      </c>
      <c r="W562" s="7">
        <v>4864936.6705000028</v>
      </c>
      <c r="X562" s="25">
        <f t="shared" si="255"/>
        <v>81.555262032062132</v>
      </c>
      <c r="Y562" s="6">
        <v>15866</v>
      </c>
      <c r="Z562" s="21">
        <v>0.37860814910417467</v>
      </c>
      <c r="AA562" s="7">
        <v>-7661.7531000003219</v>
      </c>
      <c r="AB562" s="7">
        <v>4864938.2753999978</v>
      </c>
      <c r="AC562" s="25">
        <f t="shared" si="256"/>
        <v>48.667626940998822</v>
      </c>
      <c r="AD562" s="6">
        <v>18325</v>
      </c>
      <c r="AE562" s="21">
        <v>0.38191438086185231</v>
      </c>
      <c r="AF562" s="7">
        <v>-7661.7531000003219</v>
      </c>
      <c r="AG562" s="7">
        <v>4864938.2753999978</v>
      </c>
      <c r="AH562" s="25">
        <f t="shared" si="257"/>
        <v>47.00412282140271</v>
      </c>
      <c r="AI562" s="6">
        <v>17497</v>
      </c>
      <c r="AJ562" s="21">
        <v>0.39536666943113169</v>
      </c>
      <c r="AK562" s="7">
        <v>-7661.7531000003219</v>
      </c>
      <c r="AL562" s="7">
        <v>4864938.2753999978</v>
      </c>
      <c r="AM562" s="25">
        <f t="shared" si="258"/>
        <v>40.926045533916792</v>
      </c>
      <c r="AN562" s="6">
        <v>17773</v>
      </c>
      <c r="AO562" s="21">
        <v>0.40257784719245221</v>
      </c>
      <c r="AP562" s="7">
        <v>-7661.7531000003219</v>
      </c>
      <c r="AQ562" s="7">
        <v>4864938.2753999978</v>
      </c>
      <c r="AR562" s="25">
        <f t="shared" si="259"/>
        <v>38.071545529050191</v>
      </c>
      <c r="AS562" s="6">
        <v>18054</v>
      </c>
      <c r="AT562" s="21">
        <v>0.4030030520312613</v>
      </c>
      <c r="AU562" s="7">
        <v>-7661.7531000003219</v>
      </c>
      <c r="AV562" s="7">
        <v>4864938.2753999978</v>
      </c>
      <c r="AW562" s="25">
        <f t="shared" si="260"/>
        <v>37.911123881886688</v>
      </c>
      <c r="AX562" s="6">
        <v>15865</v>
      </c>
      <c r="AY562" s="21">
        <v>0.4052240125281798</v>
      </c>
      <c r="AZ562" s="7">
        <v>-7667.3517999984324</v>
      </c>
      <c r="BA562" s="7">
        <v>4864936.6705000028</v>
      </c>
      <c r="BB562" s="25">
        <f t="shared" si="261"/>
        <v>37.086795497118324</v>
      </c>
      <c r="BC562" s="6">
        <v>16947</v>
      </c>
      <c r="BD562" s="21">
        <v>0.40892104153631231</v>
      </c>
      <c r="BE562" s="7">
        <v>-7661.7531000003219</v>
      </c>
      <c r="BF562" s="7">
        <v>4864938.2753999978</v>
      </c>
      <c r="BG562" s="25">
        <f t="shared" si="262"/>
        <v>35.763677243737845</v>
      </c>
      <c r="BH562" s="6">
        <v>15878</v>
      </c>
      <c r="BI562" s="21">
        <v>0.41495048667975548</v>
      </c>
      <c r="BJ562" s="7">
        <v>-7662.0082000009716</v>
      </c>
      <c r="BK562" s="7">
        <v>4864934.443599999</v>
      </c>
      <c r="BL562" s="25">
        <f t="shared" si="263"/>
        <v>33.72988704602416</v>
      </c>
      <c r="BM562" s="6">
        <v>17219</v>
      </c>
      <c r="BN562" s="21">
        <v>0.4186114067521251</v>
      </c>
      <c r="BO562" s="7">
        <v>-7661.7531000003219</v>
      </c>
      <c r="BP562" s="7">
        <v>4864938.2753999978</v>
      </c>
      <c r="BQ562" s="25">
        <f t="shared" si="264"/>
        <v>32.565351257848903</v>
      </c>
      <c r="BR562" s="6">
        <v>18328</v>
      </c>
      <c r="BS562" s="21">
        <v>0.42368499713193902</v>
      </c>
      <c r="BT562" s="7">
        <v>-7667.3517999984324</v>
      </c>
      <c r="BU562" s="7">
        <v>4864936.6705000028</v>
      </c>
      <c r="BV562" s="25">
        <f t="shared" si="265"/>
        <v>31.033278373257197</v>
      </c>
      <c r="BW562" s="6">
        <v>18068</v>
      </c>
      <c r="BX562" s="21">
        <v>0.42625298064431372</v>
      </c>
      <c r="BY562" s="7">
        <v>-7662.0082000009716</v>
      </c>
      <c r="BZ562" s="7">
        <v>4864934.443599999</v>
      </c>
      <c r="CA562" s="25">
        <f t="shared" si="266"/>
        <v>30.292162957104477</v>
      </c>
      <c r="CB562" s="6">
        <v>16139</v>
      </c>
      <c r="CC562" s="21">
        <v>0.30308563081979178</v>
      </c>
      <c r="CD562" s="7">
        <v>-7667.3517999984324</v>
      </c>
      <c r="CE562" s="7">
        <v>4864936.6705000028</v>
      </c>
      <c r="CF562" s="25">
        <f t="shared" si="267"/>
        <v>118.50552852810598</v>
      </c>
      <c r="CG562" s="6">
        <v>15866</v>
      </c>
      <c r="CH562" s="21">
        <v>0.32455010143508378</v>
      </c>
      <c r="CI562" s="7">
        <v>-7661.7531000003219</v>
      </c>
      <c r="CJ562" s="7">
        <v>4864938.2753999978</v>
      </c>
      <c r="CK562" s="25">
        <f t="shared" si="268"/>
        <v>90.130753785553196</v>
      </c>
      <c r="CL562" s="6">
        <v>18325</v>
      </c>
      <c r="CM562" s="21">
        <v>0.33292700212615162</v>
      </c>
      <c r="CN562" s="7">
        <v>-7661.7531000003219</v>
      </c>
      <c r="CO562" s="7">
        <v>4864938.2753999978</v>
      </c>
      <c r="CP562" s="25">
        <f t="shared" si="269"/>
        <v>81.396160489866631</v>
      </c>
      <c r="CQ562" s="6">
        <v>17497</v>
      </c>
      <c r="CR562" s="21">
        <v>0.3473360170494908</v>
      </c>
      <c r="CS562" s="7">
        <v>-7661.7531000003219</v>
      </c>
      <c r="CT562" s="7">
        <v>4864938.2753999978</v>
      </c>
      <c r="CU562" s="25">
        <f t="shared" si="270"/>
        <v>68.706957994212715</v>
      </c>
      <c r="CV562" s="6">
        <v>17773</v>
      </c>
      <c r="CW562" s="21">
        <v>0.3531575397831358</v>
      </c>
      <c r="CX562" s="7">
        <v>-7661.7531000003219</v>
      </c>
      <c r="CY562" s="7">
        <v>4864938.2753999978</v>
      </c>
      <c r="CZ562" s="25">
        <f t="shared" si="271"/>
        <v>64.287430696339783</v>
      </c>
      <c r="DA562" s="6">
        <v>18054</v>
      </c>
      <c r="DB562" s="21">
        <v>0.3538862269981401</v>
      </c>
      <c r="DC562" s="7">
        <v>-7661.7531000003219</v>
      </c>
      <c r="DD562" s="7">
        <v>4864938.2753999978</v>
      </c>
      <c r="DE562" s="25">
        <f t="shared" si="272"/>
        <v>63.759566827810112</v>
      </c>
      <c r="DF562" s="6">
        <v>16947</v>
      </c>
      <c r="DG562" s="21">
        <v>0.36523451818328428</v>
      </c>
      <c r="DH562" s="7">
        <v>-7661.7531000003219</v>
      </c>
      <c r="DI562" s="7">
        <v>4864938.2753999978</v>
      </c>
      <c r="DJ562" s="25">
        <f t="shared" si="273"/>
        <v>56.196948856432655</v>
      </c>
      <c r="DK562" s="6">
        <v>17219</v>
      </c>
      <c r="DL562" s="21">
        <v>0.37016386754606651</v>
      </c>
      <c r="DM562" s="7">
        <v>-7661.7531000003219</v>
      </c>
      <c r="DN562" s="7">
        <v>4864938.2753999978</v>
      </c>
      <c r="DO562" s="25">
        <f t="shared" si="274"/>
        <v>53.26278898658682</v>
      </c>
      <c r="DP562" s="6">
        <v>15878</v>
      </c>
      <c r="DQ562" s="21">
        <v>0.3857291312776035</v>
      </c>
      <c r="DR562" s="7">
        <v>-7662.0082000009716</v>
      </c>
      <c r="DS562" s="7">
        <v>4864934.443599999</v>
      </c>
      <c r="DT562" s="25">
        <f t="shared" si="275"/>
        <v>45.172096094108724</v>
      </c>
      <c r="DU562" s="6">
        <v>15865</v>
      </c>
      <c r="DV562" s="21">
        <v>0.38924943566591419</v>
      </c>
      <c r="DW562" s="7">
        <v>-7667.3517999984324</v>
      </c>
      <c r="DX562" s="7">
        <v>4864936.6705000028</v>
      </c>
      <c r="DY562" s="25">
        <f t="shared" si="276"/>
        <v>43.560016300406119</v>
      </c>
      <c r="DZ562" s="6">
        <v>17239</v>
      </c>
      <c r="EA562" s="21">
        <v>0.39291874716295949</v>
      </c>
      <c r="EB562" s="7">
        <v>-7662.0082000009716</v>
      </c>
      <c r="EC562" s="7">
        <v>4864934.443599999</v>
      </c>
      <c r="ED562" s="25">
        <f t="shared" si="277"/>
        <v>41.955509316588937</v>
      </c>
      <c r="EE562" s="6">
        <v>18068</v>
      </c>
      <c r="EF562" s="21">
        <v>0.39484959184593871</v>
      </c>
      <c r="EG562" s="7">
        <v>-7662.0082000009716</v>
      </c>
      <c r="EH562" s="7">
        <v>4864934.443599999</v>
      </c>
      <c r="EI562" s="25">
        <f t="shared" si="278"/>
        <v>41.140846781295537</v>
      </c>
    </row>
    <row r="563" spans="1:139" x14ac:dyDescent="0.25">
      <c r="A563" s="6">
        <v>549</v>
      </c>
      <c r="B563" s="6">
        <v>0</v>
      </c>
      <c r="C563" s="6">
        <v>1</v>
      </c>
      <c r="D563" s="6">
        <v>0</v>
      </c>
      <c r="E563" s="6">
        <v>1</v>
      </c>
      <c r="F563" s="20">
        <f t="shared" si="248"/>
        <v>1</v>
      </c>
      <c r="G563" s="20">
        <f t="shared" si="249"/>
        <v>1</v>
      </c>
      <c r="H563" s="20">
        <f t="shared" si="250"/>
        <v>1</v>
      </c>
      <c r="I563" s="7">
        <v>-7646.7335000000894</v>
      </c>
      <c r="J563" s="7">
        <v>4864925.0598000027</v>
      </c>
      <c r="K563" s="6">
        <v>-3</v>
      </c>
      <c r="L563" s="6">
        <v>-6</v>
      </c>
      <c r="M563" s="7">
        <v>-7645.334909172062</v>
      </c>
      <c r="N563" s="7">
        <v>4864925.3300215844</v>
      </c>
      <c r="O563" s="26">
        <f t="shared" si="251"/>
        <v>-7645.3349091720611</v>
      </c>
      <c r="P563" s="26">
        <f t="shared" si="252"/>
        <v>4864925.3300215844</v>
      </c>
      <c r="Q563" s="20">
        <f t="shared" si="253"/>
        <v>1</v>
      </c>
      <c r="R563" s="26">
        <f t="shared" si="254"/>
        <v>1.4244563901544909</v>
      </c>
      <c r="S563" s="26">
        <f>R563*'8_HeSo_Mercator'!$B$7</f>
        <v>1.091313585314178</v>
      </c>
      <c r="T563" s="6">
        <v>8072</v>
      </c>
      <c r="U563" s="21">
        <v>0.23570679228913929</v>
      </c>
      <c r="V563" s="7">
        <v>-7646.423599999398</v>
      </c>
      <c r="W563" s="7">
        <v>4864925.757100001</v>
      </c>
      <c r="X563" s="25">
        <f t="shared" si="255"/>
        <v>323.97508275135914</v>
      </c>
      <c r="Y563" s="6">
        <v>9416</v>
      </c>
      <c r="Z563" s="21">
        <v>0.2474278744422074</v>
      </c>
      <c r="AA563" s="7">
        <v>-7646.423599999398</v>
      </c>
      <c r="AB563" s="7">
        <v>4864925.757100001</v>
      </c>
      <c r="AC563" s="25">
        <f t="shared" si="256"/>
        <v>266.81208879847287</v>
      </c>
      <c r="AD563" s="6">
        <v>8505</v>
      </c>
      <c r="AE563" s="21">
        <v>0.24991561244593261</v>
      </c>
      <c r="AF563" s="7">
        <v>-7646.423599999398</v>
      </c>
      <c r="AG563" s="7">
        <v>4864925.757100001</v>
      </c>
      <c r="AH563" s="25">
        <f t="shared" si="257"/>
        <v>256.34594330527449</v>
      </c>
      <c r="AI563" s="6">
        <v>9873</v>
      </c>
      <c r="AJ563" s="21">
        <v>0.25581055556085092</v>
      </c>
      <c r="AK563" s="7">
        <v>-7646.423599999398</v>
      </c>
      <c r="AL563" s="7">
        <v>4864925.757100001</v>
      </c>
      <c r="AM563" s="25">
        <f t="shared" si="258"/>
        <v>233.52111543852476</v>
      </c>
      <c r="AN563" s="6">
        <v>8959</v>
      </c>
      <c r="AO563" s="21">
        <v>0.26018606141792189</v>
      </c>
      <c r="AP563" s="7">
        <v>-7646.423599999398</v>
      </c>
      <c r="AQ563" s="7">
        <v>4864925.757100001</v>
      </c>
      <c r="AR563" s="25">
        <f t="shared" si="259"/>
        <v>218.20459509006756</v>
      </c>
      <c r="AS563" s="6">
        <v>10334</v>
      </c>
      <c r="AT563" s="21">
        <v>0.26199103820950598</v>
      </c>
      <c r="AU563" s="7">
        <v>-7646.423599999398</v>
      </c>
      <c r="AV563" s="7">
        <v>4864925.757100001</v>
      </c>
      <c r="AW563" s="25">
        <f t="shared" si="260"/>
        <v>212.25320484248689</v>
      </c>
      <c r="AX563" s="6">
        <v>8956</v>
      </c>
      <c r="AY563" s="21">
        <v>0.26321935544329061</v>
      </c>
      <c r="AZ563" s="7">
        <v>-7641.8123000003397</v>
      </c>
      <c r="BA563" s="7">
        <v>4864922.3139000013</v>
      </c>
      <c r="BB563" s="25">
        <f t="shared" si="261"/>
        <v>208.31891970652788</v>
      </c>
      <c r="BC563" s="6">
        <v>7639</v>
      </c>
      <c r="BD563" s="21">
        <v>0.26403356400362371</v>
      </c>
      <c r="BE563" s="7">
        <v>-7646.423599999398</v>
      </c>
      <c r="BF563" s="7">
        <v>4864925.757100001</v>
      </c>
      <c r="BG563" s="25">
        <f t="shared" si="262"/>
        <v>205.76118294010033</v>
      </c>
      <c r="BH563" s="6">
        <v>11246</v>
      </c>
      <c r="BI563" s="21">
        <v>0.2777126513638779</v>
      </c>
      <c r="BJ563" s="7">
        <v>-7646.423599999398</v>
      </c>
      <c r="BK563" s="7">
        <v>4864925.757100001</v>
      </c>
      <c r="BL563" s="25">
        <f t="shared" si="263"/>
        <v>168.11921017864543</v>
      </c>
      <c r="BM563" s="6">
        <v>10787</v>
      </c>
      <c r="BN563" s="21">
        <v>0.28572471900565533</v>
      </c>
      <c r="BO563" s="7">
        <v>-7643.4281999990344</v>
      </c>
      <c r="BP563" s="7">
        <v>4864927.9508000016</v>
      </c>
      <c r="BQ563" s="25">
        <f t="shared" si="264"/>
        <v>150.0405829598655</v>
      </c>
      <c r="BR563" s="6">
        <v>7189</v>
      </c>
      <c r="BS563" s="21">
        <v>0.28674707950304762</v>
      </c>
      <c r="BT563" s="7">
        <v>-7646.423599999398</v>
      </c>
      <c r="BU563" s="7">
        <v>4864925.757100001</v>
      </c>
      <c r="BV563" s="25">
        <f t="shared" si="265"/>
        <v>147.91219658220317</v>
      </c>
      <c r="BW563" s="6">
        <v>9870</v>
      </c>
      <c r="BX563" s="21">
        <v>0.2905139083337826</v>
      </c>
      <c r="BY563" s="7">
        <v>-7643.4281999990344</v>
      </c>
      <c r="BZ563" s="7">
        <v>4864927.9508000016</v>
      </c>
      <c r="CA563" s="25">
        <f t="shared" si="266"/>
        <v>140.38874245690553</v>
      </c>
      <c r="CB563" s="6">
        <v>8072</v>
      </c>
      <c r="CC563" s="21">
        <v>0.23145855617973329</v>
      </c>
      <c r="CD563" s="7">
        <v>-7646.423599999398</v>
      </c>
      <c r="CE563" s="7">
        <v>4864925.757100001</v>
      </c>
      <c r="CF563" s="25">
        <f t="shared" si="267"/>
        <v>348.42318082583256</v>
      </c>
      <c r="CG563" s="6">
        <v>8505</v>
      </c>
      <c r="CH563" s="21">
        <v>0.24345180351000961</v>
      </c>
      <c r="CI563" s="7">
        <v>-7646.423599999398</v>
      </c>
      <c r="CJ563" s="7">
        <v>4864925.757100001</v>
      </c>
      <c r="CK563" s="25">
        <f t="shared" si="268"/>
        <v>284.67413865853143</v>
      </c>
      <c r="CL563" s="6">
        <v>9416</v>
      </c>
      <c r="CM563" s="21">
        <v>0.24757478215393219</v>
      </c>
      <c r="CN563" s="7">
        <v>-7646.423599999398</v>
      </c>
      <c r="CO563" s="7">
        <v>4864925.757100001</v>
      </c>
      <c r="CP563" s="25">
        <f t="shared" si="269"/>
        <v>266.17936072163377</v>
      </c>
      <c r="CQ563" s="6">
        <v>9873</v>
      </c>
      <c r="CR563" s="21">
        <v>0.24810263685804279</v>
      </c>
      <c r="CS563" s="7">
        <v>-7646.423599999398</v>
      </c>
      <c r="CT563" s="7">
        <v>4864925.757100001</v>
      </c>
      <c r="CU563" s="25">
        <f t="shared" si="270"/>
        <v>263.92132319710333</v>
      </c>
      <c r="CV563" s="6">
        <v>8956</v>
      </c>
      <c r="CW563" s="21">
        <v>0.248381313269708</v>
      </c>
      <c r="CX563" s="7">
        <v>-7641.8123000003397</v>
      </c>
      <c r="CY563" s="7">
        <v>4864922.3139000013</v>
      </c>
      <c r="CZ563" s="25">
        <f t="shared" si="271"/>
        <v>262.73886772450186</v>
      </c>
      <c r="DA563" s="6">
        <v>8959</v>
      </c>
      <c r="DB563" s="21">
        <v>0.24938252955172011</v>
      </c>
      <c r="DC563" s="7">
        <v>-7646.423599999398</v>
      </c>
      <c r="DD563" s="7">
        <v>4864925.757100001</v>
      </c>
      <c r="DE563" s="25">
        <f t="shared" si="272"/>
        <v>258.5448532434026</v>
      </c>
      <c r="DF563" s="6">
        <v>10334</v>
      </c>
      <c r="DG563" s="21">
        <v>0.2534900032430068</v>
      </c>
      <c r="DH563" s="7">
        <v>-7646.423599999398</v>
      </c>
      <c r="DI563" s="7">
        <v>4864925.757100001</v>
      </c>
      <c r="DJ563" s="25">
        <f t="shared" si="273"/>
        <v>242.19024814659412</v>
      </c>
      <c r="DK563" s="6">
        <v>7639</v>
      </c>
      <c r="DL563" s="21">
        <v>0.25848152577939781</v>
      </c>
      <c r="DM563" s="7">
        <v>-7646.423599999398</v>
      </c>
      <c r="DN563" s="7">
        <v>4864925.757100001</v>
      </c>
      <c r="DO563" s="25">
        <f t="shared" si="274"/>
        <v>224.01750998306665</v>
      </c>
      <c r="DP563" s="6">
        <v>8502</v>
      </c>
      <c r="DQ563" s="21">
        <v>0.270300367875767</v>
      </c>
      <c r="DR563" s="7">
        <v>-7641.8123000003397</v>
      </c>
      <c r="DS563" s="7">
        <v>4864922.3139000013</v>
      </c>
      <c r="DT563" s="25">
        <f t="shared" si="275"/>
        <v>187.33263975440929</v>
      </c>
      <c r="DU563" s="6">
        <v>9414</v>
      </c>
      <c r="DV563" s="21">
        <v>0.27702351638918371</v>
      </c>
      <c r="DW563" s="7">
        <v>-7641.8123000003397</v>
      </c>
      <c r="DX563" s="7">
        <v>4864922.3139000013</v>
      </c>
      <c r="DY563" s="25">
        <f t="shared" si="276"/>
        <v>169.79834358677036</v>
      </c>
      <c r="DZ563" s="6">
        <v>11244</v>
      </c>
      <c r="EA563" s="21">
        <v>0.27730315612698447</v>
      </c>
      <c r="EB563" s="7">
        <v>-7643.4281999990344</v>
      </c>
      <c r="EC563" s="7">
        <v>4864927.9508000016</v>
      </c>
      <c r="ED563" s="25">
        <f t="shared" si="277"/>
        <v>169.11446260203138</v>
      </c>
      <c r="EE563" s="6">
        <v>7633</v>
      </c>
      <c r="EF563" s="21">
        <v>0.27805856524623312</v>
      </c>
      <c r="EG563" s="7">
        <v>-7641.8123000003397</v>
      </c>
      <c r="EH563" s="7">
        <v>4864922.3139000013</v>
      </c>
      <c r="EI563" s="25">
        <f t="shared" si="278"/>
        <v>167.28418696714442</v>
      </c>
    </row>
    <row r="564" spans="1:139" x14ac:dyDescent="0.25">
      <c r="A564" s="6">
        <v>550</v>
      </c>
      <c r="B564" s="6">
        <v>0</v>
      </c>
      <c r="C564" s="6">
        <v>1</v>
      </c>
      <c r="D564" s="6">
        <v>0</v>
      </c>
      <c r="E564" s="6">
        <v>1</v>
      </c>
      <c r="F564" s="20">
        <f t="shared" si="248"/>
        <v>1</v>
      </c>
      <c r="G564" s="20">
        <f t="shared" si="249"/>
        <v>1</v>
      </c>
      <c r="H564" s="20">
        <f t="shared" si="250"/>
        <v>1</v>
      </c>
      <c r="I564" s="7">
        <v>-7647.6823891073991</v>
      </c>
      <c r="J564" s="7">
        <v>4864944.1665141126</v>
      </c>
      <c r="K564" s="6">
        <v>-6</v>
      </c>
      <c r="L564" s="6">
        <v>-6</v>
      </c>
      <c r="M564" s="7">
        <v>-7644.3980624582946</v>
      </c>
      <c r="N564" s="7">
        <v>4864948.0876038987</v>
      </c>
      <c r="O564" s="26">
        <f t="shared" si="251"/>
        <v>-7644.3980624582946</v>
      </c>
      <c r="P564" s="26">
        <f t="shared" si="252"/>
        <v>4864948.0876038987</v>
      </c>
      <c r="Q564" s="20">
        <f t="shared" si="253"/>
        <v>1</v>
      </c>
      <c r="R564" s="26">
        <f t="shared" si="254"/>
        <v>5.1148554865913791</v>
      </c>
      <c r="S564" s="26">
        <f>R564*'8_HeSo_Mercator'!$B$7</f>
        <v>3.9186256020309194</v>
      </c>
      <c r="T564" s="6">
        <v>11264</v>
      </c>
      <c r="U564" s="21">
        <v>0.33411345318722152</v>
      </c>
      <c r="V564" s="7">
        <v>-7643.0923999994993</v>
      </c>
      <c r="W564" s="7">
        <v>4864947.8137999997</v>
      </c>
      <c r="X564" s="25">
        <f t="shared" si="255"/>
        <v>80.246139419411762</v>
      </c>
      <c r="Y564" s="6">
        <v>8085</v>
      </c>
      <c r="Z564" s="21">
        <v>0.37899840928388318</v>
      </c>
      <c r="AA564" s="7">
        <v>-7645.0419000014663</v>
      </c>
      <c r="AB564" s="7">
        <v>4864948.9179999977</v>
      </c>
      <c r="AC564" s="25">
        <f t="shared" si="256"/>
        <v>48.467481289777091</v>
      </c>
      <c r="AD564" s="6">
        <v>7206</v>
      </c>
      <c r="AE564" s="21">
        <v>0.4034317418082462</v>
      </c>
      <c r="AF564" s="7">
        <v>-7643.0923999994993</v>
      </c>
      <c r="AG564" s="7">
        <v>4864947.8137999997</v>
      </c>
      <c r="AH564" s="25">
        <f t="shared" si="257"/>
        <v>37.750241893955447</v>
      </c>
      <c r="AI564" s="6">
        <v>8088</v>
      </c>
      <c r="AJ564" s="21">
        <v>0.41689128051284441</v>
      </c>
      <c r="AK564" s="7">
        <v>-7647.6262999996543</v>
      </c>
      <c r="AL564" s="7">
        <v>4864944.4576999992</v>
      </c>
      <c r="AM564" s="25">
        <f t="shared" si="258"/>
        <v>33.106155686145598</v>
      </c>
      <c r="AN564" s="6">
        <v>8520</v>
      </c>
      <c r="AO564" s="21">
        <v>0.42311778109162862</v>
      </c>
      <c r="AP564" s="7">
        <v>-7645.0419000014663</v>
      </c>
      <c r="AQ564" s="7">
        <v>4864948.9179999977</v>
      </c>
      <c r="AR564" s="25">
        <f t="shared" si="259"/>
        <v>31.20002155207731</v>
      </c>
      <c r="AS564" s="6">
        <v>10806</v>
      </c>
      <c r="AT564" s="21">
        <v>0.42322228947401552</v>
      </c>
      <c r="AU564" s="7">
        <v>-7643.0923999994993</v>
      </c>
      <c r="AV564" s="7">
        <v>4864947.8137999997</v>
      </c>
      <c r="AW564" s="25">
        <f t="shared" si="260"/>
        <v>31.169215459819277</v>
      </c>
      <c r="AX564" s="6">
        <v>10347</v>
      </c>
      <c r="AY564" s="21">
        <v>0.43020777363322249</v>
      </c>
      <c r="AZ564" s="7">
        <v>-7645.0419000014663</v>
      </c>
      <c r="BA564" s="7">
        <v>4864948.9179999977</v>
      </c>
      <c r="BB564" s="25">
        <f t="shared" si="261"/>
        <v>29.193555124482369</v>
      </c>
      <c r="BC564" s="6">
        <v>8525</v>
      </c>
      <c r="BD564" s="21">
        <v>0.43116445171430878</v>
      </c>
      <c r="BE564" s="7">
        <v>-7643.0923999994993</v>
      </c>
      <c r="BF564" s="7">
        <v>4864947.8137999997</v>
      </c>
      <c r="BG564" s="25">
        <f t="shared" si="262"/>
        <v>28.935314744488672</v>
      </c>
      <c r="BH564" s="6">
        <v>16415</v>
      </c>
      <c r="BI564" s="21">
        <v>0.43579271729345731</v>
      </c>
      <c r="BJ564" s="7">
        <v>-7643.0923999994993</v>
      </c>
      <c r="BK564" s="7">
        <v>4864947.8137999997</v>
      </c>
      <c r="BL564" s="25">
        <f t="shared" si="263"/>
        <v>27.725547232929781</v>
      </c>
      <c r="BM564" s="6">
        <v>11261</v>
      </c>
      <c r="BN564" s="21">
        <v>0.43780918141179348</v>
      </c>
      <c r="BO564" s="7">
        <v>-7645.0419000014663</v>
      </c>
      <c r="BP564" s="7">
        <v>4864948.9179999977</v>
      </c>
      <c r="BQ564" s="25">
        <f t="shared" si="264"/>
        <v>27.218271378448389</v>
      </c>
      <c r="BR564" s="6">
        <v>10807</v>
      </c>
      <c r="BS564" s="21">
        <v>0.44106724949954429</v>
      </c>
      <c r="BT564" s="7">
        <v>-7645.0419000014663</v>
      </c>
      <c r="BU564" s="7">
        <v>4864948.9179999977</v>
      </c>
      <c r="BV564" s="25">
        <f t="shared" si="265"/>
        <v>26.422916632166565</v>
      </c>
      <c r="BW564" s="6">
        <v>9891</v>
      </c>
      <c r="BX564" s="21">
        <v>0.44327001780194281</v>
      </c>
      <c r="BY564" s="7">
        <v>-7645.0419000014663</v>
      </c>
      <c r="BZ564" s="7">
        <v>4864948.9179999977</v>
      </c>
      <c r="CA564" s="25">
        <f t="shared" si="266"/>
        <v>25.901598747094255</v>
      </c>
      <c r="CB564" s="6">
        <v>11264</v>
      </c>
      <c r="CC564" s="21">
        <v>0.34574406350827502</v>
      </c>
      <c r="CD564" s="7">
        <v>-7643.0923999994993</v>
      </c>
      <c r="CE564" s="7">
        <v>4864947.8137999997</v>
      </c>
      <c r="CF564" s="25">
        <f t="shared" si="267"/>
        <v>69.981149569871164</v>
      </c>
      <c r="CG564" s="6">
        <v>8085</v>
      </c>
      <c r="CH564" s="21">
        <v>0.38222121005086152</v>
      </c>
      <c r="CI564" s="7">
        <v>-7645.0419000014663</v>
      </c>
      <c r="CJ564" s="7">
        <v>4864948.9179999977</v>
      </c>
      <c r="CK564" s="25">
        <f t="shared" si="268"/>
        <v>46.85337367865889</v>
      </c>
      <c r="CL564" s="6">
        <v>7206</v>
      </c>
      <c r="CM564" s="21">
        <v>0.4054754276593529</v>
      </c>
      <c r="CN564" s="7">
        <v>-7643.0923999994993</v>
      </c>
      <c r="CO564" s="7">
        <v>4864947.8137999997</v>
      </c>
      <c r="CP564" s="25">
        <f t="shared" si="269"/>
        <v>36.994898308661092</v>
      </c>
      <c r="CQ564" s="6">
        <v>10347</v>
      </c>
      <c r="CR564" s="21">
        <v>0.40844140844140853</v>
      </c>
      <c r="CS564" s="7">
        <v>-7645.0419000014663</v>
      </c>
      <c r="CT564" s="7">
        <v>4864948.9179999977</v>
      </c>
      <c r="CU564" s="25">
        <f t="shared" si="270"/>
        <v>35.931962647344491</v>
      </c>
      <c r="CV564" s="6">
        <v>11261</v>
      </c>
      <c r="CW564" s="21">
        <v>0.41199910088481101</v>
      </c>
      <c r="CX564" s="7">
        <v>-7645.0419000014663</v>
      </c>
      <c r="CY564" s="7">
        <v>4864948.9179999977</v>
      </c>
      <c r="CZ564" s="25">
        <f t="shared" si="271"/>
        <v>34.706828273617397</v>
      </c>
      <c r="DA564" s="6">
        <v>8088</v>
      </c>
      <c r="DB564" s="21">
        <v>0.41246744301181748</v>
      </c>
      <c r="DC564" s="7">
        <v>-7647.6262999996543</v>
      </c>
      <c r="DD564" s="7">
        <v>4864944.4576999992</v>
      </c>
      <c r="DE564" s="25">
        <f t="shared" si="272"/>
        <v>34.54946306963754</v>
      </c>
      <c r="DF564" s="6">
        <v>10806</v>
      </c>
      <c r="DG564" s="21">
        <v>0.41914613596388728</v>
      </c>
      <c r="DH564" s="7">
        <v>-7643.0923999994993</v>
      </c>
      <c r="DI564" s="7">
        <v>4864947.8137999997</v>
      </c>
      <c r="DJ564" s="25">
        <f t="shared" si="273"/>
        <v>32.399486915609131</v>
      </c>
      <c r="DK564" s="6">
        <v>8520</v>
      </c>
      <c r="DL564" s="21">
        <v>0.4269304403318443</v>
      </c>
      <c r="DM564" s="7">
        <v>-7645.0419000014663</v>
      </c>
      <c r="DN564" s="7">
        <v>4864948.9179999977</v>
      </c>
      <c r="DO564" s="25">
        <f t="shared" si="274"/>
        <v>30.100347872416016</v>
      </c>
      <c r="DP564" s="6">
        <v>9891</v>
      </c>
      <c r="DQ564" s="21">
        <v>0.43180056832859742</v>
      </c>
      <c r="DR564" s="7">
        <v>-7645.0419000014663</v>
      </c>
      <c r="DS564" s="7">
        <v>4864948.9179999977</v>
      </c>
      <c r="DT564" s="25">
        <f t="shared" si="275"/>
        <v>28.765184342667229</v>
      </c>
      <c r="DU564" s="6">
        <v>8525</v>
      </c>
      <c r="DV564" s="21">
        <v>0.43321211039468099</v>
      </c>
      <c r="DW564" s="7">
        <v>-7643.0923999994993</v>
      </c>
      <c r="DX564" s="7">
        <v>4864947.8137999997</v>
      </c>
      <c r="DY564" s="25">
        <f t="shared" si="276"/>
        <v>28.392108428529696</v>
      </c>
      <c r="DZ564" s="6">
        <v>7210</v>
      </c>
      <c r="EA564" s="21">
        <v>0.43762112150701199</v>
      </c>
      <c r="EB564" s="7">
        <v>-7645.0419000014663</v>
      </c>
      <c r="EC564" s="7">
        <v>4864948.9179999977</v>
      </c>
      <c r="ED564" s="25">
        <f t="shared" si="277"/>
        <v>27.265087820350239</v>
      </c>
      <c r="EE564" s="6">
        <v>8978</v>
      </c>
      <c r="EF564" s="21">
        <v>0.43776238455079758</v>
      </c>
      <c r="EG564" s="7">
        <v>-7645.0419000014663</v>
      </c>
      <c r="EH564" s="7">
        <v>4864948.9179999977</v>
      </c>
      <c r="EI564" s="25">
        <f t="shared" si="278"/>
        <v>27.229911793107878</v>
      </c>
    </row>
    <row r="565" spans="1:139" x14ac:dyDescent="0.25">
      <c r="A565" s="6">
        <v>551</v>
      </c>
      <c r="B565" s="6">
        <v>1</v>
      </c>
      <c r="C565" s="6">
        <v>1</v>
      </c>
      <c r="D565" s="6">
        <v>1</v>
      </c>
      <c r="E565" s="6">
        <v>2</v>
      </c>
      <c r="F565" s="20">
        <f t="shared" si="248"/>
        <v>1</v>
      </c>
      <c r="G565" s="20">
        <f t="shared" si="249"/>
        <v>0</v>
      </c>
      <c r="H565" s="20">
        <f t="shared" si="250"/>
        <v>0</v>
      </c>
      <c r="I565" s="7">
        <v>-7501.2760030413274</v>
      </c>
      <c r="J565" s="7">
        <v>4864866.911019559</v>
      </c>
      <c r="K565" s="6">
        <v>-6</v>
      </c>
      <c r="L565" s="6">
        <v>6</v>
      </c>
      <c r="M565" s="7">
        <v>-7505.3802197602217</v>
      </c>
      <c r="N565" s="7">
        <v>4864859.4998321822</v>
      </c>
      <c r="O565" s="26">
        <f t="shared" si="251"/>
        <v>-7505.3802197602236</v>
      </c>
      <c r="P565" s="26">
        <f t="shared" si="252"/>
        <v>4864859.4998321831</v>
      </c>
      <c r="Q565" s="20">
        <f t="shared" si="253"/>
        <v>1</v>
      </c>
      <c r="R565" s="26">
        <f t="shared" si="254"/>
        <v>8.4717349578644345</v>
      </c>
      <c r="S565" s="26">
        <f>R565*'8_HeSo_Mercator'!$B$7</f>
        <v>6.4904194432346092</v>
      </c>
      <c r="T565" s="6">
        <v>1296</v>
      </c>
      <c r="U565" s="21">
        <v>0.43889724021207099</v>
      </c>
      <c r="V565" s="7">
        <v>-7506.5293000005186</v>
      </c>
      <c r="W565" s="7">
        <v>4864862.5543000028</v>
      </c>
      <c r="X565" s="25">
        <f t="shared" si="255"/>
        <v>26.949368939092398</v>
      </c>
      <c r="Y565" s="6">
        <v>1521</v>
      </c>
      <c r="Z565" s="21">
        <v>0.44121688559337829</v>
      </c>
      <c r="AA565" s="7">
        <v>-7504.881400000304</v>
      </c>
      <c r="AB565" s="7">
        <v>4864865.5295000002</v>
      </c>
      <c r="AC565" s="25">
        <f t="shared" si="256"/>
        <v>26.387090160031814</v>
      </c>
      <c r="AD565" s="6">
        <v>149</v>
      </c>
      <c r="AE565" s="21">
        <v>0.45316182271179151</v>
      </c>
      <c r="AF565" s="7">
        <v>-7474.6526000015438</v>
      </c>
      <c r="AG565" s="7">
        <v>4864865.9525000006</v>
      </c>
      <c r="AH565" s="25">
        <f t="shared" si="257"/>
        <v>23.713013043885585</v>
      </c>
      <c r="AI565" s="6">
        <v>1634</v>
      </c>
      <c r="AJ565" s="21">
        <v>0.45372499259022159</v>
      </c>
      <c r="AK565" s="7">
        <v>-7506.5293000005186</v>
      </c>
      <c r="AL565" s="7">
        <v>4864862.5543000028</v>
      </c>
      <c r="AM565" s="25">
        <f t="shared" si="258"/>
        <v>23.595500349179027</v>
      </c>
      <c r="AN565" s="6">
        <v>361</v>
      </c>
      <c r="AO565" s="21">
        <v>0.4545951034438811</v>
      </c>
      <c r="AP565" s="7">
        <v>-7501.2219000011683</v>
      </c>
      <c r="AQ565" s="7">
        <v>4864863.0728999972</v>
      </c>
      <c r="AR565" s="25">
        <f t="shared" si="259"/>
        <v>23.415367908151243</v>
      </c>
      <c r="AS565" s="6">
        <v>796</v>
      </c>
      <c r="AT565" s="21">
        <v>0.45959191514357639</v>
      </c>
      <c r="AU565" s="7">
        <v>-7501.2219000011683</v>
      </c>
      <c r="AV565" s="7">
        <v>4864863.0728999972</v>
      </c>
      <c r="AW565" s="25">
        <f t="shared" si="260"/>
        <v>22.413541264189984</v>
      </c>
      <c r="AX565" s="6">
        <v>1562</v>
      </c>
      <c r="AY565" s="21">
        <v>0.46573354332701511</v>
      </c>
      <c r="AZ565" s="7">
        <v>-7504.881400000304</v>
      </c>
      <c r="BA565" s="7">
        <v>4864865.5295000002</v>
      </c>
      <c r="BB565" s="25">
        <f t="shared" si="261"/>
        <v>21.254452765335639</v>
      </c>
      <c r="BC565" s="6">
        <v>469</v>
      </c>
      <c r="BD565" s="21">
        <v>0.46608124635938591</v>
      </c>
      <c r="BE565" s="7">
        <v>-7501.2219000011683</v>
      </c>
      <c r="BF565" s="7">
        <v>4864863.0728999972</v>
      </c>
      <c r="BG565" s="25">
        <f t="shared" si="262"/>
        <v>21.191099244729486</v>
      </c>
      <c r="BH565" s="6">
        <v>12253</v>
      </c>
      <c r="BI565" s="21">
        <v>0.4681367052001601</v>
      </c>
      <c r="BJ565" s="7">
        <v>-7516.52670000121</v>
      </c>
      <c r="BK565" s="7">
        <v>4864844.6247999966</v>
      </c>
      <c r="BL565" s="25">
        <f t="shared" si="263"/>
        <v>20.821366236039015</v>
      </c>
      <c r="BM565" s="6">
        <v>1338</v>
      </c>
      <c r="BN565" s="21">
        <v>0.471410969116072</v>
      </c>
      <c r="BO565" s="7">
        <v>-7504.881400000304</v>
      </c>
      <c r="BP565" s="7">
        <v>4864865.5295000002</v>
      </c>
      <c r="BQ565" s="25">
        <f t="shared" si="264"/>
        <v>20.248892041879273</v>
      </c>
      <c r="BR565" s="6">
        <v>582</v>
      </c>
      <c r="BS565" s="21">
        <v>0.4747757680126688</v>
      </c>
      <c r="BT565" s="7">
        <v>-7501.2219000011683</v>
      </c>
      <c r="BU565" s="7">
        <v>4864863.0728999972</v>
      </c>
      <c r="BV565" s="25">
        <f t="shared" si="265"/>
        <v>19.680939218300104</v>
      </c>
      <c r="BW565" s="6">
        <v>31</v>
      </c>
      <c r="BX565" s="21">
        <v>0.47507624210844679</v>
      </c>
      <c r="BY565" s="7">
        <v>-7501.2219000011683</v>
      </c>
      <c r="BZ565" s="7">
        <v>4864863.0728999972</v>
      </c>
      <c r="CA565" s="25">
        <f t="shared" si="266"/>
        <v>19.631195586145381</v>
      </c>
      <c r="CB565" s="6">
        <v>586</v>
      </c>
      <c r="CC565" s="21">
        <v>0.3164833962470594</v>
      </c>
      <c r="CD565" s="7">
        <v>-7511.5214999988684</v>
      </c>
      <c r="CE565" s="7">
        <v>4864853.5402000016</v>
      </c>
      <c r="CF565" s="25">
        <f t="shared" si="267"/>
        <v>99.677302906628441</v>
      </c>
      <c r="CG565" s="6">
        <v>910</v>
      </c>
      <c r="CH565" s="21">
        <v>0.33208464655560549</v>
      </c>
      <c r="CI565" s="7">
        <v>-7511.5214999988684</v>
      </c>
      <c r="CJ565" s="7">
        <v>4864853.5402000016</v>
      </c>
      <c r="CK565" s="25">
        <f t="shared" si="268"/>
        <v>82.225175974411357</v>
      </c>
      <c r="CL565" s="6">
        <v>1021</v>
      </c>
      <c r="CM565" s="21">
        <v>0.33559024732503068</v>
      </c>
      <c r="CN565" s="7">
        <v>-7511.5214999988684</v>
      </c>
      <c r="CO565" s="7">
        <v>4864853.5402000016</v>
      </c>
      <c r="CP565" s="25">
        <f t="shared" si="269"/>
        <v>78.842915448087581</v>
      </c>
      <c r="CQ565" s="6">
        <v>581</v>
      </c>
      <c r="CR565" s="21">
        <v>0.33771214881580192</v>
      </c>
      <c r="CS565" s="7">
        <v>-7506.7318999990821</v>
      </c>
      <c r="CT565" s="7">
        <v>4864850.6840000004</v>
      </c>
      <c r="CU565" s="25">
        <f t="shared" si="270"/>
        <v>76.879980287832964</v>
      </c>
      <c r="CV565" s="6">
        <v>1296</v>
      </c>
      <c r="CW565" s="21">
        <v>0.34684081268140221</v>
      </c>
      <c r="CX565" s="7">
        <v>-7506.5293000005186</v>
      </c>
      <c r="CY565" s="7">
        <v>4864862.5543000028</v>
      </c>
      <c r="CZ565" s="25">
        <f t="shared" si="271"/>
        <v>69.100186482022437</v>
      </c>
      <c r="DA565" s="6">
        <v>1634</v>
      </c>
      <c r="DB565" s="21">
        <v>0.3584401033666445</v>
      </c>
      <c r="DC565" s="7">
        <v>-7506.5293000005186</v>
      </c>
      <c r="DD565" s="7">
        <v>4864862.5543000028</v>
      </c>
      <c r="DE565" s="25">
        <f t="shared" si="272"/>
        <v>60.580607544642888</v>
      </c>
      <c r="DF565" s="6">
        <v>479</v>
      </c>
      <c r="DG565" s="21">
        <v>0.36104572544698738</v>
      </c>
      <c r="DH565" s="7">
        <v>-7511.5214999988684</v>
      </c>
      <c r="DI565" s="7">
        <v>4864853.5402000016</v>
      </c>
      <c r="DJ565" s="25">
        <f t="shared" si="273"/>
        <v>58.850637220832922</v>
      </c>
      <c r="DK565" s="6">
        <v>1627</v>
      </c>
      <c r="DL565" s="21">
        <v>0.3637571998227736</v>
      </c>
      <c r="DM565" s="7">
        <v>-7506.7318999990821</v>
      </c>
      <c r="DN565" s="7">
        <v>4864850.6840000004</v>
      </c>
      <c r="DO565" s="25">
        <f t="shared" si="274"/>
        <v>57.11545065480707</v>
      </c>
      <c r="DP565" s="6">
        <v>1562</v>
      </c>
      <c r="DQ565" s="21">
        <v>0.36490838423098271</v>
      </c>
      <c r="DR565" s="7">
        <v>-7504.881400000304</v>
      </c>
      <c r="DS565" s="7">
        <v>4864865.5295000002</v>
      </c>
      <c r="DT565" s="25">
        <f t="shared" si="275"/>
        <v>56.398120644983621</v>
      </c>
      <c r="DU565" s="6">
        <v>693</v>
      </c>
      <c r="DV565" s="21">
        <v>0.3672842665574777</v>
      </c>
      <c r="DW565" s="7">
        <v>-7511.5214999988684</v>
      </c>
      <c r="DX565" s="7">
        <v>4864853.5402000016</v>
      </c>
      <c r="DY565" s="25">
        <f t="shared" si="276"/>
        <v>54.952910726242777</v>
      </c>
      <c r="DZ565" s="6">
        <v>478</v>
      </c>
      <c r="EA565" s="21">
        <v>0.36813589354778248</v>
      </c>
      <c r="EB565" s="7">
        <v>-7506.5293000005186</v>
      </c>
      <c r="EC565" s="7">
        <v>4864862.5543000028</v>
      </c>
      <c r="ED565" s="25">
        <f t="shared" si="277"/>
        <v>54.446171360671919</v>
      </c>
      <c r="EE565" s="6">
        <v>583</v>
      </c>
      <c r="EF565" s="21">
        <v>0.36910462446703829</v>
      </c>
      <c r="EG565" s="7">
        <v>-7506.5293000005186</v>
      </c>
      <c r="EH565" s="7">
        <v>4864862.5543000028</v>
      </c>
      <c r="EI565" s="25">
        <f t="shared" si="278"/>
        <v>53.876832402468942</v>
      </c>
    </row>
    <row r="566" spans="1:139" x14ac:dyDescent="0.25">
      <c r="A566" s="6">
        <v>552</v>
      </c>
      <c r="B566" s="6">
        <v>0</v>
      </c>
      <c r="C566" s="6">
        <v>2</v>
      </c>
      <c r="D566" s="6">
        <v>0</v>
      </c>
      <c r="E566" s="6">
        <v>2</v>
      </c>
      <c r="F566" s="20">
        <f t="shared" si="248"/>
        <v>1</v>
      </c>
      <c r="G566" s="20">
        <f t="shared" si="249"/>
        <v>1</v>
      </c>
      <c r="H566" s="20">
        <f t="shared" si="250"/>
        <v>1</v>
      </c>
      <c r="I566" s="7">
        <v>-7633.1259272725056</v>
      </c>
      <c r="J566" s="7">
        <v>4864964.9892090959</v>
      </c>
      <c r="K566" s="6">
        <v>6</v>
      </c>
      <c r="L566" s="6">
        <v>6</v>
      </c>
      <c r="M566" s="7">
        <v>-7635.9505886680563</v>
      </c>
      <c r="N566" s="7">
        <v>4864963.7513322812</v>
      </c>
      <c r="O566" s="26">
        <f t="shared" si="251"/>
        <v>-7635.9505886680563</v>
      </c>
      <c r="P566" s="26">
        <f t="shared" si="252"/>
        <v>4864963.7513322812</v>
      </c>
      <c r="Q566" s="20">
        <f t="shared" si="253"/>
        <v>1</v>
      </c>
      <c r="R566" s="26">
        <f t="shared" si="254"/>
        <v>3.0839991906791009</v>
      </c>
      <c r="S566" s="26">
        <f>R566*'8_HeSo_Mercator'!$B$7</f>
        <v>2.3627330658546954</v>
      </c>
      <c r="T566" s="6">
        <v>11296</v>
      </c>
      <c r="U566" s="21">
        <v>0.34870847003618161</v>
      </c>
      <c r="V566" s="7">
        <v>-7635.6803999990216</v>
      </c>
      <c r="W566" s="7">
        <v>4864966.4492999986</v>
      </c>
      <c r="X566" s="25">
        <f t="shared" si="255"/>
        <v>67.631654892327319</v>
      </c>
      <c r="Y566" s="6">
        <v>7678</v>
      </c>
      <c r="Z566" s="21">
        <v>0.3638575943939274</v>
      </c>
      <c r="AA566" s="7">
        <v>-7635.6803999990216</v>
      </c>
      <c r="AB566" s="7">
        <v>4864966.4492999986</v>
      </c>
      <c r="AC566" s="25">
        <f t="shared" si="256"/>
        <v>57.052440196846916</v>
      </c>
      <c r="AD566" s="6">
        <v>7237</v>
      </c>
      <c r="AE566" s="21">
        <v>0.37334521413116251</v>
      </c>
      <c r="AF566" s="7">
        <v>-7635.6803999990216</v>
      </c>
      <c r="AG566" s="7">
        <v>4864966.4492999986</v>
      </c>
      <c r="AH566" s="25">
        <f t="shared" si="257"/>
        <v>51.470412149875138</v>
      </c>
      <c r="AI566" s="6">
        <v>11292</v>
      </c>
      <c r="AJ566" s="21">
        <v>0.37511268082573768</v>
      </c>
      <c r="AK566" s="7">
        <v>-7633.2366999983788</v>
      </c>
      <c r="AL566" s="7">
        <v>4864965.0632999986</v>
      </c>
      <c r="AM566" s="25">
        <f t="shared" si="258"/>
        <v>50.507167847428846</v>
      </c>
      <c r="AN566" s="6">
        <v>9961</v>
      </c>
      <c r="AO566" s="21">
        <v>0.38085658720898818</v>
      </c>
      <c r="AP566" s="7">
        <v>-7643.117800001055</v>
      </c>
      <c r="AQ566" s="7">
        <v>4864947.8307999969</v>
      </c>
      <c r="AR566" s="25">
        <f t="shared" si="259"/>
        <v>47.528500658338388</v>
      </c>
      <c r="AS566" s="6">
        <v>9012</v>
      </c>
      <c r="AT566" s="21">
        <v>0.3966401340252283</v>
      </c>
      <c r="AU566" s="7">
        <v>-7633.2366999983788</v>
      </c>
      <c r="AV566" s="7">
        <v>4864965.0632999986</v>
      </c>
      <c r="AW566" s="25">
        <f t="shared" si="260"/>
        <v>40.402977840559835</v>
      </c>
      <c r="AX566" s="6">
        <v>7679</v>
      </c>
      <c r="AY566" s="21">
        <v>0.40256150650486677</v>
      </c>
      <c r="AZ566" s="7">
        <v>-7633.2366999983788</v>
      </c>
      <c r="BA566" s="7">
        <v>4864965.0632999986</v>
      </c>
      <c r="BB566" s="25">
        <f t="shared" si="261"/>
        <v>38.077727472445197</v>
      </c>
      <c r="BC566" s="6">
        <v>9465</v>
      </c>
      <c r="BD566" s="21">
        <v>0.40371180147421448</v>
      </c>
      <c r="BE566" s="7">
        <v>-7635.6803999990216</v>
      </c>
      <c r="BF566" s="7">
        <v>4864966.4492999986</v>
      </c>
      <c r="BG566" s="25">
        <f t="shared" si="262"/>
        <v>37.645599681688886</v>
      </c>
      <c r="BH566" s="6">
        <v>10383</v>
      </c>
      <c r="BI566" s="21">
        <v>0.41750644724361469</v>
      </c>
      <c r="BJ566" s="7">
        <v>-7635.6803999990216</v>
      </c>
      <c r="BK566" s="7">
        <v>4864966.4492999986</v>
      </c>
      <c r="BL566" s="25">
        <f t="shared" si="263"/>
        <v>32.911468025675873</v>
      </c>
      <c r="BM566" s="6">
        <v>16223</v>
      </c>
      <c r="BN566" s="21">
        <v>0.41825368466915241</v>
      </c>
      <c r="BO566" s="7">
        <v>-7635.6803999990216</v>
      </c>
      <c r="BP566" s="7">
        <v>4864966.4492999986</v>
      </c>
      <c r="BQ566" s="25">
        <f t="shared" si="264"/>
        <v>32.676903641801509</v>
      </c>
      <c r="BR566" s="6">
        <v>9010</v>
      </c>
      <c r="BS566" s="21">
        <v>0.42209373900309438</v>
      </c>
      <c r="BT566" s="7">
        <v>-7635.6803999990216</v>
      </c>
      <c r="BU566" s="7">
        <v>4864966.4492999986</v>
      </c>
      <c r="BV566" s="25">
        <f t="shared" si="265"/>
        <v>31.503902816628027</v>
      </c>
      <c r="BW566" s="6">
        <v>9463</v>
      </c>
      <c r="BX566" s="21">
        <v>0.42653669672246858</v>
      </c>
      <c r="BY566" s="7">
        <v>-7633.2366999983788</v>
      </c>
      <c r="BZ566" s="7">
        <v>4864965.0632999986</v>
      </c>
      <c r="CA566" s="25">
        <f t="shared" si="266"/>
        <v>30.211646532024108</v>
      </c>
      <c r="CB566" s="6">
        <v>7678</v>
      </c>
      <c r="CC566" s="21">
        <v>0.3453300019651328</v>
      </c>
      <c r="CD566" s="7">
        <v>-7635.6803999990216</v>
      </c>
      <c r="CE566" s="7">
        <v>4864966.4492999986</v>
      </c>
      <c r="CF566" s="25">
        <f t="shared" si="267"/>
        <v>70.317392119274928</v>
      </c>
      <c r="CG566" s="6">
        <v>11296</v>
      </c>
      <c r="CH566" s="21">
        <v>0.34959662986315709</v>
      </c>
      <c r="CI566" s="7">
        <v>-7635.6803999990216</v>
      </c>
      <c r="CJ566" s="7">
        <v>4864966.4492999986</v>
      </c>
      <c r="CK566" s="25">
        <f t="shared" si="268"/>
        <v>66.946989243838374</v>
      </c>
      <c r="CL566" s="6">
        <v>7237</v>
      </c>
      <c r="CM566" s="21">
        <v>0.35599477220094933</v>
      </c>
      <c r="CN566" s="7">
        <v>-7635.6803999990216</v>
      </c>
      <c r="CO566" s="7">
        <v>4864966.4492999986</v>
      </c>
      <c r="CP566" s="25">
        <f t="shared" si="269"/>
        <v>62.262351433602056</v>
      </c>
      <c r="CQ566" s="6">
        <v>9961</v>
      </c>
      <c r="CR566" s="21">
        <v>0.3622099514196917</v>
      </c>
      <c r="CS566" s="7">
        <v>-7643.117800001055</v>
      </c>
      <c r="CT566" s="7">
        <v>4864947.8307999969</v>
      </c>
      <c r="CU566" s="25">
        <f t="shared" si="270"/>
        <v>58.097639564789624</v>
      </c>
      <c r="CV566" s="6">
        <v>11292</v>
      </c>
      <c r="CW566" s="21">
        <v>0.3730805236904246</v>
      </c>
      <c r="CX566" s="7">
        <v>-7633.2366999983788</v>
      </c>
      <c r="CY566" s="7">
        <v>4864965.0632999986</v>
      </c>
      <c r="CZ566" s="25">
        <f t="shared" si="271"/>
        <v>51.616635075617999</v>
      </c>
      <c r="DA566" s="6">
        <v>9012</v>
      </c>
      <c r="DB566" s="21">
        <v>0.38402279274834072</v>
      </c>
      <c r="DC566" s="7">
        <v>-7633.2366999983788</v>
      </c>
      <c r="DD566" s="7">
        <v>4864965.0632999986</v>
      </c>
      <c r="DE566" s="25">
        <f t="shared" si="272"/>
        <v>45.980320427770053</v>
      </c>
      <c r="DF566" s="6">
        <v>9465</v>
      </c>
      <c r="DG566" s="21">
        <v>0.38470622970180102</v>
      </c>
      <c r="DH566" s="7">
        <v>-7635.6803999990216</v>
      </c>
      <c r="DI566" s="7">
        <v>4864966.4492999986</v>
      </c>
      <c r="DJ566" s="25">
        <f t="shared" si="273"/>
        <v>45.654450897075975</v>
      </c>
      <c r="DK566" s="6">
        <v>9010</v>
      </c>
      <c r="DL566" s="21">
        <v>0.3947516523787708</v>
      </c>
      <c r="DM566" s="7">
        <v>-7635.6803999990216</v>
      </c>
      <c r="DN566" s="7">
        <v>4864966.4492999986</v>
      </c>
      <c r="DO566" s="25">
        <f t="shared" si="274"/>
        <v>41.181690814441581</v>
      </c>
      <c r="DP566" s="6">
        <v>16223</v>
      </c>
      <c r="DQ566" s="21">
        <v>0.39607945806198241</v>
      </c>
      <c r="DR566" s="7">
        <v>-7635.6803999990216</v>
      </c>
      <c r="DS566" s="7">
        <v>4864966.4492999986</v>
      </c>
      <c r="DT566" s="25">
        <f t="shared" si="275"/>
        <v>40.632236122843821</v>
      </c>
      <c r="DU566" s="6">
        <v>7679</v>
      </c>
      <c r="DV566" s="21">
        <v>0.39727136805382501</v>
      </c>
      <c r="DW566" s="7">
        <v>-7633.2366999983788</v>
      </c>
      <c r="DX566" s="7">
        <v>4864965.0632999986</v>
      </c>
      <c r="DY566" s="25">
        <f t="shared" si="276"/>
        <v>40.14680016823408</v>
      </c>
      <c r="DZ566" s="6">
        <v>10383</v>
      </c>
      <c r="EA566" s="21">
        <v>0.406009527299377</v>
      </c>
      <c r="EB566" s="7">
        <v>-7635.6803999990216</v>
      </c>
      <c r="EC566" s="7">
        <v>4864966.4492999986</v>
      </c>
      <c r="ED566" s="25">
        <f t="shared" si="277"/>
        <v>36.80061708338129</v>
      </c>
      <c r="EE566" s="6">
        <v>8588</v>
      </c>
      <c r="EF566" s="21">
        <v>0.40844091625905438</v>
      </c>
      <c r="EG566" s="7">
        <v>-7643.117800001055</v>
      </c>
      <c r="EH566" s="7">
        <v>4864947.8307999969</v>
      </c>
      <c r="EI566" s="25">
        <f t="shared" si="278"/>
        <v>35.932135843605963</v>
      </c>
    </row>
    <row r="567" spans="1:139" x14ac:dyDescent="0.25">
      <c r="A567" s="6">
        <v>553</v>
      </c>
      <c r="B567" s="6">
        <v>1</v>
      </c>
      <c r="C567" s="6">
        <v>1</v>
      </c>
      <c r="D567" s="6">
        <v>1</v>
      </c>
      <c r="E567" s="6">
        <v>1</v>
      </c>
      <c r="F567" s="20">
        <f t="shared" si="248"/>
        <v>1</v>
      </c>
      <c r="G567" s="20">
        <f t="shared" si="249"/>
        <v>1</v>
      </c>
      <c r="H567" s="20">
        <f t="shared" si="250"/>
        <v>1</v>
      </c>
      <c r="I567" s="7">
        <v>-7470.4254000000656</v>
      </c>
      <c r="J567" s="7">
        <v>4864814.695199999</v>
      </c>
      <c r="K567" s="6">
        <v>0</v>
      </c>
      <c r="L567" s="6">
        <v>-3</v>
      </c>
      <c r="M567" s="7">
        <v>-7464.6663914769579</v>
      </c>
      <c r="N567" s="7">
        <v>4864816.4645667616</v>
      </c>
      <c r="O567" s="26">
        <f t="shared" si="251"/>
        <v>-7464.6663914769597</v>
      </c>
      <c r="P567" s="26">
        <f t="shared" si="252"/>
        <v>4864816.4645667626</v>
      </c>
      <c r="Q567" s="20">
        <f t="shared" si="253"/>
        <v>1</v>
      </c>
      <c r="R567" s="26">
        <f t="shared" si="254"/>
        <v>6.0246857107320055</v>
      </c>
      <c r="S567" s="26">
        <f>R567*'8_HeSo_Mercator'!$B$7</f>
        <v>4.6156705174083728</v>
      </c>
      <c r="T567" s="6">
        <v>3724</v>
      </c>
      <c r="U567" s="21">
        <v>0.32804076057184228</v>
      </c>
      <c r="V567" s="7">
        <v>-7469.8891999982297</v>
      </c>
      <c r="W567" s="7">
        <v>4864815.0574000031</v>
      </c>
      <c r="X567" s="25">
        <f t="shared" si="255"/>
        <v>86.355252704045768</v>
      </c>
      <c r="Y567" s="6">
        <v>4552</v>
      </c>
      <c r="Z567" s="21">
        <v>0.33814231972962111</v>
      </c>
      <c r="AA567" s="7">
        <v>-7469.8891999982297</v>
      </c>
      <c r="AB567" s="7">
        <v>4864815.0574000031</v>
      </c>
      <c r="AC567" s="25">
        <f t="shared" si="256"/>
        <v>76.489511842238826</v>
      </c>
      <c r="AD567" s="6">
        <v>4000</v>
      </c>
      <c r="AE567" s="21">
        <v>0.3444996753173401</v>
      </c>
      <c r="AF567" s="7">
        <v>-7469.8891999982297</v>
      </c>
      <c r="AG567" s="7">
        <v>4864815.0574000031</v>
      </c>
      <c r="AH567" s="25">
        <f t="shared" si="257"/>
        <v>70.997773970080132</v>
      </c>
      <c r="AI567" s="6">
        <v>3309</v>
      </c>
      <c r="AJ567" s="21">
        <v>0.37050968253591821</v>
      </c>
      <c r="AK567" s="7">
        <v>-7469.8891999982297</v>
      </c>
      <c r="AL567" s="7">
        <v>4864815.0574000031</v>
      </c>
      <c r="AM567" s="25">
        <f t="shared" si="258"/>
        <v>53.064216041277732</v>
      </c>
      <c r="AN567" s="6">
        <v>4557</v>
      </c>
      <c r="AO567" s="21">
        <v>0.37335556017142069</v>
      </c>
      <c r="AP567" s="7">
        <v>-7453.1704000011086</v>
      </c>
      <c r="AQ567" s="7">
        <v>4864828.6670000032</v>
      </c>
      <c r="AR567" s="25">
        <f t="shared" si="259"/>
        <v>51.464707209291184</v>
      </c>
      <c r="AS567" s="6">
        <v>4414</v>
      </c>
      <c r="AT567" s="21">
        <v>0.38356663736419988</v>
      </c>
      <c r="AU567" s="7">
        <v>-7469.8891999982297</v>
      </c>
      <c r="AV567" s="7">
        <v>4864815.0574000031</v>
      </c>
      <c r="AW567" s="25">
        <f t="shared" si="260"/>
        <v>46.199438709192464</v>
      </c>
      <c r="AX567" s="6">
        <v>4142</v>
      </c>
      <c r="AY567" s="21">
        <v>0.39743832596779111</v>
      </c>
      <c r="AZ567" s="7">
        <v>-7460.7679000012577</v>
      </c>
      <c r="BA567" s="7">
        <v>4864810.0301000029</v>
      </c>
      <c r="BB567" s="25">
        <f t="shared" si="261"/>
        <v>40.079382376665563</v>
      </c>
      <c r="BC567" s="6">
        <v>4136</v>
      </c>
      <c r="BD567" s="21">
        <v>0.40295716498527301</v>
      </c>
      <c r="BE567" s="7">
        <v>-7469.8891999982297</v>
      </c>
      <c r="BF567" s="7">
        <v>4864815.0574000031</v>
      </c>
      <c r="BG567" s="25">
        <f t="shared" si="262"/>
        <v>37.928395461212553</v>
      </c>
      <c r="BH567" s="6">
        <v>3860</v>
      </c>
      <c r="BI567" s="21">
        <v>0.40890646291157712</v>
      </c>
      <c r="BJ567" s="7">
        <v>-7469.8891999982297</v>
      </c>
      <c r="BK567" s="7">
        <v>4864815.0574000031</v>
      </c>
      <c r="BL567" s="25">
        <f t="shared" si="263"/>
        <v>35.768777804974604</v>
      </c>
      <c r="BM567" s="6">
        <v>3584</v>
      </c>
      <c r="BN567" s="21">
        <v>0.41015901960738288</v>
      </c>
      <c r="BO567" s="7">
        <v>-7458.0493000000706</v>
      </c>
      <c r="BP567" s="7">
        <v>4864831.3584000021</v>
      </c>
      <c r="BQ567" s="25">
        <f t="shared" si="264"/>
        <v>35.333847849387865</v>
      </c>
      <c r="BR567" s="6">
        <v>4003</v>
      </c>
      <c r="BS567" s="21">
        <v>0.4110209404939747</v>
      </c>
      <c r="BT567" s="7">
        <v>-7457.7554999999702</v>
      </c>
      <c r="BU567" s="7">
        <v>4864815.2857000008</v>
      </c>
      <c r="BV567" s="25">
        <f t="shared" si="265"/>
        <v>35.038395086989269</v>
      </c>
      <c r="BW567" s="6">
        <v>4551</v>
      </c>
      <c r="BX567" s="21">
        <v>0.41185930978484181</v>
      </c>
      <c r="BY567" s="7">
        <v>-7460.7679000012577</v>
      </c>
      <c r="BZ567" s="7">
        <v>4864810.0301000029</v>
      </c>
      <c r="CA567" s="25">
        <f t="shared" si="266"/>
        <v>34.753972298334013</v>
      </c>
      <c r="CB567" s="6">
        <v>3724</v>
      </c>
      <c r="CC567" s="21">
        <v>0.34336166639481419</v>
      </c>
      <c r="CD567" s="7">
        <v>-7469.8891999982297</v>
      </c>
      <c r="CE567" s="7">
        <v>4864815.0574000031</v>
      </c>
      <c r="CF567" s="25">
        <f t="shared" si="267"/>
        <v>71.94369976344953</v>
      </c>
      <c r="CG567" s="6">
        <v>4557</v>
      </c>
      <c r="CH567" s="21">
        <v>0.35849013017314069</v>
      </c>
      <c r="CI567" s="7">
        <v>-7453.1704000011086</v>
      </c>
      <c r="CJ567" s="7">
        <v>4864828.6670000032</v>
      </c>
      <c r="CK567" s="25">
        <f t="shared" si="268"/>
        <v>60.546798859275498</v>
      </c>
      <c r="CL567" s="6">
        <v>4552</v>
      </c>
      <c r="CM567" s="21">
        <v>0.35874242004881363</v>
      </c>
      <c r="CN567" s="7">
        <v>-7469.8891999982297</v>
      </c>
      <c r="CO567" s="7">
        <v>4864815.0574000031</v>
      </c>
      <c r="CP567" s="25">
        <f t="shared" si="269"/>
        <v>60.376657418444417</v>
      </c>
      <c r="CQ567" s="6">
        <v>4000</v>
      </c>
      <c r="CR567" s="21">
        <v>0.36171056756601111</v>
      </c>
      <c r="CS567" s="7">
        <v>-7469.8891999982297</v>
      </c>
      <c r="CT567" s="7">
        <v>4864815.0574000031</v>
      </c>
      <c r="CU567" s="25">
        <f t="shared" si="270"/>
        <v>58.419147033847558</v>
      </c>
      <c r="CV567" s="6">
        <v>4003</v>
      </c>
      <c r="CW567" s="21">
        <v>0.36801204186648923</v>
      </c>
      <c r="CX567" s="7">
        <v>-7457.7554999999702</v>
      </c>
      <c r="CY567" s="7">
        <v>4864815.2857000008</v>
      </c>
      <c r="CZ567" s="25">
        <f t="shared" si="271"/>
        <v>54.519502164495954</v>
      </c>
      <c r="DA567" s="6">
        <v>4142</v>
      </c>
      <c r="DB567" s="21">
        <v>0.3712594082080069</v>
      </c>
      <c r="DC567" s="7">
        <v>-7460.7679000012577</v>
      </c>
      <c r="DD567" s="7">
        <v>4864810.0301000029</v>
      </c>
      <c r="DE567" s="25">
        <f t="shared" si="272"/>
        <v>52.636878636906154</v>
      </c>
      <c r="DF567" s="6">
        <v>3867</v>
      </c>
      <c r="DG567" s="21">
        <v>0.38540745748608879</v>
      </c>
      <c r="DH567" s="7">
        <v>-7457.7554999999702</v>
      </c>
      <c r="DI567" s="7">
        <v>4864815.2857000008</v>
      </c>
      <c r="DJ567" s="25">
        <f t="shared" si="273"/>
        <v>45.323093496368315</v>
      </c>
      <c r="DK567" s="6">
        <v>4551</v>
      </c>
      <c r="DL567" s="21">
        <v>0.38644881404661668</v>
      </c>
      <c r="DM567" s="7">
        <v>-7460.7679000012577</v>
      </c>
      <c r="DN567" s="7">
        <v>4864810.0301000029</v>
      </c>
      <c r="DO567" s="25">
        <f t="shared" si="274"/>
        <v>44.836539332740522</v>
      </c>
      <c r="DP567" s="6">
        <v>3444</v>
      </c>
      <c r="DQ567" s="21">
        <v>0.395802943231856</v>
      </c>
      <c r="DR567" s="7">
        <v>-7469.8891999982297</v>
      </c>
      <c r="DS567" s="7">
        <v>4864815.0574000031</v>
      </c>
      <c r="DT567" s="25">
        <f t="shared" si="275"/>
        <v>40.745900717126482</v>
      </c>
      <c r="DU567" s="6">
        <v>4416</v>
      </c>
      <c r="DV567" s="21">
        <v>0.39659247968792388</v>
      </c>
      <c r="DW567" s="7">
        <v>-7460.7679000012577</v>
      </c>
      <c r="DX567" s="7">
        <v>4864810.0301000029</v>
      </c>
      <c r="DY567" s="25">
        <f t="shared" si="276"/>
        <v>40.42240054057514</v>
      </c>
      <c r="DZ567" s="6">
        <v>3584</v>
      </c>
      <c r="EA567" s="21">
        <v>0.39903284060532529</v>
      </c>
      <c r="EB567" s="7">
        <v>-7458.0493000000706</v>
      </c>
      <c r="EC567" s="7">
        <v>4864831.3584000021</v>
      </c>
      <c r="ED567" s="25">
        <f t="shared" si="277"/>
        <v>39.442591413692156</v>
      </c>
      <c r="EE567" s="6">
        <v>3309</v>
      </c>
      <c r="EF567" s="21">
        <v>0.3999248393281401</v>
      </c>
      <c r="EG567" s="7">
        <v>-7469.8891999982297</v>
      </c>
      <c r="EH567" s="7">
        <v>4864815.0574000031</v>
      </c>
      <c r="EI567" s="25">
        <f t="shared" si="278"/>
        <v>39.091873434442959</v>
      </c>
    </row>
    <row r="568" spans="1:139" x14ac:dyDescent="0.25">
      <c r="A568" s="6">
        <v>554</v>
      </c>
      <c r="B568" s="6">
        <v>0</v>
      </c>
      <c r="C568" s="6">
        <v>1</v>
      </c>
      <c r="D568" s="6">
        <v>0</v>
      </c>
      <c r="E568" s="6">
        <v>1</v>
      </c>
      <c r="F568" s="20">
        <f t="shared" si="248"/>
        <v>1</v>
      </c>
      <c r="G568" s="20">
        <f t="shared" si="249"/>
        <v>1</v>
      </c>
      <c r="H568" s="20">
        <f t="shared" si="250"/>
        <v>1</v>
      </c>
      <c r="I568" s="7">
        <v>-7675.1993070752224</v>
      </c>
      <c r="J568" s="7">
        <v>4864933.0407133633</v>
      </c>
      <c r="K568" s="6">
        <v>0</v>
      </c>
      <c r="L568" s="6">
        <v>3</v>
      </c>
      <c r="M568" s="7">
        <v>-7662.8663992002712</v>
      </c>
      <c r="N568" s="7">
        <v>4864936.8705460634</v>
      </c>
      <c r="O568" s="26">
        <f t="shared" si="251"/>
        <v>-7662.866399200273</v>
      </c>
      <c r="P568" s="26">
        <f t="shared" si="252"/>
        <v>4864936.8705460653</v>
      </c>
      <c r="Q568" s="20">
        <f t="shared" si="253"/>
        <v>1</v>
      </c>
      <c r="R568" s="26">
        <f t="shared" si="254"/>
        <v>12.913877619710734</v>
      </c>
      <c r="S568" s="26">
        <f>R568*'8_HeSo_Mercator'!$B$7</f>
        <v>9.893662019338171</v>
      </c>
      <c r="T568" s="6">
        <v>16139</v>
      </c>
      <c r="U568" s="21">
        <v>0.33632388369392102</v>
      </c>
      <c r="V568" s="7">
        <v>-7667.3517999984324</v>
      </c>
      <c r="W568" s="7">
        <v>4864936.6705000028</v>
      </c>
      <c r="X568" s="25">
        <f t="shared" si="255"/>
        <v>78.157230624998633</v>
      </c>
      <c r="Y568" s="6">
        <v>15878</v>
      </c>
      <c r="Z568" s="21">
        <v>0.37935594935371209</v>
      </c>
      <c r="AA568" s="7">
        <v>-7662.0082000009716</v>
      </c>
      <c r="AB568" s="7">
        <v>4864934.443599999</v>
      </c>
      <c r="AC568" s="25">
        <f t="shared" si="256"/>
        <v>48.285018531035675</v>
      </c>
      <c r="AD568" s="6">
        <v>17239</v>
      </c>
      <c r="AE568" s="21">
        <v>0.38410126787329951</v>
      </c>
      <c r="AF568" s="7">
        <v>-7662.0082000009716</v>
      </c>
      <c r="AG568" s="7">
        <v>4864934.443599999</v>
      </c>
      <c r="AH568" s="25">
        <f t="shared" si="257"/>
        <v>45.942755274713683</v>
      </c>
      <c r="AI568" s="6">
        <v>15866</v>
      </c>
      <c r="AJ568" s="21">
        <v>0.38613519170646121</v>
      </c>
      <c r="AK568" s="7">
        <v>-7661.7531000003219</v>
      </c>
      <c r="AL568" s="7">
        <v>4864938.2753999978</v>
      </c>
      <c r="AM568" s="25">
        <f t="shared" si="258"/>
        <v>44.982383395350659</v>
      </c>
      <c r="AN568" s="6">
        <v>18325</v>
      </c>
      <c r="AO568" s="21">
        <v>0.39002497600902031</v>
      </c>
      <c r="AP568" s="7">
        <v>-7661.7531000003219</v>
      </c>
      <c r="AQ568" s="7">
        <v>4864938.2753999978</v>
      </c>
      <c r="AR568" s="25">
        <f t="shared" si="259"/>
        <v>43.214582814613671</v>
      </c>
      <c r="AS568" s="6">
        <v>18068</v>
      </c>
      <c r="AT568" s="21">
        <v>0.39335566602692518</v>
      </c>
      <c r="AU568" s="7">
        <v>-7662.0082000009716</v>
      </c>
      <c r="AV568" s="7">
        <v>4864934.443599999</v>
      </c>
      <c r="AW568" s="25">
        <f t="shared" si="260"/>
        <v>41.76941173894069</v>
      </c>
      <c r="AX568" s="6">
        <v>15865</v>
      </c>
      <c r="AY568" s="21">
        <v>0.39476536525508288</v>
      </c>
      <c r="AZ568" s="7">
        <v>-7667.3517999984324</v>
      </c>
      <c r="BA568" s="7">
        <v>4864936.6705000028</v>
      </c>
      <c r="BB568" s="25">
        <f t="shared" si="261"/>
        <v>41.175969035805018</v>
      </c>
      <c r="BC568" s="6">
        <v>17497</v>
      </c>
      <c r="BD568" s="21">
        <v>0.39964505429378921</v>
      </c>
      <c r="BE568" s="7">
        <v>-7661.7531000003219</v>
      </c>
      <c r="BF568" s="7">
        <v>4864938.2753999978</v>
      </c>
      <c r="BG568" s="25">
        <f t="shared" si="262"/>
        <v>39.201458797332876</v>
      </c>
      <c r="BH568" s="6">
        <v>16947</v>
      </c>
      <c r="BI568" s="21">
        <v>0.40042863661127781</v>
      </c>
      <c r="BJ568" s="7">
        <v>-7661.7531000003219</v>
      </c>
      <c r="BK568" s="7">
        <v>4864938.2753999978</v>
      </c>
      <c r="BL568" s="25">
        <f t="shared" si="263"/>
        <v>38.895511422147514</v>
      </c>
      <c r="BM568" s="6">
        <v>18339</v>
      </c>
      <c r="BN568" s="21">
        <v>0.40378450255582649</v>
      </c>
      <c r="BO568" s="7">
        <v>-7662.0082000009716</v>
      </c>
      <c r="BP568" s="7">
        <v>4864934.443599999</v>
      </c>
      <c r="BQ568" s="25">
        <f t="shared" si="264"/>
        <v>37.618494760844328</v>
      </c>
      <c r="BR568" s="6">
        <v>17773</v>
      </c>
      <c r="BS568" s="21">
        <v>0.40643496553460251</v>
      </c>
      <c r="BT568" s="7">
        <v>-7661.7531000003219</v>
      </c>
      <c r="BU568" s="7">
        <v>4864938.2753999978</v>
      </c>
      <c r="BV568" s="25">
        <f t="shared" si="265"/>
        <v>36.646773783138784</v>
      </c>
      <c r="BW568" s="6">
        <v>18054</v>
      </c>
      <c r="BX568" s="21">
        <v>0.4075963097851667</v>
      </c>
      <c r="BY568" s="7">
        <v>-7661.7531000003219</v>
      </c>
      <c r="BZ568" s="7">
        <v>4864938.2753999978</v>
      </c>
      <c r="CA568" s="25">
        <f t="shared" si="266"/>
        <v>36.23089198894337</v>
      </c>
      <c r="CB568" s="6">
        <v>16139</v>
      </c>
      <c r="CC568" s="21">
        <v>0.30620710896368508</v>
      </c>
      <c r="CD568" s="7">
        <v>-7667.3517999984324</v>
      </c>
      <c r="CE568" s="7">
        <v>4864936.6705000028</v>
      </c>
      <c r="CF568" s="25">
        <f t="shared" si="267"/>
        <v>113.74673079788784</v>
      </c>
      <c r="CG568" s="6">
        <v>15866</v>
      </c>
      <c r="CH568" s="21">
        <v>0.3289570667471346</v>
      </c>
      <c r="CI568" s="7">
        <v>-7661.7531000003219</v>
      </c>
      <c r="CJ568" s="7">
        <v>4864938.2753999978</v>
      </c>
      <c r="CK568" s="25">
        <f t="shared" si="268"/>
        <v>85.397099094218945</v>
      </c>
      <c r="CL568" s="6">
        <v>18325</v>
      </c>
      <c r="CM568" s="21">
        <v>0.33784512187818178</v>
      </c>
      <c r="CN568" s="7">
        <v>-7661.7531000003219</v>
      </c>
      <c r="CO568" s="7">
        <v>4864938.2753999978</v>
      </c>
      <c r="CP568" s="25">
        <f t="shared" si="269"/>
        <v>76.75901441532892</v>
      </c>
      <c r="CQ568" s="6">
        <v>17497</v>
      </c>
      <c r="CR568" s="21">
        <v>0.35010807348997308</v>
      </c>
      <c r="CS568" s="7">
        <v>-7661.7531000003219</v>
      </c>
      <c r="CT568" s="7">
        <v>4864938.2753999978</v>
      </c>
      <c r="CU568" s="25">
        <f t="shared" si="270"/>
        <v>66.556656544528707</v>
      </c>
      <c r="CV568" s="6">
        <v>18054</v>
      </c>
      <c r="CW568" s="21">
        <v>0.35607103839020288</v>
      </c>
      <c r="CX568" s="7">
        <v>-7661.7531000003219</v>
      </c>
      <c r="CY568" s="7">
        <v>4864938.2753999978</v>
      </c>
      <c r="CZ568" s="25">
        <f t="shared" si="271"/>
        <v>62.209025143380138</v>
      </c>
      <c r="DA568" s="6">
        <v>17773</v>
      </c>
      <c r="DB568" s="21">
        <v>0.35629092196071488</v>
      </c>
      <c r="DC568" s="7">
        <v>-7661.7531000003219</v>
      </c>
      <c r="DD568" s="7">
        <v>4864938.2753999978</v>
      </c>
      <c r="DE568" s="25">
        <f t="shared" si="272"/>
        <v>62.055599004701691</v>
      </c>
      <c r="DF568" s="6">
        <v>16947</v>
      </c>
      <c r="DG568" s="21">
        <v>0.36197594723910498</v>
      </c>
      <c r="DH568" s="7">
        <v>-7661.7531000003219</v>
      </c>
      <c r="DI568" s="7">
        <v>4864938.2753999978</v>
      </c>
      <c r="DJ568" s="25">
        <f t="shared" si="273"/>
        <v>58.248017283731251</v>
      </c>
      <c r="DK568" s="6">
        <v>17219</v>
      </c>
      <c r="DL568" s="21">
        <v>0.36924752841551389</v>
      </c>
      <c r="DM568" s="7">
        <v>-7661.7531000003219</v>
      </c>
      <c r="DN568" s="7">
        <v>4864938.2753999978</v>
      </c>
      <c r="DO568" s="25">
        <f t="shared" si="274"/>
        <v>53.793476462740159</v>
      </c>
      <c r="DP568" s="6">
        <v>17239</v>
      </c>
      <c r="DQ568" s="21">
        <v>0.37216018482864838</v>
      </c>
      <c r="DR568" s="7">
        <v>-7662.0082000009716</v>
      </c>
      <c r="DS568" s="7">
        <v>4864934.443599999</v>
      </c>
      <c r="DT568" s="25">
        <f t="shared" si="275"/>
        <v>52.129116574838406</v>
      </c>
      <c r="DU568" s="6">
        <v>15878</v>
      </c>
      <c r="DV568" s="21">
        <v>0.37313496055487899</v>
      </c>
      <c r="DW568" s="7">
        <v>-7662.0082000009716</v>
      </c>
      <c r="DX568" s="7">
        <v>4864934.443599999</v>
      </c>
      <c r="DY568" s="25">
        <f t="shared" si="276"/>
        <v>51.586520149614003</v>
      </c>
      <c r="DZ568" s="6">
        <v>18068</v>
      </c>
      <c r="EA568" s="21">
        <v>0.38486543333811368</v>
      </c>
      <c r="EB568" s="7">
        <v>-7662.0082000009716</v>
      </c>
      <c r="EC568" s="7">
        <v>4864934.443599999</v>
      </c>
      <c r="ED568" s="25">
        <f t="shared" si="277"/>
        <v>45.578955981045468</v>
      </c>
      <c r="EE568" s="6">
        <v>17508</v>
      </c>
      <c r="EF568" s="21">
        <v>0.38585115648891899</v>
      </c>
      <c r="EG568" s="7">
        <v>-7662.0082000009716</v>
      </c>
      <c r="EH568" s="7">
        <v>4864934.443599999</v>
      </c>
      <c r="EI568" s="25">
        <f t="shared" si="278"/>
        <v>45.114980595390115</v>
      </c>
    </row>
    <row r="569" spans="1:139" x14ac:dyDescent="0.25">
      <c r="A569" s="6">
        <v>555</v>
      </c>
      <c r="B569" s="6">
        <v>0</v>
      </c>
      <c r="C569" s="6">
        <v>3</v>
      </c>
      <c r="D569" s="6">
        <v>0</v>
      </c>
      <c r="E569" s="6">
        <v>3</v>
      </c>
      <c r="F569" s="20">
        <f t="shared" si="248"/>
        <v>1</v>
      </c>
      <c r="G569" s="20">
        <f t="shared" si="249"/>
        <v>1</v>
      </c>
      <c r="H569" s="20">
        <f t="shared" si="250"/>
        <v>1</v>
      </c>
      <c r="I569" s="7">
        <v>-7635.0658546349914</v>
      </c>
      <c r="J569" s="7">
        <v>4864984.3530255118</v>
      </c>
      <c r="K569" s="6">
        <v>-6</v>
      </c>
      <c r="L569" s="6">
        <v>-6</v>
      </c>
      <c r="M569" s="7">
        <v>-7631.5445518967408</v>
      </c>
      <c r="N569" s="7">
        <v>4864985.3301527351</v>
      </c>
      <c r="O569" s="26">
        <f t="shared" si="251"/>
        <v>-7631.5445518967399</v>
      </c>
      <c r="P569" s="26">
        <f t="shared" si="252"/>
        <v>4864985.3301527333</v>
      </c>
      <c r="Q569" s="20">
        <f t="shared" si="253"/>
        <v>1</v>
      </c>
      <c r="R569" s="26">
        <f t="shared" si="254"/>
        <v>3.654360488682495</v>
      </c>
      <c r="S569" s="26">
        <f>R569*'8_HeSo_Mercator'!$B$7</f>
        <v>2.7997018894358967</v>
      </c>
      <c r="T569" s="6">
        <v>10943</v>
      </c>
      <c r="U569" s="21">
        <v>0.28987036418880968</v>
      </c>
      <c r="V569" s="7">
        <v>-7632.0337000004947</v>
      </c>
      <c r="W569" s="7">
        <v>4864987.6103999987</v>
      </c>
      <c r="X569" s="25">
        <f t="shared" si="255"/>
        <v>141.63961427090922</v>
      </c>
      <c r="Y569" s="6">
        <v>7329</v>
      </c>
      <c r="Z569" s="21">
        <v>0.29535298151863681</v>
      </c>
      <c r="AA569" s="7">
        <v>-7636.6660999991</v>
      </c>
      <c r="AB569" s="7">
        <v>4864991.7336999997</v>
      </c>
      <c r="AC569" s="25">
        <f t="shared" si="256"/>
        <v>131.411860121758</v>
      </c>
      <c r="AD569" s="6">
        <v>7308</v>
      </c>
      <c r="AE569" s="21">
        <v>0.30513181295383418</v>
      </c>
      <c r="AF569" s="7">
        <v>-7631.8949000015846</v>
      </c>
      <c r="AG569" s="7">
        <v>4864981.9169000005</v>
      </c>
      <c r="AH569" s="25">
        <f t="shared" si="257"/>
        <v>115.35861741017544</v>
      </c>
      <c r="AI569" s="6">
        <v>11389</v>
      </c>
      <c r="AJ569" s="21">
        <v>0.30521417885754248</v>
      </c>
      <c r="AK569" s="7">
        <v>-7636.6660999991</v>
      </c>
      <c r="AL569" s="7">
        <v>4864991.7336999997</v>
      </c>
      <c r="AM569" s="25">
        <f t="shared" si="258"/>
        <v>115.23414388402495</v>
      </c>
      <c r="AN569" s="6">
        <v>8657</v>
      </c>
      <c r="AO569" s="21">
        <v>0.31076985617221109</v>
      </c>
      <c r="AP569" s="7">
        <v>-7632.0337000004947</v>
      </c>
      <c r="AQ569" s="7">
        <v>4864987.6103999987</v>
      </c>
      <c r="AR569" s="25">
        <f t="shared" si="259"/>
        <v>107.21226047726529</v>
      </c>
      <c r="AS569" s="6">
        <v>8645</v>
      </c>
      <c r="AT569" s="21">
        <v>0.31257838980031383</v>
      </c>
      <c r="AU569" s="7">
        <v>-7635.0408000014722</v>
      </c>
      <c r="AV569" s="7">
        <v>4864986.0639000013</v>
      </c>
      <c r="AW569" s="25">
        <f t="shared" si="260"/>
        <v>104.75245293896135</v>
      </c>
      <c r="AX569" s="6">
        <v>9538</v>
      </c>
      <c r="AY569" s="21">
        <v>0.3134515446392217</v>
      </c>
      <c r="AZ569" s="7">
        <v>-7631.8949000015846</v>
      </c>
      <c r="BA569" s="7">
        <v>4864981.9169000005</v>
      </c>
      <c r="BB569" s="25">
        <f t="shared" si="261"/>
        <v>103.59012156997974</v>
      </c>
      <c r="BC569" s="6">
        <v>10001</v>
      </c>
      <c r="BD569" s="21">
        <v>0.31577514445644428</v>
      </c>
      <c r="BE569" s="7">
        <v>-7618.7633000016212</v>
      </c>
      <c r="BF569" s="7">
        <v>4864975.433799997</v>
      </c>
      <c r="BG569" s="25">
        <f t="shared" si="262"/>
        <v>100.57458056163367</v>
      </c>
      <c r="BH569" s="6">
        <v>10012</v>
      </c>
      <c r="BI569" s="21">
        <v>0.32918765561574881</v>
      </c>
      <c r="BJ569" s="7">
        <v>-7635.0408000014722</v>
      </c>
      <c r="BK569" s="7">
        <v>4864986.0639000013</v>
      </c>
      <c r="BL569" s="25">
        <f t="shared" si="263"/>
        <v>85.158075067001164</v>
      </c>
      <c r="BM569" s="6">
        <v>10473</v>
      </c>
      <c r="BN569" s="21">
        <v>0.3299227267008199</v>
      </c>
      <c r="BO569" s="7">
        <v>-7635.0408000014722</v>
      </c>
      <c r="BP569" s="7">
        <v>4864986.0639000013</v>
      </c>
      <c r="BQ569" s="25">
        <f t="shared" si="264"/>
        <v>84.401675543624094</v>
      </c>
      <c r="BR569" s="6">
        <v>15993</v>
      </c>
      <c r="BS569" s="21">
        <v>0.33034028189478271</v>
      </c>
      <c r="BT569" s="7">
        <v>-7632.0337000004947</v>
      </c>
      <c r="BU569" s="7">
        <v>4864987.6103999987</v>
      </c>
      <c r="BV569" s="25">
        <f t="shared" si="265"/>
        <v>83.975743910128401</v>
      </c>
      <c r="BW569" s="6">
        <v>10454</v>
      </c>
      <c r="BX569" s="21">
        <v>0.3309205680261556</v>
      </c>
      <c r="BY569" s="7">
        <v>-7631.8949000015846</v>
      </c>
      <c r="BZ569" s="7">
        <v>4864981.9169000005</v>
      </c>
      <c r="CA569" s="25">
        <f t="shared" si="266"/>
        <v>83.388268384913516</v>
      </c>
      <c r="CB569" s="6">
        <v>10943</v>
      </c>
      <c r="CC569" s="21">
        <v>0.28560906316860157</v>
      </c>
      <c r="CD569" s="7">
        <v>-7632.0337000004947</v>
      </c>
      <c r="CE569" s="7">
        <v>4864987.6103999987</v>
      </c>
      <c r="CF569" s="25">
        <f t="shared" si="267"/>
        <v>150.2837630944731</v>
      </c>
      <c r="CG569" s="6">
        <v>8645</v>
      </c>
      <c r="CH569" s="21">
        <v>0.28581441284540082</v>
      </c>
      <c r="CI569" s="7">
        <v>-7635.0408000014722</v>
      </c>
      <c r="CJ569" s="7">
        <v>4864986.0639000013</v>
      </c>
      <c r="CK569" s="25">
        <f t="shared" si="268"/>
        <v>149.85232957858886</v>
      </c>
      <c r="CL569" s="6">
        <v>7329</v>
      </c>
      <c r="CM569" s="21">
        <v>0.29439577836411618</v>
      </c>
      <c r="CN569" s="7">
        <v>-7636.6660999991</v>
      </c>
      <c r="CO569" s="7">
        <v>4864991.7336999997</v>
      </c>
      <c r="CP569" s="25">
        <f t="shared" si="269"/>
        <v>133.12931220697314</v>
      </c>
      <c r="CQ569" s="6">
        <v>11389</v>
      </c>
      <c r="CR569" s="21">
        <v>0.29460273135826182</v>
      </c>
      <c r="CS569" s="7">
        <v>-7636.6660999991</v>
      </c>
      <c r="CT569" s="7">
        <v>4864991.7336999997</v>
      </c>
      <c r="CU569" s="25">
        <f t="shared" si="270"/>
        <v>132.75562264076731</v>
      </c>
      <c r="CV569" s="6">
        <v>7308</v>
      </c>
      <c r="CW569" s="21">
        <v>0.29491395549311972</v>
      </c>
      <c r="CX569" s="7">
        <v>-7631.8949000015846</v>
      </c>
      <c r="CY569" s="7">
        <v>4864981.9169000005</v>
      </c>
      <c r="CZ569" s="25">
        <f t="shared" si="271"/>
        <v>132.19611846839408</v>
      </c>
      <c r="DA569" s="6">
        <v>8657</v>
      </c>
      <c r="DB569" s="21">
        <v>0.29761702801434092</v>
      </c>
      <c r="DC569" s="7">
        <v>-7632.0337000004947</v>
      </c>
      <c r="DD569" s="7">
        <v>4864987.6103999987</v>
      </c>
      <c r="DE569" s="25">
        <f t="shared" si="272"/>
        <v>127.45852779370996</v>
      </c>
      <c r="DF569" s="6">
        <v>11391</v>
      </c>
      <c r="DG569" s="21">
        <v>0.30923262748650598</v>
      </c>
      <c r="DH569" s="7">
        <v>-7635.0408000014722</v>
      </c>
      <c r="DI569" s="7">
        <v>4864986.0639000013</v>
      </c>
      <c r="DJ569" s="25">
        <f t="shared" si="273"/>
        <v>109.36006450492947</v>
      </c>
      <c r="DK569" s="6">
        <v>9538</v>
      </c>
      <c r="DL569" s="21">
        <v>0.3123635896777508</v>
      </c>
      <c r="DM569" s="7">
        <v>-7631.8949000015846</v>
      </c>
      <c r="DN569" s="7">
        <v>4864981.9169000005</v>
      </c>
      <c r="DO569" s="25">
        <f t="shared" si="274"/>
        <v>105.04088680931744</v>
      </c>
      <c r="DP569" s="6">
        <v>10001</v>
      </c>
      <c r="DQ569" s="21">
        <v>0.31431048496342467</v>
      </c>
      <c r="DR569" s="7">
        <v>-7618.7633000016212</v>
      </c>
      <c r="DS569" s="7">
        <v>4864975.433799997</v>
      </c>
      <c r="DT569" s="25">
        <f t="shared" si="275"/>
        <v>102.46240020540257</v>
      </c>
      <c r="DU569" s="6">
        <v>8189</v>
      </c>
      <c r="DV569" s="21">
        <v>0.31760695271564171</v>
      </c>
      <c r="DW569" s="7">
        <v>-7618.7633000016212</v>
      </c>
      <c r="DX569" s="7">
        <v>4864975.433799997</v>
      </c>
      <c r="DY569" s="25">
        <f t="shared" si="276"/>
        <v>98.2743083821928</v>
      </c>
      <c r="DZ569" s="6">
        <v>15993</v>
      </c>
      <c r="EA569" s="21">
        <v>0.31950013704609831</v>
      </c>
      <c r="EB569" s="7">
        <v>-7632.0337000004947</v>
      </c>
      <c r="EC569" s="7">
        <v>4864987.6103999987</v>
      </c>
      <c r="ED569" s="25">
        <f t="shared" si="277"/>
        <v>95.965649036868541</v>
      </c>
      <c r="EE569" s="6">
        <v>11384</v>
      </c>
      <c r="EF569" s="21">
        <v>0.3220953753865472</v>
      </c>
      <c r="EG569" s="7">
        <v>-7617.1248000003397</v>
      </c>
      <c r="EH569" s="7">
        <v>4864979.6094999984</v>
      </c>
      <c r="EI569" s="25">
        <f t="shared" si="278"/>
        <v>92.909910724466542</v>
      </c>
    </row>
    <row r="570" spans="1:139" x14ac:dyDescent="0.25">
      <c r="A570" s="6">
        <v>556</v>
      </c>
      <c r="B570" s="6">
        <v>0</v>
      </c>
      <c r="C570" s="6">
        <v>3</v>
      </c>
      <c r="D570" s="6">
        <v>0</v>
      </c>
      <c r="E570" s="6">
        <v>3</v>
      </c>
      <c r="F570" s="20">
        <f t="shared" si="248"/>
        <v>1</v>
      </c>
      <c r="G570" s="20">
        <f t="shared" si="249"/>
        <v>1</v>
      </c>
      <c r="H570" s="20">
        <f t="shared" si="250"/>
        <v>1</v>
      </c>
      <c r="I570" s="7">
        <v>-7609.2545742675666</v>
      </c>
      <c r="J570" s="7">
        <v>4864978.3834197959</v>
      </c>
      <c r="K570" s="6">
        <v>-6</v>
      </c>
      <c r="L570" s="6">
        <v>-6</v>
      </c>
      <c r="M570" s="7">
        <v>-7614.3062616283387</v>
      </c>
      <c r="N570" s="7">
        <v>4864977.0884463163</v>
      </c>
      <c r="O570" s="26">
        <f t="shared" si="251"/>
        <v>-7614.3062616283396</v>
      </c>
      <c r="P570" s="26">
        <f t="shared" si="252"/>
        <v>4864977.0884463172</v>
      </c>
      <c r="Q570" s="20">
        <f t="shared" si="253"/>
        <v>1</v>
      </c>
      <c r="R570" s="26">
        <f t="shared" si="254"/>
        <v>5.215026510134674</v>
      </c>
      <c r="S570" s="26">
        <f>R570*'8_HeSo_Mercator'!$B$7</f>
        <v>3.9953692634046227</v>
      </c>
      <c r="T570" s="6">
        <v>9545</v>
      </c>
      <c r="U570" s="21">
        <v>0.1844917060757397</v>
      </c>
      <c r="V570" s="7">
        <v>-7609.2503999993196</v>
      </c>
      <c r="W570" s="7">
        <v>4864978.1607000008</v>
      </c>
      <c r="X570" s="25">
        <f t="shared" si="255"/>
        <v>863.16259505716835</v>
      </c>
      <c r="Y570" s="6">
        <v>9086</v>
      </c>
      <c r="Z570" s="21">
        <v>0.1902238427787003</v>
      </c>
      <c r="AA570" s="7">
        <v>-7616.6889000013471</v>
      </c>
      <c r="AB570" s="7">
        <v>4864976.0280999988</v>
      </c>
      <c r="AC570" s="25">
        <f t="shared" si="256"/>
        <v>763.73060940032542</v>
      </c>
      <c r="AD570" s="6">
        <v>8188</v>
      </c>
      <c r="AE570" s="21">
        <v>0.1916526010706639</v>
      </c>
      <c r="AF570" s="7">
        <v>-7616.6889000013471</v>
      </c>
      <c r="AG570" s="7">
        <v>4864976.0280999988</v>
      </c>
      <c r="AH570" s="25">
        <f t="shared" si="257"/>
        <v>741.2097591814744</v>
      </c>
      <c r="AI570" s="6">
        <v>9543</v>
      </c>
      <c r="AJ570" s="21">
        <v>0.1954235194423557</v>
      </c>
      <c r="AK570" s="7">
        <v>-7622.3258000016212</v>
      </c>
      <c r="AL570" s="7">
        <v>4864976.6116999984</v>
      </c>
      <c r="AM570" s="25">
        <f t="shared" si="258"/>
        <v>685.63452542242021</v>
      </c>
      <c r="AN570" s="6">
        <v>9090</v>
      </c>
      <c r="AO570" s="21">
        <v>0.1974539869355241</v>
      </c>
      <c r="AP570" s="7">
        <v>-7611.1290000006557</v>
      </c>
      <c r="AQ570" s="7">
        <v>4864977.6220000014</v>
      </c>
      <c r="AR570" s="25">
        <f t="shared" si="259"/>
        <v>657.86437779287655</v>
      </c>
      <c r="AS570" s="6">
        <v>10005</v>
      </c>
      <c r="AT570" s="21">
        <v>0.2047244100907164</v>
      </c>
      <c r="AU570" s="7">
        <v>-7609.2503999993196</v>
      </c>
      <c r="AV570" s="7">
        <v>4864978.1607000008</v>
      </c>
      <c r="AW570" s="25">
        <f t="shared" si="260"/>
        <v>569.27418012619182</v>
      </c>
      <c r="AX570" s="6">
        <v>8629</v>
      </c>
      <c r="AY570" s="21">
        <v>0.2059008237943229</v>
      </c>
      <c r="AZ570" s="7">
        <v>-7611.1290000006557</v>
      </c>
      <c r="BA570" s="7">
        <v>4864977.6220000014</v>
      </c>
      <c r="BB570" s="25">
        <f t="shared" si="261"/>
        <v>556.37507161352175</v>
      </c>
      <c r="BC570" s="6">
        <v>11369</v>
      </c>
      <c r="BD570" s="21">
        <v>0.2082074769665537</v>
      </c>
      <c r="BE570" s="7">
        <v>-7616.6889000013471</v>
      </c>
      <c r="BF570" s="7">
        <v>4864976.0280999988</v>
      </c>
      <c r="BG570" s="25">
        <f t="shared" si="262"/>
        <v>532.12628771344248</v>
      </c>
      <c r="BH570" s="6">
        <v>10455</v>
      </c>
      <c r="BI570" s="21">
        <v>0.20932950203756889</v>
      </c>
      <c r="BJ570" s="7">
        <v>-7622.3258000016212</v>
      </c>
      <c r="BK570" s="7">
        <v>4864976.6116999984</v>
      </c>
      <c r="BL570" s="25">
        <f t="shared" si="263"/>
        <v>520.80870992005373</v>
      </c>
      <c r="BM570" s="6">
        <v>7316</v>
      </c>
      <c r="BN570" s="21">
        <v>0.20986818899829709</v>
      </c>
      <c r="BO570" s="7">
        <v>-7609.2503999993196</v>
      </c>
      <c r="BP570" s="7">
        <v>4864978.1607000008</v>
      </c>
      <c r="BQ570" s="25">
        <f t="shared" si="264"/>
        <v>515.48204215947908</v>
      </c>
      <c r="BR570" s="6">
        <v>9091</v>
      </c>
      <c r="BS570" s="21">
        <v>0.21100962026585141</v>
      </c>
      <c r="BT570" s="7">
        <v>-7609.2503999993196</v>
      </c>
      <c r="BU570" s="7">
        <v>4864978.1607000008</v>
      </c>
      <c r="BV570" s="25">
        <f t="shared" si="265"/>
        <v>504.41846510189947</v>
      </c>
      <c r="BW570" s="6">
        <v>8631</v>
      </c>
      <c r="BX570" s="21">
        <v>0.211706932173335</v>
      </c>
      <c r="BY570" s="7">
        <v>-7616.6889000013471</v>
      </c>
      <c r="BZ570" s="7">
        <v>4864976.0280999988</v>
      </c>
      <c r="CA570" s="25">
        <f t="shared" si="266"/>
        <v>497.80549300558062</v>
      </c>
      <c r="CB570" s="6">
        <v>9545</v>
      </c>
      <c r="CC570" s="21">
        <v>0.16238024928750469</v>
      </c>
      <c r="CD570" s="7">
        <v>-7609.2503999993196</v>
      </c>
      <c r="CE570" s="7">
        <v>4864978.1607000008</v>
      </c>
      <c r="CF570" s="25">
        <f t="shared" si="267"/>
        <v>1438.3586345642</v>
      </c>
      <c r="CG570" s="6">
        <v>9543</v>
      </c>
      <c r="CH570" s="21">
        <v>0.1753030474679958</v>
      </c>
      <c r="CI570" s="7">
        <v>-7622.3258000016212</v>
      </c>
      <c r="CJ570" s="7">
        <v>4864976.6116999984</v>
      </c>
      <c r="CK570" s="25">
        <f t="shared" si="268"/>
        <v>1058.8687620457692</v>
      </c>
      <c r="CL570" s="6">
        <v>8188</v>
      </c>
      <c r="CM570" s="21">
        <v>0.17683334310334711</v>
      </c>
      <c r="CN570" s="7">
        <v>-7616.6889000013471</v>
      </c>
      <c r="CO570" s="7">
        <v>4864976.0280999988</v>
      </c>
      <c r="CP570" s="25">
        <f t="shared" si="269"/>
        <v>1022.6884942535465</v>
      </c>
      <c r="CQ570" s="6">
        <v>10455</v>
      </c>
      <c r="CR570" s="21">
        <v>0.1773221832569013</v>
      </c>
      <c r="CS570" s="7">
        <v>-7622.3258000016212</v>
      </c>
      <c r="CT570" s="7">
        <v>4864976.6116999984</v>
      </c>
      <c r="CU570" s="25">
        <f t="shared" si="270"/>
        <v>1011.4576898573669</v>
      </c>
      <c r="CV570" s="6">
        <v>9090</v>
      </c>
      <c r="CW570" s="21">
        <v>0.1789148974777717</v>
      </c>
      <c r="CX570" s="7">
        <v>-7611.1290000006557</v>
      </c>
      <c r="CY570" s="7">
        <v>4864977.6220000014</v>
      </c>
      <c r="CZ570" s="25">
        <f t="shared" si="271"/>
        <v>975.91947425439116</v>
      </c>
      <c r="DA570" s="6">
        <v>9086</v>
      </c>
      <c r="DB570" s="21">
        <v>0.18225599685865079</v>
      </c>
      <c r="DC570" s="7">
        <v>-7616.6889000013471</v>
      </c>
      <c r="DD570" s="7">
        <v>4864976.0280999988</v>
      </c>
      <c r="DE570" s="25">
        <f t="shared" si="272"/>
        <v>906.30148559118823</v>
      </c>
      <c r="DF570" s="6">
        <v>9091</v>
      </c>
      <c r="DG570" s="21">
        <v>0.18259878148715561</v>
      </c>
      <c r="DH570" s="7">
        <v>-7609.2503999993196</v>
      </c>
      <c r="DI570" s="7">
        <v>4864978.1607000008</v>
      </c>
      <c r="DJ570" s="25">
        <f t="shared" si="273"/>
        <v>899.51518592646369</v>
      </c>
      <c r="DK570" s="6">
        <v>10005</v>
      </c>
      <c r="DL570" s="21">
        <v>0.1833873067806229</v>
      </c>
      <c r="DM570" s="7">
        <v>-7609.2503999993196</v>
      </c>
      <c r="DN570" s="7">
        <v>4864978.1607000008</v>
      </c>
      <c r="DO570" s="25">
        <f t="shared" si="274"/>
        <v>884.1438083343088</v>
      </c>
      <c r="DP570" s="6">
        <v>8629</v>
      </c>
      <c r="DQ570" s="21">
        <v>0.18365653144311969</v>
      </c>
      <c r="DR570" s="7">
        <v>-7611.1290000006557</v>
      </c>
      <c r="DS570" s="7">
        <v>4864977.6220000014</v>
      </c>
      <c r="DT570" s="25">
        <f t="shared" si="275"/>
        <v>878.97088203914814</v>
      </c>
      <c r="DU570" s="6">
        <v>8631</v>
      </c>
      <c r="DV570" s="21">
        <v>0.1861682285249199</v>
      </c>
      <c r="DW570" s="7">
        <v>-7616.6889000013471</v>
      </c>
      <c r="DX570" s="7">
        <v>4864976.0280999988</v>
      </c>
      <c r="DY570" s="25">
        <f t="shared" si="276"/>
        <v>832.48752638859537</v>
      </c>
      <c r="DZ570" s="6">
        <v>10917</v>
      </c>
      <c r="EA570" s="21">
        <v>0.1865858494306917</v>
      </c>
      <c r="EB570" s="7">
        <v>-7618.7633000016212</v>
      </c>
      <c r="EC570" s="7">
        <v>4864975.433799997</v>
      </c>
      <c r="ED570" s="25">
        <f t="shared" si="277"/>
        <v>825.05933800000105</v>
      </c>
      <c r="EE570" s="6">
        <v>10456</v>
      </c>
      <c r="EF570" s="21">
        <v>0.19053879482811839</v>
      </c>
      <c r="EG570" s="7">
        <v>-7609.2503999993196</v>
      </c>
      <c r="EH570" s="7">
        <v>4864978.1607000008</v>
      </c>
      <c r="EI570" s="25">
        <f t="shared" si="278"/>
        <v>758.69346662265627</v>
      </c>
    </row>
    <row r="571" spans="1:139" x14ac:dyDescent="0.25">
      <c r="A571" s="6">
        <v>557</v>
      </c>
      <c r="B571" s="6">
        <v>0</v>
      </c>
      <c r="C571" s="6">
        <v>1</v>
      </c>
      <c r="D571" s="6">
        <v>0</v>
      </c>
      <c r="E571" s="6">
        <v>1</v>
      </c>
      <c r="F571" s="20">
        <f t="shared" si="248"/>
        <v>1</v>
      </c>
      <c r="G571" s="20">
        <f t="shared" si="249"/>
        <v>1</v>
      </c>
      <c r="H571" s="20">
        <f t="shared" si="250"/>
        <v>1</v>
      </c>
      <c r="I571" s="7">
        <v>-7661.9307881674131</v>
      </c>
      <c r="J571" s="7">
        <v>4864937.9907753291</v>
      </c>
      <c r="K571" s="6">
        <v>0</v>
      </c>
      <c r="L571" s="6">
        <v>-3</v>
      </c>
      <c r="M571" s="7">
        <v>-7644.3621033087857</v>
      </c>
      <c r="N571" s="7">
        <v>4864927.6057229508</v>
      </c>
      <c r="O571" s="26">
        <f t="shared" si="251"/>
        <v>-7644.3621033087875</v>
      </c>
      <c r="P571" s="26">
        <f t="shared" si="252"/>
        <v>4864927.6057229508</v>
      </c>
      <c r="Q571" s="20">
        <f t="shared" si="253"/>
        <v>1</v>
      </c>
      <c r="R571" s="26">
        <f t="shared" si="254"/>
        <v>20.408527643157278</v>
      </c>
      <c r="S571" s="26">
        <f>R571*'8_HeSo_Mercator'!$B$7</f>
        <v>15.6355109409997</v>
      </c>
      <c r="T571" s="6">
        <v>10329</v>
      </c>
      <c r="U571" s="21">
        <v>0.30788919042541318</v>
      </c>
      <c r="V571" s="7">
        <v>-7643.4281999990344</v>
      </c>
      <c r="W571" s="7">
        <v>4864927.9508000016</v>
      </c>
      <c r="X571" s="25">
        <f t="shared" si="255"/>
        <v>111.28131096805269</v>
      </c>
      <c r="Y571" s="6">
        <v>11244</v>
      </c>
      <c r="Z571" s="21">
        <v>0.30885905623184012</v>
      </c>
      <c r="AA571" s="7">
        <v>-7643.4281999990344</v>
      </c>
      <c r="AB571" s="7">
        <v>4864927.9508000016</v>
      </c>
      <c r="AC571" s="25">
        <f t="shared" si="256"/>
        <v>109.89011801206364</v>
      </c>
      <c r="AD571" s="6">
        <v>7186</v>
      </c>
      <c r="AE571" s="21">
        <v>0.31073511343071097</v>
      </c>
      <c r="AF571" s="7">
        <v>-7643.4281999990344</v>
      </c>
      <c r="AG571" s="7">
        <v>4864927.9508000016</v>
      </c>
      <c r="AH571" s="25">
        <f t="shared" si="257"/>
        <v>107.26021736967797</v>
      </c>
      <c r="AI571" s="6">
        <v>10784</v>
      </c>
      <c r="AJ571" s="21">
        <v>0.31280074148834142</v>
      </c>
      <c r="AK571" s="7">
        <v>-7643.4281999990344</v>
      </c>
      <c r="AL571" s="7">
        <v>4864927.9508000016</v>
      </c>
      <c r="AM571" s="25">
        <f t="shared" si="258"/>
        <v>104.45492089166765</v>
      </c>
      <c r="AN571" s="6">
        <v>10333</v>
      </c>
      <c r="AO571" s="21">
        <v>0.32395849068361338</v>
      </c>
      <c r="AP571" s="7">
        <v>-7646.2063999995589</v>
      </c>
      <c r="AQ571" s="7">
        <v>4864932.4318000004</v>
      </c>
      <c r="AR571" s="25">
        <f t="shared" si="259"/>
        <v>90.790944121175698</v>
      </c>
      <c r="AS571" s="6">
        <v>7185</v>
      </c>
      <c r="AT571" s="21">
        <v>0.32511059381025609</v>
      </c>
      <c r="AU571" s="7">
        <v>-7643.4281999990344</v>
      </c>
      <c r="AV571" s="7">
        <v>4864927.9508000016</v>
      </c>
      <c r="AW571" s="25">
        <f t="shared" si="260"/>
        <v>89.510815679630312</v>
      </c>
      <c r="AX571" s="6">
        <v>11242</v>
      </c>
      <c r="AY571" s="21">
        <v>0.32615252293572061</v>
      </c>
      <c r="AZ571" s="7">
        <v>-7643.4281999990344</v>
      </c>
      <c r="BA571" s="7">
        <v>4864927.9508000016</v>
      </c>
      <c r="BB571" s="25">
        <f t="shared" si="261"/>
        <v>88.372477533676786</v>
      </c>
      <c r="BC571" s="6">
        <v>9415</v>
      </c>
      <c r="BD571" s="21">
        <v>0.32864052176580399</v>
      </c>
      <c r="BE571" s="7">
        <v>-7643.4281999990344</v>
      </c>
      <c r="BF571" s="7">
        <v>4864927.9508000016</v>
      </c>
      <c r="BG571" s="25">
        <f t="shared" si="262"/>
        <v>85.726591072278069</v>
      </c>
      <c r="BH571" s="6">
        <v>8503</v>
      </c>
      <c r="BI571" s="21">
        <v>0.33271650214364468</v>
      </c>
      <c r="BJ571" s="7">
        <v>-7643.4281999990344</v>
      </c>
      <c r="BK571" s="7">
        <v>4864927.9508000016</v>
      </c>
      <c r="BL571" s="25">
        <f t="shared" si="263"/>
        <v>81.602343919587526</v>
      </c>
      <c r="BM571" s="6">
        <v>8070</v>
      </c>
      <c r="BN571" s="21">
        <v>0.33415110788746821</v>
      </c>
      <c r="BO571" s="7">
        <v>-7643.4281999990344</v>
      </c>
      <c r="BP571" s="7">
        <v>4864927.9508000016</v>
      </c>
      <c r="BQ571" s="25">
        <f t="shared" si="264"/>
        <v>80.209974540231173</v>
      </c>
      <c r="BR571" s="6">
        <v>8506</v>
      </c>
      <c r="BS571" s="21">
        <v>0.33489751203806739</v>
      </c>
      <c r="BT571" s="7">
        <v>-7661.7531000003219</v>
      </c>
      <c r="BU571" s="7">
        <v>4864938.2753999978</v>
      </c>
      <c r="BV571" s="25">
        <f t="shared" si="265"/>
        <v>79.497288385242584</v>
      </c>
      <c r="BW571" s="6">
        <v>9414</v>
      </c>
      <c r="BX571" s="21">
        <v>0.33527153985264119</v>
      </c>
      <c r="BY571" s="7">
        <v>-7641.8123000003397</v>
      </c>
      <c r="BZ571" s="7">
        <v>4864922.3139000013</v>
      </c>
      <c r="CA571" s="25">
        <f t="shared" si="266"/>
        <v>79.14313393490167</v>
      </c>
      <c r="CB571" s="6">
        <v>10329</v>
      </c>
      <c r="CC571" s="21">
        <v>0.28267811260786257</v>
      </c>
      <c r="CD571" s="7">
        <v>-7643.4281999990344</v>
      </c>
      <c r="CE571" s="7">
        <v>4864927.9508000016</v>
      </c>
      <c r="CF571" s="25">
        <f t="shared" si="267"/>
        <v>156.61424753508618</v>
      </c>
      <c r="CG571" s="6">
        <v>11244</v>
      </c>
      <c r="CH571" s="21">
        <v>0.29504501119644122</v>
      </c>
      <c r="CI571" s="7">
        <v>-7643.4281999990344</v>
      </c>
      <c r="CJ571" s="7">
        <v>4864927.9508000016</v>
      </c>
      <c r="CK571" s="25">
        <f t="shared" si="268"/>
        <v>131.96139475304687</v>
      </c>
      <c r="CL571" s="6">
        <v>7186</v>
      </c>
      <c r="CM571" s="21">
        <v>0.29669639116643731</v>
      </c>
      <c r="CN571" s="7">
        <v>-7643.4281999990344</v>
      </c>
      <c r="CO571" s="7">
        <v>4864927.9508000016</v>
      </c>
      <c r="CP571" s="25">
        <f t="shared" si="269"/>
        <v>129.04790086862704</v>
      </c>
      <c r="CQ571" s="6">
        <v>10784</v>
      </c>
      <c r="CR571" s="21">
        <v>0.29980784413030842</v>
      </c>
      <c r="CS571" s="7">
        <v>-7643.4281999990344</v>
      </c>
      <c r="CT571" s="7">
        <v>4864927.9508000016</v>
      </c>
      <c r="CU571" s="25">
        <f t="shared" si="270"/>
        <v>123.77360323175928</v>
      </c>
      <c r="CV571" s="6">
        <v>8959</v>
      </c>
      <c r="CW571" s="21">
        <v>0.30693930503751959</v>
      </c>
      <c r="CX571" s="7">
        <v>-7646.423599999398</v>
      </c>
      <c r="CY571" s="7">
        <v>4864925.757100001</v>
      </c>
      <c r="CZ571" s="25">
        <f t="shared" si="271"/>
        <v>112.66524829147829</v>
      </c>
      <c r="DA571" s="6">
        <v>9414</v>
      </c>
      <c r="DB571" s="21">
        <v>0.30755210629979129</v>
      </c>
      <c r="DC571" s="7">
        <v>-7641.8123000003397</v>
      </c>
      <c r="DD571" s="7">
        <v>4864922.3139000013</v>
      </c>
      <c r="DE571" s="25">
        <f t="shared" si="272"/>
        <v>111.76998104828623</v>
      </c>
      <c r="DF571" s="6">
        <v>8072</v>
      </c>
      <c r="DG571" s="21">
        <v>0.3091402952816274</v>
      </c>
      <c r="DH571" s="7">
        <v>-7646.423599999398</v>
      </c>
      <c r="DI571" s="7">
        <v>4864925.757100001</v>
      </c>
      <c r="DJ571" s="25">
        <f t="shared" si="273"/>
        <v>109.49077513320405</v>
      </c>
      <c r="DK571" s="6">
        <v>8956</v>
      </c>
      <c r="DL571" s="21">
        <v>0.30952562712796</v>
      </c>
      <c r="DM571" s="7">
        <v>-7641.8123000003397</v>
      </c>
      <c r="DN571" s="7">
        <v>4864922.3139000013</v>
      </c>
      <c r="DO571" s="25">
        <f t="shared" si="274"/>
        <v>108.94656735851802</v>
      </c>
      <c r="DP571" s="6">
        <v>9415</v>
      </c>
      <c r="DQ571" s="21">
        <v>0.31053339507397848</v>
      </c>
      <c r="DR571" s="7">
        <v>-7643.4281999990344</v>
      </c>
      <c r="DS571" s="7">
        <v>4864927.9508000016</v>
      </c>
      <c r="DT571" s="25">
        <f t="shared" si="275"/>
        <v>107.53918827969449</v>
      </c>
      <c r="DU571" s="6">
        <v>11242</v>
      </c>
      <c r="DV571" s="21">
        <v>0.31257794746627687</v>
      </c>
      <c r="DW571" s="7">
        <v>-7643.4281999990344</v>
      </c>
      <c r="DX571" s="7">
        <v>4864927.9508000016</v>
      </c>
      <c r="DY571" s="25">
        <f t="shared" si="276"/>
        <v>104.75304588768496</v>
      </c>
      <c r="DZ571" s="6">
        <v>9416</v>
      </c>
      <c r="EA571" s="21">
        <v>0.31374974825215068</v>
      </c>
      <c r="EB571" s="7">
        <v>-7646.423599999398</v>
      </c>
      <c r="EC571" s="7">
        <v>4864925.757100001</v>
      </c>
      <c r="ED571" s="25">
        <f t="shared" si="277"/>
        <v>103.19685354526499</v>
      </c>
      <c r="EE571" s="6">
        <v>9875</v>
      </c>
      <c r="EF571" s="21">
        <v>0.31382108897098898</v>
      </c>
      <c r="EG571" s="7">
        <v>-7643.4281999990344</v>
      </c>
      <c r="EH571" s="7">
        <v>4864927.9508000016</v>
      </c>
      <c r="EI571" s="25">
        <f t="shared" si="278"/>
        <v>103.10304687759627</v>
      </c>
    </row>
    <row r="572" spans="1:139" x14ac:dyDescent="0.25">
      <c r="A572" s="6">
        <v>558</v>
      </c>
      <c r="B572" s="6">
        <v>0</v>
      </c>
      <c r="C572" s="6">
        <v>0</v>
      </c>
      <c r="D572" s="6">
        <v>0</v>
      </c>
      <c r="E572" s="6">
        <v>0</v>
      </c>
      <c r="F572" s="20">
        <f t="shared" si="248"/>
        <v>1</v>
      </c>
      <c r="G572" s="20">
        <f t="shared" si="249"/>
        <v>1</v>
      </c>
      <c r="H572" s="20">
        <f t="shared" si="250"/>
        <v>1</v>
      </c>
      <c r="I572" s="7">
        <v>-7639.7358565852364</v>
      </c>
      <c r="J572" s="7">
        <v>4864958.0734994942</v>
      </c>
      <c r="K572" s="6">
        <v>-6</v>
      </c>
      <c r="L572" s="6">
        <v>-6</v>
      </c>
      <c r="M572" s="7">
        <v>-7630.6370463504636</v>
      </c>
      <c r="N572" s="7">
        <v>4864971.9903591638</v>
      </c>
      <c r="O572" s="26">
        <f t="shared" si="251"/>
        <v>-7630.6370463504636</v>
      </c>
      <c r="P572" s="26">
        <f t="shared" si="252"/>
        <v>4864971.9903591629</v>
      </c>
      <c r="Q572" s="20">
        <f t="shared" si="253"/>
        <v>1</v>
      </c>
      <c r="R572" s="26">
        <f t="shared" si="254"/>
        <v>16.627306779094617</v>
      </c>
      <c r="S572" s="26">
        <f>R572*'8_HeSo_Mercator'!$B$7</f>
        <v>12.738617974288761</v>
      </c>
      <c r="T572" s="6">
        <v>8010</v>
      </c>
      <c r="U572" s="21">
        <v>0.24906896972368359</v>
      </c>
      <c r="V572" s="7">
        <v>-7628.1345000006258</v>
      </c>
      <c r="W572" s="7">
        <v>4864977.0212000012</v>
      </c>
      <c r="X572" s="25">
        <f t="shared" si="255"/>
        <v>259.84927103392982</v>
      </c>
      <c r="Y572" s="6">
        <v>7579</v>
      </c>
      <c r="Z572" s="21">
        <v>0.28339200006520499</v>
      </c>
      <c r="AA572" s="7">
        <v>-7633.7294999994338</v>
      </c>
      <c r="AB572" s="7">
        <v>4864965.3172999993</v>
      </c>
      <c r="AC572" s="25">
        <f t="shared" si="256"/>
        <v>155.04210453367645</v>
      </c>
      <c r="AD572" s="6">
        <v>11179</v>
      </c>
      <c r="AE572" s="21">
        <v>0.28753151627897178</v>
      </c>
      <c r="AF572" s="7">
        <v>-7628.1345000006258</v>
      </c>
      <c r="AG572" s="7">
        <v>4864977.0212000012</v>
      </c>
      <c r="AH572" s="25">
        <f t="shared" si="257"/>
        <v>146.30466757484911</v>
      </c>
      <c r="AI572" s="6">
        <v>10267</v>
      </c>
      <c r="AJ572" s="21">
        <v>0.29162874518058091</v>
      </c>
      <c r="AK572" s="7">
        <v>-7628.1345000006258</v>
      </c>
      <c r="AL572" s="7">
        <v>4864977.0212000012</v>
      </c>
      <c r="AM572" s="25">
        <f t="shared" si="258"/>
        <v>138.25431134847315</v>
      </c>
      <c r="AN572" s="6">
        <v>9350</v>
      </c>
      <c r="AO572" s="21">
        <v>0.29163701589264529</v>
      </c>
      <c r="AP572" s="7">
        <v>-7633.7294999994338</v>
      </c>
      <c r="AQ572" s="7">
        <v>4864965.3172999993</v>
      </c>
      <c r="AR572" s="25">
        <f t="shared" si="259"/>
        <v>138.23862866215771</v>
      </c>
      <c r="AS572" s="6">
        <v>8900</v>
      </c>
      <c r="AT572" s="21">
        <v>0.29446246145262261</v>
      </c>
      <c r="AU572" s="7">
        <v>-7633.7294999994338</v>
      </c>
      <c r="AV572" s="7">
        <v>4864965.3172999993</v>
      </c>
      <c r="AW572" s="25">
        <f t="shared" si="260"/>
        <v>133.00876090042044</v>
      </c>
      <c r="AX572" s="6">
        <v>7125</v>
      </c>
      <c r="AY572" s="21">
        <v>0.30251506081964591</v>
      </c>
      <c r="AZ572" s="7">
        <v>-7633.7294999994338</v>
      </c>
      <c r="BA572" s="7">
        <v>4864965.3172999993</v>
      </c>
      <c r="BB572" s="25">
        <f t="shared" si="261"/>
        <v>119.40210846856567</v>
      </c>
      <c r="BC572" s="6">
        <v>7122</v>
      </c>
      <c r="BD572" s="21">
        <v>0.31832048873502827</v>
      </c>
      <c r="BE572" s="7">
        <v>-7628.1345000006258</v>
      </c>
      <c r="BF572" s="7">
        <v>4864977.0212000012</v>
      </c>
      <c r="BG572" s="25">
        <f t="shared" si="262"/>
        <v>97.39611375711678</v>
      </c>
      <c r="BH572" s="6">
        <v>10265</v>
      </c>
      <c r="BI572" s="21">
        <v>0.31908170207292769</v>
      </c>
      <c r="BJ572" s="7">
        <v>-7633.7294999994338</v>
      </c>
      <c r="BK572" s="7">
        <v>4864965.3172999993</v>
      </c>
      <c r="BL572" s="25">
        <f t="shared" si="263"/>
        <v>96.470026951317053</v>
      </c>
      <c r="BM572" s="6">
        <v>9809</v>
      </c>
      <c r="BN572" s="21">
        <v>0.32025666752408</v>
      </c>
      <c r="BO572" s="7">
        <v>-7628.1345000006258</v>
      </c>
      <c r="BP572" s="7">
        <v>4864977.0212000012</v>
      </c>
      <c r="BQ572" s="25">
        <f t="shared" si="264"/>
        <v>95.062072664534981</v>
      </c>
      <c r="BR572" s="6">
        <v>10720</v>
      </c>
      <c r="BS572" s="21">
        <v>0.32674084853444829</v>
      </c>
      <c r="BT572" s="7">
        <v>-7636.2056999988854</v>
      </c>
      <c r="BU572" s="7">
        <v>4864967.3302000016</v>
      </c>
      <c r="BV572" s="25">
        <f t="shared" si="265"/>
        <v>87.737704920495915</v>
      </c>
      <c r="BW572" s="6">
        <v>8008</v>
      </c>
      <c r="BX572" s="21">
        <v>0.33526589022445158</v>
      </c>
      <c r="BY572" s="7">
        <v>-7633.7294999994338</v>
      </c>
      <c r="BZ572" s="7">
        <v>4864965.3172999993</v>
      </c>
      <c r="CA572" s="25">
        <f t="shared" si="266"/>
        <v>79.148468692723981</v>
      </c>
      <c r="CB572" s="6">
        <v>8010</v>
      </c>
      <c r="CC572" s="21">
        <v>0.21279971791255281</v>
      </c>
      <c r="CD572" s="7">
        <v>-7628.1345000006258</v>
      </c>
      <c r="CE572" s="7">
        <v>4864977.0212000012</v>
      </c>
      <c r="CF572" s="25">
        <f t="shared" si="267"/>
        <v>487.65851104908381</v>
      </c>
      <c r="CG572" s="6">
        <v>11179</v>
      </c>
      <c r="CH572" s="21">
        <v>0.25096643554028347</v>
      </c>
      <c r="CI572" s="7">
        <v>-7628.1345000006258</v>
      </c>
      <c r="CJ572" s="7">
        <v>4864977.0212000012</v>
      </c>
      <c r="CK572" s="25">
        <f t="shared" si="268"/>
        <v>252.0794427796782</v>
      </c>
      <c r="CL572" s="6">
        <v>10267</v>
      </c>
      <c r="CM572" s="21">
        <v>0.2517460460505565</v>
      </c>
      <c r="CN572" s="7">
        <v>-7628.1345000006258</v>
      </c>
      <c r="CO572" s="7">
        <v>4864977.0212000012</v>
      </c>
      <c r="CP572" s="25">
        <f t="shared" si="269"/>
        <v>248.97134597924074</v>
      </c>
      <c r="CQ572" s="6">
        <v>9809</v>
      </c>
      <c r="CR572" s="21">
        <v>0.281126970265279</v>
      </c>
      <c r="CS572" s="7">
        <v>-7628.1345000006258</v>
      </c>
      <c r="CT572" s="7">
        <v>4864977.0212000012</v>
      </c>
      <c r="CU572" s="25">
        <f t="shared" si="270"/>
        <v>160.09949102625913</v>
      </c>
      <c r="CV572" s="6">
        <v>7122</v>
      </c>
      <c r="CW572" s="21">
        <v>0.28232476160347092</v>
      </c>
      <c r="CX572" s="7">
        <v>-7628.1345000006258</v>
      </c>
      <c r="CY572" s="7">
        <v>4864977.0212000012</v>
      </c>
      <c r="CZ572" s="25">
        <f t="shared" si="271"/>
        <v>157.39977950260905</v>
      </c>
      <c r="DA572" s="6">
        <v>7579</v>
      </c>
      <c r="DB572" s="21">
        <v>0.2825794131187232</v>
      </c>
      <c r="DC572" s="7">
        <v>-7633.7294999994338</v>
      </c>
      <c r="DD572" s="7">
        <v>4864965.3172999993</v>
      </c>
      <c r="DE572" s="25">
        <f t="shared" si="272"/>
        <v>156.83317143437219</v>
      </c>
      <c r="DF572" s="6">
        <v>7125</v>
      </c>
      <c r="DG572" s="21">
        <v>0.2915443139348638</v>
      </c>
      <c r="DH572" s="7">
        <v>-7633.7294999994338</v>
      </c>
      <c r="DI572" s="7">
        <v>4864965.3172999993</v>
      </c>
      <c r="DJ572" s="25">
        <f t="shared" si="273"/>
        <v>138.41453475052464</v>
      </c>
      <c r="DK572" s="6">
        <v>8900</v>
      </c>
      <c r="DL572" s="21">
        <v>0.297867346254443</v>
      </c>
      <c r="DM572" s="7">
        <v>-7633.7294999994338</v>
      </c>
      <c r="DN572" s="7">
        <v>4864965.3172999993</v>
      </c>
      <c r="DO572" s="25">
        <f t="shared" si="274"/>
        <v>127.03061920787711</v>
      </c>
      <c r="DP572" s="6">
        <v>9350</v>
      </c>
      <c r="DQ572" s="21">
        <v>0.30401034928848653</v>
      </c>
      <c r="DR572" s="7">
        <v>-7633.7294999994338</v>
      </c>
      <c r="DS572" s="7">
        <v>4864965.3172999993</v>
      </c>
      <c r="DT572" s="25">
        <f t="shared" si="275"/>
        <v>117.07024482657764</v>
      </c>
      <c r="DU572" s="6">
        <v>8442</v>
      </c>
      <c r="DV572" s="21">
        <v>0.30640946041555372</v>
      </c>
      <c r="DW572" s="7">
        <v>-7628.1345000006258</v>
      </c>
      <c r="DX572" s="7">
        <v>4864977.0212000012</v>
      </c>
      <c r="DY572" s="25">
        <f t="shared" si="276"/>
        <v>113.44655696092752</v>
      </c>
      <c r="DZ572" s="6">
        <v>8439</v>
      </c>
      <c r="EA572" s="21">
        <v>0.31100862886250058</v>
      </c>
      <c r="EB572" s="7">
        <v>-7633.7294999994338</v>
      </c>
      <c r="EC572" s="7">
        <v>4864965.3172999993</v>
      </c>
      <c r="ED572" s="25">
        <f t="shared" si="277"/>
        <v>106.88339635925803</v>
      </c>
      <c r="EE572" s="6">
        <v>10265</v>
      </c>
      <c r="EF572" s="21">
        <v>0.31226336392222281</v>
      </c>
      <c r="EG572" s="7">
        <v>-7633.7294999994338</v>
      </c>
      <c r="EH572" s="7">
        <v>4864965.3172999993</v>
      </c>
      <c r="EI572" s="25">
        <f t="shared" si="278"/>
        <v>105.1758097382905</v>
      </c>
    </row>
    <row r="573" spans="1:139" x14ac:dyDescent="0.25">
      <c r="A573" s="6">
        <v>559</v>
      </c>
      <c r="B573" s="6">
        <v>1</v>
      </c>
      <c r="C573" s="6">
        <v>1</v>
      </c>
      <c r="D573" s="6">
        <v>1</v>
      </c>
      <c r="E573" s="6">
        <v>1</v>
      </c>
      <c r="F573" s="20">
        <f t="shared" si="248"/>
        <v>1</v>
      </c>
      <c r="G573" s="20">
        <f t="shared" si="249"/>
        <v>1</v>
      </c>
      <c r="H573" s="20">
        <f t="shared" si="250"/>
        <v>1</v>
      </c>
      <c r="I573" s="7">
        <v>-7509.8054545596533</v>
      </c>
      <c r="J573" s="7">
        <v>4864852.2311352286</v>
      </c>
      <c r="K573" s="6">
        <v>6</v>
      </c>
      <c r="L573" s="6">
        <v>6</v>
      </c>
      <c r="M573" s="7">
        <v>-7511.3790051738706</v>
      </c>
      <c r="N573" s="7">
        <v>4864848.2204352161</v>
      </c>
      <c r="O573" s="26">
        <f t="shared" si="251"/>
        <v>-7511.3790051738706</v>
      </c>
      <c r="P573" s="26">
        <f t="shared" si="252"/>
        <v>4864848.220435217</v>
      </c>
      <c r="Q573" s="20">
        <f t="shared" si="253"/>
        <v>1</v>
      </c>
      <c r="R573" s="26">
        <f t="shared" si="254"/>
        <v>4.3083379763848093</v>
      </c>
      <c r="S573" s="26">
        <f>R573*'8_HeSo_Mercator'!$B$7</f>
        <v>3.3007312798419917</v>
      </c>
      <c r="T573" s="6">
        <v>12253</v>
      </c>
      <c r="U573" s="21">
        <v>0.39263850594537059</v>
      </c>
      <c r="V573" s="7">
        <v>-7516.52670000121</v>
      </c>
      <c r="W573" s="7">
        <v>4864844.6247999966</v>
      </c>
      <c r="X573" s="25">
        <f t="shared" si="255"/>
        <v>42.075418664989783</v>
      </c>
      <c r="Y573" s="6">
        <v>12331</v>
      </c>
      <c r="Z573" s="21">
        <v>0.40475566151807069</v>
      </c>
      <c r="AA573" s="7">
        <v>-7516.52670000121</v>
      </c>
      <c r="AB573" s="7">
        <v>4864844.6247999966</v>
      </c>
      <c r="AC573" s="25">
        <f t="shared" si="256"/>
        <v>37.258749208386064</v>
      </c>
      <c r="AD573" s="6">
        <v>12416</v>
      </c>
      <c r="AE573" s="21">
        <v>0.40978652815633698</v>
      </c>
      <c r="AF573" s="7">
        <v>-7516.52670000121</v>
      </c>
      <c r="AG573" s="7">
        <v>4864844.6247999966</v>
      </c>
      <c r="AH573" s="25">
        <f t="shared" si="257"/>
        <v>35.462495443130031</v>
      </c>
      <c r="AI573" s="6">
        <v>12500</v>
      </c>
      <c r="AJ573" s="21">
        <v>0.41428870682922198</v>
      </c>
      <c r="AK573" s="7">
        <v>-7516.52670000121</v>
      </c>
      <c r="AL573" s="7">
        <v>4864844.6247999966</v>
      </c>
      <c r="AM573" s="25">
        <f t="shared" si="258"/>
        <v>33.945922877933661</v>
      </c>
      <c r="AN573" s="6">
        <v>12582</v>
      </c>
      <c r="AO573" s="21">
        <v>0.4595958186090478</v>
      </c>
      <c r="AP573" s="7">
        <v>-7516.52670000121</v>
      </c>
      <c r="AQ573" s="7">
        <v>4864844.6247999966</v>
      </c>
      <c r="AR573" s="25">
        <f t="shared" si="259"/>
        <v>22.412779818012613</v>
      </c>
      <c r="AS573" s="6">
        <v>12496</v>
      </c>
      <c r="AT573" s="21">
        <v>0.46242141683962712</v>
      </c>
      <c r="AU573" s="7">
        <v>-7511.778299998492</v>
      </c>
      <c r="AV573" s="7">
        <v>4864841.6717000008</v>
      </c>
      <c r="AW573" s="25">
        <f t="shared" si="260"/>
        <v>21.869972647618376</v>
      </c>
      <c r="AX573" s="6">
        <v>12255</v>
      </c>
      <c r="AY573" s="21">
        <v>0.46504767971681821</v>
      </c>
      <c r="AZ573" s="7">
        <v>-7502.8467999994746</v>
      </c>
      <c r="BA573" s="7">
        <v>4864860.1862000003</v>
      </c>
      <c r="BB573" s="25">
        <f t="shared" si="261"/>
        <v>21.380116754506343</v>
      </c>
      <c r="BC573" s="6">
        <v>12583</v>
      </c>
      <c r="BD573" s="21">
        <v>0.4674369885051663</v>
      </c>
      <c r="BE573" s="7">
        <v>-7511.778299998492</v>
      </c>
      <c r="BF573" s="7">
        <v>4864841.6717000008</v>
      </c>
      <c r="BG573" s="25">
        <f t="shared" si="262"/>
        <v>20.946318293309812</v>
      </c>
      <c r="BH573" s="6">
        <v>12252</v>
      </c>
      <c r="BI573" s="21">
        <v>0.47071087060651379</v>
      </c>
      <c r="BJ573" s="7">
        <v>-7511.778299998492</v>
      </c>
      <c r="BK573" s="7">
        <v>4864841.6717000008</v>
      </c>
      <c r="BL573" s="25">
        <f t="shared" si="263"/>
        <v>20.369627536175074</v>
      </c>
      <c r="BM573" s="6">
        <v>12413</v>
      </c>
      <c r="BN573" s="21">
        <v>0.4737275892604158</v>
      </c>
      <c r="BO573" s="7">
        <v>-7511.778299998492</v>
      </c>
      <c r="BP573" s="7">
        <v>4864841.6717000008</v>
      </c>
      <c r="BQ573" s="25">
        <f t="shared" si="264"/>
        <v>19.855703876182936</v>
      </c>
      <c r="BR573" s="6">
        <v>12668</v>
      </c>
      <c r="BS573" s="21">
        <v>0.47552265105297259</v>
      </c>
      <c r="BT573" s="7">
        <v>-7511.778299998492</v>
      </c>
      <c r="BU573" s="7">
        <v>4864841.6717000008</v>
      </c>
      <c r="BV573" s="25">
        <f t="shared" si="265"/>
        <v>19.55758219667899</v>
      </c>
      <c r="BW573" s="6">
        <v>12333</v>
      </c>
      <c r="BX573" s="21">
        <v>0.47918246457001368</v>
      </c>
      <c r="BY573" s="7">
        <v>-7511.778299998492</v>
      </c>
      <c r="BZ573" s="7">
        <v>4864841.6717000008</v>
      </c>
      <c r="CA573" s="25">
        <f t="shared" si="266"/>
        <v>18.966899037733427</v>
      </c>
      <c r="CB573" s="6">
        <v>12253</v>
      </c>
      <c r="CC573" s="21">
        <v>0.4167991641302865</v>
      </c>
      <c r="CD573" s="7">
        <v>-7516.52670000121</v>
      </c>
      <c r="CE573" s="7">
        <v>4864844.6247999966</v>
      </c>
      <c r="CF573" s="25">
        <f t="shared" si="267"/>
        <v>33.135432428556378</v>
      </c>
      <c r="CG573" s="6">
        <v>12331</v>
      </c>
      <c r="CH573" s="21">
        <v>0.4352454689424598</v>
      </c>
      <c r="CI573" s="7">
        <v>-7516.52670000121</v>
      </c>
      <c r="CJ573" s="7">
        <v>4864844.6247999966</v>
      </c>
      <c r="CK573" s="25">
        <f t="shared" si="268"/>
        <v>27.865251385118153</v>
      </c>
      <c r="CL573" s="6">
        <v>12416</v>
      </c>
      <c r="CM573" s="21">
        <v>0.45031851177752841</v>
      </c>
      <c r="CN573" s="7">
        <v>-7516.52670000121</v>
      </c>
      <c r="CO573" s="7">
        <v>4864844.6247999966</v>
      </c>
      <c r="CP573" s="25">
        <f t="shared" si="269"/>
        <v>24.317604925610993</v>
      </c>
      <c r="CQ573" s="6">
        <v>12500</v>
      </c>
      <c r="CR573" s="21">
        <v>0.45280920099901362</v>
      </c>
      <c r="CS573" s="7">
        <v>-7516.52670000121</v>
      </c>
      <c r="CT573" s="7">
        <v>4864844.6247999966</v>
      </c>
      <c r="CU573" s="25">
        <f t="shared" si="270"/>
        <v>23.78696468418287</v>
      </c>
      <c r="CV573" s="6">
        <v>149</v>
      </c>
      <c r="CW573" s="21">
        <v>0.45930353680229502</v>
      </c>
      <c r="CX573" s="7">
        <v>-7474.6526000015438</v>
      </c>
      <c r="CY573" s="7">
        <v>4864865.9525000006</v>
      </c>
      <c r="CZ573" s="25">
        <f t="shared" si="271"/>
        <v>22.469884568496283</v>
      </c>
      <c r="DA573" s="6">
        <v>583</v>
      </c>
      <c r="DB573" s="21">
        <v>0.46089306663102708</v>
      </c>
      <c r="DC573" s="7">
        <v>-7506.5293000005186</v>
      </c>
      <c r="DD573" s="7">
        <v>4864862.5543000028</v>
      </c>
      <c r="DE573" s="25">
        <f t="shared" si="272"/>
        <v>22.161507552477794</v>
      </c>
      <c r="DF573" s="6">
        <v>692</v>
      </c>
      <c r="DG573" s="21">
        <v>0.4614036079850703</v>
      </c>
      <c r="DH573" s="7">
        <v>-7506.7318999990821</v>
      </c>
      <c r="DI573" s="7">
        <v>4864850.6840000004</v>
      </c>
      <c r="DJ573" s="25">
        <f t="shared" si="273"/>
        <v>22.06358373245061</v>
      </c>
      <c r="DK573" s="6">
        <v>581</v>
      </c>
      <c r="DL573" s="21">
        <v>0.46201494161166318</v>
      </c>
      <c r="DM573" s="7">
        <v>-7506.7318999990821</v>
      </c>
      <c r="DN573" s="7">
        <v>4864850.6840000004</v>
      </c>
      <c r="DO573" s="25">
        <f t="shared" si="274"/>
        <v>21.947038037905781</v>
      </c>
      <c r="DP573" s="6">
        <v>586</v>
      </c>
      <c r="DQ573" s="21">
        <v>0.46517860060786309</v>
      </c>
      <c r="DR573" s="7">
        <v>-7511.5214999988684</v>
      </c>
      <c r="DS573" s="7">
        <v>4864853.5402000016</v>
      </c>
      <c r="DT573" s="25">
        <f t="shared" si="275"/>
        <v>21.356057844872812</v>
      </c>
      <c r="DU573" s="6">
        <v>1021</v>
      </c>
      <c r="DV573" s="21">
        <v>0.47726878225055619</v>
      </c>
      <c r="DW573" s="7">
        <v>-7511.5214999988684</v>
      </c>
      <c r="DX573" s="7">
        <v>4864853.5402000016</v>
      </c>
      <c r="DY573" s="25">
        <f t="shared" si="276"/>
        <v>19.272936307505127</v>
      </c>
      <c r="DZ573" s="6">
        <v>910</v>
      </c>
      <c r="EA573" s="21">
        <v>0.47752318779691699</v>
      </c>
      <c r="EB573" s="7">
        <v>-7511.5214999988684</v>
      </c>
      <c r="EC573" s="7">
        <v>4864853.5402000016</v>
      </c>
      <c r="ED573" s="25">
        <f t="shared" si="277"/>
        <v>19.23189767225843</v>
      </c>
      <c r="EE573" s="6">
        <v>696</v>
      </c>
      <c r="EF573" s="21">
        <v>0.4821433693812569</v>
      </c>
      <c r="EG573" s="7">
        <v>-7506.5293000005186</v>
      </c>
      <c r="EH573" s="7">
        <v>4864862.5543000028</v>
      </c>
      <c r="EI573" s="25">
        <f t="shared" si="278"/>
        <v>18.50526061526098</v>
      </c>
    </row>
    <row r="574" spans="1:139" x14ac:dyDescent="0.25">
      <c r="A574" s="6">
        <v>560</v>
      </c>
      <c r="B574" s="6">
        <v>0</v>
      </c>
      <c r="C574" s="6">
        <v>3</v>
      </c>
      <c r="D574" s="6">
        <v>0</v>
      </c>
      <c r="E574" s="6">
        <v>3</v>
      </c>
      <c r="F574" s="20">
        <f t="shared" si="248"/>
        <v>1</v>
      </c>
      <c r="G574" s="20">
        <f t="shared" si="249"/>
        <v>1</v>
      </c>
      <c r="H574" s="20">
        <f t="shared" si="250"/>
        <v>1</v>
      </c>
      <c r="I574" s="7">
        <v>-7602.8890800006684</v>
      </c>
      <c r="J574" s="7">
        <v>4864981.6172799971</v>
      </c>
      <c r="K574" s="6">
        <v>0</v>
      </c>
      <c r="L574" s="6">
        <v>-6</v>
      </c>
      <c r="M574" s="7">
        <v>-7599.1959865569897</v>
      </c>
      <c r="N574" s="7">
        <v>4864981.6262378786</v>
      </c>
      <c r="O574" s="26">
        <f t="shared" si="251"/>
        <v>-7599.1959865569916</v>
      </c>
      <c r="P574" s="26">
        <f t="shared" si="252"/>
        <v>4864981.6262378795</v>
      </c>
      <c r="Q574" s="20">
        <f t="shared" si="253"/>
        <v>1</v>
      </c>
      <c r="R574" s="26">
        <f t="shared" si="254"/>
        <v>3.6931043076775119</v>
      </c>
      <c r="S574" s="26">
        <f>R574*'8_HeSo_Mercator'!$B$7</f>
        <v>2.8293845503502331</v>
      </c>
      <c r="T574" s="6">
        <v>17607</v>
      </c>
      <c r="U574" s="21">
        <v>0.17545942708484061</v>
      </c>
      <c r="V574" s="7">
        <v>-7603.1545000001788</v>
      </c>
      <c r="W574" s="7">
        <v>4864981.4897999987</v>
      </c>
      <c r="X574" s="25">
        <f t="shared" si="255"/>
        <v>1055.0989046728569</v>
      </c>
      <c r="Y574" s="6">
        <v>18161</v>
      </c>
      <c r="Z574" s="21">
        <v>0.1796044359145452</v>
      </c>
      <c r="AA574" s="7">
        <v>-7603.1545000001788</v>
      </c>
      <c r="AB574" s="7">
        <v>4864981.4897999987</v>
      </c>
      <c r="AC574" s="25">
        <f t="shared" si="256"/>
        <v>961.01853717853271</v>
      </c>
      <c r="AD574" s="6">
        <v>18435</v>
      </c>
      <c r="AE574" s="21">
        <v>0.1838254523783267</v>
      </c>
      <c r="AF574" s="7">
        <v>-7603.1545000001788</v>
      </c>
      <c r="AG574" s="7">
        <v>4864981.4897999987</v>
      </c>
      <c r="AH574" s="25">
        <f t="shared" si="257"/>
        <v>875.74451594831191</v>
      </c>
      <c r="AI574" s="6">
        <v>17053</v>
      </c>
      <c r="AJ574" s="21">
        <v>0.1842877096356311</v>
      </c>
      <c r="AK574" s="7">
        <v>-7594.2641000002623</v>
      </c>
      <c r="AL574" s="7">
        <v>4864982.4561000019</v>
      </c>
      <c r="AM574" s="25">
        <f t="shared" si="258"/>
        <v>866.99084128595166</v>
      </c>
      <c r="AN574" s="6">
        <v>15977</v>
      </c>
      <c r="AO574" s="21">
        <v>0.18668644453970629</v>
      </c>
      <c r="AP574" s="7">
        <v>-7603.1545000001788</v>
      </c>
      <c r="AQ574" s="7">
        <v>4864981.4897999987</v>
      </c>
      <c r="AR574" s="25">
        <f t="shared" si="259"/>
        <v>823.28245752878308</v>
      </c>
      <c r="AS574" s="6">
        <v>17048</v>
      </c>
      <c r="AT574" s="21">
        <v>0.1873166815242357</v>
      </c>
      <c r="AU574" s="7">
        <v>-7596.2032000012696</v>
      </c>
      <c r="AV574" s="7">
        <v>4864981.9002000019</v>
      </c>
      <c r="AW574" s="25">
        <f t="shared" si="260"/>
        <v>812.25833935100957</v>
      </c>
      <c r="AX574" s="6">
        <v>17890</v>
      </c>
      <c r="AY574" s="21">
        <v>0.18744111363082641</v>
      </c>
      <c r="AZ574" s="7">
        <v>-7603.1545000001788</v>
      </c>
      <c r="BA574" s="7">
        <v>4864981.4897999987</v>
      </c>
      <c r="BB574" s="25">
        <f t="shared" si="261"/>
        <v>810.10362707054151</v>
      </c>
      <c r="BC574" s="6">
        <v>18431</v>
      </c>
      <c r="BD574" s="21">
        <v>0.1933382220435485</v>
      </c>
      <c r="BE574" s="7">
        <v>-7594.2641000002623</v>
      </c>
      <c r="BF574" s="7">
        <v>4864982.4561000019</v>
      </c>
      <c r="BG574" s="25">
        <f t="shared" si="262"/>
        <v>715.69687042592511</v>
      </c>
      <c r="BH574" s="6">
        <v>18159</v>
      </c>
      <c r="BI574" s="21">
        <v>0.19833651598282551</v>
      </c>
      <c r="BJ574" s="7">
        <v>-7594.2641000002623</v>
      </c>
      <c r="BK574" s="7">
        <v>4864982.4561000019</v>
      </c>
      <c r="BL574" s="25">
        <f t="shared" si="263"/>
        <v>646.23322048000273</v>
      </c>
      <c r="BM574" s="6">
        <v>15969</v>
      </c>
      <c r="BN574" s="21">
        <v>0.20370476355033801</v>
      </c>
      <c r="BO574" s="7">
        <v>-7601.6162000000477</v>
      </c>
      <c r="BP574" s="7">
        <v>4864980.3488999978</v>
      </c>
      <c r="BQ574" s="25">
        <f t="shared" si="264"/>
        <v>580.75807941147946</v>
      </c>
      <c r="BR574" s="6">
        <v>16502</v>
      </c>
      <c r="BS574" s="21">
        <v>0.20463834508891771</v>
      </c>
      <c r="BT574" s="7">
        <v>-7596.2032000012696</v>
      </c>
      <c r="BU574" s="7">
        <v>4864981.9002000019</v>
      </c>
      <c r="BV574" s="25">
        <f t="shared" si="265"/>
        <v>570.23246583850096</v>
      </c>
      <c r="BW574" s="6">
        <v>17325</v>
      </c>
      <c r="BX574" s="21">
        <v>0.2149197552297113</v>
      </c>
      <c r="BY574" s="7">
        <v>-7601.6162000000477</v>
      </c>
      <c r="BZ574" s="7">
        <v>4864980.3488999978</v>
      </c>
      <c r="CA574" s="25">
        <f t="shared" si="266"/>
        <v>468.69967337289268</v>
      </c>
      <c r="CB574" s="6">
        <v>8633</v>
      </c>
      <c r="CC574" s="21">
        <v>0.1865397688647179</v>
      </c>
      <c r="CD574" s="7">
        <v>-7603.5650999993086</v>
      </c>
      <c r="CE574" s="7">
        <v>4864979.7901000008</v>
      </c>
      <c r="CF574" s="25">
        <f t="shared" si="267"/>
        <v>825.87489152031753</v>
      </c>
      <c r="CG574" s="6">
        <v>8640</v>
      </c>
      <c r="CH574" s="21">
        <v>0.19238189241329801</v>
      </c>
      <c r="CI574" s="7">
        <v>-7603.1545000001788</v>
      </c>
      <c r="CJ574" s="7">
        <v>4864981.4897999987</v>
      </c>
      <c r="CK574" s="25">
        <f t="shared" si="268"/>
        <v>730.03424048923853</v>
      </c>
      <c r="CL574" s="6">
        <v>18159</v>
      </c>
      <c r="CM574" s="21">
        <v>0.19964404140137509</v>
      </c>
      <c r="CN574" s="7">
        <v>-7594.2641000002623</v>
      </c>
      <c r="CO574" s="7">
        <v>4864982.4561000019</v>
      </c>
      <c r="CP574" s="25">
        <f t="shared" si="269"/>
        <v>629.46935106960586</v>
      </c>
      <c r="CQ574" s="6">
        <v>17053</v>
      </c>
      <c r="CR574" s="21">
        <v>0.19964589832223251</v>
      </c>
      <c r="CS574" s="7">
        <v>-7594.2641000002623</v>
      </c>
      <c r="CT574" s="7">
        <v>4864982.4561000019</v>
      </c>
      <c r="CU574" s="25">
        <f t="shared" si="270"/>
        <v>629.44593243753093</v>
      </c>
      <c r="CV574" s="6">
        <v>18431</v>
      </c>
      <c r="CW574" s="21">
        <v>0.20215439856373421</v>
      </c>
      <c r="CX574" s="7">
        <v>-7594.2641000002623</v>
      </c>
      <c r="CY574" s="7">
        <v>4864982.4561000019</v>
      </c>
      <c r="CZ574" s="25">
        <f t="shared" si="271"/>
        <v>598.77990720868843</v>
      </c>
      <c r="DA574" s="6">
        <v>16773</v>
      </c>
      <c r="DB574" s="21">
        <v>0.2093971976507005</v>
      </c>
      <c r="DC574" s="7">
        <v>-7594.2641000002623</v>
      </c>
      <c r="DD574" s="7">
        <v>4864982.4561000019</v>
      </c>
      <c r="DE574" s="25">
        <f t="shared" si="272"/>
        <v>520.13555150091247</v>
      </c>
      <c r="DF574" s="6">
        <v>17326</v>
      </c>
      <c r="DG574" s="21">
        <v>0.2095918644918969</v>
      </c>
      <c r="DH574" s="7">
        <v>-7594.2641000002623</v>
      </c>
      <c r="DI574" s="7">
        <v>4864982.4561000019</v>
      </c>
      <c r="DJ574" s="25">
        <f t="shared" si="273"/>
        <v>518.20585507870896</v>
      </c>
      <c r="DK574" s="6">
        <v>8635</v>
      </c>
      <c r="DL574" s="21">
        <v>0.2099729512556727</v>
      </c>
      <c r="DM574" s="7">
        <v>-7601.6162000000477</v>
      </c>
      <c r="DN574" s="7">
        <v>4864980.3488999978</v>
      </c>
      <c r="DO574" s="25">
        <f t="shared" si="274"/>
        <v>514.45404955956667</v>
      </c>
      <c r="DP574" s="6">
        <v>11383</v>
      </c>
      <c r="DQ574" s="21">
        <v>0.2136129254039188</v>
      </c>
      <c r="DR574" s="7">
        <v>-7603.1545000001788</v>
      </c>
      <c r="DS574" s="7">
        <v>4864981.4897999987</v>
      </c>
      <c r="DT574" s="25">
        <f t="shared" si="275"/>
        <v>480.27489896480552</v>
      </c>
      <c r="DU574" s="6">
        <v>10923</v>
      </c>
      <c r="DV574" s="21">
        <v>0.2157724774800294</v>
      </c>
      <c r="DW574" s="7">
        <v>-7603.1545000001788</v>
      </c>
      <c r="DX574" s="7">
        <v>4864981.4897999987</v>
      </c>
      <c r="DY574" s="25">
        <f t="shared" si="276"/>
        <v>461.33436594276947</v>
      </c>
      <c r="DZ574" s="6">
        <v>8196</v>
      </c>
      <c r="EA574" s="21">
        <v>0.21688470739049309</v>
      </c>
      <c r="EB574" s="7">
        <v>-7601.6162000000477</v>
      </c>
      <c r="EC574" s="7">
        <v>4864980.3488999978</v>
      </c>
      <c r="ED574" s="25">
        <f t="shared" si="277"/>
        <v>451.94363734740483</v>
      </c>
      <c r="EE574" s="6">
        <v>15974</v>
      </c>
      <c r="EF574" s="21">
        <v>0.2168919479227133</v>
      </c>
      <c r="EG574" s="7">
        <v>-7594.2641000002623</v>
      </c>
      <c r="EH574" s="7">
        <v>4864982.4561000019</v>
      </c>
      <c r="EI574" s="25">
        <f t="shared" si="278"/>
        <v>451.88329119545455</v>
      </c>
    </row>
    <row r="575" spans="1:139" x14ac:dyDescent="0.25">
      <c r="A575" s="6">
        <v>561</v>
      </c>
      <c r="B575" s="6">
        <v>0</v>
      </c>
      <c r="C575" s="6">
        <v>1</v>
      </c>
      <c r="D575" s="6">
        <v>0</v>
      </c>
      <c r="E575" s="6">
        <v>1</v>
      </c>
      <c r="F575" s="20">
        <f t="shared" si="248"/>
        <v>1</v>
      </c>
      <c r="G575" s="20">
        <f t="shared" si="249"/>
        <v>1</v>
      </c>
      <c r="H575" s="20">
        <f t="shared" si="250"/>
        <v>1</v>
      </c>
      <c r="I575" s="7">
        <v>-7687.7764230705761</v>
      </c>
      <c r="J575" s="7">
        <v>4864929.5101865651</v>
      </c>
      <c r="K575" s="6">
        <v>0</v>
      </c>
      <c r="L575" s="6">
        <v>-3</v>
      </c>
      <c r="M575" s="7">
        <v>-7678.1137312178162</v>
      </c>
      <c r="N575" s="7">
        <v>4864933.0815248964</v>
      </c>
      <c r="O575" s="26">
        <f t="shared" si="251"/>
        <v>-7678.113731217818</v>
      </c>
      <c r="P575" s="26">
        <f t="shared" si="252"/>
        <v>4864933.0815248974</v>
      </c>
      <c r="Q575" s="20">
        <f t="shared" si="253"/>
        <v>1</v>
      </c>
      <c r="R575" s="26">
        <f t="shared" si="254"/>
        <v>10.301556742784808</v>
      </c>
      <c r="S575" s="26">
        <f>R575*'8_HeSo_Mercator'!$B$7</f>
        <v>7.8922941418140891</v>
      </c>
      <c r="T575" s="6">
        <v>11252</v>
      </c>
      <c r="U575" s="21">
        <v>0.31463286136486951</v>
      </c>
      <c r="V575" s="7">
        <v>-7676.6435999982059</v>
      </c>
      <c r="W575" s="7">
        <v>4864934.0069999993</v>
      </c>
      <c r="X575" s="25">
        <f t="shared" si="255"/>
        <v>102.04310861870798</v>
      </c>
      <c r="Y575" s="6">
        <v>8513</v>
      </c>
      <c r="Z575" s="21">
        <v>0.32444389345544949</v>
      </c>
      <c r="AA575" s="7">
        <v>-7674.9723000004888</v>
      </c>
      <c r="AB575" s="7">
        <v>4864934.4861999974</v>
      </c>
      <c r="AC575" s="25">
        <f t="shared" si="256"/>
        <v>90.24883037045818</v>
      </c>
      <c r="AD575" s="6">
        <v>9884</v>
      </c>
      <c r="AE575" s="21">
        <v>0.3473538984304268</v>
      </c>
      <c r="AF575" s="7">
        <v>-7674.9723000004888</v>
      </c>
      <c r="AG575" s="7">
        <v>4864934.4861999974</v>
      </c>
      <c r="AH575" s="25">
        <f t="shared" si="257"/>
        <v>68.692811264561115</v>
      </c>
      <c r="AI575" s="6">
        <v>8077</v>
      </c>
      <c r="AJ575" s="21">
        <v>0.35223625678870168</v>
      </c>
      <c r="AK575" s="7">
        <v>-7674.9723000004888</v>
      </c>
      <c r="AL575" s="7">
        <v>4864934.4861999974</v>
      </c>
      <c r="AM575" s="25">
        <f t="shared" si="258"/>
        <v>64.96265575034586</v>
      </c>
      <c r="AN575" s="6">
        <v>7655</v>
      </c>
      <c r="AO575" s="21">
        <v>0.35242045597581151</v>
      </c>
      <c r="AP575" s="7">
        <v>-7682.5590999983251</v>
      </c>
      <c r="AQ575" s="7">
        <v>4864932.3115999997</v>
      </c>
      <c r="AR575" s="25">
        <f t="shared" si="259"/>
        <v>64.826946372402148</v>
      </c>
      <c r="AS575" s="6">
        <v>8514</v>
      </c>
      <c r="AT575" s="21">
        <v>0.35924238404028602</v>
      </c>
      <c r="AU575" s="7">
        <v>-7675.4067000001669</v>
      </c>
      <c r="AV575" s="7">
        <v>4864932.7796000019</v>
      </c>
      <c r="AW575" s="25">
        <f t="shared" si="260"/>
        <v>60.041249365162614</v>
      </c>
      <c r="AX575" s="6">
        <v>10335</v>
      </c>
      <c r="AY575" s="21">
        <v>0.3608320303662037</v>
      </c>
      <c r="AZ575" s="7">
        <v>-7674.9723000004888</v>
      </c>
      <c r="BA575" s="7">
        <v>4864934.4861999974</v>
      </c>
      <c r="BB575" s="25">
        <f t="shared" si="261"/>
        <v>58.990173258775911</v>
      </c>
      <c r="BC575" s="6">
        <v>8972</v>
      </c>
      <c r="BD575" s="21">
        <v>0.36453277096802139</v>
      </c>
      <c r="BE575" s="7">
        <v>-7674.9723000004888</v>
      </c>
      <c r="BF575" s="7">
        <v>4864934.4861999974</v>
      </c>
      <c r="BG575" s="25">
        <f t="shared" si="262"/>
        <v>56.630929851745492</v>
      </c>
      <c r="BH575" s="6">
        <v>16953</v>
      </c>
      <c r="BI575" s="21">
        <v>0.36819200293959259</v>
      </c>
      <c r="BJ575" s="7">
        <v>-7683.8559000007808</v>
      </c>
      <c r="BK575" s="7">
        <v>4864930.3579000011</v>
      </c>
      <c r="BL575" s="25">
        <f t="shared" si="263"/>
        <v>54.412990375897067</v>
      </c>
      <c r="BM575" s="6">
        <v>8518</v>
      </c>
      <c r="BN575" s="21">
        <v>0.3727056035375107</v>
      </c>
      <c r="BO575" s="7">
        <v>-7682.084399998188</v>
      </c>
      <c r="BP575" s="7">
        <v>4864930.8654000014</v>
      </c>
      <c r="BQ575" s="25">
        <f t="shared" si="264"/>
        <v>51.824642004136813</v>
      </c>
      <c r="BR575" s="6">
        <v>16413</v>
      </c>
      <c r="BS575" s="21">
        <v>0.37424210920126949</v>
      </c>
      <c r="BT575" s="7">
        <v>-7683.8559000007808</v>
      </c>
      <c r="BU575" s="7">
        <v>4864930.3579000011</v>
      </c>
      <c r="BV575" s="25">
        <f t="shared" si="265"/>
        <v>50.978774550602239</v>
      </c>
      <c r="BW575" s="6">
        <v>16678</v>
      </c>
      <c r="BX575" s="21">
        <v>0.37553179983514151</v>
      </c>
      <c r="BY575" s="7">
        <v>-7683.8559000007808</v>
      </c>
      <c r="BZ575" s="7">
        <v>4864930.3579000011</v>
      </c>
      <c r="CA575" s="25">
        <f t="shared" si="266"/>
        <v>50.282067312400841</v>
      </c>
      <c r="CB575" s="6">
        <v>8513</v>
      </c>
      <c r="CC575" s="21">
        <v>0.31177497817138577</v>
      </c>
      <c r="CD575" s="7">
        <v>-7674.9723000004888</v>
      </c>
      <c r="CE575" s="7">
        <v>4864934.4861999974</v>
      </c>
      <c r="CF575" s="25">
        <f t="shared" si="267"/>
        <v>105.83637831777779</v>
      </c>
      <c r="CG575" s="6">
        <v>11252</v>
      </c>
      <c r="CH575" s="21">
        <v>0.31784902393838621</v>
      </c>
      <c r="CI575" s="7">
        <v>-7676.6435999982059</v>
      </c>
      <c r="CJ575" s="7">
        <v>4864934.0069999993</v>
      </c>
      <c r="CK575" s="25">
        <f t="shared" si="268"/>
        <v>97.97527057113426</v>
      </c>
      <c r="CL575" s="6">
        <v>7655</v>
      </c>
      <c r="CM575" s="21">
        <v>0.32133544904354489</v>
      </c>
      <c r="CN575" s="7">
        <v>-7682.5590999983251</v>
      </c>
      <c r="CO575" s="7">
        <v>4864932.3115999997</v>
      </c>
      <c r="CP575" s="25">
        <f t="shared" si="269"/>
        <v>93.791924129373371</v>
      </c>
      <c r="CQ575" s="6">
        <v>9884</v>
      </c>
      <c r="CR575" s="21">
        <v>0.33547676932457998</v>
      </c>
      <c r="CS575" s="7">
        <v>-7674.9723000004888</v>
      </c>
      <c r="CT575" s="7">
        <v>4864934.4861999974</v>
      </c>
      <c r="CU575" s="25">
        <f t="shared" si="270"/>
        <v>78.94964685614012</v>
      </c>
      <c r="CV575" s="6">
        <v>8077</v>
      </c>
      <c r="CW575" s="21">
        <v>0.34179365079365082</v>
      </c>
      <c r="CX575" s="7">
        <v>-7674.9723000004888</v>
      </c>
      <c r="CY575" s="7">
        <v>4864934.4861999974</v>
      </c>
      <c r="CZ575" s="25">
        <f t="shared" si="271"/>
        <v>73.273010645288949</v>
      </c>
      <c r="DA575" s="6">
        <v>8514</v>
      </c>
      <c r="DB575" s="21">
        <v>0.34548764803153548</v>
      </c>
      <c r="DC575" s="7">
        <v>-7675.4067000001669</v>
      </c>
      <c r="DD575" s="7">
        <v>4864932.7796000019</v>
      </c>
      <c r="DE575" s="25">
        <f t="shared" si="272"/>
        <v>70.189136590264951</v>
      </c>
      <c r="DF575" s="6">
        <v>10335</v>
      </c>
      <c r="DG575" s="21">
        <v>0.34593611638203647</v>
      </c>
      <c r="DH575" s="7">
        <v>-7674.9723000004888</v>
      </c>
      <c r="DI575" s="7">
        <v>4864934.4861999974</v>
      </c>
      <c r="DJ575" s="25">
        <f t="shared" si="273"/>
        <v>69.825873585395129</v>
      </c>
      <c r="DK575" s="6">
        <v>9881</v>
      </c>
      <c r="DL575" s="21">
        <v>0.34864778534923319</v>
      </c>
      <c r="DM575" s="7">
        <v>-7682.084399998188</v>
      </c>
      <c r="DN575" s="7">
        <v>4864930.8654000014</v>
      </c>
      <c r="DO575" s="25">
        <f t="shared" si="274"/>
        <v>67.678754316470318</v>
      </c>
      <c r="DP575" s="6">
        <v>8518</v>
      </c>
      <c r="DQ575" s="21">
        <v>0.35078981331685238</v>
      </c>
      <c r="DR575" s="7">
        <v>-7682.084399998188</v>
      </c>
      <c r="DS575" s="7">
        <v>4864930.8654000014</v>
      </c>
      <c r="DT575" s="25">
        <f t="shared" si="275"/>
        <v>66.040766749502396</v>
      </c>
      <c r="DU575" s="6">
        <v>8972</v>
      </c>
      <c r="DV575" s="21">
        <v>0.3571155561217989</v>
      </c>
      <c r="DW575" s="7">
        <v>-7674.9723000004888</v>
      </c>
      <c r="DX575" s="7">
        <v>4864934.4861999974</v>
      </c>
      <c r="DY575" s="25">
        <f t="shared" si="276"/>
        <v>61.484398017065629</v>
      </c>
      <c r="DZ575" s="6">
        <v>16413</v>
      </c>
      <c r="EA575" s="21">
        <v>0.36024358566353859</v>
      </c>
      <c r="EB575" s="7">
        <v>-7683.8559000007808</v>
      </c>
      <c r="EC575" s="7">
        <v>4864930.3579000011</v>
      </c>
      <c r="ED575" s="25">
        <f t="shared" si="277"/>
        <v>59.376551823631566</v>
      </c>
      <c r="EE575" s="6">
        <v>8081</v>
      </c>
      <c r="EF575" s="21">
        <v>0.36223080680253977</v>
      </c>
      <c r="EG575" s="7">
        <v>-7682.5590999983251</v>
      </c>
      <c r="EH575" s="7">
        <v>4864932.3115999997</v>
      </c>
      <c r="EI575" s="25">
        <f t="shared" si="278"/>
        <v>58.084260869700827</v>
      </c>
    </row>
    <row r="576" spans="1:139" x14ac:dyDescent="0.25">
      <c r="A576" s="6">
        <v>562</v>
      </c>
      <c r="B576" s="6">
        <v>1</v>
      </c>
      <c r="C576" s="6">
        <v>1</v>
      </c>
      <c r="D576" s="6">
        <v>1</v>
      </c>
      <c r="E576" s="6">
        <v>1</v>
      </c>
      <c r="F576" s="20">
        <f t="shared" si="248"/>
        <v>1</v>
      </c>
      <c r="G576" s="20">
        <f t="shared" si="249"/>
        <v>1</v>
      </c>
      <c r="H576" s="20">
        <f t="shared" si="250"/>
        <v>1</v>
      </c>
      <c r="I576" s="7">
        <v>-7460.2864943458198</v>
      </c>
      <c r="J576" s="7">
        <v>4864810.6132192723</v>
      </c>
      <c r="K576" s="6">
        <v>-3</v>
      </c>
      <c r="L576" s="6">
        <v>-3</v>
      </c>
      <c r="M576" s="7">
        <v>-7458.8823860754546</v>
      </c>
      <c r="N576" s="7">
        <v>4864813.9069936462</v>
      </c>
      <c r="O576" s="26">
        <f t="shared" si="251"/>
        <v>-7458.8823860754546</v>
      </c>
      <c r="P576" s="26">
        <f t="shared" si="252"/>
        <v>4864813.9069936462</v>
      </c>
      <c r="Q576" s="20">
        <f t="shared" si="253"/>
        <v>1</v>
      </c>
      <c r="R576" s="26">
        <f t="shared" si="254"/>
        <v>3.5805683432386846</v>
      </c>
      <c r="S576" s="26">
        <f>R576*'8_HeSo_Mercator'!$B$7</f>
        <v>2.7431677818500715</v>
      </c>
      <c r="T576" s="6">
        <v>4003</v>
      </c>
      <c r="U576" s="21">
        <v>0.31774994450137001</v>
      </c>
      <c r="V576" s="7">
        <v>-7457.7554999999702</v>
      </c>
      <c r="W576" s="7">
        <v>4864815.2857000008</v>
      </c>
      <c r="X576" s="25">
        <f t="shared" si="255"/>
        <v>98.097528668879491</v>
      </c>
      <c r="Y576" s="6">
        <v>3311</v>
      </c>
      <c r="Z576" s="21">
        <v>0.33788519883659629</v>
      </c>
      <c r="AA576" s="7">
        <v>-7457.7554999999702</v>
      </c>
      <c r="AB576" s="7">
        <v>4864815.2857000008</v>
      </c>
      <c r="AC576" s="25">
        <f t="shared" si="256"/>
        <v>76.722602988454398</v>
      </c>
      <c r="AD576" s="6">
        <v>3867</v>
      </c>
      <c r="AE576" s="21">
        <v>0.3458973202288112</v>
      </c>
      <c r="AF576" s="7">
        <v>-7457.7554999999702</v>
      </c>
      <c r="AG576" s="7">
        <v>4864815.2857000008</v>
      </c>
      <c r="AH576" s="25">
        <f t="shared" si="257"/>
        <v>69.857205786345816</v>
      </c>
      <c r="AI576" s="6">
        <v>3587</v>
      </c>
      <c r="AJ576" s="21">
        <v>0.34663613691634099</v>
      </c>
      <c r="AK576" s="7">
        <v>-7457.7554999999702</v>
      </c>
      <c r="AL576" s="7">
        <v>4864815.2857000008</v>
      </c>
      <c r="AM576" s="25">
        <f t="shared" si="258"/>
        <v>69.263535463283532</v>
      </c>
      <c r="AN576" s="6">
        <v>3452</v>
      </c>
      <c r="AO576" s="21">
        <v>0.34993085371018151</v>
      </c>
      <c r="AP576" s="7">
        <v>-7457.7554999999702</v>
      </c>
      <c r="AQ576" s="7">
        <v>4864815.2857000008</v>
      </c>
      <c r="AR576" s="25">
        <f t="shared" si="259"/>
        <v>66.691587423192971</v>
      </c>
      <c r="AS576" s="6">
        <v>3447</v>
      </c>
      <c r="AT576" s="21">
        <v>0.35112363037405808</v>
      </c>
      <c r="AU576" s="7">
        <v>-7460.7679000012577</v>
      </c>
      <c r="AV576" s="7">
        <v>4864810.0301000029</v>
      </c>
      <c r="AW576" s="25">
        <f t="shared" si="260"/>
        <v>65.789981965631938</v>
      </c>
      <c r="AX576" s="6">
        <v>3728</v>
      </c>
      <c r="AY576" s="21">
        <v>0.36000996145988329</v>
      </c>
      <c r="AZ576" s="7">
        <v>-7457.7554999999702</v>
      </c>
      <c r="BA576" s="7">
        <v>4864815.2857000008</v>
      </c>
      <c r="BB576" s="25">
        <f t="shared" si="261"/>
        <v>59.530828758994474</v>
      </c>
      <c r="BC576" s="6">
        <v>3868</v>
      </c>
      <c r="BD576" s="21">
        <v>0.36259950214979719</v>
      </c>
      <c r="BE576" s="7">
        <v>-7460.7679000012577</v>
      </c>
      <c r="BF576" s="7">
        <v>4864810.0301000029</v>
      </c>
      <c r="BG576" s="25">
        <f t="shared" si="262"/>
        <v>57.848377967404339</v>
      </c>
      <c r="BH576" s="6">
        <v>4551</v>
      </c>
      <c r="BI576" s="21">
        <v>0.37280316564383381</v>
      </c>
      <c r="BJ576" s="7">
        <v>-7460.7679000012577</v>
      </c>
      <c r="BK576" s="7">
        <v>4864810.0301000029</v>
      </c>
      <c r="BL576" s="25">
        <f t="shared" si="263"/>
        <v>51.770413528900477</v>
      </c>
      <c r="BM576" s="6">
        <v>3313</v>
      </c>
      <c r="BN576" s="21">
        <v>0.38047413944633529</v>
      </c>
      <c r="BO576" s="7">
        <v>-7460.7679000012577</v>
      </c>
      <c r="BP576" s="7">
        <v>4864810.0301000029</v>
      </c>
      <c r="BQ576" s="25">
        <f t="shared" si="264"/>
        <v>47.719889164525782</v>
      </c>
      <c r="BR576" s="6">
        <v>4550</v>
      </c>
      <c r="BS576" s="21">
        <v>0.38300278060660981</v>
      </c>
      <c r="BT576" s="7">
        <v>-7457.7554999999702</v>
      </c>
      <c r="BU576" s="7">
        <v>4864815.2857000008</v>
      </c>
      <c r="BV576" s="25">
        <f t="shared" si="265"/>
        <v>46.472099373193309</v>
      </c>
      <c r="BW576" s="6">
        <v>4413</v>
      </c>
      <c r="BX576" s="21">
        <v>0.39364084081323369</v>
      </c>
      <c r="BY576" s="7">
        <v>-7466.9637000001967</v>
      </c>
      <c r="BZ576" s="7">
        <v>4864820.4131999984</v>
      </c>
      <c r="CA576" s="25">
        <f t="shared" si="266"/>
        <v>41.648503093414703</v>
      </c>
      <c r="CB576" s="6">
        <v>4003</v>
      </c>
      <c r="CC576" s="21">
        <v>0.30487768045907587</v>
      </c>
      <c r="CD576" s="7">
        <v>-7457.7554999999702</v>
      </c>
      <c r="CE576" s="7">
        <v>4864815.2857000008</v>
      </c>
      <c r="CF576" s="25">
        <f t="shared" si="267"/>
        <v>115.74372987631585</v>
      </c>
      <c r="CG576" s="6">
        <v>3311</v>
      </c>
      <c r="CH576" s="21">
        <v>0.32863485460581571</v>
      </c>
      <c r="CI576" s="7">
        <v>-7457.7554999999702</v>
      </c>
      <c r="CJ576" s="7">
        <v>4864815.2857000008</v>
      </c>
      <c r="CK576" s="25">
        <f t="shared" si="268"/>
        <v>85.732504490979409</v>
      </c>
      <c r="CL576" s="6">
        <v>3867</v>
      </c>
      <c r="CM576" s="21">
        <v>0.34194254798402679</v>
      </c>
      <c r="CN576" s="7">
        <v>-7457.7554999999702</v>
      </c>
      <c r="CO576" s="7">
        <v>4864815.2857000008</v>
      </c>
      <c r="CP576" s="25">
        <f t="shared" si="269"/>
        <v>73.145468502376588</v>
      </c>
      <c r="CQ576" s="6">
        <v>3587</v>
      </c>
      <c r="CR576" s="21">
        <v>0.3429167737934995</v>
      </c>
      <c r="CS576" s="7">
        <v>-7457.7554999999702</v>
      </c>
      <c r="CT576" s="7">
        <v>4864815.2857000008</v>
      </c>
      <c r="CU576" s="25">
        <f t="shared" si="270"/>
        <v>72.317779589947435</v>
      </c>
      <c r="CV576" s="6">
        <v>3452</v>
      </c>
      <c r="CW576" s="21">
        <v>0.34447823898820601</v>
      </c>
      <c r="CX576" s="7">
        <v>-7457.7554999999702</v>
      </c>
      <c r="CY576" s="7">
        <v>4864815.2857000008</v>
      </c>
      <c r="CZ576" s="25">
        <f t="shared" si="271"/>
        <v>71.015447930815981</v>
      </c>
      <c r="DA576" s="6">
        <v>3447</v>
      </c>
      <c r="DB576" s="21">
        <v>0.35294989623480583</v>
      </c>
      <c r="DC576" s="7">
        <v>-7460.7679000012577</v>
      </c>
      <c r="DD576" s="7">
        <v>4864810.0301000029</v>
      </c>
      <c r="DE576" s="25">
        <f t="shared" si="272"/>
        <v>64.43884770905386</v>
      </c>
      <c r="DF576" s="6">
        <v>3728</v>
      </c>
      <c r="DG576" s="21">
        <v>0.3543932058099849</v>
      </c>
      <c r="DH576" s="7">
        <v>-7457.7554999999702</v>
      </c>
      <c r="DI576" s="7">
        <v>4864815.2857000008</v>
      </c>
      <c r="DJ576" s="25">
        <f t="shared" si="273"/>
        <v>63.395502827057314</v>
      </c>
      <c r="DK576" s="6">
        <v>3868</v>
      </c>
      <c r="DL576" s="21">
        <v>0.35709199239548689</v>
      </c>
      <c r="DM576" s="7">
        <v>-7460.7679000012577</v>
      </c>
      <c r="DN576" s="7">
        <v>4864810.0301000029</v>
      </c>
      <c r="DO576" s="25">
        <f t="shared" si="274"/>
        <v>61.500628511945436</v>
      </c>
      <c r="DP576" s="6">
        <v>4550</v>
      </c>
      <c r="DQ576" s="21">
        <v>0.3664376550741491</v>
      </c>
      <c r="DR576" s="7">
        <v>-7457.7554999999702</v>
      </c>
      <c r="DS576" s="7">
        <v>4864815.2857000008</v>
      </c>
      <c r="DT576" s="25">
        <f t="shared" si="275"/>
        <v>55.462522603755808</v>
      </c>
      <c r="DU576" s="6">
        <v>4551</v>
      </c>
      <c r="DV576" s="21">
        <v>0.37247729132428881</v>
      </c>
      <c r="DW576" s="7">
        <v>-7460.7679000012577</v>
      </c>
      <c r="DX576" s="7">
        <v>4864810.0301000029</v>
      </c>
      <c r="DY576" s="25">
        <f t="shared" si="276"/>
        <v>51.951823793355494</v>
      </c>
      <c r="DZ576" s="6">
        <v>3313</v>
      </c>
      <c r="EA576" s="21">
        <v>0.37483434371915991</v>
      </c>
      <c r="EB576" s="7">
        <v>-7460.7679000012577</v>
      </c>
      <c r="EC576" s="7">
        <v>4864810.0301000029</v>
      </c>
      <c r="ED576" s="25">
        <f t="shared" si="277"/>
        <v>50.65735349972315</v>
      </c>
      <c r="EE576" s="6">
        <v>4279</v>
      </c>
      <c r="EF576" s="21">
        <v>0.38462653256427332</v>
      </c>
      <c r="EG576" s="7">
        <v>-7457.7554999999702</v>
      </c>
      <c r="EH576" s="7">
        <v>4864815.2857000008</v>
      </c>
      <c r="EI576" s="25">
        <f t="shared" si="278"/>
        <v>45.692302264993266</v>
      </c>
    </row>
    <row r="577" spans="1:139" x14ac:dyDescent="0.25">
      <c r="A577" s="6">
        <v>563</v>
      </c>
      <c r="B577" s="6">
        <v>0</v>
      </c>
      <c r="C577" s="6">
        <v>3</v>
      </c>
      <c r="D577" s="6">
        <v>0</v>
      </c>
      <c r="E577" s="6">
        <v>3</v>
      </c>
      <c r="F577" s="20">
        <f t="shared" si="248"/>
        <v>1</v>
      </c>
      <c r="G577" s="20">
        <f t="shared" si="249"/>
        <v>1</v>
      </c>
      <c r="H577" s="20">
        <f t="shared" si="250"/>
        <v>1</v>
      </c>
      <c r="I577" s="7">
        <v>-7637.4020340768184</v>
      </c>
      <c r="J577" s="7">
        <v>4864994.3972247411</v>
      </c>
      <c r="K577" s="6">
        <v>-6</v>
      </c>
      <c r="L577" s="6">
        <v>-6</v>
      </c>
      <c r="M577" s="7">
        <v>-7636.3078674609478</v>
      </c>
      <c r="N577" s="7">
        <v>4864991.1240380099</v>
      </c>
      <c r="O577" s="26">
        <f t="shared" si="251"/>
        <v>-7636.3078674609487</v>
      </c>
      <c r="P577" s="26">
        <f t="shared" si="252"/>
        <v>4864991.1240380108</v>
      </c>
      <c r="Q577" s="20">
        <f t="shared" si="253"/>
        <v>1</v>
      </c>
      <c r="R577" s="26">
        <f t="shared" si="254"/>
        <v>3.4512247035187271</v>
      </c>
      <c r="S577" s="26">
        <f>R577*'8_HeSo_Mercator'!$B$7</f>
        <v>2.6440742103121861</v>
      </c>
      <c r="T577" s="6">
        <v>9558</v>
      </c>
      <c r="U577" s="21">
        <v>0.2405856308893253</v>
      </c>
      <c r="V577" s="7">
        <v>-7636.6660999991</v>
      </c>
      <c r="W577" s="7">
        <v>4864991.7336999997</v>
      </c>
      <c r="X577" s="25">
        <f t="shared" si="255"/>
        <v>298.48413933294484</v>
      </c>
      <c r="Y577" s="6">
        <v>11389</v>
      </c>
      <c r="Z577" s="21">
        <v>0.29979238192446178</v>
      </c>
      <c r="AA577" s="7">
        <v>-7636.6660999991</v>
      </c>
      <c r="AB577" s="7">
        <v>4864991.7336999997</v>
      </c>
      <c r="AC577" s="25">
        <f t="shared" si="256"/>
        <v>123.79914038498075</v>
      </c>
      <c r="AD577" s="6">
        <v>7761</v>
      </c>
      <c r="AE577" s="21">
        <v>0.30774214191106247</v>
      </c>
      <c r="AF577" s="7">
        <v>-7636.6660999991</v>
      </c>
      <c r="AG577" s="7">
        <v>4864991.7336999997</v>
      </c>
      <c r="AH577" s="25">
        <f t="shared" si="257"/>
        <v>111.49415778495928</v>
      </c>
      <c r="AI577" s="6">
        <v>8646</v>
      </c>
      <c r="AJ577" s="21">
        <v>0.30885871083988559</v>
      </c>
      <c r="AK577" s="7">
        <v>-7636.6660999991</v>
      </c>
      <c r="AL577" s="7">
        <v>4864991.7336999997</v>
      </c>
      <c r="AM577" s="25">
        <f t="shared" si="258"/>
        <v>109.89060956661567</v>
      </c>
      <c r="AN577" s="6">
        <v>9106</v>
      </c>
      <c r="AO577" s="21">
        <v>0.31378203378517938</v>
      </c>
      <c r="AP577" s="7">
        <v>-7639.3500000014901</v>
      </c>
      <c r="AQ577" s="7">
        <v>4865001.0980999991</v>
      </c>
      <c r="AR577" s="25">
        <f t="shared" si="259"/>
        <v>103.15438774564342</v>
      </c>
      <c r="AS577" s="6">
        <v>11373</v>
      </c>
      <c r="AT577" s="21">
        <v>0.32312414574037179</v>
      </c>
      <c r="AU577" s="7">
        <v>-7631.8949000015846</v>
      </c>
      <c r="AV577" s="7">
        <v>4864981.9169000005</v>
      </c>
      <c r="AW577" s="25">
        <f t="shared" si="260"/>
        <v>91.732314408680054</v>
      </c>
      <c r="AX577" s="6">
        <v>7329</v>
      </c>
      <c r="AY577" s="21">
        <v>0.32438269983549889</v>
      </c>
      <c r="AZ577" s="7">
        <v>-7636.6660999991</v>
      </c>
      <c r="BA577" s="7">
        <v>4864991.7336999997</v>
      </c>
      <c r="BB577" s="25">
        <f t="shared" si="261"/>
        <v>90.316950101487109</v>
      </c>
      <c r="BC577" s="6">
        <v>10472</v>
      </c>
      <c r="BD577" s="21">
        <v>0.33559750937341742</v>
      </c>
      <c r="BE577" s="7">
        <v>-7637.1779999993742</v>
      </c>
      <c r="BF577" s="7">
        <v>4864993.5205999995</v>
      </c>
      <c r="BG577" s="25">
        <f t="shared" si="262"/>
        <v>78.836091291571478</v>
      </c>
      <c r="BH577" s="6">
        <v>8645</v>
      </c>
      <c r="BI577" s="21">
        <v>0.33611434844638949</v>
      </c>
      <c r="BJ577" s="7">
        <v>-7635.0408000014722</v>
      </c>
      <c r="BK577" s="7">
        <v>4864986.0639000013</v>
      </c>
      <c r="BL577" s="25">
        <f t="shared" si="263"/>
        <v>78.352307271599074</v>
      </c>
      <c r="BM577" s="6">
        <v>8649</v>
      </c>
      <c r="BN577" s="21">
        <v>0.33932757940828262</v>
      </c>
      <c r="BO577" s="7">
        <v>-7637.1779999993742</v>
      </c>
      <c r="BP577" s="7">
        <v>4864993.5205999995</v>
      </c>
      <c r="BQ577" s="25">
        <f t="shared" si="264"/>
        <v>75.426397179421173</v>
      </c>
      <c r="BR577" s="6">
        <v>10910</v>
      </c>
      <c r="BS577" s="21">
        <v>0.34364294195207101</v>
      </c>
      <c r="BT577" s="7">
        <v>-7631.8949000015846</v>
      </c>
      <c r="BU577" s="7">
        <v>4864981.9169000005</v>
      </c>
      <c r="BV577" s="25">
        <f t="shared" si="265"/>
        <v>71.708441939254016</v>
      </c>
      <c r="BW577" s="6">
        <v>10016</v>
      </c>
      <c r="BX577" s="21">
        <v>0.34427137161507299</v>
      </c>
      <c r="BY577" s="7">
        <v>-7636.6660999991</v>
      </c>
      <c r="BZ577" s="7">
        <v>4864991.7336999997</v>
      </c>
      <c r="CA577" s="25">
        <f t="shared" si="266"/>
        <v>71.186290200928099</v>
      </c>
      <c r="CB577" s="6">
        <v>9558</v>
      </c>
      <c r="CC577" s="21">
        <v>0.23330184860342729</v>
      </c>
      <c r="CD577" s="7">
        <v>-7636.6660999991</v>
      </c>
      <c r="CE577" s="7">
        <v>4864991.7336999997</v>
      </c>
      <c r="CF577" s="25">
        <f t="shared" si="267"/>
        <v>337.5415807926106</v>
      </c>
      <c r="CG577" s="6">
        <v>11389</v>
      </c>
      <c r="CH577" s="21">
        <v>0.286754407747703</v>
      </c>
      <c r="CI577" s="7">
        <v>-7636.6660999991</v>
      </c>
      <c r="CJ577" s="7">
        <v>4864991.7336999997</v>
      </c>
      <c r="CK577" s="25">
        <f t="shared" si="268"/>
        <v>147.89707709062222</v>
      </c>
      <c r="CL577" s="6">
        <v>8646</v>
      </c>
      <c r="CM577" s="21">
        <v>0.30461039619009012</v>
      </c>
      <c r="CN577" s="7">
        <v>-7636.6660999991</v>
      </c>
      <c r="CO577" s="7">
        <v>4864991.7336999997</v>
      </c>
      <c r="CP577" s="25">
        <f t="shared" si="269"/>
        <v>116.15050811962527</v>
      </c>
      <c r="CQ577" s="6">
        <v>7761</v>
      </c>
      <c r="CR577" s="21">
        <v>0.30837427189540001</v>
      </c>
      <c r="CS577" s="7">
        <v>-7636.6660999991</v>
      </c>
      <c r="CT577" s="7">
        <v>4864991.7336999997</v>
      </c>
      <c r="CU577" s="25">
        <f t="shared" si="270"/>
        <v>110.58276675028726</v>
      </c>
      <c r="CV577" s="6">
        <v>7329</v>
      </c>
      <c r="CW577" s="21">
        <v>0.31180059566839202</v>
      </c>
      <c r="CX577" s="7">
        <v>-7636.6660999991</v>
      </c>
      <c r="CY577" s="7">
        <v>4864991.7336999997</v>
      </c>
      <c r="CZ577" s="25">
        <f t="shared" si="271"/>
        <v>105.80160059092127</v>
      </c>
      <c r="DA577" s="6">
        <v>8645</v>
      </c>
      <c r="DB577" s="21">
        <v>0.3250811806329667</v>
      </c>
      <c r="DC577" s="7">
        <v>-7635.0408000014722</v>
      </c>
      <c r="DD577" s="7">
        <v>4864986.0639000013</v>
      </c>
      <c r="DE577" s="25">
        <f t="shared" si="272"/>
        <v>89.543215646045653</v>
      </c>
      <c r="DF577" s="6">
        <v>9106</v>
      </c>
      <c r="DG577" s="21">
        <v>0.32857274997687541</v>
      </c>
      <c r="DH577" s="7">
        <v>-7639.3500000014901</v>
      </c>
      <c r="DI577" s="7">
        <v>4865001.0980999991</v>
      </c>
      <c r="DJ577" s="25">
        <f t="shared" si="273"/>
        <v>85.7973412145341</v>
      </c>
      <c r="DK577" s="6">
        <v>11373</v>
      </c>
      <c r="DL577" s="21">
        <v>0.32886145078950502</v>
      </c>
      <c r="DM577" s="7">
        <v>-7631.8949000015846</v>
      </c>
      <c r="DN577" s="7">
        <v>4864981.9169000005</v>
      </c>
      <c r="DO577" s="25">
        <f t="shared" si="274"/>
        <v>85.496458714058292</v>
      </c>
      <c r="DP577" s="6">
        <v>8649</v>
      </c>
      <c r="DQ577" s="21">
        <v>0.33278897281113601</v>
      </c>
      <c r="DR577" s="7">
        <v>-7637.1779999993742</v>
      </c>
      <c r="DS577" s="7">
        <v>4864993.5205999995</v>
      </c>
      <c r="DT577" s="25">
        <f t="shared" si="275"/>
        <v>81.531285737345783</v>
      </c>
      <c r="DU577" s="6">
        <v>10473</v>
      </c>
      <c r="DV577" s="21">
        <v>0.33911520263516148</v>
      </c>
      <c r="DW577" s="7">
        <v>-7635.0408000014722</v>
      </c>
      <c r="DX577" s="7">
        <v>4864986.0639000013</v>
      </c>
      <c r="DY577" s="25">
        <f t="shared" si="276"/>
        <v>75.615523105842669</v>
      </c>
      <c r="DZ577" s="6">
        <v>8207</v>
      </c>
      <c r="EA577" s="21">
        <v>0.3396792647472569</v>
      </c>
      <c r="EB577" s="7">
        <v>-7636.6660999991</v>
      </c>
      <c r="EC577" s="7">
        <v>4864991.7336999997</v>
      </c>
      <c r="ED577" s="25">
        <f t="shared" si="277"/>
        <v>75.1145124890745</v>
      </c>
      <c r="EE577" s="6">
        <v>10016</v>
      </c>
      <c r="EF577" s="21">
        <v>0.35185497889247569</v>
      </c>
      <c r="EG577" s="7">
        <v>-7636.6660999991</v>
      </c>
      <c r="EH577" s="7">
        <v>4864991.7336999997</v>
      </c>
      <c r="EI577" s="25">
        <f t="shared" si="278"/>
        <v>65.244693696363839</v>
      </c>
    </row>
    <row r="578" spans="1:139" x14ac:dyDescent="0.25">
      <c r="A578" s="6">
        <v>564</v>
      </c>
      <c r="B578" s="6">
        <v>1</v>
      </c>
      <c r="C578" s="6">
        <v>1</v>
      </c>
      <c r="D578" s="6">
        <v>1</v>
      </c>
      <c r="E578" s="6">
        <v>1</v>
      </c>
      <c r="F578" s="20">
        <f t="shared" si="248"/>
        <v>1</v>
      </c>
      <c r="G578" s="20">
        <f t="shared" si="249"/>
        <v>1</v>
      </c>
      <c r="H578" s="20">
        <f t="shared" si="250"/>
        <v>1</v>
      </c>
      <c r="I578" s="7">
        <v>-7458.3467977779674</v>
      </c>
      <c r="J578" s="7">
        <v>4864813.8675462017</v>
      </c>
      <c r="K578" s="6">
        <v>0</v>
      </c>
      <c r="L578" s="6">
        <v>0</v>
      </c>
      <c r="M578" s="7">
        <v>-7461.1134542631398</v>
      </c>
      <c r="N578" s="7">
        <v>4864813.1923255809</v>
      </c>
      <c r="O578" s="26">
        <f t="shared" si="251"/>
        <v>-7461.1134542631389</v>
      </c>
      <c r="P578" s="26">
        <f t="shared" si="252"/>
        <v>4864813.1923255809</v>
      </c>
      <c r="Q578" s="20">
        <f t="shared" si="253"/>
        <v>1</v>
      </c>
      <c r="R578" s="26">
        <f t="shared" si="254"/>
        <v>2.847860774988876</v>
      </c>
      <c r="S578" s="26">
        <f>R578*'8_HeSo_Mercator'!$B$7</f>
        <v>2.1818212016246088</v>
      </c>
      <c r="T578" s="6">
        <v>3447</v>
      </c>
      <c r="U578" s="21">
        <v>0.31330424220370628</v>
      </c>
      <c r="V578" s="7">
        <v>-7460.7679000012577</v>
      </c>
      <c r="W578" s="7">
        <v>4864810.0301000029</v>
      </c>
      <c r="X578" s="25">
        <f t="shared" si="255"/>
        <v>103.78507382124837</v>
      </c>
      <c r="Y578" s="6">
        <v>4003</v>
      </c>
      <c r="Z578" s="21">
        <v>0.32285254481066239</v>
      </c>
      <c r="AA578" s="7">
        <v>-7457.7554999999702</v>
      </c>
      <c r="AB578" s="7">
        <v>4864815.2857000008</v>
      </c>
      <c r="AC578" s="25">
        <f t="shared" si="256"/>
        <v>92.041384777115226</v>
      </c>
      <c r="AD578" s="6">
        <v>3587</v>
      </c>
      <c r="AE578" s="21">
        <v>0.36265935155053819</v>
      </c>
      <c r="AF578" s="7">
        <v>-7457.7554999999702</v>
      </c>
      <c r="AG578" s="7">
        <v>4864815.2857000008</v>
      </c>
      <c r="AH578" s="25">
        <f t="shared" si="257"/>
        <v>57.810200721561252</v>
      </c>
      <c r="AI578" s="6">
        <v>4551</v>
      </c>
      <c r="AJ578" s="21">
        <v>0.36457815924794013</v>
      </c>
      <c r="AK578" s="7">
        <v>-7460.7679000012577</v>
      </c>
      <c r="AL578" s="7">
        <v>4864810.0301000029</v>
      </c>
      <c r="AM578" s="25">
        <f t="shared" si="258"/>
        <v>56.602733971435633</v>
      </c>
      <c r="AN578" s="6">
        <v>4005</v>
      </c>
      <c r="AO578" s="21">
        <v>0.36892572829294351</v>
      </c>
      <c r="AP578" s="7">
        <v>-7460.7679000012577</v>
      </c>
      <c r="AQ578" s="7">
        <v>4864810.0301000029</v>
      </c>
      <c r="AR578" s="25">
        <f t="shared" si="259"/>
        <v>53.981410330619191</v>
      </c>
      <c r="AS578" s="6">
        <v>4416</v>
      </c>
      <c r="AT578" s="21">
        <v>0.37618333809274629</v>
      </c>
      <c r="AU578" s="7">
        <v>-7460.7679000012577</v>
      </c>
      <c r="AV578" s="7">
        <v>4864810.0301000029</v>
      </c>
      <c r="AW578" s="25">
        <f t="shared" si="260"/>
        <v>49.934623131363466</v>
      </c>
      <c r="AX578" s="6">
        <v>4550</v>
      </c>
      <c r="AY578" s="21">
        <v>0.37667652030379462</v>
      </c>
      <c r="AZ578" s="7">
        <v>-7457.7554999999702</v>
      </c>
      <c r="BA578" s="7">
        <v>4864815.2857000008</v>
      </c>
      <c r="BB578" s="25">
        <f t="shared" si="261"/>
        <v>49.673618870996933</v>
      </c>
      <c r="BC578" s="6">
        <v>4142</v>
      </c>
      <c r="BD578" s="21">
        <v>0.38238331162905281</v>
      </c>
      <c r="BE578" s="7">
        <v>-7460.7679000012577</v>
      </c>
      <c r="BF578" s="7">
        <v>4864810.0301000029</v>
      </c>
      <c r="BG578" s="25">
        <f t="shared" si="262"/>
        <v>46.773975050219519</v>
      </c>
      <c r="BH578" s="6">
        <v>3311</v>
      </c>
      <c r="BI578" s="21">
        <v>0.38560544312331629</v>
      </c>
      <c r="BJ578" s="7">
        <v>-7457.7554999999702</v>
      </c>
      <c r="BK578" s="7">
        <v>4864815.2857000008</v>
      </c>
      <c r="BL578" s="25">
        <f t="shared" si="263"/>
        <v>45.230082226266966</v>
      </c>
      <c r="BM578" s="6">
        <v>3307</v>
      </c>
      <c r="BN578" s="21">
        <v>0.3880917785346209</v>
      </c>
      <c r="BO578" s="7">
        <v>-7466.9637000001967</v>
      </c>
      <c r="BP578" s="7">
        <v>4864820.4131999984</v>
      </c>
      <c r="BQ578" s="25">
        <f t="shared" si="264"/>
        <v>44.082095349311452</v>
      </c>
      <c r="BR578" s="6">
        <v>4000</v>
      </c>
      <c r="BS578" s="21">
        <v>0.39878689381576349</v>
      </c>
      <c r="BT578" s="7">
        <v>-7469.8891999982297</v>
      </c>
      <c r="BU578" s="7">
        <v>4864815.0574000031</v>
      </c>
      <c r="BV578" s="25">
        <f t="shared" si="265"/>
        <v>39.539984350327387</v>
      </c>
      <c r="BW578" s="6">
        <v>4414</v>
      </c>
      <c r="BX578" s="21">
        <v>0.4081830145005827</v>
      </c>
      <c r="BY578" s="7">
        <v>-7469.8891999982297</v>
      </c>
      <c r="BZ578" s="7">
        <v>4864815.0574000031</v>
      </c>
      <c r="CA578" s="25">
        <f t="shared" si="266"/>
        <v>36.023033770159785</v>
      </c>
      <c r="CB578" s="6">
        <v>3447</v>
      </c>
      <c r="CC578" s="21">
        <v>0.3145179464835709</v>
      </c>
      <c r="CD578" s="7">
        <v>-7460.7679000012577</v>
      </c>
      <c r="CE578" s="7">
        <v>4864810.0301000029</v>
      </c>
      <c r="CF578" s="25">
        <f t="shared" si="267"/>
        <v>102.1923236320014</v>
      </c>
      <c r="CG578" s="6">
        <v>4003</v>
      </c>
      <c r="CH578" s="21">
        <v>0.3181769469832666</v>
      </c>
      <c r="CI578" s="7">
        <v>-7457.7554999999702</v>
      </c>
      <c r="CJ578" s="7">
        <v>4864815.2857000008</v>
      </c>
      <c r="CK578" s="25">
        <f t="shared" si="268"/>
        <v>97.571989129672218</v>
      </c>
      <c r="CL578" s="6">
        <v>4551</v>
      </c>
      <c r="CM578" s="21">
        <v>0.36612196871061847</v>
      </c>
      <c r="CN578" s="7">
        <v>-7460.7679000012577</v>
      </c>
      <c r="CO578" s="7">
        <v>4864810.0301000029</v>
      </c>
      <c r="CP578" s="25">
        <f t="shared" si="269"/>
        <v>55.654058996773387</v>
      </c>
      <c r="CQ578" s="6">
        <v>4005</v>
      </c>
      <c r="CR578" s="21">
        <v>0.36681430714432989</v>
      </c>
      <c r="CS578" s="7">
        <v>-7460.7679000012577</v>
      </c>
      <c r="CT578" s="7">
        <v>4864810.0301000029</v>
      </c>
      <c r="CU578" s="25">
        <f t="shared" si="270"/>
        <v>55.235073236944629</v>
      </c>
      <c r="CV578" s="6">
        <v>4550</v>
      </c>
      <c r="CW578" s="21">
        <v>0.36690575729115599</v>
      </c>
      <c r="CX578" s="7">
        <v>-7457.7554999999702</v>
      </c>
      <c r="CY578" s="7">
        <v>4864815.2857000008</v>
      </c>
      <c r="CZ578" s="25">
        <f t="shared" si="271"/>
        <v>55.180025124390077</v>
      </c>
      <c r="DA578" s="6">
        <v>3587</v>
      </c>
      <c r="DB578" s="21">
        <v>0.37042318307267691</v>
      </c>
      <c r="DC578" s="7">
        <v>-7457.7554999999702</v>
      </c>
      <c r="DD578" s="7">
        <v>4864815.2857000008</v>
      </c>
      <c r="DE578" s="25">
        <f t="shared" si="272"/>
        <v>53.113798620627158</v>
      </c>
      <c r="DF578" s="6">
        <v>4416</v>
      </c>
      <c r="DG578" s="21">
        <v>0.37838008370899551</v>
      </c>
      <c r="DH578" s="7">
        <v>-7460.7679000012577</v>
      </c>
      <c r="DI578" s="7">
        <v>4864810.0301000029</v>
      </c>
      <c r="DJ578" s="25">
        <f t="shared" si="273"/>
        <v>48.785069070621006</v>
      </c>
      <c r="DK578" s="6">
        <v>3311</v>
      </c>
      <c r="DL578" s="21">
        <v>0.38012873063155928</v>
      </c>
      <c r="DM578" s="7">
        <v>-7457.7554999999702</v>
      </c>
      <c r="DN578" s="7">
        <v>4864815.2857000008</v>
      </c>
      <c r="DO578" s="25">
        <f t="shared" si="274"/>
        <v>47.893570853861689</v>
      </c>
      <c r="DP578" s="6">
        <v>4142</v>
      </c>
      <c r="DQ578" s="21">
        <v>0.391462958581688</v>
      </c>
      <c r="DR578" s="7">
        <v>-7460.7679000012577</v>
      </c>
      <c r="DS578" s="7">
        <v>4864810.0301000029</v>
      </c>
      <c r="DT578" s="25">
        <f t="shared" si="275"/>
        <v>42.583102876168461</v>
      </c>
      <c r="DU578" s="6">
        <v>4000</v>
      </c>
      <c r="DV578" s="21">
        <v>0.39294388696895249</v>
      </c>
      <c r="DW578" s="7">
        <v>-7469.8891999982297</v>
      </c>
      <c r="DX578" s="7">
        <v>4864815.0574000031</v>
      </c>
      <c r="DY578" s="25">
        <f t="shared" si="276"/>
        <v>41.944773410703512</v>
      </c>
      <c r="DZ578" s="6">
        <v>4136</v>
      </c>
      <c r="EA578" s="21">
        <v>0.39397634594707981</v>
      </c>
      <c r="EB578" s="7">
        <v>-7469.8891999982297</v>
      </c>
      <c r="EC578" s="7">
        <v>4864815.0574000031</v>
      </c>
      <c r="ED578" s="25">
        <f t="shared" si="277"/>
        <v>41.506814916691503</v>
      </c>
      <c r="EE578" s="6">
        <v>3307</v>
      </c>
      <c r="EF578" s="21">
        <v>0.39789486337648289</v>
      </c>
      <c r="EG578" s="7">
        <v>-7466.9637000001967</v>
      </c>
      <c r="EH578" s="7">
        <v>4864820.4131999984</v>
      </c>
      <c r="EI578" s="25">
        <f t="shared" si="278"/>
        <v>39.895753268645073</v>
      </c>
    </row>
    <row r="579" spans="1:139" x14ac:dyDescent="0.25">
      <c r="A579" s="6">
        <v>565</v>
      </c>
      <c r="B579" s="6">
        <v>1</v>
      </c>
      <c r="C579" s="6">
        <v>1</v>
      </c>
      <c r="D579" s="6">
        <v>1</v>
      </c>
      <c r="E579" s="6">
        <v>2</v>
      </c>
      <c r="F579" s="20">
        <f t="shared" si="248"/>
        <v>1</v>
      </c>
      <c r="G579" s="20">
        <f t="shared" si="249"/>
        <v>0</v>
      </c>
      <c r="H579" s="20">
        <f t="shared" si="250"/>
        <v>0</v>
      </c>
      <c r="I579" s="7">
        <v>-7514.5723693730224</v>
      </c>
      <c r="J579" s="7">
        <v>4864843.127040321</v>
      </c>
      <c r="K579" s="6">
        <v>-6</v>
      </c>
      <c r="L579" s="6">
        <v>-6</v>
      </c>
      <c r="M579" s="7">
        <v>-7507.9883772428211</v>
      </c>
      <c r="N579" s="7">
        <v>4864853.6338600963</v>
      </c>
      <c r="O579" s="26">
        <f t="shared" si="251"/>
        <v>-7507.9883772428202</v>
      </c>
      <c r="P579" s="26">
        <f t="shared" si="252"/>
        <v>4864853.6338600963</v>
      </c>
      <c r="Q579" s="20">
        <f t="shared" si="253"/>
        <v>1</v>
      </c>
      <c r="R579" s="26">
        <f t="shared" si="254"/>
        <v>12.399282808363914</v>
      </c>
      <c r="S579" s="26">
        <f>R579*'8_HeSo_Mercator'!$B$7</f>
        <v>9.4994173710382945</v>
      </c>
      <c r="T579" s="6">
        <v>1403</v>
      </c>
      <c r="U579" s="21">
        <v>0.39546067459567569</v>
      </c>
      <c r="V579" s="7">
        <v>-7506.7318999990821</v>
      </c>
      <c r="W579" s="7">
        <v>4864850.6840000004</v>
      </c>
      <c r="X579" s="25">
        <f t="shared" si="255"/>
        <v>40.88714520012558</v>
      </c>
      <c r="Y579" s="6">
        <v>1440</v>
      </c>
      <c r="Z579" s="21">
        <v>0.40531042692837083</v>
      </c>
      <c r="AA579" s="7">
        <v>-7506.7318999990821</v>
      </c>
      <c r="AB579" s="7">
        <v>4864850.6840000004</v>
      </c>
      <c r="AC579" s="25">
        <f t="shared" si="256"/>
        <v>37.05517718000872</v>
      </c>
      <c r="AD579" s="6">
        <v>1365</v>
      </c>
      <c r="AE579" s="21">
        <v>0.43354919896772848</v>
      </c>
      <c r="AF579" s="7">
        <v>-7506.7318999990821</v>
      </c>
      <c r="AG579" s="7">
        <v>4864850.6840000004</v>
      </c>
      <c r="AH579" s="25">
        <f t="shared" si="257"/>
        <v>28.303910833315864</v>
      </c>
      <c r="AI579" s="6">
        <v>1328</v>
      </c>
      <c r="AJ579" s="21">
        <v>0.44041104862362129</v>
      </c>
      <c r="AK579" s="7">
        <v>-7506.7318999990821</v>
      </c>
      <c r="AL579" s="7">
        <v>4864850.6840000004</v>
      </c>
      <c r="AM579" s="25">
        <f t="shared" si="258"/>
        <v>26.580746741120301</v>
      </c>
      <c r="AN579" s="6">
        <v>1446</v>
      </c>
      <c r="AO579" s="21">
        <v>0.45254854675586609</v>
      </c>
      <c r="AP579" s="7">
        <v>-7506.5293000005186</v>
      </c>
      <c r="AQ579" s="7">
        <v>4864862.5543000028</v>
      </c>
      <c r="AR579" s="25">
        <f t="shared" si="259"/>
        <v>23.841814331107376</v>
      </c>
      <c r="AS579" s="6">
        <v>1482</v>
      </c>
      <c r="AT579" s="21">
        <v>0.45745770448922751</v>
      </c>
      <c r="AU579" s="7">
        <v>-7511.5214999988684</v>
      </c>
      <c r="AV579" s="7">
        <v>4864853.5402000016</v>
      </c>
      <c r="AW579" s="25">
        <f t="shared" si="260"/>
        <v>22.834747545389003</v>
      </c>
      <c r="AX579" s="6">
        <v>1560</v>
      </c>
      <c r="AY579" s="21">
        <v>0.47757601766447932</v>
      </c>
      <c r="AZ579" s="7">
        <v>-7511.5214999988684</v>
      </c>
      <c r="BA579" s="7">
        <v>4864853.5402000016</v>
      </c>
      <c r="BB579" s="25">
        <f t="shared" si="261"/>
        <v>19.223389288314635</v>
      </c>
      <c r="BC579" s="6">
        <v>1412</v>
      </c>
      <c r="BD579" s="21">
        <v>0.4797301588792392</v>
      </c>
      <c r="BE579" s="7">
        <v>-7511.5214999988684</v>
      </c>
      <c r="BF579" s="7">
        <v>4864853.5402000016</v>
      </c>
      <c r="BG579" s="25">
        <f t="shared" si="262"/>
        <v>18.880431373558373</v>
      </c>
      <c r="BH579" s="6">
        <v>1515</v>
      </c>
      <c r="BI579" s="21">
        <v>0.48164220221303389</v>
      </c>
      <c r="BJ579" s="7">
        <v>-7506.7318999990821</v>
      </c>
      <c r="BK579" s="7">
        <v>4864850.6840000004</v>
      </c>
      <c r="BL579" s="25">
        <f t="shared" si="263"/>
        <v>18.582402645981723</v>
      </c>
      <c r="BM579" s="6">
        <v>1634</v>
      </c>
      <c r="BN579" s="21">
        <v>0.48311745536612249</v>
      </c>
      <c r="BO579" s="7">
        <v>-7506.5293000005186</v>
      </c>
      <c r="BP579" s="7">
        <v>4864862.5543000028</v>
      </c>
      <c r="BQ579" s="25">
        <f t="shared" si="264"/>
        <v>18.356466391336145</v>
      </c>
      <c r="BR579" s="6">
        <v>258</v>
      </c>
      <c r="BS579" s="21">
        <v>0.48609682871657273</v>
      </c>
      <c r="BT579" s="7">
        <v>-7511.5214999988684</v>
      </c>
      <c r="BU579" s="7">
        <v>4864853.5402000016</v>
      </c>
      <c r="BV579" s="25">
        <f t="shared" si="265"/>
        <v>17.910546970153852</v>
      </c>
      <c r="BW579" s="6">
        <v>1524</v>
      </c>
      <c r="BX579" s="21">
        <v>0.48612727069775302</v>
      </c>
      <c r="BY579" s="7">
        <v>-7511.5214999988684</v>
      </c>
      <c r="BZ579" s="7">
        <v>4864853.5402000016</v>
      </c>
      <c r="CA579" s="25">
        <f t="shared" si="266"/>
        <v>17.90606105583521</v>
      </c>
      <c r="CB579" s="6">
        <v>1403</v>
      </c>
      <c r="CC579" s="21">
        <v>0.4015686454907193</v>
      </c>
      <c r="CD579" s="7">
        <v>-7506.7318999990821</v>
      </c>
      <c r="CE579" s="7">
        <v>4864850.6840000004</v>
      </c>
      <c r="CF579" s="25">
        <f t="shared" si="267"/>
        <v>38.455708501844718</v>
      </c>
      <c r="CG579" s="6">
        <v>1440</v>
      </c>
      <c r="CH579" s="21">
        <v>0.4017403041916745</v>
      </c>
      <c r="CI579" s="7">
        <v>-7506.7318999990821</v>
      </c>
      <c r="CJ579" s="7">
        <v>4864850.6840000004</v>
      </c>
      <c r="CK579" s="25">
        <f t="shared" si="268"/>
        <v>38.390024007181005</v>
      </c>
      <c r="CL579" s="6">
        <v>1365</v>
      </c>
      <c r="CM579" s="21">
        <v>0.41746651424627379</v>
      </c>
      <c r="CN579" s="7">
        <v>-7506.7318999990821</v>
      </c>
      <c r="CO579" s="7">
        <v>4864850.6840000004</v>
      </c>
      <c r="CP579" s="25">
        <f t="shared" si="269"/>
        <v>32.924062493551347</v>
      </c>
      <c r="CQ579" s="6">
        <v>1328</v>
      </c>
      <c r="CR579" s="21">
        <v>0.42388950185934371</v>
      </c>
      <c r="CS579" s="7">
        <v>-7506.7318999990821</v>
      </c>
      <c r="CT579" s="7">
        <v>4864850.6840000004</v>
      </c>
      <c r="CU579" s="25">
        <f t="shared" si="270"/>
        <v>30.973433901226084</v>
      </c>
      <c r="CV579" s="6">
        <v>1446</v>
      </c>
      <c r="CW579" s="21">
        <v>0.439821788479898</v>
      </c>
      <c r="CX579" s="7">
        <v>-7506.5293000005186</v>
      </c>
      <c r="CY579" s="7">
        <v>4864862.5543000028</v>
      </c>
      <c r="CZ579" s="25">
        <f t="shared" si="271"/>
        <v>26.723481642948421</v>
      </c>
      <c r="DA579" s="6">
        <v>908</v>
      </c>
      <c r="DB579" s="21">
        <v>0.44542135003365912</v>
      </c>
      <c r="DC579" s="7">
        <v>-7506.7318999990821</v>
      </c>
      <c r="DD579" s="7">
        <v>4864850.6840000004</v>
      </c>
      <c r="DE579" s="25">
        <f t="shared" si="272"/>
        <v>25.404805858754568</v>
      </c>
      <c r="DF579" s="6">
        <v>1481</v>
      </c>
      <c r="DG579" s="21">
        <v>0.44554092730394967</v>
      </c>
      <c r="DH579" s="7">
        <v>-7506.5293000005186</v>
      </c>
      <c r="DI579" s="7">
        <v>4864862.5543000028</v>
      </c>
      <c r="DJ579" s="25">
        <f t="shared" si="273"/>
        <v>25.377543585892575</v>
      </c>
      <c r="DK579" s="6">
        <v>1482</v>
      </c>
      <c r="DL579" s="21">
        <v>0.4486135304364201</v>
      </c>
      <c r="DM579" s="7">
        <v>-7511.5214999988684</v>
      </c>
      <c r="DN579" s="7">
        <v>4864853.5402000016</v>
      </c>
      <c r="DO579" s="25">
        <f t="shared" si="274"/>
        <v>24.689399550395045</v>
      </c>
      <c r="DP579" s="6">
        <v>1515</v>
      </c>
      <c r="DQ579" s="21">
        <v>0.45140790493412558</v>
      </c>
      <c r="DR579" s="7">
        <v>-7506.7318999990821</v>
      </c>
      <c r="DS579" s="7">
        <v>4864850.6840000004</v>
      </c>
      <c r="DT579" s="25">
        <f t="shared" si="275"/>
        <v>24.083708374688744</v>
      </c>
      <c r="DU579" s="6">
        <v>258</v>
      </c>
      <c r="DV579" s="21">
        <v>0.46048812395241401</v>
      </c>
      <c r="DW579" s="7">
        <v>-7511.5214999988684</v>
      </c>
      <c r="DX579" s="7">
        <v>4864853.5402000016</v>
      </c>
      <c r="DY579" s="25">
        <f t="shared" si="276"/>
        <v>22.23956372099488</v>
      </c>
      <c r="DZ579" s="6">
        <v>1560</v>
      </c>
      <c r="EA579" s="21">
        <v>0.46180808147609292</v>
      </c>
      <c r="EB579" s="7">
        <v>-7511.5214999988684</v>
      </c>
      <c r="EC579" s="7">
        <v>4864853.5402000016</v>
      </c>
      <c r="ED579" s="25">
        <f t="shared" si="277"/>
        <v>21.986387878451691</v>
      </c>
      <c r="EE579" s="6">
        <v>1634</v>
      </c>
      <c r="EF579" s="21">
        <v>0.46321847049850928</v>
      </c>
      <c r="EG579" s="7">
        <v>-7506.5293000005186</v>
      </c>
      <c r="EH579" s="7">
        <v>4864862.5543000028</v>
      </c>
      <c r="EI579" s="25">
        <f t="shared" si="278"/>
        <v>21.71983526672685</v>
      </c>
    </row>
    <row r="580" spans="1:139" x14ac:dyDescent="0.25">
      <c r="A580" s="6">
        <v>566</v>
      </c>
      <c r="B580" s="6">
        <v>0</v>
      </c>
      <c r="C580" s="6">
        <v>3</v>
      </c>
      <c r="D580" s="6">
        <v>0</v>
      </c>
      <c r="E580" s="6">
        <v>3</v>
      </c>
      <c r="F580" s="20">
        <f t="shared" si="248"/>
        <v>1</v>
      </c>
      <c r="G580" s="20">
        <f t="shared" si="249"/>
        <v>1</v>
      </c>
      <c r="H580" s="20">
        <f t="shared" si="250"/>
        <v>1</v>
      </c>
      <c r="I580" s="7">
        <v>-7594.1702265817821</v>
      </c>
      <c r="J580" s="7">
        <v>4864982.2405673796</v>
      </c>
      <c r="K580" s="6">
        <v>-3</v>
      </c>
      <c r="L580" s="6">
        <v>-6</v>
      </c>
      <c r="M580" s="7">
        <v>-7596.374745536913</v>
      </c>
      <c r="N580" s="7">
        <v>4864982.8203150164</v>
      </c>
      <c r="O580" s="26">
        <f t="shared" si="251"/>
        <v>-7596.3747455369112</v>
      </c>
      <c r="P580" s="26">
        <f t="shared" si="252"/>
        <v>4864982.8203150164</v>
      </c>
      <c r="Q580" s="20">
        <f t="shared" si="253"/>
        <v>1</v>
      </c>
      <c r="R580" s="26">
        <f t="shared" si="254"/>
        <v>2.2794760682888078</v>
      </c>
      <c r="S580" s="26">
        <f>R580*'8_HeSo_Mercator'!$B$7</f>
        <v>1.746366696738485</v>
      </c>
      <c r="T580" s="6">
        <v>17608</v>
      </c>
      <c r="U580" s="21">
        <v>0.1626271722103316</v>
      </c>
      <c r="V580" s="7">
        <v>-7594.7369999997318</v>
      </c>
      <c r="W580" s="7">
        <v>4864983.9024000019</v>
      </c>
      <c r="X580" s="25">
        <f t="shared" si="255"/>
        <v>1429.6428549261927</v>
      </c>
      <c r="Y580" s="6">
        <v>10462</v>
      </c>
      <c r="Z580" s="21">
        <v>0.16933202270709041</v>
      </c>
      <c r="AA580" s="7">
        <v>-7594.2641000002623</v>
      </c>
      <c r="AB580" s="7">
        <v>4864982.4561000019</v>
      </c>
      <c r="AC580" s="25">
        <f t="shared" si="256"/>
        <v>1216.3081461448508</v>
      </c>
      <c r="AD580" s="6">
        <v>15972</v>
      </c>
      <c r="AE580" s="21">
        <v>0.17217623639950719</v>
      </c>
      <c r="AF580" s="7">
        <v>-7594.7369999997318</v>
      </c>
      <c r="AG580" s="7">
        <v>4864983.9024000019</v>
      </c>
      <c r="AH580" s="25">
        <f t="shared" si="257"/>
        <v>1137.9080207371899</v>
      </c>
      <c r="AI580" s="6">
        <v>8205</v>
      </c>
      <c r="AJ580" s="21">
        <v>0.1739499241809411</v>
      </c>
      <c r="AK580" s="7">
        <v>-7594.7369999997318</v>
      </c>
      <c r="AL580" s="7">
        <v>4864983.9024000019</v>
      </c>
      <c r="AM580" s="25">
        <f t="shared" si="258"/>
        <v>1092.202144304099</v>
      </c>
      <c r="AN580" s="6">
        <v>9547</v>
      </c>
      <c r="AO580" s="21">
        <v>0.17551802386518969</v>
      </c>
      <c r="AP580" s="7">
        <v>-7603.5650999993086</v>
      </c>
      <c r="AQ580" s="7">
        <v>4864979.7901000008</v>
      </c>
      <c r="AR580" s="25">
        <f t="shared" si="259"/>
        <v>1053.6906289041922</v>
      </c>
      <c r="AS580" s="6">
        <v>18157</v>
      </c>
      <c r="AT580" s="21">
        <v>0.17625834559575529</v>
      </c>
      <c r="AU580" s="7">
        <v>-7594.7369999997318</v>
      </c>
      <c r="AV580" s="7">
        <v>4864983.9024000019</v>
      </c>
      <c r="AW580" s="25">
        <f t="shared" si="260"/>
        <v>1036.098970939561</v>
      </c>
      <c r="AX580" s="6">
        <v>18437</v>
      </c>
      <c r="AY580" s="21">
        <v>0.17650421297060459</v>
      </c>
      <c r="AZ580" s="7">
        <v>-7594.7369999997318</v>
      </c>
      <c r="BA580" s="7">
        <v>4864983.9024000019</v>
      </c>
      <c r="BB580" s="25">
        <f t="shared" si="261"/>
        <v>1030.337949260982</v>
      </c>
      <c r="BC580" s="6">
        <v>8202</v>
      </c>
      <c r="BD580" s="21">
        <v>0.1783889870826767</v>
      </c>
      <c r="BE580" s="7">
        <v>-7596.6486999988556</v>
      </c>
      <c r="BF580" s="7">
        <v>4864983.3546999991</v>
      </c>
      <c r="BG580" s="25">
        <f t="shared" si="262"/>
        <v>987.47893940613665</v>
      </c>
      <c r="BH580" s="6">
        <v>17052</v>
      </c>
      <c r="BI580" s="21">
        <v>0.1801066863376212</v>
      </c>
      <c r="BJ580" s="7">
        <v>-7596.6486999988556</v>
      </c>
      <c r="BK580" s="7">
        <v>4864983.3546999991</v>
      </c>
      <c r="BL580" s="25">
        <f t="shared" si="263"/>
        <v>950.34360357842354</v>
      </c>
      <c r="BM580" s="6">
        <v>17327</v>
      </c>
      <c r="BN580" s="21">
        <v>0.1823746622148848</v>
      </c>
      <c r="BO580" s="7">
        <v>-7594.7369999997318</v>
      </c>
      <c r="BP580" s="7">
        <v>4864983.9024000019</v>
      </c>
      <c r="BQ580" s="25">
        <f t="shared" si="264"/>
        <v>903.94498130100828</v>
      </c>
      <c r="BR580" s="6">
        <v>17882</v>
      </c>
      <c r="BS580" s="21">
        <v>0.1839271688603594</v>
      </c>
      <c r="BT580" s="7">
        <v>-7594.7369999997318</v>
      </c>
      <c r="BU580" s="7">
        <v>4864983.9024000019</v>
      </c>
      <c r="BV580" s="25">
        <f t="shared" si="265"/>
        <v>873.80888488859034</v>
      </c>
      <c r="BW580" s="6">
        <v>16779</v>
      </c>
      <c r="BX580" s="21">
        <v>0.18640773412479739</v>
      </c>
      <c r="BY580" s="7">
        <v>-7596.6486999988556</v>
      </c>
      <c r="BZ580" s="7">
        <v>4864983.3546999991</v>
      </c>
      <c r="CA580" s="25">
        <f t="shared" si="266"/>
        <v>828.2172854688032</v>
      </c>
      <c r="CB580" s="6">
        <v>9547</v>
      </c>
      <c r="CC580" s="21">
        <v>0.16672600652263689</v>
      </c>
      <c r="CD580" s="7">
        <v>-7603.5650999993086</v>
      </c>
      <c r="CE580" s="7">
        <v>4864979.7901000008</v>
      </c>
      <c r="CF580" s="25">
        <f t="shared" si="267"/>
        <v>1294.1559348104925</v>
      </c>
      <c r="CG580" s="6">
        <v>15972</v>
      </c>
      <c r="CH580" s="21">
        <v>0.17255344305070461</v>
      </c>
      <c r="CI580" s="7">
        <v>-7594.7369999997318</v>
      </c>
      <c r="CJ580" s="7">
        <v>4864983.9024000019</v>
      </c>
      <c r="CK580" s="25">
        <f t="shared" si="268"/>
        <v>1127.99060466642</v>
      </c>
      <c r="CL580" s="6">
        <v>10462</v>
      </c>
      <c r="CM580" s="21">
        <v>0.17265980093205219</v>
      </c>
      <c r="CN580" s="7">
        <v>-7594.2641000002623</v>
      </c>
      <c r="CO580" s="7">
        <v>4864982.4561000019</v>
      </c>
      <c r="CP580" s="25">
        <f t="shared" si="269"/>
        <v>1125.2138174021577</v>
      </c>
      <c r="CQ580" s="6">
        <v>8202</v>
      </c>
      <c r="CR580" s="21">
        <v>0.17544843855636591</v>
      </c>
      <c r="CS580" s="7">
        <v>-7596.6486999988556</v>
      </c>
      <c r="CT580" s="7">
        <v>4864983.3546999991</v>
      </c>
      <c r="CU580" s="25">
        <f t="shared" si="270"/>
        <v>1055.3632575212373</v>
      </c>
      <c r="CV580" s="6">
        <v>11382</v>
      </c>
      <c r="CW580" s="21">
        <v>0.1759100384293594</v>
      </c>
      <c r="CX580" s="7">
        <v>-7594.2641000002623</v>
      </c>
      <c r="CY580" s="7">
        <v>4864982.4561000019</v>
      </c>
      <c r="CZ580" s="25">
        <f t="shared" si="271"/>
        <v>1044.3294038902718</v>
      </c>
      <c r="DA580" s="6">
        <v>8636</v>
      </c>
      <c r="DB580" s="21">
        <v>0.17979059537822931</v>
      </c>
      <c r="DC580" s="7">
        <v>-7596.2032000012696</v>
      </c>
      <c r="DD580" s="7">
        <v>4864981.9002000019</v>
      </c>
      <c r="DE580" s="25">
        <f t="shared" si="272"/>
        <v>957.04446886463074</v>
      </c>
      <c r="DF580" s="6">
        <v>18437</v>
      </c>
      <c r="DG580" s="21">
        <v>0.1804947460595446</v>
      </c>
      <c r="DH580" s="7">
        <v>-7594.7369999997318</v>
      </c>
      <c r="DI580" s="7">
        <v>4864983.9024000019</v>
      </c>
      <c r="DJ580" s="25">
        <f t="shared" si="273"/>
        <v>942.19705193508651</v>
      </c>
      <c r="DK580" s="6">
        <v>7321</v>
      </c>
      <c r="DL580" s="21">
        <v>0.18146750999801459</v>
      </c>
      <c r="DM580" s="7">
        <v>-7601.6162000000477</v>
      </c>
      <c r="DN580" s="7">
        <v>4864980.3488999978</v>
      </c>
      <c r="DO580" s="25">
        <f t="shared" si="274"/>
        <v>922.15617674487703</v>
      </c>
      <c r="DP580" s="6">
        <v>8205</v>
      </c>
      <c r="DQ580" s="21">
        <v>0.18270583968081239</v>
      </c>
      <c r="DR580" s="7">
        <v>-7594.7369999997318</v>
      </c>
      <c r="DS580" s="7">
        <v>4864983.9024000019</v>
      </c>
      <c r="DT580" s="25">
        <f t="shared" si="275"/>
        <v>897.40872097801912</v>
      </c>
      <c r="DU580" s="6">
        <v>9548</v>
      </c>
      <c r="DV580" s="21">
        <v>0.18466265633790621</v>
      </c>
      <c r="DW580" s="7">
        <v>-7601.6162000000477</v>
      </c>
      <c r="DX580" s="7">
        <v>4864980.3488999978</v>
      </c>
      <c r="DY580" s="25">
        <f t="shared" si="276"/>
        <v>859.97076190267342</v>
      </c>
      <c r="DZ580" s="6">
        <v>9549</v>
      </c>
      <c r="EA580" s="21">
        <v>0.18467385402931821</v>
      </c>
      <c r="EB580" s="7">
        <v>-7594.2641000002623</v>
      </c>
      <c r="EC580" s="7">
        <v>4864982.4561000019</v>
      </c>
      <c r="ED580" s="25">
        <f t="shared" si="277"/>
        <v>859.76220370784688</v>
      </c>
      <c r="EE580" s="6">
        <v>18157</v>
      </c>
      <c r="EF580" s="21">
        <v>0.18735615363124769</v>
      </c>
      <c r="EG580" s="7">
        <v>-7594.7369999997318</v>
      </c>
      <c r="EH580" s="7">
        <v>4864983.9024000019</v>
      </c>
      <c r="EI580" s="25">
        <f t="shared" si="278"/>
        <v>811.57405080588171</v>
      </c>
    </row>
    <row r="581" spans="1:139" x14ac:dyDescent="0.25">
      <c r="A581" s="6">
        <v>567</v>
      </c>
      <c r="B581" s="6">
        <v>0</v>
      </c>
      <c r="C581" s="6">
        <v>1</v>
      </c>
      <c r="D581" s="6">
        <v>0</v>
      </c>
      <c r="E581" s="6">
        <v>1</v>
      </c>
      <c r="F581" s="20">
        <f t="shared" si="248"/>
        <v>1</v>
      </c>
      <c r="G581" s="20">
        <f t="shared" si="249"/>
        <v>1</v>
      </c>
      <c r="H581" s="20">
        <f t="shared" si="250"/>
        <v>1</v>
      </c>
      <c r="I581" s="7">
        <v>-7638.1786649414626</v>
      </c>
      <c r="J581" s="7">
        <v>4864997.6265032832</v>
      </c>
      <c r="K581" s="6">
        <v>-6</v>
      </c>
      <c r="L581" s="6">
        <v>-6</v>
      </c>
      <c r="M581" s="7">
        <v>-7638.5656165378659</v>
      </c>
      <c r="N581" s="7">
        <v>4864998.5095598288</v>
      </c>
      <c r="O581" s="26">
        <f t="shared" si="251"/>
        <v>-7638.5656165378678</v>
      </c>
      <c r="P581" s="26">
        <f t="shared" si="252"/>
        <v>4864998.5095598288</v>
      </c>
      <c r="Q581" s="20">
        <f t="shared" si="253"/>
        <v>1</v>
      </c>
      <c r="R581" s="26">
        <f t="shared" si="254"/>
        <v>0.96411638340020478</v>
      </c>
      <c r="S581" s="26">
        <f>R581*'8_HeSo_Mercator'!$B$7</f>
        <v>0.73863497282251211</v>
      </c>
      <c r="T581" s="6">
        <v>8530</v>
      </c>
      <c r="U581" s="21">
        <v>0.26825180741013338</v>
      </c>
      <c r="V581" s="7">
        <v>-7638.854200001806</v>
      </c>
      <c r="W581" s="7">
        <v>4864999.3676000014</v>
      </c>
      <c r="X581" s="25">
        <f t="shared" si="255"/>
        <v>193.1209427170445</v>
      </c>
      <c r="Y581" s="6">
        <v>10815</v>
      </c>
      <c r="Z581" s="21">
        <v>0.27307121367488119</v>
      </c>
      <c r="AA581" s="7">
        <v>-7638.854200001806</v>
      </c>
      <c r="AB581" s="7">
        <v>4864999.3676000014</v>
      </c>
      <c r="AC581" s="25">
        <f t="shared" si="256"/>
        <v>179.8441508888304</v>
      </c>
      <c r="AD581" s="6">
        <v>9902</v>
      </c>
      <c r="AE581" s="21">
        <v>0.27575292680709312</v>
      </c>
      <c r="AF581" s="7">
        <v>-7638.854200001806</v>
      </c>
      <c r="AG581" s="7">
        <v>4864999.3676000014</v>
      </c>
      <c r="AH581" s="25">
        <f t="shared" si="257"/>
        <v>172.94956629134776</v>
      </c>
      <c r="AI581" s="6">
        <v>10359</v>
      </c>
      <c r="AJ581" s="21">
        <v>0.2799195290079719</v>
      </c>
      <c r="AK581" s="7">
        <v>-7638.854200001806</v>
      </c>
      <c r="AL581" s="7">
        <v>4864999.3676000014</v>
      </c>
      <c r="AM581" s="25">
        <f t="shared" si="258"/>
        <v>162.87979163016516</v>
      </c>
      <c r="AN581" s="6">
        <v>7668</v>
      </c>
      <c r="AO581" s="21">
        <v>0.28144254131148599</v>
      </c>
      <c r="AP581" s="7">
        <v>-7639.3500000014901</v>
      </c>
      <c r="AQ581" s="7">
        <v>4865001.0980999991</v>
      </c>
      <c r="AR581" s="25">
        <f t="shared" si="259"/>
        <v>159.3826434138937</v>
      </c>
      <c r="AS581" s="6">
        <v>9443</v>
      </c>
      <c r="AT581" s="21">
        <v>0.28437104929777179</v>
      </c>
      <c r="AU581" s="7">
        <v>-7638.854200001806</v>
      </c>
      <c r="AV581" s="7">
        <v>4864999.3676000014</v>
      </c>
      <c r="AW581" s="25">
        <f t="shared" si="260"/>
        <v>152.91795378850082</v>
      </c>
      <c r="AX581" s="6">
        <v>11269</v>
      </c>
      <c r="AY581" s="21">
        <v>0.30739163185830393</v>
      </c>
      <c r="AZ581" s="7">
        <v>-7638.854200001806</v>
      </c>
      <c r="BA581" s="7">
        <v>4864999.3676000014</v>
      </c>
      <c r="BB581" s="25">
        <f t="shared" si="261"/>
        <v>112.00356288693089</v>
      </c>
      <c r="BC581" s="6">
        <v>11272</v>
      </c>
      <c r="BD581" s="21">
        <v>0.31059416173458032</v>
      </c>
      <c r="BE581" s="7">
        <v>-7636.6790000014007</v>
      </c>
      <c r="BF581" s="7">
        <v>4864991.7787000015</v>
      </c>
      <c r="BG581" s="25">
        <f t="shared" si="262"/>
        <v>107.45505431138182</v>
      </c>
      <c r="BH581" s="6">
        <v>8986</v>
      </c>
      <c r="BI581" s="21">
        <v>0.31195174217569882</v>
      </c>
      <c r="BJ581" s="7">
        <v>-7638.854200001806</v>
      </c>
      <c r="BK581" s="7">
        <v>4864999.3676000014</v>
      </c>
      <c r="BL581" s="25">
        <f t="shared" si="263"/>
        <v>105.59669807961841</v>
      </c>
      <c r="BM581" s="6">
        <v>7212</v>
      </c>
      <c r="BN581" s="21">
        <v>0.31295858666718479</v>
      </c>
      <c r="BO581" s="7">
        <v>-7636.6790000014007</v>
      </c>
      <c r="BP581" s="7">
        <v>4864991.7787000015</v>
      </c>
      <c r="BQ581" s="25">
        <f t="shared" si="264"/>
        <v>104.24434688160508</v>
      </c>
      <c r="BR581" s="6">
        <v>11270</v>
      </c>
      <c r="BS581" s="21">
        <v>0.31308743857587251</v>
      </c>
      <c r="BT581" s="7">
        <v>-7637.1779999993742</v>
      </c>
      <c r="BU581" s="7">
        <v>4864993.5205999995</v>
      </c>
      <c r="BV581" s="25">
        <f t="shared" si="265"/>
        <v>104.0728447173401</v>
      </c>
      <c r="BW581" s="6">
        <v>9446</v>
      </c>
      <c r="BX581" s="21">
        <v>0.31797009984820113</v>
      </c>
      <c r="BY581" s="7">
        <v>-7641.5731999985874</v>
      </c>
      <c r="BZ581" s="7">
        <v>4865008.8530000001</v>
      </c>
      <c r="CA581" s="25">
        <f t="shared" si="266"/>
        <v>97.826128606928577</v>
      </c>
      <c r="CB581" s="6">
        <v>8530</v>
      </c>
      <c r="CC581" s="21">
        <v>0.27180104593852289</v>
      </c>
      <c r="CD581" s="7">
        <v>-7638.854200001806</v>
      </c>
      <c r="CE581" s="7">
        <v>4864999.3676000014</v>
      </c>
      <c r="CF581" s="25">
        <f t="shared" si="267"/>
        <v>183.22954596227174</v>
      </c>
      <c r="CG581" s="6">
        <v>10815</v>
      </c>
      <c r="CH581" s="21">
        <v>0.27735752029036281</v>
      </c>
      <c r="CI581" s="7">
        <v>-7638.854200001806</v>
      </c>
      <c r="CJ581" s="7">
        <v>4864999.3676000014</v>
      </c>
      <c r="CK581" s="25">
        <f t="shared" si="268"/>
        <v>168.98191074554032</v>
      </c>
      <c r="CL581" s="6">
        <v>9443</v>
      </c>
      <c r="CM581" s="21">
        <v>0.27955514365152928</v>
      </c>
      <c r="CN581" s="7">
        <v>-7638.854200001806</v>
      </c>
      <c r="CO581" s="7">
        <v>4864999.3676000014</v>
      </c>
      <c r="CP581" s="25">
        <f t="shared" si="269"/>
        <v>163.73067424862623</v>
      </c>
      <c r="CQ581" s="6">
        <v>9902</v>
      </c>
      <c r="CR581" s="21">
        <v>0.28019909295758583</v>
      </c>
      <c r="CS581" s="7">
        <v>-7638.854200001806</v>
      </c>
      <c r="CT581" s="7">
        <v>4864999.3676000014</v>
      </c>
      <c r="CU581" s="25">
        <f t="shared" si="270"/>
        <v>162.23072150580765</v>
      </c>
      <c r="CV581" s="6">
        <v>10359</v>
      </c>
      <c r="CW581" s="21">
        <v>0.28075585128527192</v>
      </c>
      <c r="CX581" s="7">
        <v>-7638.854200001806</v>
      </c>
      <c r="CY581" s="7">
        <v>4864999.3676000014</v>
      </c>
      <c r="CZ581" s="25">
        <f t="shared" si="271"/>
        <v>160.94768524851173</v>
      </c>
      <c r="DA581" s="6">
        <v>11272</v>
      </c>
      <c r="DB581" s="21">
        <v>0.28371899701167391</v>
      </c>
      <c r="DC581" s="7">
        <v>-7636.6790000014007</v>
      </c>
      <c r="DD581" s="7">
        <v>4864991.7787000015</v>
      </c>
      <c r="DE581" s="25">
        <f t="shared" si="272"/>
        <v>154.32857156559817</v>
      </c>
      <c r="DF581" s="6">
        <v>7212</v>
      </c>
      <c r="DG581" s="21">
        <v>0.28564402268255989</v>
      </c>
      <c r="DH581" s="7">
        <v>-7636.6790000014007</v>
      </c>
      <c r="DI581" s="7">
        <v>4864991.7787000015</v>
      </c>
      <c r="DJ581" s="25">
        <f t="shared" si="273"/>
        <v>150.2102046446509</v>
      </c>
      <c r="DK581" s="6">
        <v>7668</v>
      </c>
      <c r="DL581" s="21">
        <v>0.28834167223874629</v>
      </c>
      <c r="DM581" s="7">
        <v>-7639.3500000014901</v>
      </c>
      <c r="DN581" s="7">
        <v>4865001.0980999991</v>
      </c>
      <c r="DO581" s="25">
        <f t="shared" si="274"/>
        <v>144.66729088689399</v>
      </c>
      <c r="DP581" s="6">
        <v>11270</v>
      </c>
      <c r="DQ581" s="21">
        <v>0.30190621084660829</v>
      </c>
      <c r="DR581" s="7">
        <v>-7637.1779999993742</v>
      </c>
      <c r="DS581" s="7">
        <v>4864993.5205999995</v>
      </c>
      <c r="DT581" s="25">
        <f t="shared" si="275"/>
        <v>120.36821220759754</v>
      </c>
      <c r="DU581" s="6">
        <v>11269</v>
      </c>
      <c r="DV581" s="21">
        <v>0.30648265365111199</v>
      </c>
      <c r="DW581" s="7">
        <v>-7638.854200001806</v>
      </c>
      <c r="DX581" s="7">
        <v>4864999.3676000014</v>
      </c>
      <c r="DY581" s="25">
        <f t="shared" si="276"/>
        <v>113.33822395858512</v>
      </c>
      <c r="DZ581" s="6">
        <v>8986</v>
      </c>
      <c r="EA581" s="21">
        <v>0.30817993589925408</v>
      </c>
      <c r="EB581" s="7">
        <v>-7638.854200001806</v>
      </c>
      <c r="EC581" s="7">
        <v>4864999.3676000014</v>
      </c>
      <c r="ED581" s="25">
        <f t="shared" si="277"/>
        <v>110.86196140935756</v>
      </c>
      <c r="EE581" s="6">
        <v>7217</v>
      </c>
      <c r="EF581" s="21">
        <v>0.31012079835966122</v>
      </c>
      <c r="EG581" s="7">
        <v>-7639.7153999991706</v>
      </c>
      <c r="EH581" s="7">
        <v>4865007.1604000032</v>
      </c>
      <c r="EI581" s="25">
        <f t="shared" si="278"/>
        <v>108.11262859743648</v>
      </c>
    </row>
    <row r="582" spans="1:139" x14ac:dyDescent="0.25">
      <c r="A582" s="6">
        <v>568</v>
      </c>
      <c r="B582" s="6">
        <v>0</v>
      </c>
      <c r="C582" s="6">
        <v>1</v>
      </c>
      <c r="D582" s="6">
        <v>0</v>
      </c>
      <c r="E582" s="6">
        <v>1</v>
      </c>
      <c r="F582" s="20">
        <f t="shared" si="248"/>
        <v>1</v>
      </c>
      <c r="G582" s="20">
        <f t="shared" si="249"/>
        <v>1</v>
      </c>
      <c r="H582" s="20">
        <f t="shared" si="250"/>
        <v>1</v>
      </c>
      <c r="I582" s="7">
        <v>-7680.617859457253</v>
      </c>
      <c r="J582" s="7">
        <v>4864932.3587243557</v>
      </c>
      <c r="K582" s="6">
        <v>-3</v>
      </c>
      <c r="L582" s="6">
        <v>-6</v>
      </c>
      <c r="M582" s="7">
        <v>-7658.371460289477</v>
      </c>
      <c r="N582" s="7">
        <v>4864934.5749966819</v>
      </c>
      <c r="O582" s="26">
        <f t="shared" si="251"/>
        <v>-7658.3714602894779</v>
      </c>
      <c r="P582" s="26">
        <f t="shared" si="252"/>
        <v>4864934.5749966819</v>
      </c>
      <c r="Q582" s="20">
        <f t="shared" si="253"/>
        <v>1</v>
      </c>
      <c r="R582" s="26">
        <f t="shared" si="254"/>
        <v>22.356523409416809</v>
      </c>
      <c r="S582" s="26">
        <f>R582*'8_HeSo_Mercator'!$B$7</f>
        <v>17.127921841429558</v>
      </c>
      <c r="T582" s="6">
        <v>10332</v>
      </c>
      <c r="U582" s="21">
        <v>0.2945426909432648</v>
      </c>
      <c r="V582" s="7">
        <v>-7661.7531000003219</v>
      </c>
      <c r="W582" s="7">
        <v>4864938.2753999978</v>
      </c>
      <c r="X582" s="25">
        <f t="shared" si="255"/>
        <v>132.86390086879706</v>
      </c>
      <c r="Y582" s="6">
        <v>16682</v>
      </c>
      <c r="Z582" s="21">
        <v>0.30639614126167197</v>
      </c>
      <c r="AA582" s="7">
        <v>-7662.0082000009716</v>
      </c>
      <c r="AB582" s="7">
        <v>4864934.443599999</v>
      </c>
      <c r="AC582" s="25">
        <f t="shared" si="256"/>
        <v>113.4662845028285</v>
      </c>
      <c r="AD582" s="6">
        <v>10790</v>
      </c>
      <c r="AE582" s="21">
        <v>0.32044445317686221</v>
      </c>
      <c r="AF582" s="7">
        <v>-7661.7531000003219</v>
      </c>
      <c r="AG582" s="7">
        <v>4864938.2753999978</v>
      </c>
      <c r="AH582" s="25">
        <f t="shared" si="257"/>
        <v>94.839436789878249</v>
      </c>
      <c r="AI582" s="6">
        <v>18068</v>
      </c>
      <c r="AJ582" s="21">
        <v>0.32515737447662518</v>
      </c>
      <c r="AK582" s="7">
        <v>-7662.0082000009716</v>
      </c>
      <c r="AL582" s="7">
        <v>4864934.443599999</v>
      </c>
      <c r="AM582" s="25">
        <f t="shared" si="258"/>
        <v>89.459314808260061</v>
      </c>
      <c r="AN582" s="6">
        <v>16138</v>
      </c>
      <c r="AO582" s="21">
        <v>0.32594960639073989</v>
      </c>
      <c r="AP582" s="7">
        <v>-7659.9353000000119</v>
      </c>
      <c r="AQ582" s="7">
        <v>4864938.7961999997</v>
      </c>
      <c r="AR582" s="25">
        <f t="shared" si="259"/>
        <v>88.592744589740263</v>
      </c>
      <c r="AS582" s="6">
        <v>18332</v>
      </c>
      <c r="AT582" s="21">
        <v>0.3298135972513746</v>
      </c>
      <c r="AU582" s="7">
        <v>-7669.2478000000119</v>
      </c>
      <c r="AV582" s="7">
        <v>4864936.1268000007</v>
      </c>
      <c r="AW582" s="25">
        <f t="shared" si="260"/>
        <v>84.513439048329161</v>
      </c>
      <c r="AX582" s="6">
        <v>16957</v>
      </c>
      <c r="AY582" s="21">
        <v>0.33375948349442208</v>
      </c>
      <c r="AZ582" s="7">
        <v>-7662.0082000009716</v>
      </c>
      <c r="BA582" s="7">
        <v>4864934.443599999</v>
      </c>
      <c r="BB582" s="25">
        <f t="shared" si="261"/>
        <v>80.587102558783585</v>
      </c>
      <c r="BC582" s="6">
        <v>11249</v>
      </c>
      <c r="BD582" s="21">
        <v>0.33889725594396991</v>
      </c>
      <c r="BE582" s="7">
        <v>-7661.7531000003219</v>
      </c>
      <c r="BF582" s="7">
        <v>4864938.2753999978</v>
      </c>
      <c r="BG582" s="25">
        <f t="shared" si="262"/>
        <v>75.810225863768295</v>
      </c>
      <c r="BH582" s="6">
        <v>8506</v>
      </c>
      <c r="BI582" s="21">
        <v>0.33900018516503577</v>
      </c>
      <c r="BJ582" s="7">
        <v>-7661.7531000003219</v>
      </c>
      <c r="BK582" s="7">
        <v>4864938.2753999978</v>
      </c>
      <c r="BL582" s="25">
        <f t="shared" si="263"/>
        <v>75.718196009757207</v>
      </c>
      <c r="BM582" s="6">
        <v>18339</v>
      </c>
      <c r="BN582" s="21">
        <v>0.33955481057757719</v>
      </c>
      <c r="BO582" s="7">
        <v>-7662.0082000009716</v>
      </c>
      <c r="BP582" s="7">
        <v>4864934.443599999</v>
      </c>
      <c r="BQ582" s="25">
        <f t="shared" si="264"/>
        <v>75.224697411047003</v>
      </c>
      <c r="BR582" s="6">
        <v>17239</v>
      </c>
      <c r="BS582" s="21">
        <v>0.34157770173514518</v>
      </c>
      <c r="BT582" s="7">
        <v>-7662.0082000009716</v>
      </c>
      <c r="BU582" s="7">
        <v>4864934.443599999</v>
      </c>
      <c r="BV582" s="25">
        <f t="shared" si="265"/>
        <v>73.458482347177593</v>
      </c>
      <c r="BW582" s="6">
        <v>16655</v>
      </c>
      <c r="BX582" s="21">
        <v>0.34193227597022069</v>
      </c>
      <c r="BY582" s="7">
        <v>-7644.0348999984562</v>
      </c>
      <c r="BZ582" s="7">
        <v>4864930.0667999983</v>
      </c>
      <c r="CA582" s="25">
        <f t="shared" si="266"/>
        <v>73.154258373036882</v>
      </c>
      <c r="CB582" s="6">
        <v>10332</v>
      </c>
      <c r="CC582" s="21">
        <v>0.27789449112978531</v>
      </c>
      <c r="CD582" s="7">
        <v>-7661.7531000003219</v>
      </c>
      <c r="CE582" s="7">
        <v>4864938.2753999978</v>
      </c>
      <c r="CF582" s="25">
        <f t="shared" si="267"/>
        <v>167.67960786907599</v>
      </c>
      <c r="CG582" s="6">
        <v>10790</v>
      </c>
      <c r="CH582" s="21">
        <v>0.29338759660978991</v>
      </c>
      <c r="CI582" s="7">
        <v>-7661.7531000003219</v>
      </c>
      <c r="CJ582" s="7">
        <v>4864938.2753999978</v>
      </c>
      <c r="CK582" s="25">
        <f t="shared" si="268"/>
        <v>134.96868052001514</v>
      </c>
      <c r="CL582" s="6">
        <v>16682</v>
      </c>
      <c r="CM582" s="21">
        <v>0.30006204436171868</v>
      </c>
      <c r="CN582" s="7">
        <v>-7662.0082000009716</v>
      </c>
      <c r="CO582" s="7">
        <v>4864934.443599999</v>
      </c>
      <c r="CP582" s="25">
        <f t="shared" si="269"/>
        <v>123.35471227030025</v>
      </c>
      <c r="CQ582" s="6">
        <v>16138</v>
      </c>
      <c r="CR582" s="21">
        <v>0.30916354483727471</v>
      </c>
      <c r="CS582" s="7">
        <v>-7659.9353000000119</v>
      </c>
      <c r="CT582" s="7">
        <v>4864938.7961999997</v>
      </c>
      <c r="CU582" s="25">
        <f t="shared" si="270"/>
        <v>109.45784337555585</v>
      </c>
      <c r="CV582" s="6">
        <v>9879</v>
      </c>
      <c r="CW582" s="21">
        <v>0.3106075359699621</v>
      </c>
      <c r="CX582" s="7">
        <v>-7667.3517999984324</v>
      </c>
      <c r="CY582" s="7">
        <v>4864936.6705000028</v>
      </c>
      <c r="CZ582" s="25">
        <f t="shared" si="271"/>
        <v>107.43654817479411</v>
      </c>
      <c r="DA582" s="6">
        <v>7639</v>
      </c>
      <c r="DB582" s="21">
        <v>0.31148922193740941</v>
      </c>
      <c r="DC582" s="7">
        <v>-7646.423599999398</v>
      </c>
      <c r="DD582" s="7">
        <v>4864925.757100001</v>
      </c>
      <c r="DE582" s="25">
        <f t="shared" si="272"/>
        <v>106.22528484271194</v>
      </c>
      <c r="DF582" s="6">
        <v>8506</v>
      </c>
      <c r="DG582" s="21">
        <v>0.31418651397941161</v>
      </c>
      <c r="DH582" s="7">
        <v>-7661.7531000003219</v>
      </c>
      <c r="DI582" s="7">
        <v>4864938.2753999978</v>
      </c>
      <c r="DJ582" s="25">
        <f t="shared" si="273"/>
        <v>102.62421344810205</v>
      </c>
      <c r="DK582" s="6">
        <v>9416</v>
      </c>
      <c r="DL582" s="21">
        <v>0.31673360893477359</v>
      </c>
      <c r="DM582" s="7">
        <v>-7646.423599999398</v>
      </c>
      <c r="DN582" s="7">
        <v>4864925.757100001</v>
      </c>
      <c r="DO582" s="25">
        <f t="shared" si="274"/>
        <v>99.362704303756928</v>
      </c>
      <c r="DP582" s="6">
        <v>10784</v>
      </c>
      <c r="DQ582" s="21">
        <v>0.31766406695834132</v>
      </c>
      <c r="DR582" s="7">
        <v>-7643.4281999990344</v>
      </c>
      <c r="DS582" s="7">
        <v>4864927.9508000016</v>
      </c>
      <c r="DT582" s="25">
        <f t="shared" si="275"/>
        <v>98.203650731892921</v>
      </c>
      <c r="DU582" s="6">
        <v>16655</v>
      </c>
      <c r="DV582" s="21">
        <v>0.3181772515249372</v>
      </c>
      <c r="DW582" s="7">
        <v>-7644.0348999984562</v>
      </c>
      <c r="DX582" s="7">
        <v>4864930.0667999983</v>
      </c>
      <c r="DY582" s="25">
        <f t="shared" si="276"/>
        <v>97.571615568158691</v>
      </c>
      <c r="DZ582" s="6">
        <v>9414</v>
      </c>
      <c r="EA582" s="21">
        <v>0.31938721130101261</v>
      </c>
      <c r="EB582" s="7">
        <v>-7641.8123000003397</v>
      </c>
      <c r="EC582" s="7">
        <v>4864922.3139000013</v>
      </c>
      <c r="ED582" s="25">
        <f t="shared" si="277"/>
        <v>96.10144334352708</v>
      </c>
      <c r="EE582" s="6">
        <v>16957</v>
      </c>
      <c r="EF582" s="21">
        <v>0.32144794743504729</v>
      </c>
      <c r="EG582" s="7">
        <v>-7662.0082000009716</v>
      </c>
      <c r="EH582" s="7">
        <v>4864934.443599999</v>
      </c>
      <c r="EI582" s="25">
        <f t="shared" si="278"/>
        <v>93.660694138531582</v>
      </c>
    </row>
    <row r="583" spans="1:139" x14ac:dyDescent="0.25">
      <c r="A583" s="6">
        <v>569</v>
      </c>
      <c r="B583" s="6">
        <v>1</v>
      </c>
      <c r="C583" s="6">
        <v>0</v>
      </c>
      <c r="D583" s="6">
        <v>1</v>
      </c>
      <c r="E583" s="6">
        <v>2</v>
      </c>
      <c r="F583" s="20">
        <f t="shared" si="248"/>
        <v>1</v>
      </c>
      <c r="G583" s="20">
        <f t="shared" si="249"/>
        <v>0</v>
      </c>
      <c r="H583" s="20">
        <f t="shared" si="250"/>
        <v>0</v>
      </c>
      <c r="I583" s="7">
        <v>-7503.8154446731169</v>
      </c>
      <c r="J583" s="7">
        <v>4864888.4759018691</v>
      </c>
      <c r="K583" s="6">
        <v>6</v>
      </c>
      <c r="L583" s="6">
        <v>6</v>
      </c>
      <c r="M583" s="7">
        <v>-7496.8074107883076</v>
      </c>
      <c r="N583" s="7">
        <v>4864879.2075022589</v>
      </c>
      <c r="O583" s="26">
        <f t="shared" si="251"/>
        <v>-7496.8074107883085</v>
      </c>
      <c r="P583" s="26">
        <f t="shared" si="252"/>
        <v>4864879.207502258</v>
      </c>
      <c r="Q583" s="20">
        <f t="shared" si="253"/>
        <v>1</v>
      </c>
      <c r="R583" s="26">
        <f t="shared" si="254"/>
        <v>11.619628663685738</v>
      </c>
      <c r="S583" s="26">
        <f>R583*'8_HeSo_Mercator'!$B$7</f>
        <v>8.9021037812263106</v>
      </c>
      <c r="T583" s="6">
        <v>149</v>
      </c>
      <c r="U583" s="21">
        <v>0.48244082511499559</v>
      </c>
      <c r="V583" s="7">
        <v>-7474.6526000015438</v>
      </c>
      <c r="W583" s="7">
        <v>4864865.9525000006</v>
      </c>
      <c r="X583" s="25">
        <f t="shared" si="255"/>
        <v>18.459664083062577</v>
      </c>
      <c r="Y583" s="6">
        <v>12241</v>
      </c>
      <c r="Z583" s="21">
        <v>0.50886669770806892</v>
      </c>
      <c r="AA583" s="7">
        <v>-7489.9197999984026</v>
      </c>
      <c r="AB583" s="7">
        <v>4864901.8900000006</v>
      </c>
      <c r="AC583" s="25">
        <f t="shared" si="256"/>
        <v>14.913647735744249</v>
      </c>
      <c r="AD583" s="6">
        <v>12323</v>
      </c>
      <c r="AE583" s="21">
        <v>0.51106473660045604</v>
      </c>
      <c r="AF583" s="7">
        <v>-7489.9197999984026</v>
      </c>
      <c r="AG583" s="7">
        <v>4864901.8900000006</v>
      </c>
      <c r="AH583" s="25">
        <f t="shared" si="257"/>
        <v>14.658729712162602</v>
      </c>
      <c r="AI583" s="6">
        <v>1521</v>
      </c>
      <c r="AJ583" s="21">
        <v>0.52156459079497652</v>
      </c>
      <c r="AK583" s="7">
        <v>-7504.881400000304</v>
      </c>
      <c r="AL583" s="7">
        <v>4864865.5295000002</v>
      </c>
      <c r="AM583" s="25">
        <f t="shared" si="258"/>
        <v>13.513492431117568</v>
      </c>
      <c r="AN583" s="6">
        <v>465</v>
      </c>
      <c r="AO583" s="21">
        <v>0.54011146436780433</v>
      </c>
      <c r="AP583" s="7">
        <v>-7502.4497000016272</v>
      </c>
      <c r="AQ583" s="7">
        <v>4864884.1761000007</v>
      </c>
      <c r="AR583" s="25">
        <f t="shared" si="259"/>
        <v>11.750772474202225</v>
      </c>
      <c r="AS583" s="6">
        <v>903</v>
      </c>
      <c r="AT583" s="21">
        <v>0.54151315967687397</v>
      </c>
      <c r="AU583" s="7">
        <v>-7502.4497000016272</v>
      </c>
      <c r="AV583" s="7">
        <v>4864884.1761000007</v>
      </c>
      <c r="AW583" s="25">
        <f t="shared" si="260"/>
        <v>11.629577556670533</v>
      </c>
      <c r="AX583" s="6">
        <v>359</v>
      </c>
      <c r="AY583" s="21">
        <v>0.54649995745616087</v>
      </c>
      <c r="AZ583" s="7">
        <v>-7502.4497000016272</v>
      </c>
      <c r="BA583" s="7">
        <v>4864884.1761000007</v>
      </c>
      <c r="BB583" s="25">
        <f t="shared" si="261"/>
        <v>11.210873963081948</v>
      </c>
      <c r="BC583" s="6">
        <v>1600</v>
      </c>
      <c r="BD583" s="21">
        <v>0.54793146041572149</v>
      </c>
      <c r="BE583" s="7">
        <v>-7506.5293000005186</v>
      </c>
      <c r="BF583" s="7">
        <v>4864862.5543000028</v>
      </c>
      <c r="BG583" s="25">
        <f t="shared" si="262"/>
        <v>11.094176026882673</v>
      </c>
      <c r="BH583" s="6">
        <v>794</v>
      </c>
      <c r="BI583" s="21">
        <v>0.54904480932623112</v>
      </c>
      <c r="BJ583" s="7">
        <v>-7502.4497000016272</v>
      </c>
      <c r="BK583" s="7">
        <v>4864884.1761000007</v>
      </c>
      <c r="BL583" s="25">
        <f t="shared" si="263"/>
        <v>11.004462623856812</v>
      </c>
      <c r="BM583" s="6">
        <v>1009</v>
      </c>
      <c r="BN583" s="21">
        <v>0.55093889321181722</v>
      </c>
      <c r="BO583" s="7">
        <v>-7502.4497000016272</v>
      </c>
      <c r="BP583" s="7">
        <v>4864884.1761000007</v>
      </c>
      <c r="BQ583" s="25">
        <f t="shared" si="264"/>
        <v>10.853911374451986</v>
      </c>
      <c r="BR583" s="6">
        <v>14997</v>
      </c>
      <c r="BS583" s="21">
        <v>0.55228219629444841</v>
      </c>
      <c r="BT583" s="7">
        <v>-7480.4282109253109</v>
      </c>
      <c r="BU583" s="7">
        <v>4864867.0911479518</v>
      </c>
      <c r="BV583" s="25">
        <f t="shared" si="265"/>
        <v>10.748697158383417</v>
      </c>
      <c r="BW583" s="6">
        <v>246</v>
      </c>
      <c r="BX583" s="21">
        <v>0.55348433683658416</v>
      </c>
      <c r="BY583" s="7">
        <v>-7502.4497000016272</v>
      </c>
      <c r="BZ583" s="7">
        <v>4864884.1761000007</v>
      </c>
      <c r="CA583" s="25">
        <f t="shared" si="266"/>
        <v>10.655618401942501</v>
      </c>
      <c r="CB583" s="6">
        <v>149</v>
      </c>
      <c r="CC583" s="21">
        <v>0.4751065419805699</v>
      </c>
      <c r="CD583" s="7">
        <v>-7474.6526000015438</v>
      </c>
      <c r="CE583" s="7">
        <v>4864865.9525000006</v>
      </c>
      <c r="CF583" s="25">
        <f t="shared" si="267"/>
        <v>19.626188155065311</v>
      </c>
      <c r="CG583" s="6">
        <v>1521</v>
      </c>
      <c r="CH583" s="21">
        <v>0.48986048205384991</v>
      </c>
      <c r="CI583" s="7">
        <v>-7504.881400000304</v>
      </c>
      <c r="CJ583" s="7">
        <v>4864865.5295000002</v>
      </c>
      <c r="CK583" s="25">
        <f t="shared" si="268"/>
        <v>17.366423111324725</v>
      </c>
      <c r="CL583" s="6">
        <v>12241</v>
      </c>
      <c r="CM583" s="21">
        <v>0.49630293524535057</v>
      </c>
      <c r="CN583" s="7">
        <v>-7489.9197999984026</v>
      </c>
      <c r="CO583" s="7">
        <v>4864901.8900000006</v>
      </c>
      <c r="CP583" s="25">
        <f t="shared" si="269"/>
        <v>16.482103050054068</v>
      </c>
      <c r="CQ583" s="6">
        <v>12323</v>
      </c>
      <c r="CR583" s="21">
        <v>0.49925618717035569</v>
      </c>
      <c r="CS583" s="7">
        <v>-7489.9197999984026</v>
      </c>
      <c r="CT583" s="7">
        <v>4864901.8900000006</v>
      </c>
      <c r="CU583" s="25">
        <f t="shared" si="270"/>
        <v>16.095563183251279</v>
      </c>
      <c r="CV583" s="6">
        <v>1599</v>
      </c>
      <c r="CW583" s="21">
        <v>0.51371863474534707</v>
      </c>
      <c r="CX583" s="7">
        <v>-7504.881400000304</v>
      </c>
      <c r="CY583" s="7">
        <v>4864865.5295000002</v>
      </c>
      <c r="CZ583" s="25">
        <f t="shared" si="271"/>
        <v>14.358157771590921</v>
      </c>
      <c r="DA583" s="6">
        <v>1562</v>
      </c>
      <c r="DB583" s="21">
        <v>0.51979958316667019</v>
      </c>
      <c r="DC583" s="7">
        <v>-7504.881400000304</v>
      </c>
      <c r="DD583" s="7">
        <v>4864865.5295000002</v>
      </c>
      <c r="DE583" s="25">
        <f t="shared" si="272"/>
        <v>13.697972576199964</v>
      </c>
      <c r="DF583" s="6">
        <v>903</v>
      </c>
      <c r="DG583" s="21">
        <v>0.52890884753227696</v>
      </c>
      <c r="DH583" s="7">
        <v>-7502.4497000016272</v>
      </c>
      <c r="DI583" s="7">
        <v>4864884.1761000007</v>
      </c>
      <c r="DJ583" s="25">
        <f t="shared" si="273"/>
        <v>12.778405699205118</v>
      </c>
      <c r="DK583" s="6">
        <v>465</v>
      </c>
      <c r="DL583" s="21">
        <v>0.52892648069831882</v>
      </c>
      <c r="DM583" s="7">
        <v>-7502.4497000016272</v>
      </c>
      <c r="DN583" s="7">
        <v>4864884.1761000007</v>
      </c>
      <c r="DO583" s="25">
        <f t="shared" si="274"/>
        <v>12.776701776332882</v>
      </c>
      <c r="DP583" s="6">
        <v>1559</v>
      </c>
      <c r="DQ583" s="21">
        <v>0.53381212800070288</v>
      </c>
      <c r="DR583" s="7">
        <v>-7506.5293000005186</v>
      </c>
      <c r="DS583" s="7">
        <v>4864862.5543000028</v>
      </c>
      <c r="DT583" s="25">
        <f t="shared" si="275"/>
        <v>12.315335674799385</v>
      </c>
      <c r="DU583" s="6">
        <v>359</v>
      </c>
      <c r="DV583" s="21">
        <v>0.53555382116565065</v>
      </c>
      <c r="DW583" s="7">
        <v>-7502.4497000016272</v>
      </c>
      <c r="DX583" s="7">
        <v>4864884.1761000007</v>
      </c>
      <c r="DY583" s="25">
        <f t="shared" si="276"/>
        <v>12.155910969912926</v>
      </c>
      <c r="DZ583" s="6">
        <v>246</v>
      </c>
      <c r="EA583" s="21">
        <v>0.53973041955829315</v>
      </c>
      <c r="EB583" s="7">
        <v>-7502.4497000016272</v>
      </c>
      <c r="EC583" s="7">
        <v>4864884.1761000007</v>
      </c>
      <c r="ED583" s="25">
        <f t="shared" si="277"/>
        <v>11.783991389540061</v>
      </c>
      <c r="EE583" s="6">
        <v>1600</v>
      </c>
      <c r="EF583" s="21">
        <v>0.54162729658792641</v>
      </c>
      <c r="EG583" s="7">
        <v>-7506.5293000005186</v>
      </c>
      <c r="EH583" s="7">
        <v>4864862.5543000028</v>
      </c>
      <c r="EI583" s="25">
        <f t="shared" si="278"/>
        <v>11.61977786929074</v>
      </c>
    </row>
    <row r="584" spans="1:139" x14ac:dyDescent="0.25">
      <c r="A584" s="6">
        <v>570</v>
      </c>
      <c r="B584" s="6">
        <v>0</v>
      </c>
      <c r="C584" s="6">
        <v>1</v>
      </c>
      <c r="D584" s="6">
        <v>0</v>
      </c>
      <c r="E584" s="6">
        <v>1</v>
      </c>
      <c r="F584" s="20">
        <f t="shared" si="248"/>
        <v>1</v>
      </c>
      <c r="G584" s="20">
        <f t="shared" si="249"/>
        <v>1</v>
      </c>
      <c r="H584" s="20">
        <f t="shared" si="250"/>
        <v>1</v>
      </c>
      <c r="I584" s="7">
        <v>-7683.8696733227607</v>
      </c>
      <c r="J584" s="7">
        <v>4864929.933721819</v>
      </c>
      <c r="K584" s="6">
        <v>-3</v>
      </c>
      <c r="L584" s="6">
        <v>-6</v>
      </c>
      <c r="M584" s="7">
        <v>-7679.4711893512667</v>
      </c>
      <c r="N584" s="7">
        <v>4864932.55122016</v>
      </c>
      <c r="O584" s="26">
        <f t="shared" si="251"/>
        <v>-7679.4711893512667</v>
      </c>
      <c r="P584" s="26">
        <f t="shared" si="252"/>
        <v>4864932.55122016</v>
      </c>
      <c r="Q584" s="20">
        <f t="shared" si="253"/>
        <v>1</v>
      </c>
      <c r="R584" s="26">
        <f t="shared" si="254"/>
        <v>5.1183941634768129</v>
      </c>
      <c r="S584" s="26">
        <f>R584*'8_HeSo_Mercator'!$B$7</f>
        <v>3.9213366756627996</v>
      </c>
      <c r="T584" s="6">
        <v>11252</v>
      </c>
      <c r="U584" s="21">
        <v>0.32696372724697831</v>
      </c>
      <c r="V584" s="7">
        <v>-7676.6435999982059</v>
      </c>
      <c r="W584" s="7">
        <v>4864934.0069999993</v>
      </c>
      <c r="X584" s="25">
        <f t="shared" si="255"/>
        <v>87.49871962079618</v>
      </c>
      <c r="Y584" s="6">
        <v>8513</v>
      </c>
      <c r="Z584" s="21">
        <v>0.33773753361549158</v>
      </c>
      <c r="AA584" s="7">
        <v>-7674.9723000004888</v>
      </c>
      <c r="AB584" s="7">
        <v>4864934.4861999974</v>
      </c>
      <c r="AC584" s="25">
        <f t="shared" si="256"/>
        <v>76.856869289602358</v>
      </c>
      <c r="AD584" s="6">
        <v>7655</v>
      </c>
      <c r="AE584" s="21">
        <v>0.34237292571773992</v>
      </c>
      <c r="AF584" s="7">
        <v>-7682.5590999983251</v>
      </c>
      <c r="AG584" s="7">
        <v>4864932.3115999997</v>
      </c>
      <c r="AH584" s="25">
        <f t="shared" si="257"/>
        <v>72.778373204963316</v>
      </c>
      <c r="AI584" s="6">
        <v>8077</v>
      </c>
      <c r="AJ584" s="21">
        <v>0.35264612090366543</v>
      </c>
      <c r="AK584" s="7">
        <v>-7674.9723000004888</v>
      </c>
      <c r="AL584" s="7">
        <v>4864934.4861999974</v>
      </c>
      <c r="AM584" s="25">
        <f t="shared" si="258"/>
        <v>64.661169622544705</v>
      </c>
      <c r="AN584" s="6">
        <v>8518</v>
      </c>
      <c r="AO584" s="21">
        <v>0.35706325988444082</v>
      </c>
      <c r="AP584" s="7">
        <v>-7682.084399998188</v>
      </c>
      <c r="AQ584" s="7">
        <v>4864930.8654000014</v>
      </c>
      <c r="AR584" s="25">
        <f t="shared" si="259"/>
        <v>61.520426469217334</v>
      </c>
      <c r="AS584" s="6">
        <v>9884</v>
      </c>
      <c r="AT584" s="21">
        <v>0.36112964234465378</v>
      </c>
      <c r="AU584" s="7">
        <v>-7674.9723000004888</v>
      </c>
      <c r="AV584" s="7">
        <v>4864934.4861999974</v>
      </c>
      <c r="AW584" s="25">
        <f t="shared" si="260"/>
        <v>58.795955010307082</v>
      </c>
      <c r="AX584" s="6">
        <v>9881</v>
      </c>
      <c r="AY584" s="21">
        <v>0.36423239413906677</v>
      </c>
      <c r="AZ584" s="7">
        <v>-7682.084399998188</v>
      </c>
      <c r="BA584" s="7">
        <v>4864930.8654000014</v>
      </c>
      <c r="BB584" s="25">
        <f t="shared" si="261"/>
        <v>56.817971680723907</v>
      </c>
      <c r="BC584" s="6">
        <v>7197</v>
      </c>
      <c r="BD584" s="21">
        <v>0.3725410226080163</v>
      </c>
      <c r="BE584" s="7">
        <v>-7682.084399998188</v>
      </c>
      <c r="BF584" s="7">
        <v>4864930.8654000014</v>
      </c>
      <c r="BG584" s="25">
        <f t="shared" si="262"/>
        <v>51.916282935289757</v>
      </c>
      <c r="BH584" s="6">
        <v>8081</v>
      </c>
      <c r="BI584" s="21">
        <v>0.37279954140646021</v>
      </c>
      <c r="BJ584" s="7">
        <v>-7682.5590999983251</v>
      </c>
      <c r="BK584" s="7">
        <v>4864932.3115999997</v>
      </c>
      <c r="BL584" s="25">
        <f t="shared" si="263"/>
        <v>51.772426739570868</v>
      </c>
      <c r="BM584" s="6">
        <v>8972</v>
      </c>
      <c r="BN584" s="21">
        <v>0.3731224349491099</v>
      </c>
      <c r="BO584" s="7">
        <v>-7674.9723000004888</v>
      </c>
      <c r="BP584" s="7">
        <v>4864934.4861999974</v>
      </c>
      <c r="BQ584" s="25">
        <f t="shared" si="264"/>
        <v>51.593447473101456</v>
      </c>
      <c r="BR584" s="6">
        <v>10335</v>
      </c>
      <c r="BS584" s="21">
        <v>0.37638832153598678</v>
      </c>
      <c r="BT584" s="7">
        <v>-7674.9723000004888</v>
      </c>
      <c r="BU584" s="7">
        <v>4864934.4861999974</v>
      </c>
      <c r="BV584" s="25">
        <f t="shared" si="265"/>
        <v>49.825933124379212</v>
      </c>
      <c r="BW584" s="6">
        <v>10339</v>
      </c>
      <c r="BX584" s="21">
        <v>0.3782422643095994</v>
      </c>
      <c r="BY584" s="7">
        <v>-7682.084399998188</v>
      </c>
      <c r="BZ584" s="7">
        <v>4864930.8654000014</v>
      </c>
      <c r="CA584" s="25">
        <f t="shared" si="266"/>
        <v>48.856210825047405</v>
      </c>
      <c r="CB584" s="6">
        <v>8518</v>
      </c>
      <c r="CC584" s="21">
        <v>0.31407419013670718</v>
      </c>
      <c r="CD584" s="7">
        <v>-7682.084399998188</v>
      </c>
      <c r="CE584" s="7">
        <v>4864930.8654000014</v>
      </c>
      <c r="CF584" s="25">
        <f t="shared" si="267"/>
        <v>102.77110015968249</v>
      </c>
      <c r="CG584" s="6">
        <v>11252</v>
      </c>
      <c r="CH584" s="21">
        <v>0.32768649685822682</v>
      </c>
      <c r="CI584" s="7">
        <v>-7676.6435999982059</v>
      </c>
      <c r="CJ584" s="7">
        <v>4864934.0069999993</v>
      </c>
      <c r="CK584" s="25">
        <f t="shared" si="268"/>
        <v>86.729295323575087</v>
      </c>
      <c r="CL584" s="6">
        <v>7655</v>
      </c>
      <c r="CM584" s="21">
        <v>0.32788657117811748</v>
      </c>
      <c r="CN584" s="7">
        <v>-7682.5590999983251</v>
      </c>
      <c r="CO584" s="7">
        <v>4864932.3115999997</v>
      </c>
      <c r="CP584" s="25">
        <f t="shared" si="269"/>
        <v>86.517802321302867</v>
      </c>
      <c r="CQ584" s="6">
        <v>9881</v>
      </c>
      <c r="CR584" s="21">
        <v>0.33538179666774798</v>
      </c>
      <c r="CS584" s="7">
        <v>-7682.084399998188</v>
      </c>
      <c r="CT584" s="7">
        <v>4864930.8654000014</v>
      </c>
      <c r="CU584" s="25">
        <f t="shared" si="270"/>
        <v>79.03911197700468</v>
      </c>
      <c r="CV584" s="6">
        <v>8082</v>
      </c>
      <c r="CW584" s="21">
        <v>0.34160646156343838</v>
      </c>
      <c r="CX584" s="7">
        <v>-7683.8559000007808</v>
      </c>
      <c r="CY584" s="7">
        <v>4864930.3579000011</v>
      </c>
      <c r="CZ584" s="25">
        <f t="shared" si="271"/>
        <v>73.433747609455764</v>
      </c>
      <c r="DA584" s="6">
        <v>7197</v>
      </c>
      <c r="DB584" s="21">
        <v>0.34191308395806441</v>
      </c>
      <c r="DC584" s="7">
        <v>-7682.084399998188</v>
      </c>
      <c r="DD584" s="7">
        <v>4864930.8654000014</v>
      </c>
      <c r="DE584" s="25">
        <f t="shared" si="272"/>
        <v>73.17068471875821</v>
      </c>
      <c r="DF584" s="6">
        <v>10339</v>
      </c>
      <c r="DG584" s="21">
        <v>0.34533528852251089</v>
      </c>
      <c r="DH584" s="7">
        <v>-7682.084399998188</v>
      </c>
      <c r="DI584" s="7">
        <v>4864930.8654000014</v>
      </c>
      <c r="DJ584" s="25">
        <f t="shared" si="273"/>
        <v>70.313086409381157</v>
      </c>
      <c r="DK584" s="6">
        <v>8513</v>
      </c>
      <c r="DL584" s="21">
        <v>0.34715275585317629</v>
      </c>
      <c r="DM584" s="7">
        <v>-7674.9723000004888</v>
      </c>
      <c r="DN584" s="7">
        <v>4864934.4861999974</v>
      </c>
      <c r="DO584" s="25">
        <f t="shared" si="274"/>
        <v>68.852153940490538</v>
      </c>
      <c r="DP584" s="6">
        <v>7651</v>
      </c>
      <c r="DQ584" s="21">
        <v>0.3519432173524592</v>
      </c>
      <c r="DR584" s="7">
        <v>-7683.8559000007808</v>
      </c>
      <c r="DS584" s="7">
        <v>4864930.3579000011</v>
      </c>
      <c r="DT584" s="25">
        <f t="shared" si="275"/>
        <v>65.179286252624834</v>
      </c>
      <c r="DU584" s="6">
        <v>9884</v>
      </c>
      <c r="DV584" s="21">
        <v>0.35296155178385857</v>
      </c>
      <c r="DW584" s="7">
        <v>-7674.9723000004888</v>
      </c>
      <c r="DX584" s="7">
        <v>4864934.4861999974</v>
      </c>
      <c r="DY584" s="25">
        <f t="shared" si="276"/>
        <v>64.430336493659738</v>
      </c>
      <c r="DZ584" s="6">
        <v>8081</v>
      </c>
      <c r="EA584" s="21">
        <v>0.35376092459047681</v>
      </c>
      <c r="EB584" s="7">
        <v>-7682.5590999983251</v>
      </c>
      <c r="EC584" s="7">
        <v>4864932.3115999997</v>
      </c>
      <c r="ED584" s="25">
        <f t="shared" si="277"/>
        <v>63.849949596149401</v>
      </c>
      <c r="EE584" s="6">
        <v>8077</v>
      </c>
      <c r="EF584" s="21">
        <v>0.35471250740960258</v>
      </c>
      <c r="EG584" s="7">
        <v>-7674.9723000004888</v>
      </c>
      <c r="EH584" s="7">
        <v>4864934.4861999974</v>
      </c>
      <c r="EI584" s="25">
        <f t="shared" si="278"/>
        <v>63.167543911744239</v>
      </c>
    </row>
    <row r="585" spans="1:139" x14ac:dyDescent="0.25">
      <c r="A585" s="6">
        <v>571</v>
      </c>
      <c r="B585" s="6">
        <v>0</v>
      </c>
      <c r="C585" s="6">
        <v>3</v>
      </c>
      <c r="D585" s="6">
        <v>0</v>
      </c>
      <c r="E585" s="6">
        <v>3</v>
      </c>
      <c r="F585" s="20">
        <f t="shared" si="248"/>
        <v>1</v>
      </c>
      <c r="G585" s="20">
        <f t="shared" si="249"/>
        <v>1</v>
      </c>
      <c r="H585" s="20">
        <f t="shared" si="250"/>
        <v>1</v>
      </c>
      <c r="I585" s="7">
        <v>-7587.2124000005424</v>
      </c>
      <c r="J585" s="7">
        <v>4864986.7075000051</v>
      </c>
      <c r="K585" s="6">
        <v>3</v>
      </c>
      <c r="L585" s="6">
        <v>0</v>
      </c>
      <c r="M585" s="7">
        <v>-7598.1349381396703</v>
      </c>
      <c r="N585" s="7">
        <v>4864982.4303875444</v>
      </c>
      <c r="O585" s="26">
        <f t="shared" si="251"/>
        <v>-7598.1349381396703</v>
      </c>
      <c r="P585" s="26">
        <f t="shared" si="252"/>
        <v>4864982.4303875435</v>
      </c>
      <c r="Q585" s="20">
        <f t="shared" si="253"/>
        <v>1</v>
      </c>
      <c r="R585" s="26">
        <f t="shared" si="254"/>
        <v>11.730112122657026</v>
      </c>
      <c r="S585" s="26">
        <f>R585*'8_HeSo_Mercator'!$B$7</f>
        <v>8.9867480711892984</v>
      </c>
      <c r="T585" s="6">
        <v>9092</v>
      </c>
      <c r="U585" s="21">
        <v>0.27901402189119717</v>
      </c>
      <c r="V585" s="7">
        <v>-7601.6162000000477</v>
      </c>
      <c r="W585" s="7">
        <v>4864980.3488999978</v>
      </c>
      <c r="X585" s="25">
        <f t="shared" si="255"/>
        <v>165.00453576315471</v>
      </c>
      <c r="Y585" s="6">
        <v>15972</v>
      </c>
      <c r="Z585" s="21">
        <v>0.28960095082956422</v>
      </c>
      <c r="AA585" s="7">
        <v>-7594.7369999997318</v>
      </c>
      <c r="AB585" s="7">
        <v>4864983.9024000019</v>
      </c>
      <c r="AC585" s="25">
        <f t="shared" si="256"/>
        <v>142.1674148399407</v>
      </c>
      <c r="AD585" s="6">
        <v>16779</v>
      </c>
      <c r="AE585" s="21">
        <v>0.29679250184668737</v>
      </c>
      <c r="AF585" s="7">
        <v>-7596.6486999988556</v>
      </c>
      <c r="AG585" s="7">
        <v>4864983.3546999991</v>
      </c>
      <c r="AH585" s="25">
        <f t="shared" si="257"/>
        <v>128.88082308734619</v>
      </c>
      <c r="AI585" s="6">
        <v>8635</v>
      </c>
      <c r="AJ585" s="21">
        <v>0.29925789552291099</v>
      </c>
      <c r="AK585" s="7">
        <v>-7601.6162000000477</v>
      </c>
      <c r="AL585" s="7">
        <v>4864980.3488999978</v>
      </c>
      <c r="AM585" s="25">
        <f t="shared" si="258"/>
        <v>124.68595326137581</v>
      </c>
      <c r="AN585" s="6">
        <v>8205</v>
      </c>
      <c r="AO585" s="21">
        <v>0.30367051694164238</v>
      </c>
      <c r="AP585" s="7">
        <v>-7594.7369999997318</v>
      </c>
      <c r="AQ585" s="7">
        <v>4864983.9024000019</v>
      </c>
      <c r="AR585" s="25">
        <f t="shared" si="259"/>
        <v>117.59517018420797</v>
      </c>
      <c r="AS585" s="6">
        <v>17052</v>
      </c>
      <c r="AT585" s="21">
        <v>0.31081310714172627</v>
      </c>
      <c r="AU585" s="7">
        <v>-7596.6486999988556</v>
      </c>
      <c r="AV585" s="7">
        <v>4864983.3546999991</v>
      </c>
      <c r="AW585" s="25">
        <f t="shared" si="260"/>
        <v>107.15259675912489</v>
      </c>
      <c r="AX585" s="6">
        <v>18437</v>
      </c>
      <c r="AY585" s="21">
        <v>0.31164863517315328</v>
      </c>
      <c r="AZ585" s="7">
        <v>-7594.7369999997318</v>
      </c>
      <c r="BA585" s="7">
        <v>4864983.9024000019</v>
      </c>
      <c r="BB585" s="25">
        <f t="shared" si="261"/>
        <v>106.0081078543096</v>
      </c>
      <c r="BC585" s="6">
        <v>10466</v>
      </c>
      <c r="BD585" s="21">
        <v>0.3134158307808026</v>
      </c>
      <c r="BE585" s="7">
        <v>-7596.6486999988556</v>
      </c>
      <c r="BF585" s="7">
        <v>4864983.3546999991</v>
      </c>
      <c r="BG585" s="25">
        <f t="shared" si="262"/>
        <v>103.63734618312101</v>
      </c>
      <c r="BH585" s="6">
        <v>9547</v>
      </c>
      <c r="BI585" s="21">
        <v>0.31401622619767777</v>
      </c>
      <c r="BJ585" s="7">
        <v>-7603.5650999993086</v>
      </c>
      <c r="BK585" s="7">
        <v>4864979.7901000008</v>
      </c>
      <c r="BL585" s="25">
        <f t="shared" si="263"/>
        <v>102.84700282826302</v>
      </c>
      <c r="BM585" s="6">
        <v>7324</v>
      </c>
      <c r="BN585" s="21">
        <v>0.31530449657652848</v>
      </c>
      <c r="BO585" s="7">
        <v>-7603.1545000001788</v>
      </c>
      <c r="BP585" s="7">
        <v>4864981.4897999987</v>
      </c>
      <c r="BQ585" s="25">
        <f t="shared" si="264"/>
        <v>101.17642802574188</v>
      </c>
      <c r="BR585" s="6">
        <v>18157</v>
      </c>
      <c r="BS585" s="21">
        <v>0.3156912232003814</v>
      </c>
      <c r="BT585" s="7">
        <v>-7594.7369999997318</v>
      </c>
      <c r="BU585" s="7">
        <v>4864983.9024000019</v>
      </c>
      <c r="BV585" s="25">
        <f t="shared" si="265"/>
        <v>100.68156752474887</v>
      </c>
      <c r="BW585" s="6">
        <v>10011</v>
      </c>
      <c r="BX585" s="21">
        <v>0.32250556206349829</v>
      </c>
      <c r="BY585" s="7">
        <v>-7596.6486999988556</v>
      </c>
      <c r="BZ585" s="7">
        <v>4864983.3546999991</v>
      </c>
      <c r="CA585" s="25">
        <f t="shared" si="266"/>
        <v>92.438132669837685</v>
      </c>
      <c r="CB585" s="6">
        <v>9092</v>
      </c>
      <c r="CC585" s="21">
        <v>0.301393296869021</v>
      </c>
      <c r="CD585" s="7">
        <v>-7601.6162000000477</v>
      </c>
      <c r="CE585" s="7">
        <v>4864980.3488999978</v>
      </c>
      <c r="CF585" s="25">
        <f t="shared" si="267"/>
        <v>121.18968128298165</v>
      </c>
      <c r="CG585" s="6">
        <v>15972</v>
      </c>
      <c r="CH585" s="21">
        <v>0.30727067016707488</v>
      </c>
      <c r="CI585" s="7">
        <v>-7594.7369999997318</v>
      </c>
      <c r="CJ585" s="7">
        <v>4864983.9024000019</v>
      </c>
      <c r="CK585" s="25">
        <f t="shared" si="268"/>
        <v>112.18003456416321</v>
      </c>
      <c r="CL585" s="6">
        <v>8196</v>
      </c>
      <c r="CM585" s="21">
        <v>0.31738852238377863</v>
      </c>
      <c r="CN585" s="7">
        <v>-7601.6162000000477</v>
      </c>
      <c r="CO585" s="7">
        <v>4864980.3488999978</v>
      </c>
      <c r="CP585" s="25">
        <f t="shared" si="269"/>
        <v>98.545121700906392</v>
      </c>
      <c r="CQ585" s="6">
        <v>18437</v>
      </c>
      <c r="CR585" s="21">
        <v>0.31879127918535038</v>
      </c>
      <c r="CS585" s="7">
        <v>-7594.7369999997318</v>
      </c>
      <c r="CT585" s="7">
        <v>4864983.9024000019</v>
      </c>
      <c r="CU585" s="25">
        <f t="shared" si="270"/>
        <v>96.822049290514968</v>
      </c>
      <c r="CV585" s="6">
        <v>17052</v>
      </c>
      <c r="CW585" s="21">
        <v>0.31900511878199228</v>
      </c>
      <c r="CX585" s="7">
        <v>-7596.6486999988556</v>
      </c>
      <c r="CY585" s="7">
        <v>4864983.3546999991</v>
      </c>
      <c r="CZ585" s="25">
        <f t="shared" si="271"/>
        <v>96.56269822929778</v>
      </c>
      <c r="DA585" s="6">
        <v>16779</v>
      </c>
      <c r="DB585" s="21">
        <v>0.32249718038877467</v>
      </c>
      <c r="DC585" s="7">
        <v>-7596.6486999988556</v>
      </c>
      <c r="DD585" s="7">
        <v>4864983.3546999991</v>
      </c>
      <c r="DE585" s="25">
        <f t="shared" si="272"/>
        <v>92.447742881804615</v>
      </c>
      <c r="DF585" s="6">
        <v>9548</v>
      </c>
      <c r="DG585" s="21">
        <v>0.32584269662921339</v>
      </c>
      <c r="DH585" s="7">
        <v>-7601.6162000000477</v>
      </c>
      <c r="DI585" s="7">
        <v>4864980.3488999978</v>
      </c>
      <c r="DJ585" s="25">
        <f t="shared" si="273"/>
        <v>88.709071783350709</v>
      </c>
      <c r="DK585" s="6">
        <v>7324</v>
      </c>
      <c r="DL585" s="21">
        <v>0.32591856552471699</v>
      </c>
      <c r="DM585" s="7">
        <v>-7603.1545000001788</v>
      </c>
      <c r="DN585" s="7">
        <v>4864981.4897999987</v>
      </c>
      <c r="DO585" s="25">
        <f t="shared" si="274"/>
        <v>88.626500118887506</v>
      </c>
      <c r="DP585" s="6">
        <v>8635</v>
      </c>
      <c r="DQ585" s="21">
        <v>0.32692391636474738</v>
      </c>
      <c r="DR585" s="7">
        <v>-7601.6162000000477</v>
      </c>
      <c r="DS585" s="7">
        <v>4864980.3488999978</v>
      </c>
      <c r="DT585" s="25">
        <f t="shared" si="275"/>
        <v>87.541347735556528</v>
      </c>
      <c r="DU585" s="6">
        <v>18157</v>
      </c>
      <c r="DV585" s="21">
        <v>0.32766867125165999</v>
      </c>
      <c r="DW585" s="7">
        <v>-7594.7369999997318</v>
      </c>
      <c r="DX585" s="7">
        <v>4864983.9024000019</v>
      </c>
      <c r="DY585" s="25">
        <f t="shared" si="276"/>
        <v>86.748169614507589</v>
      </c>
      <c r="DZ585" s="6">
        <v>8205</v>
      </c>
      <c r="EA585" s="21">
        <v>0.32951296032600508</v>
      </c>
      <c r="EB585" s="7">
        <v>-7594.7369999997318</v>
      </c>
      <c r="EC585" s="7">
        <v>4864983.9024000019</v>
      </c>
      <c r="ED585" s="25">
        <f t="shared" si="277"/>
        <v>84.822290676595614</v>
      </c>
      <c r="EE585" s="6">
        <v>10466</v>
      </c>
      <c r="EF585" s="21">
        <v>0.3303701345943979</v>
      </c>
      <c r="EG585" s="7">
        <v>-7596.6486999988556</v>
      </c>
      <c r="EH585" s="7">
        <v>4864983.3546999991</v>
      </c>
      <c r="EI585" s="25">
        <f t="shared" si="278"/>
        <v>83.945395369202302</v>
      </c>
    </row>
    <row r="586" spans="1:139" x14ac:dyDescent="0.25">
      <c r="A586" s="6">
        <v>572</v>
      </c>
      <c r="B586" s="6">
        <v>1</v>
      </c>
      <c r="C586" s="6">
        <v>1</v>
      </c>
      <c r="D586" s="6">
        <v>1</v>
      </c>
      <c r="E586" s="6">
        <v>1</v>
      </c>
      <c r="F586" s="20">
        <f t="shared" si="248"/>
        <v>1</v>
      </c>
      <c r="G586" s="20">
        <f t="shared" si="249"/>
        <v>1</v>
      </c>
      <c r="H586" s="20">
        <f t="shared" si="250"/>
        <v>1</v>
      </c>
      <c r="I586" s="7">
        <v>-7453.8123802200689</v>
      </c>
      <c r="J586" s="7">
        <v>4864828.5824242607</v>
      </c>
      <c r="K586" s="6">
        <v>-3</v>
      </c>
      <c r="L586" s="6">
        <v>0</v>
      </c>
      <c r="M586" s="7">
        <v>-7454.7975837904496</v>
      </c>
      <c r="N586" s="7">
        <v>4864829.5646208702</v>
      </c>
      <c r="O586" s="26">
        <f t="shared" si="251"/>
        <v>-7454.7975837904505</v>
      </c>
      <c r="P586" s="26">
        <f t="shared" si="252"/>
        <v>4864829.5646208711</v>
      </c>
      <c r="Q586" s="20">
        <f t="shared" si="253"/>
        <v>1</v>
      </c>
      <c r="R586" s="26">
        <f t="shared" si="254"/>
        <v>1.3911636340183138</v>
      </c>
      <c r="S586" s="26">
        <f>R586*'8_HeSo_Mercator'!$B$7</f>
        <v>1.0658071273312688</v>
      </c>
      <c r="T586" s="6">
        <v>4415</v>
      </c>
      <c r="U586" s="21">
        <v>0.28346642370545089</v>
      </c>
      <c r="V586" s="7">
        <v>-7458.0493000000706</v>
      </c>
      <c r="W586" s="7">
        <v>4864831.3584000021</v>
      </c>
      <c r="X586" s="25">
        <f t="shared" si="255"/>
        <v>154.87934445483609</v>
      </c>
      <c r="Y586" s="6">
        <v>4280</v>
      </c>
      <c r="Z586" s="21">
        <v>0.29178898137265408</v>
      </c>
      <c r="AA586" s="7">
        <v>-7453.1704000011086</v>
      </c>
      <c r="AB586" s="7">
        <v>4864828.6670000032</v>
      </c>
      <c r="AC586" s="25">
        <f t="shared" si="256"/>
        <v>137.95087147669798</v>
      </c>
      <c r="AD586" s="6">
        <v>3451</v>
      </c>
      <c r="AE586" s="21">
        <v>0.30173766981434069</v>
      </c>
      <c r="AF586" s="7">
        <v>-7453.1704000011086</v>
      </c>
      <c r="AG586" s="7">
        <v>4864828.6670000032</v>
      </c>
      <c r="AH586" s="25">
        <f t="shared" si="257"/>
        <v>120.63737298652434</v>
      </c>
      <c r="AI586" s="6">
        <v>3723</v>
      </c>
      <c r="AJ586" s="21">
        <v>0.30282534142313439</v>
      </c>
      <c r="AK586" s="7">
        <v>-7458.0493000000706</v>
      </c>
      <c r="AL586" s="7">
        <v>4864831.3584000021</v>
      </c>
      <c r="AM586" s="25">
        <f t="shared" si="258"/>
        <v>118.91349339278406</v>
      </c>
      <c r="AN586" s="6">
        <v>3729</v>
      </c>
      <c r="AO586" s="21">
        <v>0.30302824898625041</v>
      </c>
      <c r="AP586" s="7">
        <v>-7453.1704000011086</v>
      </c>
      <c r="AQ586" s="7">
        <v>4864828.6670000032</v>
      </c>
      <c r="AR586" s="25">
        <f t="shared" si="259"/>
        <v>118.59531548733855</v>
      </c>
      <c r="AS586" s="6">
        <v>3862</v>
      </c>
      <c r="AT586" s="21">
        <v>0.30700977274389307</v>
      </c>
      <c r="AU586" s="7">
        <v>-7458.0493000000706</v>
      </c>
      <c r="AV586" s="7">
        <v>4864831.3584000021</v>
      </c>
      <c r="AW586" s="25">
        <f t="shared" si="260"/>
        <v>112.56184404419456</v>
      </c>
      <c r="AX586" s="6">
        <v>4144</v>
      </c>
      <c r="AY586" s="21">
        <v>0.31885901091147512</v>
      </c>
      <c r="AZ586" s="7">
        <v>-7453.1704000011086</v>
      </c>
      <c r="BA586" s="7">
        <v>4864828.6670000032</v>
      </c>
      <c r="BB586" s="25">
        <f t="shared" si="261"/>
        <v>96.73980811112412</v>
      </c>
      <c r="BC586" s="6">
        <v>3588</v>
      </c>
      <c r="BD586" s="21">
        <v>0.32390547074621839</v>
      </c>
      <c r="BE586" s="7">
        <v>-7453.1704000011086</v>
      </c>
      <c r="BF586" s="7">
        <v>4864828.6670000032</v>
      </c>
      <c r="BG586" s="25">
        <f t="shared" si="262"/>
        <v>90.850404830217059</v>
      </c>
      <c r="BH586" s="6">
        <v>3584</v>
      </c>
      <c r="BI586" s="21">
        <v>0.32468990739185399</v>
      </c>
      <c r="BJ586" s="7">
        <v>-7458.0493000000706</v>
      </c>
      <c r="BK586" s="7">
        <v>4864831.3584000021</v>
      </c>
      <c r="BL586" s="25">
        <f t="shared" si="263"/>
        <v>89.975618935092584</v>
      </c>
      <c r="BM586" s="6">
        <v>4006</v>
      </c>
      <c r="BN586" s="21">
        <v>0.32650662108494111</v>
      </c>
      <c r="BO586" s="7">
        <v>-7453.1704000011086</v>
      </c>
      <c r="BP586" s="7">
        <v>4864828.6670000032</v>
      </c>
      <c r="BQ586" s="25">
        <f t="shared" si="264"/>
        <v>87.989739051299608</v>
      </c>
      <c r="BR586" s="6">
        <v>3314</v>
      </c>
      <c r="BS586" s="21">
        <v>0.33312641795524239</v>
      </c>
      <c r="BT586" s="7">
        <v>-7453.1704000011086</v>
      </c>
      <c r="BU586" s="7">
        <v>4864828.6670000032</v>
      </c>
      <c r="BV586" s="25">
        <f t="shared" si="265"/>
        <v>81.201434249280894</v>
      </c>
      <c r="BW586" s="6">
        <v>4557</v>
      </c>
      <c r="BX586" s="21">
        <v>0.34204068287392808</v>
      </c>
      <c r="BY586" s="7">
        <v>-7453.1704000011086</v>
      </c>
      <c r="BZ586" s="7">
        <v>4864828.6670000032</v>
      </c>
      <c r="CA586" s="25">
        <f t="shared" si="266"/>
        <v>73.061559958910919</v>
      </c>
      <c r="CB586" s="6">
        <v>4280</v>
      </c>
      <c r="CC586" s="21">
        <v>0.26293014052611807</v>
      </c>
      <c r="CD586" s="7">
        <v>-7453.1704000011086</v>
      </c>
      <c r="CE586" s="7">
        <v>4864828.6670000032</v>
      </c>
      <c r="CF586" s="25">
        <f t="shared" si="267"/>
        <v>209.23701026583689</v>
      </c>
      <c r="CG586" s="6">
        <v>4415</v>
      </c>
      <c r="CH586" s="21">
        <v>0.2804035959663439</v>
      </c>
      <c r="CI586" s="7">
        <v>-7458.0493000000706</v>
      </c>
      <c r="CJ586" s="7">
        <v>4864831.3584000021</v>
      </c>
      <c r="CK586" s="25">
        <f t="shared" si="268"/>
        <v>161.75796874037673</v>
      </c>
      <c r="CL586" s="6">
        <v>3729</v>
      </c>
      <c r="CM586" s="21">
        <v>0.2863179413686272</v>
      </c>
      <c r="CN586" s="7">
        <v>-7453.1704000011086</v>
      </c>
      <c r="CO586" s="7">
        <v>4864828.6670000032</v>
      </c>
      <c r="CP586" s="25">
        <f t="shared" si="269"/>
        <v>148.8009653684521</v>
      </c>
      <c r="CQ586" s="6">
        <v>4144</v>
      </c>
      <c r="CR586" s="21">
        <v>0.28688099631510577</v>
      </c>
      <c r="CS586" s="7">
        <v>-7453.1704000011086</v>
      </c>
      <c r="CT586" s="7">
        <v>4864828.6670000032</v>
      </c>
      <c r="CU586" s="25">
        <f t="shared" si="270"/>
        <v>147.63620667964</v>
      </c>
      <c r="CV586" s="6">
        <v>3451</v>
      </c>
      <c r="CW586" s="21">
        <v>0.30189901092028137</v>
      </c>
      <c r="CX586" s="7">
        <v>-7453.1704000011086</v>
      </c>
      <c r="CY586" s="7">
        <v>4864828.6670000032</v>
      </c>
      <c r="CZ586" s="25">
        <f t="shared" si="271"/>
        <v>120.37969516357546</v>
      </c>
      <c r="DA586" s="6">
        <v>3588</v>
      </c>
      <c r="DB586" s="21">
        <v>0.30474188377420458</v>
      </c>
      <c r="DC586" s="7">
        <v>-7453.1704000011086</v>
      </c>
      <c r="DD586" s="7">
        <v>4864828.6670000032</v>
      </c>
      <c r="DE586" s="25">
        <f t="shared" si="272"/>
        <v>115.95017506433599</v>
      </c>
      <c r="DF586" s="6">
        <v>3723</v>
      </c>
      <c r="DG586" s="21">
        <v>0.31193076358613547</v>
      </c>
      <c r="DH586" s="7">
        <v>-7458.0493000000706</v>
      </c>
      <c r="DI586" s="7">
        <v>4864831.3584000021</v>
      </c>
      <c r="DJ586" s="25">
        <f t="shared" si="273"/>
        <v>105.62510814410089</v>
      </c>
      <c r="DK586" s="6">
        <v>4006</v>
      </c>
      <c r="DL586" s="21">
        <v>0.31537678678817588</v>
      </c>
      <c r="DM586" s="7">
        <v>-7453.1704000011086</v>
      </c>
      <c r="DN586" s="7">
        <v>4864828.6670000032</v>
      </c>
      <c r="DO586" s="25">
        <f t="shared" si="274"/>
        <v>101.08369385750869</v>
      </c>
      <c r="DP586" s="6">
        <v>3314</v>
      </c>
      <c r="DQ586" s="21">
        <v>0.3187866009418498</v>
      </c>
      <c r="DR586" s="7">
        <v>-7453.1704000011086</v>
      </c>
      <c r="DS586" s="7">
        <v>4864828.6670000032</v>
      </c>
      <c r="DT586" s="25">
        <f t="shared" si="275"/>
        <v>96.827732930823444</v>
      </c>
      <c r="DU586" s="6">
        <v>4557</v>
      </c>
      <c r="DV586" s="21">
        <v>0.32334930106171389</v>
      </c>
      <c r="DW586" s="7">
        <v>-7453.1704000011086</v>
      </c>
      <c r="DX586" s="7">
        <v>4864828.6670000032</v>
      </c>
      <c r="DY586" s="25">
        <f t="shared" si="276"/>
        <v>91.477080135489373</v>
      </c>
      <c r="DZ586" s="6">
        <v>3862</v>
      </c>
      <c r="EA586" s="21">
        <v>0.32442954471720548</v>
      </c>
      <c r="EB586" s="7">
        <v>-7458.0493000000706</v>
      </c>
      <c r="EC586" s="7">
        <v>4864831.3584000021</v>
      </c>
      <c r="ED586" s="25">
        <f t="shared" si="277"/>
        <v>90.26479738427274</v>
      </c>
      <c r="EE586" s="6">
        <v>3584</v>
      </c>
      <c r="EF586" s="21">
        <v>0.33898268929253289</v>
      </c>
      <c r="EG586" s="7">
        <v>-7458.0493000000706</v>
      </c>
      <c r="EH586" s="7">
        <v>4864831.3584000021</v>
      </c>
      <c r="EI586" s="25">
        <f t="shared" si="278"/>
        <v>75.733829356362946</v>
      </c>
    </row>
    <row r="587" spans="1:139" x14ac:dyDescent="0.25">
      <c r="A587" s="6">
        <v>573</v>
      </c>
      <c r="B587" s="6">
        <v>0</v>
      </c>
      <c r="C587" s="6">
        <v>3</v>
      </c>
      <c r="D587" s="6">
        <v>0</v>
      </c>
      <c r="E587" s="6">
        <v>3</v>
      </c>
      <c r="F587" s="20">
        <f t="shared" si="248"/>
        <v>1</v>
      </c>
      <c r="G587" s="20">
        <f t="shared" si="249"/>
        <v>1</v>
      </c>
      <c r="H587" s="20">
        <f t="shared" si="250"/>
        <v>1</v>
      </c>
      <c r="I587" s="7">
        <v>-7639.7592296766406</v>
      </c>
      <c r="J587" s="7">
        <v>4865007.2842286453</v>
      </c>
      <c r="K587" s="6">
        <v>-6</v>
      </c>
      <c r="L587" s="6">
        <v>-6</v>
      </c>
      <c r="M587" s="7">
        <v>-7639.5712828561409</v>
      </c>
      <c r="N587" s="7">
        <v>4865003.6145012118</v>
      </c>
      <c r="O587" s="26">
        <f t="shared" si="251"/>
        <v>-7639.5712828561409</v>
      </c>
      <c r="P587" s="26">
        <f t="shared" si="252"/>
        <v>4865003.6145012118</v>
      </c>
      <c r="Q587" s="20">
        <f t="shared" si="253"/>
        <v>1</v>
      </c>
      <c r="R587" s="26">
        <f t="shared" si="254"/>
        <v>3.6745371740287722</v>
      </c>
      <c r="S587" s="26">
        <f>R587*'8_HeSo_Mercator'!$B$7</f>
        <v>2.8151597798825208</v>
      </c>
      <c r="T587" s="6">
        <v>7334</v>
      </c>
      <c r="U587" s="21">
        <v>0.15142125100683301</v>
      </c>
      <c r="V587" s="7">
        <v>-7638.8308999985456</v>
      </c>
      <c r="W587" s="7">
        <v>4864999.2862000018</v>
      </c>
      <c r="X587" s="25">
        <f t="shared" si="255"/>
        <v>1902.1846835130598</v>
      </c>
      <c r="Y587" s="6">
        <v>10019</v>
      </c>
      <c r="Z587" s="21">
        <v>0.1677320217304672</v>
      </c>
      <c r="AA587" s="7">
        <v>-7638.8308999985456</v>
      </c>
      <c r="AB587" s="7">
        <v>4864999.2862000018</v>
      </c>
      <c r="AC587" s="25">
        <f t="shared" si="256"/>
        <v>1263.3860382456432</v>
      </c>
      <c r="AD587" s="6">
        <v>10937</v>
      </c>
      <c r="AE587" s="21">
        <v>0.17037426063669389</v>
      </c>
      <c r="AF587" s="7">
        <v>-7639.7153999991706</v>
      </c>
      <c r="AG587" s="7">
        <v>4865007.1604000032</v>
      </c>
      <c r="AH587" s="25">
        <f t="shared" si="257"/>
        <v>1186.8178329618675</v>
      </c>
      <c r="AI587" s="6">
        <v>10477</v>
      </c>
      <c r="AJ587" s="21">
        <v>0.1753612621906572</v>
      </c>
      <c r="AK587" s="7">
        <v>-7640.9805000014603</v>
      </c>
      <c r="AL587" s="7">
        <v>4865006.7855999991</v>
      </c>
      <c r="AM587" s="25">
        <f t="shared" si="258"/>
        <v>1057.4634103164633</v>
      </c>
      <c r="AN587" s="6">
        <v>10479</v>
      </c>
      <c r="AO587" s="21">
        <v>0.18858919600916549</v>
      </c>
      <c r="AP587" s="7">
        <v>-7639.7153999991706</v>
      </c>
      <c r="AQ587" s="7">
        <v>4865007.1604000032</v>
      </c>
      <c r="AR587" s="25">
        <f t="shared" si="259"/>
        <v>790.55622701552545</v>
      </c>
      <c r="AS587" s="6">
        <v>9564</v>
      </c>
      <c r="AT587" s="21">
        <v>0.1985071094518345</v>
      </c>
      <c r="AU587" s="7">
        <v>-7640.9805000014603</v>
      </c>
      <c r="AV587" s="7">
        <v>4865006.7855999991</v>
      </c>
      <c r="AW587" s="25">
        <f t="shared" si="260"/>
        <v>644.01463723511858</v>
      </c>
      <c r="AX587" s="6">
        <v>10933</v>
      </c>
      <c r="AY587" s="21">
        <v>0.20031860578678989</v>
      </c>
      <c r="AZ587" s="7">
        <v>-7638.8308999985456</v>
      </c>
      <c r="BA587" s="7">
        <v>4864999.2862000018</v>
      </c>
      <c r="BB587" s="25">
        <f t="shared" si="261"/>
        <v>621.0332381543592</v>
      </c>
      <c r="BC587" s="6">
        <v>10021</v>
      </c>
      <c r="BD587" s="21">
        <v>0.20212162189071789</v>
      </c>
      <c r="BE587" s="7">
        <v>-7639.7153999991706</v>
      </c>
      <c r="BF587" s="7">
        <v>4865007.1604000032</v>
      </c>
      <c r="BG587" s="25">
        <f t="shared" si="262"/>
        <v>599.16840176920391</v>
      </c>
      <c r="BH587" s="6">
        <v>9116</v>
      </c>
      <c r="BI587" s="21">
        <v>0.20451853054497529</v>
      </c>
      <c r="BJ587" s="7">
        <v>-7639.7153999991706</v>
      </c>
      <c r="BK587" s="7">
        <v>4865007.1604000032</v>
      </c>
      <c r="BL587" s="25">
        <f t="shared" si="263"/>
        <v>571.5698938862173</v>
      </c>
      <c r="BM587" s="6">
        <v>7335</v>
      </c>
      <c r="BN587" s="21">
        <v>0.20712770257910981</v>
      </c>
      <c r="BO587" s="7">
        <v>-7639.7153999991706</v>
      </c>
      <c r="BP587" s="7">
        <v>4865007.1604000032</v>
      </c>
      <c r="BQ587" s="25">
        <f t="shared" si="264"/>
        <v>543.30943583968929</v>
      </c>
      <c r="BR587" s="6">
        <v>7331</v>
      </c>
      <c r="BS587" s="21">
        <v>0.20976618559907559</v>
      </c>
      <c r="BT587" s="7">
        <v>-7639.3500000014901</v>
      </c>
      <c r="BU587" s="7">
        <v>4865001.0980999991</v>
      </c>
      <c r="BV587" s="25">
        <f t="shared" si="265"/>
        <v>516.48543144756184</v>
      </c>
      <c r="BW587" s="6">
        <v>9562</v>
      </c>
      <c r="BX587" s="21">
        <v>0.2156957463904392</v>
      </c>
      <c r="BY587" s="7">
        <v>-7639.3500000014901</v>
      </c>
      <c r="BZ587" s="7">
        <v>4865001.0980999991</v>
      </c>
      <c r="CA587" s="25">
        <f t="shared" si="266"/>
        <v>461.99117225637241</v>
      </c>
      <c r="CB587" s="6">
        <v>7334</v>
      </c>
      <c r="CC587" s="21">
        <v>0.15706469262954609</v>
      </c>
      <c r="CD587" s="7">
        <v>-7638.8308999985456</v>
      </c>
      <c r="CE587" s="7">
        <v>4864999.2862000018</v>
      </c>
      <c r="CF587" s="25">
        <f t="shared" si="267"/>
        <v>1643.1822124321363</v>
      </c>
      <c r="CG587" s="6">
        <v>10477</v>
      </c>
      <c r="CH587" s="21">
        <v>0.15818976176737279</v>
      </c>
      <c r="CI587" s="7">
        <v>-7640.9805000014603</v>
      </c>
      <c r="CJ587" s="7">
        <v>4865006.7855999991</v>
      </c>
      <c r="CK587" s="25">
        <f t="shared" si="268"/>
        <v>1596.9323251060187</v>
      </c>
      <c r="CL587" s="6">
        <v>9564</v>
      </c>
      <c r="CM587" s="21">
        <v>0.17740906190172301</v>
      </c>
      <c r="CN587" s="7">
        <v>-7640.9805000014603</v>
      </c>
      <c r="CO587" s="7">
        <v>4865006.7855999991</v>
      </c>
      <c r="CP587" s="25">
        <f t="shared" si="269"/>
        <v>1009.4778688818678</v>
      </c>
      <c r="CQ587" s="6">
        <v>10937</v>
      </c>
      <c r="CR587" s="21">
        <v>0.1830378391242265</v>
      </c>
      <c r="CS587" s="7">
        <v>-7639.7153999991706</v>
      </c>
      <c r="CT587" s="7">
        <v>4865007.1604000032</v>
      </c>
      <c r="CU587" s="25">
        <f t="shared" si="270"/>
        <v>890.91542842848332</v>
      </c>
      <c r="CV587" s="6">
        <v>10019</v>
      </c>
      <c r="CW587" s="21">
        <v>0.1857243548037302</v>
      </c>
      <c r="CX587" s="7">
        <v>-7638.8308999985456</v>
      </c>
      <c r="CY587" s="7">
        <v>4864999.2862000018</v>
      </c>
      <c r="CZ587" s="25">
        <f t="shared" si="271"/>
        <v>840.47454894084638</v>
      </c>
      <c r="DA587" s="6">
        <v>10479</v>
      </c>
      <c r="DB587" s="21">
        <v>0.2019171964557466</v>
      </c>
      <c r="DC587" s="7">
        <v>-7639.7153999991706</v>
      </c>
      <c r="DD587" s="7">
        <v>4865007.1604000032</v>
      </c>
      <c r="DE587" s="25">
        <f t="shared" si="272"/>
        <v>601.59853449817558</v>
      </c>
      <c r="DF587" s="6">
        <v>7762</v>
      </c>
      <c r="DG587" s="21">
        <v>0.20226014760147601</v>
      </c>
      <c r="DH587" s="7">
        <v>-7638.8308999985456</v>
      </c>
      <c r="DI587" s="7">
        <v>4864999.2862000018</v>
      </c>
      <c r="DJ587" s="25">
        <f t="shared" si="273"/>
        <v>597.52863239817475</v>
      </c>
      <c r="DK587" s="6">
        <v>7335</v>
      </c>
      <c r="DL587" s="21">
        <v>0.20241349517725871</v>
      </c>
      <c r="DM587" s="7">
        <v>-7639.7153999991706</v>
      </c>
      <c r="DN587" s="7">
        <v>4865007.1604000032</v>
      </c>
      <c r="DO587" s="25">
        <f t="shared" si="274"/>
        <v>595.71994879231806</v>
      </c>
      <c r="DP587" s="6">
        <v>9568</v>
      </c>
      <c r="DQ587" s="21">
        <v>0.2087885244344321</v>
      </c>
      <c r="DR587" s="7">
        <v>-7637.8390999995172</v>
      </c>
      <c r="DS587" s="7">
        <v>4865000.615699999</v>
      </c>
      <c r="DT587" s="25">
        <f t="shared" si="275"/>
        <v>526.22745138639789</v>
      </c>
      <c r="DU587" s="6">
        <v>9113</v>
      </c>
      <c r="DV587" s="21">
        <v>0.20961668436806019</v>
      </c>
      <c r="DW587" s="7">
        <v>-7637.8390999995172</v>
      </c>
      <c r="DX587" s="7">
        <v>4865000.615699999</v>
      </c>
      <c r="DY587" s="25">
        <f t="shared" si="276"/>
        <v>517.96046390678771</v>
      </c>
      <c r="DZ587" s="6">
        <v>10931</v>
      </c>
      <c r="EA587" s="21">
        <v>0.2096615570212822</v>
      </c>
      <c r="EB587" s="7">
        <v>-7639.3500000014901</v>
      </c>
      <c r="EC587" s="7">
        <v>4865001.0980999991</v>
      </c>
      <c r="ED587" s="25">
        <f t="shared" si="277"/>
        <v>517.51718188477071</v>
      </c>
      <c r="EE587" s="6">
        <v>10936</v>
      </c>
      <c r="EF587" s="21">
        <v>0.21809478079939459</v>
      </c>
      <c r="EG587" s="7">
        <v>-7640.2895999997854</v>
      </c>
      <c r="EH587" s="7">
        <v>4865009.1648000032</v>
      </c>
      <c r="EI587" s="25">
        <f t="shared" si="278"/>
        <v>441.99658043857011</v>
      </c>
    </row>
    <row r="588" spans="1:139" x14ac:dyDescent="0.25">
      <c r="A588" s="6">
        <v>574</v>
      </c>
      <c r="B588" s="6">
        <v>0</v>
      </c>
      <c r="C588" s="6">
        <v>2</v>
      </c>
      <c r="D588" s="6">
        <v>0</v>
      </c>
      <c r="E588" s="6">
        <v>2</v>
      </c>
      <c r="F588" s="20">
        <f t="shared" si="248"/>
        <v>1</v>
      </c>
      <c r="G588" s="20">
        <f t="shared" si="249"/>
        <v>1</v>
      </c>
      <c r="H588" s="20">
        <f t="shared" si="250"/>
        <v>1</v>
      </c>
      <c r="I588" s="7">
        <v>-7662.4472000002861</v>
      </c>
      <c r="J588" s="7">
        <v>4864933.7721000016</v>
      </c>
      <c r="K588" s="6">
        <v>0</v>
      </c>
      <c r="L588" s="6">
        <v>0</v>
      </c>
      <c r="M588" s="7">
        <v>-7659.5440123597245</v>
      </c>
      <c r="N588" s="7">
        <v>4864935.2991640493</v>
      </c>
      <c r="O588" s="26">
        <f t="shared" si="251"/>
        <v>-7659.5440123597236</v>
      </c>
      <c r="P588" s="26">
        <f t="shared" si="252"/>
        <v>4864935.2991640512</v>
      </c>
      <c r="Q588" s="20">
        <f t="shared" si="253"/>
        <v>1</v>
      </c>
      <c r="R588" s="26">
        <f t="shared" si="254"/>
        <v>3.2803083830557243</v>
      </c>
      <c r="S588" s="26">
        <f>R588*'8_HeSo_Mercator'!$B$7</f>
        <v>2.5131307123136568</v>
      </c>
      <c r="T588" s="6">
        <v>8174</v>
      </c>
      <c r="U588" s="21">
        <v>0.30936420968974238</v>
      </c>
      <c r="V588" s="7">
        <v>-7661.7531000003219</v>
      </c>
      <c r="W588" s="7">
        <v>4864938.2753999978</v>
      </c>
      <c r="X588" s="25">
        <f t="shared" si="255"/>
        <v>109.17412625197447</v>
      </c>
      <c r="Y588" s="6">
        <v>9525</v>
      </c>
      <c r="Z588" s="21">
        <v>0.31888362674383058</v>
      </c>
      <c r="AA588" s="7">
        <v>-7667.3517999984324</v>
      </c>
      <c r="AB588" s="7">
        <v>4864936.6705000028</v>
      </c>
      <c r="AC588" s="25">
        <f t="shared" si="256"/>
        <v>96.709940724062989</v>
      </c>
      <c r="AD588" s="6">
        <v>10447</v>
      </c>
      <c r="AE588" s="21">
        <v>0.33175031898601343</v>
      </c>
      <c r="AF588" s="7">
        <v>-7661.5582000017166</v>
      </c>
      <c r="AG588" s="7">
        <v>4864934.3435999975</v>
      </c>
      <c r="AH588" s="25">
        <f t="shared" si="257"/>
        <v>82.557133174145676</v>
      </c>
      <c r="AI588" s="6">
        <v>7728</v>
      </c>
      <c r="AJ588" s="21">
        <v>0.33218986474879297</v>
      </c>
      <c r="AK588" s="7">
        <v>-7656.4875000007451</v>
      </c>
      <c r="AL588" s="7">
        <v>4864938.0895000026</v>
      </c>
      <c r="AM588" s="25">
        <f t="shared" si="258"/>
        <v>82.121049078715288</v>
      </c>
      <c r="AN588" s="6">
        <v>7296</v>
      </c>
      <c r="AO588" s="21">
        <v>0.33495727931887359</v>
      </c>
      <c r="AP588" s="7">
        <v>-7669.2478000000119</v>
      </c>
      <c r="AQ588" s="7">
        <v>4864936.1268000007</v>
      </c>
      <c r="AR588" s="25">
        <f t="shared" si="259"/>
        <v>79.440563954837714</v>
      </c>
      <c r="AS588" s="6">
        <v>7274</v>
      </c>
      <c r="AT588" s="21">
        <v>0.339912828917183</v>
      </c>
      <c r="AU588" s="7">
        <v>-7646.2862999998033</v>
      </c>
      <c r="AV588" s="7">
        <v>4864932.3486000001</v>
      </c>
      <c r="AW588" s="25">
        <f t="shared" si="260"/>
        <v>74.908271559206796</v>
      </c>
      <c r="AX588" s="6">
        <v>17829</v>
      </c>
      <c r="AY588" s="21">
        <v>0.34651382934434749</v>
      </c>
      <c r="AZ588" s="7">
        <v>-7661.5582000017166</v>
      </c>
      <c r="BA588" s="7">
        <v>4864934.3435999975</v>
      </c>
      <c r="BB588" s="25">
        <f t="shared" si="261"/>
        <v>69.361377920238382</v>
      </c>
      <c r="BC588" s="6">
        <v>9966</v>
      </c>
      <c r="BD588" s="21">
        <v>0.35172012946034831</v>
      </c>
      <c r="BE588" s="7">
        <v>-7643.4281999990344</v>
      </c>
      <c r="BF588" s="7">
        <v>4864927.9508000016</v>
      </c>
      <c r="BG588" s="25">
        <f t="shared" si="262"/>
        <v>65.344810468744868</v>
      </c>
      <c r="BH588" s="6">
        <v>8187</v>
      </c>
      <c r="BI588" s="21">
        <v>0.35218130260470909</v>
      </c>
      <c r="BJ588" s="7">
        <v>-7661.5582000017166</v>
      </c>
      <c r="BK588" s="7">
        <v>4864934.3435999975</v>
      </c>
      <c r="BL588" s="25">
        <f t="shared" si="263"/>
        <v>65.003212195353584</v>
      </c>
      <c r="BM588" s="6">
        <v>7737</v>
      </c>
      <c r="BN588" s="21">
        <v>0.35577366125778809</v>
      </c>
      <c r="BO588" s="7">
        <v>-7661.5582000017166</v>
      </c>
      <c r="BP588" s="7">
        <v>4864934.3435999975</v>
      </c>
      <c r="BQ588" s="25">
        <f t="shared" si="264"/>
        <v>62.417278322350519</v>
      </c>
      <c r="BR588" s="6">
        <v>10434</v>
      </c>
      <c r="BS588" s="21">
        <v>0.36030952888178952</v>
      </c>
      <c r="BT588" s="7">
        <v>-7659.9353000000119</v>
      </c>
      <c r="BU588" s="7">
        <v>4864938.7961999997</v>
      </c>
      <c r="BV588" s="25">
        <f t="shared" si="265"/>
        <v>59.333095785679859</v>
      </c>
      <c r="BW588" s="6">
        <v>11367</v>
      </c>
      <c r="BX588" s="21">
        <v>0.36237174854203402</v>
      </c>
      <c r="BY588" s="7">
        <v>-7661.5582000017166</v>
      </c>
      <c r="BZ588" s="7">
        <v>4864934.3435999975</v>
      </c>
      <c r="CA588" s="25">
        <f t="shared" si="266"/>
        <v>57.993947848094493</v>
      </c>
      <c r="CB588" s="6">
        <v>8174</v>
      </c>
      <c r="CC588" s="21">
        <v>0.30957178659386542</v>
      </c>
      <c r="CD588" s="7">
        <v>-7661.7531000003219</v>
      </c>
      <c r="CE588" s="7">
        <v>4864938.2753999978</v>
      </c>
      <c r="CF588" s="25">
        <f t="shared" si="267"/>
        <v>108.88160290222372</v>
      </c>
      <c r="CG588" s="6">
        <v>7274</v>
      </c>
      <c r="CH588" s="21">
        <v>0.31735305566368249</v>
      </c>
      <c r="CI588" s="7">
        <v>-7646.2862999998033</v>
      </c>
      <c r="CJ588" s="7">
        <v>4864932.3486000001</v>
      </c>
      <c r="CK588" s="25">
        <f t="shared" si="268"/>
        <v>98.589181880980604</v>
      </c>
      <c r="CL588" s="6">
        <v>10447</v>
      </c>
      <c r="CM588" s="21">
        <v>0.32406204991381971</v>
      </c>
      <c r="CN588" s="7">
        <v>-7661.5582000017166</v>
      </c>
      <c r="CO588" s="7">
        <v>4864934.3435999975</v>
      </c>
      <c r="CP588" s="25">
        <f t="shared" si="269"/>
        <v>90.674944925462725</v>
      </c>
      <c r="CQ588" s="6">
        <v>9525</v>
      </c>
      <c r="CR588" s="21">
        <v>0.3293874108717319</v>
      </c>
      <c r="CS588" s="7">
        <v>-7667.3517999984324</v>
      </c>
      <c r="CT588" s="7">
        <v>4864936.6705000028</v>
      </c>
      <c r="CU588" s="25">
        <f t="shared" si="270"/>
        <v>84.951688245428556</v>
      </c>
      <c r="CV588" s="6">
        <v>7737</v>
      </c>
      <c r="CW588" s="21">
        <v>0.33487640582806621</v>
      </c>
      <c r="CX588" s="7">
        <v>-7661.5582000017166</v>
      </c>
      <c r="CY588" s="7">
        <v>4864934.3435999975</v>
      </c>
      <c r="CZ588" s="25">
        <f t="shared" si="271"/>
        <v>79.517332139517663</v>
      </c>
      <c r="DA588" s="6">
        <v>7296</v>
      </c>
      <c r="DB588" s="21">
        <v>0.34118763343085329</v>
      </c>
      <c r="DC588" s="7">
        <v>-7669.2478000000119</v>
      </c>
      <c r="DD588" s="7">
        <v>4864936.1268000007</v>
      </c>
      <c r="DE588" s="25">
        <f t="shared" si="272"/>
        <v>73.794989286151306</v>
      </c>
      <c r="DF588" s="6">
        <v>7728</v>
      </c>
      <c r="DG588" s="21">
        <v>0.34240064182617719</v>
      </c>
      <c r="DH588" s="7">
        <v>-7656.4875000007451</v>
      </c>
      <c r="DI588" s="7">
        <v>4864938.0895000026</v>
      </c>
      <c r="DJ588" s="25">
        <f t="shared" si="273"/>
        <v>72.754811469021476</v>
      </c>
      <c r="DK588" s="6">
        <v>8187</v>
      </c>
      <c r="DL588" s="21">
        <v>0.34255735526686359</v>
      </c>
      <c r="DM588" s="7">
        <v>-7661.5582000017166</v>
      </c>
      <c r="DN588" s="7">
        <v>4864934.3435999975</v>
      </c>
      <c r="DO588" s="25">
        <f t="shared" si="274"/>
        <v>72.62176706074861</v>
      </c>
      <c r="DP588" s="6">
        <v>9071</v>
      </c>
      <c r="DQ588" s="21">
        <v>0.3468285904524796</v>
      </c>
      <c r="DR588" s="7">
        <v>-7661.7531000003219</v>
      </c>
      <c r="DS588" s="7">
        <v>4864938.2753999978</v>
      </c>
      <c r="DT588" s="25">
        <f t="shared" si="275"/>
        <v>69.109927350744215</v>
      </c>
      <c r="DU588" s="6">
        <v>9966</v>
      </c>
      <c r="DV588" s="21">
        <v>0.35017187957639018</v>
      </c>
      <c r="DW588" s="7">
        <v>-7643.4281999990344</v>
      </c>
      <c r="DX588" s="7">
        <v>4864927.9508000016</v>
      </c>
      <c r="DY588" s="25">
        <f t="shared" si="276"/>
        <v>66.508159683958937</v>
      </c>
      <c r="DZ588" s="6">
        <v>10434</v>
      </c>
      <c r="EA588" s="21">
        <v>0.35077213505400312</v>
      </c>
      <c r="EB588" s="7">
        <v>-7659.9353000000119</v>
      </c>
      <c r="EC588" s="7">
        <v>4864938.7961999997</v>
      </c>
      <c r="ED588" s="25">
        <f t="shared" si="277"/>
        <v>66.054081082978016</v>
      </c>
      <c r="EE588" s="6">
        <v>17829</v>
      </c>
      <c r="EF588" s="21">
        <v>0.35106616303155841</v>
      </c>
      <c r="EG588" s="7">
        <v>-7661.5582000017166</v>
      </c>
      <c r="EH588" s="7">
        <v>4864934.3435999975</v>
      </c>
      <c r="EI588" s="25">
        <f t="shared" si="278"/>
        <v>65.833070183868372</v>
      </c>
    </row>
    <row r="589" spans="1:139" x14ac:dyDescent="0.25">
      <c r="A589" s="6">
        <v>575</v>
      </c>
      <c r="B589" s="6">
        <v>0</v>
      </c>
      <c r="C589" s="6">
        <v>3</v>
      </c>
      <c r="D589" s="6">
        <v>0</v>
      </c>
      <c r="E589" s="6">
        <v>3</v>
      </c>
      <c r="F589" s="20">
        <f t="shared" si="248"/>
        <v>1</v>
      </c>
      <c r="G589" s="20">
        <f t="shared" si="249"/>
        <v>1</v>
      </c>
      <c r="H589" s="20">
        <f t="shared" si="250"/>
        <v>1</v>
      </c>
      <c r="I589" s="7">
        <v>-7661.2572666679816</v>
      </c>
      <c r="J589" s="7">
        <v>4864939.0655000014</v>
      </c>
      <c r="K589" s="6">
        <v>-6</v>
      </c>
      <c r="L589" s="6">
        <v>-6</v>
      </c>
      <c r="M589" s="7">
        <v>-7651.9582257625207</v>
      </c>
      <c r="N589" s="7">
        <v>4864933.8202693574</v>
      </c>
      <c r="O589" s="26">
        <f t="shared" si="251"/>
        <v>-7651.9582257625216</v>
      </c>
      <c r="P589" s="26">
        <f t="shared" si="252"/>
        <v>4864933.8202693565</v>
      </c>
      <c r="Q589" s="20">
        <f t="shared" si="253"/>
        <v>1</v>
      </c>
      <c r="R589" s="26">
        <f t="shared" si="254"/>
        <v>10.676357350709608</v>
      </c>
      <c r="S589" s="26">
        <f>R589*'8_HeSo_Mercator'!$B$7</f>
        <v>8.1794387662753447</v>
      </c>
      <c r="T589" s="6">
        <v>10030</v>
      </c>
      <c r="U589" s="21">
        <v>0.24166150520550619</v>
      </c>
      <c r="V589" s="7">
        <v>-7646.3075999990106</v>
      </c>
      <c r="W589" s="7">
        <v>4864932.3486000001</v>
      </c>
      <c r="X589" s="25">
        <f t="shared" si="255"/>
        <v>293.20413800870608</v>
      </c>
      <c r="Y589" s="6">
        <v>7774</v>
      </c>
      <c r="Z589" s="21">
        <v>0.2426927106385357</v>
      </c>
      <c r="AA589" s="7">
        <v>-7646.3075999990106</v>
      </c>
      <c r="AB589" s="7">
        <v>4864932.3486000001</v>
      </c>
      <c r="AC589" s="25">
        <f t="shared" si="256"/>
        <v>288.25249206482931</v>
      </c>
      <c r="AD589" s="6">
        <v>10948</v>
      </c>
      <c r="AE589" s="21">
        <v>0.25597561011035502</v>
      </c>
      <c r="AF589" s="7">
        <v>-7646.3075999990106</v>
      </c>
      <c r="AG589" s="7">
        <v>4864932.3486000001</v>
      </c>
      <c r="AH589" s="25">
        <f t="shared" si="257"/>
        <v>232.91939469344419</v>
      </c>
      <c r="AI589" s="6">
        <v>8693</v>
      </c>
      <c r="AJ589" s="21">
        <v>0.27671576448223811</v>
      </c>
      <c r="AK589" s="7">
        <v>-7656.762800000608</v>
      </c>
      <c r="AL589" s="7">
        <v>4864938.0257999972</v>
      </c>
      <c r="AM589" s="25">
        <f t="shared" si="258"/>
        <v>170.55497563276074</v>
      </c>
      <c r="AN589" s="6">
        <v>7363</v>
      </c>
      <c r="AO589" s="21">
        <v>0.2791594954118804</v>
      </c>
      <c r="AP589" s="7">
        <v>-7661.7531000003219</v>
      </c>
      <c r="AQ589" s="7">
        <v>4864938.2753999978</v>
      </c>
      <c r="AR589" s="25">
        <f t="shared" si="259"/>
        <v>164.66086077244145</v>
      </c>
      <c r="AS589" s="6">
        <v>7776</v>
      </c>
      <c r="AT589" s="21">
        <v>0.27939495457848729</v>
      </c>
      <c r="AU589" s="7">
        <v>-7643.4281999990344</v>
      </c>
      <c r="AV589" s="7">
        <v>4864927.9508000016</v>
      </c>
      <c r="AW589" s="25">
        <f t="shared" si="260"/>
        <v>164.1064924867681</v>
      </c>
      <c r="AX589" s="6">
        <v>10965</v>
      </c>
      <c r="AY589" s="21">
        <v>0.28355091180567371</v>
      </c>
      <c r="AZ589" s="7">
        <v>-7667.3517999984324</v>
      </c>
      <c r="BA589" s="7">
        <v>4864936.6705000028</v>
      </c>
      <c r="BB589" s="25">
        <f t="shared" si="261"/>
        <v>154.69483276836704</v>
      </c>
      <c r="BC589" s="6">
        <v>8663</v>
      </c>
      <c r="BD589" s="21">
        <v>0.28356677547307291</v>
      </c>
      <c r="BE589" s="7">
        <v>-7646.3075999990106</v>
      </c>
      <c r="BF589" s="7">
        <v>4864932.3486000001</v>
      </c>
      <c r="BG589" s="25">
        <f t="shared" si="262"/>
        <v>154.66021910180706</v>
      </c>
      <c r="BH589" s="6">
        <v>10048</v>
      </c>
      <c r="BI589" s="21">
        <v>0.2846469273240621</v>
      </c>
      <c r="BJ589" s="7">
        <v>-7661.7531000003219</v>
      </c>
      <c r="BK589" s="7">
        <v>4864938.2753999978</v>
      </c>
      <c r="BL589" s="25">
        <f t="shared" si="263"/>
        <v>152.32598657276475</v>
      </c>
      <c r="BM589" s="6">
        <v>9577</v>
      </c>
      <c r="BN589" s="21">
        <v>0.28692851052276691</v>
      </c>
      <c r="BO589" s="7">
        <v>-7646.3075999990106</v>
      </c>
      <c r="BP589" s="7">
        <v>4864932.3486000001</v>
      </c>
      <c r="BQ589" s="25">
        <f t="shared" si="264"/>
        <v>147.5384391190205</v>
      </c>
      <c r="BR589" s="6">
        <v>7795</v>
      </c>
      <c r="BS589" s="21">
        <v>0.29031315893530141</v>
      </c>
      <c r="BT589" s="7">
        <v>-7667.3517999984324</v>
      </c>
      <c r="BU589" s="7">
        <v>4864936.6705000028</v>
      </c>
      <c r="BV589" s="25">
        <f t="shared" si="265"/>
        <v>140.77745651507718</v>
      </c>
      <c r="BW589" s="6">
        <v>10488</v>
      </c>
      <c r="BX589" s="21">
        <v>0.29491170467693051</v>
      </c>
      <c r="BY589" s="7">
        <v>-7646.3075999990106</v>
      </c>
      <c r="BZ589" s="7">
        <v>4864932.3486000001</v>
      </c>
      <c r="CA589" s="25">
        <f t="shared" si="266"/>
        <v>132.20015428745882</v>
      </c>
      <c r="CB589" s="6">
        <v>7774</v>
      </c>
      <c r="CC589" s="21">
        <v>0.22337557710779909</v>
      </c>
      <c r="CD589" s="7">
        <v>-7646.3075999990106</v>
      </c>
      <c r="CE589" s="7">
        <v>4864932.3486000001</v>
      </c>
      <c r="CF589" s="25">
        <f t="shared" si="267"/>
        <v>401.65876613609697</v>
      </c>
      <c r="CG589" s="6">
        <v>10030</v>
      </c>
      <c r="CH589" s="21">
        <v>0.2241041262808087</v>
      </c>
      <c r="CI589" s="7">
        <v>-7646.3075999990106</v>
      </c>
      <c r="CJ589" s="7">
        <v>4864932.3486000001</v>
      </c>
      <c r="CK589" s="25">
        <f t="shared" si="268"/>
        <v>396.461105891393</v>
      </c>
      <c r="CL589" s="6">
        <v>10948</v>
      </c>
      <c r="CM589" s="21">
        <v>0.2478355801297023</v>
      </c>
      <c r="CN589" s="7">
        <v>-7646.3075999990106</v>
      </c>
      <c r="CO589" s="7">
        <v>4864932.3486000001</v>
      </c>
      <c r="CP589" s="25">
        <f t="shared" si="269"/>
        <v>265.06072326770862</v>
      </c>
      <c r="CQ589" s="6">
        <v>10965</v>
      </c>
      <c r="CR589" s="21">
        <v>0.25583639389135598</v>
      </c>
      <c r="CS589" s="7">
        <v>-7667.3517999984324</v>
      </c>
      <c r="CT589" s="7">
        <v>4864936.6705000028</v>
      </c>
      <c r="CU589" s="25">
        <f t="shared" si="270"/>
        <v>233.42679138007691</v>
      </c>
      <c r="CV589" s="6">
        <v>7795</v>
      </c>
      <c r="CW589" s="21">
        <v>0.25858328665274738</v>
      </c>
      <c r="CX589" s="7">
        <v>-7667.3517999984324</v>
      </c>
      <c r="CY589" s="7">
        <v>4864936.6705000028</v>
      </c>
      <c r="CZ589" s="25">
        <f t="shared" si="271"/>
        <v>223.66508559068012</v>
      </c>
      <c r="DA589" s="6">
        <v>7363</v>
      </c>
      <c r="DB589" s="21">
        <v>0.26071480915391221</v>
      </c>
      <c r="DC589" s="7">
        <v>-7661.7531000003219</v>
      </c>
      <c r="DD589" s="7">
        <v>4864938.2753999978</v>
      </c>
      <c r="DE589" s="25">
        <f t="shared" si="272"/>
        <v>216.4398364715075</v>
      </c>
      <c r="DF589" s="6">
        <v>8693</v>
      </c>
      <c r="DG589" s="21">
        <v>0.26112378627898342</v>
      </c>
      <c r="DH589" s="7">
        <v>-7656.762800000608</v>
      </c>
      <c r="DI589" s="7">
        <v>4864938.0257999972</v>
      </c>
      <c r="DJ589" s="25">
        <f t="shared" si="273"/>
        <v>215.08704972976784</v>
      </c>
      <c r="DK589" s="6">
        <v>8663</v>
      </c>
      <c r="DL589" s="21">
        <v>0.26864209495117608</v>
      </c>
      <c r="DM589" s="7">
        <v>-7646.3075999990106</v>
      </c>
      <c r="DN589" s="7">
        <v>4864932.3486000001</v>
      </c>
      <c r="DO589" s="25">
        <f t="shared" si="274"/>
        <v>192.00110923890188</v>
      </c>
      <c r="DP589" s="6">
        <v>9577</v>
      </c>
      <c r="DQ589" s="21">
        <v>0.27180197934036421</v>
      </c>
      <c r="DR589" s="7">
        <v>-7646.3075999990106</v>
      </c>
      <c r="DS589" s="7">
        <v>4864932.3486000001</v>
      </c>
      <c r="DT589" s="25">
        <f t="shared" si="275"/>
        <v>183.227029042932</v>
      </c>
      <c r="DU589" s="6">
        <v>8230</v>
      </c>
      <c r="DV589" s="21">
        <v>0.27490313710786157</v>
      </c>
      <c r="DW589" s="7">
        <v>-7656.762800000608</v>
      </c>
      <c r="DX589" s="7">
        <v>4864938.0257999972</v>
      </c>
      <c r="DY589" s="25">
        <f t="shared" si="276"/>
        <v>175.09801244305422</v>
      </c>
      <c r="DZ589" s="6">
        <v>11408</v>
      </c>
      <c r="EA589" s="21">
        <v>0.2760128631674994</v>
      </c>
      <c r="EB589" s="7">
        <v>-7643.4281999990344</v>
      </c>
      <c r="EC589" s="7">
        <v>4864927.9508000016</v>
      </c>
      <c r="ED589" s="25">
        <f t="shared" si="277"/>
        <v>172.29898190862244</v>
      </c>
      <c r="EE589" s="6">
        <v>7776</v>
      </c>
      <c r="EF589" s="21">
        <v>0.2767237776849143</v>
      </c>
      <c r="EG589" s="7">
        <v>-7643.4281999990344</v>
      </c>
      <c r="EH589" s="7">
        <v>4864927.9508000016</v>
      </c>
      <c r="EI589" s="25">
        <f t="shared" si="278"/>
        <v>170.53522117239612</v>
      </c>
    </row>
    <row r="590" spans="1:139" x14ac:dyDescent="0.25">
      <c r="A590" s="6">
        <v>576</v>
      </c>
      <c r="B590" s="6">
        <v>0</v>
      </c>
      <c r="C590" s="6">
        <v>2</v>
      </c>
      <c r="D590" s="6">
        <v>0</v>
      </c>
      <c r="E590" s="6">
        <v>2</v>
      </c>
      <c r="F590" s="20">
        <f t="shared" si="248"/>
        <v>1</v>
      </c>
      <c r="G590" s="20">
        <f t="shared" si="249"/>
        <v>1</v>
      </c>
      <c r="H590" s="20">
        <f t="shared" si="250"/>
        <v>1</v>
      </c>
      <c r="I590" s="7">
        <v>-7673.4352917729684</v>
      </c>
      <c r="J590" s="7">
        <v>4864934.6367085679</v>
      </c>
      <c r="K590" s="6">
        <v>6</v>
      </c>
      <c r="L590" s="6">
        <v>6</v>
      </c>
      <c r="M590" s="7">
        <v>-7670.2969409899324</v>
      </c>
      <c r="N590" s="7">
        <v>4864935.8263007998</v>
      </c>
      <c r="O590" s="26">
        <f t="shared" si="251"/>
        <v>-7670.2969409899324</v>
      </c>
      <c r="P590" s="26">
        <f t="shared" si="252"/>
        <v>4864935.8263007998</v>
      </c>
      <c r="Q590" s="20">
        <f t="shared" si="253"/>
        <v>1</v>
      </c>
      <c r="R590" s="26">
        <f t="shared" si="254"/>
        <v>3.3562442276760445</v>
      </c>
      <c r="S590" s="26">
        <f>R590*'8_HeSo_Mercator'!$B$7</f>
        <v>2.571307164340717</v>
      </c>
      <c r="T590" s="6">
        <v>18092</v>
      </c>
      <c r="U590" s="21">
        <v>0.25591208807457738</v>
      </c>
      <c r="V590" s="7">
        <v>-7667.3517999984324</v>
      </c>
      <c r="W590" s="7">
        <v>4864936.6705000028</v>
      </c>
      <c r="X590" s="25">
        <f t="shared" si="255"/>
        <v>233.15074013585257</v>
      </c>
      <c r="Y590" s="6">
        <v>16989</v>
      </c>
      <c r="Z590" s="21">
        <v>0.2572856364662307</v>
      </c>
      <c r="AA590" s="7">
        <v>-7674.9723000004888</v>
      </c>
      <c r="AB590" s="7">
        <v>4864934.4861999974</v>
      </c>
      <c r="AC590" s="25">
        <f t="shared" si="256"/>
        <v>228.2116622014301</v>
      </c>
      <c r="AD590" s="6">
        <v>18368</v>
      </c>
      <c r="AE590" s="21">
        <v>0.26001669286304058</v>
      </c>
      <c r="AF590" s="7">
        <v>-7667.3517999984324</v>
      </c>
      <c r="AG590" s="7">
        <v>4864936.6705000028</v>
      </c>
      <c r="AH590" s="25">
        <f t="shared" si="257"/>
        <v>218.77368350587835</v>
      </c>
      <c r="AI590" s="6">
        <v>16710</v>
      </c>
      <c r="AJ590" s="21">
        <v>0.2616582405633045</v>
      </c>
      <c r="AK590" s="7">
        <v>-7674.9723000004888</v>
      </c>
      <c r="AL590" s="7">
        <v>4864934.4861999974</v>
      </c>
      <c r="AM590" s="25">
        <f t="shared" si="258"/>
        <v>213.33510838824549</v>
      </c>
      <c r="AN590" s="6">
        <v>15908</v>
      </c>
      <c r="AO590" s="21">
        <v>0.26597116086351391</v>
      </c>
      <c r="AP590" s="7">
        <v>-7667.3517999984324</v>
      </c>
      <c r="AQ590" s="7">
        <v>4864936.6705000028</v>
      </c>
      <c r="AR590" s="25">
        <f t="shared" si="259"/>
        <v>199.83051365257452</v>
      </c>
      <c r="AS590" s="6">
        <v>16173</v>
      </c>
      <c r="AT590" s="21">
        <v>0.26677991459871941</v>
      </c>
      <c r="AU590" s="7">
        <v>-7669.2478000000119</v>
      </c>
      <c r="AV590" s="7">
        <v>4864936.1268000007</v>
      </c>
      <c r="AW590" s="25">
        <f t="shared" si="260"/>
        <v>197.41833428810136</v>
      </c>
      <c r="AX590" s="6">
        <v>17814</v>
      </c>
      <c r="AY590" s="21">
        <v>0.2670302812557423</v>
      </c>
      <c r="AZ590" s="7">
        <v>-7667.3517999984324</v>
      </c>
      <c r="BA590" s="7">
        <v>4864936.6705000028</v>
      </c>
      <c r="BB590" s="25">
        <f t="shared" si="261"/>
        <v>196.67897996813093</v>
      </c>
      <c r="BC590" s="6">
        <v>17263</v>
      </c>
      <c r="BD590" s="21">
        <v>0.2681637734979691</v>
      </c>
      <c r="BE590" s="7">
        <v>-7674.9723000004888</v>
      </c>
      <c r="BF590" s="7">
        <v>4864934.4861999974</v>
      </c>
      <c r="BG590" s="25">
        <f t="shared" si="262"/>
        <v>193.37466178656948</v>
      </c>
      <c r="BH590" s="6">
        <v>18096</v>
      </c>
      <c r="BI590" s="21">
        <v>0.27489314742140908</v>
      </c>
      <c r="BJ590" s="7">
        <v>-7674.9723000004888</v>
      </c>
      <c r="BK590" s="7">
        <v>4864934.4861999974</v>
      </c>
      <c r="BL590" s="25">
        <f t="shared" si="263"/>
        <v>175.12346625461163</v>
      </c>
      <c r="BM590" s="6">
        <v>17815</v>
      </c>
      <c r="BN590" s="21">
        <v>0.27537238813973042</v>
      </c>
      <c r="BO590" s="7">
        <v>-7667.3517999984324</v>
      </c>
      <c r="BP590" s="7">
        <v>4864936.6705000028</v>
      </c>
      <c r="BQ590" s="25">
        <f t="shared" si="264"/>
        <v>173.90754972250338</v>
      </c>
      <c r="BR590" s="6">
        <v>15912</v>
      </c>
      <c r="BS590" s="21">
        <v>0.27542132353380427</v>
      </c>
      <c r="BT590" s="7">
        <v>-7674.9723000004888</v>
      </c>
      <c r="BU590" s="7">
        <v>4864934.4861999974</v>
      </c>
      <c r="BV590" s="25">
        <f t="shared" si="265"/>
        <v>173.78398678906223</v>
      </c>
      <c r="BW590" s="6">
        <v>17539</v>
      </c>
      <c r="BX590" s="21">
        <v>0.28024915955143548</v>
      </c>
      <c r="BY590" s="7">
        <v>-7674.9723000004888</v>
      </c>
      <c r="BZ590" s="7">
        <v>4864934.4861999974</v>
      </c>
      <c r="CA590" s="25">
        <f t="shared" si="266"/>
        <v>162.11482230627706</v>
      </c>
      <c r="CB590" s="6">
        <v>17814</v>
      </c>
      <c r="CC590" s="21">
        <v>0.27166236003445299</v>
      </c>
      <c r="CD590" s="7">
        <v>-7667.3517999984324</v>
      </c>
      <c r="CE590" s="7">
        <v>4864936.6705000028</v>
      </c>
      <c r="CF590" s="25">
        <f t="shared" si="267"/>
        <v>183.60399343328783</v>
      </c>
      <c r="CG590" s="6">
        <v>16989</v>
      </c>
      <c r="CH590" s="21">
        <v>0.2820153953813857</v>
      </c>
      <c r="CI590" s="7">
        <v>-7674.9723000004888</v>
      </c>
      <c r="CJ590" s="7">
        <v>4864934.4861999974</v>
      </c>
      <c r="CK590" s="25">
        <f t="shared" si="268"/>
        <v>158.09157661170892</v>
      </c>
      <c r="CL590" s="6">
        <v>18092</v>
      </c>
      <c r="CM590" s="21">
        <v>0.28326436781609199</v>
      </c>
      <c r="CN590" s="7">
        <v>-7667.3517999984324</v>
      </c>
      <c r="CO590" s="7">
        <v>4864936.6705000028</v>
      </c>
      <c r="CP590" s="25">
        <f t="shared" si="269"/>
        <v>155.32172672464816</v>
      </c>
      <c r="CQ590" s="6">
        <v>18368</v>
      </c>
      <c r="CR590" s="21">
        <v>0.28554160537329099</v>
      </c>
      <c r="CS590" s="7">
        <v>-7667.3517999984324</v>
      </c>
      <c r="CT590" s="7">
        <v>4864936.6705000028</v>
      </c>
      <c r="CU590" s="25">
        <f t="shared" si="270"/>
        <v>150.42582861790214</v>
      </c>
      <c r="CV590" s="6">
        <v>16710</v>
      </c>
      <c r="CW590" s="21">
        <v>0.2861807404430603</v>
      </c>
      <c r="CX590" s="7">
        <v>-7674.9723000004888</v>
      </c>
      <c r="CY590" s="7">
        <v>4864934.4861999974</v>
      </c>
      <c r="CZ590" s="25">
        <f t="shared" si="271"/>
        <v>149.08652359775647</v>
      </c>
      <c r="DA590" s="6">
        <v>18095</v>
      </c>
      <c r="DB590" s="21">
        <v>0.28628751631143973</v>
      </c>
      <c r="DC590" s="7">
        <v>-7667.3517999984324</v>
      </c>
      <c r="DD590" s="7">
        <v>4864936.6705000028</v>
      </c>
      <c r="DE590" s="25">
        <f t="shared" si="272"/>
        <v>148.86423043416676</v>
      </c>
      <c r="DF590" s="6">
        <v>17815</v>
      </c>
      <c r="DG590" s="21">
        <v>0.28742428194649738</v>
      </c>
      <c r="DH590" s="7">
        <v>-7667.3517999984324</v>
      </c>
      <c r="DI590" s="7">
        <v>4864936.6705000028</v>
      </c>
      <c r="DJ590" s="25">
        <f t="shared" si="273"/>
        <v>146.52312741305482</v>
      </c>
      <c r="DK590" s="6">
        <v>15908</v>
      </c>
      <c r="DL590" s="21">
        <v>0.28835352313450208</v>
      </c>
      <c r="DM590" s="7">
        <v>-7667.3517999984324</v>
      </c>
      <c r="DN590" s="7">
        <v>4864936.6705000028</v>
      </c>
      <c r="DO590" s="25">
        <f t="shared" si="274"/>
        <v>144.64350992140879</v>
      </c>
      <c r="DP590" s="6">
        <v>16709</v>
      </c>
      <c r="DQ590" s="21">
        <v>0.28846314333742651</v>
      </c>
      <c r="DR590" s="7">
        <v>-7667.3517999984324</v>
      </c>
      <c r="DS590" s="7">
        <v>4864936.6705000028</v>
      </c>
      <c r="DT590" s="25">
        <f t="shared" si="275"/>
        <v>144.42376864238804</v>
      </c>
      <c r="DU590" s="6">
        <v>16173</v>
      </c>
      <c r="DV590" s="21">
        <v>0.28981447780010872</v>
      </c>
      <c r="DW590" s="7">
        <v>-7669.2478000000119</v>
      </c>
      <c r="DX590" s="7">
        <v>4864936.1268000007</v>
      </c>
      <c r="DY590" s="25">
        <f t="shared" si="276"/>
        <v>141.74889820368341</v>
      </c>
      <c r="DZ590" s="6">
        <v>17263</v>
      </c>
      <c r="EA590" s="21">
        <v>0.29052683650754402</v>
      </c>
      <c r="EB590" s="7">
        <v>-7674.9723000004888</v>
      </c>
      <c r="EC590" s="7">
        <v>4864934.4861999974</v>
      </c>
      <c r="ED590" s="25">
        <f t="shared" si="277"/>
        <v>140.36375545143196</v>
      </c>
      <c r="EE590" s="6">
        <v>18365</v>
      </c>
      <c r="EF590" s="21">
        <v>0.29079979005578671</v>
      </c>
      <c r="EG590" s="7">
        <v>-7667.3517999984324</v>
      </c>
      <c r="EH590" s="7">
        <v>4864936.6705000028</v>
      </c>
      <c r="EI590" s="25">
        <f t="shared" si="278"/>
        <v>139.83749817301583</v>
      </c>
    </row>
    <row r="591" spans="1:139" x14ac:dyDescent="0.25">
      <c r="A591" s="6">
        <v>577</v>
      </c>
      <c r="B591" s="6">
        <v>0</v>
      </c>
      <c r="C591" s="6">
        <v>3</v>
      </c>
      <c r="D591" s="6">
        <v>0</v>
      </c>
      <c r="E591" s="6">
        <v>3</v>
      </c>
      <c r="F591" s="20">
        <f t="shared" si="248"/>
        <v>1</v>
      </c>
      <c r="G591" s="20">
        <f t="shared" si="249"/>
        <v>1</v>
      </c>
      <c r="H591" s="20">
        <f t="shared" si="250"/>
        <v>1</v>
      </c>
      <c r="I591" s="7">
        <v>-7642.3063612678316</v>
      </c>
      <c r="J591" s="7">
        <v>4865016.6522089131</v>
      </c>
      <c r="K591" s="6">
        <v>-3</v>
      </c>
      <c r="L591" s="6">
        <v>-6</v>
      </c>
      <c r="M591" s="7">
        <v>-7640.7045470720632</v>
      </c>
      <c r="N591" s="7">
        <v>4865008.8027103823</v>
      </c>
      <c r="O591" s="26">
        <f t="shared" si="251"/>
        <v>-7640.7045470720632</v>
      </c>
      <c r="P591" s="26">
        <f t="shared" si="252"/>
        <v>4865008.8027103813</v>
      </c>
      <c r="Q591" s="20">
        <f t="shared" si="253"/>
        <v>1</v>
      </c>
      <c r="R591" s="26">
        <f t="shared" si="254"/>
        <v>8.0112693075566579</v>
      </c>
      <c r="S591" s="26">
        <f>R591*'8_HeSo_Mercator'!$B$7</f>
        <v>6.1376445719049899</v>
      </c>
      <c r="T591" s="6">
        <v>8211</v>
      </c>
      <c r="U591" s="21">
        <v>0.24327291939087861</v>
      </c>
      <c r="V591" s="7">
        <v>-7641.5731999985874</v>
      </c>
      <c r="W591" s="7">
        <v>4865008.8530000001</v>
      </c>
      <c r="X591" s="25">
        <f t="shared" si="255"/>
        <v>285.51237216542671</v>
      </c>
      <c r="Y591" s="6">
        <v>9568</v>
      </c>
      <c r="Z591" s="21">
        <v>0.25965827532814878</v>
      </c>
      <c r="AA591" s="7">
        <v>-7637.8390999995172</v>
      </c>
      <c r="AB591" s="7">
        <v>4865000.615699999</v>
      </c>
      <c r="AC591" s="25">
        <f t="shared" si="256"/>
        <v>219.98411791355505</v>
      </c>
      <c r="AD591" s="6">
        <v>9111</v>
      </c>
      <c r="AE591" s="21">
        <v>0.2626512782711507</v>
      </c>
      <c r="AF591" s="7">
        <v>-7641.8993999995291</v>
      </c>
      <c r="AG591" s="7">
        <v>4865014.7801000029</v>
      </c>
      <c r="AH591" s="25">
        <f t="shared" si="257"/>
        <v>210.12703136255536</v>
      </c>
      <c r="AI591" s="6">
        <v>11400</v>
      </c>
      <c r="AJ591" s="21">
        <v>0.26703717245744529</v>
      </c>
      <c r="AK591" s="7">
        <v>-7637.8390999995172</v>
      </c>
      <c r="AL591" s="7">
        <v>4865000.615699999</v>
      </c>
      <c r="AM591" s="25">
        <f t="shared" si="258"/>
        <v>196.65867864385609</v>
      </c>
      <c r="AN591" s="6">
        <v>7332</v>
      </c>
      <c r="AO591" s="21">
        <v>0.28056926856533099</v>
      </c>
      <c r="AP591" s="7">
        <v>-7641.5731999985874</v>
      </c>
      <c r="AQ591" s="7">
        <v>4865008.8530000001</v>
      </c>
      <c r="AR591" s="25">
        <f t="shared" si="259"/>
        <v>161.37624288730734</v>
      </c>
      <c r="AS591" s="6">
        <v>8652</v>
      </c>
      <c r="AT591" s="21">
        <v>0.28724068031593708</v>
      </c>
      <c r="AU591" s="7">
        <v>-7642.4459999985993</v>
      </c>
      <c r="AV591" s="7">
        <v>4865016.6877999976</v>
      </c>
      <c r="AW591" s="25">
        <f t="shared" si="260"/>
        <v>146.89811175345667</v>
      </c>
      <c r="AX591" s="6">
        <v>9566</v>
      </c>
      <c r="AY591" s="21">
        <v>0.28941327466489503</v>
      </c>
      <c r="AZ591" s="7">
        <v>-7642.4459999985993</v>
      </c>
      <c r="BA591" s="7">
        <v>4865016.6877999976</v>
      </c>
      <c r="BB591" s="25">
        <f t="shared" si="261"/>
        <v>142.5365395751204</v>
      </c>
      <c r="BC591" s="6">
        <v>11395</v>
      </c>
      <c r="BD591" s="21">
        <v>0.29016537758366628</v>
      </c>
      <c r="BE591" s="7">
        <v>-7641.5731999985874</v>
      </c>
      <c r="BF591" s="7">
        <v>4865008.8530000001</v>
      </c>
      <c r="BG591" s="25">
        <f t="shared" si="262"/>
        <v>141.06446776113623</v>
      </c>
      <c r="BH591" s="6">
        <v>8206</v>
      </c>
      <c r="BI591" s="21">
        <v>0.2947957373707038</v>
      </c>
      <c r="BJ591" s="7">
        <v>-7639.3500000014901</v>
      </c>
      <c r="BK591" s="7">
        <v>4865001.0980999991</v>
      </c>
      <c r="BL591" s="25">
        <f t="shared" si="263"/>
        <v>132.40829765656244</v>
      </c>
      <c r="BM591" s="6">
        <v>10936</v>
      </c>
      <c r="BN591" s="21">
        <v>0.299202831871061</v>
      </c>
      <c r="BO591" s="7">
        <v>-7640.2895999997854</v>
      </c>
      <c r="BP591" s="7">
        <v>4865009.1648000032</v>
      </c>
      <c r="BQ591" s="25">
        <f t="shared" si="264"/>
        <v>124.7777646842743</v>
      </c>
      <c r="BR591" s="6">
        <v>10022</v>
      </c>
      <c r="BS591" s="21">
        <v>0.30467904865418538</v>
      </c>
      <c r="BT591" s="7">
        <v>-7642.4459999985993</v>
      </c>
      <c r="BU591" s="7">
        <v>4865016.6877999976</v>
      </c>
      <c r="BV591" s="25">
        <f t="shared" si="265"/>
        <v>116.04585604218232</v>
      </c>
      <c r="BW591" s="6">
        <v>10941</v>
      </c>
      <c r="BX591" s="21">
        <v>0.30760696832285722</v>
      </c>
      <c r="BY591" s="7">
        <v>-7637.8390999995172</v>
      </c>
      <c r="BZ591" s="7">
        <v>4865000.615699999</v>
      </c>
      <c r="CA591" s="25">
        <f t="shared" si="266"/>
        <v>111.69026520760298</v>
      </c>
      <c r="CB591" s="6">
        <v>9111</v>
      </c>
      <c r="CC591" s="21">
        <v>0.23409946366281059</v>
      </c>
      <c r="CD591" s="7">
        <v>-7641.8993999995291</v>
      </c>
      <c r="CE591" s="7">
        <v>4865014.7801000029</v>
      </c>
      <c r="CF591" s="25">
        <f t="shared" si="267"/>
        <v>332.96480116698541</v>
      </c>
      <c r="CG591" s="6">
        <v>8211</v>
      </c>
      <c r="CH591" s="21">
        <v>0.24621077854499571</v>
      </c>
      <c r="CI591" s="7">
        <v>-7641.5731999985874</v>
      </c>
      <c r="CJ591" s="7">
        <v>4865008.8530000001</v>
      </c>
      <c r="CK591" s="25">
        <f t="shared" si="268"/>
        <v>272.12707541934321</v>
      </c>
      <c r="CL591" s="6">
        <v>7332</v>
      </c>
      <c r="CM591" s="21">
        <v>0.25846777855132108</v>
      </c>
      <c r="CN591" s="7">
        <v>-7641.5731999985874</v>
      </c>
      <c r="CO591" s="7">
        <v>4865008.8530000001</v>
      </c>
      <c r="CP591" s="25">
        <f t="shared" si="269"/>
        <v>224.06517341754704</v>
      </c>
      <c r="CQ591" s="6">
        <v>11400</v>
      </c>
      <c r="CR591" s="21">
        <v>0.26029999716448798</v>
      </c>
      <c r="CS591" s="7">
        <v>-7637.8390999995172</v>
      </c>
      <c r="CT591" s="7">
        <v>4865000.615699999</v>
      </c>
      <c r="CU591" s="25">
        <f t="shared" si="270"/>
        <v>217.82280507176563</v>
      </c>
      <c r="CV591" s="6">
        <v>10936</v>
      </c>
      <c r="CW591" s="21">
        <v>0.26228601284691272</v>
      </c>
      <c r="CX591" s="7">
        <v>-7640.2895999997854</v>
      </c>
      <c r="CY591" s="7">
        <v>4865009.1648000032</v>
      </c>
      <c r="CZ591" s="25">
        <f t="shared" si="271"/>
        <v>211.29998934789137</v>
      </c>
      <c r="DA591" s="6">
        <v>9568</v>
      </c>
      <c r="DB591" s="21">
        <v>0.26350058542993399</v>
      </c>
      <c r="DC591" s="7">
        <v>-7637.8390999995172</v>
      </c>
      <c r="DD591" s="7">
        <v>4865000.615699999</v>
      </c>
      <c r="DE591" s="25">
        <f t="shared" si="272"/>
        <v>207.43100057685757</v>
      </c>
      <c r="DF591" s="6">
        <v>11395</v>
      </c>
      <c r="DG591" s="21">
        <v>0.26488848328977749</v>
      </c>
      <c r="DH591" s="7">
        <v>-7641.5731999985874</v>
      </c>
      <c r="DI591" s="7">
        <v>4865008.8530000001</v>
      </c>
      <c r="DJ591" s="25">
        <f t="shared" si="273"/>
        <v>203.11766412521038</v>
      </c>
      <c r="DK591" s="6">
        <v>8652</v>
      </c>
      <c r="DL591" s="21">
        <v>0.26856485959821108</v>
      </c>
      <c r="DM591" s="7">
        <v>-7642.4459999985993</v>
      </c>
      <c r="DN591" s="7">
        <v>4865016.6877999976</v>
      </c>
      <c r="DO591" s="25">
        <f t="shared" si="274"/>
        <v>192.22207145586466</v>
      </c>
      <c r="DP591" s="6">
        <v>10480</v>
      </c>
      <c r="DQ591" s="21">
        <v>0.27092704333516182</v>
      </c>
      <c r="DR591" s="7">
        <v>-7641.8993999995291</v>
      </c>
      <c r="DS591" s="7">
        <v>4865014.7801000029</v>
      </c>
      <c r="DT591" s="25">
        <f t="shared" si="275"/>
        <v>185.60538399559886</v>
      </c>
      <c r="DU591" s="6">
        <v>9562</v>
      </c>
      <c r="DV591" s="21">
        <v>0.28898663315434708</v>
      </c>
      <c r="DW591" s="7">
        <v>-7639.3500000014901</v>
      </c>
      <c r="DX591" s="7">
        <v>4865001.0980999991</v>
      </c>
      <c r="DY591" s="25">
        <f t="shared" si="276"/>
        <v>143.38013299606089</v>
      </c>
      <c r="DZ591" s="6">
        <v>9566</v>
      </c>
      <c r="EA591" s="21">
        <v>0.28987845541572549</v>
      </c>
      <c r="EB591" s="7">
        <v>-7642.4459999985993</v>
      </c>
      <c r="EC591" s="7">
        <v>4865016.6877999976</v>
      </c>
      <c r="ED591" s="25">
        <f t="shared" si="277"/>
        <v>141.62380088077057</v>
      </c>
      <c r="EE591" s="6">
        <v>10935</v>
      </c>
      <c r="EF591" s="21">
        <v>0.3001680158851382</v>
      </c>
      <c r="EG591" s="7">
        <v>-7640.9805000014603</v>
      </c>
      <c r="EH591" s="7">
        <v>4865006.7855999991</v>
      </c>
      <c r="EI591" s="25">
        <f t="shared" si="278"/>
        <v>123.18060756559932</v>
      </c>
    </row>
    <row r="592" spans="1:139" x14ac:dyDescent="0.25">
      <c r="A592" s="6">
        <v>578</v>
      </c>
      <c r="B592" s="6">
        <v>1</v>
      </c>
      <c r="C592" s="6">
        <v>1</v>
      </c>
      <c r="D592" s="6">
        <v>1</v>
      </c>
      <c r="E592" s="6">
        <v>2</v>
      </c>
      <c r="F592" s="20">
        <f t="shared" ref="F592:F655" si="279">IF(B592=D592,1,0)</f>
        <v>1</v>
      </c>
      <c r="G592" s="20">
        <f t="shared" ref="G592:G655" si="280">IF(C592=E592,1,0)</f>
        <v>0</v>
      </c>
      <c r="H592" s="20">
        <f t="shared" ref="H592:H655" si="281">F592*G592</f>
        <v>0</v>
      </c>
      <c r="I592" s="7">
        <v>-7476.4215694655641</v>
      </c>
      <c r="J592" s="7">
        <v>4864890.9966395134</v>
      </c>
      <c r="K592" s="6">
        <v>6</v>
      </c>
      <c r="L592" s="6">
        <v>6</v>
      </c>
      <c r="M592" s="7">
        <v>-7484.2727452446516</v>
      </c>
      <c r="N592" s="7">
        <v>4864893.4519813592</v>
      </c>
      <c r="O592" s="26">
        <f t="shared" ref="O592:O655" si="282">((X592*V592+AC592*AA592+AH592*AF592+AM592*AK592+AR592*AP592+AW592*AU592+BB592*AZ592+BG592*BE592+BL592*BJ592+BQ592*BO592+BV592*BT592+CA592*BY592)/(X592+AC592+AH592+AM592+AR592+AW592+BB592+BG592+BL592+BQ592+BV592+CA592)+(CF592*CD592+CK592*CI592+CP592*CN592+CU592*CS592+CZ592*CX592+DE592*DC592+DJ592*DH592+DO592*DM592+DT592*DR592+DY592*DW592+ED592*EB592+EI592*EG592)/(CF592+CK592+CP592+CU592+CZ592+DE592+DJ592+DO592+DT592+DY592+ED592+EI592))/2</f>
        <v>-7484.2727452446507</v>
      </c>
      <c r="P592" s="26">
        <f t="shared" ref="P592:P655" si="283">((X592*W592+AC592*AB592+AH592*AG592+AM592*AL592+AR592*AQ592+AW592*AV592+BB592*BA592+BG592*BF592+BL592*BK592+BQ592*BP592+BV592*BU592+CA592*BZ592)/(X592+AC592+AH592+AM592+AR592+AW592+BB592+BG592+BL592+BQ592+BV592+CA592)+(CF592*CE592+CK592*CJ592+CP592*CO592+CU592*CT592+CZ592*CY592+DE592*DD592+DJ592*DI592+DO592*DN592+DT592*DS592+DY592*DX592+ED592*EC592+EI592*EH592)/(CF592+CK592+CP592+CU592+CZ592+DE592+DJ592+DO592+DT592+DY592+ED592+EI592))/2</f>
        <v>4864893.4519813582</v>
      </c>
      <c r="Q592" s="20">
        <f t="shared" ref="Q592:Q655" si="284">IF(AND(ABS(O592-M592)&lt;0.000001,ABS(P592-N592)&lt;0.000001),1,0)</f>
        <v>1</v>
      </c>
      <c r="R592" s="26">
        <f t="shared" ref="R592:R655" si="285">SQRT((I592-O592)^2+(J592-P592)^2)</f>
        <v>8.2261573464794271</v>
      </c>
      <c r="S592" s="26">
        <f>R592*'8_HeSo_Mercator'!$B$7</f>
        <v>6.3022759623910867</v>
      </c>
      <c r="T592" s="6">
        <v>32</v>
      </c>
      <c r="U592" s="21">
        <v>0.2471749956831599</v>
      </c>
      <c r="V592" s="7">
        <v>-7480.1240999996662</v>
      </c>
      <c r="W592" s="7">
        <v>4864894.9306000024</v>
      </c>
      <c r="X592" s="25">
        <f t="shared" ref="X592:X655" si="286">1/MAX(U592,0.000000001)^4</f>
        <v>267.90564152547358</v>
      </c>
      <c r="Y592" s="6">
        <v>248</v>
      </c>
      <c r="Z592" s="21">
        <v>0.28257464829184709</v>
      </c>
      <c r="AA592" s="7">
        <v>-7480.1240999996662</v>
      </c>
      <c r="AB592" s="7">
        <v>4864894.9306000024</v>
      </c>
      <c r="AC592" s="25">
        <f t="shared" ref="AC592:AC655" si="287">1/MAX(Z592,0.000000001)^4</f>
        <v>156.84374990369039</v>
      </c>
      <c r="AD592" s="6">
        <v>1013</v>
      </c>
      <c r="AE592" s="21">
        <v>0.28952133724348039</v>
      </c>
      <c r="AF592" s="7">
        <v>-7480.1240999996662</v>
      </c>
      <c r="AG592" s="7">
        <v>4864894.9306000024</v>
      </c>
      <c r="AH592" s="25">
        <f t="shared" ref="AH592:AH655" si="288">1/MAX(AE592,0.000000001)^4</f>
        <v>142.32385411680789</v>
      </c>
      <c r="AI592" s="6">
        <v>795</v>
      </c>
      <c r="AJ592" s="21">
        <v>0.29006017372151971</v>
      </c>
      <c r="AK592" s="7">
        <v>-7480.1240999996662</v>
      </c>
      <c r="AL592" s="7">
        <v>4864894.9306000024</v>
      </c>
      <c r="AM592" s="25">
        <f t="shared" ref="AM592:AM655" si="289">1/MAX(AJ592,0.000000001)^4</f>
        <v>141.26923358605822</v>
      </c>
      <c r="AN592" s="6">
        <v>1640</v>
      </c>
      <c r="AO592" s="21">
        <v>0.3063160735040335</v>
      </c>
      <c r="AP592" s="7">
        <v>-7480.1240999996662</v>
      </c>
      <c r="AQ592" s="7">
        <v>4864894.9306000024</v>
      </c>
      <c r="AR592" s="25">
        <f t="shared" ref="AR592:AR655" si="290">1/MAX(AO592,0.000000001)^4</f>
        <v>113.58496653690216</v>
      </c>
      <c r="AS592" s="6">
        <v>904</v>
      </c>
      <c r="AT592" s="21">
        <v>0.30647487046626881</v>
      </c>
      <c r="AU592" s="7">
        <v>-7480.1240999996662</v>
      </c>
      <c r="AV592" s="7">
        <v>4864894.9306000024</v>
      </c>
      <c r="AW592" s="25">
        <f t="shared" ref="AW592:AW655" si="291">1/MAX(AT592,0.000000001)^4</f>
        <v>113.34973767192577</v>
      </c>
      <c r="AX592" s="6">
        <v>466</v>
      </c>
      <c r="AY592" s="21">
        <v>0.30966786848358469</v>
      </c>
      <c r="AZ592" s="7">
        <v>-7480.1240999996662</v>
      </c>
      <c r="BA592" s="7">
        <v>4864894.9306000024</v>
      </c>
      <c r="BB592" s="25">
        <f t="shared" ref="BB592:BB655" si="292">1/MAX(AY592,0.000000001)^4</f>
        <v>108.7465332574437</v>
      </c>
      <c r="BC592" s="6">
        <v>142</v>
      </c>
      <c r="BD592" s="21">
        <v>0.3141590956415039</v>
      </c>
      <c r="BE592" s="7">
        <v>-7480.1240999996662</v>
      </c>
      <c r="BF592" s="7">
        <v>4864894.9306000024</v>
      </c>
      <c r="BG592" s="25">
        <f t="shared" ref="BG592:BG655" si="293">1/MAX(BD592,0.000000001)^4</f>
        <v>102.66004438578126</v>
      </c>
      <c r="BH592" s="6">
        <v>355</v>
      </c>
      <c r="BI592" s="21">
        <v>0.3147056356344165</v>
      </c>
      <c r="BJ592" s="7">
        <v>-7480.1240999996662</v>
      </c>
      <c r="BK592" s="7">
        <v>4864894.9306000024</v>
      </c>
      <c r="BL592" s="25">
        <f t="shared" ref="BL592:BL655" si="294">1/MAX(BI592,0.000000001)^4</f>
        <v>101.94875330548112</v>
      </c>
      <c r="BM592" s="6">
        <v>574</v>
      </c>
      <c r="BN592" s="21">
        <v>0.32856101023637602</v>
      </c>
      <c r="BO592" s="7">
        <v>-7489.1774999983609</v>
      </c>
      <c r="BP592" s="7">
        <v>4864899.9448999986</v>
      </c>
      <c r="BQ592" s="25">
        <f t="shared" ref="BQ592:BQ655" si="295">1/MAX(BN592,0.000000001)^4</f>
        <v>85.809604294758756</v>
      </c>
      <c r="BR592" s="6">
        <v>576</v>
      </c>
      <c r="BS592" s="21">
        <v>0.33115456488309891</v>
      </c>
      <c r="BT592" s="7">
        <v>-7480.1240999996662</v>
      </c>
      <c r="BU592" s="7">
        <v>4864894.9306000024</v>
      </c>
      <c r="BV592" s="25">
        <f t="shared" ref="BV592:BV655" si="296">1/MAX(BS592,0.000000001)^4</f>
        <v>83.152826414908688</v>
      </c>
      <c r="BW592" s="6">
        <v>1486</v>
      </c>
      <c r="BX592" s="21">
        <v>0.3340626171686234</v>
      </c>
      <c r="BY592" s="7">
        <v>-7489.1774999983609</v>
      </c>
      <c r="BZ592" s="7">
        <v>4864899.9448999986</v>
      </c>
      <c r="CA592" s="25">
        <f t="shared" ref="CA592:CA655" si="297">1/MAX(BX592,0.000000001)^4</f>
        <v>80.294996433566354</v>
      </c>
      <c r="CB592" s="6">
        <v>32</v>
      </c>
      <c r="CC592" s="21">
        <v>0.2392321807797777</v>
      </c>
      <c r="CD592" s="7">
        <v>-7480.1240999996662</v>
      </c>
      <c r="CE592" s="7">
        <v>4864894.9306000024</v>
      </c>
      <c r="CF592" s="25">
        <f t="shared" ref="CF592:CF655" si="298">1/MAX(CC592,0.000000001)^4</f>
        <v>305.29634373317282</v>
      </c>
      <c r="CG592" s="6">
        <v>248</v>
      </c>
      <c r="CH592" s="21">
        <v>0.26140594497776171</v>
      </c>
      <c r="CI592" s="7">
        <v>-7480.1240999996662</v>
      </c>
      <c r="CJ592" s="7">
        <v>4864894.9306000024</v>
      </c>
      <c r="CK592" s="25">
        <f t="shared" ref="CK592:CK655" si="299">1/MAX(CH592,0.000000001)^4</f>
        <v>214.1599018376069</v>
      </c>
      <c r="CL592" s="6">
        <v>1013</v>
      </c>
      <c r="CM592" s="21">
        <v>0.26210336228394532</v>
      </c>
      <c r="CN592" s="7">
        <v>-7480.1240999996662</v>
      </c>
      <c r="CO592" s="7">
        <v>4864894.9306000024</v>
      </c>
      <c r="CP592" s="25">
        <f t="shared" ref="CP592:CP655" si="300">1/MAX(CM592,0.000000001)^4</f>
        <v>211.88959526020417</v>
      </c>
      <c r="CQ592" s="6">
        <v>904</v>
      </c>
      <c r="CR592" s="21">
        <v>0.27140734451284232</v>
      </c>
      <c r="CS592" s="7">
        <v>-7480.1240999996662</v>
      </c>
      <c r="CT592" s="7">
        <v>4864894.9306000024</v>
      </c>
      <c r="CU592" s="25">
        <f t="shared" ref="CU592:CU655" si="301">1/MAX(CR592,0.000000001)^4</f>
        <v>184.29502706220538</v>
      </c>
      <c r="CV592" s="6">
        <v>1640</v>
      </c>
      <c r="CW592" s="21">
        <v>0.2720722303991564</v>
      </c>
      <c r="CX592" s="7">
        <v>-7480.1240999996662</v>
      </c>
      <c r="CY592" s="7">
        <v>4864894.9306000024</v>
      </c>
      <c r="CZ592" s="25">
        <f t="shared" ref="CZ592:CZ655" si="302">1/MAX(CW592,0.000000001)^4</f>
        <v>182.5001107741528</v>
      </c>
      <c r="DA592" s="6">
        <v>903</v>
      </c>
      <c r="DB592" s="21">
        <v>0.28423882603338191</v>
      </c>
      <c r="DC592" s="7">
        <v>-7502.4497000016272</v>
      </c>
      <c r="DD592" s="7">
        <v>4864884.1761000007</v>
      </c>
      <c r="DE592" s="25">
        <f t="shared" ref="DE592:DE655" si="303">1/MAX(DB592,0.000000001)^4</f>
        <v>153.20269214367059</v>
      </c>
      <c r="DF592" s="6">
        <v>142</v>
      </c>
      <c r="DG592" s="21">
        <v>0.28882375076746358</v>
      </c>
      <c r="DH592" s="7">
        <v>-7480.1240999996662</v>
      </c>
      <c r="DI592" s="7">
        <v>4864894.9306000024</v>
      </c>
      <c r="DJ592" s="25">
        <f t="shared" ref="DJ592:DJ655" si="304">1/MAX(DG592,0.000000001)^4</f>
        <v>143.70384406905094</v>
      </c>
      <c r="DK592" s="6">
        <v>795</v>
      </c>
      <c r="DL592" s="21">
        <v>0.29009542865938132</v>
      </c>
      <c r="DM592" s="7">
        <v>-7480.1240999996662</v>
      </c>
      <c r="DN592" s="7">
        <v>4864894.9306000024</v>
      </c>
      <c r="DO592" s="25">
        <f t="shared" ref="DO592:DO655" si="305">1/MAX(DL592,0.000000001)^4</f>
        <v>141.20057300428061</v>
      </c>
      <c r="DP592" s="6">
        <v>1009</v>
      </c>
      <c r="DQ592" s="21">
        <v>0.29208951916685127</v>
      </c>
      <c r="DR592" s="7">
        <v>-7502.4497000016272</v>
      </c>
      <c r="DS592" s="7">
        <v>4864884.1761000007</v>
      </c>
      <c r="DT592" s="25">
        <f t="shared" ref="DT592:DT655" si="306">1/MAX(DQ592,0.000000001)^4</f>
        <v>137.38398353479872</v>
      </c>
      <c r="DU592" s="6">
        <v>794</v>
      </c>
      <c r="DV592" s="21">
        <v>0.29550734166118769</v>
      </c>
      <c r="DW592" s="7">
        <v>-7502.4497000016272</v>
      </c>
      <c r="DX592" s="7">
        <v>4864884.1761000007</v>
      </c>
      <c r="DY592" s="25">
        <f t="shared" ref="DY592:DY655" si="307">1/MAX(DV592,0.000000001)^4</f>
        <v>131.13749989671416</v>
      </c>
      <c r="DZ592" s="6">
        <v>359</v>
      </c>
      <c r="EA592" s="21">
        <v>0.2969556469250284</v>
      </c>
      <c r="EB592" s="7">
        <v>-7502.4497000016272</v>
      </c>
      <c r="EC592" s="7">
        <v>4864884.1761000007</v>
      </c>
      <c r="ED592" s="25">
        <f t="shared" ref="ED592:ED655" si="308">1/MAX(EA592,0.000000001)^4</f>
        <v>128.59783199367143</v>
      </c>
      <c r="EE592" s="6">
        <v>465</v>
      </c>
      <c r="EF592" s="21">
        <v>0.30169696446305971</v>
      </c>
      <c r="EG592" s="7">
        <v>-7502.4497000016272</v>
      </c>
      <c r="EH592" s="7">
        <v>4864884.1761000007</v>
      </c>
      <c r="EI592" s="25">
        <f t="shared" ref="EI592:EI655" si="309">1/MAX(EF592,0.000000001)^4</f>
        <v>120.7024923762057</v>
      </c>
    </row>
    <row r="593" spans="1:139" x14ac:dyDescent="0.25">
      <c r="A593" s="6">
        <v>579</v>
      </c>
      <c r="B593" s="6">
        <v>0</v>
      </c>
      <c r="C593" s="6">
        <v>2</v>
      </c>
      <c r="D593" s="6">
        <v>0</v>
      </c>
      <c r="E593" s="6">
        <v>2</v>
      </c>
      <c r="F593" s="20">
        <f t="shared" si="279"/>
        <v>1</v>
      </c>
      <c r="G593" s="20">
        <f t="shared" si="280"/>
        <v>1</v>
      </c>
      <c r="H593" s="20">
        <f t="shared" si="281"/>
        <v>1</v>
      </c>
      <c r="I593" s="7">
        <v>-7684.8679579902773</v>
      </c>
      <c r="J593" s="7">
        <v>4864930.9732562806</v>
      </c>
      <c r="K593" s="6">
        <v>3</v>
      </c>
      <c r="L593" s="6">
        <v>3</v>
      </c>
      <c r="M593" s="7">
        <v>-7681.2746910036476</v>
      </c>
      <c r="N593" s="7">
        <v>4864931.2403602526</v>
      </c>
      <c r="O593" s="26">
        <f t="shared" si="282"/>
        <v>-7681.2746910036476</v>
      </c>
      <c r="P593" s="26">
        <f t="shared" si="283"/>
        <v>4864931.2403602544</v>
      </c>
      <c r="Q593" s="20">
        <f t="shared" si="284"/>
        <v>1</v>
      </c>
      <c r="R593" s="26">
        <f t="shared" si="285"/>
        <v>3.6031808405920978</v>
      </c>
      <c r="S593" s="26">
        <f>R593*'8_HeSo_Mercator'!$B$7</f>
        <v>2.7604918120767774</v>
      </c>
      <c r="T593" s="6">
        <v>16997</v>
      </c>
      <c r="U593" s="21">
        <v>0.1587935532106273</v>
      </c>
      <c r="V593" s="7">
        <v>-7682.084399998188</v>
      </c>
      <c r="W593" s="7">
        <v>4864930.8654000014</v>
      </c>
      <c r="X593" s="25">
        <f t="shared" si="286"/>
        <v>1572.7820107647624</v>
      </c>
      <c r="Y593" s="6">
        <v>17549</v>
      </c>
      <c r="Z593" s="21">
        <v>0.1891878854941304</v>
      </c>
      <c r="AA593" s="7">
        <v>-7682.084399998188</v>
      </c>
      <c r="AB593" s="7">
        <v>4864930.8654000014</v>
      </c>
      <c r="AC593" s="25">
        <f t="shared" si="287"/>
        <v>780.59669302827035</v>
      </c>
      <c r="AD593" s="6">
        <v>17276</v>
      </c>
      <c r="AE593" s="21">
        <v>0.1905241505692748</v>
      </c>
      <c r="AF593" s="7">
        <v>-7682.084399998188</v>
      </c>
      <c r="AG593" s="7">
        <v>4864930.8654000014</v>
      </c>
      <c r="AH593" s="25">
        <f t="shared" si="288"/>
        <v>758.92675535840226</v>
      </c>
      <c r="AI593" s="6">
        <v>16719</v>
      </c>
      <c r="AJ593" s="21">
        <v>0.19506324660750371</v>
      </c>
      <c r="AK593" s="7">
        <v>-7682.084399998188</v>
      </c>
      <c r="AL593" s="7">
        <v>4864930.8654000014</v>
      </c>
      <c r="AM593" s="25">
        <f t="shared" si="289"/>
        <v>690.71391748295707</v>
      </c>
      <c r="AN593" s="6">
        <v>17830</v>
      </c>
      <c r="AO593" s="21">
        <v>0.22493296073667329</v>
      </c>
      <c r="AP593" s="7">
        <v>-7682.084399998188</v>
      </c>
      <c r="AQ593" s="7">
        <v>4864930.8654000014</v>
      </c>
      <c r="AR593" s="25">
        <f t="shared" si="290"/>
        <v>390.64979505737665</v>
      </c>
      <c r="AS593" s="6">
        <v>18379</v>
      </c>
      <c r="AT593" s="21">
        <v>0.22810522646052259</v>
      </c>
      <c r="AU593" s="7">
        <v>-7682.084399998188</v>
      </c>
      <c r="AV593" s="7">
        <v>4864930.8654000014</v>
      </c>
      <c r="AW593" s="25">
        <f t="shared" si="291"/>
        <v>369.36781925920513</v>
      </c>
      <c r="AX593" s="6">
        <v>9992</v>
      </c>
      <c r="AY593" s="21">
        <v>0.2291551736635897</v>
      </c>
      <c r="AZ593" s="7">
        <v>-7682.084399998188</v>
      </c>
      <c r="BA593" s="7">
        <v>4864930.8654000014</v>
      </c>
      <c r="BB593" s="25">
        <f t="shared" si="292"/>
        <v>362.64469838723176</v>
      </c>
      <c r="BC593" s="6">
        <v>16448</v>
      </c>
      <c r="BD593" s="21">
        <v>0.23574532225150591</v>
      </c>
      <c r="BE593" s="7">
        <v>-7682.084399998188</v>
      </c>
      <c r="BF593" s="7">
        <v>4864930.8654000014</v>
      </c>
      <c r="BG593" s="25">
        <f t="shared" si="293"/>
        <v>323.7633341115976</v>
      </c>
      <c r="BH593" s="6">
        <v>9537</v>
      </c>
      <c r="BI593" s="21">
        <v>0.24052126549682681</v>
      </c>
      <c r="BJ593" s="7">
        <v>-7675.3717000000179</v>
      </c>
      <c r="BK593" s="7">
        <v>4864932.7897000005</v>
      </c>
      <c r="BL593" s="25">
        <f t="shared" si="294"/>
        <v>298.8037744731181</v>
      </c>
      <c r="BM593" s="6">
        <v>10899</v>
      </c>
      <c r="BN593" s="21">
        <v>0.24077355219429639</v>
      </c>
      <c r="BO593" s="7">
        <v>-7676.6435999982059</v>
      </c>
      <c r="BP593" s="7">
        <v>4864934.0069999993</v>
      </c>
      <c r="BQ593" s="25">
        <f t="shared" si="295"/>
        <v>297.55337439920868</v>
      </c>
      <c r="BR593" s="6">
        <v>9988</v>
      </c>
      <c r="BS593" s="21">
        <v>0.24722185719115719</v>
      </c>
      <c r="BT593" s="7">
        <v>-7676.6435999982059</v>
      </c>
      <c r="BU593" s="7">
        <v>4864934.0069999993</v>
      </c>
      <c r="BV593" s="25">
        <f t="shared" si="296"/>
        <v>267.70257059375365</v>
      </c>
      <c r="BW593" s="6">
        <v>15920</v>
      </c>
      <c r="BX593" s="21">
        <v>0.2512899041800476</v>
      </c>
      <c r="BY593" s="7">
        <v>-7682.084399998188</v>
      </c>
      <c r="BZ593" s="7">
        <v>4864930.8654000014</v>
      </c>
      <c r="CA593" s="25">
        <f t="shared" si="297"/>
        <v>250.78400691668139</v>
      </c>
      <c r="CB593" s="6">
        <v>16997</v>
      </c>
      <c r="CC593" s="21">
        <v>0.16454347104778941</v>
      </c>
      <c r="CD593" s="7">
        <v>-7682.084399998188</v>
      </c>
      <c r="CE593" s="7">
        <v>4864930.8654000014</v>
      </c>
      <c r="CF593" s="25">
        <f t="shared" si="298"/>
        <v>1364.1979165617156</v>
      </c>
      <c r="CG593" s="6">
        <v>17549</v>
      </c>
      <c r="CH593" s="21">
        <v>0.1969892181460636</v>
      </c>
      <c r="CI593" s="7">
        <v>-7682.084399998188</v>
      </c>
      <c r="CJ593" s="7">
        <v>4864930.8654000014</v>
      </c>
      <c r="CK593" s="25">
        <f t="shared" si="299"/>
        <v>664.09494443383903</v>
      </c>
      <c r="CL593" s="6">
        <v>17276</v>
      </c>
      <c r="CM593" s="21">
        <v>0.19736778251205939</v>
      </c>
      <c r="CN593" s="7">
        <v>-7682.084399998188</v>
      </c>
      <c r="CO593" s="7">
        <v>4864930.8654000014</v>
      </c>
      <c r="CP593" s="25">
        <f t="shared" si="300"/>
        <v>659.01447400253915</v>
      </c>
      <c r="CQ593" s="6">
        <v>16719</v>
      </c>
      <c r="CR593" s="21">
        <v>0.2080764422975063</v>
      </c>
      <c r="CS593" s="7">
        <v>-7682.084399998188</v>
      </c>
      <c r="CT593" s="7">
        <v>4864930.8654000014</v>
      </c>
      <c r="CU593" s="25">
        <f t="shared" si="301"/>
        <v>533.46796549317401</v>
      </c>
      <c r="CV593" s="6">
        <v>16448</v>
      </c>
      <c r="CW593" s="21">
        <v>0.239457731731511</v>
      </c>
      <c r="CX593" s="7">
        <v>-7682.084399998188</v>
      </c>
      <c r="CY593" s="7">
        <v>4864930.8654000014</v>
      </c>
      <c r="CZ593" s="25">
        <f t="shared" si="302"/>
        <v>304.14770425806415</v>
      </c>
      <c r="DA593" s="6">
        <v>9992</v>
      </c>
      <c r="DB593" s="21">
        <v>0.2435598916902848</v>
      </c>
      <c r="DC593" s="7">
        <v>-7682.084399998188</v>
      </c>
      <c r="DD593" s="7">
        <v>4864930.8654000014</v>
      </c>
      <c r="DE593" s="25">
        <f t="shared" si="303"/>
        <v>284.169138715607</v>
      </c>
      <c r="DF593" s="6">
        <v>17830</v>
      </c>
      <c r="DG593" s="21">
        <v>0.24371164011778479</v>
      </c>
      <c r="DH593" s="7">
        <v>-7682.084399998188</v>
      </c>
      <c r="DI593" s="7">
        <v>4864930.8654000014</v>
      </c>
      <c r="DJ593" s="25">
        <f t="shared" si="304"/>
        <v>283.46204140669016</v>
      </c>
      <c r="DK593" s="6">
        <v>10899</v>
      </c>
      <c r="DL593" s="21">
        <v>0.24803491599398289</v>
      </c>
      <c r="DM593" s="7">
        <v>-7676.6435999982059</v>
      </c>
      <c r="DN593" s="7">
        <v>4864934.0069999993</v>
      </c>
      <c r="DO593" s="25">
        <f t="shared" si="305"/>
        <v>264.20967455423943</v>
      </c>
      <c r="DP593" s="6">
        <v>9537</v>
      </c>
      <c r="DQ593" s="21">
        <v>0.2507985257985258</v>
      </c>
      <c r="DR593" s="7">
        <v>-7675.3717000000179</v>
      </c>
      <c r="DS593" s="7">
        <v>4864932.7897000005</v>
      </c>
      <c r="DT593" s="25">
        <f t="shared" si="306"/>
        <v>252.75519028648145</v>
      </c>
      <c r="DU593" s="6">
        <v>18379</v>
      </c>
      <c r="DV593" s="21">
        <v>0.25119371993797041</v>
      </c>
      <c r="DW593" s="7">
        <v>-7682.084399998188</v>
      </c>
      <c r="DX593" s="7">
        <v>4864930.8654000014</v>
      </c>
      <c r="DY593" s="25">
        <f t="shared" si="307"/>
        <v>251.16833702893913</v>
      </c>
      <c r="DZ593" s="6">
        <v>9988</v>
      </c>
      <c r="EA593" s="21">
        <v>0.25968083919205448</v>
      </c>
      <c r="EB593" s="7">
        <v>-7676.6435999982059</v>
      </c>
      <c r="EC593" s="7">
        <v>4864934.0069999993</v>
      </c>
      <c r="ED593" s="25">
        <f t="shared" si="308"/>
        <v>219.90766953480571</v>
      </c>
      <c r="EE593" s="6">
        <v>18104</v>
      </c>
      <c r="EF593" s="21">
        <v>0.26790599789547531</v>
      </c>
      <c r="EG593" s="7">
        <v>-7682.084399998188</v>
      </c>
      <c r="EH593" s="7">
        <v>4864930.8654000014</v>
      </c>
      <c r="EI593" s="25">
        <f t="shared" si="309"/>
        <v>194.11998678974786</v>
      </c>
    </row>
    <row r="594" spans="1:139" x14ac:dyDescent="0.25">
      <c r="A594" s="6">
        <v>580</v>
      </c>
      <c r="B594" s="6">
        <v>0</v>
      </c>
      <c r="C594" s="6">
        <v>1</v>
      </c>
      <c r="D594" s="6">
        <v>0</v>
      </c>
      <c r="E594" s="6">
        <v>1</v>
      </c>
      <c r="F594" s="20">
        <f t="shared" si="279"/>
        <v>1</v>
      </c>
      <c r="G594" s="20">
        <f t="shared" si="280"/>
        <v>1</v>
      </c>
      <c r="H594" s="20">
        <f t="shared" si="281"/>
        <v>1</v>
      </c>
      <c r="I594" s="7">
        <v>-7682.7936499994248</v>
      </c>
      <c r="J594" s="7">
        <v>4864931.4006499909</v>
      </c>
      <c r="K594" s="6">
        <v>-6</v>
      </c>
      <c r="L594" s="6">
        <v>-6</v>
      </c>
      <c r="M594" s="7">
        <v>-7688.9294241368907</v>
      </c>
      <c r="N594" s="7">
        <v>4864929.0744545553</v>
      </c>
      <c r="O594" s="26">
        <f t="shared" si="282"/>
        <v>-7688.9294241368934</v>
      </c>
      <c r="P594" s="26">
        <f t="shared" si="283"/>
        <v>4864929.0744545572</v>
      </c>
      <c r="Q594" s="20">
        <f t="shared" si="284"/>
        <v>1</v>
      </c>
      <c r="R594" s="26">
        <f t="shared" si="285"/>
        <v>6.5619287912901214</v>
      </c>
      <c r="S594" s="26">
        <f>R594*'8_HeSo_Mercator'!$B$7</f>
        <v>5.0272666016981296</v>
      </c>
      <c r="T594" s="6">
        <v>16149</v>
      </c>
      <c r="U594" s="21">
        <v>0.2617483828366049</v>
      </c>
      <c r="V594" s="7">
        <v>-7689.5133999995887</v>
      </c>
      <c r="W594" s="7">
        <v>4864928.7361000031</v>
      </c>
      <c r="X594" s="25">
        <f t="shared" si="286"/>
        <v>213.04138233483008</v>
      </c>
      <c r="Y594" s="6">
        <v>17230</v>
      </c>
      <c r="Z594" s="21">
        <v>0.27118868629205611</v>
      </c>
      <c r="AA594" s="7">
        <v>-7691.3383999988437</v>
      </c>
      <c r="AB594" s="7">
        <v>4864928.2128999978</v>
      </c>
      <c r="AC594" s="25">
        <f t="shared" si="287"/>
        <v>184.89013133680663</v>
      </c>
      <c r="AD594" s="6">
        <v>17505</v>
      </c>
      <c r="AE594" s="21">
        <v>0.27118868629205611</v>
      </c>
      <c r="AF594" s="7">
        <v>-7691.3383999988437</v>
      </c>
      <c r="AG594" s="7">
        <v>4864928.2128999978</v>
      </c>
      <c r="AH594" s="25">
        <f t="shared" si="288"/>
        <v>184.89013133680663</v>
      </c>
      <c r="AI594" s="6">
        <v>15874</v>
      </c>
      <c r="AJ594" s="21">
        <v>0.28746594988438601</v>
      </c>
      <c r="AK594" s="7">
        <v>-7691.3383999988437</v>
      </c>
      <c r="AL594" s="7">
        <v>4864928.2128999978</v>
      </c>
      <c r="AM594" s="25">
        <f t="shared" si="289"/>
        <v>146.43819228578042</v>
      </c>
      <c r="AN594" s="6">
        <v>17782</v>
      </c>
      <c r="AO594" s="21">
        <v>0.29440335499854348</v>
      </c>
      <c r="AP594" s="7">
        <v>-7691.3383999988437</v>
      </c>
      <c r="AQ594" s="7">
        <v>4864928.2128999978</v>
      </c>
      <c r="AR594" s="25">
        <f t="shared" si="290"/>
        <v>133.11560810781009</v>
      </c>
      <c r="AS594" s="6">
        <v>16955</v>
      </c>
      <c r="AT594" s="21">
        <v>0.2995075345680025</v>
      </c>
      <c r="AU594" s="7">
        <v>-7691.3383999988437</v>
      </c>
      <c r="AV594" s="7">
        <v>4864928.2128999978</v>
      </c>
      <c r="AW594" s="25">
        <f t="shared" si="291"/>
        <v>124.2707705426626</v>
      </c>
      <c r="AX594" s="6">
        <v>18333</v>
      </c>
      <c r="AY594" s="21">
        <v>0.30762885351563207</v>
      </c>
      <c r="AZ594" s="7">
        <v>-7691.3383999988437</v>
      </c>
      <c r="BA594" s="7">
        <v>4864928.2128999978</v>
      </c>
      <c r="BB594" s="25">
        <f t="shared" si="292"/>
        <v>111.65848532576247</v>
      </c>
      <c r="BC594" s="6">
        <v>7651</v>
      </c>
      <c r="BD594" s="21">
        <v>0.315759412160104</v>
      </c>
      <c r="BE594" s="7">
        <v>-7683.8559000007808</v>
      </c>
      <c r="BF594" s="7">
        <v>4864930.3579000011</v>
      </c>
      <c r="BG594" s="25">
        <f t="shared" si="293"/>
        <v>100.59462604310332</v>
      </c>
      <c r="BH594" s="6">
        <v>8968</v>
      </c>
      <c r="BI594" s="21">
        <v>0.32066231182147342</v>
      </c>
      <c r="BJ594" s="7">
        <v>-7682.5590999983251</v>
      </c>
      <c r="BK594" s="7">
        <v>4864932.3115999997</v>
      </c>
      <c r="BL594" s="25">
        <f t="shared" si="294"/>
        <v>94.581962884938235</v>
      </c>
      <c r="BM594" s="6">
        <v>18062</v>
      </c>
      <c r="BN594" s="21">
        <v>0.32167461671081421</v>
      </c>
      <c r="BO594" s="7">
        <v>-7691.3383999988437</v>
      </c>
      <c r="BP594" s="7">
        <v>4864928.2128999978</v>
      </c>
      <c r="BQ594" s="25">
        <f t="shared" si="295"/>
        <v>93.396979546946085</v>
      </c>
      <c r="BR594" s="6">
        <v>7197</v>
      </c>
      <c r="BS594" s="21">
        <v>0.32313436255275912</v>
      </c>
      <c r="BT594" s="7">
        <v>-7682.084399998188</v>
      </c>
      <c r="BU594" s="7">
        <v>4864930.8654000014</v>
      </c>
      <c r="BV594" s="25">
        <f t="shared" si="296"/>
        <v>91.720713446272057</v>
      </c>
      <c r="BW594" s="6">
        <v>16953</v>
      </c>
      <c r="BX594" s="21">
        <v>0.33557427349851848</v>
      </c>
      <c r="BY594" s="7">
        <v>-7683.8559000007808</v>
      </c>
      <c r="BZ594" s="7">
        <v>4864930.3579000011</v>
      </c>
      <c r="CA594" s="25">
        <f t="shared" si="297"/>
        <v>78.857928672651838</v>
      </c>
      <c r="CB594" s="6">
        <v>16149</v>
      </c>
      <c r="CC594" s="21">
        <v>0.2561272753332377</v>
      </c>
      <c r="CD594" s="7">
        <v>-7689.5133999995887</v>
      </c>
      <c r="CE594" s="7">
        <v>4864928.7361000031</v>
      </c>
      <c r="CF594" s="25">
        <f t="shared" si="298"/>
        <v>232.36819362159667</v>
      </c>
      <c r="CG594" s="6">
        <v>17230</v>
      </c>
      <c r="CH594" s="21">
        <v>0.26120708891681432</v>
      </c>
      <c r="CI594" s="7">
        <v>-7691.3383999988437</v>
      </c>
      <c r="CJ594" s="7">
        <v>4864928.2128999978</v>
      </c>
      <c r="CK594" s="25">
        <f t="shared" si="299"/>
        <v>214.81280373786277</v>
      </c>
      <c r="CL594" s="6">
        <v>17505</v>
      </c>
      <c r="CM594" s="21">
        <v>0.26120708891681432</v>
      </c>
      <c r="CN594" s="7">
        <v>-7691.3383999988437</v>
      </c>
      <c r="CO594" s="7">
        <v>4864928.2128999978</v>
      </c>
      <c r="CP594" s="25">
        <f t="shared" si="300"/>
        <v>214.81280373786277</v>
      </c>
      <c r="CQ594" s="6">
        <v>8968</v>
      </c>
      <c r="CR594" s="21">
        <v>0.26709666304148849</v>
      </c>
      <c r="CS594" s="7">
        <v>-7682.5590999983251</v>
      </c>
      <c r="CT594" s="7">
        <v>4864932.3115999997</v>
      </c>
      <c r="CU594" s="25">
        <f t="shared" si="301"/>
        <v>196.48352959636884</v>
      </c>
      <c r="CV594" s="6">
        <v>15874</v>
      </c>
      <c r="CW594" s="21">
        <v>0.28194205885720819</v>
      </c>
      <c r="CX594" s="7">
        <v>-7691.3383999988437</v>
      </c>
      <c r="CY594" s="7">
        <v>4864928.2128999978</v>
      </c>
      <c r="CZ594" s="25">
        <f t="shared" si="302"/>
        <v>158.25612689024811</v>
      </c>
      <c r="DA594" s="6">
        <v>17782</v>
      </c>
      <c r="DB594" s="21">
        <v>0.28501984467396402</v>
      </c>
      <c r="DC594" s="7">
        <v>-7691.3383999988437</v>
      </c>
      <c r="DD594" s="7">
        <v>4864928.2128999978</v>
      </c>
      <c r="DE594" s="25">
        <f t="shared" si="303"/>
        <v>151.53034210396575</v>
      </c>
      <c r="DF594" s="6">
        <v>16955</v>
      </c>
      <c r="DG594" s="21">
        <v>0.29031244714012988</v>
      </c>
      <c r="DH594" s="7">
        <v>-7691.3383999988437</v>
      </c>
      <c r="DI594" s="7">
        <v>4864928.2128999978</v>
      </c>
      <c r="DJ594" s="25">
        <f t="shared" si="304"/>
        <v>140.77883716662444</v>
      </c>
      <c r="DK594" s="6">
        <v>7651</v>
      </c>
      <c r="DL594" s="21">
        <v>0.29500711642470823</v>
      </c>
      <c r="DM594" s="7">
        <v>-7683.8559000007808</v>
      </c>
      <c r="DN594" s="7">
        <v>4864930.3579000011</v>
      </c>
      <c r="DO594" s="25">
        <f t="shared" si="305"/>
        <v>132.02921156509774</v>
      </c>
      <c r="DP594" s="6">
        <v>18333</v>
      </c>
      <c r="DQ594" s="21">
        <v>0.29609028617492938</v>
      </c>
      <c r="DR594" s="7">
        <v>-7691.3383999988437</v>
      </c>
      <c r="DS594" s="7">
        <v>4864928.2128999978</v>
      </c>
      <c r="DT594" s="25">
        <f t="shared" si="306"/>
        <v>130.10780827772007</v>
      </c>
      <c r="DU594" s="6">
        <v>18062</v>
      </c>
      <c r="DV594" s="21">
        <v>0.3020280197595992</v>
      </c>
      <c r="DW594" s="7">
        <v>-7691.3383999988437</v>
      </c>
      <c r="DX594" s="7">
        <v>4864928.2128999978</v>
      </c>
      <c r="DY594" s="25">
        <f t="shared" si="307"/>
        <v>120.1741500317636</v>
      </c>
      <c r="DZ594" s="6">
        <v>7197</v>
      </c>
      <c r="EA594" s="21">
        <v>0.31149322069600122</v>
      </c>
      <c r="EB594" s="7">
        <v>-7682.084399998188</v>
      </c>
      <c r="EC594" s="7">
        <v>4864930.8654000014</v>
      </c>
      <c r="ED594" s="25">
        <f t="shared" si="308"/>
        <v>106.21983032796952</v>
      </c>
      <c r="EE594" s="6">
        <v>9886</v>
      </c>
      <c r="EF594" s="21">
        <v>0.31765318521090091</v>
      </c>
      <c r="EG594" s="7">
        <v>-7682.5590999983251</v>
      </c>
      <c r="EH594" s="7">
        <v>4864932.3115999997</v>
      </c>
      <c r="EI594" s="25">
        <f t="shared" si="309"/>
        <v>98.217107952376821</v>
      </c>
    </row>
    <row r="595" spans="1:139" x14ac:dyDescent="0.25">
      <c r="A595" s="6">
        <v>581</v>
      </c>
      <c r="B595" s="6">
        <v>0</v>
      </c>
      <c r="C595" s="6">
        <v>3</v>
      </c>
      <c r="D595" s="6">
        <v>0</v>
      </c>
      <c r="E595" s="6">
        <v>3</v>
      </c>
      <c r="F595" s="20">
        <f t="shared" si="279"/>
        <v>1</v>
      </c>
      <c r="G595" s="20">
        <f t="shared" si="280"/>
        <v>1</v>
      </c>
      <c r="H595" s="20">
        <f t="shared" si="281"/>
        <v>1</v>
      </c>
      <c r="I595" s="7">
        <v>-7675.552088155443</v>
      </c>
      <c r="J595" s="7">
        <v>4864931.1597598763</v>
      </c>
      <c r="K595" s="6">
        <v>-6</v>
      </c>
      <c r="L595" s="6">
        <v>-6</v>
      </c>
      <c r="M595" s="7">
        <v>-7679.3600871383123</v>
      </c>
      <c r="N595" s="7">
        <v>4864932.6945043467</v>
      </c>
      <c r="O595" s="26">
        <f t="shared" si="282"/>
        <v>-7679.3600871383096</v>
      </c>
      <c r="P595" s="26">
        <f t="shared" si="283"/>
        <v>4864932.6945043448</v>
      </c>
      <c r="Q595" s="20">
        <f t="shared" si="284"/>
        <v>1</v>
      </c>
      <c r="R595" s="26">
        <f t="shared" si="285"/>
        <v>4.1056420736784132</v>
      </c>
      <c r="S595" s="26">
        <f>R595*'8_HeSo_Mercator'!$B$7</f>
        <v>3.1454406062629854</v>
      </c>
      <c r="T595" s="6">
        <v>7797</v>
      </c>
      <c r="U595" s="21">
        <v>0.241817249385785</v>
      </c>
      <c r="V595" s="7">
        <v>-7682.5590999983251</v>
      </c>
      <c r="W595" s="7">
        <v>4864932.3115999997</v>
      </c>
      <c r="X595" s="25">
        <f t="shared" si="286"/>
        <v>292.44950630198304</v>
      </c>
      <c r="Y595" s="6">
        <v>10971</v>
      </c>
      <c r="Z595" s="21">
        <v>0.24259660209112971</v>
      </c>
      <c r="AA595" s="7">
        <v>-7684.2980999983847</v>
      </c>
      <c r="AB595" s="7">
        <v>4864931.813000001</v>
      </c>
      <c r="AC595" s="25">
        <f t="shared" si="287"/>
        <v>288.70954703106952</v>
      </c>
      <c r="AD595" s="6">
        <v>9602</v>
      </c>
      <c r="AE595" s="21">
        <v>0.2429986895530048</v>
      </c>
      <c r="AF595" s="7">
        <v>-7675.4067000001669</v>
      </c>
      <c r="AG595" s="7">
        <v>4864932.7796000019</v>
      </c>
      <c r="AH595" s="25">
        <f t="shared" si="288"/>
        <v>286.80338570631875</v>
      </c>
      <c r="AI595" s="6">
        <v>16824</v>
      </c>
      <c r="AJ595" s="21">
        <v>0.24996952408676981</v>
      </c>
      <c r="AK595" s="7">
        <v>-7682.5590999983251</v>
      </c>
      <c r="AL595" s="7">
        <v>4864932.3115999997</v>
      </c>
      <c r="AM595" s="25">
        <f t="shared" si="289"/>
        <v>256.12486739274948</v>
      </c>
      <c r="AN595" s="6">
        <v>17652</v>
      </c>
      <c r="AO595" s="21">
        <v>0.25173237213666921</v>
      </c>
      <c r="AP595" s="7">
        <v>-7682.5590999983251</v>
      </c>
      <c r="AQ595" s="7">
        <v>4864932.3115999997</v>
      </c>
      <c r="AR595" s="25">
        <f t="shared" si="290"/>
        <v>249.02544613511972</v>
      </c>
      <c r="AS595" s="6">
        <v>10509</v>
      </c>
      <c r="AT595" s="21">
        <v>0.26658554008157781</v>
      </c>
      <c r="AU595" s="7">
        <v>-7676.6435999982059</v>
      </c>
      <c r="AV595" s="7">
        <v>4864934.0069999993</v>
      </c>
      <c r="AW595" s="25">
        <f t="shared" si="291"/>
        <v>197.99473587446167</v>
      </c>
      <c r="AX595" s="6">
        <v>11428</v>
      </c>
      <c r="AY595" s="21">
        <v>0.2689902608358356</v>
      </c>
      <c r="AZ595" s="7">
        <v>-7683.8559000007808</v>
      </c>
      <c r="BA595" s="7">
        <v>4864930.3579000011</v>
      </c>
      <c r="BB595" s="25">
        <f t="shared" si="292"/>
        <v>191.0089757557059</v>
      </c>
      <c r="BC595" s="6">
        <v>11426</v>
      </c>
      <c r="BD595" s="21">
        <v>0.27067242550491888</v>
      </c>
      <c r="BE595" s="7">
        <v>-7676.6435999982059</v>
      </c>
      <c r="BF595" s="7">
        <v>4864934.0069999993</v>
      </c>
      <c r="BG595" s="25">
        <f t="shared" si="293"/>
        <v>186.30475579074334</v>
      </c>
      <c r="BH595" s="6">
        <v>7794</v>
      </c>
      <c r="BI595" s="21">
        <v>0.27224157828666901</v>
      </c>
      <c r="BJ595" s="7">
        <v>-7674.9723000004888</v>
      </c>
      <c r="BK595" s="7">
        <v>4864934.4861999974</v>
      </c>
      <c r="BL595" s="25">
        <f t="shared" si="294"/>
        <v>182.04643749241714</v>
      </c>
      <c r="BM595" s="6">
        <v>17372</v>
      </c>
      <c r="BN595" s="21">
        <v>0.27430988349058572</v>
      </c>
      <c r="BO595" s="7">
        <v>-7682.5590999983251</v>
      </c>
      <c r="BP595" s="7">
        <v>4864932.3115999997</v>
      </c>
      <c r="BQ595" s="25">
        <f t="shared" si="295"/>
        <v>176.61768063768986</v>
      </c>
      <c r="BR595" s="6">
        <v>9147</v>
      </c>
      <c r="BS595" s="21">
        <v>0.2755098152179053</v>
      </c>
      <c r="BT595" s="7">
        <v>-7675.4067000001669</v>
      </c>
      <c r="BU595" s="7">
        <v>4864932.7796000019</v>
      </c>
      <c r="BV595" s="25">
        <f t="shared" si="296"/>
        <v>173.56082188908351</v>
      </c>
      <c r="BW595" s="6">
        <v>17098</v>
      </c>
      <c r="BX595" s="21">
        <v>0.27744562346462709</v>
      </c>
      <c r="BY595" s="7">
        <v>-7682.5590999983251</v>
      </c>
      <c r="BZ595" s="7">
        <v>4864932.3115999997</v>
      </c>
      <c r="CA595" s="25">
        <f t="shared" si="297"/>
        <v>168.76737136923896</v>
      </c>
      <c r="CB595" s="6">
        <v>10509</v>
      </c>
      <c r="CC595" s="21">
        <v>0.2348674117904887</v>
      </c>
      <c r="CD595" s="7">
        <v>-7676.6435999982059</v>
      </c>
      <c r="CE595" s="7">
        <v>4864934.0069999993</v>
      </c>
      <c r="CF595" s="25">
        <f t="shared" si="298"/>
        <v>328.63132076297393</v>
      </c>
      <c r="CG595" s="6">
        <v>11428</v>
      </c>
      <c r="CH595" s="21">
        <v>0.24027197900512939</v>
      </c>
      <c r="CI595" s="7">
        <v>-7683.8559000007808</v>
      </c>
      <c r="CJ595" s="7">
        <v>4864930.3579000011</v>
      </c>
      <c r="CK595" s="25">
        <f t="shared" si="299"/>
        <v>300.0457628017507</v>
      </c>
      <c r="CL595" s="6">
        <v>9602</v>
      </c>
      <c r="CM595" s="21">
        <v>0.24927799151314209</v>
      </c>
      <c r="CN595" s="7">
        <v>-7675.4067000001669</v>
      </c>
      <c r="CO595" s="7">
        <v>4864932.7796000019</v>
      </c>
      <c r="CP595" s="25">
        <f t="shared" si="300"/>
        <v>258.9788230153037</v>
      </c>
      <c r="CQ595" s="6">
        <v>11426</v>
      </c>
      <c r="CR595" s="21">
        <v>0.249809893746018</v>
      </c>
      <c r="CS595" s="7">
        <v>-7676.6435999982059</v>
      </c>
      <c r="CT595" s="7">
        <v>4864934.0069999993</v>
      </c>
      <c r="CU595" s="25">
        <f t="shared" si="301"/>
        <v>256.78015778092424</v>
      </c>
      <c r="CV595" s="6">
        <v>7797</v>
      </c>
      <c r="CW595" s="21">
        <v>0.25095774865583981</v>
      </c>
      <c r="CX595" s="7">
        <v>-7682.5590999983251</v>
      </c>
      <c r="CY595" s="7">
        <v>4864932.3115999997</v>
      </c>
      <c r="CZ595" s="25">
        <f t="shared" si="302"/>
        <v>252.11434743918011</v>
      </c>
      <c r="DA595" s="6">
        <v>8690</v>
      </c>
      <c r="DB595" s="21">
        <v>0.25615549794724018</v>
      </c>
      <c r="DC595" s="7">
        <v>-7682.084399998188</v>
      </c>
      <c r="DD595" s="7">
        <v>4864930.8654000014</v>
      </c>
      <c r="DE595" s="25">
        <f t="shared" si="303"/>
        <v>232.26580340716413</v>
      </c>
      <c r="DF595" s="6">
        <v>7372</v>
      </c>
      <c r="DG595" s="21">
        <v>0.25633750836158981</v>
      </c>
      <c r="DH595" s="7">
        <v>-7683.8559000007808</v>
      </c>
      <c r="DI595" s="7">
        <v>4864930.3579000011</v>
      </c>
      <c r="DJ595" s="25">
        <f t="shared" si="304"/>
        <v>231.606831704234</v>
      </c>
      <c r="DK595" s="6">
        <v>7794</v>
      </c>
      <c r="DL595" s="21">
        <v>0.259761049094128</v>
      </c>
      <c r="DM595" s="7">
        <v>-7674.9723000004888</v>
      </c>
      <c r="DN595" s="7">
        <v>4864934.4861999974</v>
      </c>
      <c r="DO595" s="25">
        <f t="shared" si="305"/>
        <v>219.63617995557493</v>
      </c>
      <c r="DP595" s="6">
        <v>10050</v>
      </c>
      <c r="DQ595" s="21">
        <v>0.27130990148605783</v>
      </c>
      <c r="DR595" s="7">
        <v>-7674.9723000004888</v>
      </c>
      <c r="DS595" s="7">
        <v>4864934.4861999974</v>
      </c>
      <c r="DT595" s="25">
        <f t="shared" si="306"/>
        <v>184.55993361001822</v>
      </c>
      <c r="DU595" s="6">
        <v>10971</v>
      </c>
      <c r="DV595" s="21">
        <v>0.27511399141062298</v>
      </c>
      <c r="DW595" s="7">
        <v>-7684.2980999983847</v>
      </c>
      <c r="DX595" s="7">
        <v>4864931.813000001</v>
      </c>
      <c r="DY595" s="25">
        <f t="shared" si="307"/>
        <v>174.56183111692238</v>
      </c>
      <c r="DZ595" s="6">
        <v>9147</v>
      </c>
      <c r="EA595" s="21">
        <v>0.2774550369919413</v>
      </c>
      <c r="EB595" s="7">
        <v>-7675.4067000001669</v>
      </c>
      <c r="EC595" s="7">
        <v>4864932.7796000019</v>
      </c>
      <c r="ED595" s="25">
        <f t="shared" si="308"/>
        <v>168.744468697484</v>
      </c>
      <c r="EE595" s="6">
        <v>10965</v>
      </c>
      <c r="EF595" s="21">
        <v>0.2775319030702364</v>
      </c>
      <c r="EG595" s="7">
        <v>-7667.3517999984324</v>
      </c>
      <c r="EH595" s="7">
        <v>4864936.6705000028</v>
      </c>
      <c r="EI595" s="25">
        <f t="shared" si="309"/>
        <v>168.55760242694782</v>
      </c>
    </row>
    <row r="596" spans="1:139" x14ac:dyDescent="0.25">
      <c r="A596" s="6">
        <v>582</v>
      </c>
      <c r="B596" s="6">
        <v>1</v>
      </c>
      <c r="C596" s="6">
        <v>1</v>
      </c>
      <c r="D596" s="6">
        <v>1</v>
      </c>
      <c r="E596" s="6">
        <v>1</v>
      </c>
      <c r="F596" s="20">
        <f t="shared" si="279"/>
        <v>1</v>
      </c>
      <c r="G596" s="20">
        <f t="shared" si="280"/>
        <v>1</v>
      </c>
      <c r="H596" s="20">
        <f t="shared" si="281"/>
        <v>1</v>
      </c>
      <c r="I596" s="7">
        <v>-7533.4321000017226</v>
      </c>
      <c r="J596" s="7">
        <v>4864940.1840000004</v>
      </c>
      <c r="K596" s="6">
        <v>-6</v>
      </c>
      <c r="L596" s="6">
        <v>-6</v>
      </c>
      <c r="M596" s="7">
        <v>-7530.6889096380946</v>
      </c>
      <c r="N596" s="7">
        <v>4864938.6843052953</v>
      </c>
      <c r="O596" s="26">
        <f t="shared" si="282"/>
        <v>-7530.6889096380955</v>
      </c>
      <c r="P596" s="26">
        <f t="shared" si="283"/>
        <v>4864938.6843052935</v>
      </c>
      <c r="Q596" s="20">
        <f t="shared" si="284"/>
        <v>1</v>
      </c>
      <c r="R596" s="26">
        <f t="shared" si="285"/>
        <v>3.1263681141088364</v>
      </c>
      <c r="S596" s="26">
        <f>R596*'8_HeSo_Mercator'!$B$7</f>
        <v>2.3951930148244158</v>
      </c>
      <c r="T596" s="6">
        <v>8332</v>
      </c>
      <c r="U596" s="21">
        <v>0.1128416658692758</v>
      </c>
      <c r="V596" s="7">
        <v>-7533.8376000002027</v>
      </c>
      <c r="W596" s="7">
        <v>4864939.3730000034</v>
      </c>
      <c r="X596" s="25">
        <f t="shared" si="286"/>
        <v>6167.6829985318409</v>
      </c>
      <c r="Y596" s="6">
        <v>11515</v>
      </c>
      <c r="Z596" s="21">
        <v>0.13270772725159441</v>
      </c>
      <c r="AA596" s="7">
        <v>-7519.0086999982605</v>
      </c>
      <c r="AB596" s="7">
        <v>4864949.4528999999</v>
      </c>
      <c r="AC596" s="25">
        <f t="shared" si="287"/>
        <v>3224.1493707168984</v>
      </c>
      <c r="AD596" s="6">
        <v>11526</v>
      </c>
      <c r="AE596" s="21">
        <v>0.14248518664751531</v>
      </c>
      <c r="AF596" s="7">
        <v>-7533.8376000002027</v>
      </c>
      <c r="AG596" s="7">
        <v>4864939.3730000034</v>
      </c>
      <c r="AH596" s="25">
        <f t="shared" si="288"/>
        <v>2426.1694926048858</v>
      </c>
      <c r="AI596" s="6">
        <v>13786</v>
      </c>
      <c r="AJ596" s="21">
        <v>0.14282897520651669</v>
      </c>
      <c r="AK596" s="7">
        <v>-7536.5657999999821</v>
      </c>
      <c r="AL596" s="7">
        <v>4864934.3280000016</v>
      </c>
      <c r="AM596" s="25">
        <f t="shared" si="289"/>
        <v>2402.8945886311517</v>
      </c>
      <c r="AN596" s="6">
        <v>7453</v>
      </c>
      <c r="AO596" s="21">
        <v>0.14476124322306089</v>
      </c>
      <c r="AP596" s="7">
        <v>-7527.4026000015438</v>
      </c>
      <c r="AQ596" s="7">
        <v>4864929.2383000031</v>
      </c>
      <c r="AR596" s="25">
        <f t="shared" si="290"/>
        <v>2277.1455107828565</v>
      </c>
      <c r="AS596" s="6">
        <v>14442</v>
      </c>
      <c r="AT596" s="21">
        <v>0.14623302502207469</v>
      </c>
      <c r="AU596" s="7">
        <v>-7536.5657999999821</v>
      </c>
      <c r="AV596" s="7">
        <v>4864934.3280000016</v>
      </c>
      <c r="AW596" s="25">
        <f t="shared" si="291"/>
        <v>2186.8457140144151</v>
      </c>
      <c r="AX596" s="6">
        <v>11530</v>
      </c>
      <c r="AY596" s="21">
        <v>0.1462338977633002</v>
      </c>
      <c r="AZ596" s="7">
        <v>-7535.2095154039562</v>
      </c>
      <c r="BA596" s="7">
        <v>4864948.0904118046</v>
      </c>
      <c r="BB596" s="25">
        <f t="shared" si="292"/>
        <v>2186.7935090646179</v>
      </c>
      <c r="BC596" s="6">
        <v>13628</v>
      </c>
      <c r="BD596" s="21">
        <v>0.14628306314450629</v>
      </c>
      <c r="BE596" s="7">
        <v>-7536.5657999999821</v>
      </c>
      <c r="BF596" s="7">
        <v>4864934.3280000016</v>
      </c>
      <c r="BG596" s="25">
        <f t="shared" si="293"/>
        <v>2183.8550869871628</v>
      </c>
      <c r="BH596" s="6">
        <v>13950</v>
      </c>
      <c r="BI596" s="21">
        <v>0.1469586764975567</v>
      </c>
      <c r="BJ596" s="7">
        <v>-7536.5657999999821</v>
      </c>
      <c r="BK596" s="7">
        <v>4864934.3280000016</v>
      </c>
      <c r="BL596" s="25">
        <f t="shared" si="294"/>
        <v>2143.9718146184478</v>
      </c>
      <c r="BM596" s="6">
        <v>9234</v>
      </c>
      <c r="BN596" s="21">
        <v>0.1475857057860574</v>
      </c>
      <c r="BO596" s="7">
        <v>-7519.0086999982605</v>
      </c>
      <c r="BP596" s="7">
        <v>4864949.4528999999</v>
      </c>
      <c r="BQ596" s="25">
        <f t="shared" si="295"/>
        <v>2107.7680345989315</v>
      </c>
      <c r="BR596" s="6">
        <v>14115</v>
      </c>
      <c r="BS596" s="21">
        <v>0.15015697168123429</v>
      </c>
      <c r="BT596" s="7">
        <v>-7536.5657999999821</v>
      </c>
      <c r="BU596" s="7">
        <v>4864934.3280000016</v>
      </c>
      <c r="BV596" s="25">
        <f t="shared" si="296"/>
        <v>1967.0617615436204</v>
      </c>
      <c r="BW596" s="6">
        <v>14282</v>
      </c>
      <c r="BX596" s="21">
        <v>0.15258661085716799</v>
      </c>
      <c r="BY596" s="7">
        <v>-7536.5657999999821</v>
      </c>
      <c r="BZ596" s="7">
        <v>4864934.3280000016</v>
      </c>
      <c r="CA596" s="25">
        <f t="shared" si="297"/>
        <v>1844.7362944435897</v>
      </c>
      <c r="CB596" s="6">
        <v>8332</v>
      </c>
      <c r="CC596" s="21">
        <v>0.1038696537678207</v>
      </c>
      <c r="CD596" s="7">
        <v>-7533.8376000002027</v>
      </c>
      <c r="CE596" s="7">
        <v>4864939.3730000034</v>
      </c>
      <c r="CF596" s="25">
        <f t="shared" si="298"/>
        <v>8591.0305637630227</v>
      </c>
      <c r="CG596" s="6">
        <v>11075</v>
      </c>
      <c r="CH596" s="21">
        <v>0.1237376702677313</v>
      </c>
      <c r="CI596" s="7">
        <v>-7536.5657999999821</v>
      </c>
      <c r="CJ596" s="7">
        <v>4864934.3280000016</v>
      </c>
      <c r="CK596" s="25">
        <f t="shared" si="299"/>
        <v>4265.7191688992771</v>
      </c>
      <c r="CL596" s="6">
        <v>9234</v>
      </c>
      <c r="CM596" s="21">
        <v>0.12391434925891651</v>
      </c>
      <c r="CN596" s="7">
        <v>-7519.0086999982605</v>
      </c>
      <c r="CO596" s="7">
        <v>4864949.4528999999</v>
      </c>
      <c r="CP596" s="25">
        <f t="shared" si="300"/>
        <v>4241.4426385656743</v>
      </c>
      <c r="CQ596" s="6">
        <v>10604</v>
      </c>
      <c r="CR596" s="21">
        <v>0.1274030934936439</v>
      </c>
      <c r="CS596" s="7">
        <v>-7516.4136212356389</v>
      </c>
      <c r="CT596" s="7">
        <v>4864937.6503900364</v>
      </c>
      <c r="CU596" s="25">
        <f t="shared" si="301"/>
        <v>3795.5971058442888</v>
      </c>
      <c r="CV596" s="6">
        <v>11526</v>
      </c>
      <c r="CW596" s="21">
        <v>0.12811942646088159</v>
      </c>
      <c r="CX596" s="7">
        <v>-7533.8376000002027</v>
      </c>
      <c r="CY596" s="7">
        <v>4864939.3730000034</v>
      </c>
      <c r="CZ596" s="25">
        <f t="shared" si="302"/>
        <v>3711.4195977462805</v>
      </c>
      <c r="DA596" s="6">
        <v>11515</v>
      </c>
      <c r="DB596" s="21">
        <v>0.13913348647269</v>
      </c>
      <c r="DC596" s="7">
        <v>-7519.0086999982605</v>
      </c>
      <c r="DD596" s="7">
        <v>4864949.4528999999</v>
      </c>
      <c r="DE596" s="25">
        <f t="shared" si="303"/>
        <v>2668.5376090158802</v>
      </c>
      <c r="DF596" s="6">
        <v>10143</v>
      </c>
      <c r="DG596" s="21">
        <v>0.13980211660091421</v>
      </c>
      <c r="DH596" s="7">
        <v>-7516.4136212356389</v>
      </c>
      <c r="DI596" s="7">
        <v>4864937.6503900364</v>
      </c>
      <c r="DJ596" s="25">
        <f t="shared" si="304"/>
        <v>2617.8515371443718</v>
      </c>
      <c r="DK596" s="6">
        <v>9701</v>
      </c>
      <c r="DL596" s="21">
        <v>0.1400481091966882</v>
      </c>
      <c r="DM596" s="7">
        <v>-7536.5657999999821</v>
      </c>
      <c r="DN596" s="7">
        <v>4864934.3280000016</v>
      </c>
      <c r="DO596" s="25">
        <f t="shared" si="305"/>
        <v>2599.5070584568957</v>
      </c>
      <c r="DP596" s="6">
        <v>14442</v>
      </c>
      <c r="DQ596" s="21">
        <v>0.14007507237142819</v>
      </c>
      <c r="DR596" s="7">
        <v>-7536.5657999999821</v>
      </c>
      <c r="DS596" s="7">
        <v>4864934.3280000016</v>
      </c>
      <c r="DT596" s="25">
        <f t="shared" si="306"/>
        <v>2597.5061106320377</v>
      </c>
      <c r="DU596" s="6">
        <v>13950</v>
      </c>
      <c r="DV596" s="21">
        <v>0.14164054481400309</v>
      </c>
      <c r="DW596" s="7">
        <v>-7536.5657999999821</v>
      </c>
      <c r="DX596" s="7">
        <v>4864934.3280000016</v>
      </c>
      <c r="DY596" s="25">
        <f t="shared" si="307"/>
        <v>2484.5608959932547</v>
      </c>
      <c r="DZ596" s="6">
        <v>7453</v>
      </c>
      <c r="EA596" s="21">
        <v>0.14204759536404871</v>
      </c>
      <c r="EB596" s="7">
        <v>-7527.4026000015438</v>
      </c>
      <c r="EC596" s="7">
        <v>4864929.2383000031</v>
      </c>
      <c r="ED596" s="25">
        <f t="shared" si="308"/>
        <v>2456.2041178379709</v>
      </c>
      <c r="EE596" s="6">
        <v>13786</v>
      </c>
      <c r="EF596" s="21">
        <v>0.14281756859703301</v>
      </c>
      <c r="EG596" s="7">
        <v>-7536.5657999999821</v>
      </c>
      <c r="EH596" s="7">
        <v>4864934.3280000016</v>
      </c>
      <c r="EI596" s="25">
        <f t="shared" si="309"/>
        <v>2403.6623419069392</v>
      </c>
    </row>
    <row r="597" spans="1:139" x14ac:dyDescent="0.25">
      <c r="A597" s="6">
        <v>583</v>
      </c>
      <c r="B597" s="6">
        <v>0</v>
      </c>
      <c r="C597" s="6">
        <v>2</v>
      </c>
      <c r="D597" s="6">
        <v>0</v>
      </c>
      <c r="E597" s="6">
        <v>2</v>
      </c>
      <c r="F597" s="20">
        <f t="shared" si="279"/>
        <v>1</v>
      </c>
      <c r="G597" s="20">
        <f t="shared" si="280"/>
        <v>1</v>
      </c>
      <c r="H597" s="20">
        <f t="shared" si="281"/>
        <v>1</v>
      </c>
      <c r="I597" s="7">
        <v>-7690.5008666676777</v>
      </c>
      <c r="J597" s="7">
        <v>4864927.6996000009</v>
      </c>
      <c r="K597" s="6">
        <v>6</v>
      </c>
      <c r="L597" s="6">
        <v>6</v>
      </c>
      <c r="M597" s="7">
        <v>-7681.4926694327969</v>
      </c>
      <c r="N597" s="7">
        <v>4864931.1894238237</v>
      </c>
      <c r="O597" s="26">
        <f t="shared" si="282"/>
        <v>-7681.4926694327987</v>
      </c>
      <c r="P597" s="26">
        <f t="shared" si="283"/>
        <v>4864931.1894238256</v>
      </c>
      <c r="Q597" s="20">
        <f t="shared" si="284"/>
        <v>1</v>
      </c>
      <c r="R597" s="26">
        <f t="shared" si="285"/>
        <v>9.6605635317048666</v>
      </c>
      <c r="S597" s="26">
        <f>R597*'8_HeSo_Mercator'!$B$7</f>
        <v>7.4012123479587997</v>
      </c>
      <c r="T597" s="6">
        <v>9537</v>
      </c>
      <c r="U597" s="21">
        <v>0.2413734431438781</v>
      </c>
      <c r="V597" s="7">
        <v>-7675.3717000000179</v>
      </c>
      <c r="W597" s="7">
        <v>4864932.7897000005</v>
      </c>
      <c r="X597" s="25">
        <f t="shared" si="286"/>
        <v>294.60631887812963</v>
      </c>
      <c r="Y597" s="6">
        <v>16997</v>
      </c>
      <c r="Z597" s="21">
        <v>0.25475538366833211</v>
      </c>
      <c r="AA597" s="7">
        <v>-7682.084399998188</v>
      </c>
      <c r="AB597" s="7">
        <v>4864930.8654000014</v>
      </c>
      <c r="AC597" s="25">
        <f t="shared" si="287"/>
        <v>237.41410522200826</v>
      </c>
      <c r="AD597" s="6">
        <v>16448</v>
      </c>
      <c r="AE597" s="21">
        <v>0.25636213457746371</v>
      </c>
      <c r="AF597" s="7">
        <v>-7682.084399998188</v>
      </c>
      <c r="AG597" s="7">
        <v>4864930.8654000014</v>
      </c>
      <c r="AH597" s="25">
        <f t="shared" si="288"/>
        <v>231.51785166724937</v>
      </c>
      <c r="AI597" s="6">
        <v>11364</v>
      </c>
      <c r="AJ597" s="21">
        <v>0.25788597405982461</v>
      </c>
      <c r="AK597" s="7">
        <v>-7683.8559000007808</v>
      </c>
      <c r="AL597" s="7">
        <v>4864930.3579000011</v>
      </c>
      <c r="AM597" s="25">
        <f t="shared" si="289"/>
        <v>226.09403822091403</v>
      </c>
      <c r="AN597" s="6">
        <v>16719</v>
      </c>
      <c r="AO597" s="21">
        <v>0.25904541085834071</v>
      </c>
      <c r="AP597" s="7">
        <v>-7682.084399998188</v>
      </c>
      <c r="AQ597" s="7">
        <v>4864930.8654000014</v>
      </c>
      <c r="AR597" s="25">
        <f t="shared" si="290"/>
        <v>222.07332155287244</v>
      </c>
      <c r="AS597" s="6">
        <v>18102</v>
      </c>
      <c r="AT597" s="21">
        <v>0.27267636801853218</v>
      </c>
      <c r="AU597" s="7">
        <v>-7689.5133999995887</v>
      </c>
      <c r="AV597" s="7">
        <v>4864928.7361000031</v>
      </c>
      <c r="AW597" s="25">
        <f t="shared" si="291"/>
        <v>180.88810010203409</v>
      </c>
      <c r="AX597" s="6">
        <v>9991</v>
      </c>
      <c r="AY597" s="21">
        <v>0.27369822683962841</v>
      </c>
      <c r="AZ597" s="7">
        <v>-7683.8559000007808</v>
      </c>
      <c r="BA597" s="7">
        <v>4864930.3579000011</v>
      </c>
      <c r="BB597" s="25">
        <f t="shared" si="292"/>
        <v>178.2017910464188</v>
      </c>
      <c r="BC597" s="6">
        <v>17276</v>
      </c>
      <c r="BD597" s="21">
        <v>0.27620918544941803</v>
      </c>
      <c r="BE597" s="7">
        <v>-7682.084399998188</v>
      </c>
      <c r="BF597" s="7">
        <v>4864930.8654000014</v>
      </c>
      <c r="BG597" s="25">
        <f t="shared" si="293"/>
        <v>171.809641451152</v>
      </c>
      <c r="BH597" s="6">
        <v>17549</v>
      </c>
      <c r="BI597" s="21">
        <v>0.2790970243002826</v>
      </c>
      <c r="BJ597" s="7">
        <v>-7682.084399998188</v>
      </c>
      <c r="BK597" s="7">
        <v>4864930.8654000014</v>
      </c>
      <c r="BL597" s="25">
        <f t="shared" si="294"/>
        <v>164.80833638602223</v>
      </c>
      <c r="BM597" s="6">
        <v>9984</v>
      </c>
      <c r="BN597" s="21">
        <v>0.28743089120033538</v>
      </c>
      <c r="BO597" s="7">
        <v>-7674.9723000004888</v>
      </c>
      <c r="BP597" s="7">
        <v>4864934.4861999974</v>
      </c>
      <c r="BQ597" s="25">
        <f t="shared" si="295"/>
        <v>146.5096511282066</v>
      </c>
      <c r="BR597" s="6">
        <v>9992</v>
      </c>
      <c r="BS597" s="21">
        <v>0.29073666495188322</v>
      </c>
      <c r="BT597" s="7">
        <v>-7682.084399998188</v>
      </c>
      <c r="BU597" s="7">
        <v>4864930.8654000014</v>
      </c>
      <c r="BV597" s="25">
        <f t="shared" si="296"/>
        <v>139.95898449324562</v>
      </c>
      <c r="BW597" s="6">
        <v>10444</v>
      </c>
      <c r="BX597" s="21">
        <v>0.29371152625206448</v>
      </c>
      <c r="BY597" s="7">
        <v>-7683.8559000007808</v>
      </c>
      <c r="BZ597" s="7">
        <v>4864930.3579000011</v>
      </c>
      <c r="CA597" s="25">
        <f t="shared" si="297"/>
        <v>134.37424580482443</v>
      </c>
      <c r="CB597" s="6">
        <v>16997</v>
      </c>
      <c r="CC597" s="21">
        <v>0.2458214614228344</v>
      </c>
      <c r="CD597" s="7">
        <v>-7682.084399998188</v>
      </c>
      <c r="CE597" s="7">
        <v>4864930.8654000014</v>
      </c>
      <c r="CF597" s="25">
        <f t="shared" si="298"/>
        <v>273.85508852230771</v>
      </c>
      <c r="CG597" s="6">
        <v>9537</v>
      </c>
      <c r="CH597" s="21">
        <v>0.24634595794847131</v>
      </c>
      <c r="CI597" s="7">
        <v>-7675.3717000000179</v>
      </c>
      <c r="CJ597" s="7">
        <v>4864932.7897000005</v>
      </c>
      <c r="CK597" s="25">
        <f t="shared" si="299"/>
        <v>271.5302609506416</v>
      </c>
      <c r="CL597" s="6">
        <v>16719</v>
      </c>
      <c r="CM597" s="21">
        <v>0.25472427366893807</v>
      </c>
      <c r="CN597" s="7">
        <v>-7682.084399998188</v>
      </c>
      <c r="CO597" s="7">
        <v>4864930.8654000014</v>
      </c>
      <c r="CP597" s="25">
        <f t="shared" si="300"/>
        <v>237.53010996338213</v>
      </c>
      <c r="CQ597" s="6">
        <v>16448</v>
      </c>
      <c r="CR597" s="21">
        <v>0.262711548265957</v>
      </c>
      <c r="CS597" s="7">
        <v>-7682.084399998188</v>
      </c>
      <c r="CT597" s="7">
        <v>4864930.8654000014</v>
      </c>
      <c r="CU597" s="25">
        <f t="shared" si="301"/>
        <v>209.93427245648346</v>
      </c>
      <c r="CV597" s="6">
        <v>11364</v>
      </c>
      <c r="CW597" s="21">
        <v>0.26622318595562738</v>
      </c>
      <c r="CX597" s="7">
        <v>-7683.8559000007808</v>
      </c>
      <c r="CY597" s="7">
        <v>4864930.3579000011</v>
      </c>
      <c r="CZ597" s="25">
        <f t="shared" si="302"/>
        <v>199.07489450623009</v>
      </c>
      <c r="DA597" s="6">
        <v>17276</v>
      </c>
      <c r="DB597" s="21">
        <v>0.27489214840379628</v>
      </c>
      <c r="DC597" s="7">
        <v>-7682.084399998188</v>
      </c>
      <c r="DD597" s="7">
        <v>4864930.8654000014</v>
      </c>
      <c r="DE597" s="25">
        <f t="shared" si="303"/>
        <v>175.12601201493169</v>
      </c>
      <c r="DF597" s="6">
        <v>17549</v>
      </c>
      <c r="DG597" s="21">
        <v>0.27643728879226848</v>
      </c>
      <c r="DH597" s="7">
        <v>-7682.084399998188</v>
      </c>
      <c r="DI597" s="7">
        <v>4864930.8654000014</v>
      </c>
      <c r="DJ597" s="25">
        <f t="shared" si="304"/>
        <v>171.24326528271106</v>
      </c>
      <c r="DK597" s="6">
        <v>10899</v>
      </c>
      <c r="DL597" s="21">
        <v>0.28545435085090448</v>
      </c>
      <c r="DM597" s="7">
        <v>-7676.6435999982059</v>
      </c>
      <c r="DN597" s="7">
        <v>4864934.0069999993</v>
      </c>
      <c r="DO597" s="25">
        <f t="shared" si="305"/>
        <v>150.60983496466577</v>
      </c>
      <c r="DP597" s="6">
        <v>18102</v>
      </c>
      <c r="DQ597" s="21">
        <v>0.2857987466004494</v>
      </c>
      <c r="DR597" s="7">
        <v>-7689.5133999995887</v>
      </c>
      <c r="DS597" s="7">
        <v>4864928.7361000031</v>
      </c>
      <c r="DT597" s="25">
        <f t="shared" si="306"/>
        <v>149.88518929356599</v>
      </c>
      <c r="DU597" s="6">
        <v>9984</v>
      </c>
      <c r="DV597" s="21">
        <v>0.28669770315292448</v>
      </c>
      <c r="DW597" s="7">
        <v>-7674.9723000004888</v>
      </c>
      <c r="DX597" s="7">
        <v>4864934.4861999974</v>
      </c>
      <c r="DY597" s="25">
        <f t="shared" si="307"/>
        <v>148.01411928711417</v>
      </c>
      <c r="DZ597" s="6">
        <v>9991</v>
      </c>
      <c r="EA597" s="21">
        <v>0.28877544508965608</v>
      </c>
      <c r="EB597" s="7">
        <v>-7683.8559000007808</v>
      </c>
      <c r="EC597" s="7">
        <v>4864930.3579000011</v>
      </c>
      <c r="ED597" s="25">
        <f t="shared" si="308"/>
        <v>143.80002196358342</v>
      </c>
      <c r="EE597" s="6">
        <v>9992</v>
      </c>
      <c r="EF597" s="21">
        <v>0.29670693364223061</v>
      </c>
      <c r="EG597" s="7">
        <v>-7682.084399998188</v>
      </c>
      <c r="EH597" s="7">
        <v>4864930.8654000014</v>
      </c>
      <c r="EI597" s="25">
        <f t="shared" si="309"/>
        <v>129.02956072610601</v>
      </c>
    </row>
    <row r="598" spans="1:139" x14ac:dyDescent="0.25">
      <c r="A598" s="6">
        <v>584</v>
      </c>
      <c r="B598" s="6">
        <v>0</v>
      </c>
      <c r="C598" s="6">
        <v>3</v>
      </c>
      <c r="D598" s="6">
        <v>0</v>
      </c>
      <c r="E598" s="6">
        <v>3</v>
      </c>
      <c r="F598" s="20">
        <f t="shared" si="279"/>
        <v>1</v>
      </c>
      <c r="G598" s="20">
        <f t="shared" si="280"/>
        <v>1</v>
      </c>
      <c r="H598" s="20">
        <f t="shared" si="281"/>
        <v>1</v>
      </c>
      <c r="I598" s="7">
        <v>-7641.5992471002428</v>
      </c>
      <c r="J598" s="7">
        <v>4865008.6867245631</v>
      </c>
      <c r="K598" s="6">
        <v>-6</v>
      </c>
      <c r="L598" s="6">
        <v>-6</v>
      </c>
      <c r="M598" s="7">
        <v>-7639.9835277926759</v>
      </c>
      <c r="N598" s="7">
        <v>4865005.9968697969</v>
      </c>
      <c r="O598" s="26">
        <f t="shared" si="282"/>
        <v>-7639.9835277926741</v>
      </c>
      <c r="P598" s="26">
        <f t="shared" si="283"/>
        <v>4865005.996869795</v>
      </c>
      <c r="Q598" s="20">
        <f t="shared" si="284"/>
        <v>1</v>
      </c>
      <c r="R598" s="26">
        <f t="shared" si="285"/>
        <v>3.137812542894614</v>
      </c>
      <c r="S598" s="26">
        <f>R598*'8_HeSo_Mercator'!$B$7</f>
        <v>2.4039608933613819</v>
      </c>
      <c r="T598" s="6">
        <v>10937</v>
      </c>
      <c r="U598" s="21">
        <v>0.22832653851578399</v>
      </c>
      <c r="V598" s="7">
        <v>-7639.7153999991706</v>
      </c>
      <c r="W598" s="7">
        <v>4865007.1604000032</v>
      </c>
      <c r="X598" s="25">
        <f t="shared" si="286"/>
        <v>367.93781857326309</v>
      </c>
      <c r="Y598" s="6">
        <v>7335</v>
      </c>
      <c r="Z598" s="21">
        <v>0.23782880965354089</v>
      </c>
      <c r="AA598" s="7">
        <v>-7639.7153999991706</v>
      </c>
      <c r="AB598" s="7">
        <v>4865007.1604000032</v>
      </c>
      <c r="AC598" s="25">
        <f t="shared" si="287"/>
        <v>312.56629952910305</v>
      </c>
      <c r="AD598" s="6">
        <v>10479</v>
      </c>
      <c r="AE598" s="21">
        <v>0.24640851014238349</v>
      </c>
      <c r="AF598" s="7">
        <v>-7639.7153999991706</v>
      </c>
      <c r="AG598" s="7">
        <v>4865007.1604000032</v>
      </c>
      <c r="AH598" s="25">
        <f t="shared" si="288"/>
        <v>271.2546479519799</v>
      </c>
      <c r="AI598" s="6">
        <v>10021</v>
      </c>
      <c r="AJ598" s="21">
        <v>0.25271211319750492</v>
      </c>
      <c r="AK598" s="7">
        <v>-7639.7153999991706</v>
      </c>
      <c r="AL598" s="7">
        <v>4865007.1604000032</v>
      </c>
      <c r="AM598" s="25">
        <f t="shared" si="289"/>
        <v>245.18605305805127</v>
      </c>
      <c r="AN598" s="6">
        <v>10477</v>
      </c>
      <c r="AO598" s="21">
        <v>0.25335742000646971</v>
      </c>
      <c r="AP598" s="7">
        <v>-7640.9805000014603</v>
      </c>
      <c r="AQ598" s="7">
        <v>4865006.7855999991</v>
      </c>
      <c r="AR598" s="25">
        <f t="shared" si="290"/>
        <v>242.6976038187527</v>
      </c>
      <c r="AS598" s="6">
        <v>7760</v>
      </c>
      <c r="AT598" s="21">
        <v>0.25622856684679879</v>
      </c>
      <c r="AU598" s="7">
        <v>-7639.3500000014901</v>
      </c>
      <c r="AV598" s="7">
        <v>4865001.0980999991</v>
      </c>
      <c r="AW598" s="25">
        <f t="shared" si="291"/>
        <v>232.00097503732175</v>
      </c>
      <c r="AX598" s="6">
        <v>7334</v>
      </c>
      <c r="AY598" s="21">
        <v>0.25781879953511988</v>
      </c>
      <c r="AZ598" s="7">
        <v>-7638.8308999985456</v>
      </c>
      <c r="BA598" s="7">
        <v>4864999.2862000018</v>
      </c>
      <c r="BB598" s="25">
        <f t="shared" si="292"/>
        <v>226.32976496165196</v>
      </c>
      <c r="BC598" s="6">
        <v>9116</v>
      </c>
      <c r="BD598" s="21">
        <v>0.26928445688321062</v>
      </c>
      <c r="BE598" s="7">
        <v>-7639.7153999991706</v>
      </c>
      <c r="BF598" s="7">
        <v>4865007.1604000032</v>
      </c>
      <c r="BG598" s="25">
        <f t="shared" si="293"/>
        <v>190.17562555857944</v>
      </c>
      <c r="BH598" s="6">
        <v>8653</v>
      </c>
      <c r="BI598" s="21">
        <v>0.27549548592844347</v>
      </c>
      <c r="BJ598" s="7">
        <v>-7639.7153999991706</v>
      </c>
      <c r="BK598" s="7">
        <v>4865007.1604000032</v>
      </c>
      <c r="BL598" s="25">
        <f t="shared" si="294"/>
        <v>173.59693423826997</v>
      </c>
      <c r="BM598" s="6">
        <v>7768</v>
      </c>
      <c r="BN598" s="21">
        <v>0.28141267613775539</v>
      </c>
      <c r="BO598" s="7">
        <v>-7640.9805000014603</v>
      </c>
      <c r="BP598" s="7">
        <v>4865006.7855999991</v>
      </c>
      <c r="BQ598" s="25">
        <f t="shared" si="295"/>
        <v>159.45031269150465</v>
      </c>
      <c r="BR598" s="6">
        <v>8212</v>
      </c>
      <c r="BS598" s="21">
        <v>0.28176460163212008</v>
      </c>
      <c r="BT598" s="7">
        <v>-7639.7153999991706</v>
      </c>
      <c r="BU598" s="7">
        <v>4865007.1604000032</v>
      </c>
      <c r="BV598" s="25">
        <f t="shared" si="296"/>
        <v>158.65518674454435</v>
      </c>
      <c r="BW598" s="6">
        <v>9564</v>
      </c>
      <c r="BX598" s="21">
        <v>0.28981969362358451</v>
      </c>
      <c r="BY598" s="7">
        <v>-7640.9805000014603</v>
      </c>
      <c r="BZ598" s="7">
        <v>4865006.7855999991</v>
      </c>
      <c r="CA598" s="25">
        <f t="shared" si="297"/>
        <v>141.73869437987318</v>
      </c>
      <c r="CB598" s="6">
        <v>10477</v>
      </c>
      <c r="CC598" s="21">
        <v>0.2569086651053864</v>
      </c>
      <c r="CD598" s="7">
        <v>-7640.9805000014603</v>
      </c>
      <c r="CE598" s="7">
        <v>4865006.7855999991</v>
      </c>
      <c r="CF598" s="25">
        <f t="shared" si="298"/>
        <v>229.55406607686044</v>
      </c>
      <c r="CG598" s="6">
        <v>7335</v>
      </c>
      <c r="CH598" s="21">
        <v>0.26183429971744981</v>
      </c>
      <c r="CI598" s="7">
        <v>-7639.7153999991706</v>
      </c>
      <c r="CJ598" s="7">
        <v>4865007.1604000032</v>
      </c>
      <c r="CK598" s="25">
        <f t="shared" si="299"/>
        <v>212.76189498175944</v>
      </c>
      <c r="CL598" s="6">
        <v>10937</v>
      </c>
      <c r="CM598" s="21">
        <v>0.26303536869267669</v>
      </c>
      <c r="CN598" s="7">
        <v>-7639.7153999991706</v>
      </c>
      <c r="CO598" s="7">
        <v>4865007.1604000032</v>
      </c>
      <c r="CP598" s="25">
        <f t="shared" si="300"/>
        <v>208.90238730980096</v>
      </c>
      <c r="CQ598" s="6">
        <v>7334</v>
      </c>
      <c r="CR598" s="21">
        <v>0.26354873985910843</v>
      </c>
      <c r="CS598" s="7">
        <v>-7638.8308999985456</v>
      </c>
      <c r="CT598" s="7">
        <v>4864999.2862000018</v>
      </c>
      <c r="CU598" s="25">
        <f t="shared" si="301"/>
        <v>207.27943871966318</v>
      </c>
      <c r="CV598" s="6">
        <v>7768</v>
      </c>
      <c r="CW598" s="21">
        <v>0.27000067672734651</v>
      </c>
      <c r="CX598" s="7">
        <v>-7640.9805000014603</v>
      </c>
      <c r="CY598" s="7">
        <v>4865006.7855999991</v>
      </c>
      <c r="CZ598" s="25">
        <f t="shared" si="302"/>
        <v>188.16575583601968</v>
      </c>
      <c r="DA598" s="6">
        <v>10479</v>
      </c>
      <c r="DB598" s="21">
        <v>0.27490757545204009</v>
      </c>
      <c r="DC598" s="7">
        <v>-7639.7153999991706</v>
      </c>
      <c r="DD598" s="7">
        <v>4865007.1604000032</v>
      </c>
      <c r="DE598" s="25">
        <f t="shared" si="303"/>
        <v>175.08670498566218</v>
      </c>
      <c r="DF598" s="6">
        <v>10021</v>
      </c>
      <c r="DG598" s="21">
        <v>0.28487430762675758</v>
      </c>
      <c r="DH598" s="7">
        <v>-7639.7153999991706</v>
      </c>
      <c r="DI598" s="7">
        <v>4865007.1604000032</v>
      </c>
      <c r="DJ598" s="25">
        <f t="shared" si="304"/>
        <v>151.84023574673671</v>
      </c>
      <c r="DK598" s="6">
        <v>9564</v>
      </c>
      <c r="DL598" s="21">
        <v>0.28773172862273122</v>
      </c>
      <c r="DM598" s="7">
        <v>-7640.9805000014603</v>
      </c>
      <c r="DN598" s="7">
        <v>4865006.7855999991</v>
      </c>
      <c r="DO598" s="25">
        <f t="shared" si="305"/>
        <v>145.89787974726906</v>
      </c>
      <c r="DP598" s="6">
        <v>7760</v>
      </c>
      <c r="DQ598" s="21">
        <v>0.28885775017515519</v>
      </c>
      <c r="DR598" s="7">
        <v>-7639.3500000014901</v>
      </c>
      <c r="DS598" s="7">
        <v>4865001.0980999991</v>
      </c>
      <c r="DT598" s="25">
        <f t="shared" si="306"/>
        <v>143.6361985510967</v>
      </c>
      <c r="DU598" s="6">
        <v>7333</v>
      </c>
      <c r="DV598" s="21">
        <v>0.29313490158425348</v>
      </c>
      <c r="DW598" s="7">
        <v>-7640.9805000014603</v>
      </c>
      <c r="DX598" s="7">
        <v>4865006.7855999991</v>
      </c>
      <c r="DY598" s="25">
        <f t="shared" si="307"/>
        <v>135.43467812735273</v>
      </c>
      <c r="DZ598" s="6">
        <v>8655</v>
      </c>
      <c r="EA598" s="21">
        <v>0.29428782202421422</v>
      </c>
      <c r="EB598" s="7">
        <v>-7640.2895999997854</v>
      </c>
      <c r="EC598" s="7">
        <v>4865009.1648000032</v>
      </c>
      <c r="ED598" s="25">
        <f t="shared" si="308"/>
        <v>133.32476798249164</v>
      </c>
      <c r="EE598" s="6">
        <v>10936</v>
      </c>
      <c r="EF598" s="21">
        <v>0.29448771308086419</v>
      </c>
      <c r="EG598" s="7">
        <v>-7640.2895999997854</v>
      </c>
      <c r="EH598" s="7">
        <v>4865009.1648000032</v>
      </c>
      <c r="EI598" s="25">
        <f t="shared" si="309"/>
        <v>132.96314601519032</v>
      </c>
    </row>
    <row r="599" spans="1:139" x14ac:dyDescent="0.25">
      <c r="A599" s="6">
        <v>585</v>
      </c>
      <c r="B599" s="6">
        <v>0</v>
      </c>
      <c r="C599" s="6">
        <v>3</v>
      </c>
      <c r="D599" s="6">
        <v>0</v>
      </c>
      <c r="E599" s="6">
        <v>2</v>
      </c>
      <c r="F599" s="20">
        <f t="shared" si="279"/>
        <v>1</v>
      </c>
      <c r="G599" s="20">
        <f t="shared" si="280"/>
        <v>0</v>
      </c>
      <c r="H599" s="20">
        <f t="shared" si="281"/>
        <v>0</v>
      </c>
      <c r="I599" s="7">
        <v>-7643.2897772691585</v>
      </c>
      <c r="J599" s="7">
        <v>4864947.5568433916</v>
      </c>
      <c r="K599" s="6">
        <v>6</v>
      </c>
      <c r="L599" s="6">
        <v>6</v>
      </c>
      <c r="M599" s="7">
        <v>-7635.9505886680563</v>
      </c>
      <c r="N599" s="7">
        <v>4864963.7513322812</v>
      </c>
      <c r="O599" s="26">
        <f t="shared" si="282"/>
        <v>-7635.9505886680563</v>
      </c>
      <c r="P599" s="26">
        <f t="shared" si="283"/>
        <v>4864963.7513322812</v>
      </c>
      <c r="Q599" s="20">
        <f t="shared" si="284"/>
        <v>1</v>
      </c>
      <c r="R599" s="26">
        <f t="shared" si="285"/>
        <v>17.779908878166694</v>
      </c>
      <c r="S599" s="26">
        <f>R599*'8_HeSo_Mercator'!$B$7</f>
        <v>13.621656821861045</v>
      </c>
      <c r="T599" s="6">
        <v>11296</v>
      </c>
      <c r="U599" s="21">
        <v>0.34870847003618161</v>
      </c>
      <c r="V599" s="7">
        <v>-7635.6803999990216</v>
      </c>
      <c r="W599" s="7">
        <v>4864966.4492999986</v>
      </c>
      <c r="X599" s="25">
        <f t="shared" si="286"/>
        <v>67.631654892327319</v>
      </c>
      <c r="Y599" s="6">
        <v>7678</v>
      </c>
      <c r="Z599" s="21">
        <v>0.3638575943939274</v>
      </c>
      <c r="AA599" s="7">
        <v>-7635.6803999990216</v>
      </c>
      <c r="AB599" s="7">
        <v>4864966.4492999986</v>
      </c>
      <c r="AC599" s="25">
        <f t="shared" si="287"/>
        <v>57.052440196846916</v>
      </c>
      <c r="AD599" s="6">
        <v>7237</v>
      </c>
      <c r="AE599" s="21">
        <v>0.37334521413116251</v>
      </c>
      <c r="AF599" s="7">
        <v>-7635.6803999990216</v>
      </c>
      <c r="AG599" s="7">
        <v>4864966.4492999986</v>
      </c>
      <c r="AH599" s="25">
        <f t="shared" si="288"/>
        <v>51.470412149875138</v>
      </c>
      <c r="AI599" s="6">
        <v>11292</v>
      </c>
      <c r="AJ599" s="21">
        <v>0.37511268082573768</v>
      </c>
      <c r="AK599" s="7">
        <v>-7633.2366999983788</v>
      </c>
      <c r="AL599" s="7">
        <v>4864965.0632999986</v>
      </c>
      <c r="AM599" s="25">
        <f t="shared" si="289"/>
        <v>50.507167847428846</v>
      </c>
      <c r="AN599" s="6">
        <v>9961</v>
      </c>
      <c r="AO599" s="21">
        <v>0.38085658720898818</v>
      </c>
      <c r="AP599" s="7">
        <v>-7643.117800001055</v>
      </c>
      <c r="AQ599" s="7">
        <v>4864947.8307999969</v>
      </c>
      <c r="AR599" s="25">
        <f t="shared" si="290"/>
        <v>47.528500658338388</v>
      </c>
      <c r="AS599" s="6">
        <v>9012</v>
      </c>
      <c r="AT599" s="21">
        <v>0.3966401340252283</v>
      </c>
      <c r="AU599" s="7">
        <v>-7633.2366999983788</v>
      </c>
      <c r="AV599" s="7">
        <v>4864965.0632999986</v>
      </c>
      <c r="AW599" s="25">
        <f t="shared" si="291"/>
        <v>40.402977840559835</v>
      </c>
      <c r="AX599" s="6">
        <v>7679</v>
      </c>
      <c r="AY599" s="21">
        <v>0.40256150650486677</v>
      </c>
      <c r="AZ599" s="7">
        <v>-7633.2366999983788</v>
      </c>
      <c r="BA599" s="7">
        <v>4864965.0632999986</v>
      </c>
      <c r="BB599" s="25">
        <f t="shared" si="292"/>
        <v>38.077727472445197</v>
      </c>
      <c r="BC599" s="6">
        <v>9465</v>
      </c>
      <c r="BD599" s="21">
        <v>0.40371180147421448</v>
      </c>
      <c r="BE599" s="7">
        <v>-7635.6803999990216</v>
      </c>
      <c r="BF599" s="7">
        <v>4864966.4492999986</v>
      </c>
      <c r="BG599" s="25">
        <f t="shared" si="293"/>
        <v>37.645599681688886</v>
      </c>
      <c r="BH599" s="6">
        <v>10383</v>
      </c>
      <c r="BI599" s="21">
        <v>0.41750644724361469</v>
      </c>
      <c r="BJ599" s="7">
        <v>-7635.6803999990216</v>
      </c>
      <c r="BK599" s="7">
        <v>4864966.4492999986</v>
      </c>
      <c r="BL599" s="25">
        <f t="shared" si="294"/>
        <v>32.911468025675873</v>
      </c>
      <c r="BM599" s="6">
        <v>16223</v>
      </c>
      <c r="BN599" s="21">
        <v>0.41825368466915241</v>
      </c>
      <c r="BO599" s="7">
        <v>-7635.6803999990216</v>
      </c>
      <c r="BP599" s="7">
        <v>4864966.4492999986</v>
      </c>
      <c r="BQ599" s="25">
        <f t="shared" si="295"/>
        <v>32.676903641801509</v>
      </c>
      <c r="BR599" s="6">
        <v>9010</v>
      </c>
      <c r="BS599" s="21">
        <v>0.42209373900309438</v>
      </c>
      <c r="BT599" s="7">
        <v>-7635.6803999990216</v>
      </c>
      <c r="BU599" s="7">
        <v>4864966.4492999986</v>
      </c>
      <c r="BV599" s="25">
        <f t="shared" si="296"/>
        <v>31.503902816628027</v>
      </c>
      <c r="BW599" s="6">
        <v>9463</v>
      </c>
      <c r="BX599" s="21">
        <v>0.42653669672246858</v>
      </c>
      <c r="BY599" s="7">
        <v>-7633.2366999983788</v>
      </c>
      <c r="BZ599" s="7">
        <v>4864965.0632999986</v>
      </c>
      <c r="CA599" s="25">
        <f t="shared" si="297"/>
        <v>30.211646532024108</v>
      </c>
      <c r="CB599" s="6">
        <v>7678</v>
      </c>
      <c r="CC599" s="21">
        <v>0.3453300019651328</v>
      </c>
      <c r="CD599" s="7">
        <v>-7635.6803999990216</v>
      </c>
      <c r="CE599" s="7">
        <v>4864966.4492999986</v>
      </c>
      <c r="CF599" s="25">
        <f t="shared" si="298"/>
        <v>70.317392119274928</v>
      </c>
      <c r="CG599" s="6">
        <v>11296</v>
      </c>
      <c r="CH599" s="21">
        <v>0.34959662986315709</v>
      </c>
      <c r="CI599" s="7">
        <v>-7635.6803999990216</v>
      </c>
      <c r="CJ599" s="7">
        <v>4864966.4492999986</v>
      </c>
      <c r="CK599" s="25">
        <f t="shared" si="299"/>
        <v>66.946989243838374</v>
      </c>
      <c r="CL599" s="6">
        <v>7237</v>
      </c>
      <c r="CM599" s="21">
        <v>0.35599477220094933</v>
      </c>
      <c r="CN599" s="7">
        <v>-7635.6803999990216</v>
      </c>
      <c r="CO599" s="7">
        <v>4864966.4492999986</v>
      </c>
      <c r="CP599" s="25">
        <f t="shared" si="300"/>
        <v>62.262351433602056</v>
      </c>
      <c r="CQ599" s="6">
        <v>9961</v>
      </c>
      <c r="CR599" s="21">
        <v>0.3622099514196917</v>
      </c>
      <c r="CS599" s="7">
        <v>-7643.117800001055</v>
      </c>
      <c r="CT599" s="7">
        <v>4864947.8307999969</v>
      </c>
      <c r="CU599" s="25">
        <f t="shared" si="301"/>
        <v>58.097639564789624</v>
      </c>
      <c r="CV599" s="6">
        <v>11292</v>
      </c>
      <c r="CW599" s="21">
        <v>0.3730805236904246</v>
      </c>
      <c r="CX599" s="7">
        <v>-7633.2366999983788</v>
      </c>
      <c r="CY599" s="7">
        <v>4864965.0632999986</v>
      </c>
      <c r="CZ599" s="25">
        <f t="shared" si="302"/>
        <v>51.616635075617999</v>
      </c>
      <c r="DA599" s="6">
        <v>9012</v>
      </c>
      <c r="DB599" s="21">
        <v>0.38402279274834072</v>
      </c>
      <c r="DC599" s="7">
        <v>-7633.2366999983788</v>
      </c>
      <c r="DD599" s="7">
        <v>4864965.0632999986</v>
      </c>
      <c r="DE599" s="25">
        <f t="shared" si="303"/>
        <v>45.980320427770053</v>
      </c>
      <c r="DF599" s="6">
        <v>9465</v>
      </c>
      <c r="DG599" s="21">
        <v>0.38470622970180102</v>
      </c>
      <c r="DH599" s="7">
        <v>-7635.6803999990216</v>
      </c>
      <c r="DI599" s="7">
        <v>4864966.4492999986</v>
      </c>
      <c r="DJ599" s="25">
        <f t="shared" si="304"/>
        <v>45.654450897075975</v>
      </c>
      <c r="DK599" s="6">
        <v>9010</v>
      </c>
      <c r="DL599" s="21">
        <v>0.3947516523787708</v>
      </c>
      <c r="DM599" s="7">
        <v>-7635.6803999990216</v>
      </c>
      <c r="DN599" s="7">
        <v>4864966.4492999986</v>
      </c>
      <c r="DO599" s="25">
        <f t="shared" si="305"/>
        <v>41.181690814441581</v>
      </c>
      <c r="DP599" s="6">
        <v>16223</v>
      </c>
      <c r="DQ599" s="21">
        <v>0.39607945806198241</v>
      </c>
      <c r="DR599" s="7">
        <v>-7635.6803999990216</v>
      </c>
      <c r="DS599" s="7">
        <v>4864966.4492999986</v>
      </c>
      <c r="DT599" s="25">
        <f t="shared" si="306"/>
        <v>40.632236122843821</v>
      </c>
      <c r="DU599" s="6">
        <v>7679</v>
      </c>
      <c r="DV599" s="21">
        <v>0.39727136805382501</v>
      </c>
      <c r="DW599" s="7">
        <v>-7633.2366999983788</v>
      </c>
      <c r="DX599" s="7">
        <v>4864965.0632999986</v>
      </c>
      <c r="DY599" s="25">
        <f t="shared" si="307"/>
        <v>40.14680016823408</v>
      </c>
      <c r="DZ599" s="6">
        <v>10383</v>
      </c>
      <c r="EA599" s="21">
        <v>0.406009527299377</v>
      </c>
      <c r="EB599" s="7">
        <v>-7635.6803999990216</v>
      </c>
      <c r="EC599" s="7">
        <v>4864966.4492999986</v>
      </c>
      <c r="ED599" s="25">
        <f t="shared" si="308"/>
        <v>36.80061708338129</v>
      </c>
      <c r="EE599" s="6">
        <v>8588</v>
      </c>
      <c r="EF599" s="21">
        <v>0.40844091625905438</v>
      </c>
      <c r="EG599" s="7">
        <v>-7643.117800001055</v>
      </c>
      <c r="EH599" s="7">
        <v>4864947.8307999969</v>
      </c>
      <c r="EI599" s="25">
        <f t="shared" si="309"/>
        <v>35.932135843605963</v>
      </c>
    </row>
    <row r="600" spans="1:139" x14ac:dyDescent="0.25">
      <c r="A600" s="6">
        <v>586</v>
      </c>
      <c r="B600" s="6">
        <v>0</v>
      </c>
      <c r="C600" s="6">
        <v>1</v>
      </c>
      <c r="D600" s="6">
        <v>0</v>
      </c>
      <c r="E600" s="6">
        <v>1</v>
      </c>
      <c r="F600" s="20">
        <f t="shared" si="279"/>
        <v>1</v>
      </c>
      <c r="G600" s="20">
        <f t="shared" si="280"/>
        <v>1</v>
      </c>
      <c r="H600" s="20">
        <f t="shared" si="281"/>
        <v>1</v>
      </c>
      <c r="I600" s="7">
        <v>-7682.8943111105928</v>
      </c>
      <c r="J600" s="7">
        <v>4864931.5375222126</v>
      </c>
      <c r="K600" s="6">
        <v>0</v>
      </c>
      <c r="L600" s="6">
        <v>-6</v>
      </c>
      <c r="M600" s="7">
        <v>-7680.7000828233122</v>
      </c>
      <c r="N600" s="7">
        <v>4864931.9171557091</v>
      </c>
      <c r="O600" s="26">
        <f t="shared" si="282"/>
        <v>-7680.7000828233122</v>
      </c>
      <c r="P600" s="26">
        <f t="shared" si="283"/>
        <v>4864931.9171557091</v>
      </c>
      <c r="Q600" s="20">
        <f t="shared" si="284"/>
        <v>1</v>
      </c>
      <c r="R600" s="26">
        <f t="shared" si="285"/>
        <v>2.2268271976915397</v>
      </c>
      <c r="S600" s="26">
        <f>R600*'8_HeSo_Mercator'!$B$7</f>
        <v>1.7060310092921214</v>
      </c>
      <c r="T600" s="6">
        <v>7655</v>
      </c>
      <c r="U600" s="21">
        <v>0.34989741707408267</v>
      </c>
      <c r="V600" s="7">
        <v>-7682.5590999983251</v>
      </c>
      <c r="W600" s="7">
        <v>4864932.3115999997</v>
      </c>
      <c r="X600" s="25">
        <f t="shared" si="286"/>
        <v>66.717083604590002</v>
      </c>
      <c r="Y600" s="6">
        <v>9881</v>
      </c>
      <c r="Z600" s="21">
        <v>0.35588887827355559</v>
      </c>
      <c r="AA600" s="7">
        <v>-7682.084399998188</v>
      </c>
      <c r="AB600" s="7">
        <v>4864930.8654000014</v>
      </c>
      <c r="AC600" s="25">
        <f t="shared" si="287"/>
        <v>62.336488599422644</v>
      </c>
      <c r="AD600" s="6">
        <v>8518</v>
      </c>
      <c r="AE600" s="21">
        <v>0.35810761298411731</v>
      </c>
      <c r="AF600" s="7">
        <v>-7682.084399998188</v>
      </c>
      <c r="AG600" s="7">
        <v>4864930.8654000014</v>
      </c>
      <c r="AH600" s="25">
        <f t="shared" si="288"/>
        <v>60.805908972250101</v>
      </c>
      <c r="AI600" s="6">
        <v>11252</v>
      </c>
      <c r="AJ600" s="21">
        <v>0.36804450974229302</v>
      </c>
      <c r="AK600" s="7">
        <v>-7676.6435999982059</v>
      </c>
      <c r="AL600" s="7">
        <v>4864934.0069999993</v>
      </c>
      <c r="AM600" s="25">
        <f t="shared" si="289"/>
        <v>54.500266467097887</v>
      </c>
      <c r="AN600" s="6">
        <v>8081</v>
      </c>
      <c r="AO600" s="21">
        <v>0.37259003692222747</v>
      </c>
      <c r="AP600" s="7">
        <v>-7682.5590999983251</v>
      </c>
      <c r="AQ600" s="7">
        <v>4864932.3115999997</v>
      </c>
      <c r="AR600" s="25">
        <f t="shared" si="290"/>
        <v>51.888969924482929</v>
      </c>
      <c r="AS600" s="6">
        <v>9884</v>
      </c>
      <c r="AT600" s="21">
        <v>0.37260720990856672</v>
      </c>
      <c r="AU600" s="7">
        <v>-7674.9723000004888</v>
      </c>
      <c r="AV600" s="7">
        <v>4864934.4861999974</v>
      </c>
      <c r="AW600" s="25">
        <f t="shared" si="291"/>
        <v>51.879404602651434</v>
      </c>
      <c r="AX600" s="6">
        <v>10339</v>
      </c>
      <c r="AY600" s="21">
        <v>0.37488127535386151</v>
      </c>
      <c r="AZ600" s="7">
        <v>-7682.084399998188</v>
      </c>
      <c r="BA600" s="7">
        <v>4864930.8654000014</v>
      </c>
      <c r="BB600" s="25">
        <f t="shared" si="292"/>
        <v>50.631990952651023</v>
      </c>
      <c r="BC600" s="6">
        <v>8513</v>
      </c>
      <c r="BD600" s="21">
        <v>0.37999963107767909</v>
      </c>
      <c r="BE600" s="7">
        <v>-7674.9723000004888</v>
      </c>
      <c r="BF600" s="7">
        <v>4864934.4861999974</v>
      </c>
      <c r="BG600" s="25">
        <f t="shared" si="293"/>
        <v>47.958688709143047</v>
      </c>
      <c r="BH600" s="6">
        <v>8514</v>
      </c>
      <c r="BI600" s="21">
        <v>0.38295564709267288</v>
      </c>
      <c r="BJ600" s="7">
        <v>-7675.4067000001669</v>
      </c>
      <c r="BK600" s="7">
        <v>4864932.7796000019</v>
      </c>
      <c r="BL600" s="25">
        <f t="shared" si="294"/>
        <v>46.49498241751445</v>
      </c>
      <c r="BM600" s="6">
        <v>16413</v>
      </c>
      <c r="BN600" s="21">
        <v>0.38463292505153501</v>
      </c>
      <c r="BO600" s="7">
        <v>-7683.8559000007808</v>
      </c>
      <c r="BP600" s="7">
        <v>4864930.3579000011</v>
      </c>
      <c r="BQ600" s="25">
        <f t="shared" si="295"/>
        <v>45.689264769660632</v>
      </c>
      <c r="BR600" s="6">
        <v>8082</v>
      </c>
      <c r="BS600" s="21">
        <v>0.38807773657187111</v>
      </c>
      <c r="BT600" s="7">
        <v>-7683.8559000007808</v>
      </c>
      <c r="BU600" s="7">
        <v>4864930.3579000011</v>
      </c>
      <c r="BV600" s="25">
        <f t="shared" si="296"/>
        <v>44.088475851767747</v>
      </c>
      <c r="BW600" s="6">
        <v>16953</v>
      </c>
      <c r="BX600" s="21">
        <v>0.3924495765938974</v>
      </c>
      <c r="BY600" s="7">
        <v>-7683.8559000007808</v>
      </c>
      <c r="BZ600" s="7">
        <v>4864930.3579000011</v>
      </c>
      <c r="CA600" s="25">
        <f t="shared" si="297"/>
        <v>42.156499386487347</v>
      </c>
      <c r="CB600" s="6">
        <v>8518</v>
      </c>
      <c r="CC600" s="21">
        <v>0.33283378056807239</v>
      </c>
      <c r="CD600" s="7">
        <v>-7682.084399998188</v>
      </c>
      <c r="CE600" s="7">
        <v>4864930.8654000014</v>
      </c>
      <c r="CF600" s="25">
        <f t="shared" si="298"/>
        <v>81.487389996127391</v>
      </c>
      <c r="CG600" s="6">
        <v>9881</v>
      </c>
      <c r="CH600" s="21">
        <v>0.35630416136760218</v>
      </c>
      <c r="CI600" s="7">
        <v>-7682.084399998188</v>
      </c>
      <c r="CJ600" s="7">
        <v>4864930.8654000014</v>
      </c>
      <c r="CK600" s="25">
        <f t="shared" si="299"/>
        <v>62.046376170694145</v>
      </c>
      <c r="CL600" s="6">
        <v>7655</v>
      </c>
      <c r="CM600" s="21">
        <v>0.3584019625021902</v>
      </c>
      <c r="CN600" s="7">
        <v>-7682.5590999983251</v>
      </c>
      <c r="CO600" s="7">
        <v>4864932.3115999997</v>
      </c>
      <c r="CP600" s="25">
        <f t="shared" si="300"/>
        <v>60.606399430255109</v>
      </c>
      <c r="CQ600" s="6">
        <v>11252</v>
      </c>
      <c r="CR600" s="21">
        <v>0.36044793391372448</v>
      </c>
      <c r="CS600" s="7">
        <v>-7676.6435999982059</v>
      </c>
      <c r="CT600" s="7">
        <v>4864934.0069999993</v>
      </c>
      <c r="CU600" s="25">
        <f t="shared" si="301"/>
        <v>59.242017218348444</v>
      </c>
      <c r="CV600" s="6">
        <v>10339</v>
      </c>
      <c r="CW600" s="21">
        <v>0.36540018653848111</v>
      </c>
      <c r="CX600" s="7">
        <v>-7682.084399998188</v>
      </c>
      <c r="CY600" s="7">
        <v>4864930.8654000014</v>
      </c>
      <c r="CZ600" s="25">
        <f t="shared" si="302"/>
        <v>56.095101876298564</v>
      </c>
      <c r="DA600" s="6">
        <v>8082</v>
      </c>
      <c r="DB600" s="21">
        <v>0.36620058618987078</v>
      </c>
      <c r="DC600" s="7">
        <v>-7683.8559000007808</v>
      </c>
      <c r="DD600" s="7">
        <v>4864930.3579000011</v>
      </c>
      <c r="DE600" s="25">
        <f t="shared" si="303"/>
        <v>55.606282196767332</v>
      </c>
      <c r="DF600" s="6">
        <v>7651</v>
      </c>
      <c r="DG600" s="21">
        <v>0.37024256988518478</v>
      </c>
      <c r="DH600" s="7">
        <v>-7683.8559000007808</v>
      </c>
      <c r="DI600" s="7">
        <v>4864930.3579000011</v>
      </c>
      <c r="DJ600" s="25">
        <f t="shared" si="304"/>
        <v>53.217515212003811</v>
      </c>
      <c r="DK600" s="6">
        <v>8970</v>
      </c>
      <c r="DL600" s="21">
        <v>0.37835492337651327</v>
      </c>
      <c r="DM600" s="7">
        <v>-7682.084399998188</v>
      </c>
      <c r="DN600" s="7">
        <v>4864930.8654000014</v>
      </c>
      <c r="DO600" s="25">
        <f t="shared" si="305"/>
        <v>48.79804705424695</v>
      </c>
      <c r="DP600" s="6">
        <v>8513</v>
      </c>
      <c r="DQ600" s="21">
        <v>0.3791676994213723</v>
      </c>
      <c r="DR600" s="7">
        <v>-7674.9723000004888</v>
      </c>
      <c r="DS600" s="7">
        <v>4864934.4861999974</v>
      </c>
      <c r="DT600" s="25">
        <f t="shared" si="306"/>
        <v>48.380980534112616</v>
      </c>
      <c r="DU600" s="6">
        <v>7197</v>
      </c>
      <c r="DV600" s="21">
        <v>0.3792882205513784</v>
      </c>
      <c r="DW600" s="7">
        <v>-7682.084399998188</v>
      </c>
      <c r="DX600" s="7">
        <v>4864930.8654000014</v>
      </c>
      <c r="DY600" s="25">
        <f t="shared" si="307"/>
        <v>48.319516439026451</v>
      </c>
      <c r="DZ600" s="6">
        <v>8081</v>
      </c>
      <c r="EA600" s="21">
        <v>0.383129058361458</v>
      </c>
      <c r="EB600" s="7">
        <v>-7682.5590999983251</v>
      </c>
      <c r="EC600" s="7">
        <v>4864932.3115999997</v>
      </c>
      <c r="ED600" s="25">
        <f t="shared" si="308"/>
        <v>46.410861609212255</v>
      </c>
      <c r="EE600" s="6">
        <v>9884</v>
      </c>
      <c r="EF600" s="21">
        <v>0.38397996626262959</v>
      </c>
      <c r="EG600" s="7">
        <v>-7674.9723000004888</v>
      </c>
      <c r="EH600" s="7">
        <v>4864934.4861999974</v>
      </c>
      <c r="EI600" s="25">
        <f t="shared" si="309"/>
        <v>46.00083717526509</v>
      </c>
    </row>
    <row r="601" spans="1:139" x14ac:dyDescent="0.25">
      <c r="A601" s="6">
        <v>587</v>
      </c>
      <c r="B601" s="6">
        <v>0</v>
      </c>
      <c r="C601" s="6">
        <v>3</v>
      </c>
      <c r="D601" s="6">
        <v>0</v>
      </c>
      <c r="E601" s="6">
        <v>3</v>
      </c>
      <c r="F601" s="20">
        <f t="shared" si="279"/>
        <v>1</v>
      </c>
      <c r="G601" s="20">
        <f t="shared" si="280"/>
        <v>1</v>
      </c>
      <c r="H601" s="20">
        <f t="shared" si="281"/>
        <v>1</v>
      </c>
      <c r="I601" s="7">
        <v>-7628.5229007365751</v>
      </c>
      <c r="J601" s="7">
        <v>4864978.1836305363</v>
      </c>
      <c r="K601" s="6">
        <v>3</v>
      </c>
      <c r="L601" s="6">
        <v>3</v>
      </c>
      <c r="M601" s="7">
        <v>-7628.514666434663</v>
      </c>
      <c r="N601" s="7">
        <v>4864976.5253426973</v>
      </c>
      <c r="O601" s="26">
        <f t="shared" si="282"/>
        <v>-7628.5146664346639</v>
      </c>
      <c r="P601" s="26">
        <f t="shared" si="283"/>
        <v>4864976.5253426982</v>
      </c>
      <c r="Q601" s="20">
        <f t="shared" si="284"/>
        <v>1</v>
      </c>
      <c r="R601" s="26">
        <f t="shared" si="285"/>
        <v>1.6583082818712982</v>
      </c>
      <c r="S601" s="26">
        <f>R601*'8_HeSo_Mercator'!$B$7</f>
        <v>1.2704736832616434</v>
      </c>
      <c r="T601" s="6">
        <v>9541</v>
      </c>
      <c r="U601" s="21">
        <v>0.21538455483024541</v>
      </c>
      <c r="V601" s="7">
        <v>-7628.1345000006258</v>
      </c>
      <c r="W601" s="7">
        <v>4864977.0212000012</v>
      </c>
      <c r="X601" s="25">
        <f t="shared" si="286"/>
        <v>464.66693759086371</v>
      </c>
      <c r="Y601" s="6">
        <v>9087</v>
      </c>
      <c r="Z601" s="21">
        <v>0.2174233860417259</v>
      </c>
      <c r="AA601" s="7">
        <v>-7628.1345000006258</v>
      </c>
      <c r="AB601" s="7">
        <v>4864977.0212000012</v>
      </c>
      <c r="AC601" s="25">
        <f t="shared" si="287"/>
        <v>447.48139183798486</v>
      </c>
      <c r="AD601" s="6">
        <v>10912</v>
      </c>
      <c r="AE601" s="21">
        <v>0.2268840420909693</v>
      </c>
      <c r="AF601" s="7">
        <v>-7628.1345000006258</v>
      </c>
      <c r="AG601" s="7">
        <v>4864977.0212000012</v>
      </c>
      <c r="AH601" s="25">
        <f t="shared" si="288"/>
        <v>377.38461987030473</v>
      </c>
      <c r="AI601" s="6">
        <v>7309</v>
      </c>
      <c r="AJ601" s="21">
        <v>0.24468687289972069</v>
      </c>
      <c r="AK601" s="7">
        <v>-7628.1345000006258</v>
      </c>
      <c r="AL601" s="7">
        <v>4864977.0212000012</v>
      </c>
      <c r="AM601" s="25">
        <f t="shared" si="289"/>
        <v>278.96988101672974</v>
      </c>
      <c r="AN601" s="6">
        <v>8628</v>
      </c>
      <c r="AO601" s="21">
        <v>0.2558338371640142</v>
      </c>
      <c r="AP601" s="7">
        <v>-7628.1345000006258</v>
      </c>
      <c r="AQ601" s="7">
        <v>4864977.0212000012</v>
      </c>
      <c r="AR601" s="25">
        <f t="shared" si="290"/>
        <v>233.43612271189755</v>
      </c>
      <c r="AS601" s="6">
        <v>7745</v>
      </c>
      <c r="AT601" s="21">
        <v>0.26076362408086862</v>
      </c>
      <c r="AU601" s="7">
        <v>-7628.1345000006258</v>
      </c>
      <c r="AV601" s="7">
        <v>4864977.0212000012</v>
      </c>
      <c r="AW601" s="25">
        <f t="shared" si="291"/>
        <v>216.27781190346019</v>
      </c>
      <c r="AX601" s="6">
        <v>9994</v>
      </c>
      <c r="AY601" s="21">
        <v>0.27218351258139328</v>
      </c>
      <c r="AZ601" s="7">
        <v>-7628.1345000006258</v>
      </c>
      <c r="BA601" s="7">
        <v>4864977.0212000012</v>
      </c>
      <c r="BB601" s="25">
        <f t="shared" si="292"/>
        <v>182.20183320716609</v>
      </c>
      <c r="BC601" s="6">
        <v>8191</v>
      </c>
      <c r="BD601" s="21">
        <v>0.28481568042163757</v>
      </c>
      <c r="BE601" s="7">
        <v>-7628.1345000006258</v>
      </c>
      <c r="BF601" s="7">
        <v>4864977.0212000012</v>
      </c>
      <c r="BG601" s="25">
        <f t="shared" si="293"/>
        <v>151.96529512011676</v>
      </c>
      <c r="BH601" s="6">
        <v>17906</v>
      </c>
      <c r="BI601" s="21">
        <v>0.2897031890098638</v>
      </c>
      <c r="BJ601" s="7">
        <v>-7628.1345000006258</v>
      </c>
      <c r="BK601" s="7">
        <v>4864977.0212000012</v>
      </c>
      <c r="BL601" s="25">
        <f t="shared" si="294"/>
        <v>141.96683374952653</v>
      </c>
      <c r="BM601" s="6">
        <v>10452</v>
      </c>
      <c r="BN601" s="21">
        <v>0.2900136324199401</v>
      </c>
      <c r="BO601" s="7">
        <v>-7628.1345000006258</v>
      </c>
      <c r="BP601" s="7">
        <v>4864977.0212000012</v>
      </c>
      <c r="BQ601" s="25">
        <f t="shared" si="295"/>
        <v>141.35993879621861</v>
      </c>
      <c r="BR601" s="6">
        <v>17076</v>
      </c>
      <c r="BS601" s="21">
        <v>0.2901317652511603</v>
      </c>
      <c r="BT601" s="7">
        <v>-7633.3865999989212</v>
      </c>
      <c r="BU601" s="7">
        <v>4864970.1708000004</v>
      </c>
      <c r="BV601" s="25">
        <f t="shared" si="296"/>
        <v>141.12984949999938</v>
      </c>
      <c r="BW601" s="6">
        <v>16527</v>
      </c>
      <c r="BX601" s="21">
        <v>0.29347491165378231</v>
      </c>
      <c r="BY601" s="7">
        <v>-7628.1345000006258</v>
      </c>
      <c r="BZ601" s="7">
        <v>4864977.0212000012</v>
      </c>
      <c r="CA601" s="25">
        <f t="shared" si="297"/>
        <v>134.80812794791754</v>
      </c>
      <c r="CB601" s="6">
        <v>9087</v>
      </c>
      <c r="CC601" s="21">
        <v>0.21063270669092371</v>
      </c>
      <c r="CD601" s="7">
        <v>-7628.1345000006258</v>
      </c>
      <c r="CE601" s="7">
        <v>4864977.0212000012</v>
      </c>
      <c r="CF601" s="25">
        <f t="shared" si="298"/>
        <v>508.03866437550244</v>
      </c>
      <c r="CG601" s="6">
        <v>9541</v>
      </c>
      <c r="CH601" s="21">
        <v>0.21774109288475599</v>
      </c>
      <c r="CI601" s="7">
        <v>-7628.1345000006258</v>
      </c>
      <c r="CJ601" s="7">
        <v>4864977.0212000012</v>
      </c>
      <c r="CK601" s="25">
        <f t="shared" si="299"/>
        <v>444.87541527331797</v>
      </c>
      <c r="CL601" s="6">
        <v>10912</v>
      </c>
      <c r="CM601" s="21">
        <v>0.22759716578097319</v>
      </c>
      <c r="CN601" s="7">
        <v>-7628.1345000006258</v>
      </c>
      <c r="CO601" s="7">
        <v>4864977.0212000012</v>
      </c>
      <c r="CP601" s="25">
        <f t="shared" si="300"/>
        <v>372.67700932039452</v>
      </c>
      <c r="CQ601" s="6">
        <v>7745</v>
      </c>
      <c r="CR601" s="21">
        <v>0.22881542628325571</v>
      </c>
      <c r="CS601" s="7">
        <v>-7628.1345000006258</v>
      </c>
      <c r="CT601" s="7">
        <v>4864977.0212000012</v>
      </c>
      <c r="CU601" s="25">
        <f t="shared" si="301"/>
        <v>364.80333375108211</v>
      </c>
      <c r="CV601" s="6">
        <v>7309</v>
      </c>
      <c r="CW601" s="21">
        <v>0.24578574618771129</v>
      </c>
      <c r="CX601" s="7">
        <v>-7628.1345000006258</v>
      </c>
      <c r="CY601" s="7">
        <v>4864977.0212000012</v>
      </c>
      <c r="CZ601" s="25">
        <f t="shared" si="302"/>
        <v>274.01429923509795</v>
      </c>
      <c r="DA601" s="6">
        <v>9994</v>
      </c>
      <c r="DB601" s="21">
        <v>0.25315799525277599</v>
      </c>
      <c r="DC601" s="7">
        <v>-7628.1345000006258</v>
      </c>
      <c r="DD601" s="7">
        <v>4864977.0212000012</v>
      </c>
      <c r="DE601" s="25">
        <f t="shared" si="303"/>
        <v>243.46324632224923</v>
      </c>
      <c r="DF601" s="6">
        <v>8628</v>
      </c>
      <c r="DG601" s="21">
        <v>0.2555917986952469</v>
      </c>
      <c r="DH601" s="7">
        <v>-7628.1345000006258</v>
      </c>
      <c r="DI601" s="7">
        <v>4864977.0212000012</v>
      </c>
      <c r="DJ601" s="25">
        <f t="shared" si="304"/>
        <v>234.32161010775235</v>
      </c>
      <c r="DK601" s="6">
        <v>10452</v>
      </c>
      <c r="DL601" s="21">
        <v>0.26028721347694</v>
      </c>
      <c r="DM601" s="7">
        <v>-7628.1345000006258</v>
      </c>
      <c r="DN601" s="7">
        <v>4864977.0212000012</v>
      </c>
      <c r="DO601" s="25">
        <f t="shared" si="305"/>
        <v>217.86560062506433</v>
      </c>
      <c r="DP601" s="6">
        <v>8191</v>
      </c>
      <c r="DQ601" s="21">
        <v>0.2697375440093886</v>
      </c>
      <c r="DR601" s="7">
        <v>-7628.1345000006258</v>
      </c>
      <c r="DS601" s="7">
        <v>4864977.0212000012</v>
      </c>
      <c r="DT601" s="25">
        <f t="shared" si="306"/>
        <v>188.90106414269169</v>
      </c>
      <c r="DU601" s="6">
        <v>17076</v>
      </c>
      <c r="DV601" s="21">
        <v>0.27931435780864239</v>
      </c>
      <c r="DW601" s="7">
        <v>-7633.3865999989212</v>
      </c>
      <c r="DX601" s="7">
        <v>4864970.1708000004</v>
      </c>
      <c r="DY601" s="25">
        <f t="shared" si="307"/>
        <v>164.29598763758298</v>
      </c>
      <c r="DZ601" s="6">
        <v>17628</v>
      </c>
      <c r="EA601" s="21">
        <v>0.28340711845866479</v>
      </c>
      <c r="EB601" s="7">
        <v>-7633.3865999989212</v>
      </c>
      <c r="EC601" s="7">
        <v>4864970.1708000004</v>
      </c>
      <c r="ED601" s="25">
        <f t="shared" si="308"/>
        <v>155.00902420742267</v>
      </c>
      <c r="EE601" s="6">
        <v>16527</v>
      </c>
      <c r="EF601" s="21">
        <v>0.28690688727400743</v>
      </c>
      <c r="EG601" s="7">
        <v>-7628.1345000006258</v>
      </c>
      <c r="EH601" s="7">
        <v>4864977.0212000012</v>
      </c>
      <c r="EI601" s="25">
        <f t="shared" si="309"/>
        <v>147.58292213688844</v>
      </c>
    </row>
    <row r="602" spans="1:139" x14ac:dyDescent="0.25">
      <c r="A602" s="6">
        <v>588</v>
      </c>
      <c r="B602" s="6">
        <v>1</v>
      </c>
      <c r="C602" s="6">
        <v>1</v>
      </c>
      <c r="D602" s="6">
        <v>1</v>
      </c>
      <c r="E602" s="6">
        <v>2</v>
      </c>
      <c r="F602" s="20">
        <f t="shared" si="279"/>
        <v>1</v>
      </c>
      <c r="G602" s="20">
        <f t="shared" si="280"/>
        <v>0</v>
      </c>
      <c r="H602" s="20">
        <f t="shared" si="281"/>
        <v>0</v>
      </c>
      <c r="I602" s="7">
        <v>-7476.2833411726624</v>
      </c>
      <c r="J602" s="7">
        <v>4864890.0104268631</v>
      </c>
      <c r="K602" s="6">
        <v>6</v>
      </c>
      <c r="L602" s="6">
        <v>6</v>
      </c>
      <c r="M602" s="7">
        <v>-7485.3432914229852</v>
      </c>
      <c r="N602" s="7">
        <v>4864894.1889936849</v>
      </c>
      <c r="O602" s="26">
        <f t="shared" si="282"/>
        <v>-7485.3432914229861</v>
      </c>
      <c r="P602" s="26">
        <f t="shared" si="283"/>
        <v>4864894.1889936859</v>
      </c>
      <c r="Q602" s="20">
        <f t="shared" si="284"/>
        <v>1</v>
      </c>
      <c r="R602" s="26">
        <f t="shared" si="285"/>
        <v>9.9771298092585941</v>
      </c>
      <c r="S602" s="26">
        <f>R602*'8_HeSo_Mercator'!$B$7</f>
        <v>7.6437421170233701</v>
      </c>
      <c r="T602" s="6">
        <v>1013</v>
      </c>
      <c r="U602" s="21">
        <v>0.38936691699945769</v>
      </c>
      <c r="V602" s="7">
        <v>-7480.1240999996662</v>
      </c>
      <c r="W602" s="7">
        <v>4864894.9306000024</v>
      </c>
      <c r="X602" s="25">
        <f t="shared" si="286"/>
        <v>43.507467684249136</v>
      </c>
      <c r="Y602" s="6">
        <v>1640</v>
      </c>
      <c r="Z602" s="21">
        <v>0.40632386614283539</v>
      </c>
      <c r="AA602" s="7">
        <v>-7480.1240999996662</v>
      </c>
      <c r="AB602" s="7">
        <v>4864894.9306000024</v>
      </c>
      <c r="AC602" s="25">
        <f t="shared" si="287"/>
        <v>36.686870905395686</v>
      </c>
      <c r="AD602" s="6">
        <v>904</v>
      </c>
      <c r="AE602" s="21">
        <v>0.41377673800567522</v>
      </c>
      <c r="AF602" s="7">
        <v>-7480.1240999996662</v>
      </c>
      <c r="AG602" s="7">
        <v>4864894.9306000024</v>
      </c>
      <c r="AH602" s="25">
        <f t="shared" si="288"/>
        <v>34.114241049766534</v>
      </c>
      <c r="AI602" s="6">
        <v>32</v>
      </c>
      <c r="AJ602" s="21">
        <v>0.4258117972563692</v>
      </c>
      <c r="AK602" s="7">
        <v>-7480.1240999996662</v>
      </c>
      <c r="AL602" s="7">
        <v>4864894.9306000024</v>
      </c>
      <c r="AM602" s="25">
        <f t="shared" si="289"/>
        <v>30.417900983048863</v>
      </c>
      <c r="AN602" s="6">
        <v>142</v>
      </c>
      <c r="AO602" s="21">
        <v>0.42752792435849352</v>
      </c>
      <c r="AP602" s="7">
        <v>-7480.1240999996662</v>
      </c>
      <c r="AQ602" s="7">
        <v>4864894.9306000024</v>
      </c>
      <c r="AR602" s="25">
        <f t="shared" si="290"/>
        <v>29.93243545955885</v>
      </c>
      <c r="AS602" s="6">
        <v>687</v>
      </c>
      <c r="AT602" s="21">
        <v>0.42958179254282819</v>
      </c>
      <c r="AU602" s="7">
        <v>-7489.1774999983609</v>
      </c>
      <c r="AV602" s="7">
        <v>4864899.9448999986</v>
      </c>
      <c r="AW602" s="25">
        <f t="shared" si="291"/>
        <v>29.364089322205789</v>
      </c>
      <c r="AX602" s="6">
        <v>248</v>
      </c>
      <c r="AY602" s="21">
        <v>0.4363904100260122</v>
      </c>
      <c r="AZ602" s="7">
        <v>-7480.1240999996662</v>
      </c>
      <c r="BA602" s="7">
        <v>4864894.9306000024</v>
      </c>
      <c r="BB602" s="25">
        <f t="shared" si="292"/>
        <v>27.57396421115245</v>
      </c>
      <c r="BC602" s="6">
        <v>1486</v>
      </c>
      <c r="BD602" s="21">
        <v>0.44022093538248391</v>
      </c>
      <c r="BE602" s="7">
        <v>-7489.1774999983609</v>
      </c>
      <c r="BF602" s="7">
        <v>4864899.9448999986</v>
      </c>
      <c r="BG602" s="25">
        <f t="shared" si="293"/>
        <v>26.626693000845197</v>
      </c>
      <c r="BH602" s="6">
        <v>470</v>
      </c>
      <c r="BI602" s="21">
        <v>0.4423424143406115</v>
      </c>
      <c r="BJ602" s="7">
        <v>-7489.1774999983609</v>
      </c>
      <c r="BK602" s="7">
        <v>4864899.9448999986</v>
      </c>
      <c r="BL602" s="25">
        <f t="shared" si="294"/>
        <v>26.119548404135507</v>
      </c>
      <c r="BM602" s="6">
        <v>1638</v>
      </c>
      <c r="BN602" s="21">
        <v>0.4427878392910341</v>
      </c>
      <c r="BO602" s="7">
        <v>-7489.1774999983609</v>
      </c>
      <c r="BP602" s="7">
        <v>4864899.9448999986</v>
      </c>
      <c r="BQ602" s="25">
        <f t="shared" si="295"/>
        <v>26.014606453078287</v>
      </c>
      <c r="BR602" s="6">
        <v>359</v>
      </c>
      <c r="BS602" s="21">
        <v>0.4438131711080972</v>
      </c>
      <c r="BT602" s="7">
        <v>-7502.4497000016272</v>
      </c>
      <c r="BU602" s="7">
        <v>4864884.1761000007</v>
      </c>
      <c r="BV602" s="25">
        <f t="shared" si="296"/>
        <v>25.775034375822312</v>
      </c>
      <c r="BW602" s="6">
        <v>19366</v>
      </c>
      <c r="BX602" s="21">
        <v>0.44432013530371461</v>
      </c>
      <c r="BY602" s="7">
        <v>-7478.5447000004351</v>
      </c>
      <c r="BZ602" s="7">
        <v>4864887.1508999988</v>
      </c>
      <c r="CA602" s="25">
        <f t="shared" si="297"/>
        <v>25.657599476438399</v>
      </c>
      <c r="CB602" s="6">
        <v>1013</v>
      </c>
      <c r="CC602" s="21">
        <v>0.40637329286798179</v>
      </c>
      <c r="CD602" s="7">
        <v>-7480.1240999996662</v>
      </c>
      <c r="CE602" s="7">
        <v>4864894.9306000024</v>
      </c>
      <c r="CF602" s="25">
        <f t="shared" si="298"/>
        <v>36.669025430638868</v>
      </c>
      <c r="CG602" s="6">
        <v>1640</v>
      </c>
      <c r="CH602" s="21">
        <v>0.40644732469258887</v>
      </c>
      <c r="CI602" s="7">
        <v>-7480.1240999996662</v>
      </c>
      <c r="CJ602" s="7">
        <v>4864894.9306000024</v>
      </c>
      <c r="CK602" s="25">
        <f t="shared" si="299"/>
        <v>36.642316599329725</v>
      </c>
      <c r="CL602" s="6">
        <v>904</v>
      </c>
      <c r="CM602" s="21">
        <v>0.42239534286448083</v>
      </c>
      <c r="CN602" s="7">
        <v>-7480.1240999996662</v>
      </c>
      <c r="CO602" s="7">
        <v>4864894.9306000024</v>
      </c>
      <c r="CP602" s="25">
        <f t="shared" si="300"/>
        <v>31.414019943018847</v>
      </c>
      <c r="CQ602" s="6">
        <v>32</v>
      </c>
      <c r="CR602" s="21">
        <v>0.42674841525511792</v>
      </c>
      <c r="CS602" s="7">
        <v>-7480.1240999996662</v>
      </c>
      <c r="CT602" s="7">
        <v>4864894.9306000024</v>
      </c>
      <c r="CU602" s="25">
        <f t="shared" si="301"/>
        <v>30.15173669504598</v>
      </c>
      <c r="CV602" s="6">
        <v>248</v>
      </c>
      <c r="CW602" s="21">
        <v>0.43252946068190568</v>
      </c>
      <c r="CX602" s="7">
        <v>-7480.1240999996662</v>
      </c>
      <c r="CY602" s="7">
        <v>4864894.9306000024</v>
      </c>
      <c r="CZ602" s="25">
        <f t="shared" si="302"/>
        <v>28.571775244765487</v>
      </c>
      <c r="DA602" s="6">
        <v>359</v>
      </c>
      <c r="DB602" s="21">
        <v>0.43967532753981198</v>
      </c>
      <c r="DC602" s="7">
        <v>-7502.4497000016272</v>
      </c>
      <c r="DD602" s="7">
        <v>4864884.1761000007</v>
      </c>
      <c r="DE602" s="25">
        <f t="shared" si="303"/>
        <v>26.759107042911033</v>
      </c>
      <c r="DF602" s="6">
        <v>142</v>
      </c>
      <c r="DG602" s="21">
        <v>0.44161261351162567</v>
      </c>
      <c r="DH602" s="7">
        <v>-7480.1240999996662</v>
      </c>
      <c r="DI602" s="7">
        <v>4864894.9306000024</v>
      </c>
      <c r="DJ602" s="25">
        <f t="shared" si="304"/>
        <v>26.2926356032334</v>
      </c>
      <c r="DK602" s="6">
        <v>687</v>
      </c>
      <c r="DL602" s="21">
        <v>0.4508797983889114</v>
      </c>
      <c r="DM602" s="7">
        <v>-7489.1774999983609</v>
      </c>
      <c r="DN602" s="7">
        <v>4864899.9448999986</v>
      </c>
      <c r="DO602" s="25">
        <f t="shared" si="305"/>
        <v>24.196741847276272</v>
      </c>
      <c r="DP602" s="6">
        <v>1486</v>
      </c>
      <c r="DQ602" s="21">
        <v>0.45090989881036531</v>
      </c>
      <c r="DR602" s="7">
        <v>-7489.1774999983609</v>
      </c>
      <c r="DS602" s="7">
        <v>4864899.9448999986</v>
      </c>
      <c r="DT602" s="25">
        <f t="shared" si="306"/>
        <v>24.190281494970577</v>
      </c>
      <c r="DU602" s="6">
        <v>794</v>
      </c>
      <c r="DV602" s="21">
        <v>0.45163999646361952</v>
      </c>
      <c r="DW602" s="7">
        <v>-7502.4497000016272</v>
      </c>
      <c r="DX602" s="7">
        <v>4864884.1761000007</v>
      </c>
      <c r="DY602" s="25">
        <f t="shared" si="307"/>
        <v>24.034241386943606</v>
      </c>
      <c r="DZ602" s="6">
        <v>903</v>
      </c>
      <c r="EA602" s="21">
        <v>0.45273339510497418</v>
      </c>
      <c r="EB602" s="7">
        <v>-7502.4497000016272</v>
      </c>
      <c r="EC602" s="7">
        <v>4864884.1761000007</v>
      </c>
      <c r="ED602" s="25">
        <f t="shared" si="308"/>
        <v>23.80290028854024</v>
      </c>
      <c r="EE602" s="6">
        <v>466</v>
      </c>
      <c r="EF602" s="21">
        <v>0.45366525282583109</v>
      </c>
      <c r="EG602" s="7">
        <v>-7480.1240999996662</v>
      </c>
      <c r="EH602" s="7">
        <v>4864894.9306000024</v>
      </c>
      <c r="EI602" s="25">
        <f t="shared" si="309"/>
        <v>23.607931260072728</v>
      </c>
    </row>
    <row r="603" spans="1:139" x14ac:dyDescent="0.25">
      <c r="A603" s="6">
        <v>589</v>
      </c>
      <c r="B603" s="6">
        <v>0</v>
      </c>
      <c r="C603" s="6">
        <v>1</v>
      </c>
      <c r="D603" s="6">
        <v>0</v>
      </c>
      <c r="E603" s="6">
        <v>1</v>
      </c>
      <c r="F603" s="20">
        <f t="shared" si="279"/>
        <v>1</v>
      </c>
      <c r="G603" s="20">
        <f t="shared" si="280"/>
        <v>1</v>
      </c>
      <c r="H603" s="20">
        <f t="shared" si="281"/>
        <v>1</v>
      </c>
      <c r="I603" s="7">
        <v>-7600.1217374466214</v>
      </c>
      <c r="J603" s="7">
        <v>4864980.2797653629</v>
      </c>
      <c r="K603" s="6">
        <v>-6</v>
      </c>
      <c r="L603" s="6">
        <v>-6</v>
      </c>
      <c r="M603" s="7">
        <v>-7605.2013924300581</v>
      </c>
      <c r="N603" s="7">
        <v>4864979.6581548424</v>
      </c>
      <c r="O603" s="26">
        <f t="shared" si="282"/>
        <v>-7605.2013924300572</v>
      </c>
      <c r="P603" s="26">
        <f t="shared" si="283"/>
        <v>4864979.6581548396</v>
      </c>
      <c r="Q603" s="20">
        <f t="shared" si="284"/>
        <v>1</v>
      </c>
      <c r="R603" s="26">
        <f t="shared" si="285"/>
        <v>5.1175476933096906</v>
      </c>
      <c r="S603" s="26">
        <f>R603*'8_HeSo_Mercator'!$B$7</f>
        <v>3.9206881725571034</v>
      </c>
      <c r="T603" s="6">
        <v>8106</v>
      </c>
      <c r="U603" s="21">
        <v>0.25161753953165028</v>
      </c>
      <c r="V603" s="7">
        <v>-7611.1290000006557</v>
      </c>
      <c r="W603" s="7">
        <v>4864977.6220000014</v>
      </c>
      <c r="X603" s="25">
        <f t="shared" si="286"/>
        <v>249.48035595946001</v>
      </c>
      <c r="Y603" s="6">
        <v>7675</v>
      </c>
      <c r="Z603" s="21">
        <v>0.25549525131891238</v>
      </c>
      <c r="AA603" s="7">
        <v>-7601.6162000000477</v>
      </c>
      <c r="AB603" s="7">
        <v>4864980.3488999978</v>
      </c>
      <c r="AC603" s="25">
        <f t="shared" si="287"/>
        <v>234.67599576689858</v>
      </c>
      <c r="AD603" s="6">
        <v>10370</v>
      </c>
      <c r="AE603" s="21">
        <v>0.261397048339439</v>
      </c>
      <c r="AF603" s="7">
        <v>-7601.6162000000477</v>
      </c>
      <c r="AG603" s="7">
        <v>4864980.3488999978</v>
      </c>
      <c r="AH603" s="25">
        <f t="shared" si="288"/>
        <v>214.18905902166182</v>
      </c>
      <c r="AI603" s="6">
        <v>9462</v>
      </c>
      <c r="AJ603" s="21">
        <v>0.26670494988162252</v>
      </c>
      <c r="AK603" s="7">
        <v>-7601.6162000000477</v>
      </c>
      <c r="AL603" s="7">
        <v>4864980.3488999978</v>
      </c>
      <c r="AM603" s="25">
        <f t="shared" si="289"/>
        <v>197.64038716598716</v>
      </c>
      <c r="AN603" s="6">
        <v>8544</v>
      </c>
      <c r="AO603" s="21">
        <v>0.27419545656168182</v>
      </c>
      <c r="AP603" s="7">
        <v>-7603.1924000009894</v>
      </c>
      <c r="AQ603" s="7">
        <v>4864981.4790000021</v>
      </c>
      <c r="AR603" s="25">
        <f t="shared" si="290"/>
        <v>176.91268878211622</v>
      </c>
      <c r="AS603" s="6">
        <v>9002</v>
      </c>
      <c r="AT603" s="21">
        <v>0.2793041717311216</v>
      </c>
      <c r="AU603" s="7">
        <v>-7601.6162000000477</v>
      </c>
      <c r="AV603" s="7">
        <v>4864980.3488999978</v>
      </c>
      <c r="AW603" s="25">
        <f t="shared" si="291"/>
        <v>164.31995610475659</v>
      </c>
      <c r="AX603" s="6">
        <v>8998</v>
      </c>
      <c r="AY603" s="21">
        <v>0.28242983892248469</v>
      </c>
      <c r="AZ603" s="7">
        <v>-7611.1290000006557</v>
      </c>
      <c r="BA603" s="7">
        <v>4864977.6220000014</v>
      </c>
      <c r="BB603" s="25">
        <f t="shared" si="292"/>
        <v>157.16566940754231</v>
      </c>
      <c r="BC603" s="6">
        <v>9912</v>
      </c>
      <c r="BD603" s="21">
        <v>0.28385233647379371</v>
      </c>
      <c r="BE603" s="7">
        <v>-7601.6162000000477</v>
      </c>
      <c r="BF603" s="7">
        <v>4864980.3488999978</v>
      </c>
      <c r="BG603" s="25">
        <f t="shared" si="293"/>
        <v>154.03879282076082</v>
      </c>
      <c r="BH603" s="6">
        <v>10366</v>
      </c>
      <c r="BI603" s="21">
        <v>0.2892678662715702</v>
      </c>
      <c r="BJ603" s="7">
        <v>-7611.1290000006557</v>
      </c>
      <c r="BK603" s="7">
        <v>4864977.6220000014</v>
      </c>
      <c r="BL603" s="25">
        <f t="shared" si="294"/>
        <v>142.82335528620121</v>
      </c>
      <c r="BM603" s="6">
        <v>11283</v>
      </c>
      <c r="BN603" s="21">
        <v>0.29091437487552457</v>
      </c>
      <c r="BO603" s="7">
        <v>-7603.1924000009894</v>
      </c>
      <c r="BP603" s="7">
        <v>4864981.4790000021</v>
      </c>
      <c r="BQ603" s="25">
        <f t="shared" si="295"/>
        <v>139.61731255725718</v>
      </c>
      <c r="BR603" s="6">
        <v>11284</v>
      </c>
      <c r="BS603" s="21">
        <v>0.29163067013911248</v>
      </c>
      <c r="BT603" s="7">
        <v>-7611.1290000006557</v>
      </c>
      <c r="BU603" s="7">
        <v>4864977.6220000014</v>
      </c>
      <c r="BV603" s="25">
        <f t="shared" si="296"/>
        <v>138.2506610989154</v>
      </c>
      <c r="BW603" s="6">
        <v>9915</v>
      </c>
      <c r="BX603" s="21">
        <v>0.29256095643448871</v>
      </c>
      <c r="BY603" s="7">
        <v>-7603.1924000009894</v>
      </c>
      <c r="BZ603" s="7">
        <v>4864981.4790000021</v>
      </c>
      <c r="CA603" s="25">
        <f t="shared" si="297"/>
        <v>136.50059093664498</v>
      </c>
      <c r="CB603" s="6">
        <v>8106</v>
      </c>
      <c r="CC603" s="21">
        <v>0.23304034257381109</v>
      </c>
      <c r="CD603" s="7">
        <v>-7611.1290000006557</v>
      </c>
      <c r="CE603" s="7">
        <v>4864977.6220000014</v>
      </c>
      <c r="CF603" s="25">
        <f t="shared" si="298"/>
        <v>339.05922096725845</v>
      </c>
      <c r="CG603" s="6">
        <v>10370</v>
      </c>
      <c r="CH603" s="21">
        <v>0.2477454562271654</v>
      </c>
      <c r="CI603" s="7">
        <v>-7601.6162000000477</v>
      </c>
      <c r="CJ603" s="7">
        <v>4864980.3488999978</v>
      </c>
      <c r="CK603" s="25">
        <f t="shared" si="299"/>
        <v>265.44662491550639</v>
      </c>
      <c r="CL603" s="6">
        <v>7675</v>
      </c>
      <c r="CM603" s="21">
        <v>0.24869109947643969</v>
      </c>
      <c r="CN603" s="7">
        <v>-7601.6162000000477</v>
      </c>
      <c r="CO603" s="7">
        <v>4864980.3488999978</v>
      </c>
      <c r="CP603" s="25">
        <f t="shared" si="300"/>
        <v>261.43217165000311</v>
      </c>
      <c r="CQ603" s="6">
        <v>9462</v>
      </c>
      <c r="CR603" s="21">
        <v>0.26356072577727852</v>
      </c>
      <c r="CS603" s="7">
        <v>-7601.6162000000477</v>
      </c>
      <c r="CT603" s="7">
        <v>4864980.3488999978</v>
      </c>
      <c r="CU603" s="25">
        <f t="shared" si="301"/>
        <v>207.24173560722591</v>
      </c>
      <c r="CV603" s="6">
        <v>8998</v>
      </c>
      <c r="CW603" s="21">
        <v>0.26488450177054468</v>
      </c>
      <c r="CX603" s="7">
        <v>-7611.1290000006557</v>
      </c>
      <c r="CY603" s="7">
        <v>4864977.6220000014</v>
      </c>
      <c r="CZ603" s="25">
        <f t="shared" si="302"/>
        <v>203.12987677056995</v>
      </c>
      <c r="DA603" s="6">
        <v>9002</v>
      </c>
      <c r="DB603" s="21">
        <v>0.27005249191314618</v>
      </c>
      <c r="DC603" s="7">
        <v>-7601.6162000000477</v>
      </c>
      <c r="DD603" s="7">
        <v>4864980.3488999978</v>
      </c>
      <c r="DE603" s="25">
        <f t="shared" si="303"/>
        <v>188.0213833427417</v>
      </c>
      <c r="DF603" s="6">
        <v>11284</v>
      </c>
      <c r="DG603" s="21">
        <v>0.27007111864232691</v>
      </c>
      <c r="DH603" s="7">
        <v>-7611.1290000006557</v>
      </c>
      <c r="DI603" s="7">
        <v>4864977.6220000014</v>
      </c>
      <c r="DJ603" s="25">
        <f t="shared" si="304"/>
        <v>187.96951758085007</v>
      </c>
      <c r="DK603" s="6">
        <v>11283</v>
      </c>
      <c r="DL603" s="21">
        <v>0.27157750159762689</v>
      </c>
      <c r="DM603" s="7">
        <v>-7603.1924000009894</v>
      </c>
      <c r="DN603" s="7">
        <v>4864981.4790000021</v>
      </c>
      <c r="DO603" s="25">
        <f t="shared" si="305"/>
        <v>183.83358022564187</v>
      </c>
      <c r="DP603" s="6">
        <v>8544</v>
      </c>
      <c r="DQ603" s="21">
        <v>0.27213991528566678</v>
      </c>
      <c r="DR603" s="7">
        <v>-7603.1924000009894</v>
      </c>
      <c r="DS603" s="7">
        <v>4864981.4790000021</v>
      </c>
      <c r="DT603" s="25">
        <f t="shared" si="306"/>
        <v>182.31861749065686</v>
      </c>
      <c r="DU603" s="6">
        <v>9912</v>
      </c>
      <c r="DV603" s="21">
        <v>0.2764897054225372</v>
      </c>
      <c r="DW603" s="7">
        <v>-7601.6162000000477</v>
      </c>
      <c r="DX603" s="7">
        <v>4864980.3488999978</v>
      </c>
      <c r="DY603" s="25">
        <f t="shared" si="307"/>
        <v>171.11344572589894</v>
      </c>
      <c r="DZ603" s="6">
        <v>10366</v>
      </c>
      <c r="EA603" s="21">
        <v>0.27653623625544982</v>
      </c>
      <c r="EB603" s="7">
        <v>-7611.1290000006557</v>
      </c>
      <c r="EC603" s="7">
        <v>4864977.6220000014</v>
      </c>
      <c r="ED603" s="25">
        <f t="shared" si="308"/>
        <v>170.99830650354227</v>
      </c>
      <c r="EE603" s="6">
        <v>9915</v>
      </c>
      <c r="EF603" s="21">
        <v>0.27826003456884951</v>
      </c>
      <c r="EG603" s="7">
        <v>-7603.1924000009894</v>
      </c>
      <c r="EH603" s="7">
        <v>4864981.4790000021</v>
      </c>
      <c r="EI603" s="25">
        <f t="shared" si="309"/>
        <v>166.80023609226396</v>
      </c>
    </row>
    <row r="604" spans="1:139" x14ac:dyDescent="0.25">
      <c r="A604" s="6">
        <v>590</v>
      </c>
      <c r="B604" s="6">
        <v>1</v>
      </c>
      <c r="C604" s="6">
        <v>2</v>
      </c>
      <c r="D604" s="6">
        <v>1</v>
      </c>
      <c r="E604" s="6">
        <v>2</v>
      </c>
      <c r="F604" s="20">
        <f t="shared" si="279"/>
        <v>1</v>
      </c>
      <c r="G604" s="20">
        <f t="shared" si="280"/>
        <v>1</v>
      </c>
      <c r="H604" s="20">
        <f t="shared" si="281"/>
        <v>1</v>
      </c>
      <c r="I604" s="7">
        <v>-7438.8401647874762</v>
      </c>
      <c r="J604" s="7">
        <v>4864863.6449753148</v>
      </c>
      <c r="K604" s="6">
        <v>6</v>
      </c>
      <c r="L604" s="6">
        <v>6</v>
      </c>
      <c r="M604" s="7">
        <v>-7432.0413843888446</v>
      </c>
      <c r="N604" s="7">
        <v>4864866.4911634978</v>
      </c>
      <c r="O604" s="26">
        <f t="shared" si="282"/>
        <v>-7432.0413843888437</v>
      </c>
      <c r="P604" s="26">
        <f t="shared" si="283"/>
        <v>4864866.4911634959</v>
      </c>
      <c r="Q604" s="20">
        <f t="shared" si="284"/>
        <v>1</v>
      </c>
      <c r="R604" s="26">
        <f t="shared" si="285"/>
        <v>7.3704953748678772</v>
      </c>
      <c r="S604" s="26">
        <f>R604*'8_HeSo_Mercator'!$B$7</f>
        <v>5.6467307730047533</v>
      </c>
      <c r="T604" s="6">
        <v>5467</v>
      </c>
      <c r="U604" s="21">
        <v>0.28858789243118538</v>
      </c>
      <c r="V604" s="7">
        <v>-7424.8123444654047</v>
      </c>
      <c r="W604" s="7">
        <v>4864862.9921568111</v>
      </c>
      <c r="X604" s="25">
        <f t="shared" si="286"/>
        <v>144.17420785566912</v>
      </c>
      <c r="Y604" s="6">
        <v>5269</v>
      </c>
      <c r="Z604" s="21">
        <v>0.29743797079482209</v>
      </c>
      <c r="AA604" s="7">
        <v>-7424.8123444654047</v>
      </c>
      <c r="AB604" s="7">
        <v>4864862.9921568111</v>
      </c>
      <c r="AC604" s="25">
        <f t="shared" si="287"/>
        <v>127.76572443509382</v>
      </c>
      <c r="AD604" s="6">
        <v>5273</v>
      </c>
      <c r="AE604" s="21">
        <v>0.31558618055812149</v>
      </c>
      <c r="AF604" s="7">
        <v>-7443.8776770718396</v>
      </c>
      <c r="AG604" s="7">
        <v>4864873.5515188947</v>
      </c>
      <c r="AH604" s="25">
        <f t="shared" si="288"/>
        <v>100.81568162674442</v>
      </c>
      <c r="AI604" s="6">
        <v>5369</v>
      </c>
      <c r="AJ604" s="21">
        <v>0.31760123278434238</v>
      </c>
      <c r="AK604" s="7">
        <v>-7424.8123444654047</v>
      </c>
      <c r="AL604" s="7">
        <v>4864862.9921568111</v>
      </c>
      <c r="AM604" s="25">
        <f t="shared" si="289"/>
        <v>98.281388171817611</v>
      </c>
      <c r="AN604" s="6">
        <v>7049</v>
      </c>
      <c r="AO604" s="21">
        <v>0.3261250578879934</v>
      </c>
      <c r="AP604" s="7">
        <v>-7439.5438000001013</v>
      </c>
      <c r="AQ604" s="7">
        <v>4864864.079400003</v>
      </c>
      <c r="AR604" s="25">
        <f t="shared" si="290"/>
        <v>88.402250909020921</v>
      </c>
      <c r="AS604" s="6">
        <v>5571</v>
      </c>
      <c r="AT604" s="21">
        <v>0.3270039086857997</v>
      </c>
      <c r="AU604" s="7">
        <v>-7424.8123444654047</v>
      </c>
      <c r="AV604" s="7">
        <v>4864862.9921568111</v>
      </c>
      <c r="AW604" s="25">
        <f t="shared" si="291"/>
        <v>87.455721034109331</v>
      </c>
      <c r="AX604" s="6">
        <v>6404</v>
      </c>
      <c r="AY604" s="21">
        <v>0.33647528627190693</v>
      </c>
      <c r="AZ604" s="7">
        <v>-7439.5438000001013</v>
      </c>
      <c r="BA604" s="7">
        <v>4864864.079400003</v>
      </c>
      <c r="BB604" s="25">
        <f t="shared" si="292"/>
        <v>78.016653028189822</v>
      </c>
      <c r="BC604" s="6">
        <v>6505</v>
      </c>
      <c r="BD604" s="21">
        <v>0.33874537405799698</v>
      </c>
      <c r="BE604" s="7">
        <v>-7424.7532894648612</v>
      </c>
      <c r="BF604" s="7">
        <v>4864863.3247512877</v>
      </c>
      <c r="BG604" s="25">
        <f t="shared" si="293"/>
        <v>75.94628022365265</v>
      </c>
      <c r="BH604" s="6">
        <v>5476</v>
      </c>
      <c r="BI604" s="21">
        <v>0.3393130116633109</v>
      </c>
      <c r="BJ604" s="7">
        <v>-7443.8776770718396</v>
      </c>
      <c r="BK604" s="7">
        <v>4864873.5515188947</v>
      </c>
      <c r="BL604" s="25">
        <f t="shared" si="294"/>
        <v>75.439351156949684</v>
      </c>
      <c r="BM604" s="6">
        <v>6506</v>
      </c>
      <c r="BN604" s="21">
        <v>0.33941096215435329</v>
      </c>
      <c r="BO604" s="7">
        <v>-7425.6611000001431</v>
      </c>
      <c r="BP604" s="7">
        <v>4864873.1327000037</v>
      </c>
      <c r="BQ604" s="25">
        <f t="shared" si="295"/>
        <v>75.35230478301213</v>
      </c>
      <c r="BR604" s="6">
        <v>5260</v>
      </c>
      <c r="BS604" s="21">
        <v>0.3409288954530626</v>
      </c>
      <c r="BT604" s="7">
        <v>-7439.5438000001013</v>
      </c>
      <c r="BU604" s="7">
        <v>4864864.079400003</v>
      </c>
      <c r="BV604" s="25">
        <f t="shared" si="296"/>
        <v>74.019262597163362</v>
      </c>
      <c r="BW604" s="6">
        <v>6772</v>
      </c>
      <c r="BX604" s="21">
        <v>0.34174287172665152</v>
      </c>
      <c r="BY604" s="7">
        <v>-7439.5438000001013</v>
      </c>
      <c r="BZ604" s="7">
        <v>4864864.079400003</v>
      </c>
      <c r="CA604" s="25">
        <f t="shared" si="297"/>
        <v>73.316570465195937</v>
      </c>
      <c r="CB604" s="6">
        <v>5467</v>
      </c>
      <c r="CC604" s="21">
        <v>0.28679545011764351</v>
      </c>
      <c r="CD604" s="7">
        <v>-7424.8123444654047</v>
      </c>
      <c r="CE604" s="7">
        <v>4864862.9921568111</v>
      </c>
      <c r="CF604" s="25">
        <f t="shared" si="298"/>
        <v>147.81243497128909</v>
      </c>
      <c r="CG604" s="6">
        <v>7049</v>
      </c>
      <c r="CH604" s="21">
        <v>0.29052492085695358</v>
      </c>
      <c r="CI604" s="7">
        <v>-7439.5438000001013</v>
      </c>
      <c r="CJ604" s="7">
        <v>4864864.079400003</v>
      </c>
      <c r="CK604" s="25">
        <f t="shared" si="299"/>
        <v>140.36745758575762</v>
      </c>
      <c r="CL604" s="6">
        <v>5269</v>
      </c>
      <c r="CM604" s="21">
        <v>0.29482256257004108</v>
      </c>
      <c r="CN604" s="7">
        <v>-7424.8123444654047</v>
      </c>
      <c r="CO604" s="7">
        <v>4864862.9921568111</v>
      </c>
      <c r="CP604" s="25">
        <f t="shared" si="300"/>
        <v>132.36011417682408</v>
      </c>
      <c r="CQ604" s="6">
        <v>5369</v>
      </c>
      <c r="CR604" s="21">
        <v>0.29900001442980623</v>
      </c>
      <c r="CS604" s="7">
        <v>-7424.8123444654047</v>
      </c>
      <c r="CT604" s="7">
        <v>4864862.9921568111</v>
      </c>
      <c r="CU604" s="25">
        <f t="shared" si="301"/>
        <v>125.11666591271607</v>
      </c>
      <c r="CV604" s="6">
        <v>5273</v>
      </c>
      <c r="CW604" s="21">
        <v>0.3045993375994725</v>
      </c>
      <c r="CX604" s="7">
        <v>-7443.8776770718396</v>
      </c>
      <c r="CY604" s="7">
        <v>4864873.5515188947</v>
      </c>
      <c r="CZ604" s="25">
        <f t="shared" si="302"/>
        <v>116.16737658533336</v>
      </c>
      <c r="DA604" s="6">
        <v>6506</v>
      </c>
      <c r="DB604" s="21">
        <v>0.3078952850496493</v>
      </c>
      <c r="DC604" s="7">
        <v>-7425.6611000001431</v>
      </c>
      <c r="DD604" s="7">
        <v>4864873.1327000037</v>
      </c>
      <c r="DE604" s="25">
        <f t="shared" si="303"/>
        <v>111.27250021101149</v>
      </c>
      <c r="DF604" s="6">
        <v>6404</v>
      </c>
      <c r="DG604" s="21">
        <v>0.30879187947704861</v>
      </c>
      <c r="DH604" s="7">
        <v>-7439.5438000001013</v>
      </c>
      <c r="DI604" s="7">
        <v>4864864.079400003</v>
      </c>
      <c r="DJ604" s="25">
        <f t="shared" si="304"/>
        <v>109.98577429411201</v>
      </c>
      <c r="DK604" s="6">
        <v>6221</v>
      </c>
      <c r="DL604" s="21">
        <v>0.30989416861993041</v>
      </c>
      <c r="DM604" s="7">
        <v>-7439.5438000001013</v>
      </c>
      <c r="DN604" s="7">
        <v>4864864.079400003</v>
      </c>
      <c r="DO604" s="25">
        <f t="shared" si="305"/>
        <v>108.42923252125161</v>
      </c>
      <c r="DP604" s="6">
        <v>6310</v>
      </c>
      <c r="DQ604" s="21">
        <v>0.31171014131855818</v>
      </c>
      <c r="DR604" s="7">
        <v>-7432.4422000013292</v>
      </c>
      <c r="DS604" s="7">
        <v>4864883.1645999998</v>
      </c>
      <c r="DT604" s="25">
        <f t="shared" si="306"/>
        <v>105.92446321568843</v>
      </c>
      <c r="DU604" s="6">
        <v>5571</v>
      </c>
      <c r="DV604" s="21">
        <v>0.3175720286007277</v>
      </c>
      <c r="DW604" s="7">
        <v>-7424.8123444654047</v>
      </c>
      <c r="DX604" s="7">
        <v>4864862.9921568111</v>
      </c>
      <c r="DY604" s="25">
        <f t="shared" si="307"/>
        <v>98.317545306508976</v>
      </c>
      <c r="DZ604" s="6">
        <v>6494</v>
      </c>
      <c r="EA604" s="21">
        <v>0.32296175659652271</v>
      </c>
      <c r="EB604" s="7">
        <v>-7439.5438000001013</v>
      </c>
      <c r="EC604" s="7">
        <v>4864864.079400003</v>
      </c>
      <c r="ED604" s="25">
        <f t="shared" si="308"/>
        <v>91.916950150227095</v>
      </c>
      <c r="EE604" s="6">
        <v>6322</v>
      </c>
      <c r="EF604" s="21">
        <v>0.32524833310654511</v>
      </c>
      <c r="EG604" s="7">
        <v>-7425.6611000001431</v>
      </c>
      <c r="EH604" s="7">
        <v>4864873.1327000037</v>
      </c>
      <c r="EI604" s="25">
        <f t="shared" si="309"/>
        <v>89.359284362619107</v>
      </c>
    </row>
    <row r="605" spans="1:139" x14ac:dyDescent="0.25">
      <c r="A605" s="6">
        <v>591</v>
      </c>
      <c r="B605" s="6">
        <v>0</v>
      </c>
      <c r="C605" s="6">
        <v>1</v>
      </c>
      <c r="D605" s="6">
        <v>0</v>
      </c>
      <c r="E605" s="6">
        <v>1</v>
      </c>
      <c r="F605" s="20">
        <f t="shared" si="279"/>
        <v>1</v>
      </c>
      <c r="G605" s="20">
        <f t="shared" si="280"/>
        <v>1</v>
      </c>
      <c r="H605" s="20">
        <f t="shared" si="281"/>
        <v>1</v>
      </c>
      <c r="I605" s="7">
        <v>-7692.2564497339026</v>
      </c>
      <c r="J605" s="7">
        <v>4864929.1160313897</v>
      </c>
      <c r="K605" s="6">
        <v>3</v>
      </c>
      <c r="L605" s="6">
        <v>3</v>
      </c>
      <c r="M605" s="7">
        <v>-7674.4355827799654</v>
      </c>
      <c r="N605" s="7">
        <v>4864934.0819187025</v>
      </c>
      <c r="O605" s="26">
        <f t="shared" si="282"/>
        <v>-7674.4355827799645</v>
      </c>
      <c r="P605" s="26">
        <f t="shared" si="283"/>
        <v>4864934.0819187015</v>
      </c>
      <c r="Q605" s="20">
        <f t="shared" si="284"/>
        <v>1</v>
      </c>
      <c r="R605" s="26">
        <f t="shared" si="285"/>
        <v>18.499819885174993</v>
      </c>
      <c r="S605" s="26">
        <f>R605*'8_HeSo_Mercator'!$B$7</f>
        <v>14.173199619236652</v>
      </c>
      <c r="T605" s="6">
        <v>9426</v>
      </c>
      <c r="U605" s="21">
        <v>0.29390641244772447</v>
      </c>
      <c r="V605" s="7">
        <v>-7676.6435999982059</v>
      </c>
      <c r="W605" s="7">
        <v>4864934.0069999993</v>
      </c>
      <c r="X605" s="25">
        <f t="shared" si="286"/>
        <v>134.01819164876466</v>
      </c>
      <c r="Y605" s="6">
        <v>8079</v>
      </c>
      <c r="Z605" s="21">
        <v>0.31100032693443369</v>
      </c>
      <c r="AA605" s="7">
        <v>-7669.2478000000119</v>
      </c>
      <c r="AB605" s="7">
        <v>4864936.1268000007</v>
      </c>
      <c r="AC605" s="25">
        <f t="shared" si="287"/>
        <v>106.89480951509329</v>
      </c>
      <c r="AD605" s="6">
        <v>10337</v>
      </c>
      <c r="AE605" s="21">
        <v>0.3127150342931303</v>
      </c>
      <c r="AF605" s="7">
        <v>-7667.3517999984324</v>
      </c>
      <c r="AG605" s="7">
        <v>4864936.6705000028</v>
      </c>
      <c r="AH605" s="25">
        <f t="shared" si="288"/>
        <v>104.56948167038</v>
      </c>
      <c r="AI605" s="6">
        <v>10342</v>
      </c>
      <c r="AJ605" s="21">
        <v>0.31389602127079119</v>
      </c>
      <c r="AK605" s="7">
        <v>-7675.4067000001669</v>
      </c>
      <c r="AL605" s="7">
        <v>4864932.7796000019</v>
      </c>
      <c r="AM605" s="25">
        <f t="shared" si="289"/>
        <v>103.00463234621728</v>
      </c>
      <c r="AN605" s="6">
        <v>9882</v>
      </c>
      <c r="AO605" s="21">
        <v>0.32129560311383659</v>
      </c>
      <c r="AP605" s="7">
        <v>-7676.6435999982059</v>
      </c>
      <c r="AQ605" s="7">
        <v>4864934.0069999993</v>
      </c>
      <c r="AR605" s="25">
        <f t="shared" si="290"/>
        <v>93.83845973899227</v>
      </c>
      <c r="AS605" s="6">
        <v>8971</v>
      </c>
      <c r="AT605" s="21">
        <v>0.32584201506811161</v>
      </c>
      <c r="AU605" s="7">
        <v>-7676.6435999982059</v>
      </c>
      <c r="AV605" s="7">
        <v>4864934.0069999993</v>
      </c>
      <c r="AW605" s="25">
        <f t="shared" si="291"/>
        <v>88.709813993865055</v>
      </c>
      <c r="AX605" s="6">
        <v>10794</v>
      </c>
      <c r="AY605" s="21">
        <v>0.3276663255592242</v>
      </c>
      <c r="AZ605" s="7">
        <v>-7676.6435999982059</v>
      </c>
      <c r="BA605" s="7">
        <v>4864934.0069999993</v>
      </c>
      <c r="BB605" s="25">
        <f t="shared" si="292"/>
        <v>86.750653686802764</v>
      </c>
      <c r="BC605" s="6">
        <v>11255</v>
      </c>
      <c r="BD605" s="21">
        <v>0.32900750422433761</v>
      </c>
      <c r="BE605" s="7">
        <v>-7675.4067000001669</v>
      </c>
      <c r="BF605" s="7">
        <v>4864932.7796000019</v>
      </c>
      <c r="BG605" s="25">
        <f t="shared" si="293"/>
        <v>85.344744982796243</v>
      </c>
      <c r="BH605" s="6">
        <v>8513</v>
      </c>
      <c r="BI605" s="21">
        <v>0.32951442545376819</v>
      </c>
      <c r="BJ605" s="7">
        <v>-7674.9723000004888</v>
      </c>
      <c r="BK605" s="7">
        <v>4864934.4861999974</v>
      </c>
      <c r="BL605" s="25">
        <f t="shared" si="294"/>
        <v>84.82078209724915</v>
      </c>
      <c r="BM605" s="6">
        <v>9424</v>
      </c>
      <c r="BN605" s="21">
        <v>0.33335406341495738</v>
      </c>
      <c r="BO605" s="7">
        <v>-7675.4067000001669</v>
      </c>
      <c r="BP605" s="7">
        <v>4864932.7796000019</v>
      </c>
      <c r="BQ605" s="25">
        <f t="shared" si="295"/>
        <v>80.979853493049319</v>
      </c>
      <c r="BR605" s="6">
        <v>8969</v>
      </c>
      <c r="BS605" s="21">
        <v>0.34011935773296009</v>
      </c>
      <c r="BT605" s="7">
        <v>-7675.4067000001669</v>
      </c>
      <c r="BU605" s="7">
        <v>4864932.7796000019</v>
      </c>
      <c r="BV605" s="25">
        <f t="shared" si="296"/>
        <v>74.726492655168727</v>
      </c>
      <c r="BW605" s="6">
        <v>7193</v>
      </c>
      <c r="BX605" s="21">
        <v>0.34022747307748202</v>
      </c>
      <c r="BY605" s="7">
        <v>-7669.2478000000119</v>
      </c>
      <c r="BZ605" s="7">
        <v>4864936.1268000007</v>
      </c>
      <c r="CA605" s="25">
        <f t="shared" si="297"/>
        <v>74.631553463315242</v>
      </c>
      <c r="CB605" s="6">
        <v>8079</v>
      </c>
      <c r="CC605" s="21">
        <v>0.28661553896644948</v>
      </c>
      <c r="CD605" s="7">
        <v>-7669.2478000000119</v>
      </c>
      <c r="CE605" s="7">
        <v>4864936.1268000007</v>
      </c>
      <c r="CF605" s="25">
        <f t="shared" si="298"/>
        <v>148.18391734114692</v>
      </c>
      <c r="CG605" s="6">
        <v>9426</v>
      </c>
      <c r="CH605" s="21">
        <v>0.2925823247007911</v>
      </c>
      <c r="CI605" s="7">
        <v>-7676.6435999982059</v>
      </c>
      <c r="CJ605" s="7">
        <v>4864934.0069999993</v>
      </c>
      <c r="CK605" s="25">
        <f t="shared" si="299"/>
        <v>136.46071892506407</v>
      </c>
      <c r="CL605" s="6">
        <v>10342</v>
      </c>
      <c r="CM605" s="21">
        <v>0.29968835518875658</v>
      </c>
      <c r="CN605" s="7">
        <v>-7675.4067000001669</v>
      </c>
      <c r="CO605" s="7">
        <v>4864932.7796000019</v>
      </c>
      <c r="CP605" s="25">
        <f t="shared" si="300"/>
        <v>123.97112074060111</v>
      </c>
      <c r="CQ605" s="6">
        <v>10337</v>
      </c>
      <c r="CR605" s="21">
        <v>0.30161170344656579</v>
      </c>
      <c r="CS605" s="7">
        <v>-7667.3517999984324</v>
      </c>
      <c r="CT605" s="7">
        <v>4864936.6705000028</v>
      </c>
      <c r="CU605" s="25">
        <f t="shared" si="301"/>
        <v>120.83903325512694</v>
      </c>
      <c r="CV605" s="6">
        <v>8969</v>
      </c>
      <c r="CW605" s="21">
        <v>0.313138171910675</v>
      </c>
      <c r="CX605" s="7">
        <v>-7675.4067000001669</v>
      </c>
      <c r="CY605" s="7">
        <v>4864932.7796000019</v>
      </c>
      <c r="CZ605" s="25">
        <f t="shared" si="302"/>
        <v>104.00541532123459</v>
      </c>
      <c r="DA605" s="6">
        <v>9882</v>
      </c>
      <c r="DB605" s="21">
        <v>0.31443923855705908</v>
      </c>
      <c r="DC605" s="7">
        <v>-7676.6435999982059</v>
      </c>
      <c r="DD605" s="7">
        <v>4864934.0069999993</v>
      </c>
      <c r="DE605" s="25">
        <f t="shared" si="303"/>
        <v>102.29468193128835</v>
      </c>
      <c r="DF605" s="6">
        <v>8968</v>
      </c>
      <c r="DG605" s="21">
        <v>0.31561024619679739</v>
      </c>
      <c r="DH605" s="7">
        <v>-7682.5590999983251</v>
      </c>
      <c r="DI605" s="7">
        <v>4864932.3115999997</v>
      </c>
      <c r="DJ605" s="25">
        <f t="shared" si="304"/>
        <v>100.78493590400316</v>
      </c>
      <c r="DK605" s="6">
        <v>8078</v>
      </c>
      <c r="DL605" s="21">
        <v>0.31632784298930799</v>
      </c>
      <c r="DM605" s="7">
        <v>-7675.4067000001669</v>
      </c>
      <c r="DN605" s="7">
        <v>4864932.7796000019</v>
      </c>
      <c r="DO605" s="25">
        <f t="shared" si="305"/>
        <v>99.873511620911799</v>
      </c>
      <c r="DP605" s="6">
        <v>11255</v>
      </c>
      <c r="DQ605" s="21">
        <v>0.31744615120569808</v>
      </c>
      <c r="DR605" s="7">
        <v>-7675.4067000001669</v>
      </c>
      <c r="DS605" s="7">
        <v>4864932.7796000019</v>
      </c>
      <c r="DT605" s="25">
        <f t="shared" si="306"/>
        <v>98.47358209665677</v>
      </c>
      <c r="DU605" s="6">
        <v>9424</v>
      </c>
      <c r="DV605" s="21">
        <v>0.3189354860320226</v>
      </c>
      <c r="DW605" s="7">
        <v>-7675.4067000001669</v>
      </c>
      <c r="DX605" s="7">
        <v>4864932.7796000019</v>
      </c>
      <c r="DY605" s="25">
        <f t="shared" si="307"/>
        <v>96.647055459844694</v>
      </c>
      <c r="DZ605" s="6">
        <v>8971</v>
      </c>
      <c r="EA605" s="21">
        <v>0.32101860189669568</v>
      </c>
      <c r="EB605" s="7">
        <v>-7676.6435999982059</v>
      </c>
      <c r="EC605" s="7">
        <v>4864934.0069999993</v>
      </c>
      <c r="ED605" s="25">
        <f t="shared" si="308"/>
        <v>94.162765316118453</v>
      </c>
      <c r="EE605" s="6">
        <v>8513</v>
      </c>
      <c r="EF605" s="21">
        <v>0.32559384198844582</v>
      </c>
      <c r="EG605" s="7">
        <v>-7674.9723000004888</v>
      </c>
      <c r="EH605" s="7">
        <v>4864934.4861999974</v>
      </c>
      <c r="EI605" s="25">
        <f t="shared" si="309"/>
        <v>88.980587803830744</v>
      </c>
    </row>
    <row r="606" spans="1:139" x14ac:dyDescent="0.25">
      <c r="A606" s="6">
        <v>592</v>
      </c>
      <c r="B606" s="6">
        <v>1</v>
      </c>
      <c r="C606" s="6">
        <v>1</v>
      </c>
      <c r="D606" s="6">
        <v>1</v>
      </c>
      <c r="E606" s="6">
        <v>1</v>
      </c>
      <c r="F606" s="20">
        <f t="shared" si="279"/>
        <v>1</v>
      </c>
      <c r="G606" s="20">
        <f t="shared" si="280"/>
        <v>1</v>
      </c>
      <c r="H606" s="20">
        <f t="shared" si="281"/>
        <v>1</v>
      </c>
      <c r="I606" s="7">
        <v>-7523.7790129288323</v>
      </c>
      <c r="J606" s="7">
        <v>4864933.757754581</v>
      </c>
      <c r="K606" s="6">
        <v>-3</v>
      </c>
      <c r="L606" s="6">
        <v>-3</v>
      </c>
      <c r="M606" s="7">
        <v>-7534.2953991194336</v>
      </c>
      <c r="N606" s="7">
        <v>4864935.8590498492</v>
      </c>
      <c r="O606" s="26">
        <f t="shared" si="282"/>
        <v>-7534.2953991194345</v>
      </c>
      <c r="P606" s="26">
        <f t="shared" si="283"/>
        <v>4864935.8590498492</v>
      </c>
      <c r="Q606" s="20">
        <f t="shared" si="284"/>
        <v>1</v>
      </c>
      <c r="R606" s="26">
        <f t="shared" si="285"/>
        <v>10.724263159485217</v>
      </c>
      <c r="S606" s="26">
        <f>R606*'8_HeSo_Mercator'!$B$7</f>
        <v>8.216140669045858</v>
      </c>
      <c r="T606" s="6">
        <v>8332</v>
      </c>
      <c r="U606" s="21">
        <v>0.1115473845477831</v>
      </c>
      <c r="V606" s="7">
        <v>-7533.8376000002027</v>
      </c>
      <c r="W606" s="7">
        <v>4864939.3730000034</v>
      </c>
      <c r="X606" s="25">
        <f t="shared" si="286"/>
        <v>6458.9575858704384</v>
      </c>
      <c r="Y606" s="6">
        <v>11075</v>
      </c>
      <c r="Z606" s="21">
        <v>0.1220060331897217</v>
      </c>
      <c r="AA606" s="7">
        <v>-7536.5657999999821</v>
      </c>
      <c r="AB606" s="7">
        <v>4864934.3280000016</v>
      </c>
      <c r="AC606" s="25">
        <f t="shared" si="287"/>
        <v>4513.0980801106771</v>
      </c>
      <c r="AD606" s="6">
        <v>14115</v>
      </c>
      <c r="AE606" s="21">
        <v>0.13131786443941509</v>
      </c>
      <c r="AF606" s="7">
        <v>-7536.5657999999821</v>
      </c>
      <c r="AG606" s="7">
        <v>4864934.3280000016</v>
      </c>
      <c r="AH606" s="25">
        <f t="shared" si="288"/>
        <v>3362.8287713019777</v>
      </c>
      <c r="AI606" s="6">
        <v>14282</v>
      </c>
      <c r="AJ606" s="21">
        <v>0.13148070075562751</v>
      </c>
      <c r="AK606" s="7">
        <v>-7536.5657999999821</v>
      </c>
      <c r="AL606" s="7">
        <v>4864934.3280000016</v>
      </c>
      <c r="AM606" s="25">
        <f t="shared" si="289"/>
        <v>3346.2004991686067</v>
      </c>
      <c r="AN606" s="6">
        <v>14442</v>
      </c>
      <c r="AO606" s="21">
        <v>0.1328689278048554</v>
      </c>
      <c r="AP606" s="7">
        <v>-7536.5657999999821</v>
      </c>
      <c r="AQ606" s="7">
        <v>4864934.3280000016</v>
      </c>
      <c r="AR606" s="25">
        <f t="shared" si="290"/>
        <v>3208.5312845541425</v>
      </c>
      <c r="AS606" s="6">
        <v>11526</v>
      </c>
      <c r="AT606" s="21">
        <v>0.13577089758598271</v>
      </c>
      <c r="AU606" s="7">
        <v>-7533.8376000002027</v>
      </c>
      <c r="AV606" s="7">
        <v>4864939.3730000034</v>
      </c>
      <c r="AW606" s="25">
        <f t="shared" si="291"/>
        <v>2942.8846749892873</v>
      </c>
      <c r="AX606" s="6">
        <v>10604</v>
      </c>
      <c r="AY606" s="21">
        <v>0.1364101630987499</v>
      </c>
      <c r="AZ606" s="7">
        <v>-7516.4136212356389</v>
      </c>
      <c r="BA606" s="7">
        <v>4864937.6503900364</v>
      </c>
      <c r="BB606" s="25">
        <f t="shared" si="292"/>
        <v>2888.1057238021076</v>
      </c>
      <c r="BC606" s="6">
        <v>13950</v>
      </c>
      <c r="BD606" s="21">
        <v>0.13757648657163679</v>
      </c>
      <c r="BE606" s="7">
        <v>-7536.5657999999821</v>
      </c>
      <c r="BF606" s="7">
        <v>4864934.3280000016</v>
      </c>
      <c r="BG606" s="25">
        <f t="shared" si="293"/>
        <v>2791.4068700893727</v>
      </c>
      <c r="BH606" s="6">
        <v>10614</v>
      </c>
      <c r="BI606" s="21">
        <v>0.14356288363185921</v>
      </c>
      <c r="BJ606" s="7">
        <v>-7536.5657999999821</v>
      </c>
      <c r="BK606" s="7">
        <v>4864934.3280000016</v>
      </c>
      <c r="BL606" s="25">
        <f t="shared" si="294"/>
        <v>2354.1346936360487</v>
      </c>
      <c r="BM606" s="6">
        <v>13786</v>
      </c>
      <c r="BN606" s="21">
        <v>0.14651228727770449</v>
      </c>
      <c r="BO606" s="7">
        <v>-7536.5657999999821</v>
      </c>
      <c r="BP606" s="7">
        <v>4864934.3280000016</v>
      </c>
      <c r="BQ606" s="25">
        <f t="shared" si="295"/>
        <v>2170.2202245596086</v>
      </c>
      <c r="BR606" s="6">
        <v>13471</v>
      </c>
      <c r="BS606" s="21">
        <v>0.14962420997135539</v>
      </c>
      <c r="BT606" s="7">
        <v>-7536.5657999999821</v>
      </c>
      <c r="BU606" s="7">
        <v>4864934.3280000016</v>
      </c>
      <c r="BV606" s="25">
        <f t="shared" si="296"/>
        <v>1995.2279445221341</v>
      </c>
      <c r="BW606" s="6">
        <v>13628</v>
      </c>
      <c r="BX606" s="21">
        <v>0.1520402945779559</v>
      </c>
      <c r="BY606" s="7">
        <v>-7536.5657999999821</v>
      </c>
      <c r="BZ606" s="7">
        <v>4864934.3280000016</v>
      </c>
      <c r="CA606" s="25">
        <f t="shared" si="297"/>
        <v>1871.3938180238151</v>
      </c>
      <c r="CB606" s="6">
        <v>8332</v>
      </c>
      <c r="CC606" s="21">
        <v>9.6993142745415595E-2</v>
      </c>
      <c r="CD606" s="7">
        <v>-7533.8376000002027</v>
      </c>
      <c r="CE606" s="7">
        <v>4864939.3730000034</v>
      </c>
      <c r="CF606" s="25">
        <f t="shared" si="298"/>
        <v>11298.892435006705</v>
      </c>
      <c r="CG606" s="6">
        <v>11075</v>
      </c>
      <c r="CH606" s="21">
        <v>0.10202973903355279</v>
      </c>
      <c r="CI606" s="7">
        <v>-7536.5657999999821</v>
      </c>
      <c r="CJ606" s="7">
        <v>4864934.3280000016</v>
      </c>
      <c r="CK606" s="25">
        <f t="shared" si="299"/>
        <v>9227.6878854194729</v>
      </c>
      <c r="CL606" s="6">
        <v>10604</v>
      </c>
      <c r="CM606" s="21">
        <v>0.11924205787976939</v>
      </c>
      <c r="CN606" s="7">
        <v>-7516.4136212356389</v>
      </c>
      <c r="CO606" s="7">
        <v>4864937.6503900364</v>
      </c>
      <c r="CP606" s="25">
        <f t="shared" si="300"/>
        <v>4946.3193240716209</v>
      </c>
      <c r="CQ606" s="6">
        <v>14282</v>
      </c>
      <c r="CR606" s="21">
        <v>0.1199999999999999</v>
      </c>
      <c r="CS606" s="7">
        <v>-7536.5657999999821</v>
      </c>
      <c r="CT606" s="7">
        <v>4864934.3280000016</v>
      </c>
      <c r="CU606" s="25">
        <f t="shared" si="301"/>
        <v>4822.5308641975471</v>
      </c>
      <c r="CV606" s="6">
        <v>9701</v>
      </c>
      <c r="CW606" s="21">
        <v>0.12161885943994</v>
      </c>
      <c r="CX606" s="7">
        <v>-7536.5657999999821</v>
      </c>
      <c r="CY606" s="7">
        <v>4864934.3280000016</v>
      </c>
      <c r="CZ606" s="25">
        <f t="shared" si="302"/>
        <v>4570.8429031803753</v>
      </c>
      <c r="DA606" s="6">
        <v>14115</v>
      </c>
      <c r="DB606" s="21">
        <v>0.12181754367018539</v>
      </c>
      <c r="DC606" s="7">
        <v>-7536.5657999999821</v>
      </c>
      <c r="DD606" s="7">
        <v>4864934.3280000016</v>
      </c>
      <c r="DE606" s="25">
        <f t="shared" si="303"/>
        <v>4541.095627257816</v>
      </c>
      <c r="DF606" s="6">
        <v>14442</v>
      </c>
      <c r="DG606" s="21">
        <v>0.12181754367018539</v>
      </c>
      <c r="DH606" s="7">
        <v>-7536.5657999999821</v>
      </c>
      <c r="DI606" s="7">
        <v>4864934.3280000016</v>
      </c>
      <c r="DJ606" s="25">
        <f t="shared" si="304"/>
        <v>4541.095627257816</v>
      </c>
      <c r="DK606" s="6">
        <v>11526</v>
      </c>
      <c r="DL606" s="21">
        <v>0.1234676007005253</v>
      </c>
      <c r="DM606" s="7">
        <v>-7533.8376000002027</v>
      </c>
      <c r="DN606" s="7">
        <v>4864939.3730000034</v>
      </c>
      <c r="DO606" s="25">
        <f t="shared" si="305"/>
        <v>4303.1646639540504</v>
      </c>
      <c r="DP606" s="6">
        <v>13950</v>
      </c>
      <c r="DQ606" s="21">
        <v>0.12599521485827059</v>
      </c>
      <c r="DR606" s="7">
        <v>-7536.5657999999821</v>
      </c>
      <c r="DS606" s="7">
        <v>4864934.3280000016</v>
      </c>
      <c r="DT606" s="25">
        <f t="shared" si="306"/>
        <v>3968.110835183269</v>
      </c>
      <c r="DU606" s="6">
        <v>10614</v>
      </c>
      <c r="DV606" s="21">
        <v>0.1346686613475177</v>
      </c>
      <c r="DW606" s="7">
        <v>-7536.5657999999821</v>
      </c>
      <c r="DX606" s="7">
        <v>4864934.3280000016</v>
      </c>
      <c r="DY606" s="25">
        <f t="shared" si="307"/>
        <v>3040.4217284702031</v>
      </c>
      <c r="DZ606" s="6">
        <v>13786</v>
      </c>
      <c r="EA606" s="21">
        <v>0.13518183536272571</v>
      </c>
      <c r="EB606" s="7">
        <v>-7536.5657999999821</v>
      </c>
      <c r="EC606" s="7">
        <v>4864934.3280000016</v>
      </c>
      <c r="ED606" s="25">
        <f t="shared" si="308"/>
        <v>2994.5160541495006</v>
      </c>
      <c r="EE606" s="6">
        <v>13628</v>
      </c>
      <c r="EF606" s="21">
        <v>0.1370678087854596</v>
      </c>
      <c r="EG606" s="7">
        <v>-7536.5657999999821</v>
      </c>
      <c r="EH606" s="7">
        <v>4864934.3280000016</v>
      </c>
      <c r="EI606" s="25">
        <f t="shared" si="309"/>
        <v>2833.0753135595933</v>
      </c>
    </row>
    <row r="607" spans="1:139" x14ac:dyDescent="0.25">
      <c r="A607" s="6">
        <v>593</v>
      </c>
      <c r="B607" s="6">
        <v>0</v>
      </c>
      <c r="C607" s="6">
        <v>1</v>
      </c>
      <c r="D607" s="6">
        <v>0</v>
      </c>
      <c r="E607" s="6">
        <v>1</v>
      </c>
      <c r="F607" s="20">
        <f t="shared" si="279"/>
        <v>1</v>
      </c>
      <c r="G607" s="20">
        <f t="shared" si="280"/>
        <v>1</v>
      </c>
      <c r="H607" s="20">
        <f t="shared" si="281"/>
        <v>1</v>
      </c>
      <c r="I607" s="7">
        <v>-7688.833099806714</v>
      </c>
      <c r="J607" s="7">
        <v>4864932.1002575476</v>
      </c>
      <c r="K607" s="6">
        <v>3</v>
      </c>
      <c r="L607" s="6">
        <v>0</v>
      </c>
      <c r="M607" s="7">
        <v>-7684.552119786963</v>
      </c>
      <c r="N607" s="7">
        <v>4864930.639032905</v>
      </c>
      <c r="O607" s="26">
        <f t="shared" si="282"/>
        <v>-7684.5521197869648</v>
      </c>
      <c r="P607" s="26">
        <f t="shared" si="283"/>
        <v>4864930.6390329059</v>
      </c>
      <c r="Q607" s="20">
        <f t="shared" si="284"/>
        <v>1</v>
      </c>
      <c r="R607" s="26">
        <f t="shared" si="285"/>
        <v>4.5234906192961093</v>
      </c>
      <c r="S607" s="26">
        <f>R607*'8_HeSo_Mercator'!$B$7</f>
        <v>3.4655653904179475</v>
      </c>
      <c r="T607" s="6">
        <v>10798</v>
      </c>
      <c r="U607" s="21">
        <v>0.35124439464953872</v>
      </c>
      <c r="V607" s="7">
        <v>-7682.5590999983251</v>
      </c>
      <c r="W607" s="7">
        <v>4864932.3115999997</v>
      </c>
      <c r="X607" s="25">
        <f t="shared" si="286"/>
        <v>65.699549399935719</v>
      </c>
      <c r="Y607" s="6">
        <v>8970</v>
      </c>
      <c r="Z607" s="21">
        <v>0.3818502003455464</v>
      </c>
      <c r="AA607" s="7">
        <v>-7682.084399998188</v>
      </c>
      <c r="AB607" s="7">
        <v>4864930.8654000014</v>
      </c>
      <c r="AC607" s="25">
        <f t="shared" si="287"/>
        <v>47.035732175292281</v>
      </c>
      <c r="AD607" s="6">
        <v>10339</v>
      </c>
      <c r="AE607" s="21">
        <v>0.39745778125451309</v>
      </c>
      <c r="AF607" s="7">
        <v>-7682.084399998188</v>
      </c>
      <c r="AG607" s="7">
        <v>4864930.8654000014</v>
      </c>
      <c r="AH607" s="25">
        <f t="shared" si="288"/>
        <v>40.071535519347435</v>
      </c>
      <c r="AI607" s="6">
        <v>8083</v>
      </c>
      <c r="AJ607" s="21">
        <v>0.40086844837254121</v>
      </c>
      <c r="AK607" s="7">
        <v>-7682.084399998188</v>
      </c>
      <c r="AL607" s="7">
        <v>4864930.8654000014</v>
      </c>
      <c r="AM607" s="25">
        <f t="shared" si="289"/>
        <v>38.725095704196939</v>
      </c>
      <c r="AN607" s="6">
        <v>9435</v>
      </c>
      <c r="AO607" s="21">
        <v>0.4085270454462282</v>
      </c>
      <c r="AP607" s="7">
        <v>-7689.5133999995887</v>
      </c>
      <c r="AQ607" s="7">
        <v>4864928.7361000031</v>
      </c>
      <c r="AR607" s="25">
        <f t="shared" si="290"/>
        <v>35.901843336754041</v>
      </c>
      <c r="AS607" s="6">
        <v>11257</v>
      </c>
      <c r="AT607" s="21">
        <v>0.41969981926910649</v>
      </c>
      <c r="AU607" s="7">
        <v>-7691.3383999988437</v>
      </c>
      <c r="AV607" s="7">
        <v>4864928.2128999978</v>
      </c>
      <c r="AW607" s="25">
        <f t="shared" si="291"/>
        <v>32.22885460548455</v>
      </c>
      <c r="AX607" s="6">
        <v>7197</v>
      </c>
      <c r="AY607" s="21">
        <v>0.42175167396552271</v>
      </c>
      <c r="AZ607" s="7">
        <v>-7682.084399998188</v>
      </c>
      <c r="BA607" s="7">
        <v>4864930.8654000014</v>
      </c>
      <c r="BB607" s="25">
        <f t="shared" si="292"/>
        <v>31.606233186502653</v>
      </c>
      <c r="BC607" s="6">
        <v>8081</v>
      </c>
      <c r="BD607" s="21">
        <v>0.42702710635446789</v>
      </c>
      <c r="BE607" s="7">
        <v>-7682.5590999983251</v>
      </c>
      <c r="BF607" s="7">
        <v>4864932.3115999997</v>
      </c>
      <c r="BG607" s="25">
        <f t="shared" si="293"/>
        <v>30.073101891834657</v>
      </c>
      <c r="BH607" s="6">
        <v>7205</v>
      </c>
      <c r="BI607" s="21">
        <v>0.43878848203175869</v>
      </c>
      <c r="BJ607" s="7">
        <v>-7689.5133999995887</v>
      </c>
      <c r="BK607" s="7">
        <v>4864928.7361000031</v>
      </c>
      <c r="BL607" s="25">
        <f t="shared" si="294"/>
        <v>26.976097573324342</v>
      </c>
      <c r="BM607" s="6">
        <v>7651</v>
      </c>
      <c r="BN607" s="21">
        <v>0.43933011434748098</v>
      </c>
      <c r="BO607" s="7">
        <v>-7683.8559000007808</v>
      </c>
      <c r="BP607" s="7">
        <v>4864930.3579000011</v>
      </c>
      <c r="BQ607" s="25">
        <f t="shared" si="295"/>
        <v>26.843312428636118</v>
      </c>
      <c r="BR607" s="6">
        <v>8975</v>
      </c>
      <c r="BS607" s="21">
        <v>0.44131082789412301</v>
      </c>
      <c r="BT607" s="7">
        <v>-7689.5133999995887</v>
      </c>
      <c r="BU607" s="7">
        <v>4864928.7361000031</v>
      </c>
      <c r="BV607" s="25">
        <f t="shared" si="296"/>
        <v>26.364629142556538</v>
      </c>
      <c r="BW607" s="6">
        <v>8523</v>
      </c>
      <c r="BX607" s="21">
        <v>0.4415171487374418</v>
      </c>
      <c r="BY607" s="7">
        <v>-7691.3383999988437</v>
      </c>
      <c r="BZ607" s="7">
        <v>4864928.2128999978</v>
      </c>
      <c r="CA607" s="25">
        <f t="shared" si="297"/>
        <v>26.315382939045886</v>
      </c>
      <c r="CB607" s="6">
        <v>10798</v>
      </c>
      <c r="CC607" s="21">
        <v>0.32285241857169111</v>
      </c>
      <c r="CD607" s="7">
        <v>-7682.5590999983251</v>
      </c>
      <c r="CE607" s="7">
        <v>4864932.3115999997</v>
      </c>
      <c r="CF607" s="25">
        <f t="shared" si="298"/>
        <v>92.041528734116952</v>
      </c>
      <c r="CG607" s="6">
        <v>8970</v>
      </c>
      <c r="CH607" s="21">
        <v>0.36091372543906541</v>
      </c>
      <c r="CI607" s="7">
        <v>-7682.084399998188</v>
      </c>
      <c r="CJ607" s="7">
        <v>4864930.8654000014</v>
      </c>
      <c r="CK607" s="25">
        <f t="shared" si="299"/>
        <v>58.936780216354244</v>
      </c>
      <c r="CL607" s="6">
        <v>10339</v>
      </c>
      <c r="CM607" s="21">
        <v>0.3806157240272765</v>
      </c>
      <c r="CN607" s="7">
        <v>-7682.084399998188</v>
      </c>
      <c r="CO607" s="7">
        <v>4864930.8654000014</v>
      </c>
      <c r="CP607" s="25">
        <f t="shared" si="300"/>
        <v>47.648923820048715</v>
      </c>
      <c r="CQ607" s="6">
        <v>8083</v>
      </c>
      <c r="CR607" s="21">
        <v>0.3841909814323608</v>
      </c>
      <c r="CS607" s="7">
        <v>-7682.084399998188</v>
      </c>
      <c r="CT607" s="7">
        <v>4864930.8654000014</v>
      </c>
      <c r="CU607" s="25">
        <f t="shared" si="301"/>
        <v>45.899857395153887</v>
      </c>
      <c r="CV607" s="6">
        <v>9427</v>
      </c>
      <c r="CW607" s="21">
        <v>0.40486825337572568</v>
      </c>
      <c r="CX607" s="7">
        <v>-7682.5590999983251</v>
      </c>
      <c r="CY607" s="7">
        <v>4864932.3115999997</v>
      </c>
      <c r="CZ607" s="25">
        <f t="shared" si="302"/>
        <v>37.217320598952256</v>
      </c>
      <c r="DA607" s="6">
        <v>9435</v>
      </c>
      <c r="DB607" s="21">
        <v>0.4051155364082788</v>
      </c>
      <c r="DC607" s="7">
        <v>-7689.5133999995887</v>
      </c>
      <c r="DD607" s="7">
        <v>4864928.7361000031</v>
      </c>
      <c r="DE607" s="25">
        <f t="shared" si="303"/>
        <v>37.126533768774735</v>
      </c>
      <c r="DF607" s="6">
        <v>8081</v>
      </c>
      <c r="DG607" s="21">
        <v>0.40854410303675948</v>
      </c>
      <c r="DH607" s="7">
        <v>-7682.5590999983251</v>
      </c>
      <c r="DI607" s="7">
        <v>4864932.3115999997</v>
      </c>
      <c r="DJ607" s="25">
        <f t="shared" si="304"/>
        <v>35.895847797119309</v>
      </c>
      <c r="DK607" s="6">
        <v>11257</v>
      </c>
      <c r="DL607" s="21">
        <v>0.41129340529961328</v>
      </c>
      <c r="DM607" s="7">
        <v>-7691.3383999988437</v>
      </c>
      <c r="DN607" s="7">
        <v>4864928.2128999978</v>
      </c>
      <c r="DO607" s="25">
        <f t="shared" si="305"/>
        <v>34.945641377784654</v>
      </c>
      <c r="DP607" s="6">
        <v>11256</v>
      </c>
      <c r="DQ607" s="21">
        <v>0.42562618222442278</v>
      </c>
      <c r="DR607" s="7">
        <v>-7682.5590999983251</v>
      </c>
      <c r="DS607" s="7">
        <v>4864932.3115999997</v>
      </c>
      <c r="DT607" s="25">
        <f t="shared" si="306"/>
        <v>30.470996533139033</v>
      </c>
      <c r="DU607" s="6">
        <v>9888</v>
      </c>
      <c r="DV607" s="21">
        <v>0.42651809035129751</v>
      </c>
      <c r="DW607" s="7">
        <v>-7689.5133999995887</v>
      </c>
      <c r="DX607" s="7">
        <v>4864928.7361000031</v>
      </c>
      <c r="DY607" s="25">
        <f t="shared" si="307"/>
        <v>30.216918673170984</v>
      </c>
      <c r="DZ607" s="6">
        <v>7651</v>
      </c>
      <c r="EA607" s="21">
        <v>0.42887300051518529</v>
      </c>
      <c r="EB607" s="7">
        <v>-7683.8559000007808</v>
      </c>
      <c r="EC607" s="7">
        <v>4864930.3579000011</v>
      </c>
      <c r="ED607" s="25">
        <f t="shared" si="308"/>
        <v>29.558689451760202</v>
      </c>
      <c r="EE607" s="6">
        <v>9428</v>
      </c>
      <c r="EF607" s="21">
        <v>0.42938923604112078</v>
      </c>
      <c r="EG607" s="7">
        <v>-7682.084399998188</v>
      </c>
      <c r="EH607" s="7">
        <v>4864930.8654000014</v>
      </c>
      <c r="EI607" s="25">
        <f t="shared" si="309"/>
        <v>29.416797218788947</v>
      </c>
    </row>
    <row r="608" spans="1:139" x14ac:dyDescent="0.25">
      <c r="A608" s="6">
        <v>594</v>
      </c>
      <c r="B608" s="6">
        <v>0</v>
      </c>
      <c r="C608" s="6">
        <v>2</v>
      </c>
      <c r="D608" s="6">
        <v>0</v>
      </c>
      <c r="E608" s="6">
        <v>2</v>
      </c>
      <c r="F608" s="20">
        <f t="shared" si="279"/>
        <v>1</v>
      </c>
      <c r="G608" s="20">
        <f t="shared" si="280"/>
        <v>1</v>
      </c>
      <c r="H608" s="20">
        <f t="shared" si="281"/>
        <v>1</v>
      </c>
      <c r="I608" s="7">
        <v>-7646.6999000012866</v>
      </c>
      <c r="J608" s="7">
        <v>4864925.0410999991</v>
      </c>
      <c r="K608" s="6">
        <v>0</v>
      </c>
      <c r="L608" s="6">
        <v>0</v>
      </c>
      <c r="M608" s="7">
        <v>-7648.0724986786636</v>
      </c>
      <c r="N608" s="7">
        <v>4864927.2112490255</v>
      </c>
      <c r="O608" s="26">
        <f t="shared" si="282"/>
        <v>-7648.0724986786645</v>
      </c>
      <c r="P608" s="26">
        <f t="shared" si="283"/>
        <v>4864927.2112490255</v>
      </c>
      <c r="Q608" s="20">
        <f t="shared" si="284"/>
        <v>1</v>
      </c>
      <c r="R608" s="26">
        <f t="shared" si="285"/>
        <v>2.5677955382179549</v>
      </c>
      <c r="S608" s="26">
        <f>R608*'8_HeSo_Mercator'!$B$7</f>
        <v>1.9672558419724331</v>
      </c>
      <c r="T608" s="6">
        <v>18091</v>
      </c>
      <c r="U608" s="21">
        <v>0.1937410465826086</v>
      </c>
      <c r="V608" s="7">
        <v>-7646.8057000003746</v>
      </c>
      <c r="W608" s="7">
        <v>4864925.9513000026</v>
      </c>
      <c r="X608" s="25">
        <f t="shared" si="286"/>
        <v>709.76312812504318</v>
      </c>
      <c r="Y608" s="6">
        <v>17533</v>
      </c>
      <c r="Z608" s="21">
        <v>0.2126389397456856</v>
      </c>
      <c r="AA608" s="7">
        <v>-7646.8057000003746</v>
      </c>
      <c r="AB608" s="7">
        <v>4864925.9513000026</v>
      </c>
      <c r="AC608" s="25">
        <f t="shared" si="287"/>
        <v>489.13507616499896</v>
      </c>
      <c r="AD608" s="6">
        <v>17808</v>
      </c>
      <c r="AE608" s="21">
        <v>0.21862769031862289</v>
      </c>
      <c r="AF608" s="7">
        <v>-7646.8057000003746</v>
      </c>
      <c r="AG608" s="7">
        <v>4864925.9513000026</v>
      </c>
      <c r="AH608" s="25">
        <f t="shared" si="288"/>
        <v>437.70280835990218</v>
      </c>
      <c r="AI608" s="6">
        <v>18367</v>
      </c>
      <c r="AJ608" s="21">
        <v>0.2197448893343813</v>
      </c>
      <c r="AK608" s="7">
        <v>-7646.8057000003746</v>
      </c>
      <c r="AL608" s="7">
        <v>4864925.9513000026</v>
      </c>
      <c r="AM608" s="25">
        <f t="shared" si="289"/>
        <v>428.86920871525285</v>
      </c>
      <c r="AN608" s="6">
        <v>17262</v>
      </c>
      <c r="AO608" s="21">
        <v>0.2277979744642317</v>
      </c>
      <c r="AP608" s="7">
        <v>-7646.8057000003746</v>
      </c>
      <c r="AQ608" s="7">
        <v>4864925.9513000026</v>
      </c>
      <c r="AR608" s="25">
        <f t="shared" si="290"/>
        <v>371.36465555504225</v>
      </c>
      <c r="AS608" s="6">
        <v>16982</v>
      </c>
      <c r="AT608" s="21">
        <v>0.23631069464614379</v>
      </c>
      <c r="AU608" s="7">
        <v>-7646.8057000003746</v>
      </c>
      <c r="AV608" s="7">
        <v>4864925.9513000026</v>
      </c>
      <c r="AW608" s="25">
        <f t="shared" si="291"/>
        <v>320.6760258435981</v>
      </c>
      <c r="AX608" s="6">
        <v>7737</v>
      </c>
      <c r="AY608" s="21">
        <v>0.24143024551730821</v>
      </c>
      <c r="AZ608" s="7">
        <v>-7661.5582000017166</v>
      </c>
      <c r="BA608" s="7">
        <v>4864934.3435999975</v>
      </c>
      <c r="BB608" s="25">
        <f t="shared" si="292"/>
        <v>294.32916332479198</v>
      </c>
      <c r="BC608" s="6">
        <v>15907</v>
      </c>
      <c r="BD608" s="21">
        <v>0.24454920703926111</v>
      </c>
      <c r="BE608" s="7">
        <v>-7646.8057000003746</v>
      </c>
      <c r="BF608" s="7">
        <v>4864925.9513000026</v>
      </c>
      <c r="BG608" s="25">
        <f t="shared" si="293"/>
        <v>279.59858180778235</v>
      </c>
      <c r="BH608" s="6">
        <v>9524</v>
      </c>
      <c r="BI608" s="21">
        <v>0.2466797470666616</v>
      </c>
      <c r="BJ608" s="7">
        <v>-7646.8057000003746</v>
      </c>
      <c r="BK608" s="7">
        <v>4864925.9513000026</v>
      </c>
      <c r="BL608" s="25">
        <f t="shared" si="294"/>
        <v>270.06358110160153</v>
      </c>
      <c r="BM608" s="6">
        <v>8608</v>
      </c>
      <c r="BN608" s="21">
        <v>0.2493609044227621</v>
      </c>
      <c r="BO608" s="7">
        <v>-7646.8057000003746</v>
      </c>
      <c r="BP608" s="7">
        <v>4864925.9513000026</v>
      </c>
      <c r="BQ608" s="25">
        <f t="shared" si="295"/>
        <v>258.63455123599198</v>
      </c>
      <c r="BR608" s="6">
        <v>7274</v>
      </c>
      <c r="BS608" s="21">
        <v>0.25015886856496888</v>
      </c>
      <c r="BT608" s="7">
        <v>-7646.2862999998033</v>
      </c>
      <c r="BU608" s="7">
        <v>4864932.3486000001</v>
      </c>
      <c r="BV608" s="25">
        <f t="shared" si="296"/>
        <v>255.350306843932</v>
      </c>
      <c r="BW608" s="6">
        <v>16706</v>
      </c>
      <c r="BX608" s="21">
        <v>0.25866163878161319</v>
      </c>
      <c r="BY608" s="7">
        <v>-7646.8057000003746</v>
      </c>
      <c r="BZ608" s="7">
        <v>4864925.9513000026</v>
      </c>
      <c r="CA608" s="25">
        <f t="shared" si="297"/>
        <v>223.39420391493388</v>
      </c>
      <c r="CB608" s="6">
        <v>18091</v>
      </c>
      <c r="CC608" s="21">
        <v>0.18285018825220811</v>
      </c>
      <c r="CD608" s="7">
        <v>-7646.8057000003746</v>
      </c>
      <c r="CE608" s="7">
        <v>4864925.9513000026</v>
      </c>
      <c r="CF608" s="25">
        <f t="shared" si="298"/>
        <v>894.57828686549317</v>
      </c>
      <c r="CG608" s="6">
        <v>17533</v>
      </c>
      <c r="CH608" s="21">
        <v>0.20179423773649999</v>
      </c>
      <c r="CI608" s="7">
        <v>-7646.8057000003746</v>
      </c>
      <c r="CJ608" s="7">
        <v>4864925.9513000026</v>
      </c>
      <c r="CK608" s="25">
        <f t="shared" si="299"/>
        <v>603.06615662918227</v>
      </c>
      <c r="CL608" s="6">
        <v>18367</v>
      </c>
      <c r="CM608" s="21">
        <v>0.20229034383191061</v>
      </c>
      <c r="CN608" s="7">
        <v>-7646.8057000003746</v>
      </c>
      <c r="CO608" s="7">
        <v>4864925.9513000026</v>
      </c>
      <c r="CP608" s="25">
        <f t="shared" si="300"/>
        <v>597.17193573444899</v>
      </c>
      <c r="CQ608" s="6">
        <v>17808</v>
      </c>
      <c r="CR608" s="21">
        <v>0.2043531887107306</v>
      </c>
      <c r="CS608" s="7">
        <v>-7646.8057000003746</v>
      </c>
      <c r="CT608" s="7">
        <v>4864925.9513000026</v>
      </c>
      <c r="CU608" s="25">
        <f t="shared" si="301"/>
        <v>573.42196523745883</v>
      </c>
      <c r="CV608" s="6">
        <v>17262</v>
      </c>
      <c r="CW608" s="21">
        <v>0.20996436208125441</v>
      </c>
      <c r="CX608" s="7">
        <v>-7646.8057000003746</v>
      </c>
      <c r="CY608" s="7">
        <v>4864925.9513000026</v>
      </c>
      <c r="CZ608" s="25">
        <f t="shared" si="302"/>
        <v>514.53823540265739</v>
      </c>
      <c r="DA608" s="6">
        <v>16982</v>
      </c>
      <c r="DB608" s="21">
        <v>0.22070964342174601</v>
      </c>
      <c r="DC608" s="7">
        <v>-7646.8057000003746</v>
      </c>
      <c r="DD608" s="7">
        <v>4864925.9513000026</v>
      </c>
      <c r="DE608" s="25">
        <f t="shared" si="303"/>
        <v>421.41963200824279</v>
      </c>
      <c r="DF608" s="6">
        <v>9524</v>
      </c>
      <c r="DG608" s="21">
        <v>0.22460536561194869</v>
      </c>
      <c r="DH608" s="7">
        <v>-7646.8057000003746</v>
      </c>
      <c r="DI608" s="7">
        <v>4864925.9513000026</v>
      </c>
      <c r="DJ608" s="25">
        <f t="shared" si="304"/>
        <v>392.9338940961415</v>
      </c>
      <c r="DK608" s="6">
        <v>15907</v>
      </c>
      <c r="DL608" s="21">
        <v>0.22627228859151011</v>
      </c>
      <c r="DM608" s="7">
        <v>-7646.8057000003746</v>
      </c>
      <c r="DN608" s="7">
        <v>4864925.9513000026</v>
      </c>
      <c r="DO608" s="25">
        <f t="shared" si="305"/>
        <v>381.48241395947917</v>
      </c>
      <c r="DP608" s="6">
        <v>8608</v>
      </c>
      <c r="DQ608" s="21">
        <v>0.2323558850787765</v>
      </c>
      <c r="DR608" s="7">
        <v>-7646.8057000003746</v>
      </c>
      <c r="DS608" s="7">
        <v>4864925.9513000026</v>
      </c>
      <c r="DT608" s="25">
        <f t="shared" si="306"/>
        <v>343.07201488342463</v>
      </c>
      <c r="DU608" s="6">
        <v>7737</v>
      </c>
      <c r="DV608" s="21">
        <v>0.23508787975793041</v>
      </c>
      <c r="DW608" s="7">
        <v>-7661.5582000017166</v>
      </c>
      <c r="DX608" s="7">
        <v>4864934.3435999975</v>
      </c>
      <c r="DY608" s="25">
        <f t="shared" si="307"/>
        <v>327.4002777548427</v>
      </c>
      <c r="DZ608" s="6">
        <v>7274</v>
      </c>
      <c r="EA608" s="21">
        <v>0.2358557057730504</v>
      </c>
      <c r="EB608" s="7">
        <v>-7646.2862999998033</v>
      </c>
      <c r="EC608" s="7">
        <v>4864932.3486000001</v>
      </c>
      <c r="ED608" s="25">
        <f t="shared" si="308"/>
        <v>323.15765775858284</v>
      </c>
      <c r="EE608" s="6">
        <v>8172</v>
      </c>
      <c r="EF608" s="21">
        <v>0.2358671205397847</v>
      </c>
      <c r="EG608" s="7">
        <v>-7659.9353000000119</v>
      </c>
      <c r="EH608" s="7">
        <v>4864938.7961999997</v>
      </c>
      <c r="EI608" s="25">
        <f t="shared" si="309"/>
        <v>323.09510556384777</v>
      </c>
    </row>
    <row r="609" spans="1:139" x14ac:dyDescent="0.25">
      <c r="A609" s="6">
        <v>595</v>
      </c>
      <c r="B609" s="6">
        <v>0</v>
      </c>
      <c r="C609" s="6">
        <v>1</v>
      </c>
      <c r="D609" s="6">
        <v>0</v>
      </c>
      <c r="E609" s="6">
        <v>1</v>
      </c>
      <c r="F609" s="20">
        <f t="shared" si="279"/>
        <v>1</v>
      </c>
      <c r="G609" s="20">
        <f t="shared" si="280"/>
        <v>1</v>
      </c>
      <c r="H609" s="20">
        <f t="shared" si="281"/>
        <v>1</v>
      </c>
      <c r="I609" s="7">
        <v>-7597.5017297936438</v>
      </c>
      <c r="J609" s="7">
        <v>4864981.684441152</v>
      </c>
      <c r="K609" s="6">
        <v>-6</v>
      </c>
      <c r="L609" s="6">
        <v>-6</v>
      </c>
      <c r="M609" s="7">
        <v>-7602.4227075963299</v>
      </c>
      <c r="N609" s="7">
        <v>4864981.2743289666</v>
      </c>
      <c r="O609" s="26">
        <f t="shared" si="282"/>
        <v>-7602.422707596329</v>
      </c>
      <c r="P609" s="26">
        <f t="shared" si="283"/>
        <v>4864981.2743289676</v>
      </c>
      <c r="Q609" s="20">
        <f t="shared" si="284"/>
        <v>1</v>
      </c>
      <c r="R609" s="26">
        <f t="shared" si="285"/>
        <v>4.9380375189313268</v>
      </c>
      <c r="S609" s="26">
        <f>R609*'8_HeSo_Mercator'!$B$7</f>
        <v>3.7831606965632765</v>
      </c>
      <c r="T609" s="6">
        <v>11283</v>
      </c>
      <c r="U609" s="21">
        <v>0.159283645230652</v>
      </c>
      <c r="V609" s="7">
        <v>-7603.1924000009894</v>
      </c>
      <c r="W609" s="7">
        <v>4864981.4790000021</v>
      </c>
      <c r="X609" s="25">
        <f t="shared" si="286"/>
        <v>1553.5143022248385</v>
      </c>
      <c r="Y609" s="6">
        <v>8108</v>
      </c>
      <c r="Z609" s="21">
        <v>0.18429734836919959</v>
      </c>
      <c r="AA609" s="7">
        <v>-7603.1924000009894</v>
      </c>
      <c r="AB609" s="7">
        <v>4864981.4790000021</v>
      </c>
      <c r="AC609" s="25">
        <f t="shared" si="287"/>
        <v>866.80948136426309</v>
      </c>
      <c r="AD609" s="6">
        <v>11289</v>
      </c>
      <c r="AE609" s="21">
        <v>0.1911104287858664</v>
      </c>
      <c r="AF609" s="7">
        <v>-7596.6486999988556</v>
      </c>
      <c r="AG609" s="7">
        <v>4864983.3546999991</v>
      </c>
      <c r="AH609" s="25">
        <f t="shared" si="288"/>
        <v>749.65674414716125</v>
      </c>
      <c r="AI609" s="6">
        <v>7227</v>
      </c>
      <c r="AJ609" s="21">
        <v>0.201266943265869</v>
      </c>
      <c r="AK609" s="7">
        <v>-7603.1924000009894</v>
      </c>
      <c r="AL609" s="7">
        <v>4864981.4790000021</v>
      </c>
      <c r="AM609" s="25">
        <f t="shared" si="289"/>
        <v>609.41087044834569</v>
      </c>
      <c r="AN609" s="6">
        <v>7675</v>
      </c>
      <c r="AO609" s="21">
        <v>0.2092714385182981</v>
      </c>
      <c r="AP609" s="7">
        <v>-7601.6162000000477</v>
      </c>
      <c r="AQ609" s="7">
        <v>4864980.3488999978</v>
      </c>
      <c r="AR609" s="25">
        <f t="shared" si="290"/>
        <v>521.38695556092409</v>
      </c>
      <c r="AS609" s="6">
        <v>8107</v>
      </c>
      <c r="AT609" s="21">
        <v>0.22146025965006799</v>
      </c>
      <c r="AU609" s="7">
        <v>-7601.6162000000477</v>
      </c>
      <c r="AV609" s="7">
        <v>4864980.3488999978</v>
      </c>
      <c r="AW609" s="25">
        <f t="shared" si="291"/>
        <v>415.73518417759601</v>
      </c>
      <c r="AX609" s="6">
        <v>10372</v>
      </c>
      <c r="AY609" s="21">
        <v>0.22414969171477361</v>
      </c>
      <c r="AZ609" s="7">
        <v>-7603.1924000009894</v>
      </c>
      <c r="BA609" s="7">
        <v>4864981.4790000021</v>
      </c>
      <c r="BB609" s="25">
        <f t="shared" si="292"/>
        <v>396.13883170831593</v>
      </c>
      <c r="BC609" s="6">
        <v>9915</v>
      </c>
      <c r="BD609" s="21">
        <v>0.22503601921747379</v>
      </c>
      <c r="BE609" s="7">
        <v>-7603.1924000009894</v>
      </c>
      <c r="BF609" s="7">
        <v>4864981.4790000021</v>
      </c>
      <c r="BG609" s="25">
        <f t="shared" si="293"/>
        <v>389.93467173316509</v>
      </c>
      <c r="BH609" s="6">
        <v>10824</v>
      </c>
      <c r="BI609" s="21">
        <v>0.2273547838835823</v>
      </c>
      <c r="BJ609" s="7">
        <v>-7603.5650999993086</v>
      </c>
      <c r="BK609" s="7">
        <v>4864979.7901000008</v>
      </c>
      <c r="BL609" s="25">
        <f t="shared" si="294"/>
        <v>374.26878957922145</v>
      </c>
      <c r="BM609" s="6">
        <v>9456</v>
      </c>
      <c r="BN609" s="21">
        <v>0.23354847577690269</v>
      </c>
      <c r="BO609" s="7">
        <v>-7603.1924000009894</v>
      </c>
      <c r="BP609" s="7">
        <v>4864981.4790000021</v>
      </c>
      <c r="BQ609" s="25">
        <f t="shared" si="295"/>
        <v>336.11806209208873</v>
      </c>
      <c r="BR609" s="6">
        <v>8105</v>
      </c>
      <c r="BS609" s="21">
        <v>0.24097554945827859</v>
      </c>
      <c r="BT609" s="7">
        <v>-7603.5650999993086</v>
      </c>
      <c r="BU609" s="7">
        <v>4864979.7901000008</v>
      </c>
      <c r="BV609" s="25">
        <f t="shared" si="296"/>
        <v>296.55693412837337</v>
      </c>
      <c r="BW609" s="6">
        <v>7224</v>
      </c>
      <c r="BX609" s="21">
        <v>0.24671435451265639</v>
      </c>
      <c r="BY609" s="7">
        <v>-7611.1290000006557</v>
      </c>
      <c r="BZ609" s="7">
        <v>4864977.6220000014</v>
      </c>
      <c r="CA609" s="25">
        <f t="shared" si="297"/>
        <v>269.91208210245799</v>
      </c>
      <c r="CB609" s="6">
        <v>11283</v>
      </c>
      <c r="CC609" s="21">
        <v>0.15389773864098591</v>
      </c>
      <c r="CD609" s="7">
        <v>-7603.1924000009894</v>
      </c>
      <c r="CE609" s="7">
        <v>4864981.4790000021</v>
      </c>
      <c r="CF609" s="25">
        <f t="shared" si="298"/>
        <v>1782.6703713914521</v>
      </c>
      <c r="CG609" s="6">
        <v>8108</v>
      </c>
      <c r="CH609" s="21">
        <v>0.16972030543598171</v>
      </c>
      <c r="CI609" s="7">
        <v>-7603.1924000009894</v>
      </c>
      <c r="CJ609" s="7">
        <v>4864981.4790000021</v>
      </c>
      <c r="CK609" s="25">
        <f t="shared" si="299"/>
        <v>1205.2157023601164</v>
      </c>
      <c r="CL609" s="6">
        <v>11289</v>
      </c>
      <c r="CM609" s="21">
        <v>0.176394840256655</v>
      </c>
      <c r="CN609" s="7">
        <v>-7596.6486999988556</v>
      </c>
      <c r="CO609" s="7">
        <v>4864983.3546999991</v>
      </c>
      <c r="CP609" s="25">
        <f t="shared" si="300"/>
        <v>1032.8957499550111</v>
      </c>
      <c r="CQ609" s="6">
        <v>7675</v>
      </c>
      <c r="CR609" s="21">
        <v>0.18409274966966449</v>
      </c>
      <c r="CS609" s="7">
        <v>-7601.6162000000477</v>
      </c>
      <c r="CT609" s="7">
        <v>4864980.3488999978</v>
      </c>
      <c r="CU609" s="25">
        <f t="shared" si="301"/>
        <v>870.6693610436057</v>
      </c>
      <c r="CV609" s="6">
        <v>7227</v>
      </c>
      <c r="CW609" s="21">
        <v>0.1979950439288127</v>
      </c>
      <c r="CX609" s="7">
        <v>-7603.1924000009894</v>
      </c>
      <c r="CY609" s="7">
        <v>4864981.4790000021</v>
      </c>
      <c r="CZ609" s="25">
        <f t="shared" si="302"/>
        <v>650.70286995304002</v>
      </c>
      <c r="DA609" s="6">
        <v>10372</v>
      </c>
      <c r="DB609" s="21">
        <v>0.20059836788461319</v>
      </c>
      <c r="DC609" s="7">
        <v>-7603.1924000009894</v>
      </c>
      <c r="DD609" s="7">
        <v>4864981.4790000021</v>
      </c>
      <c r="DE609" s="25">
        <f t="shared" si="303"/>
        <v>617.57601282795019</v>
      </c>
      <c r="DF609" s="6">
        <v>8105</v>
      </c>
      <c r="DG609" s="21">
        <v>0.21060686446557561</v>
      </c>
      <c r="DH609" s="7">
        <v>-7603.5650999993086</v>
      </c>
      <c r="DI609" s="7">
        <v>4864979.7901000008</v>
      </c>
      <c r="DJ609" s="25">
        <f t="shared" si="304"/>
        <v>508.28806301343309</v>
      </c>
      <c r="DK609" s="6">
        <v>10824</v>
      </c>
      <c r="DL609" s="21">
        <v>0.21137990592784889</v>
      </c>
      <c r="DM609" s="7">
        <v>-7603.5650999993086</v>
      </c>
      <c r="DN609" s="7">
        <v>4864979.7901000008</v>
      </c>
      <c r="DO609" s="25">
        <f t="shared" si="305"/>
        <v>500.89327265409065</v>
      </c>
      <c r="DP609" s="6">
        <v>9915</v>
      </c>
      <c r="DQ609" s="21">
        <v>0.21772656769333029</v>
      </c>
      <c r="DR609" s="7">
        <v>-7603.1924000009894</v>
      </c>
      <c r="DS609" s="7">
        <v>4864981.4790000021</v>
      </c>
      <c r="DT609" s="25">
        <f t="shared" si="306"/>
        <v>444.99414303913483</v>
      </c>
      <c r="DU609" s="6">
        <v>8544</v>
      </c>
      <c r="DV609" s="21">
        <v>0.2184416698652096</v>
      </c>
      <c r="DW609" s="7">
        <v>-7603.1924000009894</v>
      </c>
      <c r="DX609" s="7">
        <v>4864981.4790000021</v>
      </c>
      <c r="DY609" s="25">
        <f t="shared" si="307"/>
        <v>439.19566893960837</v>
      </c>
      <c r="DZ609" s="6">
        <v>8107</v>
      </c>
      <c r="EA609" s="21">
        <v>0.2190878790342248</v>
      </c>
      <c r="EB609" s="7">
        <v>-7601.6162000000477</v>
      </c>
      <c r="EC609" s="7">
        <v>4864980.3488999978</v>
      </c>
      <c r="ED609" s="25">
        <f t="shared" si="308"/>
        <v>434.03684295675862</v>
      </c>
      <c r="EE609" s="6">
        <v>9456</v>
      </c>
      <c r="EF609" s="21">
        <v>0.22516031727086289</v>
      </c>
      <c r="EG609" s="7">
        <v>-7603.1924000009894</v>
      </c>
      <c r="EH609" s="7">
        <v>4864981.4790000021</v>
      </c>
      <c r="EI609" s="25">
        <f t="shared" si="309"/>
        <v>389.07434250089477</v>
      </c>
    </row>
    <row r="610" spans="1:139" x14ac:dyDescent="0.25">
      <c r="A610" s="6">
        <v>596</v>
      </c>
      <c r="B610" s="6">
        <v>0</v>
      </c>
      <c r="C610" s="6">
        <v>1</v>
      </c>
      <c r="D610" s="6">
        <v>0</v>
      </c>
      <c r="E610" s="6">
        <v>1</v>
      </c>
      <c r="F610" s="20">
        <f t="shared" si="279"/>
        <v>1</v>
      </c>
      <c r="G610" s="20">
        <f t="shared" si="280"/>
        <v>1</v>
      </c>
      <c r="H610" s="20">
        <f t="shared" si="281"/>
        <v>1</v>
      </c>
      <c r="I610" s="7">
        <v>-7690.2538606289718</v>
      </c>
      <c r="J610" s="7">
        <v>4864934.9833886754</v>
      </c>
      <c r="K610" s="6">
        <v>6</v>
      </c>
      <c r="L610" s="6">
        <v>3</v>
      </c>
      <c r="M610" s="7">
        <v>-7682.5131633291548</v>
      </c>
      <c r="N610" s="7">
        <v>4864931.4469339047</v>
      </c>
      <c r="O610" s="26">
        <f t="shared" si="282"/>
        <v>-7682.5131633291539</v>
      </c>
      <c r="P610" s="26">
        <f t="shared" si="283"/>
        <v>4864931.4469339056</v>
      </c>
      <c r="Q610" s="20">
        <f t="shared" si="284"/>
        <v>1</v>
      </c>
      <c r="R610" s="26">
        <f t="shared" si="285"/>
        <v>8.5102824292808368</v>
      </c>
      <c r="S610" s="26">
        <f>R610*'8_HeSo_Mercator'!$B$7</f>
        <v>6.5199516770937782</v>
      </c>
      <c r="T610" s="6">
        <v>10798</v>
      </c>
      <c r="U610" s="21">
        <v>0.38794542021519479</v>
      </c>
      <c r="V610" s="7">
        <v>-7682.5590999983251</v>
      </c>
      <c r="W610" s="7">
        <v>4864932.3115999997</v>
      </c>
      <c r="X610" s="25">
        <f t="shared" si="286"/>
        <v>44.148655571686099</v>
      </c>
      <c r="Y610" s="6">
        <v>8970</v>
      </c>
      <c r="Z610" s="21">
        <v>0.4334084849529708</v>
      </c>
      <c r="AA610" s="7">
        <v>-7682.084399998188</v>
      </c>
      <c r="AB610" s="7">
        <v>4864930.8654000014</v>
      </c>
      <c r="AC610" s="25">
        <f t="shared" si="287"/>
        <v>28.340686273553267</v>
      </c>
      <c r="AD610" s="6">
        <v>10339</v>
      </c>
      <c r="AE610" s="21">
        <v>0.43699676546911348</v>
      </c>
      <c r="AF610" s="7">
        <v>-7682.084399998188</v>
      </c>
      <c r="AG610" s="7">
        <v>4864930.8654000014</v>
      </c>
      <c r="AH610" s="25">
        <f t="shared" si="288"/>
        <v>27.421241282457895</v>
      </c>
      <c r="AI610" s="6">
        <v>7196</v>
      </c>
      <c r="AJ610" s="21">
        <v>0.44790696685518239</v>
      </c>
      <c r="AK610" s="7">
        <v>-7676.6435999982059</v>
      </c>
      <c r="AL610" s="7">
        <v>4864934.0069999993</v>
      </c>
      <c r="AM610" s="25">
        <f t="shared" si="289"/>
        <v>24.84555654797429</v>
      </c>
      <c r="AN610" s="6">
        <v>8083</v>
      </c>
      <c r="AO610" s="21">
        <v>0.4497524829830149</v>
      </c>
      <c r="AP610" s="7">
        <v>-7682.084399998188</v>
      </c>
      <c r="AQ610" s="7">
        <v>4864930.8654000014</v>
      </c>
      <c r="AR610" s="25">
        <f t="shared" si="290"/>
        <v>24.440254351701693</v>
      </c>
      <c r="AS610" s="6">
        <v>8081</v>
      </c>
      <c r="AT610" s="21">
        <v>0.45323239094238088</v>
      </c>
      <c r="AU610" s="7">
        <v>-7682.5590999983251</v>
      </c>
      <c r="AV610" s="7">
        <v>4864932.3115999997</v>
      </c>
      <c r="AW610" s="25">
        <f t="shared" si="291"/>
        <v>23.698248039198475</v>
      </c>
      <c r="AX610" s="6">
        <v>9435</v>
      </c>
      <c r="AY610" s="21">
        <v>0.4568251878575923</v>
      </c>
      <c r="AZ610" s="7">
        <v>-7689.5133999995887</v>
      </c>
      <c r="BA610" s="7">
        <v>4864928.7361000031</v>
      </c>
      <c r="BB610" s="25">
        <f t="shared" si="292"/>
        <v>22.961477707626443</v>
      </c>
      <c r="BC610" s="6">
        <v>7651</v>
      </c>
      <c r="BD610" s="21">
        <v>0.45828834952021968</v>
      </c>
      <c r="BE610" s="7">
        <v>-7683.8559000007808</v>
      </c>
      <c r="BF610" s="7">
        <v>4864930.3579000011</v>
      </c>
      <c r="BG610" s="25">
        <f t="shared" si="293"/>
        <v>22.669645692226798</v>
      </c>
      <c r="BH610" s="6">
        <v>11252</v>
      </c>
      <c r="BI610" s="21">
        <v>0.4643534119353035</v>
      </c>
      <c r="BJ610" s="7">
        <v>-7676.6435999982059</v>
      </c>
      <c r="BK610" s="7">
        <v>4864934.0069999993</v>
      </c>
      <c r="BL610" s="25">
        <f t="shared" si="294"/>
        <v>21.508267843708996</v>
      </c>
      <c r="BM610" s="6">
        <v>9430</v>
      </c>
      <c r="BN610" s="21">
        <v>0.4648829425518296</v>
      </c>
      <c r="BO610" s="7">
        <v>-7684.2980999983847</v>
      </c>
      <c r="BP610" s="7">
        <v>4864931.813000001</v>
      </c>
      <c r="BQ610" s="25">
        <f t="shared" si="295"/>
        <v>21.410438128702879</v>
      </c>
      <c r="BR610" s="6">
        <v>7205</v>
      </c>
      <c r="BS610" s="21">
        <v>0.46710883646744489</v>
      </c>
      <c r="BT610" s="7">
        <v>-7689.5133999995887</v>
      </c>
      <c r="BU610" s="7">
        <v>4864928.7361000031</v>
      </c>
      <c r="BV610" s="25">
        <f t="shared" si="296"/>
        <v>21.005240951984476</v>
      </c>
      <c r="BW610" s="6">
        <v>10342</v>
      </c>
      <c r="BX610" s="21">
        <v>0.4705604801717963</v>
      </c>
      <c r="BY610" s="7">
        <v>-7675.4067000001669</v>
      </c>
      <c r="BZ610" s="7">
        <v>4864932.7796000019</v>
      </c>
      <c r="CA610" s="25">
        <f t="shared" si="297"/>
        <v>20.395680434096423</v>
      </c>
      <c r="CB610" s="6">
        <v>10798</v>
      </c>
      <c r="CC610" s="21">
        <v>0.3840126485154271</v>
      </c>
      <c r="CD610" s="7">
        <v>-7682.5590999983251</v>
      </c>
      <c r="CE610" s="7">
        <v>4864932.3115999997</v>
      </c>
      <c r="CF610" s="25">
        <f t="shared" si="298"/>
        <v>45.985179159005042</v>
      </c>
      <c r="CG610" s="6">
        <v>8970</v>
      </c>
      <c r="CH610" s="21">
        <v>0.419694150012137</v>
      </c>
      <c r="CI610" s="7">
        <v>-7682.084399998188</v>
      </c>
      <c r="CJ610" s="7">
        <v>4864930.8654000014</v>
      </c>
      <c r="CK610" s="25">
        <f t="shared" si="299"/>
        <v>32.230596038962062</v>
      </c>
      <c r="CL610" s="6">
        <v>10339</v>
      </c>
      <c r="CM610" s="21">
        <v>0.43521743012768999</v>
      </c>
      <c r="CN610" s="7">
        <v>-7682.084399998188</v>
      </c>
      <c r="CO610" s="7">
        <v>4864930.8654000014</v>
      </c>
      <c r="CP610" s="25">
        <f t="shared" si="300"/>
        <v>27.87243293691072</v>
      </c>
      <c r="CQ610" s="6">
        <v>8083</v>
      </c>
      <c r="CR610" s="21">
        <v>0.44350826135936922</v>
      </c>
      <c r="CS610" s="7">
        <v>-7682.084399998188</v>
      </c>
      <c r="CT610" s="7">
        <v>4864930.8654000014</v>
      </c>
      <c r="CU610" s="25">
        <f t="shared" si="301"/>
        <v>25.845988342208237</v>
      </c>
      <c r="CV610" s="6">
        <v>11256</v>
      </c>
      <c r="CW610" s="21">
        <v>0.4557440708004562</v>
      </c>
      <c r="CX610" s="7">
        <v>-7682.5590999983251</v>
      </c>
      <c r="CY610" s="7">
        <v>4864932.3115999997</v>
      </c>
      <c r="CZ610" s="25">
        <f t="shared" si="302"/>
        <v>23.180131272718608</v>
      </c>
      <c r="DA610" s="6">
        <v>9427</v>
      </c>
      <c r="DB610" s="21">
        <v>0.45579008719701047</v>
      </c>
      <c r="DC610" s="7">
        <v>-7682.5590999983251</v>
      </c>
      <c r="DD610" s="7">
        <v>4864932.3115999997</v>
      </c>
      <c r="DE610" s="25">
        <f t="shared" si="303"/>
        <v>23.170771660753903</v>
      </c>
      <c r="DF610" s="6">
        <v>8081</v>
      </c>
      <c r="DG610" s="21">
        <v>0.45588534581561507</v>
      </c>
      <c r="DH610" s="7">
        <v>-7682.5590999983251</v>
      </c>
      <c r="DI610" s="7">
        <v>4864932.3115999997</v>
      </c>
      <c r="DJ610" s="25">
        <f t="shared" si="304"/>
        <v>23.151411319295654</v>
      </c>
      <c r="DK610" s="6">
        <v>11257</v>
      </c>
      <c r="DL610" s="21">
        <v>0.45916481646436308</v>
      </c>
      <c r="DM610" s="7">
        <v>-7691.3383999988437</v>
      </c>
      <c r="DN610" s="7">
        <v>4864928.2128999978</v>
      </c>
      <c r="DO610" s="25">
        <f t="shared" si="305"/>
        <v>22.497050785969019</v>
      </c>
      <c r="DP610" s="6">
        <v>7651</v>
      </c>
      <c r="DQ610" s="21">
        <v>0.46279041152585609</v>
      </c>
      <c r="DR610" s="7">
        <v>-7683.8559000007808</v>
      </c>
      <c r="DS610" s="7">
        <v>4864930.3579000011</v>
      </c>
      <c r="DT610" s="25">
        <f t="shared" si="306"/>
        <v>21.800306058932911</v>
      </c>
      <c r="DU610" s="6">
        <v>9435</v>
      </c>
      <c r="DV610" s="21">
        <v>0.46355738694522458</v>
      </c>
      <c r="DW610" s="7">
        <v>-7689.5133999995887</v>
      </c>
      <c r="DX610" s="7">
        <v>4864928.7361000031</v>
      </c>
      <c r="DY610" s="25">
        <f t="shared" si="307"/>
        <v>21.656385600013589</v>
      </c>
      <c r="DZ610" s="6">
        <v>7196</v>
      </c>
      <c r="EA610" s="21">
        <v>0.46379257865463908</v>
      </c>
      <c r="EB610" s="7">
        <v>-7676.6435999982059</v>
      </c>
      <c r="EC610" s="7">
        <v>4864934.0069999993</v>
      </c>
      <c r="ED610" s="25">
        <f t="shared" si="308"/>
        <v>21.612490724974048</v>
      </c>
      <c r="EE610" s="6">
        <v>10342</v>
      </c>
      <c r="EF610" s="21">
        <v>0.46849471929986009</v>
      </c>
      <c r="EG610" s="7">
        <v>-7675.4067000001669</v>
      </c>
      <c r="EH610" s="7">
        <v>4864932.7796000019</v>
      </c>
      <c r="EI610" s="25">
        <f t="shared" si="309"/>
        <v>20.757794101299137</v>
      </c>
    </row>
    <row r="611" spans="1:139" x14ac:dyDescent="0.25">
      <c r="A611" s="6">
        <v>597</v>
      </c>
      <c r="B611" s="6">
        <v>0</v>
      </c>
      <c r="C611" s="6">
        <v>3</v>
      </c>
      <c r="D611" s="6">
        <v>0</v>
      </c>
      <c r="E611" s="6">
        <v>3</v>
      </c>
      <c r="F611" s="20">
        <f t="shared" si="279"/>
        <v>1</v>
      </c>
      <c r="G611" s="20">
        <f t="shared" si="280"/>
        <v>1</v>
      </c>
      <c r="H611" s="20">
        <f t="shared" si="281"/>
        <v>1</v>
      </c>
      <c r="I611" s="7">
        <v>-7637.5770384160478</v>
      </c>
      <c r="J611" s="7">
        <v>4865001.4267950524</v>
      </c>
      <c r="K611" s="6">
        <v>-6</v>
      </c>
      <c r="L611" s="6">
        <v>-6</v>
      </c>
      <c r="M611" s="7">
        <v>-7639.9756945086137</v>
      </c>
      <c r="N611" s="7">
        <v>4865004.8244437799</v>
      </c>
      <c r="O611" s="26">
        <f t="shared" si="282"/>
        <v>-7639.9756945086137</v>
      </c>
      <c r="P611" s="26">
        <f t="shared" si="283"/>
        <v>4865004.8244437808</v>
      </c>
      <c r="Q611" s="20">
        <f t="shared" si="284"/>
        <v>1</v>
      </c>
      <c r="R611" s="26">
        <f t="shared" si="285"/>
        <v>4.1590344952115323</v>
      </c>
      <c r="S611" s="26">
        <f>R611*'8_HeSo_Mercator'!$B$7</f>
        <v>3.1863459476792957</v>
      </c>
      <c r="T611" s="6">
        <v>10477</v>
      </c>
      <c r="U611" s="21">
        <v>0.1458439192180217</v>
      </c>
      <c r="V611" s="7">
        <v>-7640.9805000014603</v>
      </c>
      <c r="W611" s="7">
        <v>4865006.7855999991</v>
      </c>
      <c r="X611" s="25">
        <f t="shared" si="286"/>
        <v>2210.2769474612796</v>
      </c>
      <c r="Y611" s="6">
        <v>10019</v>
      </c>
      <c r="Z611" s="21">
        <v>0.2047444056406211</v>
      </c>
      <c r="AA611" s="7">
        <v>-7638.8308999985456</v>
      </c>
      <c r="AB611" s="7">
        <v>4864999.2862000018</v>
      </c>
      <c r="AC611" s="25">
        <f t="shared" si="287"/>
        <v>569.0518290862185</v>
      </c>
      <c r="AD611" s="6">
        <v>9113</v>
      </c>
      <c r="AE611" s="21">
        <v>0.21661480432801469</v>
      </c>
      <c r="AF611" s="7">
        <v>-7637.8390999995172</v>
      </c>
      <c r="AG611" s="7">
        <v>4865000.615699999</v>
      </c>
      <c r="AH611" s="25">
        <f t="shared" si="288"/>
        <v>454.2003463456536</v>
      </c>
      <c r="AI611" s="6">
        <v>10931</v>
      </c>
      <c r="AJ611" s="21">
        <v>0.21744212587436129</v>
      </c>
      <c r="AK611" s="7">
        <v>-7639.3500000014901</v>
      </c>
      <c r="AL611" s="7">
        <v>4865001.0980999991</v>
      </c>
      <c r="AM611" s="25">
        <f t="shared" si="289"/>
        <v>447.32715047638226</v>
      </c>
      <c r="AN611" s="6">
        <v>10937</v>
      </c>
      <c r="AO611" s="21">
        <v>0.21984924492962901</v>
      </c>
      <c r="AP611" s="7">
        <v>-7639.7153999991706</v>
      </c>
      <c r="AQ611" s="7">
        <v>4865007.1604000032</v>
      </c>
      <c r="AR611" s="25">
        <f t="shared" si="290"/>
        <v>428.05550483344706</v>
      </c>
      <c r="AS611" s="6">
        <v>9564</v>
      </c>
      <c r="AT611" s="21">
        <v>0.2233542295114474</v>
      </c>
      <c r="AU611" s="7">
        <v>-7640.9805000014603</v>
      </c>
      <c r="AV611" s="7">
        <v>4865006.7855999991</v>
      </c>
      <c r="AW611" s="25">
        <f t="shared" si="291"/>
        <v>401.8123460095</v>
      </c>
      <c r="AX611" s="6">
        <v>10475</v>
      </c>
      <c r="AY611" s="21">
        <v>0.22457906801439839</v>
      </c>
      <c r="AZ611" s="7">
        <v>-7639.3500000014901</v>
      </c>
      <c r="BA611" s="7">
        <v>4865001.0980999991</v>
      </c>
      <c r="BB611" s="25">
        <f t="shared" si="292"/>
        <v>393.11797238324681</v>
      </c>
      <c r="BC611" s="6">
        <v>10026</v>
      </c>
      <c r="BD611" s="21">
        <v>0.22767500958533199</v>
      </c>
      <c r="BE611" s="7">
        <v>-7637.8390999995172</v>
      </c>
      <c r="BF611" s="7">
        <v>4865000.615699999</v>
      </c>
      <c r="BG611" s="25">
        <f t="shared" si="293"/>
        <v>372.16758632779283</v>
      </c>
      <c r="BH611" s="6">
        <v>10020</v>
      </c>
      <c r="BI611" s="21">
        <v>0.23042312178396021</v>
      </c>
      <c r="BJ611" s="7">
        <v>-7641.5731999985874</v>
      </c>
      <c r="BK611" s="7">
        <v>4865008.8530000001</v>
      </c>
      <c r="BL611" s="25">
        <f t="shared" si="294"/>
        <v>354.7282491286972</v>
      </c>
      <c r="BM611" s="6">
        <v>7335</v>
      </c>
      <c r="BN611" s="21">
        <v>0.2306104167939991</v>
      </c>
      <c r="BO611" s="7">
        <v>-7639.7153999991706</v>
      </c>
      <c r="BP611" s="7">
        <v>4865007.1604000032</v>
      </c>
      <c r="BQ611" s="25">
        <f t="shared" si="295"/>
        <v>353.57725280827418</v>
      </c>
      <c r="BR611" s="6">
        <v>10936</v>
      </c>
      <c r="BS611" s="21">
        <v>0.23127626820687189</v>
      </c>
      <c r="BT611" s="7">
        <v>-7640.2895999997854</v>
      </c>
      <c r="BU611" s="7">
        <v>4865009.1648000032</v>
      </c>
      <c r="BV611" s="25">
        <f t="shared" si="296"/>
        <v>349.52296482853711</v>
      </c>
      <c r="BW611" s="6">
        <v>9562</v>
      </c>
      <c r="BX611" s="21">
        <v>0.23504035329305689</v>
      </c>
      <c r="BY611" s="7">
        <v>-7639.3500000014901</v>
      </c>
      <c r="BZ611" s="7">
        <v>4865001.0980999991</v>
      </c>
      <c r="CA611" s="25">
        <f t="shared" si="297"/>
        <v>327.66516670263439</v>
      </c>
      <c r="CB611" s="6">
        <v>10477</v>
      </c>
      <c r="CC611" s="21">
        <v>0.14677603711423379</v>
      </c>
      <c r="CD611" s="7">
        <v>-7640.9805000014603</v>
      </c>
      <c r="CE611" s="7">
        <v>4865006.7855999991</v>
      </c>
      <c r="CF611" s="25">
        <f t="shared" si="298"/>
        <v>2154.6630740599003</v>
      </c>
      <c r="CG611" s="6">
        <v>10019</v>
      </c>
      <c r="CH611" s="21">
        <v>0.21066949771083529</v>
      </c>
      <c r="CI611" s="7">
        <v>-7638.8308999985456</v>
      </c>
      <c r="CJ611" s="7">
        <v>4864999.2862000018</v>
      </c>
      <c r="CK611" s="25">
        <f t="shared" si="299"/>
        <v>507.68386474731847</v>
      </c>
      <c r="CL611" s="6">
        <v>10931</v>
      </c>
      <c r="CM611" s="21">
        <v>0.2129753340184995</v>
      </c>
      <c r="CN611" s="7">
        <v>-7639.3500000014901</v>
      </c>
      <c r="CO611" s="7">
        <v>4865001.0980999991</v>
      </c>
      <c r="CP611" s="25">
        <f t="shared" si="300"/>
        <v>486.05203731520703</v>
      </c>
      <c r="CQ611" s="6">
        <v>10937</v>
      </c>
      <c r="CR611" s="21">
        <v>0.21617183299181819</v>
      </c>
      <c r="CS611" s="7">
        <v>-7639.7153999991706</v>
      </c>
      <c r="CT611" s="7">
        <v>4865007.1604000032</v>
      </c>
      <c r="CU611" s="25">
        <f t="shared" si="301"/>
        <v>457.93472759697386</v>
      </c>
      <c r="CV611" s="6">
        <v>7335</v>
      </c>
      <c r="CW611" s="21">
        <v>0.21711784101299489</v>
      </c>
      <c r="CX611" s="7">
        <v>-7639.7153999991706</v>
      </c>
      <c r="CY611" s="7">
        <v>4865007.1604000032</v>
      </c>
      <c r="CZ611" s="25">
        <f t="shared" si="302"/>
        <v>450.00563584240092</v>
      </c>
      <c r="DA611" s="6">
        <v>9564</v>
      </c>
      <c r="DB611" s="21">
        <v>0.22103366737979949</v>
      </c>
      <c r="DC611" s="7">
        <v>-7640.9805000014603</v>
      </c>
      <c r="DD611" s="7">
        <v>4865006.7855999991</v>
      </c>
      <c r="DE611" s="25">
        <f t="shared" si="303"/>
        <v>418.95394270206862</v>
      </c>
      <c r="DF611" s="6">
        <v>9113</v>
      </c>
      <c r="DG611" s="21">
        <v>0.2237911390696293</v>
      </c>
      <c r="DH611" s="7">
        <v>-7637.8390999995172</v>
      </c>
      <c r="DI611" s="7">
        <v>4865000.615699999</v>
      </c>
      <c r="DJ611" s="25">
        <f t="shared" si="304"/>
        <v>398.68367495214596</v>
      </c>
      <c r="DK611" s="6">
        <v>10475</v>
      </c>
      <c r="DL611" s="21">
        <v>0.2320712694877505</v>
      </c>
      <c r="DM611" s="7">
        <v>-7639.3500000014901</v>
      </c>
      <c r="DN611" s="7">
        <v>4865001.0980999991</v>
      </c>
      <c r="DO611" s="25">
        <f t="shared" si="305"/>
        <v>344.75810758747468</v>
      </c>
      <c r="DP611" s="6">
        <v>10479</v>
      </c>
      <c r="DQ611" s="21">
        <v>0.2332174154958965</v>
      </c>
      <c r="DR611" s="7">
        <v>-7639.7153999991706</v>
      </c>
      <c r="DS611" s="7">
        <v>4865007.1604000032</v>
      </c>
      <c r="DT611" s="25">
        <f t="shared" si="306"/>
        <v>338.030655163517</v>
      </c>
      <c r="DU611" s="6">
        <v>10936</v>
      </c>
      <c r="DV611" s="21">
        <v>0.23565556282536329</v>
      </c>
      <c r="DW611" s="7">
        <v>-7640.2895999997854</v>
      </c>
      <c r="DX611" s="7">
        <v>4865009.1648000032</v>
      </c>
      <c r="DY611" s="25">
        <f t="shared" si="307"/>
        <v>324.25689205708966</v>
      </c>
      <c r="DZ611" s="6">
        <v>10026</v>
      </c>
      <c r="EA611" s="21">
        <v>0.23742433454045619</v>
      </c>
      <c r="EB611" s="7">
        <v>-7637.8390999995172</v>
      </c>
      <c r="EC611" s="7">
        <v>4865000.615699999</v>
      </c>
      <c r="ED611" s="25">
        <f t="shared" si="308"/>
        <v>314.70169517952013</v>
      </c>
      <c r="EE611" s="6">
        <v>8210</v>
      </c>
      <c r="EF611" s="21">
        <v>0.2384197744351341</v>
      </c>
      <c r="EG611" s="7">
        <v>-7640.9805000014603</v>
      </c>
      <c r="EH611" s="7">
        <v>4865006.7855999991</v>
      </c>
      <c r="EI611" s="25">
        <f t="shared" si="309"/>
        <v>309.47880337238809</v>
      </c>
    </row>
    <row r="612" spans="1:139" x14ac:dyDescent="0.25">
      <c r="A612" s="6">
        <v>598</v>
      </c>
      <c r="B612" s="6">
        <v>0</v>
      </c>
      <c r="C612" s="6">
        <v>3</v>
      </c>
      <c r="D612" s="6">
        <v>0</v>
      </c>
      <c r="E612" s="6">
        <v>3</v>
      </c>
      <c r="F612" s="20">
        <f t="shared" si="279"/>
        <v>1</v>
      </c>
      <c r="G612" s="20">
        <f t="shared" si="280"/>
        <v>1</v>
      </c>
      <c r="H612" s="20">
        <f t="shared" si="281"/>
        <v>1</v>
      </c>
      <c r="I612" s="7">
        <v>-7637.1003924965271</v>
      </c>
      <c r="J612" s="7">
        <v>4864995.3185241176</v>
      </c>
      <c r="K612" s="6">
        <v>3</v>
      </c>
      <c r="L612" s="6">
        <v>3</v>
      </c>
      <c r="M612" s="7">
        <v>-7633.8486024117328</v>
      </c>
      <c r="N612" s="7">
        <v>4864991.8877755087</v>
      </c>
      <c r="O612" s="26">
        <f t="shared" si="282"/>
        <v>-7633.8486024117319</v>
      </c>
      <c r="P612" s="26">
        <f t="shared" si="283"/>
        <v>4864991.8877755087</v>
      </c>
      <c r="Q612" s="20">
        <f t="shared" si="284"/>
        <v>1</v>
      </c>
      <c r="R612" s="26">
        <f t="shared" si="285"/>
        <v>4.7269625313730552</v>
      </c>
      <c r="S612" s="26">
        <f>R612*'8_HeSo_Mercator'!$B$7</f>
        <v>3.6214505852292396</v>
      </c>
      <c r="T612" s="6">
        <v>9106</v>
      </c>
      <c r="U612" s="21">
        <v>0.2913206958775254</v>
      </c>
      <c r="V612" s="7">
        <v>-7639.3500000014901</v>
      </c>
      <c r="W612" s="7">
        <v>4865001.0980999991</v>
      </c>
      <c r="X612" s="25">
        <f t="shared" si="286"/>
        <v>138.84001287431803</v>
      </c>
      <c r="Y612" s="6">
        <v>10931</v>
      </c>
      <c r="Z612" s="21">
        <v>0.34702063153355689</v>
      </c>
      <c r="AA612" s="7">
        <v>-7639.3500000014901</v>
      </c>
      <c r="AB612" s="7">
        <v>4865001.0980999991</v>
      </c>
      <c r="AC612" s="25">
        <f t="shared" si="287"/>
        <v>68.957072667342374</v>
      </c>
      <c r="AD612" s="6">
        <v>11392</v>
      </c>
      <c r="AE612" s="21">
        <v>0.34918754405259861</v>
      </c>
      <c r="AF612" s="7">
        <v>-7641.8993999995291</v>
      </c>
      <c r="AG612" s="7">
        <v>4865014.7801000029</v>
      </c>
      <c r="AH612" s="25">
        <f t="shared" si="288"/>
        <v>67.261264238189824</v>
      </c>
      <c r="AI612" s="6">
        <v>16257</v>
      </c>
      <c r="AJ612" s="21">
        <v>0.35238759008864518</v>
      </c>
      <c r="AK612" s="7">
        <v>-7631.8949000015846</v>
      </c>
      <c r="AL612" s="7">
        <v>4864981.9169000005</v>
      </c>
      <c r="AM612" s="25">
        <f t="shared" si="289"/>
        <v>64.851134434097503</v>
      </c>
      <c r="AN612" s="6">
        <v>7334</v>
      </c>
      <c r="AO612" s="21">
        <v>0.35247143652419111</v>
      </c>
      <c r="AP612" s="7">
        <v>-7638.8308999985456</v>
      </c>
      <c r="AQ612" s="7">
        <v>4864999.2862000018</v>
      </c>
      <c r="AR612" s="25">
        <f t="shared" si="290"/>
        <v>64.789448907569053</v>
      </c>
      <c r="AS612" s="6">
        <v>7762</v>
      </c>
      <c r="AT612" s="21">
        <v>0.35550898116218838</v>
      </c>
      <c r="AU612" s="7">
        <v>-7638.8308999985456</v>
      </c>
      <c r="AV612" s="7">
        <v>4864999.2862000018</v>
      </c>
      <c r="AW612" s="25">
        <f t="shared" si="291"/>
        <v>62.603367235727426</v>
      </c>
      <c r="AX612" s="6">
        <v>18455</v>
      </c>
      <c r="AY612" s="21">
        <v>0.35774557520354922</v>
      </c>
      <c r="AZ612" s="7">
        <v>-7622.3258000016212</v>
      </c>
      <c r="BA612" s="7">
        <v>4864976.6116999984</v>
      </c>
      <c r="BB612" s="25">
        <f t="shared" si="292"/>
        <v>61.052424682271699</v>
      </c>
      <c r="BC612" s="6">
        <v>7328</v>
      </c>
      <c r="BD612" s="21">
        <v>0.36007058799938391</v>
      </c>
      <c r="BE612" s="7">
        <v>-7637.1779999993742</v>
      </c>
      <c r="BF612" s="7">
        <v>4864993.5205999995</v>
      </c>
      <c r="BG612" s="25">
        <f t="shared" si="293"/>
        <v>59.490745099472655</v>
      </c>
      <c r="BH612" s="6">
        <v>8206</v>
      </c>
      <c r="BI612" s="21">
        <v>0.36216031205654958</v>
      </c>
      <c r="BJ612" s="7">
        <v>-7639.3500000014901</v>
      </c>
      <c r="BK612" s="7">
        <v>4865001.0980999991</v>
      </c>
      <c r="BL612" s="25">
        <f t="shared" si="294"/>
        <v>58.129498636182042</v>
      </c>
      <c r="BM612" s="6">
        <v>9087</v>
      </c>
      <c r="BN612" s="21">
        <v>0.36433617538306068</v>
      </c>
      <c r="BO612" s="7">
        <v>-7628.1345000006258</v>
      </c>
      <c r="BP612" s="7">
        <v>4864977.0212000012</v>
      </c>
      <c r="BQ612" s="25">
        <f t="shared" si="295"/>
        <v>56.75326088701101</v>
      </c>
      <c r="BR612" s="6">
        <v>18177</v>
      </c>
      <c r="BS612" s="21">
        <v>0.36442666443434701</v>
      </c>
      <c r="BT612" s="7">
        <v>-7622.3258000016212</v>
      </c>
      <c r="BU612" s="7">
        <v>4864976.6116999984</v>
      </c>
      <c r="BV612" s="25">
        <f t="shared" si="296"/>
        <v>56.696913349608451</v>
      </c>
      <c r="BW612" s="6">
        <v>8646</v>
      </c>
      <c r="BX612" s="21">
        <v>0.36652914332825681</v>
      </c>
      <c r="BY612" s="7">
        <v>-7636.6660999991</v>
      </c>
      <c r="BZ612" s="7">
        <v>4864991.7336999997</v>
      </c>
      <c r="CA612" s="25">
        <f t="shared" si="297"/>
        <v>55.407167989288787</v>
      </c>
      <c r="CB612" s="6">
        <v>9106</v>
      </c>
      <c r="CC612" s="21">
        <v>0.3081873635905758</v>
      </c>
      <c r="CD612" s="7">
        <v>-7639.3500000014901</v>
      </c>
      <c r="CE612" s="7">
        <v>4865001.0980999991</v>
      </c>
      <c r="CF612" s="25">
        <f t="shared" si="298"/>
        <v>110.85127416182884</v>
      </c>
      <c r="CG612" s="6">
        <v>11392</v>
      </c>
      <c r="CH612" s="21">
        <v>0.34976598420651112</v>
      </c>
      <c r="CI612" s="7">
        <v>-7641.8993999995291</v>
      </c>
      <c r="CJ612" s="7">
        <v>4865014.7801000029</v>
      </c>
      <c r="CK612" s="25">
        <f t="shared" si="299"/>
        <v>66.817422252549846</v>
      </c>
      <c r="CL612" s="6">
        <v>9087</v>
      </c>
      <c r="CM612" s="21">
        <v>0.3516475920567993</v>
      </c>
      <c r="CN612" s="7">
        <v>-7628.1345000006258</v>
      </c>
      <c r="CO612" s="7">
        <v>4864977.0212000012</v>
      </c>
      <c r="CP612" s="25">
        <f t="shared" si="300"/>
        <v>65.398744120723705</v>
      </c>
      <c r="CQ612" s="6">
        <v>18455</v>
      </c>
      <c r="CR612" s="21">
        <v>0.35410199368989109</v>
      </c>
      <c r="CS612" s="7">
        <v>-7622.3258000016212</v>
      </c>
      <c r="CT612" s="7">
        <v>4864976.6116999984</v>
      </c>
      <c r="CU612" s="25">
        <f t="shared" si="301"/>
        <v>63.604305100399529</v>
      </c>
      <c r="CV612" s="6">
        <v>18177</v>
      </c>
      <c r="CW612" s="21">
        <v>0.35673654581355291</v>
      </c>
      <c r="CX612" s="7">
        <v>-7622.3258000016212</v>
      </c>
      <c r="CY612" s="7">
        <v>4864976.6116999984</v>
      </c>
      <c r="CZ612" s="25">
        <f t="shared" si="302"/>
        <v>61.746108061134109</v>
      </c>
      <c r="DA612" s="6">
        <v>16257</v>
      </c>
      <c r="DB612" s="21">
        <v>0.35780509359685081</v>
      </c>
      <c r="DC612" s="7">
        <v>-7631.8949000015846</v>
      </c>
      <c r="DD612" s="7">
        <v>4864981.9169000005</v>
      </c>
      <c r="DE612" s="25">
        <f t="shared" si="303"/>
        <v>61.011812229088434</v>
      </c>
      <c r="DF612" s="6">
        <v>10931</v>
      </c>
      <c r="DG612" s="21">
        <v>0.3585271515609213</v>
      </c>
      <c r="DH612" s="7">
        <v>-7639.3500000014901</v>
      </c>
      <c r="DI612" s="7">
        <v>4865001.0980999991</v>
      </c>
      <c r="DJ612" s="25">
        <f t="shared" si="304"/>
        <v>60.521794567748621</v>
      </c>
      <c r="DK612" s="6">
        <v>7334</v>
      </c>
      <c r="DL612" s="21">
        <v>0.3616424699358215</v>
      </c>
      <c r="DM612" s="7">
        <v>-7638.8308999985456</v>
      </c>
      <c r="DN612" s="7">
        <v>4864999.2862000018</v>
      </c>
      <c r="DO612" s="25">
        <f t="shared" si="305"/>
        <v>58.463160993407485</v>
      </c>
      <c r="DP612" s="6">
        <v>17072</v>
      </c>
      <c r="DQ612" s="21">
        <v>0.36528198664485512</v>
      </c>
      <c r="DR612" s="7">
        <v>-7622.3258000016212</v>
      </c>
      <c r="DS612" s="7">
        <v>4864976.6116999984</v>
      </c>
      <c r="DT612" s="25">
        <f t="shared" si="306"/>
        <v>56.167743334447458</v>
      </c>
      <c r="DU612" s="6">
        <v>9558</v>
      </c>
      <c r="DV612" s="21">
        <v>0.3694608100488051</v>
      </c>
      <c r="DW612" s="7">
        <v>-7636.6660999991</v>
      </c>
      <c r="DX612" s="7">
        <v>4864991.7336999997</v>
      </c>
      <c r="DY612" s="25">
        <f t="shared" si="307"/>
        <v>53.669368798543289</v>
      </c>
      <c r="DZ612" s="6">
        <v>8646</v>
      </c>
      <c r="EA612" s="21">
        <v>0.37133157453422488</v>
      </c>
      <c r="EB612" s="7">
        <v>-7636.6660999991</v>
      </c>
      <c r="EC612" s="7">
        <v>4864991.7336999997</v>
      </c>
      <c r="ED612" s="25">
        <f t="shared" si="308"/>
        <v>52.595971768769587</v>
      </c>
      <c r="EE612" s="6">
        <v>15992</v>
      </c>
      <c r="EF612" s="21">
        <v>0.37280839721196668</v>
      </c>
      <c r="EG612" s="7">
        <v>-7622.3258000016212</v>
      </c>
      <c r="EH612" s="7">
        <v>4864976.6116999984</v>
      </c>
      <c r="EI612" s="25">
        <f t="shared" si="309"/>
        <v>51.767507642158435</v>
      </c>
    </row>
    <row r="613" spans="1:139" x14ac:dyDescent="0.25">
      <c r="A613" s="6">
        <v>599</v>
      </c>
      <c r="B613" s="6">
        <v>0</v>
      </c>
      <c r="C613" s="6">
        <v>2</v>
      </c>
      <c r="D613" s="6">
        <v>0</v>
      </c>
      <c r="E613" s="6">
        <v>2</v>
      </c>
      <c r="F613" s="20">
        <f t="shared" si="279"/>
        <v>1</v>
      </c>
      <c r="G613" s="20">
        <f t="shared" si="280"/>
        <v>1</v>
      </c>
      <c r="H613" s="20">
        <f t="shared" si="281"/>
        <v>1</v>
      </c>
      <c r="I613" s="7">
        <v>-7640.6695102308922</v>
      </c>
      <c r="J613" s="7">
        <v>4864919.6073762802</v>
      </c>
      <c r="K613" s="6">
        <v>-6</v>
      </c>
      <c r="L613" s="6">
        <v>-6</v>
      </c>
      <c r="M613" s="7">
        <v>-7642.9304839222877</v>
      </c>
      <c r="N613" s="7">
        <v>4864919.7033488061</v>
      </c>
      <c r="O613" s="26">
        <f t="shared" si="282"/>
        <v>-7642.9304839222896</v>
      </c>
      <c r="P613" s="26">
        <f t="shared" si="283"/>
        <v>4864919.7033488061</v>
      </c>
      <c r="Q613" s="20">
        <f t="shared" si="284"/>
        <v>1</v>
      </c>
      <c r="R613" s="26">
        <f t="shared" si="285"/>
        <v>2.2630096683213878</v>
      </c>
      <c r="S613" s="26">
        <f>R613*'8_HeSo_Mercator'!$B$7</f>
        <v>1.7337513537136884</v>
      </c>
      <c r="T613" s="6">
        <v>7170</v>
      </c>
      <c r="U613" s="21">
        <v>0.20755251684933709</v>
      </c>
      <c r="V613" s="7">
        <v>-7653.3433014452457</v>
      </c>
      <c r="W613" s="7">
        <v>4864920.9632514939</v>
      </c>
      <c r="X613" s="25">
        <f t="shared" si="286"/>
        <v>538.87493494148646</v>
      </c>
      <c r="Y613" s="6">
        <v>9062</v>
      </c>
      <c r="Z613" s="21">
        <v>0.21556526041329921</v>
      </c>
      <c r="AA613" s="7">
        <v>-7639.1801000013947</v>
      </c>
      <c r="AB613" s="7">
        <v>4864913.1300999969</v>
      </c>
      <c r="AC613" s="25">
        <f t="shared" si="287"/>
        <v>463.11079844507788</v>
      </c>
      <c r="AD613" s="6">
        <v>8598</v>
      </c>
      <c r="AE613" s="21">
        <v>0.2177650735723467</v>
      </c>
      <c r="AF613" s="7">
        <v>-7641.3297999985516</v>
      </c>
      <c r="AG613" s="7">
        <v>4864920.6295000017</v>
      </c>
      <c r="AH613" s="25">
        <f t="shared" si="288"/>
        <v>444.67948566777972</v>
      </c>
      <c r="AI613" s="6">
        <v>10881</v>
      </c>
      <c r="AJ613" s="21">
        <v>0.24076679534023679</v>
      </c>
      <c r="AK613" s="7">
        <v>-7644.0348999984562</v>
      </c>
      <c r="AL613" s="7">
        <v>4864930.0667999983</v>
      </c>
      <c r="AM613" s="25">
        <f t="shared" si="289"/>
        <v>297.58677783192428</v>
      </c>
      <c r="AN613" s="6">
        <v>9976</v>
      </c>
      <c r="AO613" s="21">
        <v>0.24520833106770709</v>
      </c>
      <c r="AP613" s="7">
        <v>-7640.679200001061</v>
      </c>
      <c r="AQ613" s="7">
        <v>4864913.5322000012</v>
      </c>
      <c r="AR613" s="25">
        <f t="shared" si="290"/>
        <v>276.60441907173521</v>
      </c>
      <c r="AS613" s="6">
        <v>11340</v>
      </c>
      <c r="AT613" s="21">
        <v>0.2504422945883889</v>
      </c>
      <c r="AU613" s="7">
        <v>-7641.3297999985516</v>
      </c>
      <c r="AV613" s="7">
        <v>4864920.6295000017</v>
      </c>
      <c r="AW613" s="25">
        <f t="shared" si="291"/>
        <v>254.19634588105797</v>
      </c>
      <c r="AX613" s="6">
        <v>9510</v>
      </c>
      <c r="AY613" s="21">
        <v>0.25118642302341931</v>
      </c>
      <c r="AZ613" s="7">
        <v>-7641.3297999985516</v>
      </c>
      <c r="BA613" s="7">
        <v>4864920.6295000017</v>
      </c>
      <c r="BB613" s="25">
        <f t="shared" si="292"/>
        <v>251.19752385734196</v>
      </c>
      <c r="BC613" s="6">
        <v>10424</v>
      </c>
      <c r="BD613" s="21">
        <v>0.2547734724825218</v>
      </c>
      <c r="BE613" s="7">
        <v>-7641.8123999983072</v>
      </c>
      <c r="BF613" s="7">
        <v>4864922.3139000013</v>
      </c>
      <c r="BG613" s="25">
        <f t="shared" si="293"/>
        <v>237.34668717806048</v>
      </c>
      <c r="BH613" s="6">
        <v>7282</v>
      </c>
      <c r="BI613" s="21">
        <v>0.25491290735331001</v>
      </c>
      <c r="BJ613" s="7">
        <v>-7639.1801000013947</v>
      </c>
      <c r="BK613" s="7">
        <v>4864913.1300999969</v>
      </c>
      <c r="BL613" s="25">
        <f t="shared" si="294"/>
        <v>236.82780782544967</v>
      </c>
      <c r="BM613" s="6">
        <v>7719</v>
      </c>
      <c r="BN613" s="21">
        <v>0.25642983245428841</v>
      </c>
      <c r="BO613" s="7">
        <v>-7641.3297999985516</v>
      </c>
      <c r="BP613" s="7">
        <v>4864920.6295000017</v>
      </c>
      <c r="BQ613" s="25">
        <f t="shared" si="295"/>
        <v>231.27346416682883</v>
      </c>
      <c r="BR613" s="6">
        <v>9056</v>
      </c>
      <c r="BS613" s="21">
        <v>0.26152054802481589</v>
      </c>
      <c r="BT613" s="7">
        <v>-7641.3297999985516</v>
      </c>
      <c r="BU613" s="7">
        <v>4864920.6295000017</v>
      </c>
      <c r="BV613" s="25">
        <f t="shared" si="296"/>
        <v>213.78475351101068</v>
      </c>
      <c r="BW613" s="6">
        <v>10882</v>
      </c>
      <c r="BX613" s="21">
        <v>0.2638930564044738</v>
      </c>
      <c r="BY613" s="7">
        <v>-7641.3297999985516</v>
      </c>
      <c r="BZ613" s="7">
        <v>4864920.6295000017</v>
      </c>
      <c r="CA613" s="25">
        <f t="shared" si="297"/>
        <v>206.19975617933824</v>
      </c>
      <c r="CB613" s="6">
        <v>7170</v>
      </c>
      <c r="CC613" s="21">
        <v>0.18851402409210119</v>
      </c>
      <c r="CD613" s="7">
        <v>-7653.3433014452457</v>
      </c>
      <c r="CE613" s="7">
        <v>4864920.9632514939</v>
      </c>
      <c r="CF613" s="25">
        <f t="shared" si="298"/>
        <v>791.81795134484946</v>
      </c>
      <c r="CG613" s="6">
        <v>9062</v>
      </c>
      <c r="CH613" s="21">
        <v>0.19876416065911429</v>
      </c>
      <c r="CI613" s="7">
        <v>-7639.1801000013947</v>
      </c>
      <c r="CJ613" s="7">
        <v>4864913.1300999969</v>
      </c>
      <c r="CK613" s="25">
        <f t="shared" si="299"/>
        <v>640.68961363291862</v>
      </c>
      <c r="CL613" s="6">
        <v>8598</v>
      </c>
      <c r="CM613" s="21">
        <v>0.20290408865112719</v>
      </c>
      <c r="CN613" s="7">
        <v>-7641.3297999985516</v>
      </c>
      <c r="CO613" s="7">
        <v>4864920.6295000017</v>
      </c>
      <c r="CP613" s="25">
        <f t="shared" si="300"/>
        <v>589.97934343092129</v>
      </c>
      <c r="CQ613" s="6">
        <v>7282</v>
      </c>
      <c r="CR613" s="21">
        <v>0.21561271314871919</v>
      </c>
      <c r="CS613" s="7">
        <v>-7639.1801000013947</v>
      </c>
      <c r="CT613" s="7">
        <v>4864913.1300999969</v>
      </c>
      <c r="CU613" s="25">
        <f t="shared" si="301"/>
        <v>462.70324139241063</v>
      </c>
      <c r="CV613" s="6">
        <v>11340</v>
      </c>
      <c r="CW613" s="21">
        <v>0.21956614739302369</v>
      </c>
      <c r="CX613" s="7">
        <v>-7641.3297999985516</v>
      </c>
      <c r="CY613" s="7">
        <v>4864920.6295000017</v>
      </c>
      <c r="CZ613" s="25">
        <f t="shared" si="302"/>
        <v>430.26743103097135</v>
      </c>
      <c r="DA613" s="6">
        <v>9976</v>
      </c>
      <c r="DB613" s="21">
        <v>0.2274115824799931</v>
      </c>
      <c r="DC613" s="7">
        <v>-7640.679200001061</v>
      </c>
      <c r="DD613" s="7">
        <v>4864913.5322000012</v>
      </c>
      <c r="DE613" s="25">
        <f t="shared" si="303"/>
        <v>373.89501830674419</v>
      </c>
      <c r="DF613" s="6">
        <v>10881</v>
      </c>
      <c r="DG613" s="21">
        <v>0.22899293015518629</v>
      </c>
      <c r="DH613" s="7">
        <v>-7644.0348999984562</v>
      </c>
      <c r="DI613" s="7">
        <v>4864930.0667999983</v>
      </c>
      <c r="DJ613" s="25">
        <f t="shared" si="304"/>
        <v>363.67353901043072</v>
      </c>
      <c r="DK613" s="6">
        <v>9510</v>
      </c>
      <c r="DL613" s="21">
        <v>0.22991215807373719</v>
      </c>
      <c r="DM613" s="7">
        <v>-7641.3297999985516</v>
      </c>
      <c r="DN613" s="7">
        <v>4864920.6295000017</v>
      </c>
      <c r="DO613" s="25">
        <f t="shared" si="305"/>
        <v>357.8922121593161</v>
      </c>
      <c r="DP613" s="6">
        <v>10424</v>
      </c>
      <c r="DQ613" s="21">
        <v>0.23069065438095429</v>
      </c>
      <c r="DR613" s="7">
        <v>-7641.8123999983072</v>
      </c>
      <c r="DS613" s="7">
        <v>4864922.3139000013</v>
      </c>
      <c r="DT613" s="25">
        <f t="shared" si="306"/>
        <v>353.08559201297015</v>
      </c>
      <c r="DU613" s="6">
        <v>7719</v>
      </c>
      <c r="DV613" s="21">
        <v>0.2349881077793585</v>
      </c>
      <c r="DW613" s="7">
        <v>-7641.3297999985516</v>
      </c>
      <c r="DX613" s="7">
        <v>4864920.6295000017</v>
      </c>
      <c r="DY613" s="25">
        <f t="shared" si="307"/>
        <v>327.95666647498496</v>
      </c>
      <c r="DZ613" s="6">
        <v>11338</v>
      </c>
      <c r="EA613" s="21">
        <v>0.23627092951147241</v>
      </c>
      <c r="EB613" s="7">
        <v>-7643.4281999990344</v>
      </c>
      <c r="EC613" s="7">
        <v>4864927.9508000016</v>
      </c>
      <c r="ED613" s="25">
        <f t="shared" si="308"/>
        <v>320.89196345342413</v>
      </c>
      <c r="EE613" s="6">
        <v>9056</v>
      </c>
      <c r="EF613" s="21">
        <v>0.23765937972285489</v>
      </c>
      <c r="EG613" s="7">
        <v>-7641.3297999985516</v>
      </c>
      <c r="EH613" s="7">
        <v>4864920.6295000017</v>
      </c>
      <c r="EI613" s="25">
        <f t="shared" si="309"/>
        <v>313.45858065903252</v>
      </c>
    </row>
    <row r="614" spans="1:139" x14ac:dyDescent="0.25">
      <c r="A614" s="6">
        <v>600</v>
      </c>
      <c r="B614" s="6">
        <v>0</v>
      </c>
      <c r="C614" s="6">
        <v>3</v>
      </c>
      <c r="D614" s="6">
        <v>0</v>
      </c>
      <c r="E614" s="6">
        <v>3</v>
      </c>
      <c r="F614" s="20">
        <f t="shared" si="279"/>
        <v>1</v>
      </c>
      <c r="G614" s="20">
        <f t="shared" si="280"/>
        <v>1</v>
      </c>
      <c r="H614" s="20">
        <f t="shared" si="281"/>
        <v>1</v>
      </c>
      <c r="I614" s="7">
        <v>-7688.6545028908758</v>
      </c>
      <c r="J614" s="7">
        <v>4864928.1784750288</v>
      </c>
      <c r="K614" s="6">
        <v>6</v>
      </c>
      <c r="L614" s="6">
        <v>6</v>
      </c>
      <c r="M614" s="7">
        <v>-7675.9477556494239</v>
      </c>
      <c r="N614" s="7">
        <v>4864933.5819003414</v>
      </c>
      <c r="O614" s="26">
        <f t="shared" si="282"/>
        <v>-7675.9477556494248</v>
      </c>
      <c r="P614" s="26">
        <f t="shared" si="283"/>
        <v>4864933.5819003414</v>
      </c>
      <c r="Q614" s="20">
        <f t="shared" si="284"/>
        <v>1</v>
      </c>
      <c r="R614" s="26">
        <f t="shared" si="285"/>
        <v>13.807911882938001</v>
      </c>
      <c r="S614" s="26">
        <f>R614*'8_HeSo_Mercator'!$B$7</f>
        <v>10.578605232721104</v>
      </c>
      <c r="T614" s="6">
        <v>10060</v>
      </c>
      <c r="U614" s="21">
        <v>0.1220754992197617</v>
      </c>
      <c r="V614" s="7">
        <v>-7675.4067000001669</v>
      </c>
      <c r="W614" s="7">
        <v>4864932.7796000019</v>
      </c>
      <c r="X614" s="25">
        <f t="shared" si="286"/>
        <v>4502.8342839338711</v>
      </c>
      <c r="Y614" s="6">
        <v>10968</v>
      </c>
      <c r="Z614" s="21">
        <v>0.1525895408759185</v>
      </c>
      <c r="AA614" s="7">
        <v>-7676.6435999982059</v>
      </c>
      <c r="AB614" s="7">
        <v>4864934.0069999993</v>
      </c>
      <c r="AC614" s="25">
        <f t="shared" si="287"/>
        <v>1844.5946082907828</v>
      </c>
      <c r="AD614" s="6">
        <v>7364</v>
      </c>
      <c r="AE614" s="21">
        <v>0.16283868083979439</v>
      </c>
      <c r="AF614" s="7">
        <v>-7674.9723000004888</v>
      </c>
      <c r="AG614" s="7">
        <v>4864934.4861999974</v>
      </c>
      <c r="AH614" s="25">
        <f t="shared" si="288"/>
        <v>1422.229550648188</v>
      </c>
      <c r="AI614" s="6">
        <v>10509</v>
      </c>
      <c r="AJ614" s="21">
        <v>0.1660153589427181</v>
      </c>
      <c r="AK614" s="7">
        <v>-7676.6435999982059</v>
      </c>
      <c r="AL614" s="7">
        <v>4864934.0069999993</v>
      </c>
      <c r="AM614" s="25">
        <f t="shared" si="289"/>
        <v>1316.4577485070417</v>
      </c>
      <c r="AN614" s="6">
        <v>8686</v>
      </c>
      <c r="AO614" s="21">
        <v>0.167500789872329</v>
      </c>
      <c r="AP614" s="7">
        <v>-7674.9723000004888</v>
      </c>
      <c r="AQ614" s="7">
        <v>4864934.4861999974</v>
      </c>
      <c r="AR614" s="25">
        <f t="shared" si="290"/>
        <v>1270.3768253165422</v>
      </c>
      <c r="AS614" s="6">
        <v>10050</v>
      </c>
      <c r="AT614" s="21">
        <v>0.16767466292428199</v>
      </c>
      <c r="AU614" s="7">
        <v>-7674.9723000004888</v>
      </c>
      <c r="AV614" s="7">
        <v>4864934.4861999974</v>
      </c>
      <c r="AW614" s="25">
        <f t="shared" si="291"/>
        <v>1265.1156617072425</v>
      </c>
      <c r="AX614" s="6">
        <v>7791</v>
      </c>
      <c r="AY614" s="21">
        <v>0.1773717638985875</v>
      </c>
      <c r="AZ614" s="7">
        <v>-7676.6435999982059</v>
      </c>
      <c r="BA614" s="7">
        <v>4864934.0069999993</v>
      </c>
      <c r="BB614" s="25">
        <f t="shared" si="292"/>
        <v>1010.3272348842198</v>
      </c>
      <c r="BC614" s="6">
        <v>7794</v>
      </c>
      <c r="BD614" s="21">
        <v>0.1824822454088855</v>
      </c>
      <c r="BE614" s="7">
        <v>-7674.9723000004888</v>
      </c>
      <c r="BF614" s="7">
        <v>4864934.4861999974</v>
      </c>
      <c r="BG614" s="25">
        <f t="shared" si="293"/>
        <v>901.81516705496881</v>
      </c>
      <c r="BH614" s="6">
        <v>8688</v>
      </c>
      <c r="BI614" s="21">
        <v>0.1872746282515528</v>
      </c>
      <c r="BJ614" s="7">
        <v>-7675.4067000001669</v>
      </c>
      <c r="BK614" s="7">
        <v>4864932.7796000019</v>
      </c>
      <c r="BL614" s="25">
        <f t="shared" si="294"/>
        <v>812.98816867153187</v>
      </c>
      <c r="BM614" s="6">
        <v>10057</v>
      </c>
      <c r="BN614" s="21">
        <v>0.198648475744583</v>
      </c>
      <c r="BO614" s="7">
        <v>-7682.084399998188</v>
      </c>
      <c r="BP614" s="7">
        <v>4864930.8654000014</v>
      </c>
      <c r="BQ614" s="25">
        <f t="shared" si="295"/>
        <v>642.18336571322413</v>
      </c>
      <c r="BR614" s="6">
        <v>10976</v>
      </c>
      <c r="BS614" s="21">
        <v>0.2021818895851907</v>
      </c>
      <c r="BT614" s="7">
        <v>-7675.4067000001669</v>
      </c>
      <c r="BU614" s="7">
        <v>4864932.7796000019</v>
      </c>
      <c r="BV614" s="25">
        <f t="shared" si="296"/>
        <v>598.45430506391949</v>
      </c>
      <c r="BW614" s="6">
        <v>9596</v>
      </c>
      <c r="BX614" s="21">
        <v>0.20298596330104129</v>
      </c>
      <c r="BY614" s="7">
        <v>-7674.9723000004888</v>
      </c>
      <c r="BZ614" s="7">
        <v>4864934.4861999974</v>
      </c>
      <c r="CA614" s="25">
        <f t="shared" si="297"/>
        <v>589.02804347226845</v>
      </c>
      <c r="CB614" s="6">
        <v>10060</v>
      </c>
      <c r="CC614" s="21">
        <v>0.1194218696773565</v>
      </c>
      <c r="CD614" s="7">
        <v>-7675.4067000001669</v>
      </c>
      <c r="CE614" s="7">
        <v>4864932.7796000019</v>
      </c>
      <c r="CF614" s="25">
        <f t="shared" si="298"/>
        <v>4916.5961305889541</v>
      </c>
      <c r="CG614" s="6">
        <v>10968</v>
      </c>
      <c r="CH614" s="21">
        <v>0.14247457127413879</v>
      </c>
      <c r="CI614" s="7">
        <v>-7676.6435999982059</v>
      </c>
      <c r="CJ614" s="7">
        <v>4864934.0069999993</v>
      </c>
      <c r="CK614" s="25">
        <f t="shared" si="299"/>
        <v>2426.8926412570131</v>
      </c>
      <c r="CL614" s="6">
        <v>7364</v>
      </c>
      <c r="CM614" s="21">
        <v>0.14694728858551381</v>
      </c>
      <c r="CN614" s="7">
        <v>-7674.9723000004888</v>
      </c>
      <c r="CO614" s="7">
        <v>4864934.4861999974</v>
      </c>
      <c r="CP614" s="25">
        <f t="shared" si="300"/>
        <v>2144.6364937966628</v>
      </c>
      <c r="CQ614" s="6">
        <v>10050</v>
      </c>
      <c r="CR614" s="21">
        <v>0.15093182354328849</v>
      </c>
      <c r="CS614" s="7">
        <v>-7674.9723000004888</v>
      </c>
      <c r="CT614" s="7">
        <v>4864934.4861999974</v>
      </c>
      <c r="CU614" s="25">
        <f t="shared" si="301"/>
        <v>1926.9778529900741</v>
      </c>
      <c r="CV614" s="6">
        <v>10509</v>
      </c>
      <c r="CW614" s="21">
        <v>0.15198962800438809</v>
      </c>
      <c r="CX614" s="7">
        <v>-7676.6435999982059</v>
      </c>
      <c r="CY614" s="7">
        <v>4864934.0069999993</v>
      </c>
      <c r="CZ614" s="25">
        <f t="shared" si="302"/>
        <v>1873.8904235104583</v>
      </c>
      <c r="DA614" s="6">
        <v>8686</v>
      </c>
      <c r="DB614" s="21">
        <v>0.16527191488311241</v>
      </c>
      <c r="DC614" s="7">
        <v>-7674.9723000004888</v>
      </c>
      <c r="DD614" s="7">
        <v>4864934.4861999974</v>
      </c>
      <c r="DE614" s="25">
        <f t="shared" si="303"/>
        <v>1340.3053900689251</v>
      </c>
      <c r="DF614" s="6">
        <v>7794</v>
      </c>
      <c r="DG614" s="21">
        <v>0.16897400492285519</v>
      </c>
      <c r="DH614" s="7">
        <v>-7674.9723000004888</v>
      </c>
      <c r="DI614" s="7">
        <v>4864934.4861999974</v>
      </c>
      <c r="DJ614" s="25">
        <f t="shared" si="304"/>
        <v>1226.6492838972988</v>
      </c>
      <c r="DK614" s="6">
        <v>9602</v>
      </c>
      <c r="DL614" s="21">
        <v>0.17048627885329151</v>
      </c>
      <c r="DM614" s="7">
        <v>-7675.4067000001669</v>
      </c>
      <c r="DN614" s="7">
        <v>4864932.7796000019</v>
      </c>
      <c r="DO614" s="25">
        <f t="shared" si="305"/>
        <v>1183.7017054323417</v>
      </c>
      <c r="DP614" s="6">
        <v>8688</v>
      </c>
      <c r="DQ614" s="21">
        <v>0.1727824126792312</v>
      </c>
      <c r="DR614" s="7">
        <v>-7675.4067000001669</v>
      </c>
      <c r="DS614" s="7">
        <v>4864932.7796000019</v>
      </c>
      <c r="DT614" s="25">
        <f t="shared" si="306"/>
        <v>1122.0232693901953</v>
      </c>
      <c r="DU614" s="6">
        <v>7791</v>
      </c>
      <c r="DV614" s="21">
        <v>0.1766031915524707</v>
      </c>
      <c r="DW614" s="7">
        <v>-7676.6435999982059</v>
      </c>
      <c r="DX614" s="7">
        <v>4864934.0069999993</v>
      </c>
      <c r="DY614" s="25">
        <f t="shared" si="307"/>
        <v>1028.0300478953554</v>
      </c>
      <c r="DZ614" s="6">
        <v>16824</v>
      </c>
      <c r="EA614" s="21">
        <v>0.1946623080394716</v>
      </c>
      <c r="EB614" s="7">
        <v>-7682.5590999983251</v>
      </c>
      <c r="EC614" s="7">
        <v>4864932.3115999997</v>
      </c>
      <c r="ED614" s="25">
        <f t="shared" si="308"/>
        <v>696.42207151476543</v>
      </c>
      <c r="EE614" s="6">
        <v>10057</v>
      </c>
      <c r="EF614" s="21">
        <v>0.1955545632705713</v>
      </c>
      <c r="EG614" s="7">
        <v>-7682.084399998188</v>
      </c>
      <c r="EH614" s="7">
        <v>4864930.8654000014</v>
      </c>
      <c r="EI614" s="25">
        <f t="shared" si="309"/>
        <v>683.79855904977535</v>
      </c>
    </row>
    <row r="615" spans="1:139" x14ac:dyDescent="0.25">
      <c r="A615" s="6">
        <v>601</v>
      </c>
      <c r="B615" s="6">
        <v>0</v>
      </c>
      <c r="C615" s="6">
        <v>3</v>
      </c>
      <c r="D615" s="6">
        <v>0</v>
      </c>
      <c r="E615" s="6">
        <v>3</v>
      </c>
      <c r="F615" s="20">
        <f t="shared" si="279"/>
        <v>1</v>
      </c>
      <c r="G615" s="20">
        <f t="shared" si="280"/>
        <v>1</v>
      </c>
      <c r="H615" s="20">
        <f t="shared" si="281"/>
        <v>1</v>
      </c>
      <c r="I615" s="7">
        <v>-7631.6713981903604</v>
      </c>
      <c r="J615" s="7">
        <v>4864981.8981608674</v>
      </c>
      <c r="K615" s="6">
        <v>-6</v>
      </c>
      <c r="L615" s="6">
        <v>-6</v>
      </c>
      <c r="M615" s="7">
        <v>-7624.016644170315</v>
      </c>
      <c r="N615" s="7">
        <v>4864979.063026553</v>
      </c>
      <c r="O615" s="26">
        <f t="shared" si="282"/>
        <v>-7624.0166441703122</v>
      </c>
      <c r="P615" s="26">
        <f t="shared" si="283"/>
        <v>4864979.063026553</v>
      </c>
      <c r="Q615" s="20">
        <f t="shared" si="284"/>
        <v>1</v>
      </c>
      <c r="R615" s="26">
        <f t="shared" si="285"/>
        <v>8.1629189441019836</v>
      </c>
      <c r="S615" s="26">
        <f>R615*'8_HeSo_Mercator'!$B$7</f>
        <v>6.2538273555365214</v>
      </c>
      <c r="T615" s="6">
        <v>9546</v>
      </c>
      <c r="U615" s="21">
        <v>0.32739319500810021</v>
      </c>
      <c r="V615" s="7">
        <v>-7618.7633000016212</v>
      </c>
      <c r="W615" s="7">
        <v>4864975.433799997</v>
      </c>
      <c r="X615" s="25">
        <f t="shared" si="286"/>
        <v>87.040506028347053</v>
      </c>
      <c r="Y615" s="6">
        <v>7756</v>
      </c>
      <c r="Z615" s="21">
        <v>0.34015185014381288</v>
      </c>
      <c r="AA615" s="7">
        <v>-7635.0408000014722</v>
      </c>
      <c r="AB615" s="7">
        <v>4864986.0639000013</v>
      </c>
      <c r="AC615" s="25">
        <f t="shared" si="287"/>
        <v>74.697944275730592</v>
      </c>
      <c r="AD615" s="6">
        <v>16797</v>
      </c>
      <c r="AE615" s="21">
        <v>0.3428917605200526</v>
      </c>
      <c r="AF615" s="7">
        <v>-7622.3258000016212</v>
      </c>
      <c r="AG615" s="7">
        <v>4864976.6116999984</v>
      </c>
      <c r="AH615" s="25">
        <f t="shared" si="288"/>
        <v>72.338883653070056</v>
      </c>
      <c r="AI615" s="6">
        <v>17072</v>
      </c>
      <c r="AJ615" s="21">
        <v>0.3479806251735133</v>
      </c>
      <c r="AK615" s="7">
        <v>-7622.3258000016212</v>
      </c>
      <c r="AL615" s="7">
        <v>4864976.6116999984</v>
      </c>
      <c r="AM615" s="25">
        <f t="shared" si="289"/>
        <v>68.199272810181739</v>
      </c>
      <c r="AN615" s="6">
        <v>17900</v>
      </c>
      <c r="AO615" s="21">
        <v>0.348812202474995</v>
      </c>
      <c r="AP615" s="7">
        <v>-7632.0337000004947</v>
      </c>
      <c r="AQ615" s="7">
        <v>4864987.6103999987</v>
      </c>
      <c r="AR615" s="25">
        <f t="shared" si="290"/>
        <v>67.551239499218312</v>
      </c>
      <c r="AS615" s="6">
        <v>18456</v>
      </c>
      <c r="AT615" s="21">
        <v>0.34950516063249698</v>
      </c>
      <c r="AU615" s="7">
        <v>-7631.8949000015846</v>
      </c>
      <c r="AV615" s="7">
        <v>4864981.9169000005</v>
      </c>
      <c r="AW615" s="25">
        <f t="shared" si="291"/>
        <v>67.01709972715868</v>
      </c>
      <c r="AX615" s="6">
        <v>17622</v>
      </c>
      <c r="AY615" s="21">
        <v>0.35142019862141688</v>
      </c>
      <c r="AZ615" s="7">
        <v>-7622.3258000016212</v>
      </c>
      <c r="BA615" s="7">
        <v>4864976.6116999984</v>
      </c>
      <c r="BB615" s="25">
        <f t="shared" si="292"/>
        <v>65.568178723334157</v>
      </c>
      <c r="BC615" s="6">
        <v>17348</v>
      </c>
      <c r="BD615" s="21">
        <v>0.352278219753837</v>
      </c>
      <c r="BE615" s="7">
        <v>-7632.0337000004947</v>
      </c>
      <c r="BF615" s="7">
        <v>4864987.6103999987</v>
      </c>
      <c r="BG615" s="25">
        <f t="shared" si="293"/>
        <v>64.931708181489611</v>
      </c>
      <c r="BH615" s="6">
        <v>16498</v>
      </c>
      <c r="BI615" s="21">
        <v>0.3526435112502726</v>
      </c>
      <c r="BJ615" s="7">
        <v>-7616.6889000013471</v>
      </c>
      <c r="BK615" s="7">
        <v>4864976.0280999988</v>
      </c>
      <c r="BL615" s="25">
        <f t="shared" si="294"/>
        <v>64.663083681456115</v>
      </c>
      <c r="BM615" s="6">
        <v>17902</v>
      </c>
      <c r="BN615" s="21">
        <v>0.35395393330561298</v>
      </c>
      <c r="BO615" s="7">
        <v>-7622.3258000016212</v>
      </c>
      <c r="BP615" s="7">
        <v>4864976.6116999984</v>
      </c>
      <c r="BQ615" s="25">
        <f t="shared" si="295"/>
        <v>63.71079566366479</v>
      </c>
      <c r="BR615" s="6">
        <v>16508</v>
      </c>
      <c r="BS615" s="21">
        <v>0.35426332385795728</v>
      </c>
      <c r="BT615" s="7">
        <v>-7634.4770000018179</v>
      </c>
      <c r="BU615" s="7">
        <v>4864984.0974999964</v>
      </c>
      <c r="BV615" s="25">
        <f t="shared" si="296"/>
        <v>63.488523587179998</v>
      </c>
      <c r="BW615" s="6">
        <v>17345</v>
      </c>
      <c r="BX615" s="21">
        <v>0.35826759678344949</v>
      </c>
      <c r="BY615" s="7">
        <v>-7622.3258000016212</v>
      </c>
      <c r="BZ615" s="7">
        <v>4864976.6116999984</v>
      </c>
      <c r="CA615" s="25">
        <f t="shared" si="297"/>
        <v>60.697370590779506</v>
      </c>
      <c r="CB615" s="6">
        <v>9546</v>
      </c>
      <c r="CC615" s="21">
        <v>0.2940786458790377</v>
      </c>
      <c r="CD615" s="7">
        <v>-7618.7633000016212</v>
      </c>
      <c r="CE615" s="7">
        <v>4864975.433799997</v>
      </c>
      <c r="CF615" s="25">
        <f t="shared" si="298"/>
        <v>133.7045049097328</v>
      </c>
      <c r="CG615" s="6">
        <v>16797</v>
      </c>
      <c r="CH615" s="21">
        <v>0.30354402498691058</v>
      </c>
      <c r="CI615" s="7">
        <v>-7622.3258000016212</v>
      </c>
      <c r="CJ615" s="7">
        <v>4864976.6116999984</v>
      </c>
      <c r="CK615" s="25">
        <f t="shared" si="299"/>
        <v>117.79130836781979</v>
      </c>
      <c r="CL615" s="6">
        <v>17072</v>
      </c>
      <c r="CM615" s="21">
        <v>0.30783691164698368</v>
      </c>
      <c r="CN615" s="7">
        <v>-7622.3258000016212</v>
      </c>
      <c r="CO615" s="7">
        <v>4864976.6116999984</v>
      </c>
      <c r="CP615" s="25">
        <f t="shared" si="300"/>
        <v>111.35692416363217</v>
      </c>
      <c r="CQ615" s="6">
        <v>10459</v>
      </c>
      <c r="CR615" s="21">
        <v>0.3078873049378788</v>
      </c>
      <c r="CS615" s="7">
        <v>-7618.7633000016212</v>
      </c>
      <c r="CT615" s="7">
        <v>4864975.433799997</v>
      </c>
      <c r="CU615" s="25">
        <f t="shared" si="301"/>
        <v>111.28403691938189</v>
      </c>
      <c r="CV615" s="6">
        <v>7756</v>
      </c>
      <c r="CW615" s="21">
        <v>0.312694528726632</v>
      </c>
      <c r="CX615" s="7">
        <v>-7635.0408000014722</v>
      </c>
      <c r="CY615" s="7">
        <v>4864986.0639000013</v>
      </c>
      <c r="CZ615" s="25">
        <f t="shared" si="302"/>
        <v>104.59691377670907</v>
      </c>
      <c r="DA615" s="6">
        <v>10457</v>
      </c>
      <c r="DB615" s="21">
        <v>0.31476090669150752</v>
      </c>
      <c r="DC615" s="7">
        <v>-7611.1290000006557</v>
      </c>
      <c r="DD615" s="7">
        <v>4864977.6220000014</v>
      </c>
      <c r="DE615" s="25">
        <f t="shared" si="303"/>
        <v>101.87716460137403</v>
      </c>
      <c r="DF615" s="6">
        <v>8630</v>
      </c>
      <c r="DG615" s="21">
        <v>0.31781396351380481</v>
      </c>
      <c r="DH615" s="7">
        <v>-7622.3258000016212</v>
      </c>
      <c r="DI615" s="7">
        <v>4864976.6116999984</v>
      </c>
      <c r="DJ615" s="25">
        <f t="shared" si="304"/>
        <v>98.018511252043197</v>
      </c>
      <c r="DK615" s="6">
        <v>9543</v>
      </c>
      <c r="DL615" s="21">
        <v>0.31832133101564419</v>
      </c>
      <c r="DM615" s="7">
        <v>-7622.3258000016212</v>
      </c>
      <c r="DN615" s="7">
        <v>4864976.6116999984</v>
      </c>
      <c r="DO615" s="25">
        <f t="shared" si="305"/>
        <v>97.395082917834642</v>
      </c>
      <c r="DP615" s="6">
        <v>17345</v>
      </c>
      <c r="DQ615" s="21">
        <v>0.32057247291701602</v>
      </c>
      <c r="DR615" s="7">
        <v>-7622.3258000016212</v>
      </c>
      <c r="DS615" s="7">
        <v>4864976.6116999984</v>
      </c>
      <c r="DT615" s="25">
        <f t="shared" si="306"/>
        <v>94.688032036058729</v>
      </c>
      <c r="DU615" s="6">
        <v>8631</v>
      </c>
      <c r="DV615" s="21">
        <v>0.3215886108577547</v>
      </c>
      <c r="DW615" s="7">
        <v>-7616.6889000013471</v>
      </c>
      <c r="DX615" s="7">
        <v>4864976.0280999988</v>
      </c>
      <c r="DY615" s="25">
        <f t="shared" si="307"/>
        <v>93.496932214451761</v>
      </c>
      <c r="DZ615" s="6">
        <v>17348</v>
      </c>
      <c r="EA615" s="21">
        <v>0.32188999630860088</v>
      </c>
      <c r="EB615" s="7">
        <v>-7632.0337000004947</v>
      </c>
      <c r="EC615" s="7">
        <v>4864987.6103999987</v>
      </c>
      <c r="ED615" s="25">
        <f t="shared" si="308"/>
        <v>93.147259162760889</v>
      </c>
      <c r="EE615" s="6">
        <v>8192</v>
      </c>
      <c r="EF615" s="21">
        <v>0.32522815094960111</v>
      </c>
      <c r="EG615" s="7">
        <v>-7622.3258000016212</v>
      </c>
      <c r="EH615" s="7">
        <v>4864976.6116999984</v>
      </c>
      <c r="EI615" s="25">
        <f t="shared" si="309"/>
        <v>89.381467325255954</v>
      </c>
    </row>
    <row r="616" spans="1:139" x14ac:dyDescent="0.25">
      <c r="A616" s="6">
        <v>602</v>
      </c>
      <c r="B616" s="6">
        <v>1</v>
      </c>
      <c r="C616" s="6">
        <v>1</v>
      </c>
      <c r="D616" s="6">
        <v>1</v>
      </c>
      <c r="E616" s="6">
        <v>1</v>
      </c>
      <c r="F616" s="20">
        <f t="shared" si="279"/>
        <v>1</v>
      </c>
      <c r="G616" s="20">
        <f t="shared" si="280"/>
        <v>1</v>
      </c>
      <c r="H616" s="20">
        <f t="shared" si="281"/>
        <v>1</v>
      </c>
      <c r="I616" s="7">
        <v>-7470.7121142965134</v>
      </c>
      <c r="J616" s="7">
        <v>4864869.1791547081</v>
      </c>
      <c r="K616" s="6">
        <v>6</v>
      </c>
      <c r="L616" s="6">
        <v>6</v>
      </c>
      <c r="M616" s="7">
        <v>-7476.7058308960022</v>
      </c>
      <c r="N616" s="7">
        <v>4864866.8590591159</v>
      </c>
      <c r="O616" s="26">
        <f t="shared" si="282"/>
        <v>-7476.7058308960031</v>
      </c>
      <c r="P616" s="26">
        <f t="shared" si="283"/>
        <v>4864866.8590591159</v>
      </c>
      <c r="Q616" s="20">
        <f t="shared" si="284"/>
        <v>1</v>
      </c>
      <c r="R616" s="26">
        <f t="shared" si="285"/>
        <v>6.4270897171149368</v>
      </c>
      <c r="S616" s="26">
        <f>R616*'8_HeSo_Mercator'!$B$7</f>
        <v>4.923962832979309</v>
      </c>
      <c r="T616" s="6">
        <v>14998</v>
      </c>
      <c r="U616" s="21">
        <v>0.42807493590298268</v>
      </c>
      <c r="V616" s="7">
        <v>-7470.5395000018179</v>
      </c>
      <c r="W616" s="7">
        <v>4864863.6243000031</v>
      </c>
      <c r="X616" s="25">
        <f t="shared" si="286"/>
        <v>29.779732937289836</v>
      </c>
      <c r="Y616" s="6">
        <v>15101</v>
      </c>
      <c r="Z616" s="21">
        <v>0.47808046693510847</v>
      </c>
      <c r="AA616" s="7">
        <v>-7470.5395000018179</v>
      </c>
      <c r="AB616" s="7">
        <v>4864863.6243000031</v>
      </c>
      <c r="AC616" s="25">
        <f t="shared" si="287"/>
        <v>19.14238294693379</v>
      </c>
      <c r="AD616" s="6">
        <v>15204</v>
      </c>
      <c r="AE616" s="21">
        <v>0.48105120566547088</v>
      </c>
      <c r="AF616" s="7">
        <v>-7470.5395000018179</v>
      </c>
      <c r="AG616" s="7">
        <v>4864863.6243000031</v>
      </c>
      <c r="AH616" s="25">
        <f t="shared" si="288"/>
        <v>18.673888878234813</v>
      </c>
      <c r="AI616" s="6">
        <v>15308</v>
      </c>
      <c r="AJ616" s="21">
        <v>0.50566227211625192</v>
      </c>
      <c r="AK616" s="7">
        <v>-7470.5395000018179</v>
      </c>
      <c r="AL616" s="7">
        <v>4864863.6243000031</v>
      </c>
      <c r="AM616" s="25">
        <f t="shared" si="289"/>
        <v>15.295292721327897</v>
      </c>
      <c r="AN616" s="6">
        <v>15411</v>
      </c>
      <c r="AO616" s="21">
        <v>0.51008578721582953</v>
      </c>
      <c r="AP616" s="7">
        <v>-7470.5395000018179</v>
      </c>
      <c r="AQ616" s="7">
        <v>4864863.6243000031</v>
      </c>
      <c r="AR616" s="25">
        <f t="shared" si="290"/>
        <v>14.771585381471697</v>
      </c>
      <c r="AS616" s="6">
        <v>14892</v>
      </c>
      <c r="AT616" s="21">
        <v>0.5102979401500678</v>
      </c>
      <c r="AU616" s="7">
        <v>-7470.5395000018179</v>
      </c>
      <c r="AV616" s="7">
        <v>4864863.6243000031</v>
      </c>
      <c r="AW616" s="25">
        <f t="shared" si="291"/>
        <v>14.747035947340068</v>
      </c>
      <c r="AX616" s="6">
        <v>14836</v>
      </c>
      <c r="AY616" s="21">
        <v>0.53004624615059182</v>
      </c>
      <c r="AZ616" s="7">
        <v>-7474.5538000017395</v>
      </c>
      <c r="BA616" s="7">
        <v>4864866.8563999981</v>
      </c>
      <c r="BB616" s="25">
        <f t="shared" si="292"/>
        <v>12.669076176379154</v>
      </c>
      <c r="BC616" s="6">
        <v>14997</v>
      </c>
      <c r="BD616" s="21">
        <v>0.53111245363680271</v>
      </c>
      <c r="BE616" s="7">
        <v>-7480.4282109253109</v>
      </c>
      <c r="BF616" s="7">
        <v>4864867.0911479518</v>
      </c>
      <c r="BG616" s="25">
        <f t="shared" si="293"/>
        <v>12.567649499941236</v>
      </c>
      <c r="BH616" s="6">
        <v>137</v>
      </c>
      <c r="BI616" s="21">
        <v>0.53556033546640414</v>
      </c>
      <c r="BJ616" s="7">
        <v>-7516.8414999991646</v>
      </c>
      <c r="BK616" s="7">
        <v>4864889.2910000011</v>
      </c>
      <c r="BL616" s="25">
        <f t="shared" si="294"/>
        <v>12.155319545866263</v>
      </c>
      <c r="BM616" s="6">
        <v>15516</v>
      </c>
      <c r="BN616" s="21">
        <v>0.54678492021308578</v>
      </c>
      <c r="BO616" s="7">
        <v>-7470.5395000018179</v>
      </c>
      <c r="BP616" s="7">
        <v>4864863.6243000031</v>
      </c>
      <c r="BQ616" s="25">
        <f t="shared" si="295"/>
        <v>11.187521563347353</v>
      </c>
      <c r="BR616" s="6">
        <v>1011</v>
      </c>
      <c r="BS616" s="21">
        <v>0.55109382196204004</v>
      </c>
      <c r="BT616" s="7">
        <v>-7512.6041636317968</v>
      </c>
      <c r="BU616" s="7">
        <v>4864884.9495439976</v>
      </c>
      <c r="BV616" s="25">
        <f t="shared" si="296"/>
        <v>10.841711100188402</v>
      </c>
      <c r="BW616" s="6">
        <v>15619</v>
      </c>
      <c r="BX616" s="21">
        <v>0.56556836060864768</v>
      </c>
      <c r="BY616" s="7">
        <v>-7470.5395000018179</v>
      </c>
      <c r="BZ616" s="7">
        <v>4864863.6243000031</v>
      </c>
      <c r="CA616" s="25">
        <f t="shared" si="297"/>
        <v>9.773712874217253</v>
      </c>
      <c r="CB616" s="6">
        <v>14998</v>
      </c>
      <c r="CC616" s="21">
        <v>0.43625601439994471</v>
      </c>
      <c r="CD616" s="7">
        <v>-7470.5395000018179</v>
      </c>
      <c r="CE616" s="7">
        <v>4864863.6243000031</v>
      </c>
      <c r="CF616" s="25">
        <f t="shared" si="298"/>
        <v>27.607958314323287</v>
      </c>
      <c r="CG616" s="6">
        <v>15101</v>
      </c>
      <c r="CH616" s="21">
        <v>0.48416318256683127</v>
      </c>
      <c r="CI616" s="7">
        <v>-7470.5395000018179</v>
      </c>
      <c r="CJ616" s="7">
        <v>4864863.6243000031</v>
      </c>
      <c r="CK616" s="25">
        <f t="shared" si="299"/>
        <v>18.198389480809404</v>
      </c>
      <c r="CL616" s="6">
        <v>15204</v>
      </c>
      <c r="CM616" s="21">
        <v>0.48737802958766141</v>
      </c>
      <c r="CN616" s="7">
        <v>-7470.5395000018179</v>
      </c>
      <c r="CO616" s="7">
        <v>4864863.6243000031</v>
      </c>
      <c r="CP616" s="25">
        <f t="shared" si="300"/>
        <v>17.722958017649397</v>
      </c>
      <c r="CQ616" s="6">
        <v>15308</v>
      </c>
      <c r="CR616" s="21">
        <v>0.51034275405892948</v>
      </c>
      <c r="CS616" s="7">
        <v>-7470.5395000018179</v>
      </c>
      <c r="CT616" s="7">
        <v>4864863.6243000031</v>
      </c>
      <c r="CU616" s="25">
        <f t="shared" si="301"/>
        <v>14.741856798412538</v>
      </c>
      <c r="CV616" s="6">
        <v>15411</v>
      </c>
      <c r="CW616" s="21">
        <v>0.51467652054712865</v>
      </c>
      <c r="CX616" s="7">
        <v>-7470.5395000018179</v>
      </c>
      <c r="CY616" s="7">
        <v>4864863.6243000031</v>
      </c>
      <c r="CZ616" s="25">
        <f t="shared" si="302"/>
        <v>14.251565558465792</v>
      </c>
      <c r="DA616" s="6">
        <v>14892</v>
      </c>
      <c r="DB616" s="21">
        <v>0.51837343779145684</v>
      </c>
      <c r="DC616" s="7">
        <v>-7470.5395000018179</v>
      </c>
      <c r="DD616" s="7">
        <v>4864863.6243000031</v>
      </c>
      <c r="DE616" s="25">
        <f t="shared" si="303"/>
        <v>13.849338868119139</v>
      </c>
      <c r="DF616" s="6">
        <v>14836</v>
      </c>
      <c r="DG616" s="21">
        <v>0.53881327474725826</v>
      </c>
      <c r="DH616" s="7">
        <v>-7474.5538000017395</v>
      </c>
      <c r="DI616" s="7">
        <v>4864866.8563999981</v>
      </c>
      <c r="DJ616" s="25">
        <f t="shared" si="304"/>
        <v>11.864429291182077</v>
      </c>
      <c r="DK616" s="6">
        <v>14997</v>
      </c>
      <c r="DL616" s="21">
        <v>0.54370813264684725</v>
      </c>
      <c r="DM616" s="7">
        <v>-7480.4282109253109</v>
      </c>
      <c r="DN616" s="7">
        <v>4864867.0911479518</v>
      </c>
      <c r="DO616" s="25">
        <f t="shared" si="305"/>
        <v>11.442915305676186</v>
      </c>
      <c r="DP616" s="6">
        <v>15516</v>
      </c>
      <c r="DQ616" s="21">
        <v>0.55060706401766002</v>
      </c>
      <c r="DR616" s="7">
        <v>-7470.5395000018179</v>
      </c>
      <c r="DS616" s="7">
        <v>4864863.6243000031</v>
      </c>
      <c r="DT616" s="25">
        <f t="shared" si="306"/>
        <v>10.880099936588865</v>
      </c>
      <c r="DU616" s="6">
        <v>1011</v>
      </c>
      <c r="DV616" s="21">
        <v>0.56913916047930602</v>
      </c>
      <c r="DW616" s="7">
        <v>-7512.6041636317968</v>
      </c>
      <c r="DX616" s="7">
        <v>4864884.9495439976</v>
      </c>
      <c r="DY616" s="25">
        <f t="shared" si="307"/>
        <v>9.5307290759101697</v>
      </c>
      <c r="DZ616" s="6">
        <v>15619</v>
      </c>
      <c r="EA616" s="21">
        <v>0.56948372941394154</v>
      </c>
      <c r="EB616" s="7">
        <v>-7470.5395000018179</v>
      </c>
      <c r="EC616" s="7">
        <v>4864863.6243000031</v>
      </c>
      <c r="ED616" s="25">
        <f t="shared" si="308"/>
        <v>9.5076835439503995</v>
      </c>
      <c r="EE616" s="6">
        <v>137</v>
      </c>
      <c r="EF616" s="21">
        <v>0.58040974237228526</v>
      </c>
      <c r="EG616" s="7">
        <v>-7516.8414999991646</v>
      </c>
      <c r="EH616" s="7">
        <v>4864889.2910000011</v>
      </c>
      <c r="EI616" s="25">
        <f t="shared" si="309"/>
        <v>8.8117308948164901</v>
      </c>
    </row>
    <row r="617" spans="1:139" x14ac:dyDescent="0.25">
      <c r="A617" s="6">
        <v>603</v>
      </c>
      <c r="B617" s="6">
        <v>0</v>
      </c>
      <c r="C617" s="6">
        <v>3</v>
      </c>
      <c r="D617" s="6">
        <v>0</v>
      </c>
      <c r="E617" s="6">
        <v>3</v>
      </c>
      <c r="F617" s="20">
        <f t="shared" si="279"/>
        <v>1</v>
      </c>
      <c r="G617" s="20">
        <f t="shared" si="280"/>
        <v>1</v>
      </c>
      <c r="H617" s="20">
        <f t="shared" si="281"/>
        <v>1</v>
      </c>
      <c r="I617" s="7">
        <v>-7642.3340430945455</v>
      </c>
      <c r="J617" s="7">
        <v>4865014.1273062183</v>
      </c>
      <c r="K617" s="6">
        <v>3</v>
      </c>
      <c r="L617" s="6">
        <v>0</v>
      </c>
      <c r="M617" s="7">
        <v>-7640.5631060231326</v>
      </c>
      <c r="N617" s="7">
        <v>4865008.800980432</v>
      </c>
      <c r="O617" s="26">
        <f t="shared" si="282"/>
        <v>-7640.5631060231344</v>
      </c>
      <c r="P617" s="26">
        <f t="shared" si="283"/>
        <v>4865008.800980432</v>
      </c>
      <c r="Q617" s="20">
        <f t="shared" si="284"/>
        <v>1</v>
      </c>
      <c r="R617" s="26">
        <f t="shared" si="285"/>
        <v>5.6130174142525346</v>
      </c>
      <c r="S617" s="26">
        <f>R617*'8_HeSo_Mercator'!$B$7</f>
        <v>4.3002805850128523</v>
      </c>
      <c r="T617" s="6">
        <v>11392</v>
      </c>
      <c r="U617" s="21">
        <v>0.2457144851362898</v>
      </c>
      <c r="V617" s="7">
        <v>-7641.8993999995291</v>
      </c>
      <c r="W617" s="7">
        <v>4865014.7801000029</v>
      </c>
      <c r="X617" s="25">
        <f t="shared" si="286"/>
        <v>274.33231130844655</v>
      </c>
      <c r="Y617" s="6">
        <v>7337</v>
      </c>
      <c r="Z617" s="21">
        <v>0.2483754681427047</v>
      </c>
      <c r="AA617" s="7">
        <v>-7637.8390999995172</v>
      </c>
      <c r="AB617" s="7">
        <v>4865000.615699999</v>
      </c>
      <c r="AC617" s="25">
        <f t="shared" si="287"/>
        <v>262.76360118589901</v>
      </c>
      <c r="AD617" s="6">
        <v>10936</v>
      </c>
      <c r="AE617" s="21">
        <v>0.25441840018857859</v>
      </c>
      <c r="AF617" s="7">
        <v>-7640.2895999997854</v>
      </c>
      <c r="AG617" s="7">
        <v>4865009.1648000032</v>
      </c>
      <c r="AH617" s="25">
        <f t="shared" si="288"/>
        <v>238.67444997445972</v>
      </c>
      <c r="AI617" s="6">
        <v>7336</v>
      </c>
      <c r="AJ617" s="21">
        <v>0.27624192483716109</v>
      </c>
      <c r="AK617" s="7">
        <v>-7641.8993999995291</v>
      </c>
      <c r="AL617" s="7">
        <v>4865014.7801000029</v>
      </c>
      <c r="AM617" s="25">
        <f t="shared" si="289"/>
        <v>171.72820641808656</v>
      </c>
      <c r="AN617" s="6">
        <v>8206</v>
      </c>
      <c r="AO617" s="21">
        <v>0.27653786650939638</v>
      </c>
      <c r="AP617" s="7">
        <v>-7639.3500000014901</v>
      </c>
      <c r="AQ617" s="7">
        <v>4865001.0980999991</v>
      </c>
      <c r="AR617" s="25">
        <f t="shared" si="290"/>
        <v>170.99427424275376</v>
      </c>
      <c r="AS617" s="6">
        <v>9564</v>
      </c>
      <c r="AT617" s="21">
        <v>0.2769456951496253</v>
      </c>
      <c r="AU617" s="7">
        <v>-7640.9805000014603</v>
      </c>
      <c r="AV617" s="7">
        <v>4865006.7855999991</v>
      </c>
      <c r="AW617" s="25">
        <f t="shared" si="291"/>
        <v>169.98927615554862</v>
      </c>
      <c r="AX617" s="6">
        <v>10480</v>
      </c>
      <c r="AY617" s="21">
        <v>0.27811948070330939</v>
      </c>
      <c r="AZ617" s="7">
        <v>-7641.8993999995291</v>
      </c>
      <c r="BA617" s="7">
        <v>4865014.7801000029</v>
      </c>
      <c r="BB617" s="25">
        <f t="shared" si="292"/>
        <v>167.13767662137801</v>
      </c>
      <c r="BC617" s="6">
        <v>8654</v>
      </c>
      <c r="BD617" s="21">
        <v>0.28044272227830758</v>
      </c>
      <c r="BE617" s="7">
        <v>-7641.8993999995291</v>
      </c>
      <c r="BF617" s="7">
        <v>4865014.7801000029</v>
      </c>
      <c r="BG617" s="25">
        <f t="shared" si="293"/>
        <v>161.66771618080244</v>
      </c>
      <c r="BH617" s="6">
        <v>9106</v>
      </c>
      <c r="BI617" s="21">
        <v>0.28183482222914341</v>
      </c>
      <c r="BJ617" s="7">
        <v>-7639.3500000014901</v>
      </c>
      <c r="BK617" s="7">
        <v>4865001.0980999991</v>
      </c>
      <c r="BL617" s="25">
        <f t="shared" si="294"/>
        <v>158.49712680244264</v>
      </c>
      <c r="BM617" s="6">
        <v>10939</v>
      </c>
      <c r="BN617" s="21">
        <v>0.28396166865332417</v>
      </c>
      <c r="BO617" s="7">
        <v>-7641.8993999995291</v>
      </c>
      <c r="BP617" s="7">
        <v>4865014.7801000029</v>
      </c>
      <c r="BQ617" s="25">
        <f t="shared" si="295"/>
        <v>153.80169500395101</v>
      </c>
      <c r="BR617" s="6">
        <v>7332</v>
      </c>
      <c r="BS617" s="21">
        <v>0.2876137624543999</v>
      </c>
      <c r="BT617" s="7">
        <v>-7641.5731999985874</v>
      </c>
      <c r="BU617" s="7">
        <v>4865008.8530000001</v>
      </c>
      <c r="BV617" s="25">
        <f t="shared" si="296"/>
        <v>146.1373899203613</v>
      </c>
      <c r="BW617" s="6">
        <v>7768</v>
      </c>
      <c r="BX617" s="21">
        <v>0.28930509700396029</v>
      </c>
      <c r="BY617" s="7">
        <v>-7640.9805000014603</v>
      </c>
      <c r="BZ617" s="7">
        <v>4865006.7855999991</v>
      </c>
      <c r="CA617" s="25">
        <f t="shared" si="297"/>
        <v>142.74984960913733</v>
      </c>
      <c r="CB617" s="6">
        <v>11392</v>
      </c>
      <c r="CC617" s="21">
        <v>0.25964672484491641</v>
      </c>
      <c r="CD617" s="7">
        <v>-7641.8993999995291</v>
      </c>
      <c r="CE617" s="7">
        <v>4865014.7801000029</v>
      </c>
      <c r="CF617" s="25">
        <f t="shared" si="298"/>
        <v>220.02326483401436</v>
      </c>
      <c r="CG617" s="6">
        <v>9106</v>
      </c>
      <c r="CH617" s="21">
        <v>0.2690150637311704</v>
      </c>
      <c r="CI617" s="7">
        <v>-7639.3500000014901</v>
      </c>
      <c r="CJ617" s="7">
        <v>4865001.0980999991</v>
      </c>
      <c r="CK617" s="25">
        <f t="shared" si="299"/>
        <v>190.93854222073145</v>
      </c>
      <c r="CL617" s="6">
        <v>10936</v>
      </c>
      <c r="CM617" s="21">
        <v>0.27263837558779958</v>
      </c>
      <c r="CN617" s="7">
        <v>-7640.2895999997854</v>
      </c>
      <c r="CO617" s="7">
        <v>4865009.1648000032</v>
      </c>
      <c r="CP617" s="25">
        <f t="shared" si="300"/>
        <v>180.98894893142406</v>
      </c>
      <c r="CQ617" s="6">
        <v>7332</v>
      </c>
      <c r="CR617" s="21">
        <v>0.27452898396631648</v>
      </c>
      <c r="CS617" s="7">
        <v>-7641.5731999985874</v>
      </c>
      <c r="CT617" s="7">
        <v>4865008.8530000001</v>
      </c>
      <c r="CU617" s="25">
        <f t="shared" si="301"/>
        <v>176.05452382948403</v>
      </c>
      <c r="CV617" s="6">
        <v>7337</v>
      </c>
      <c r="CW617" s="21">
        <v>0.27704146543312053</v>
      </c>
      <c r="CX617" s="7">
        <v>-7637.8390999995172</v>
      </c>
      <c r="CY617" s="7">
        <v>4865000.615699999</v>
      </c>
      <c r="CZ617" s="25">
        <f t="shared" si="302"/>
        <v>169.75434408290118</v>
      </c>
      <c r="DA617" s="6">
        <v>8656</v>
      </c>
      <c r="DB617" s="21">
        <v>0.2787653887621292</v>
      </c>
      <c r="DC617" s="7">
        <v>-7637.8390999995172</v>
      </c>
      <c r="DD617" s="7">
        <v>4865000.615699999</v>
      </c>
      <c r="DE617" s="25">
        <f t="shared" si="303"/>
        <v>165.59399937564706</v>
      </c>
      <c r="DF617" s="6">
        <v>10937</v>
      </c>
      <c r="DG617" s="21">
        <v>0.2859032390805949</v>
      </c>
      <c r="DH617" s="7">
        <v>-7639.7153999991706</v>
      </c>
      <c r="DI617" s="7">
        <v>4865007.1604000032</v>
      </c>
      <c r="DJ617" s="25">
        <f t="shared" si="304"/>
        <v>149.66618805232088</v>
      </c>
      <c r="DK617" s="6">
        <v>9569</v>
      </c>
      <c r="DL617" s="21">
        <v>0.29350809941882028</v>
      </c>
      <c r="DM617" s="7">
        <v>-7641.8993999995291</v>
      </c>
      <c r="DN617" s="7">
        <v>4865014.7801000029</v>
      </c>
      <c r="DO617" s="25">
        <f t="shared" si="305"/>
        <v>134.74716579097873</v>
      </c>
      <c r="DP617" s="6">
        <v>10479</v>
      </c>
      <c r="DQ617" s="21">
        <v>0.29718937615117469</v>
      </c>
      <c r="DR617" s="7">
        <v>-7639.7153999991706</v>
      </c>
      <c r="DS617" s="7">
        <v>4865007.1604000032</v>
      </c>
      <c r="DT617" s="25">
        <f t="shared" si="306"/>
        <v>128.19375789853351</v>
      </c>
      <c r="DU617" s="6">
        <v>10480</v>
      </c>
      <c r="DV617" s="21">
        <v>0.29764166182076629</v>
      </c>
      <c r="DW617" s="7">
        <v>-7641.8993999995291</v>
      </c>
      <c r="DX617" s="7">
        <v>4865014.7801000029</v>
      </c>
      <c r="DY617" s="25">
        <f t="shared" si="307"/>
        <v>127.41633747782045</v>
      </c>
      <c r="DZ617" s="6">
        <v>9111</v>
      </c>
      <c r="EA617" s="21">
        <v>0.30178974985063778</v>
      </c>
      <c r="EB617" s="7">
        <v>-7641.8993999995291</v>
      </c>
      <c r="EC617" s="7">
        <v>4865014.7801000029</v>
      </c>
      <c r="ED617" s="25">
        <f t="shared" si="308"/>
        <v>120.55412068766844</v>
      </c>
      <c r="EE617" s="6">
        <v>7336</v>
      </c>
      <c r="EF617" s="21">
        <v>0.3024770140390175</v>
      </c>
      <c r="EG617" s="7">
        <v>-7641.8993999995291</v>
      </c>
      <c r="EH617" s="7">
        <v>4865014.7801000029</v>
      </c>
      <c r="EI617" s="25">
        <f t="shared" si="309"/>
        <v>119.46219532235597</v>
      </c>
    </row>
    <row r="618" spans="1:139" x14ac:dyDescent="0.25">
      <c r="A618" s="6">
        <v>604</v>
      </c>
      <c r="B618" s="6">
        <v>1</v>
      </c>
      <c r="C618" s="6">
        <v>0</v>
      </c>
      <c r="D618" s="6">
        <v>1</v>
      </c>
      <c r="E618" s="6">
        <v>0</v>
      </c>
      <c r="F618" s="20">
        <f t="shared" si="279"/>
        <v>1</v>
      </c>
      <c r="G618" s="20">
        <f t="shared" si="280"/>
        <v>1</v>
      </c>
      <c r="H618" s="20">
        <f t="shared" si="281"/>
        <v>1</v>
      </c>
      <c r="I618" s="7">
        <v>-7459.3324654505304</v>
      </c>
      <c r="J618" s="7">
        <v>4864860.9069254333</v>
      </c>
      <c r="K618" s="6">
        <v>6</v>
      </c>
      <c r="L618" s="6">
        <v>6</v>
      </c>
      <c r="M618" s="7">
        <v>-7458.38109999895</v>
      </c>
      <c r="N618" s="7">
        <v>4864852.1497000009</v>
      </c>
      <c r="O618" s="26">
        <f t="shared" si="282"/>
        <v>-7458.381099998951</v>
      </c>
      <c r="P618" s="26">
        <f t="shared" si="283"/>
        <v>4864852.1497</v>
      </c>
      <c r="Q618" s="20">
        <f t="shared" si="284"/>
        <v>1</v>
      </c>
      <c r="R618" s="26">
        <f t="shared" si="285"/>
        <v>8.8087509621526507</v>
      </c>
      <c r="S618" s="26">
        <f>R618*'8_HeSo_Mercator'!$B$7</f>
        <v>6.7486162869499458</v>
      </c>
      <c r="T618" s="6">
        <v>3964</v>
      </c>
      <c r="U618" s="21">
        <v>0.34840582748538451</v>
      </c>
      <c r="V618" s="7">
        <v>-7458.381099998951</v>
      </c>
      <c r="W618" s="7">
        <v>4864852.1497000009</v>
      </c>
      <c r="X618" s="25">
        <f t="shared" si="286"/>
        <v>67.866954074390051</v>
      </c>
      <c r="Y618" s="6">
        <v>4103</v>
      </c>
      <c r="Z618" s="21">
        <v>0.35392386337602127</v>
      </c>
      <c r="AA618" s="7">
        <v>-7458.381099998951</v>
      </c>
      <c r="AB618" s="7">
        <v>4864852.1497000009</v>
      </c>
      <c r="AC618" s="25">
        <f t="shared" si="287"/>
        <v>63.732450301889109</v>
      </c>
      <c r="AD618" s="6">
        <v>15044</v>
      </c>
      <c r="AE618" s="21">
        <v>0.37679432924335671</v>
      </c>
      <c r="AF618" s="7">
        <v>-7458.381099998951</v>
      </c>
      <c r="AG618" s="7">
        <v>4864852.1497000009</v>
      </c>
      <c r="AH618" s="25">
        <f t="shared" si="288"/>
        <v>49.611523961983714</v>
      </c>
      <c r="AI618" s="6">
        <v>3275</v>
      </c>
      <c r="AJ618" s="21">
        <v>0.39255128201378131</v>
      </c>
      <c r="AK618" s="7">
        <v>-7458.381099998951</v>
      </c>
      <c r="AL618" s="7">
        <v>4864852.1497000009</v>
      </c>
      <c r="AM618" s="25">
        <f t="shared" si="289"/>
        <v>42.112827349975518</v>
      </c>
      <c r="AN618" s="6">
        <v>14941</v>
      </c>
      <c r="AO618" s="21">
        <v>0.39507589376297042</v>
      </c>
      <c r="AP618" s="7">
        <v>-7458.381099998951</v>
      </c>
      <c r="AQ618" s="7">
        <v>4864852.1497000009</v>
      </c>
      <c r="AR618" s="25">
        <f t="shared" si="290"/>
        <v>41.046664815341998</v>
      </c>
      <c r="AS618" s="6">
        <v>4240</v>
      </c>
      <c r="AT618" s="21">
        <v>0.39604753220746058</v>
      </c>
      <c r="AU618" s="7">
        <v>-7458.381099998951</v>
      </c>
      <c r="AV618" s="7">
        <v>4864852.1497000009</v>
      </c>
      <c r="AW618" s="25">
        <f t="shared" si="291"/>
        <v>40.645339355337612</v>
      </c>
      <c r="AX618" s="6">
        <v>3547</v>
      </c>
      <c r="AY618" s="21">
        <v>0.40418032803930343</v>
      </c>
      <c r="AZ618" s="7">
        <v>-7458.381099998951</v>
      </c>
      <c r="BA618" s="7">
        <v>4864852.1497000009</v>
      </c>
      <c r="BB618" s="25">
        <f t="shared" si="292"/>
        <v>37.471347576442156</v>
      </c>
      <c r="BC618" s="6">
        <v>4518</v>
      </c>
      <c r="BD618" s="21">
        <v>0.40784665675482701</v>
      </c>
      <c r="BE618" s="7">
        <v>-7458.381099998951</v>
      </c>
      <c r="BF618" s="7">
        <v>4864852.1497000009</v>
      </c>
      <c r="BG618" s="25">
        <f t="shared" si="293"/>
        <v>36.14201597725544</v>
      </c>
      <c r="BH618" s="6">
        <v>15144</v>
      </c>
      <c r="BI618" s="21">
        <v>0.41591993396929888</v>
      </c>
      <c r="BJ618" s="7">
        <v>-7458.381099998951</v>
      </c>
      <c r="BK618" s="7">
        <v>4864852.1497000009</v>
      </c>
      <c r="BL618" s="25">
        <f t="shared" si="294"/>
        <v>33.416507508170689</v>
      </c>
      <c r="BM618" s="6">
        <v>4381</v>
      </c>
      <c r="BN618" s="21">
        <v>0.42230855209459739</v>
      </c>
      <c r="BO618" s="7">
        <v>-7458.381099998951</v>
      </c>
      <c r="BP618" s="7">
        <v>4864852.1497000009</v>
      </c>
      <c r="BQ618" s="25">
        <f t="shared" si="295"/>
        <v>31.439852122514321</v>
      </c>
      <c r="BR618" s="6">
        <v>3410</v>
      </c>
      <c r="BS618" s="21">
        <v>0.42320235781742449</v>
      </c>
      <c r="BT618" s="7">
        <v>-7458.381099998951</v>
      </c>
      <c r="BU618" s="7">
        <v>4864852.1497000009</v>
      </c>
      <c r="BV618" s="25">
        <f t="shared" si="296"/>
        <v>31.175087808852073</v>
      </c>
      <c r="BW618" s="6">
        <v>3687</v>
      </c>
      <c r="BX618" s="21">
        <v>0.43129655828729402</v>
      </c>
      <c r="BY618" s="7">
        <v>-7458.381099998951</v>
      </c>
      <c r="BZ618" s="7">
        <v>4864852.1497000009</v>
      </c>
      <c r="CA618" s="25">
        <f t="shared" si="297"/>
        <v>28.899879364538645</v>
      </c>
      <c r="CB618" s="6">
        <v>3964</v>
      </c>
      <c r="CC618" s="21">
        <v>0.341850503850058</v>
      </c>
      <c r="CD618" s="7">
        <v>-7458.381099998951</v>
      </c>
      <c r="CE618" s="7">
        <v>4864852.1497000009</v>
      </c>
      <c r="CF618" s="25">
        <f t="shared" si="298"/>
        <v>73.224278752750621</v>
      </c>
      <c r="CG618" s="6">
        <v>4103</v>
      </c>
      <c r="CH618" s="21">
        <v>0.34932468532945671</v>
      </c>
      <c r="CI618" s="7">
        <v>-7458.381099998951</v>
      </c>
      <c r="CJ618" s="7">
        <v>4864852.1497000009</v>
      </c>
      <c r="CK618" s="25">
        <f t="shared" si="299"/>
        <v>67.155702101597541</v>
      </c>
      <c r="CL618" s="6">
        <v>15044</v>
      </c>
      <c r="CM618" s="21">
        <v>0.36187780808500691</v>
      </c>
      <c r="CN618" s="7">
        <v>-7458.381099998951</v>
      </c>
      <c r="CO618" s="7">
        <v>4864852.1497000009</v>
      </c>
      <c r="CP618" s="25">
        <f t="shared" si="300"/>
        <v>58.311229084211035</v>
      </c>
      <c r="CQ618" s="6">
        <v>14941</v>
      </c>
      <c r="CR618" s="21">
        <v>0.379468122600152</v>
      </c>
      <c r="CS618" s="7">
        <v>-7458.381099998951</v>
      </c>
      <c r="CT618" s="7">
        <v>4864852.1497000009</v>
      </c>
      <c r="CU618" s="25">
        <f t="shared" si="301"/>
        <v>48.227950379070265</v>
      </c>
      <c r="CV618" s="6">
        <v>3275</v>
      </c>
      <c r="CW618" s="21">
        <v>0.38887197535224127</v>
      </c>
      <c r="CX618" s="7">
        <v>-7458.381099998951</v>
      </c>
      <c r="CY618" s="7">
        <v>4864852.1497000009</v>
      </c>
      <c r="CZ618" s="25">
        <f t="shared" si="302"/>
        <v>43.729389600249135</v>
      </c>
      <c r="DA618" s="6">
        <v>4240</v>
      </c>
      <c r="DB618" s="21">
        <v>0.39239221132357299</v>
      </c>
      <c r="DC618" s="7">
        <v>-7458.381099998951</v>
      </c>
      <c r="DD618" s="7">
        <v>4864852.1497000009</v>
      </c>
      <c r="DE618" s="25">
        <f t="shared" si="303"/>
        <v>42.181156851947989</v>
      </c>
      <c r="DF618" s="6">
        <v>15144</v>
      </c>
      <c r="DG618" s="21">
        <v>0.39939759036144562</v>
      </c>
      <c r="DH618" s="7">
        <v>-7458.381099998951</v>
      </c>
      <c r="DI618" s="7">
        <v>4864852.1497000009</v>
      </c>
      <c r="DJ618" s="25">
        <f t="shared" si="304"/>
        <v>39.298704920638372</v>
      </c>
      <c r="DK618" s="6">
        <v>3547</v>
      </c>
      <c r="DL618" s="21">
        <v>0.40359616085530309</v>
      </c>
      <c r="DM618" s="7">
        <v>-7458.381099998951</v>
      </c>
      <c r="DN618" s="7">
        <v>4864852.1497000009</v>
      </c>
      <c r="DO618" s="25">
        <f t="shared" si="305"/>
        <v>37.688763935960097</v>
      </c>
      <c r="DP618" s="6">
        <v>4518</v>
      </c>
      <c r="DQ618" s="21">
        <v>0.40862902885779501</v>
      </c>
      <c r="DR618" s="7">
        <v>-7458.381099998951</v>
      </c>
      <c r="DS618" s="7">
        <v>4864852.1497000009</v>
      </c>
      <c r="DT618" s="25">
        <f t="shared" si="306"/>
        <v>35.866016004391945</v>
      </c>
      <c r="DU618" s="6">
        <v>15247</v>
      </c>
      <c r="DV618" s="21">
        <v>0.41772217905731313</v>
      </c>
      <c r="DW618" s="7">
        <v>-7458.381099998951</v>
      </c>
      <c r="DX618" s="7">
        <v>4864852.1497000009</v>
      </c>
      <c r="DY618" s="25">
        <f t="shared" si="307"/>
        <v>32.843532419413229</v>
      </c>
      <c r="DZ618" s="6">
        <v>3410</v>
      </c>
      <c r="EA618" s="21">
        <v>0.4182846603135566</v>
      </c>
      <c r="EB618" s="7">
        <v>-7458.381099998951</v>
      </c>
      <c r="EC618" s="7">
        <v>4864852.1497000009</v>
      </c>
      <c r="ED618" s="25">
        <f t="shared" si="308"/>
        <v>32.667225297705528</v>
      </c>
      <c r="EE618" s="6">
        <v>4381</v>
      </c>
      <c r="EF618" s="21">
        <v>0.42140282783476579</v>
      </c>
      <c r="EG618" s="7">
        <v>-7458.381099998951</v>
      </c>
      <c r="EH618" s="7">
        <v>4864852.1497000009</v>
      </c>
      <c r="EI618" s="25">
        <f t="shared" si="309"/>
        <v>31.711020434788356</v>
      </c>
    </row>
    <row r="619" spans="1:139" x14ac:dyDescent="0.25">
      <c r="A619" s="6">
        <v>605</v>
      </c>
      <c r="B619" s="6">
        <v>0</v>
      </c>
      <c r="C619" s="6">
        <v>2</v>
      </c>
      <c r="D619" s="6">
        <v>0</v>
      </c>
      <c r="E619" s="6">
        <v>2</v>
      </c>
      <c r="F619" s="20">
        <f t="shared" si="279"/>
        <v>1</v>
      </c>
      <c r="G619" s="20">
        <f t="shared" si="280"/>
        <v>1</v>
      </c>
      <c r="H619" s="20">
        <f t="shared" si="281"/>
        <v>1</v>
      </c>
      <c r="I619" s="7">
        <v>-7637.13640000139</v>
      </c>
      <c r="J619" s="7">
        <v>4864898.4334857082</v>
      </c>
      <c r="K619" s="6">
        <v>3</v>
      </c>
      <c r="L619" s="6">
        <v>-3</v>
      </c>
      <c r="M619" s="7">
        <v>-7636.9461764016824</v>
      </c>
      <c r="N619" s="7">
        <v>4864901.0814622678</v>
      </c>
      <c r="O619" s="26">
        <f t="shared" si="282"/>
        <v>-7636.9461764016851</v>
      </c>
      <c r="P619" s="26">
        <f t="shared" si="283"/>
        <v>4864901.0814622678</v>
      </c>
      <c r="Q619" s="20">
        <f t="shared" si="284"/>
        <v>1</v>
      </c>
      <c r="R619" s="26">
        <f t="shared" si="285"/>
        <v>2.6548003461665393</v>
      </c>
      <c r="S619" s="26">
        <f>R619*'8_HeSo_Mercator'!$B$7</f>
        <v>2.0339125185532043</v>
      </c>
      <c r="T619" s="6">
        <v>9971</v>
      </c>
      <c r="U619" s="21">
        <v>0.18840352213497541</v>
      </c>
      <c r="V619" s="7">
        <v>-7636.6226000003517</v>
      </c>
      <c r="W619" s="7">
        <v>4864899.4196000015</v>
      </c>
      <c r="X619" s="25">
        <f t="shared" si="286"/>
        <v>793.67724655509016</v>
      </c>
      <c r="Y619" s="6">
        <v>9977</v>
      </c>
      <c r="Z619" s="21">
        <v>0.2027161719470123</v>
      </c>
      <c r="AA619" s="7">
        <v>-7638.2760000005364</v>
      </c>
      <c r="AB619" s="7">
        <v>4864905.1872000024</v>
      </c>
      <c r="AC619" s="25">
        <f t="shared" si="287"/>
        <v>592.17001677468295</v>
      </c>
      <c r="AD619" s="6">
        <v>8168</v>
      </c>
      <c r="AE619" s="21">
        <v>0.2235745904560896</v>
      </c>
      <c r="AF619" s="7">
        <v>-7638.2760000005364</v>
      </c>
      <c r="AG619" s="7">
        <v>4864905.1872000024</v>
      </c>
      <c r="AH619" s="25">
        <f t="shared" si="288"/>
        <v>400.23053964391937</v>
      </c>
      <c r="AI619" s="6">
        <v>10888</v>
      </c>
      <c r="AJ619" s="21">
        <v>0.23358171617636489</v>
      </c>
      <c r="AK619" s="7">
        <v>-7638.2760000005364</v>
      </c>
      <c r="AL619" s="7">
        <v>4864905.1872000024</v>
      </c>
      <c r="AM619" s="25">
        <f t="shared" si="289"/>
        <v>335.92677462107457</v>
      </c>
      <c r="AN619" s="6">
        <v>7288</v>
      </c>
      <c r="AO619" s="21">
        <v>0.24319018316395741</v>
      </c>
      <c r="AP619" s="7">
        <v>-7636.6226000003517</v>
      </c>
      <c r="AQ619" s="7">
        <v>4864899.4196000015</v>
      </c>
      <c r="AR619" s="25">
        <f t="shared" si="290"/>
        <v>285.90110946859613</v>
      </c>
      <c r="AS619" s="6">
        <v>10887</v>
      </c>
      <c r="AT619" s="21">
        <v>0.2452499997508702</v>
      </c>
      <c r="AU619" s="7">
        <v>-7636.6226000003517</v>
      </c>
      <c r="AV619" s="7">
        <v>4864899.4196000015</v>
      </c>
      <c r="AW619" s="25">
        <f t="shared" si="291"/>
        <v>276.41648341654297</v>
      </c>
      <c r="AX619" s="6">
        <v>9974</v>
      </c>
      <c r="AY619" s="21">
        <v>0.24977512923110701</v>
      </c>
      <c r="AZ619" s="7">
        <v>-7637.0023000016809</v>
      </c>
      <c r="BA619" s="7">
        <v>4864905.5323000029</v>
      </c>
      <c r="BB619" s="25">
        <f t="shared" si="292"/>
        <v>256.92314562000792</v>
      </c>
      <c r="BC619" s="6">
        <v>11344</v>
      </c>
      <c r="BD619" s="21">
        <v>0.25111507436065328</v>
      </c>
      <c r="BE619" s="7">
        <v>-7636.6226000003517</v>
      </c>
      <c r="BF619" s="7">
        <v>4864899.4196000015</v>
      </c>
      <c r="BG619" s="25">
        <f t="shared" si="293"/>
        <v>251.4831339086642</v>
      </c>
      <c r="BH619" s="6">
        <v>10430</v>
      </c>
      <c r="BI619" s="21">
        <v>0.252660460889442</v>
      </c>
      <c r="BJ619" s="7">
        <v>-7636.6226000003517</v>
      </c>
      <c r="BK619" s="7">
        <v>4864899.4196000015</v>
      </c>
      <c r="BL619" s="25">
        <f t="shared" si="294"/>
        <v>245.38661169841313</v>
      </c>
      <c r="BM619" s="6">
        <v>9972</v>
      </c>
      <c r="BN619" s="21">
        <v>0.2549265820558721</v>
      </c>
      <c r="BO619" s="7">
        <v>-7637.5564999990156</v>
      </c>
      <c r="BP619" s="7">
        <v>4864907.4662000015</v>
      </c>
      <c r="BQ619" s="25">
        <f t="shared" si="295"/>
        <v>236.7769965019458</v>
      </c>
      <c r="BR619" s="6">
        <v>11347</v>
      </c>
      <c r="BS619" s="21">
        <v>0.2555042801964687</v>
      </c>
      <c r="BT619" s="7">
        <v>-7640.679200001061</v>
      </c>
      <c r="BU619" s="7">
        <v>4864913.5322000012</v>
      </c>
      <c r="BV619" s="25">
        <f t="shared" si="296"/>
        <v>234.64282609131592</v>
      </c>
      <c r="BW619" s="6">
        <v>9515</v>
      </c>
      <c r="BX619" s="21">
        <v>0.2573272838221986</v>
      </c>
      <c r="BY619" s="7">
        <v>-7637.0023000016809</v>
      </c>
      <c r="BZ619" s="7">
        <v>4864905.5323000029</v>
      </c>
      <c r="CA619" s="25">
        <f t="shared" si="297"/>
        <v>228.06395761193085</v>
      </c>
      <c r="CB619" s="6">
        <v>8164</v>
      </c>
      <c r="CC619" s="21">
        <v>0.19875829078387139</v>
      </c>
      <c r="CD619" s="7">
        <v>-7636.083599999547</v>
      </c>
      <c r="CE619" s="7">
        <v>4864897.5381999984</v>
      </c>
      <c r="CF619" s="25">
        <f t="shared" si="298"/>
        <v>640.76530224321061</v>
      </c>
      <c r="CG619" s="6">
        <v>9517</v>
      </c>
      <c r="CH619" s="21">
        <v>0.22453176139966069</v>
      </c>
      <c r="CI619" s="7">
        <v>-7636.083599999547</v>
      </c>
      <c r="CJ619" s="7">
        <v>4864897.5381999984</v>
      </c>
      <c r="CK619" s="25">
        <f t="shared" si="299"/>
        <v>393.44938132969008</v>
      </c>
      <c r="CL619" s="6">
        <v>11343</v>
      </c>
      <c r="CM619" s="21">
        <v>0.22925501489181249</v>
      </c>
      <c r="CN619" s="7">
        <v>-7636.083599999547</v>
      </c>
      <c r="CO619" s="7">
        <v>4864897.5381999984</v>
      </c>
      <c r="CP619" s="25">
        <f t="shared" si="300"/>
        <v>362.01337964957037</v>
      </c>
      <c r="CQ619" s="6">
        <v>9971</v>
      </c>
      <c r="CR619" s="21">
        <v>0.2442581782500956</v>
      </c>
      <c r="CS619" s="7">
        <v>-7636.6226000003517</v>
      </c>
      <c r="CT619" s="7">
        <v>4864899.4196000015</v>
      </c>
      <c r="CU619" s="25">
        <f t="shared" si="301"/>
        <v>280.93350997567603</v>
      </c>
      <c r="CV619" s="6">
        <v>9977</v>
      </c>
      <c r="CW619" s="21">
        <v>0.26554288547347549</v>
      </c>
      <c r="CX619" s="7">
        <v>-7638.2760000005364</v>
      </c>
      <c r="CY619" s="7">
        <v>4864905.1872000024</v>
      </c>
      <c r="CZ619" s="25">
        <f t="shared" si="302"/>
        <v>201.12280598685365</v>
      </c>
      <c r="DA619" s="6">
        <v>7285</v>
      </c>
      <c r="DB619" s="21">
        <v>0.27194055465283989</v>
      </c>
      <c r="DC619" s="7">
        <v>-7636.083599999547</v>
      </c>
      <c r="DD619" s="7">
        <v>4864897.5381999984</v>
      </c>
      <c r="DE619" s="25">
        <f t="shared" si="303"/>
        <v>182.85383951953645</v>
      </c>
      <c r="DF619" s="6">
        <v>8163</v>
      </c>
      <c r="DG619" s="21">
        <v>0.2748371985733804</v>
      </c>
      <c r="DH619" s="7">
        <v>-7636.6226000003517</v>
      </c>
      <c r="DI619" s="7">
        <v>4864899.4196000015</v>
      </c>
      <c r="DJ619" s="25">
        <f t="shared" si="304"/>
        <v>175.26610995094376</v>
      </c>
      <c r="DK619" s="6">
        <v>10889</v>
      </c>
      <c r="DL619" s="21">
        <v>0.27899249141745142</v>
      </c>
      <c r="DM619" s="7">
        <v>-7636.083599999547</v>
      </c>
      <c r="DN619" s="7">
        <v>4864897.5381999984</v>
      </c>
      <c r="DO619" s="25">
        <f t="shared" si="305"/>
        <v>165.05547673399431</v>
      </c>
      <c r="DP619" s="6">
        <v>10431</v>
      </c>
      <c r="DQ619" s="21">
        <v>0.28397000804023859</v>
      </c>
      <c r="DR619" s="7">
        <v>-7636.083599999547</v>
      </c>
      <c r="DS619" s="7">
        <v>4864897.5381999984</v>
      </c>
      <c r="DT619" s="25">
        <f t="shared" si="306"/>
        <v>153.78362893630216</v>
      </c>
      <c r="DU619" s="6">
        <v>8604</v>
      </c>
      <c r="DV619" s="21">
        <v>0.28481523317734381</v>
      </c>
      <c r="DW619" s="7">
        <v>-7636.083599999547</v>
      </c>
      <c r="DX619" s="7">
        <v>4864897.5381999984</v>
      </c>
      <c r="DY619" s="25">
        <f t="shared" si="307"/>
        <v>151.96624964449981</v>
      </c>
      <c r="DZ619" s="6">
        <v>7288</v>
      </c>
      <c r="EA619" s="21">
        <v>0.28658742486661709</v>
      </c>
      <c r="EB619" s="7">
        <v>-7636.6226000003517</v>
      </c>
      <c r="EC619" s="7">
        <v>4864899.4196000015</v>
      </c>
      <c r="ED619" s="25">
        <f t="shared" si="308"/>
        <v>148.24207300544813</v>
      </c>
      <c r="EE619" s="6">
        <v>11345</v>
      </c>
      <c r="EF619" s="21">
        <v>0.2873622728817124</v>
      </c>
      <c r="EG619" s="7">
        <v>-7637.5564999990156</v>
      </c>
      <c r="EH619" s="7">
        <v>4864907.4662000015</v>
      </c>
      <c r="EI619" s="25">
        <f t="shared" si="309"/>
        <v>146.64963954448066</v>
      </c>
    </row>
    <row r="620" spans="1:139" x14ac:dyDescent="0.25">
      <c r="A620" s="6">
        <v>606</v>
      </c>
      <c r="B620" s="6">
        <v>0</v>
      </c>
      <c r="C620" s="6">
        <v>3</v>
      </c>
      <c r="D620" s="6">
        <v>0</v>
      </c>
      <c r="E620" s="6">
        <v>3</v>
      </c>
      <c r="F620" s="20">
        <f t="shared" si="279"/>
        <v>1</v>
      </c>
      <c r="G620" s="20">
        <f t="shared" si="280"/>
        <v>1</v>
      </c>
      <c r="H620" s="20">
        <f t="shared" si="281"/>
        <v>1</v>
      </c>
      <c r="I620" s="7">
        <v>-7635.6279416947518</v>
      </c>
      <c r="J620" s="7">
        <v>4864966.4814325804</v>
      </c>
      <c r="K620" s="6">
        <v>-6</v>
      </c>
      <c r="L620" s="6">
        <v>-6</v>
      </c>
      <c r="M620" s="7">
        <v>-7634.8176514302604</v>
      </c>
      <c r="N620" s="7">
        <v>4864966.5466577876</v>
      </c>
      <c r="O620" s="26">
        <f t="shared" si="282"/>
        <v>-7634.8176514302595</v>
      </c>
      <c r="P620" s="26">
        <f t="shared" si="283"/>
        <v>4864966.5466577867</v>
      </c>
      <c r="Q620" s="20">
        <f t="shared" si="284"/>
        <v>1</v>
      </c>
      <c r="R620" s="26">
        <f t="shared" si="285"/>
        <v>0.81291121303002156</v>
      </c>
      <c r="S620" s="26">
        <f>R620*'8_HeSo_Mercator'!$B$7</f>
        <v>0.62279270644268336</v>
      </c>
      <c r="T620" s="6">
        <v>9997</v>
      </c>
      <c r="U620" s="21">
        <v>0.31772846029744128</v>
      </c>
      <c r="V620" s="7">
        <v>-7635.2994000017643</v>
      </c>
      <c r="W620" s="7">
        <v>4864966.3435000032</v>
      </c>
      <c r="X620" s="25">
        <f t="shared" si="286"/>
        <v>98.12406404542206</v>
      </c>
      <c r="Y620" s="6">
        <v>7305</v>
      </c>
      <c r="Z620" s="21">
        <v>0.3351436297120976</v>
      </c>
      <c r="AA620" s="7">
        <v>-7633.4693999998271</v>
      </c>
      <c r="AB620" s="7">
        <v>4864965.3383999988</v>
      </c>
      <c r="AC620" s="25">
        <f t="shared" si="287"/>
        <v>79.264025461546709</v>
      </c>
      <c r="AD620" s="6">
        <v>8627</v>
      </c>
      <c r="AE620" s="21">
        <v>0.33615382345051098</v>
      </c>
      <c r="AF620" s="7">
        <v>-7635.2994000017643</v>
      </c>
      <c r="AG620" s="7">
        <v>4864966.3435000032</v>
      </c>
      <c r="AH620" s="25">
        <f t="shared" si="288"/>
        <v>78.31550967878276</v>
      </c>
      <c r="AI620" s="6">
        <v>9539</v>
      </c>
      <c r="AJ620" s="21">
        <v>0.33644450010741139</v>
      </c>
      <c r="AK620" s="7">
        <v>-7635.2994000017643</v>
      </c>
      <c r="AL620" s="7">
        <v>4864966.3435000032</v>
      </c>
      <c r="AM620" s="25">
        <f t="shared" si="289"/>
        <v>78.04521242744282</v>
      </c>
      <c r="AN620" s="6">
        <v>7742</v>
      </c>
      <c r="AO620" s="21">
        <v>0.34830157231289738</v>
      </c>
      <c r="AP620" s="7">
        <v>-7635.2994000017643</v>
      </c>
      <c r="AQ620" s="7">
        <v>4864966.3435000032</v>
      </c>
      <c r="AR620" s="25">
        <f t="shared" si="290"/>
        <v>67.94824751658426</v>
      </c>
      <c r="AS620" s="6">
        <v>7310</v>
      </c>
      <c r="AT620" s="21">
        <v>0.34883338536247371</v>
      </c>
      <c r="AU620" s="7">
        <v>-7633.3865999989212</v>
      </c>
      <c r="AV620" s="7">
        <v>4864970.1708000004</v>
      </c>
      <c r="AW620" s="25">
        <f t="shared" si="291"/>
        <v>67.534832813035948</v>
      </c>
      <c r="AX620" s="6">
        <v>10909</v>
      </c>
      <c r="AY620" s="21">
        <v>0.3557633349610379</v>
      </c>
      <c r="AZ620" s="7">
        <v>-7635.2994000017643</v>
      </c>
      <c r="BA620" s="7">
        <v>4864966.3435000032</v>
      </c>
      <c r="BB620" s="25">
        <f t="shared" si="292"/>
        <v>62.42452547052855</v>
      </c>
      <c r="BC620" s="6">
        <v>8184</v>
      </c>
      <c r="BD620" s="21">
        <v>0.35819997560808481</v>
      </c>
      <c r="BE620" s="7">
        <v>-7635.2994000017643</v>
      </c>
      <c r="BF620" s="7">
        <v>4864966.3435000032</v>
      </c>
      <c r="BG620" s="25">
        <f t="shared" si="293"/>
        <v>60.743217494416086</v>
      </c>
      <c r="BH620" s="6">
        <v>9081</v>
      </c>
      <c r="BI620" s="21">
        <v>0.35945141272416298</v>
      </c>
      <c r="BJ620" s="7">
        <v>-7635.2994000017643</v>
      </c>
      <c r="BK620" s="7">
        <v>4864966.3435000032</v>
      </c>
      <c r="BL620" s="25">
        <f t="shared" si="294"/>
        <v>59.901710059507792</v>
      </c>
      <c r="BM620" s="6">
        <v>7312</v>
      </c>
      <c r="BN620" s="21">
        <v>0.36584616079045867</v>
      </c>
      <c r="BO620" s="7">
        <v>-7635.2994000017643</v>
      </c>
      <c r="BP620" s="7">
        <v>4864966.3435000032</v>
      </c>
      <c r="BQ620" s="25">
        <f t="shared" si="295"/>
        <v>55.822077128636522</v>
      </c>
      <c r="BR620" s="6">
        <v>11365</v>
      </c>
      <c r="BS620" s="21">
        <v>0.37016620793227623</v>
      </c>
      <c r="BT620" s="7">
        <v>-7635.2994000017643</v>
      </c>
      <c r="BU620" s="7">
        <v>4864966.3435000032</v>
      </c>
      <c r="BV620" s="25">
        <f t="shared" si="296"/>
        <v>53.261441977465388</v>
      </c>
      <c r="BW620" s="6">
        <v>17079</v>
      </c>
      <c r="BX620" s="21">
        <v>0.37558848796058691</v>
      </c>
      <c r="BY620" s="7">
        <v>-7635.2994000017643</v>
      </c>
      <c r="BZ620" s="7">
        <v>4864966.3435000032</v>
      </c>
      <c r="CA620" s="25">
        <f t="shared" si="297"/>
        <v>50.251717597497567</v>
      </c>
      <c r="CB620" s="6">
        <v>9997</v>
      </c>
      <c r="CC620" s="21">
        <v>0.3231918793176371</v>
      </c>
      <c r="CD620" s="7">
        <v>-7635.2994000017643</v>
      </c>
      <c r="CE620" s="7">
        <v>4864966.3435000032</v>
      </c>
      <c r="CF620" s="25">
        <f t="shared" si="298"/>
        <v>91.65543865516041</v>
      </c>
      <c r="CG620" s="6">
        <v>7310</v>
      </c>
      <c r="CH620" s="21">
        <v>0.32507591946912601</v>
      </c>
      <c r="CI620" s="7">
        <v>-7633.3865999989212</v>
      </c>
      <c r="CJ620" s="7">
        <v>4864970.1708000004</v>
      </c>
      <c r="CK620" s="25">
        <f t="shared" si="299"/>
        <v>89.54901260530346</v>
      </c>
      <c r="CL620" s="6">
        <v>8627</v>
      </c>
      <c r="CM620" s="21">
        <v>0.32706036817199607</v>
      </c>
      <c r="CN620" s="7">
        <v>-7635.2994000017643</v>
      </c>
      <c r="CO620" s="7">
        <v>4864966.3435000032</v>
      </c>
      <c r="CP620" s="25">
        <f t="shared" si="300"/>
        <v>87.395347755908602</v>
      </c>
      <c r="CQ620" s="6">
        <v>7305</v>
      </c>
      <c r="CR620" s="21">
        <v>0.3281424990667165</v>
      </c>
      <c r="CS620" s="7">
        <v>-7633.4693999998271</v>
      </c>
      <c r="CT620" s="7">
        <v>4864965.3383999988</v>
      </c>
      <c r="CU620" s="25">
        <f t="shared" si="301"/>
        <v>86.248206912658347</v>
      </c>
      <c r="CV620" s="6">
        <v>9539</v>
      </c>
      <c r="CW620" s="21">
        <v>0.32903155692608649</v>
      </c>
      <c r="CX620" s="7">
        <v>-7635.2994000017643</v>
      </c>
      <c r="CY620" s="7">
        <v>4864966.3435000032</v>
      </c>
      <c r="CZ620" s="25">
        <f t="shared" si="302"/>
        <v>85.319792402125827</v>
      </c>
      <c r="DA620" s="6">
        <v>7742</v>
      </c>
      <c r="DB620" s="21">
        <v>0.3525417507799597</v>
      </c>
      <c r="DC620" s="7">
        <v>-7635.2994000017643</v>
      </c>
      <c r="DD620" s="7">
        <v>4864966.3435000032</v>
      </c>
      <c r="DE620" s="25">
        <f t="shared" si="303"/>
        <v>64.737775491545435</v>
      </c>
      <c r="DF620" s="6">
        <v>8184</v>
      </c>
      <c r="DG620" s="21">
        <v>0.36001713474873498</v>
      </c>
      <c r="DH620" s="7">
        <v>-7635.2994000017643</v>
      </c>
      <c r="DI620" s="7">
        <v>4864966.3435000032</v>
      </c>
      <c r="DJ620" s="25">
        <f t="shared" si="304"/>
        <v>59.526084328506023</v>
      </c>
      <c r="DK620" s="6">
        <v>9081</v>
      </c>
      <c r="DL620" s="21">
        <v>0.36575385157382689</v>
      </c>
      <c r="DM620" s="7">
        <v>-7635.2994000017643</v>
      </c>
      <c r="DN620" s="7">
        <v>4864966.3435000032</v>
      </c>
      <c r="DO620" s="25">
        <f t="shared" si="305"/>
        <v>55.878452127860193</v>
      </c>
      <c r="DP620" s="6">
        <v>8626</v>
      </c>
      <c r="DQ620" s="21">
        <v>0.36936433195997648</v>
      </c>
      <c r="DR620" s="7">
        <v>-7633.4693999998271</v>
      </c>
      <c r="DS620" s="7">
        <v>4864965.3383999988</v>
      </c>
      <c r="DT620" s="25">
        <f t="shared" si="306"/>
        <v>53.725464601482194</v>
      </c>
      <c r="DU620" s="6">
        <v>10909</v>
      </c>
      <c r="DV620" s="21">
        <v>0.37001587925935647</v>
      </c>
      <c r="DW620" s="7">
        <v>-7635.2994000017643</v>
      </c>
      <c r="DX620" s="7">
        <v>4864966.3435000032</v>
      </c>
      <c r="DY620" s="25">
        <f t="shared" si="307"/>
        <v>53.348050180764531</v>
      </c>
      <c r="DZ620" s="6">
        <v>7312</v>
      </c>
      <c r="EA620" s="21">
        <v>0.37798714222304952</v>
      </c>
      <c r="EB620" s="7">
        <v>-7635.2994000017643</v>
      </c>
      <c r="EC620" s="7">
        <v>4864966.3435000032</v>
      </c>
      <c r="ED620" s="25">
        <f t="shared" si="308"/>
        <v>48.988246250412978</v>
      </c>
      <c r="EE620" s="6">
        <v>10904</v>
      </c>
      <c r="EF620" s="21">
        <v>0.3791625546313267</v>
      </c>
      <c r="EG620" s="7">
        <v>-7633.4693999998271</v>
      </c>
      <c r="EH620" s="7">
        <v>4864965.3383999988</v>
      </c>
      <c r="EI620" s="25">
        <f t="shared" si="309"/>
        <v>48.383606479635738</v>
      </c>
    </row>
    <row r="621" spans="1:139" x14ac:dyDescent="0.25">
      <c r="A621" s="6">
        <v>607</v>
      </c>
      <c r="B621" s="6">
        <v>0</v>
      </c>
      <c r="C621" s="6">
        <v>3</v>
      </c>
      <c r="D621" s="6">
        <v>0</v>
      </c>
      <c r="E621" s="6">
        <v>3</v>
      </c>
      <c r="F621" s="20">
        <f t="shared" si="279"/>
        <v>1</v>
      </c>
      <c r="G621" s="20">
        <f t="shared" si="280"/>
        <v>1</v>
      </c>
      <c r="H621" s="20">
        <f t="shared" si="281"/>
        <v>1</v>
      </c>
      <c r="I621" s="7">
        <v>-7637.7829518114486</v>
      </c>
      <c r="J621" s="7">
        <v>4865000.1385215158</v>
      </c>
      <c r="K621" s="6">
        <v>-6</v>
      </c>
      <c r="L621" s="6">
        <v>-6</v>
      </c>
      <c r="M621" s="7">
        <v>-7639.0575396746171</v>
      </c>
      <c r="N621" s="7">
        <v>4865001.627171604</v>
      </c>
      <c r="O621" s="26">
        <f t="shared" si="282"/>
        <v>-7639.0575396746171</v>
      </c>
      <c r="P621" s="26">
        <f t="shared" si="283"/>
        <v>4865001.627171604</v>
      </c>
      <c r="Q621" s="20">
        <f t="shared" si="284"/>
        <v>1</v>
      </c>
      <c r="R621" s="26">
        <f t="shared" si="285"/>
        <v>1.9597584815558151</v>
      </c>
      <c r="S621" s="26">
        <f>R621*'8_HeSo_Mercator'!$B$7</f>
        <v>1.5014226266516939</v>
      </c>
      <c r="T621" s="6">
        <v>10019</v>
      </c>
      <c r="U621" s="21">
        <v>0.28199801970273669</v>
      </c>
      <c r="V621" s="7">
        <v>-7638.8308999985456</v>
      </c>
      <c r="W621" s="7">
        <v>4864999.2862000018</v>
      </c>
      <c r="X621" s="25">
        <f t="shared" si="286"/>
        <v>158.13054429426077</v>
      </c>
      <c r="Y621" s="6">
        <v>8648</v>
      </c>
      <c r="Z621" s="21">
        <v>0.28438693676463361</v>
      </c>
      <c r="AA621" s="7">
        <v>-7639.3500000014901</v>
      </c>
      <c r="AB621" s="7">
        <v>4865001.0980999991</v>
      </c>
      <c r="AC621" s="25">
        <f t="shared" si="287"/>
        <v>152.88378519592186</v>
      </c>
      <c r="AD621" s="6">
        <v>10937</v>
      </c>
      <c r="AE621" s="21">
        <v>0.2850392624417844</v>
      </c>
      <c r="AF621" s="7">
        <v>-7639.7153999991706</v>
      </c>
      <c r="AG621" s="7">
        <v>4865007.1604000032</v>
      </c>
      <c r="AH621" s="25">
        <f t="shared" si="288"/>
        <v>151.48905543597695</v>
      </c>
      <c r="AI621" s="6">
        <v>7331</v>
      </c>
      <c r="AJ621" s="21">
        <v>0.2856153816467461</v>
      </c>
      <c r="AK621" s="7">
        <v>-7639.3500000014901</v>
      </c>
      <c r="AL621" s="7">
        <v>4865001.0980999991</v>
      </c>
      <c r="AM621" s="25">
        <f t="shared" si="289"/>
        <v>150.27046502687321</v>
      </c>
      <c r="AN621" s="6">
        <v>9116</v>
      </c>
      <c r="AO621" s="21">
        <v>0.29903518312757521</v>
      </c>
      <c r="AP621" s="7">
        <v>-7639.7153999991706</v>
      </c>
      <c r="AQ621" s="7">
        <v>4865007.1604000032</v>
      </c>
      <c r="AR621" s="25">
        <f t="shared" si="290"/>
        <v>125.05781780015673</v>
      </c>
      <c r="AS621" s="6">
        <v>10477</v>
      </c>
      <c r="AT621" s="21">
        <v>0.3046419843458727</v>
      </c>
      <c r="AU621" s="7">
        <v>-7640.9805000014603</v>
      </c>
      <c r="AV621" s="7">
        <v>4865006.7855999991</v>
      </c>
      <c r="AW621" s="25">
        <f t="shared" si="291"/>
        <v>116.10234128877595</v>
      </c>
      <c r="AX621" s="6">
        <v>9104</v>
      </c>
      <c r="AY621" s="21">
        <v>0.30559675978565293</v>
      </c>
      <c r="AZ621" s="7">
        <v>-7638.8308999985456</v>
      </c>
      <c r="BA621" s="7">
        <v>4864999.2862000018</v>
      </c>
      <c r="BB621" s="25">
        <f t="shared" si="292"/>
        <v>114.65817355943166</v>
      </c>
      <c r="BC621" s="6">
        <v>10478</v>
      </c>
      <c r="BD621" s="21">
        <v>0.30682616823417858</v>
      </c>
      <c r="BE621" s="7">
        <v>-7638.8308999985456</v>
      </c>
      <c r="BF621" s="7">
        <v>4864999.2862000018</v>
      </c>
      <c r="BG621" s="25">
        <f t="shared" si="293"/>
        <v>112.83151361321671</v>
      </c>
      <c r="BH621" s="6">
        <v>9564</v>
      </c>
      <c r="BI621" s="21">
        <v>0.30715859677205798</v>
      </c>
      <c r="BJ621" s="7">
        <v>-7640.9805000014603</v>
      </c>
      <c r="BK621" s="7">
        <v>4865006.7855999991</v>
      </c>
      <c r="BL621" s="25">
        <f t="shared" si="294"/>
        <v>112.34384935034396</v>
      </c>
      <c r="BM621" s="6">
        <v>7769</v>
      </c>
      <c r="BN621" s="21">
        <v>0.30895173715490809</v>
      </c>
      <c r="BO621" s="7">
        <v>-7637.8390999995172</v>
      </c>
      <c r="BP621" s="7">
        <v>4865000.615699999</v>
      </c>
      <c r="BQ621" s="25">
        <f t="shared" si="295"/>
        <v>109.75831573526692</v>
      </c>
      <c r="BR621" s="6">
        <v>10936</v>
      </c>
      <c r="BS621" s="21">
        <v>0.31338974414843168</v>
      </c>
      <c r="BT621" s="7">
        <v>-7640.2895999997854</v>
      </c>
      <c r="BU621" s="7">
        <v>4865009.1648000032</v>
      </c>
      <c r="BV621" s="25">
        <f t="shared" si="296"/>
        <v>103.67185767540914</v>
      </c>
      <c r="BW621" s="6">
        <v>9565</v>
      </c>
      <c r="BX621" s="21">
        <v>0.31890737192697238</v>
      </c>
      <c r="BY621" s="7">
        <v>-7639.7153999991706</v>
      </c>
      <c r="BZ621" s="7">
        <v>4865007.1604000032</v>
      </c>
      <c r="CA621" s="25">
        <f t="shared" si="297"/>
        <v>96.681140652421846</v>
      </c>
      <c r="CB621" s="6">
        <v>10470</v>
      </c>
      <c r="CC621" s="21">
        <v>0.29170696686575798</v>
      </c>
      <c r="CD621" s="7">
        <v>-7636.6660999991</v>
      </c>
      <c r="CE621" s="7">
        <v>4864991.7336999997</v>
      </c>
      <c r="CF621" s="25">
        <f t="shared" si="298"/>
        <v>138.10607853486053</v>
      </c>
      <c r="CG621" s="6">
        <v>8656</v>
      </c>
      <c r="CH621" s="21">
        <v>0.30213383463606081</v>
      </c>
      <c r="CI621" s="7">
        <v>-7637.8390999995172</v>
      </c>
      <c r="CJ621" s="7">
        <v>4865000.615699999</v>
      </c>
      <c r="CK621" s="25">
        <f t="shared" si="299"/>
        <v>120.00588639975408</v>
      </c>
      <c r="CL621" s="6">
        <v>7331</v>
      </c>
      <c r="CM621" s="21">
        <v>0.31514456078519748</v>
      </c>
      <c r="CN621" s="7">
        <v>-7639.3500000014901</v>
      </c>
      <c r="CO621" s="7">
        <v>4865001.0980999991</v>
      </c>
      <c r="CP621" s="25">
        <f t="shared" si="300"/>
        <v>101.38197248503545</v>
      </c>
      <c r="CQ621" s="6">
        <v>9564</v>
      </c>
      <c r="CR621" s="21">
        <v>0.3217941765623788</v>
      </c>
      <c r="CS621" s="7">
        <v>-7640.9805000014603</v>
      </c>
      <c r="CT621" s="7">
        <v>4865006.7855999991</v>
      </c>
      <c r="CU621" s="25">
        <f t="shared" si="301"/>
        <v>93.258253514916518</v>
      </c>
      <c r="CV621" s="6">
        <v>10019</v>
      </c>
      <c r="CW621" s="21">
        <v>0.32267878999825139</v>
      </c>
      <c r="CX621" s="7">
        <v>-7638.8308999985456</v>
      </c>
      <c r="CY621" s="7">
        <v>4864999.2862000018</v>
      </c>
      <c r="CZ621" s="25">
        <f t="shared" si="302"/>
        <v>92.239793301703898</v>
      </c>
      <c r="DA621" s="6">
        <v>8648</v>
      </c>
      <c r="DB621" s="21">
        <v>0.32352563828422359</v>
      </c>
      <c r="DC621" s="7">
        <v>-7639.3500000014901</v>
      </c>
      <c r="DD621" s="7">
        <v>4865001.0980999991</v>
      </c>
      <c r="DE621" s="25">
        <f t="shared" si="303"/>
        <v>91.27780528366884</v>
      </c>
      <c r="DF621" s="6">
        <v>7769</v>
      </c>
      <c r="DG621" s="21">
        <v>0.3287675384102548</v>
      </c>
      <c r="DH621" s="7">
        <v>-7637.8390999995172</v>
      </c>
      <c r="DI621" s="7">
        <v>4865000.615699999</v>
      </c>
      <c r="DJ621" s="25">
        <f t="shared" si="304"/>
        <v>85.594188761835781</v>
      </c>
      <c r="DK621" s="6">
        <v>10477</v>
      </c>
      <c r="DL621" s="21">
        <v>0.32878117813550312</v>
      </c>
      <c r="DM621" s="7">
        <v>-7640.9805000014603</v>
      </c>
      <c r="DN621" s="7">
        <v>4865006.7855999991</v>
      </c>
      <c r="DO621" s="25">
        <f t="shared" si="305"/>
        <v>85.579985898089291</v>
      </c>
      <c r="DP621" s="6">
        <v>9104</v>
      </c>
      <c r="DQ621" s="21">
        <v>0.33044854414059471</v>
      </c>
      <c r="DR621" s="7">
        <v>-7638.8308999985456</v>
      </c>
      <c r="DS621" s="7">
        <v>4864999.2862000018</v>
      </c>
      <c r="DT621" s="25">
        <f t="shared" si="306"/>
        <v>83.865748742049107</v>
      </c>
      <c r="DU621" s="6">
        <v>10937</v>
      </c>
      <c r="DV621" s="21">
        <v>0.33433449855504072</v>
      </c>
      <c r="DW621" s="7">
        <v>-7639.7153999991706</v>
      </c>
      <c r="DX621" s="7">
        <v>4865007.1604000032</v>
      </c>
      <c r="DY621" s="25">
        <f t="shared" si="307"/>
        <v>80.034130739855698</v>
      </c>
      <c r="DZ621" s="6">
        <v>10388</v>
      </c>
      <c r="EA621" s="21">
        <v>0.34627983593170708</v>
      </c>
      <c r="EB621" s="7">
        <v>-7634.4770000018179</v>
      </c>
      <c r="EC621" s="7">
        <v>4864984.0974999964</v>
      </c>
      <c r="ED621" s="25">
        <f t="shared" si="308"/>
        <v>69.54904768471738</v>
      </c>
      <c r="EE621" s="6">
        <v>10478</v>
      </c>
      <c r="EF621" s="21">
        <v>0.34644042788638868</v>
      </c>
      <c r="EG621" s="7">
        <v>-7638.8308999985456</v>
      </c>
      <c r="EH621" s="7">
        <v>4864999.2862000018</v>
      </c>
      <c r="EI621" s="25">
        <f t="shared" si="309"/>
        <v>69.420179885897625</v>
      </c>
    </row>
    <row r="622" spans="1:139" x14ac:dyDescent="0.25">
      <c r="A622" s="6">
        <v>608</v>
      </c>
      <c r="B622" s="6">
        <v>0</v>
      </c>
      <c r="C622" s="6">
        <v>3</v>
      </c>
      <c r="D622" s="6">
        <v>0</v>
      </c>
      <c r="E622" s="6">
        <v>2</v>
      </c>
      <c r="F622" s="20">
        <f t="shared" si="279"/>
        <v>1</v>
      </c>
      <c r="G622" s="20">
        <f t="shared" si="280"/>
        <v>0</v>
      </c>
      <c r="H622" s="20">
        <f t="shared" si="281"/>
        <v>0</v>
      </c>
      <c r="I622" s="7">
        <v>-7646.2618649312226</v>
      </c>
      <c r="J622" s="7">
        <v>4864932.2235970087</v>
      </c>
      <c r="K622" s="6">
        <v>6</v>
      </c>
      <c r="L622" s="6">
        <v>6</v>
      </c>
      <c r="M622" s="7">
        <v>-7637.666559188352</v>
      </c>
      <c r="N622" s="7">
        <v>4864960.1774244225</v>
      </c>
      <c r="O622" s="26">
        <f t="shared" si="282"/>
        <v>-7637.666559188352</v>
      </c>
      <c r="P622" s="26">
        <f t="shared" si="283"/>
        <v>4864960.1774244215</v>
      </c>
      <c r="Q622" s="20">
        <f t="shared" si="284"/>
        <v>1</v>
      </c>
      <c r="R622" s="26">
        <f t="shared" si="285"/>
        <v>29.245439778501815</v>
      </c>
      <c r="S622" s="26">
        <f>R622*'8_HeSo_Mercator'!$B$7</f>
        <v>22.40570224498429</v>
      </c>
      <c r="T622" s="6">
        <v>7237</v>
      </c>
      <c r="U622" s="21">
        <v>0.39373306533193952</v>
      </c>
      <c r="V622" s="7">
        <v>-7635.6803999990216</v>
      </c>
      <c r="W622" s="7">
        <v>4864966.4492999986</v>
      </c>
      <c r="X622" s="25">
        <f t="shared" si="286"/>
        <v>41.609495306927286</v>
      </c>
      <c r="Y622" s="6">
        <v>9961</v>
      </c>
      <c r="Z622" s="21">
        <v>0.39499005013275978</v>
      </c>
      <c r="AA622" s="7">
        <v>-7643.117800001055</v>
      </c>
      <c r="AB622" s="7">
        <v>4864947.8307999969</v>
      </c>
      <c r="AC622" s="25">
        <f t="shared" si="287"/>
        <v>41.082359320165338</v>
      </c>
      <c r="AD622" s="6">
        <v>11296</v>
      </c>
      <c r="AE622" s="21">
        <v>0.41293622606003599</v>
      </c>
      <c r="AF622" s="7">
        <v>-7635.6803999990216</v>
      </c>
      <c r="AG622" s="7">
        <v>4864966.4492999986</v>
      </c>
      <c r="AH622" s="25">
        <f t="shared" si="288"/>
        <v>34.392841852941764</v>
      </c>
      <c r="AI622" s="6">
        <v>7678</v>
      </c>
      <c r="AJ622" s="21">
        <v>0.42690363678429472</v>
      </c>
      <c r="AK622" s="7">
        <v>-7635.6803999990216</v>
      </c>
      <c r="AL622" s="7">
        <v>4864966.4492999986</v>
      </c>
      <c r="AM622" s="25">
        <f t="shared" si="289"/>
        <v>30.107908099336523</v>
      </c>
      <c r="AN622" s="6">
        <v>11292</v>
      </c>
      <c r="AO622" s="21">
        <v>0.436068055299971</v>
      </c>
      <c r="AP622" s="7">
        <v>-7633.2366999983788</v>
      </c>
      <c r="AQ622" s="7">
        <v>4864965.0632999986</v>
      </c>
      <c r="AR622" s="25">
        <f t="shared" si="290"/>
        <v>27.655588705407197</v>
      </c>
      <c r="AS622" s="6">
        <v>10417</v>
      </c>
      <c r="AT622" s="21">
        <v>0.43913099546204681</v>
      </c>
      <c r="AU622" s="7">
        <v>-7643.117800001055</v>
      </c>
      <c r="AV622" s="7">
        <v>4864947.8307999969</v>
      </c>
      <c r="AW622" s="25">
        <f t="shared" si="291"/>
        <v>26.892032715352709</v>
      </c>
      <c r="AX622" s="6">
        <v>10875</v>
      </c>
      <c r="AY622" s="21">
        <v>0.4411572267043482</v>
      </c>
      <c r="AZ622" s="7">
        <v>-7643.117800001055</v>
      </c>
      <c r="BA622" s="7">
        <v>4864947.8307999969</v>
      </c>
      <c r="BB622" s="25">
        <f t="shared" si="292"/>
        <v>26.401366646936143</v>
      </c>
      <c r="BC622" s="6">
        <v>9465</v>
      </c>
      <c r="BD622" s="21">
        <v>0.46015250062074681</v>
      </c>
      <c r="BE622" s="7">
        <v>-7635.6803999990216</v>
      </c>
      <c r="BF622" s="7">
        <v>4864966.4492999986</v>
      </c>
      <c r="BG622" s="25">
        <f t="shared" si="293"/>
        <v>22.304518592543339</v>
      </c>
      <c r="BH622" s="6">
        <v>9012</v>
      </c>
      <c r="BI622" s="21">
        <v>0.46376416691345551</v>
      </c>
      <c r="BJ622" s="7">
        <v>-7633.2366999983788</v>
      </c>
      <c r="BK622" s="7">
        <v>4864965.0632999986</v>
      </c>
      <c r="BL622" s="25">
        <f t="shared" si="294"/>
        <v>21.617787425037733</v>
      </c>
      <c r="BM622" s="6">
        <v>10383</v>
      </c>
      <c r="BN622" s="21">
        <v>0.46839244662823798</v>
      </c>
      <c r="BO622" s="7">
        <v>-7635.6803999990216</v>
      </c>
      <c r="BP622" s="7">
        <v>4864966.4492999986</v>
      </c>
      <c r="BQ622" s="25">
        <f t="shared" si="295"/>
        <v>20.775929752217642</v>
      </c>
      <c r="BR622" s="6">
        <v>7679</v>
      </c>
      <c r="BS622" s="21">
        <v>0.46844642807591491</v>
      </c>
      <c r="BT622" s="7">
        <v>-7633.2366999983788</v>
      </c>
      <c r="BU622" s="7">
        <v>4864965.0632999986</v>
      </c>
      <c r="BV622" s="25">
        <f t="shared" si="296"/>
        <v>20.766354946170839</v>
      </c>
      <c r="BW622" s="6">
        <v>9010</v>
      </c>
      <c r="BX622" s="21">
        <v>0.47500361642602168</v>
      </c>
      <c r="BY622" s="7">
        <v>-7635.6803999990216</v>
      </c>
      <c r="BZ622" s="7">
        <v>4864966.4492999986</v>
      </c>
      <c r="CA622" s="25">
        <f t="shared" si="297"/>
        <v>19.643204387262248</v>
      </c>
      <c r="CB622" s="6">
        <v>9961</v>
      </c>
      <c r="CC622" s="21">
        <v>0.3544316167129673</v>
      </c>
      <c r="CD622" s="7">
        <v>-7643.117800001055</v>
      </c>
      <c r="CE622" s="7">
        <v>4864947.8307999969</v>
      </c>
      <c r="CF622" s="25">
        <f t="shared" si="298"/>
        <v>63.368025789723426</v>
      </c>
      <c r="CG622" s="6">
        <v>7237</v>
      </c>
      <c r="CH622" s="21">
        <v>0.36316795748404029</v>
      </c>
      <c r="CI622" s="7">
        <v>-7635.6803999990216</v>
      </c>
      <c r="CJ622" s="7">
        <v>4864966.4492999986</v>
      </c>
      <c r="CK622" s="25">
        <f t="shared" si="299"/>
        <v>57.487034517912086</v>
      </c>
      <c r="CL622" s="6">
        <v>7678</v>
      </c>
      <c r="CM622" s="21">
        <v>0.39106706879218711</v>
      </c>
      <c r="CN622" s="7">
        <v>-7635.6803999990216</v>
      </c>
      <c r="CO622" s="7">
        <v>4864966.4492999986</v>
      </c>
      <c r="CP622" s="25">
        <f t="shared" si="300"/>
        <v>42.755797878476251</v>
      </c>
      <c r="CQ622" s="6">
        <v>11296</v>
      </c>
      <c r="CR622" s="21">
        <v>0.394222262113888</v>
      </c>
      <c r="CS622" s="7">
        <v>-7635.6803999990216</v>
      </c>
      <c r="CT622" s="7">
        <v>4864966.4492999986</v>
      </c>
      <c r="CU622" s="25">
        <f t="shared" si="301"/>
        <v>41.403343845820487</v>
      </c>
      <c r="CV622" s="6">
        <v>10417</v>
      </c>
      <c r="CW622" s="21">
        <v>0.40410453270338098</v>
      </c>
      <c r="CX622" s="7">
        <v>-7643.117800001055</v>
      </c>
      <c r="CY622" s="7">
        <v>4864947.8307999969</v>
      </c>
      <c r="CZ622" s="25">
        <f t="shared" si="302"/>
        <v>37.499468543286021</v>
      </c>
      <c r="DA622" s="6">
        <v>10875</v>
      </c>
      <c r="DB622" s="21">
        <v>0.4069016133471382</v>
      </c>
      <c r="DC622" s="7">
        <v>-7643.117800001055</v>
      </c>
      <c r="DD622" s="7">
        <v>4864947.8307999969</v>
      </c>
      <c r="DE622" s="25">
        <f t="shared" si="303"/>
        <v>36.478951975114356</v>
      </c>
      <c r="DF622" s="6">
        <v>11292</v>
      </c>
      <c r="DG622" s="21">
        <v>0.4166926677067081</v>
      </c>
      <c r="DH622" s="7">
        <v>-7633.2366999983788</v>
      </c>
      <c r="DI622" s="7">
        <v>4864965.0632999986</v>
      </c>
      <c r="DJ622" s="25">
        <f t="shared" si="304"/>
        <v>33.169319831579891</v>
      </c>
      <c r="DK622" s="6">
        <v>9465</v>
      </c>
      <c r="DL622" s="21">
        <v>0.42593125899956158</v>
      </c>
      <c r="DM622" s="7">
        <v>-7635.6803999990216</v>
      </c>
      <c r="DN622" s="7">
        <v>4864966.4492999986</v>
      </c>
      <c r="DO622" s="25">
        <f t="shared" si="305"/>
        <v>30.38378987307998</v>
      </c>
      <c r="DP622" s="6">
        <v>9012</v>
      </c>
      <c r="DQ622" s="21">
        <v>0.43236821261990682</v>
      </c>
      <c r="DR622" s="7">
        <v>-7633.2366999983788</v>
      </c>
      <c r="DS622" s="7">
        <v>4864965.0632999986</v>
      </c>
      <c r="DT622" s="25">
        <f t="shared" si="306"/>
        <v>28.614421500295165</v>
      </c>
      <c r="DU622" s="6">
        <v>9010</v>
      </c>
      <c r="DV622" s="21">
        <v>0.43436567346739058</v>
      </c>
      <c r="DW622" s="7">
        <v>-7635.6803999990216</v>
      </c>
      <c r="DX622" s="7">
        <v>4864966.4492999986</v>
      </c>
      <c r="DY622" s="25">
        <f t="shared" si="307"/>
        <v>28.091699358058719</v>
      </c>
      <c r="DZ622" s="6">
        <v>7716</v>
      </c>
      <c r="EA622" s="21">
        <v>0.43469032849963718</v>
      </c>
      <c r="EB622" s="7">
        <v>-7643.117800001055</v>
      </c>
      <c r="EC622" s="7">
        <v>4864947.8307999969</v>
      </c>
      <c r="ED622" s="25">
        <f t="shared" si="308"/>
        <v>28.00787049129492</v>
      </c>
      <c r="EE622" s="6">
        <v>10383</v>
      </c>
      <c r="EF622" s="21">
        <v>0.44245078593457998</v>
      </c>
      <c r="EG622" s="7">
        <v>-7635.6803999990216</v>
      </c>
      <c r="EH622" s="7">
        <v>4864966.4492999986</v>
      </c>
      <c r="EI622" s="25">
        <f t="shared" si="309"/>
        <v>26.09396745927916</v>
      </c>
    </row>
    <row r="623" spans="1:139" x14ac:dyDescent="0.25">
      <c r="A623" s="6">
        <v>609</v>
      </c>
      <c r="B623" s="6">
        <v>0</v>
      </c>
      <c r="C623" s="6">
        <v>3</v>
      </c>
      <c r="D623" s="6">
        <v>0</v>
      </c>
      <c r="E623" s="6">
        <v>3</v>
      </c>
      <c r="F623" s="20">
        <f t="shared" si="279"/>
        <v>1</v>
      </c>
      <c r="G623" s="20">
        <f t="shared" si="280"/>
        <v>1</v>
      </c>
      <c r="H623" s="20">
        <f t="shared" si="281"/>
        <v>1</v>
      </c>
      <c r="I623" s="7">
        <v>-7642.5666020868803</v>
      </c>
      <c r="J623" s="7">
        <v>4865016.2746604607</v>
      </c>
      <c r="K623" s="6">
        <v>-3</v>
      </c>
      <c r="L623" s="6">
        <v>-6</v>
      </c>
      <c r="M623" s="7">
        <v>-7639.6007152692764</v>
      </c>
      <c r="N623" s="7">
        <v>4865004.3471576888</v>
      </c>
      <c r="O623" s="26">
        <f t="shared" si="282"/>
        <v>-7639.6007152692737</v>
      </c>
      <c r="P623" s="26">
        <f t="shared" si="283"/>
        <v>4865004.3471576869</v>
      </c>
      <c r="Q623" s="20">
        <f t="shared" si="284"/>
        <v>1</v>
      </c>
      <c r="R623" s="26">
        <f t="shared" si="285"/>
        <v>12.290720362595714</v>
      </c>
      <c r="S623" s="26">
        <f>R623*'8_HeSo_Mercator'!$B$7</f>
        <v>9.4162448199229019</v>
      </c>
      <c r="T623" s="6">
        <v>9106</v>
      </c>
      <c r="U623" s="21">
        <v>0.3373394990657404</v>
      </c>
      <c r="V623" s="7">
        <v>-7639.3500000014901</v>
      </c>
      <c r="W623" s="7">
        <v>4865001.0980999991</v>
      </c>
      <c r="X623" s="25">
        <f t="shared" si="286"/>
        <v>77.220252478302243</v>
      </c>
      <c r="Y623" s="6">
        <v>7331</v>
      </c>
      <c r="Z623" s="21">
        <v>0.349543213201225</v>
      </c>
      <c r="AA623" s="7">
        <v>-7639.3500000014901</v>
      </c>
      <c r="AB623" s="7">
        <v>4865001.0980999991</v>
      </c>
      <c r="AC623" s="25">
        <f t="shared" si="287"/>
        <v>66.98792157355291</v>
      </c>
      <c r="AD623" s="6">
        <v>9568</v>
      </c>
      <c r="AE623" s="21">
        <v>0.3562682180383453</v>
      </c>
      <c r="AF623" s="7">
        <v>-7637.8390999995172</v>
      </c>
      <c r="AG623" s="7">
        <v>4865000.615699999</v>
      </c>
      <c r="AH623" s="25">
        <f t="shared" si="288"/>
        <v>62.07141899778405</v>
      </c>
      <c r="AI623" s="6">
        <v>9111</v>
      </c>
      <c r="AJ623" s="21">
        <v>0.37220016051969551</v>
      </c>
      <c r="AK623" s="7">
        <v>-7641.8993999995291</v>
      </c>
      <c r="AL623" s="7">
        <v>4865014.7801000029</v>
      </c>
      <c r="AM623" s="25">
        <f t="shared" si="289"/>
        <v>52.10672473328416</v>
      </c>
      <c r="AN623" s="6">
        <v>7769</v>
      </c>
      <c r="AO623" s="21">
        <v>0.38105547310758142</v>
      </c>
      <c r="AP623" s="7">
        <v>-7637.8390999995172</v>
      </c>
      <c r="AQ623" s="7">
        <v>4865000.615699999</v>
      </c>
      <c r="AR623" s="25">
        <f t="shared" si="290"/>
        <v>47.429351308872469</v>
      </c>
      <c r="AS623" s="6">
        <v>8648</v>
      </c>
      <c r="AT623" s="21">
        <v>0.38763723152957191</v>
      </c>
      <c r="AU623" s="7">
        <v>-7639.3500000014901</v>
      </c>
      <c r="AV623" s="7">
        <v>4865001.0980999991</v>
      </c>
      <c r="AW623" s="25">
        <f t="shared" si="291"/>
        <v>44.289223606124594</v>
      </c>
      <c r="AX623" s="6">
        <v>8656</v>
      </c>
      <c r="AY623" s="21">
        <v>0.38922587049861368</v>
      </c>
      <c r="AZ623" s="7">
        <v>-7637.8390999995172</v>
      </c>
      <c r="BA623" s="7">
        <v>4865000.615699999</v>
      </c>
      <c r="BB623" s="25">
        <f t="shared" si="292"/>
        <v>43.570566393556192</v>
      </c>
      <c r="BC623" s="6">
        <v>10018</v>
      </c>
      <c r="BD623" s="21">
        <v>0.39129203506198179</v>
      </c>
      <c r="BE623" s="7">
        <v>-7639.3500000014901</v>
      </c>
      <c r="BF623" s="7">
        <v>4865001.0980999991</v>
      </c>
      <c r="BG623" s="25">
        <f t="shared" si="293"/>
        <v>42.657555955736981</v>
      </c>
      <c r="BH623" s="6">
        <v>7763</v>
      </c>
      <c r="BI623" s="21">
        <v>0.39209983524926761</v>
      </c>
      <c r="BJ623" s="7">
        <v>-7637.1779999993742</v>
      </c>
      <c r="BK623" s="7">
        <v>4864993.5205999995</v>
      </c>
      <c r="BL623" s="25">
        <f t="shared" si="294"/>
        <v>42.307110101665387</v>
      </c>
      <c r="BM623" s="6">
        <v>8652</v>
      </c>
      <c r="BN623" s="21">
        <v>0.39322841461515678</v>
      </c>
      <c r="BO623" s="7">
        <v>-7642.4459999985993</v>
      </c>
      <c r="BP623" s="7">
        <v>4865016.6877999976</v>
      </c>
      <c r="BQ623" s="25">
        <f t="shared" si="295"/>
        <v>41.823505461900197</v>
      </c>
      <c r="BR623" s="6">
        <v>11400</v>
      </c>
      <c r="BS623" s="21">
        <v>0.39358408215994573</v>
      </c>
      <c r="BT623" s="7">
        <v>-7637.8390999995172</v>
      </c>
      <c r="BU623" s="7">
        <v>4865000.615699999</v>
      </c>
      <c r="BV623" s="25">
        <f t="shared" si="296"/>
        <v>41.672532767908585</v>
      </c>
      <c r="BW623" s="6">
        <v>10934</v>
      </c>
      <c r="BX623" s="21">
        <v>0.39392002851624192</v>
      </c>
      <c r="BY623" s="7">
        <v>-7641.5731999985874</v>
      </c>
      <c r="BZ623" s="7">
        <v>4865008.8530000001</v>
      </c>
      <c r="CA623" s="25">
        <f t="shared" si="297"/>
        <v>41.530556370245648</v>
      </c>
      <c r="CB623" s="6">
        <v>7331</v>
      </c>
      <c r="CC623" s="21">
        <v>0.3270004361944458</v>
      </c>
      <c r="CD623" s="7">
        <v>-7639.3500000014901</v>
      </c>
      <c r="CE623" s="7">
        <v>4865001.0980999991</v>
      </c>
      <c r="CF623" s="25">
        <f t="shared" si="298"/>
        <v>87.459435941356858</v>
      </c>
      <c r="CG623" s="6">
        <v>9111</v>
      </c>
      <c r="CH623" s="21">
        <v>0.3333333333333332</v>
      </c>
      <c r="CI623" s="7">
        <v>-7641.8993999995291</v>
      </c>
      <c r="CJ623" s="7">
        <v>4865014.7801000029</v>
      </c>
      <c r="CK623" s="25">
        <f t="shared" si="299"/>
        <v>81.000000000000128</v>
      </c>
      <c r="CL623" s="6">
        <v>9106</v>
      </c>
      <c r="CM623" s="21">
        <v>0.33599208197484848</v>
      </c>
      <c r="CN623" s="7">
        <v>-7639.3500000014901</v>
      </c>
      <c r="CO623" s="7">
        <v>4865001.0980999991</v>
      </c>
      <c r="CP623" s="25">
        <f t="shared" si="300"/>
        <v>78.4664181813732</v>
      </c>
      <c r="CQ623" s="6">
        <v>9568</v>
      </c>
      <c r="CR623" s="21">
        <v>0.33702262889704671</v>
      </c>
      <c r="CS623" s="7">
        <v>-7637.8390999995172</v>
      </c>
      <c r="CT623" s="7">
        <v>4865000.615699999</v>
      </c>
      <c r="CU623" s="25">
        <f t="shared" si="301"/>
        <v>77.511073597917317</v>
      </c>
      <c r="CV623" s="6">
        <v>7769</v>
      </c>
      <c r="CW623" s="21">
        <v>0.35688052335590481</v>
      </c>
      <c r="CX623" s="7">
        <v>-7637.8390999995172</v>
      </c>
      <c r="CY623" s="7">
        <v>4865000.615699999</v>
      </c>
      <c r="CZ623" s="25">
        <f t="shared" si="302"/>
        <v>61.646526560473248</v>
      </c>
      <c r="DA623" s="6">
        <v>8652</v>
      </c>
      <c r="DB623" s="21">
        <v>0.35701011323364168</v>
      </c>
      <c r="DC623" s="7">
        <v>-7642.4459999985993</v>
      </c>
      <c r="DD623" s="7">
        <v>4865016.6877999976</v>
      </c>
      <c r="DE623" s="25">
        <f t="shared" si="303"/>
        <v>61.557067837884766</v>
      </c>
      <c r="DF623" s="6">
        <v>8656</v>
      </c>
      <c r="DG623" s="21">
        <v>0.36089181740950238</v>
      </c>
      <c r="DH623" s="7">
        <v>-7637.8390999995172</v>
      </c>
      <c r="DI623" s="7">
        <v>4865000.615699999</v>
      </c>
      <c r="DJ623" s="25">
        <f t="shared" si="304"/>
        <v>58.951092608475143</v>
      </c>
      <c r="DK623" s="6">
        <v>8648</v>
      </c>
      <c r="DL623" s="21">
        <v>0.36147581515980259</v>
      </c>
      <c r="DM623" s="7">
        <v>-7639.3500000014901</v>
      </c>
      <c r="DN623" s="7">
        <v>4865001.0980999991</v>
      </c>
      <c r="DO623" s="25">
        <f t="shared" si="305"/>
        <v>58.571050978240358</v>
      </c>
      <c r="DP623" s="6">
        <v>10480</v>
      </c>
      <c r="DQ623" s="21">
        <v>0.37206955524160568</v>
      </c>
      <c r="DR623" s="7">
        <v>-7641.8993999995291</v>
      </c>
      <c r="DS623" s="7">
        <v>4865014.7801000029</v>
      </c>
      <c r="DT623" s="25">
        <f t="shared" si="306"/>
        <v>52.179926072228724</v>
      </c>
      <c r="DU623" s="6">
        <v>9561</v>
      </c>
      <c r="DV623" s="21">
        <v>0.3771981742488838</v>
      </c>
      <c r="DW623" s="7">
        <v>-7638.8308999985456</v>
      </c>
      <c r="DX623" s="7">
        <v>4864999.2862000018</v>
      </c>
      <c r="DY623" s="25">
        <f t="shared" si="307"/>
        <v>49.399399785634138</v>
      </c>
      <c r="DZ623" s="6">
        <v>8211</v>
      </c>
      <c r="EA623" s="21">
        <v>0.37739509536784749</v>
      </c>
      <c r="EB623" s="7">
        <v>-7641.5731999985874</v>
      </c>
      <c r="EC623" s="7">
        <v>4865008.8530000001</v>
      </c>
      <c r="ED623" s="25">
        <f t="shared" si="308"/>
        <v>49.296375935532829</v>
      </c>
      <c r="EE623" s="6">
        <v>10934</v>
      </c>
      <c r="EF623" s="21">
        <v>0.37816953446637819</v>
      </c>
      <c r="EG623" s="7">
        <v>-7641.5731999985874</v>
      </c>
      <c r="EH623" s="7">
        <v>4865008.8530000001</v>
      </c>
      <c r="EI623" s="25">
        <f t="shared" si="309"/>
        <v>48.893805918489903</v>
      </c>
    </row>
    <row r="624" spans="1:139" x14ac:dyDescent="0.25">
      <c r="A624" s="6">
        <v>610</v>
      </c>
      <c r="B624" s="6">
        <v>0</v>
      </c>
      <c r="C624" s="6">
        <v>3</v>
      </c>
      <c r="D624" s="6">
        <v>0</v>
      </c>
      <c r="E624" s="6">
        <v>3</v>
      </c>
      <c r="F624" s="20">
        <f t="shared" si="279"/>
        <v>1</v>
      </c>
      <c r="G624" s="20">
        <f t="shared" si="280"/>
        <v>1</v>
      </c>
      <c r="H624" s="20">
        <f t="shared" si="281"/>
        <v>1</v>
      </c>
      <c r="I624" s="7">
        <v>-7609.0212000012398</v>
      </c>
      <c r="J624" s="7">
        <v>4864977.4729999974</v>
      </c>
      <c r="K624" s="6">
        <v>3</v>
      </c>
      <c r="L624" s="6">
        <v>6</v>
      </c>
      <c r="M624" s="7">
        <v>-7609.2402728305569</v>
      </c>
      <c r="N624" s="7">
        <v>4864978.3120239479</v>
      </c>
      <c r="O624" s="26">
        <f t="shared" si="282"/>
        <v>-7609.2402728305551</v>
      </c>
      <c r="P624" s="26">
        <f t="shared" si="283"/>
        <v>4864978.3120239489</v>
      </c>
      <c r="Q624" s="20">
        <f t="shared" si="284"/>
        <v>1</v>
      </c>
      <c r="R624" s="26">
        <f t="shared" si="285"/>
        <v>0.86715286751297749</v>
      </c>
      <c r="S624" s="26">
        <f>R624*'8_HeSo_Mercator'!$B$7</f>
        <v>0.66434866760534661</v>
      </c>
      <c r="T624" s="6">
        <v>8634</v>
      </c>
      <c r="U624" s="21">
        <v>0.17988051496355839</v>
      </c>
      <c r="V624" s="7">
        <v>-7609.2503999993196</v>
      </c>
      <c r="W624" s="7">
        <v>4864978.1607000008</v>
      </c>
      <c r="X624" s="25">
        <f t="shared" si="286"/>
        <v>955.13225429588124</v>
      </c>
      <c r="Y624" s="6">
        <v>7749</v>
      </c>
      <c r="Z624" s="21">
        <v>0.20676052436666531</v>
      </c>
      <c r="AA624" s="7">
        <v>-7609.2503999993196</v>
      </c>
      <c r="AB624" s="7">
        <v>4864978.1607000008</v>
      </c>
      <c r="AC624" s="25">
        <f t="shared" si="287"/>
        <v>547.17909947729129</v>
      </c>
      <c r="AD624" s="6">
        <v>8194</v>
      </c>
      <c r="AE624" s="21">
        <v>0.22484960831314799</v>
      </c>
      <c r="AF624" s="7">
        <v>-7611.1290000006557</v>
      </c>
      <c r="AG624" s="7">
        <v>4864977.6220000014</v>
      </c>
      <c r="AH624" s="25">
        <f t="shared" si="288"/>
        <v>391.22937743539688</v>
      </c>
      <c r="AI624" s="6">
        <v>9091</v>
      </c>
      <c r="AJ624" s="21">
        <v>0.22722341835943441</v>
      </c>
      <c r="AK624" s="7">
        <v>-7609.2503999993196</v>
      </c>
      <c r="AL624" s="7">
        <v>4864978.1607000008</v>
      </c>
      <c r="AM624" s="25">
        <f t="shared" si="289"/>
        <v>375.135050095937</v>
      </c>
      <c r="AN624" s="6">
        <v>10456</v>
      </c>
      <c r="AO624" s="21">
        <v>0.2286936518684812</v>
      </c>
      <c r="AP624" s="7">
        <v>-7609.2503999993196</v>
      </c>
      <c r="AQ624" s="7">
        <v>4864978.1607000008</v>
      </c>
      <c r="AR624" s="25">
        <f t="shared" si="290"/>
        <v>365.58095406027707</v>
      </c>
      <c r="AS624" s="6">
        <v>10916</v>
      </c>
      <c r="AT624" s="21">
        <v>0.23621297243277509</v>
      </c>
      <c r="AU624" s="7">
        <v>-7611.1290000006557</v>
      </c>
      <c r="AV624" s="7">
        <v>4864977.6220000014</v>
      </c>
      <c r="AW624" s="25">
        <f t="shared" si="291"/>
        <v>321.2070148493687</v>
      </c>
      <c r="AX624" s="6">
        <v>7314</v>
      </c>
      <c r="AY624" s="21">
        <v>0.23727670954090341</v>
      </c>
      <c r="AZ624" s="7">
        <v>-7611.1290000006557</v>
      </c>
      <c r="BA624" s="7">
        <v>4864977.6220000014</v>
      </c>
      <c r="BB624" s="25">
        <f t="shared" si="292"/>
        <v>315.48561050385706</v>
      </c>
      <c r="BC624" s="6">
        <v>10457</v>
      </c>
      <c r="BD624" s="21">
        <v>0.2372995397153328</v>
      </c>
      <c r="BE624" s="7">
        <v>-7611.1290000006557</v>
      </c>
      <c r="BF624" s="7">
        <v>4864977.6220000014</v>
      </c>
      <c r="BG624" s="25">
        <f t="shared" si="293"/>
        <v>315.36421874439668</v>
      </c>
      <c r="BH624" s="6">
        <v>11383</v>
      </c>
      <c r="BI624" s="21">
        <v>0.23954400117106681</v>
      </c>
      <c r="BJ624" s="7">
        <v>-7603.1545000001788</v>
      </c>
      <c r="BK624" s="7">
        <v>4864981.4897999987</v>
      </c>
      <c r="BL624" s="25">
        <f t="shared" si="294"/>
        <v>303.70979755414908</v>
      </c>
      <c r="BM624" s="6">
        <v>8204</v>
      </c>
      <c r="BN624" s="21">
        <v>0.24293983310810441</v>
      </c>
      <c r="BO624" s="7">
        <v>-7603.1545000001788</v>
      </c>
      <c r="BP624" s="7">
        <v>4864981.4897999987</v>
      </c>
      <c r="BQ624" s="25">
        <f t="shared" si="295"/>
        <v>287.08141936989136</v>
      </c>
      <c r="BR624" s="6">
        <v>8633</v>
      </c>
      <c r="BS624" s="21">
        <v>0.25255121902115379</v>
      </c>
      <c r="BT624" s="7">
        <v>-7603.5650999993086</v>
      </c>
      <c r="BU624" s="7">
        <v>4864979.7901000008</v>
      </c>
      <c r="BV624" s="25">
        <f t="shared" si="296"/>
        <v>245.81145842678032</v>
      </c>
      <c r="BW624" s="6">
        <v>9090</v>
      </c>
      <c r="BX624" s="21">
        <v>0.25373564130653481</v>
      </c>
      <c r="BY624" s="7">
        <v>-7611.1290000006557</v>
      </c>
      <c r="BZ624" s="7">
        <v>4864977.6220000014</v>
      </c>
      <c r="CA624" s="25">
        <f t="shared" si="297"/>
        <v>241.25376464540747</v>
      </c>
      <c r="CB624" s="6">
        <v>8634</v>
      </c>
      <c r="CC624" s="21">
        <v>0.18986575912270751</v>
      </c>
      <c r="CD624" s="7">
        <v>-7609.2503999993196</v>
      </c>
      <c r="CE624" s="7">
        <v>4864978.1607000008</v>
      </c>
      <c r="CF624" s="25">
        <f t="shared" si="298"/>
        <v>769.50846191680978</v>
      </c>
      <c r="CG624" s="6">
        <v>10916</v>
      </c>
      <c r="CH624" s="21">
        <v>0.2129550504187317</v>
      </c>
      <c r="CI624" s="7">
        <v>-7611.1290000006557</v>
      </c>
      <c r="CJ624" s="7">
        <v>4864977.6220000014</v>
      </c>
      <c r="CK624" s="25">
        <f t="shared" si="299"/>
        <v>486.23724623368759</v>
      </c>
      <c r="CL624" s="6">
        <v>8194</v>
      </c>
      <c r="CM624" s="21">
        <v>0.21515313147351051</v>
      </c>
      <c r="CN624" s="7">
        <v>-7611.1290000006557</v>
      </c>
      <c r="CO624" s="7">
        <v>4864977.6220000014</v>
      </c>
      <c r="CP624" s="25">
        <f t="shared" si="300"/>
        <v>466.66938870600205</v>
      </c>
      <c r="CQ624" s="6">
        <v>9544</v>
      </c>
      <c r="CR624" s="21">
        <v>0.21582472855657381</v>
      </c>
      <c r="CS624" s="7">
        <v>-7611.1290000006557</v>
      </c>
      <c r="CT624" s="7">
        <v>4864977.6220000014</v>
      </c>
      <c r="CU624" s="25">
        <f t="shared" si="301"/>
        <v>460.88777272712008</v>
      </c>
      <c r="CV624" s="6">
        <v>7749</v>
      </c>
      <c r="CW624" s="21">
        <v>0.22070077551124881</v>
      </c>
      <c r="CX624" s="7">
        <v>-7609.2503999993196</v>
      </c>
      <c r="CY624" s="7">
        <v>4864978.1607000008</v>
      </c>
      <c r="CZ624" s="25">
        <f t="shared" si="302"/>
        <v>421.4873678250363</v>
      </c>
      <c r="DA624" s="6">
        <v>9091</v>
      </c>
      <c r="DB624" s="21">
        <v>0.22118144340656459</v>
      </c>
      <c r="DC624" s="7">
        <v>-7609.2503999993196</v>
      </c>
      <c r="DD624" s="7">
        <v>4864978.1607000008</v>
      </c>
      <c r="DE624" s="25">
        <f t="shared" si="303"/>
        <v>417.83541613319267</v>
      </c>
      <c r="DF624" s="6">
        <v>9090</v>
      </c>
      <c r="DG624" s="21">
        <v>0.22261773351358721</v>
      </c>
      <c r="DH624" s="7">
        <v>-7611.1290000006557</v>
      </c>
      <c r="DI624" s="7">
        <v>4864977.6220000014</v>
      </c>
      <c r="DJ624" s="25">
        <f t="shared" si="304"/>
        <v>407.15612513824698</v>
      </c>
      <c r="DK624" s="6">
        <v>7316</v>
      </c>
      <c r="DL624" s="21">
        <v>0.2268536078159536</v>
      </c>
      <c r="DM624" s="7">
        <v>-7609.2503999993196</v>
      </c>
      <c r="DN624" s="7">
        <v>4864978.1607000008</v>
      </c>
      <c r="DO624" s="25">
        <f t="shared" si="305"/>
        <v>377.58717761530676</v>
      </c>
      <c r="DP624" s="6">
        <v>11376</v>
      </c>
      <c r="DQ624" s="21">
        <v>0.22765193516025131</v>
      </c>
      <c r="DR624" s="7">
        <v>-7609.2503999993196</v>
      </c>
      <c r="DS624" s="7">
        <v>4864978.1607000008</v>
      </c>
      <c r="DT624" s="25">
        <f t="shared" si="306"/>
        <v>372.31849844370709</v>
      </c>
      <c r="DU624" s="6">
        <v>7314</v>
      </c>
      <c r="DV624" s="21">
        <v>0.23561151079136691</v>
      </c>
      <c r="DW624" s="7">
        <v>-7611.1290000006557</v>
      </c>
      <c r="DX624" s="7">
        <v>4864977.6220000014</v>
      </c>
      <c r="DY624" s="25">
        <f t="shared" si="307"/>
        <v>324.49946394382903</v>
      </c>
      <c r="DZ624" s="6">
        <v>11383</v>
      </c>
      <c r="EA624" s="21">
        <v>0.2376646558351031</v>
      </c>
      <c r="EB624" s="7">
        <v>-7603.1545000001788</v>
      </c>
      <c r="EC624" s="7">
        <v>4864981.4897999987</v>
      </c>
      <c r="ED624" s="25">
        <f t="shared" si="308"/>
        <v>313.43074669139082</v>
      </c>
      <c r="EE624" s="6">
        <v>10456</v>
      </c>
      <c r="EF624" s="21">
        <v>0.2380761723637454</v>
      </c>
      <c r="EG624" s="7">
        <v>-7609.2503999993196</v>
      </c>
      <c r="EH624" s="7">
        <v>4864978.1607000008</v>
      </c>
      <c r="EI624" s="25">
        <f t="shared" si="309"/>
        <v>311.26928891345301</v>
      </c>
    </row>
    <row r="625" spans="1:139" x14ac:dyDescent="0.25">
      <c r="A625" s="6">
        <v>611</v>
      </c>
      <c r="B625" s="6">
        <v>1</v>
      </c>
      <c r="C625" s="6">
        <v>1</v>
      </c>
      <c r="D625" s="6">
        <v>1</v>
      </c>
      <c r="E625" s="6">
        <v>1</v>
      </c>
      <c r="F625" s="20">
        <f t="shared" si="279"/>
        <v>1</v>
      </c>
      <c r="G625" s="20">
        <f t="shared" si="280"/>
        <v>1</v>
      </c>
      <c r="H625" s="20">
        <f t="shared" si="281"/>
        <v>1</v>
      </c>
      <c r="I625" s="7">
        <v>-7437.5567577981656</v>
      </c>
      <c r="J625" s="7">
        <v>4864863.4780402901</v>
      </c>
      <c r="K625" s="6">
        <v>0</v>
      </c>
      <c r="L625" s="6">
        <v>6</v>
      </c>
      <c r="M625" s="7">
        <v>-7435.7597759854234</v>
      </c>
      <c r="N625" s="7">
        <v>4864862.8667287771</v>
      </c>
      <c r="O625" s="26">
        <f t="shared" si="282"/>
        <v>-7435.7597759854234</v>
      </c>
      <c r="P625" s="26">
        <f t="shared" si="283"/>
        <v>4864862.8667287771</v>
      </c>
      <c r="Q625" s="20">
        <f t="shared" si="284"/>
        <v>1</v>
      </c>
      <c r="R625" s="26">
        <f t="shared" si="285"/>
        <v>1.8981162770630036</v>
      </c>
      <c r="S625" s="26">
        <f>R625*'8_HeSo_Mercator'!$B$7</f>
        <v>1.4541969090680029</v>
      </c>
      <c r="T625" s="6">
        <v>3726</v>
      </c>
      <c r="U625" s="21">
        <v>0.44217472288697718</v>
      </c>
      <c r="V625" s="7">
        <v>-7435.1372999995947</v>
      </c>
      <c r="W625" s="7">
        <v>4864861.7101000026</v>
      </c>
      <c r="X625" s="25">
        <f t="shared" si="286"/>
        <v>26.159193522509767</v>
      </c>
      <c r="Y625" s="6">
        <v>4421</v>
      </c>
      <c r="Z625" s="21">
        <v>0.4532962802962599</v>
      </c>
      <c r="AA625" s="7">
        <v>-7435.1372999995947</v>
      </c>
      <c r="AB625" s="7">
        <v>4864861.7101000026</v>
      </c>
      <c r="AC625" s="25">
        <f t="shared" si="287"/>
        <v>23.684890367815555</v>
      </c>
      <c r="AD625" s="6">
        <v>4141</v>
      </c>
      <c r="AE625" s="21">
        <v>0.45737837491845579</v>
      </c>
      <c r="AF625" s="7">
        <v>-7435.1372999995947</v>
      </c>
      <c r="AG625" s="7">
        <v>4864861.7101000026</v>
      </c>
      <c r="AH625" s="25">
        <f t="shared" si="288"/>
        <v>22.850593874455882</v>
      </c>
      <c r="AI625" s="6">
        <v>3866</v>
      </c>
      <c r="AJ625" s="21">
        <v>0.47229922571202132</v>
      </c>
      <c r="AK625" s="7">
        <v>-7435.1372999995947</v>
      </c>
      <c r="AL625" s="7">
        <v>4864861.7101000026</v>
      </c>
      <c r="AM625" s="25">
        <f t="shared" si="289"/>
        <v>20.096992277246223</v>
      </c>
      <c r="AN625" s="6">
        <v>4429</v>
      </c>
      <c r="AO625" s="21">
        <v>0.48468768366113352</v>
      </c>
      <c r="AP625" s="7">
        <v>-7439.6244999989867</v>
      </c>
      <c r="AQ625" s="7">
        <v>4864864.1262999997</v>
      </c>
      <c r="AR625" s="25">
        <f t="shared" si="290"/>
        <v>18.119744258352728</v>
      </c>
      <c r="AS625" s="6">
        <v>4282</v>
      </c>
      <c r="AT625" s="21">
        <v>0.4895703913895692</v>
      </c>
      <c r="AU625" s="7">
        <v>-7435.1372999995947</v>
      </c>
      <c r="AV625" s="7">
        <v>4864861.7101000026</v>
      </c>
      <c r="AW625" s="25">
        <f t="shared" si="291"/>
        <v>17.407621000445765</v>
      </c>
      <c r="AX625" s="6">
        <v>4004</v>
      </c>
      <c r="AY625" s="21">
        <v>0.49656726514292521</v>
      </c>
      <c r="AZ625" s="7">
        <v>-7435.1372999995947</v>
      </c>
      <c r="BA625" s="7">
        <v>4864861.7101000026</v>
      </c>
      <c r="BB625" s="25">
        <f t="shared" si="292"/>
        <v>16.447036420094488</v>
      </c>
      <c r="BC625" s="6">
        <v>3590</v>
      </c>
      <c r="BD625" s="21">
        <v>0.49712801192195211</v>
      </c>
      <c r="BE625" s="7">
        <v>-7435.1372999995947</v>
      </c>
      <c r="BF625" s="7">
        <v>4864861.7101000026</v>
      </c>
      <c r="BG625" s="25">
        <f t="shared" si="293"/>
        <v>16.372954655168666</v>
      </c>
      <c r="BH625" s="6">
        <v>3310</v>
      </c>
      <c r="BI625" s="21">
        <v>0.50744022763264696</v>
      </c>
      <c r="BJ625" s="7">
        <v>-7435.1372999995947</v>
      </c>
      <c r="BK625" s="7">
        <v>4864861.7101000026</v>
      </c>
      <c r="BL625" s="25">
        <f t="shared" si="294"/>
        <v>15.082051768825295</v>
      </c>
      <c r="BM625" s="6">
        <v>4018</v>
      </c>
      <c r="BN625" s="21">
        <v>0.51606619604655757</v>
      </c>
      <c r="BO625" s="7">
        <v>-7439.6244999989867</v>
      </c>
      <c r="BP625" s="7">
        <v>4864864.1262999997</v>
      </c>
      <c r="BQ625" s="25">
        <f t="shared" si="295"/>
        <v>14.098676662649883</v>
      </c>
      <c r="BR625" s="6">
        <v>3448</v>
      </c>
      <c r="BS625" s="21">
        <v>0.52142725565737347</v>
      </c>
      <c r="BT625" s="7">
        <v>-7435.1372999995947</v>
      </c>
      <c r="BU625" s="7">
        <v>4864861.7101000026</v>
      </c>
      <c r="BV625" s="25">
        <f t="shared" si="296"/>
        <v>13.527734959955723</v>
      </c>
      <c r="BW625" s="6">
        <v>3709</v>
      </c>
      <c r="BX625" s="21">
        <v>0.52347672360325981</v>
      </c>
      <c r="BY625" s="7">
        <v>-7431.1464033201337</v>
      </c>
      <c r="BZ625" s="7">
        <v>4864886.3521002457</v>
      </c>
      <c r="CA625" s="25">
        <f t="shared" si="297"/>
        <v>13.317125663058277</v>
      </c>
      <c r="CB625" s="6">
        <v>4421</v>
      </c>
      <c r="CC625" s="21">
        <v>0.38970124132127071</v>
      </c>
      <c r="CD625" s="7">
        <v>-7435.1372999995947</v>
      </c>
      <c r="CE625" s="7">
        <v>4864861.7101000026</v>
      </c>
      <c r="CF625" s="25">
        <f t="shared" si="298"/>
        <v>43.358359641474671</v>
      </c>
      <c r="CG625" s="6">
        <v>3726</v>
      </c>
      <c r="CH625" s="21">
        <v>0.40821477742083517</v>
      </c>
      <c r="CI625" s="7">
        <v>-7435.1372999995947</v>
      </c>
      <c r="CJ625" s="7">
        <v>4864861.7101000026</v>
      </c>
      <c r="CK625" s="25">
        <f t="shared" si="299"/>
        <v>36.011823365487345</v>
      </c>
      <c r="CL625" s="6">
        <v>4141</v>
      </c>
      <c r="CM625" s="21">
        <v>0.40837250142038117</v>
      </c>
      <c r="CN625" s="7">
        <v>-7435.1372999995947</v>
      </c>
      <c r="CO625" s="7">
        <v>4864861.7101000026</v>
      </c>
      <c r="CP625" s="25">
        <f t="shared" si="300"/>
        <v>35.956220806187169</v>
      </c>
      <c r="CQ625" s="6">
        <v>3866</v>
      </c>
      <c r="CR625" s="21">
        <v>0.41905759660944297</v>
      </c>
      <c r="CS625" s="7">
        <v>-7435.1372999995947</v>
      </c>
      <c r="CT625" s="7">
        <v>4864861.7101000026</v>
      </c>
      <c r="CU625" s="25">
        <f t="shared" si="301"/>
        <v>32.42687731675791</v>
      </c>
      <c r="CV625" s="6">
        <v>4282</v>
      </c>
      <c r="CW625" s="21">
        <v>0.42647469777048769</v>
      </c>
      <c r="CX625" s="7">
        <v>-7435.1372999995947</v>
      </c>
      <c r="CY625" s="7">
        <v>4864861.7101000026</v>
      </c>
      <c r="CZ625" s="25">
        <f t="shared" si="302"/>
        <v>30.229218490445405</v>
      </c>
      <c r="DA625" s="6">
        <v>4004</v>
      </c>
      <c r="DB625" s="21">
        <v>0.4369352919695132</v>
      </c>
      <c r="DC625" s="7">
        <v>-7435.1372999995947</v>
      </c>
      <c r="DD625" s="7">
        <v>4864861.7101000026</v>
      </c>
      <c r="DE625" s="25">
        <f t="shared" si="303"/>
        <v>27.436676386675764</v>
      </c>
      <c r="DF625" s="6">
        <v>3310</v>
      </c>
      <c r="DG625" s="21">
        <v>0.4458381976700862</v>
      </c>
      <c r="DH625" s="7">
        <v>-7435.1372999995947</v>
      </c>
      <c r="DI625" s="7">
        <v>4864861.7101000026</v>
      </c>
      <c r="DJ625" s="25">
        <f t="shared" si="304"/>
        <v>25.309927576902542</v>
      </c>
      <c r="DK625" s="6">
        <v>4429</v>
      </c>
      <c r="DL625" s="21">
        <v>0.45913844621513927</v>
      </c>
      <c r="DM625" s="7">
        <v>-7439.6244999989867</v>
      </c>
      <c r="DN625" s="7">
        <v>4864864.1262999997</v>
      </c>
      <c r="DO625" s="25">
        <f t="shared" si="305"/>
        <v>22.502219631683225</v>
      </c>
      <c r="DP625" s="6">
        <v>4558</v>
      </c>
      <c r="DQ625" s="21">
        <v>0.46136708193263459</v>
      </c>
      <c r="DR625" s="7">
        <v>-7435.1372999995947</v>
      </c>
      <c r="DS625" s="7">
        <v>4864861.7101000026</v>
      </c>
      <c r="DT625" s="25">
        <f t="shared" si="306"/>
        <v>22.070571585343334</v>
      </c>
      <c r="DU625" s="6">
        <v>4018</v>
      </c>
      <c r="DV625" s="21">
        <v>0.47442104782350519</v>
      </c>
      <c r="DW625" s="7">
        <v>-7439.6244999989867</v>
      </c>
      <c r="DX625" s="7">
        <v>4864864.1262999997</v>
      </c>
      <c r="DY625" s="25">
        <f t="shared" si="307"/>
        <v>19.739866284161419</v>
      </c>
      <c r="DZ625" s="6">
        <v>3590</v>
      </c>
      <c r="EA625" s="21">
        <v>0.47688696508120781</v>
      </c>
      <c r="EB625" s="7">
        <v>-7435.1372999995947</v>
      </c>
      <c r="EC625" s="7">
        <v>4864861.7101000026</v>
      </c>
      <c r="ED625" s="25">
        <f t="shared" si="308"/>
        <v>19.334733595741966</v>
      </c>
      <c r="EE625" s="6">
        <v>3458</v>
      </c>
      <c r="EF625" s="21">
        <v>0.47917089106680189</v>
      </c>
      <c r="EG625" s="7">
        <v>-7439.6244999989867</v>
      </c>
      <c r="EH625" s="7">
        <v>4864864.1262999997</v>
      </c>
      <c r="EI625" s="25">
        <f t="shared" si="309"/>
        <v>18.968731548214137</v>
      </c>
    </row>
    <row r="626" spans="1:139" x14ac:dyDescent="0.25">
      <c r="A626" s="6">
        <v>612</v>
      </c>
      <c r="B626" s="6">
        <v>0</v>
      </c>
      <c r="C626" s="6">
        <v>3</v>
      </c>
      <c r="D626" s="6">
        <v>0</v>
      </c>
      <c r="E626" s="6">
        <v>3</v>
      </c>
      <c r="F626" s="20">
        <f t="shared" si="279"/>
        <v>1</v>
      </c>
      <c r="G626" s="20">
        <f t="shared" si="280"/>
        <v>1</v>
      </c>
      <c r="H626" s="20">
        <f t="shared" si="281"/>
        <v>1</v>
      </c>
      <c r="I626" s="7">
        <v>-7647.7314999997616</v>
      </c>
      <c r="J626" s="7">
        <v>4864945.4887999911</v>
      </c>
      <c r="K626" s="6">
        <v>-6</v>
      </c>
      <c r="L626" s="6">
        <v>-6</v>
      </c>
      <c r="M626" s="7">
        <v>-7647.7575412332098</v>
      </c>
      <c r="N626" s="7">
        <v>4864943.3057860248</v>
      </c>
      <c r="O626" s="26">
        <f t="shared" si="282"/>
        <v>-7647.7575412332098</v>
      </c>
      <c r="P626" s="26">
        <f t="shared" si="283"/>
        <v>4864943.3057860248</v>
      </c>
      <c r="Q626" s="20">
        <f t="shared" si="284"/>
        <v>1</v>
      </c>
      <c r="R626" s="26">
        <f t="shared" si="285"/>
        <v>2.1831692840755887</v>
      </c>
      <c r="S626" s="26">
        <f>R626*'8_HeSo_Mercator'!$B$7</f>
        <v>1.6725835309664474</v>
      </c>
      <c r="T626" s="6">
        <v>10031</v>
      </c>
      <c r="U626" s="21">
        <v>0.299243938043458</v>
      </c>
      <c r="V626" s="7">
        <v>-7647.2657999992371</v>
      </c>
      <c r="W626" s="7">
        <v>4864945.2348000044</v>
      </c>
      <c r="X626" s="25">
        <f t="shared" si="286"/>
        <v>124.70921753738907</v>
      </c>
      <c r="Y626" s="6">
        <v>9120</v>
      </c>
      <c r="Z626" s="21">
        <v>0.31643206757555647</v>
      </c>
      <c r="AA626" s="7">
        <v>-7647.2657999992371</v>
      </c>
      <c r="AB626" s="7">
        <v>4864945.2348000044</v>
      </c>
      <c r="AC626" s="25">
        <f t="shared" si="287"/>
        <v>99.741993550530623</v>
      </c>
      <c r="AD626" s="6">
        <v>10025</v>
      </c>
      <c r="AE626" s="21">
        <v>0.34382311489395279</v>
      </c>
      <c r="AF626" s="7">
        <v>-7644.945300001651</v>
      </c>
      <c r="AG626" s="7">
        <v>4864948.8147</v>
      </c>
      <c r="AH626" s="25">
        <f t="shared" si="288"/>
        <v>71.558251119271418</v>
      </c>
      <c r="AI626" s="6">
        <v>8660</v>
      </c>
      <c r="AJ626" s="21">
        <v>0.34505447491606539</v>
      </c>
      <c r="AK626" s="7">
        <v>-7647.2657999992371</v>
      </c>
      <c r="AL626" s="7">
        <v>4864945.2348000044</v>
      </c>
      <c r="AM626" s="25">
        <f t="shared" si="289"/>
        <v>70.542255878745181</v>
      </c>
      <c r="AN626" s="6">
        <v>8216</v>
      </c>
      <c r="AO626" s="21">
        <v>0.36717646767873569</v>
      </c>
      <c r="AP626" s="7">
        <v>-7644.945300001651</v>
      </c>
      <c r="AQ626" s="7">
        <v>4864948.8147</v>
      </c>
      <c r="AR626" s="25">
        <f t="shared" si="290"/>
        <v>55.017473376206723</v>
      </c>
      <c r="AS626" s="6">
        <v>9575</v>
      </c>
      <c r="AT626" s="21">
        <v>0.37039529284508871</v>
      </c>
      <c r="AU626" s="7">
        <v>-7650.165600001812</v>
      </c>
      <c r="AV626" s="7">
        <v>4864937.0569000021</v>
      </c>
      <c r="AW626" s="25">
        <f t="shared" si="291"/>
        <v>53.129797995182351</v>
      </c>
      <c r="AX626" s="6">
        <v>8661</v>
      </c>
      <c r="AY626" s="21">
        <v>0.37470328221546889</v>
      </c>
      <c r="AZ626" s="7">
        <v>-7650.165600001812</v>
      </c>
      <c r="BA626" s="7">
        <v>4864937.0569000021</v>
      </c>
      <c r="BB626" s="25">
        <f t="shared" si="292"/>
        <v>50.728265214627001</v>
      </c>
      <c r="BC626" s="6">
        <v>7773</v>
      </c>
      <c r="BD626" s="21">
        <v>0.37552158743221359</v>
      </c>
      <c r="BE626" s="7">
        <v>-7650.165600001812</v>
      </c>
      <c r="BF626" s="7">
        <v>4864937.0569000021</v>
      </c>
      <c r="BG626" s="25">
        <f t="shared" si="293"/>
        <v>50.287537268815377</v>
      </c>
      <c r="BH626" s="6">
        <v>16838</v>
      </c>
      <c r="BI626" s="21">
        <v>0.3775990994792161</v>
      </c>
      <c r="BJ626" s="7">
        <v>-7647.2657999992371</v>
      </c>
      <c r="BK626" s="7">
        <v>4864945.2348000044</v>
      </c>
      <c r="BL626" s="25">
        <f t="shared" si="294"/>
        <v>49.189929533524733</v>
      </c>
      <c r="BM626" s="6">
        <v>7775</v>
      </c>
      <c r="BN626" s="21">
        <v>0.38168066772287451</v>
      </c>
      <c r="BO626" s="7">
        <v>-7647.2657999992371</v>
      </c>
      <c r="BP626" s="7">
        <v>4864945.2348000044</v>
      </c>
      <c r="BQ626" s="25">
        <f t="shared" si="295"/>
        <v>47.119356064148199</v>
      </c>
      <c r="BR626" s="6">
        <v>9112</v>
      </c>
      <c r="BS626" s="21">
        <v>0.39245578191649572</v>
      </c>
      <c r="BT626" s="7">
        <v>-7644.945300001651</v>
      </c>
      <c r="BU626" s="7">
        <v>4864948.8147</v>
      </c>
      <c r="BV626" s="25">
        <f t="shared" si="296"/>
        <v>42.153833216323839</v>
      </c>
      <c r="BW626" s="6">
        <v>17387</v>
      </c>
      <c r="BX626" s="21">
        <v>0.39406024166016901</v>
      </c>
      <c r="BY626" s="7">
        <v>-7647.2657999992371</v>
      </c>
      <c r="BZ626" s="7">
        <v>4864945.2348000044</v>
      </c>
      <c r="CA626" s="25">
        <f t="shared" si="297"/>
        <v>41.471478878523527</v>
      </c>
      <c r="CB626" s="6">
        <v>10031</v>
      </c>
      <c r="CC626" s="21">
        <v>0.28317089378668731</v>
      </c>
      <c r="CD626" s="7">
        <v>-7647.2657999992371</v>
      </c>
      <c r="CE626" s="7">
        <v>4864945.2348000044</v>
      </c>
      <c r="CF626" s="25">
        <f t="shared" si="298"/>
        <v>155.52691360449035</v>
      </c>
      <c r="CG626" s="6">
        <v>9120</v>
      </c>
      <c r="CH626" s="21">
        <v>0.31085180292577902</v>
      </c>
      <c r="CI626" s="7">
        <v>-7647.2657999992371</v>
      </c>
      <c r="CJ626" s="7">
        <v>4864945.2348000044</v>
      </c>
      <c r="CK626" s="25">
        <f t="shared" si="299"/>
        <v>107.09925198783641</v>
      </c>
      <c r="CL626" s="6">
        <v>9575</v>
      </c>
      <c r="CM626" s="21">
        <v>0.33159403248328051</v>
      </c>
      <c r="CN626" s="7">
        <v>-7650.165600001812</v>
      </c>
      <c r="CO626" s="7">
        <v>4864937.0569000021</v>
      </c>
      <c r="CP626" s="25">
        <f t="shared" si="300"/>
        <v>82.712886161881571</v>
      </c>
      <c r="CQ626" s="6">
        <v>8660</v>
      </c>
      <c r="CR626" s="21">
        <v>0.33761436469494588</v>
      </c>
      <c r="CS626" s="7">
        <v>-7647.2657999992371</v>
      </c>
      <c r="CT626" s="7">
        <v>4864945.2348000044</v>
      </c>
      <c r="CU626" s="25">
        <f t="shared" si="301"/>
        <v>76.969086780113358</v>
      </c>
      <c r="CV626" s="6">
        <v>8661</v>
      </c>
      <c r="CW626" s="21">
        <v>0.33992639712670569</v>
      </c>
      <c r="CX626" s="7">
        <v>-7650.165600001812</v>
      </c>
      <c r="CY626" s="7">
        <v>4864937.0569000021</v>
      </c>
      <c r="CZ626" s="25">
        <f t="shared" si="302"/>
        <v>74.896312378856976</v>
      </c>
      <c r="DA626" s="6">
        <v>7773</v>
      </c>
      <c r="DB626" s="21">
        <v>0.34075272668881768</v>
      </c>
      <c r="DC626" s="7">
        <v>-7650.165600001812</v>
      </c>
      <c r="DD626" s="7">
        <v>4864937.0569000021</v>
      </c>
      <c r="DE626" s="25">
        <f t="shared" si="303"/>
        <v>74.172452836203064</v>
      </c>
      <c r="DF626" s="6">
        <v>10025</v>
      </c>
      <c r="DG626" s="21">
        <v>0.3446199856966386</v>
      </c>
      <c r="DH626" s="7">
        <v>-7644.945300001651</v>
      </c>
      <c r="DI626" s="7">
        <v>4864948.8147</v>
      </c>
      <c r="DJ626" s="25">
        <f t="shared" si="304"/>
        <v>70.898681665722947</v>
      </c>
      <c r="DK626" s="6">
        <v>10947</v>
      </c>
      <c r="DL626" s="21">
        <v>0.36104410863527908</v>
      </c>
      <c r="DM626" s="7">
        <v>-7650.165600001812</v>
      </c>
      <c r="DN626" s="7">
        <v>4864937.0569000021</v>
      </c>
      <c r="DO626" s="25">
        <f t="shared" si="305"/>
        <v>58.851691397163997</v>
      </c>
      <c r="DP626" s="6">
        <v>8216</v>
      </c>
      <c r="DQ626" s="21">
        <v>0.3614540466392317</v>
      </c>
      <c r="DR626" s="7">
        <v>-7644.945300001651</v>
      </c>
      <c r="DS626" s="7">
        <v>4864948.8147</v>
      </c>
      <c r="DT626" s="25">
        <f t="shared" si="306"/>
        <v>58.58516198709556</v>
      </c>
      <c r="DU626" s="6">
        <v>7775</v>
      </c>
      <c r="DV626" s="21">
        <v>0.3749940789162049</v>
      </c>
      <c r="DW626" s="7">
        <v>-7647.2657999992371</v>
      </c>
      <c r="DX626" s="7">
        <v>4864945.2348000044</v>
      </c>
      <c r="DY626" s="25">
        <f t="shared" si="307"/>
        <v>50.571095139635318</v>
      </c>
      <c r="DZ626" s="6">
        <v>7344</v>
      </c>
      <c r="EA626" s="21">
        <v>0.37595710124004228</v>
      </c>
      <c r="EB626" s="7">
        <v>-7650.165600001812</v>
      </c>
      <c r="EC626" s="7">
        <v>4864937.0569000021</v>
      </c>
      <c r="ED626" s="25">
        <f t="shared" si="308"/>
        <v>50.054926785629192</v>
      </c>
      <c r="EE626" s="6">
        <v>11402</v>
      </c>
      <c r="EF626" s="21">
        <v>0.37989380797569872</v>
      </c>
      <c r="EG626" s="7">
        <v>-7650.165600001812</v>
      </c>
      <c r="EH626" s="7">
        <v>4864937.0569000021</v>
      </c>
      <c r="EI626" s="25">
        <f t="shared" si="309"/>
        <v>48.012148471701273</v>
      </c>
    </row>
    <row r="627" spans="1:139" x14ac:dyDescent="0.25">
      <c r="A627" s="6">
        <v>613</v>
      </c>
      <c r="B627" s="6">
        <v>0</v>
      </c>
      <c r="C627" s="6">
        <v>3</v>
      </c>
      <c r="D627" s="6">
        <v>0</v>
      </c>
      <c r="E627" s="6">
        <v>3</v>
      </c>
      <c r="F627" s="20">
        <f t="shared" si="279"/>
        <v>1</v>
      </c>
      <c r="G627" s="20">
        <f t="shared" si="280"/>
        <v>1</v>
      </c>
      <c r="H627" s="20">
        <f t="shared" si="281"/>
        <v>1</v>
      </c>
      <c r="I627" s="7">
        <v>-7641.1872897143039</v>
      </c>
      <c r="J627" s="7">
        <v>4865006.3455730015</v>
      </c>
      <c r="K627" s="6">
        <v>-6</v>
      </c>
      <c r="L627" s="6">
        <v>-6</v>
      </c>
      <c r="M627" s="7">
        <v>-7640.1017479366947</v>
      </c>
      <c r="N627" s="7">
        <v>4865006.3837734247</v>
      </c>
      <c r="O627" s="26">
        <f t="shared" si="282"/>
        <v>-7640.1017479366947</v>
      </c>
      <c r="P627" s="26">
        <f t="shared" si="283"/>
        <v>4865006.3837734237</v>
      </c>
      <c r="Q627" s="20">
        <f t="shared" si="284"/>
        <v>1</v>
      </c>
      <c r="R627" s="26">
        <f t="shared" si="285"/>
        <v>1.0862137097231632</v>
      </c>
      <c r="S627" s="26">
        <f>R627*'8_HeSo_Mercator'!$B$7</f>
        <v>0.83217695267373915</v>
      </c>
      <c r="T627" s="6">
        <v>7337</v>
      </c>
      <c r="U627" s="21">
        <v>0.37078426192720793</v>
      </c>
      <c r="V627" s="7">
        <v>-7637.8390999995172</v>
      </c>
      <c r="W627" s="7">
        <v>4865000.615699999</v>
      </c>
      <c r="X627" s="25">
        <f t="shared" si="286"/>
        <v>52.907206536684086</v>
      </c>
      <c r="Y627" s="6">
        <v>11392</v>
      </c>
      <c r="Z627" s="21">
        <v>0.37411082123092171</v>
      </c>
      <c r="AA627" s="7">
        <v>-7641.8993999995291</v>
      </c>
      <c r="AB627" s="7">
        <v>4865014.7801000029</v>
      </c>
      <c r="AC627" s="25">
        <f t="shared" si="287"/>
        <v>51.050372841041266</v>
      </c>
      <c r="AD627" s="6">
        <v>10477</v>
      </c>
      <c r="AE627" s="21">
        <v>0.38109566876545869</v>
      </c>
      <c r="AF627" s="7">
        <v>-7640.9805000014603</v>
      </c>
      <c r="AG627" s="7">
        <v>4865006.7855999991</v>
      </c>
      <c r="AH627" s="25">
        <f t="shared" si="288"/>
        <v>47.409344234174974</v>
      </c>
      <c r="AI627" s="6">
        <v>10939</v>
      </c>
      <c r="AJ627" s="21">
        <v>0.39156987801506699</v>
      </c>
      <c r="AK627" s="7">
        <v>-7641.8993999995291</v>
      </c>
      <c r="AL627" s="7">
        <v>4865014.7801000029</v>
      </c>
      <c r="AM627" s="25">
        <f t="shared" si="289"/>
        <v>42.536612101217571</v>
      </c>
      <c r="AN627" s="6">
        <v>9564</v>
      </c>
      <c r="AO627" s="21">
        <v>0.39329745949395878</v>
      </c>
      <c r="AP627" s="7">
        <v>-7640.9805000014603</v>
      </c>
      <c r="AQ627" s="7">
        <v>4865006.7855999991</v>
      </c>
      <c r="AR627" s="25">
        <f t="shared" si="290"/>
        <v>41.794144087041914</v>
      </c>
      <c r="AS627" s="6">
        <v>8648</v>
      </c>
      <c r="AT627" s="21">
        <v>0.39926679484109362</v>
      </c>
      <c r="AU627" s="7">
        <v>-7639.3500000014901</v>
      </c>
      <c r="AV627" s="7">
        <v>4865001.0980999991</v>
      </c>
      <c r="AW627" s="25">
        <f t="shared" si="291"/>
        <v>39.350225567355196</v>
      </c>
      <c r="AX627" s="6">
        <v>8206</v>
      </c>
      <c r="AY627" s="21">
        <v>0.39982648444848939</v>
      </c>
      <c r="AZ627" s="7">
        <v>-7639.3500000014901</v>
      </c>
      <c r="BA627" s="7">
        <v>4865001.0980999991</v>
      </c>
      <c r="BB627" s="25">
        <f t="shared" si="292"/>
        <v>39.1303530811252</v>
      </c>
      <c r="BC627" s="6">
        <v>7769</v>
      </c>
      <c r="BD627" s="21">
        <v>0.4020890800539404</v>
      </c>
      <c r="BE627" s="7">
        <v>-7637.8390999995172</v>
      </c>
      <c r="BF627" s="7">
        <v>4865000.615699999</v>
      </c>
      <c r="BG627" s="25">
        <f t="shared" si="293"/>
        <v>38.25699773837546</v>
      </c>
      <c r="BH627" s="6">
        <v>7331</v>
      </c>
      <c r="BI627" s="21">
        <v>0.4024010826776277</v>
      </c>
      <c r="BJ627" s="7">
        <v>-7639.3500000014901</v>
      </c>
      <c r="BK627" s="7">
        <v>4865001.0980999991</v>
      </c>
      <c r="BL627" s="25">
        <f t="shared" si="294"/>
        <v>38.138485049239812</v>
      </c>
      <c r="BM627" s="6">
        <v>9111</v>
      </c>
      <c r="BN627" s="21">
        <v>0.40342202765460861</v>
      </c>
      <c r="BO627" s="7">
        <v>-7641.8993999995291</v>
      </c>
      <c r="BP627" s="7">
        <v>4865014.7801000029</v>
      </c>
      <c r="BQ627" s="25">
        <f t="shared" si="295"/>
        <v>37.753878035464567</v>
      </c>
      <c r="BR627" s="6">
        <v>8656</v>
      </c>
      <c r="BS627" s="21">
        <v>0.40677506572739652</v>
      </c>
      <c r="BT627" s="7">
        <v>-7637.8390999995172</v>
      </c>
      <c r="BU627" s="7">
        <v>4865000.615699999</v>
      </c>
      <c r="BV627" s="25">
        <f t="shared" si="296"/>
        <v>36.524367533590343</v>
      </c>
      <c r="BW627" s="6">
        <v>10936</v>
      </c>
      <c r="BX627" s="21">
        <v>0.40835912098427229</v>
      </c>
      <c r="BY627" s="7">
        <v>-7640.2895999997854</v>
      </c>
      <c r="BZ627" s="7">
        <v>4865009.1648000032</v>
      </c>
      <c r="CA627" s="25">
        <f t="shared" si="297"/>
        <v>35.960933653652326</v>
      </c>
      <c r="CB627" s="6">
        <v>8656</v>
      </c>
      <c r="CC627" s="21">
        <v>0.40539129652130851</v>
      </c>
      <c r="CD627" s="7">
        <v>-7637.8390999995172</v>
      </c>
      <c r="CE627" s="7">
        <v>4865000.615699999</v>
      </c>
      <c r="CF627" s="25">
        <f t="shared" si="298"/>
        <v>37.025618178004649</v>
      </c>
      <c r="CG627" s="6">
        <v>11392</v>
      </c>
      <c r="CH627" s="21">
        <v>0.40733707540934749</v>
      </c>
      <c r="CI627" s="7">
        <v>-7641.8993999995291</v>
      </c>
      <c r="CJ627" s="7">
        <v>4865014.7801000029</v>
      </c>
      <c r="CK627" s="25">
        <f t="shared" si="299"/>
        <v>36.323211231162958</v>
      </c>
      <c r="CL627" s="6">
        <v>7337</v>
      </c>
      <c r="CM627" s="21">
        <v>0.40994496785338991</v>
      </c>
      <c r="CN627" s="7">
        <v>-7637.8390999995172</v>
      </c>
      <c r="CO627" s="7">
        <v>4865000.615699999</v>
      </c>
      <c r="CP627" s="25">
        <f t="shared" si="300"/>
        <v>35.407703595687082</v>
      </c>
      <c r="CQ627" s="6">
        <v>10477</v>
      </c>
      <c r="CR627" s="21">
        <v>0.41978520445600681</v>
      </c>
      <c r="CS627" s="7">
        <v>-7640.9805000014603</v>
      </c>
      <c r="CT627" s="7">
        <v>4865006.7855999991</v>
      </c>
      <c r="CU627" s="25">
        <f t="shared" si="301"/>
        <v>32.202640939490173</v>
      </c>
      <c r="CV627" s="6">
        <v>9111</v>
      </c>
      <c r="CW627" s="21">
        <v>0.42133975796848611</v>
      </c>
      <c r="CX627" s="7">
        <v>-7641.8993999995291</v>
      </c>
      <c r="CY627" s="7">
        <v>4865014.7801000029</v>
      </c>
      <c r="CZ627" s="25">
        <f t="shared" si="302"/>
        <v>31.730011843922373</v>
      </c>
      <c r="DA627" s="6">
        <v>9106</v>
      </c>
      <c r="DB627" s="21">
        <v>0.42503761507663262</v>
      </c>
      <c r="DC627" s="7">
        <v>-7639.3500000014901</v>
      </c>
      <c r="DD627" s="7">
        <v>4865001.0980999991</v>
      </c>
      <c r="DE627" s="25">
        <f t="shared" si="303"/>
        <v>30.640125218997515</v>
      </c>
      <c r="DF627" s="6">
        <v>8206</v>
      </c>
      <c r="DG627" s="21">
        <v>0.42652764306498547</v>
      </c>
      <c r="DH627" s="7">
        <v>-7639.3500000014901</v>
      </c>
      <c r="DI627" s="7">
        <v>4865001.0980999991</v>
      </c>
      <c r="DJ627" s="25">
        <f t="shared" si="304"/>
        <v>30.214211754824905</v>
      </c>
      <c r="DK627" s="6">
        <v>9564</v>
      </c>
      <c r="DL627" s="21">
        <v>0.42919973574899761</v>
      </c>
      <c r="DM627" s="7">
        <v>-7640.9805000014603</v>
      </c>
      <c r="DN627" s="7">
        <v>4865006.7855999991</v>
      </c>
      <c r="DO627" s="25">
        <f t="shared" si="305"/>
        <v>29.468784060003461</v>
      </c>
      <c r="DP627" s="6">
        <v>10939</v>
      </c>
      <c r="DQ627" s="21">
        <v>0.42949820788530457</v>
      </c>
      <c r="DR627" s="7">
        <v>-7641.8993999995291</v>
      </c>
      <c r="DS627" s="7">
        <v>4865014.7801000029</v>
      </c>
      <c r="DT627" s="25">
        <f t="shared" si="306"/>
        <v>29.386954180498133</v>
      </c>
      <c r="DU627" s="6">
        <v>8648</v>
      </c>
      <c r="DV627" s="21">
        <v>0.43119798722663039</v>
      </c>
      <c r="DW627" s="7">
        <v>-7639.3500000014901</v>
      </c>
      <c r="DX627" s="7">
        <v>4865001.0980999991</v>
      </c>
      <c r="DY627" s="25">
        <f t="shared" si="307"/>
        <v>28.92631426269482</v>
      </c>
      <c r="DZ627" s="6">
        <v>7331</v>
      </c>
      <c r="EA627" s="21">
        <v>0.43229608995481877</v>
      </c>
      <c r="EB627" s="7">
        <v>-7639.3500000014901</v>
      </c>
      <c r="EC627" s="7">
        <v>4865001.0980999991</v>
      </c>
      <c r="ED627" s="25">
        <f t="shared" si="308"/>
        <v>28.633521972458247</v>
      </c>
      <c r="EE627" s="6">
        <v>8652</v>
      </c>
      <c r="EF627" s="21">
        <v>0.43529192140756978</v>
      </c>
      <c r="EG627" s="7">
        <v>-7642.4459999985993</v>
      </c>
      <c r="EH627" s="7">
        <v>4865016.6877999976</v>
      </c>
      <c r="EI627" s="25">
        <f t="shared" si="309"/>
        <v>27.853358654119265</v>
      </c>
    </row>
    <row r="628" spans="1:139" x14ac:dyDescent="0.25">
      <c r="A628" s="6">
        <v>614</v>
      </c>
      <c r="B628" s="6">
        <v>0</v>
      </c>
      <c r="C628" s="6">
        <v>0</v>
      </c>
      <c r="D628" s="6">
        <v>0</v>
      </c>
      <c r="E628" s="6">
        <v>0</v>
      </c>
      <c r="F628" s="20">
        <f t="shared" si="279"/>
        <v>1</v>
      </c>
      <c r="G628" s="20">
        <f t="shared" si="280"/>
        <v>1</v>
      </c>
      <c r="H628" s="20">
        <f t="shared" si="281"/>
        <v>1</v>
      </c>
      <c r="I628" s="7">
        <v>-7688.9076024390133</v>
      </c>
      <c r="J628" s="7">
        <v>4864932.3008088414</v>
      </c>
      <c r="K628" s="6">
        <v>6</v>
      </c>
      <c r="L628" s="6">
        <v>6</v>
      </c>
      <c r="M628" s="7">
        <v>-7682.4437912155827</v>
      </c>
      <c r="N628" s="7">
        <v>4864931.7209119052</v>
      </c>
      <c r="O628" s="26">
        <f t="shared" si="282"/>
        <v>-7682.4437912155827</v>
      </c>
      <c r="P628" s="26">
        <f t="shared" si="283"/>
        <v>4864931.7209119033</v>
      </c>
      <c r="Q628" s="20">
        <f t="shared" si="284"/>
        <v>1</v>
      </c>
      <c r="R628" s="26">
        <f t="shared" si="285"/>
        <v>6.4897716439728708</v>
      </c>
      <c r="S628" s="26">
        <f>R628*'8_HeSo_Mercator'!$B$7</f>
        <v>4.9719851092711895</v>
      </c>
      <c r="T628" s="6">
        <v>9388</v>
      </c>
      <c r="U628" s="21">
        <v>0.2037462554810642</v>
      </c>
      <c r="V628" s="7">
        <v>-7682.5438000001013</v>
      </c>
      <c r="W628" s="7">
        <v>4864932.3395000026</v>
      </c>
      <c r="X628" s="25">
        <f t="shared" si="286"/>
        <v>580.28514970474487</v>
      </c>
      <c r="Y628" s="6">
        <v>8933</v>
      </c>
      <c r="Z628" s="21">
        <v>0.23083415044758249</v>
      </c>
      <c r="AA628" s="7">
        <v>-7685.7234999984503</v>
      </c>
      <c r="AB628" s="7">
        <v>4864929.8902999982</v>
      </c>
      <c r="AC628" s="25">
        <f t="shared" si="287"/>
        <v>352.20843984770084</v>
      </c>
      <c r="AD628" s="6">
        <v>8039</v>
      </c>
      <c r="AE628" s="21">
        <v>0.25679933371891361</v>
      </c>
      <c r="AF628" s="7">
        <v>-7684.2824000008404</v>
      </c>
      <c r="AG628" s="7">
        <v>4864931.8413999965</v>
      </c>
      <c r="AH628" s="25">
        <f t="shared" si="288"/>
        <v>229.94524305123096</v>
      </c>
      <c r="AI628" s="6">
        <v>7612</v>
      </c>
      <c r="AJ628" s="21">
        <v>0.26819304149816969</v>
      </c>
      <c r="AK628" s="7">
        <v>-7684.2824000008404</v>
      </c>
      <c r="AL628" s="7">
        <v>4864931.8413999965</v>
      </c>
      <c r="AM628" s="25">
        <f t="shared" si="289"/>
        <v>193.29026342619602</v>
      </c>
      <c r="AN628" s="6">
        <v>9391</v>
      </c>
      <c r="AO628" s="21">
        <v>0.26957213047906869</v>
      </c>
      <c r="AP628" s="7">
        <v>-7675.3524999991059</v>
      </c>
      <c r="AQ628" s="7">
        <v>4864932.8628999963</v>
      </c>
      <c r="AR628" s="25">
        <f t="shared" si="290"/>
        <v>189.36514125433521</v>
      </c>
      <c r="AS628" s="6">
        <v>9387</v>
      </c>
      <c r="AT628" s="21">
        <v>0.27561372550956381</v>
      </c>
      <c r="AU628" s="7">
        <v>-7684.2824000008404</v>
      </c>
      <c r="AV628" s="7">
        <v>4864931.8413999965</v>
      </c>
      <c r="AW628" s="25">
        <f t="shared" si="291"/>
        <v>173.29923028490492</v>
      </c>
      <c r="AX628" s="6">
        <v>8478</v>
      </c>
      <c r="AY628" s="21">
        <v>0.27585546290022361</v>
      </c>
      <c r="AZ628" s="7">
        <v>-7684.2824000008404</v>
      </c>
      <c r="BA628" s="7">
        <v>4864931.8413999965</v>
      </c>
      <c r="BB628" s="25">
        <f t="shared" si="292"/>
        <v>172.69256666282359</v>
      </c>
      <c r="BC628" s="6">
        <v>8935</v>
      </c>
      <c r="BD628" s="21">
        <v>0.29078717386473951</v>
      </c>
      <c r="BE628" s="7">
        <v>-7680.1345999985933</v>
      </c>
      <c r="BF628" s="7">
        <v>4864931.4921000004</v>
      </c>
      <c r="BG628" s="25">
        <f t="shared" si="293"/>
        <v>139.86176790110235</v>
      </c>
      <c r="BH628" s="6">
        <v>7160</v>
      </c>
      <c r="BI628" s="21">
        <v>0.29113616725131408</v>
      </c>
      <c r="BJ628" s="7">
        <v>-7685.7234999984503</v>
      </c>
      <c r="BK628" s="7">
        <v>4864929.8902999982</v>
      </c>
      <c r="BL628" s="25">
        <f t="shared" si="294"/>
        <v>139.19234731808001</v>
      </c>
      <c r="BM628" s="6">
        <v>8042</v>
      </c>
      <c r="BN628" s="21">
        <v>0.2931992367107315</v>
      </c>
      <c r="BO628" s="7">
        <v>-7676.6270999982953</v>
      </c>
      <c r="BP628" s="7">
        <v>4864934.0355999991</v>
      </c>
      <c r="BQ628" s="25">
        <f t="shared" si="295"/>
        <v>135.31584644380541</v>
      </c>
      <c r="BR628" s="6">
        <v>10298</v>
      </c>
      <c r="BS628" s="21">
        <v>0.29527700103807519</v>
      </c>
      <c r="BT628" s="7">
        <v>-7680.1345999985933</v>
      </c>
      <c r="BU628" s="7">
        <v>4864931.4921000004</v>
      </c>
      <c r="BV628" s="25">
        <f t="shared" si="296"/>
        <v>131.54717158601827</v>
      </c>
      <c r="BW628" s="6">
        <v>11219</v>
      </c>
      <c r="BX628" s="21">
        <v>0.29874942385959968</v>
      </c>
      <c r="BY628" s="7">
        <v>-7685.7234999984503</v>
      </c>
      <c r="BZ628" s="7">
        <v>4864929.8902999982</v>
      </c>
      <c r="CA628" s="25">
        <f t="shared" si="297"/>
        <v>125.53698507728595</v>
      </c>
      <c r="CB628" s="6">
        <v>9388</v>
      </c>
      <c r="CC628" s="21">
        <v>0.21221350502149311</v>
      </c>
      <c r="CD628" s="7">
        <v>-7682.5438000001013</v>
      </c>
      <c r="CE628" s="7">
        <v>4864932.3395000026</v>
      </c>
      <c r="CF628" s="25">
        <f t="shared" si="298"/>
        <v>493.06925839965464</v>
      </c>
      <c r="CG628" s="6">
        <v>8933</v>
      </c>
      <c r="CH628" s="21">
        <v>0.25008010595347452</v>
      </c>
      <c r="CI628" s="7">
        <v>-7685.7234999984503</v>
      </c>
      <c r="CJ628" s="7">
        <v>4864929.8902999982</v>
      </c>
      <c r="CK628" s="25">
        <f t="shared" si="299"/>
        <v>255.67214868505968</v>
      </c>
      <c r="CL628" s="6">
        <v>8039</v>
      </c>
      <c r="CM628" s="21">
        <v>0.26013309134906232</v>
      </c>
      <c r="CN628" s="7">
        <v>-7684.2824000008404</v>
      </c>
      <c r="CO628" s="7">
        <v>4864931.8413999965</v>
      </c>
      <c r="CP628" s="25">
        <f t="shared" si="300"/>
        <v>218.38237859650204</v>
      </c>
      <c r="CQ628" s="6">
        <v>9391</v>
      </c>
      <c r="CR628" s="21">
        <v>0.2683012505269074</v>
      </c>
      <c r="CS628" s="7">
        <v>-7675.3524999991059</v>
      </c>
      <c r="CT628" s="7">
        <v>4864932.8628999963</v>
      </c>
      <c r="CU628" s="25">
        <f t="shared" si="301"/>
        <v>192.97862713407915</v>
      </c>
      <c r="CV628" s="6">
        <v>7612</v>
      </c>
      <c r="CW628" s="21">
        <v>0.27366655743393031</v>
      </c>
      <c r="CX628" s="7">
        <v>-7684.2824000008404</v>
      </c>
      <c r="CY628" s="7">
        <v>4864931.8413999965</v>
      </c>
      <c r="CZ628" s="25">
        <f t="shared" si="302"/>
        <v>178.2842932647944</v>
      </c>
      <c r="DA628" s="6">
        <v>7611</v>
      </c>
      <c r="DB628" s="21">
        <v>0.28180141771980571</v>
      </c>
      <c r="DC628" s="7">
        <v>-7676.6270999982953</v>
      </c>
      <c r="DD628" s="7">
        <v>4864934.0355999991</v>
      </c>
      <c r="DE628" s="25">
        <f t="shared" si="303"/>
        <v>158.57229264484886</v>
      </c>
      <c r="DF628" s="6">
        <v>9387</v>
      </c>
      <c r="DG628" s="21">
        <v>0.2838654712158708</v>
      </c>
      <c r="DH628" s="7">
        <v>-7684.2824000008404</v>
      </c>
      <c r="DI628" s="7">
        <v>4864931.8413999965</v>
      </c>
      <c r="DJ628" s="25">
        <f t="shared" si="304"/>
        <v>154.01028467735301</v>
      </c>
      <c r="DK628" s="6">
        <v>10298</v>
      </c>
      <c r="DL628" s="21">
        <v>0.29217593005620479</v>
      </c>
      <c r="DM628" s="7">
        <v>-7680.1345999985933</v>
      </c>
      <c r="DN628" s="7">
        <v>4864931.4921000004</v>
      </c>
      <c r="DO628" s="25">
        <f t="shared" si="305"/>
        <v>137.22153063509572</v>
      </c>
      <c r="DP628" s="6">
        <v>8478</v>
      </c>
      <c r="DQ628" s="21">
        <v>0.29287327179812228</v>
      </c>
      <c r="DR628" s="7">
        <v>-7684.2824000008404</v>
      </c>
      <c r="DS628" s="7">
        <v>4864931.8413999965</v>
      </c>
      <c r="DT628" s="25">
        <f t="shared" si="306"/>
        <v>135.91927345408951</v>
      </c>
      <c r="DU628" s="6">
        <v>7615</v>
      </c>
      <c r="DV628" s="21">
        <v>0.2944852796666797</v>
      </c>
      <c r="DW628" s="7">
        <v>-7680.1345999985933</v>
      </c>
      <c r="DX628" s="7">
        <v>4864931.4921000004</v>
      </c>
      <c r="DY628" s="25">
        <f t="shared" si="307"/>
        <v>132.96754091623725</v>
      </c>
      <c r="DZ628" s="6">
        <v>8935</v>
      </c>
      <c r="EA628" s="21">
        <v>0.2947859453765706</v>
      </c>
      <c r="EB628" s="7">
        <v>-7680.1345999985933</v>
      </c>
      <c r="EC628" s="7">
        <v>4864931.4921000004</v>
      </c>
      <c r="ED628" s="25">
        <f t="shared" si="308"/>
        <v>132.42589151945873</v>
      </c>
      <c r="EE628" s="6">
        <v>7160</v>
      </c>
      <c r="EF628" s="21">
        <v>0.300280880527794</v>
      </c>
      <c r="EG628" s="7">
        <v>-7685.7234999984503</v>
      </c>
      <c r="EH628" s="7">
        <v>4864929.8902999982</v>
      </c>
      <c r="EI628" s="25">
        <f t="shared" si="309"/>
        <v>122.99551554246396</v>
      </c>
    </row>
    <row r="629" spans="1:139" x14ac:dyDescent="0.25">
      <c r="A629" s="6">
        <v>615</v>
      </c>
      <c r="B629" s="6">
        <v>1</v>
      </c>
      <c r="C629" s="6">
        <v>1</v>
      </c>
      <c r="D629" s="6">
        <v>1</v>
      </c>
      <c r="E629" s="6">
        <v>1</v>
      </c>
      <c r="F629" s="20">
        <f t="shared" si="279"/>
        <v>1</v>
      </c>
      <c r="G629" s="20">
        <f t="shared" si="280"/>
        <v>1</v>
      </c>
      <c r="H629" s="20">
        <f t="shared" si="281"/>
        <v>1</v>
      </c>
      <c r="I629" s="7">
        <v>-7525.5706915776318</v>
      </c>
      <c r="J629" s="7">
        <v>4864957.8079154938</v>
      </c>
      <c r="K629" s="6">
        <v>-6</v>
      </c>
      <c r="L629" s="6">
        <v>-6</v>
      </c>
      <c r="M629" s="7">
        <v>-7512.5592883819309</v>
      </c>
      <c r="N629" s="7">
        <v>4864950.5912894607</v>
      </c>
      <c r="O629" s="26">
        <f t="shared" si="282"/>
        <v>-7512.5592883819299</v>
      </c>
      <c r="P629" s="26">
        <f t="shared" si="283"/>
        <v>4864950.5912894607</v>
      </c>
      <c r="Q629" s="20">
        <f t="shared" si="284"/>
        <v>1</v>
      </c>
      <c r="R629" s="26">
        <f t="shared" si="285"/>
        <v>14.878719851653624</v>
      </c>
      <c r="S629" s="26">
        <f>R629*'8_HeSo_Mercator'!$B$7</f>
        <v>11.39897944115531</v>
      </c>
      <c r="T629" s="6">
        <v>11061</v>
      </c>
      <c r="U629" s="21">
        <v>0.1606511196113441</v>
      </c>
      <c r="V629" s="7">
        <v>-7510.2112058214843</v>
      </c>
      <c r="W629" s="7">
        <v>4864949.2870957628</v>
      </c>
      <c r="X629" s="25">
        <f t="shared" si="286"/>
        <v>1501.2913199991242</v>
      </c>
      <c r="Y629" s="6">
        <v>10606</v>
      </c>
      <c r="Z629" s="21">
        <v>0.16086016282396429</v>
      </c>
      <c r="AA629" s="7">
        <v>-7510.2112058214843</v>
      </c>
      <c r="AB629" s="7">
        <v>4864949.2870957628</v>
      </c>
      <c r="AC629" s="25">
        <f t="shared" si="287"/>
        <v>1493.5026039704942</v>
      </c>
      <c r="AD629" s="6">
        <v>11519</v>
      </c>
      <c r="AE629" s="21">
        <v>0.22307916135156511</v>
      </c>
      <c r="AF629" s="7">
        <v>-7528.6080686338246</v>
      </c>
      <c r="AG629" s="7">
        <v>4864959.5052511841</v>
      </c>
      <c r="AH629" s="25">
        <f t="shared" si="288"/>
        <v>403.79783629165217</v>
      </c>
      <c r="AI629" s="6">
        <v>11062</v>
      </c>
      <c r="AJ629" s="21">
        <v>0.2283143532315092</v>
      </c>
      <c r="AK629" s="7">
        <v>-7510.2112058214843</v>
      </c>
      <c r="AL629" s="7">
        <v>4864949.2870957628</v>
      </c>
      <c r="AM629" s="25">
        <f t="shared" si="289"/>
        <v>368.01637317640836</v>
      </c>
      <c r="AN629" s="6">
        <v>8329</v>
      </c>
      <c r="AO629" s="21">
        <v>0.2344651392767948</v>
      </c>
      <c r="AP629" s="7">
        <v>-7510.2112058214843</v>
      </c>
      <c r="AQ629" s="7">
        <v>4864949.2870957628</v>
      </c>
      <c r="AR629" s="25">
        <f t="shared" si="290"/>
        <v>330.89246643956113</v>
      </c>
      <c r="AS629" s="6">
        <v>10153</v>
      </c>
      <c r="AT629" s="21">
        <v>0.23618565976642419</v>
      </c>
      <c r="AU629" s="7">
        <v>-7528.6080686338246</v>
      </c>
      <c r="AV629" s="7">
        <v>4864959.5052511841</v>
      </c>
      <c r="AW629" s="25">
        <f t="shared" si="291"/>
        <v>321.35561899288757</v>
      </c>
      <c r="AX629" s="6">
        <v>8775</v>
      </c>
      <c r="AY629" s="21">
        <v>0.2382116234283537</v>
      </c>
      <c r="AZ629" s="7">
        <v>-7510.2112058214843</v>
      </c>
      <c r="BA629" s="7">
        <v>4864949.2870957628</v>
      </c>
      <c r="BB629" s="25">
        <f t="shared" si="292"/>
        <v>310.56192109017201</v>
      </c>
      <c r="BC629" s="6">
        <v>7459</v>
      </c>
      <c r="BD629" s="21">
        <v>0.2422468384971658</v>
      </c>
      <c r="BE629" s="7">
        <v>-7510.2112058214843</v>
      </c>
      <c r="BF629" s="7">
        <v>4864949.2870957628</v>
      </c>
      <c r="BG629" s="25">
        <f t="shared" si="293"/>
        <v>290.38055330432053</v>
      </c>
      <c r="BH629" s="6">
        <v>9688</v>
      </c>
      <c r="BI629" s="21">
        <v>0.24471623310778029</v>
      </c>
      <c r="BJ629" s="7">
        <v>-7510.2112058214843</v>
      </c>
      <c r="BK629" s="7">
        <v>4864949.2870957628</v>
      </c>
      <c r="BL629" s="25">
        <f t="shared" si="294"/>
        <v>278.83602573887413</v>
      </c>
      <c r="BM629" s="6">
        <v>7892</v>
      </c>
      <c r="BN629" s="21">
        <v>0.26227798611442599</v>
      </c>
      <c r="BO629" s="7">
        <v>-7510.2112058214843</v>
      </c>
      <c r="BP629" s="7">
        <v>4864949.2870957628</v>
      </c>
      <c r="BQ629" s="25">
        <f t="shared" si="295"/>
        <v>211.325856960713</v>
      </c>
      <c r="BR629" s="6">
        <v>8778</v>
      </c>
      <c r="BS629" s="21">
        <v>0.2648740994929466</v>
      </c>
      <c r="BT629" s="7">
        <v>-7510.2112058214843</v>
      </c>
      <c r="BU629" s="7">
        <v>4864949.2870957628</v>
      </c>
      <c r="BV629" s="25">
        <f t="shared" si="296"/>
        <v>203.1617883519443</v>
      </c>
      <c r="BW629" s="6">
        <v>10601</v>
      </c>
      <c r="BX629" s="21">
        <v>0.2648916029990328</v>
      </c>
      <c r="BY629" s="7">
        <v>-7510.2112058214843</v>
      </c>
      <c r="BZ629" s="7">
        <v>4864949.2870957628</v>
      </c>
      <c r="CA629" s="25">
        <f t="shared" si="297"/>
        <v>203.10809557935616</v>
      </c>
      <c r="CB629" s="6">
        <v>11061</v>
      </c>
      <c r="CC629" s="21">
        <v>0.1822350145587201</v>
      </c>
      <c r="CD629" s="7">
        <v>-7510.2112058214843</v>
      </c>
      <c r="CE629" s="7">
        <v>4864949.2870957628</v>
      </c>
      <c r="CF629" s="25">
        <f t="shared" si="298"/>
        <v>906.71895913023002</v>
      </c>
      <c r="CG629" s="6">
        <v>10606</v>
      </c>
      <c r="CH629" s="21">
        <v>0.19125155236649641</v>
      </c>
      <c r="CI629" s="7">
        <v>-7510.2112058214843</v>
      </c>
      <c r="CJ629" s="7">
        <v>4864949.2870957628</v>
      </c>
      <c r="CK629" s="25">
        <f t="shared" si="299"/>
        <v>747.44651991245121</v>
      </c>
      <c r="CL629" s="6">
        <v>8329</v>
      </c>
      <c r="CM629" s="21">
        <v>0.22828620957618509</v>
      </c>
      <c r="CN629" s="7">
        <v>-7510.2112058214843</v>
      </c>
      <c r="CO629" s="7">
        <v>4864949.2870957628</v>
      </c>
      <c r="CP629" s="25">
        <f t="shared" si="300"/>
        <v>368.19788639965276</v>
      </c>
      <c r="CQ629" s="6">
        <v>8775</v>
      </c>
      <c r="CR629" s="21">
        <v>0.2301186420768237</v>
      </c>
      <c r="CS629" s="7">
        <v>-7510.2112058214843</v>
      </c>
      <c r="CT629" s="7">
        <v>4864949.2870957628</v>
      </c>
      <c r="CU629" s="25">
        <f t="shared" si="301"/>
        <v>356.60940235688258</v>
      </c>
      <c r="CV629" s="6">
        <v>11519</v>
      </c>
      <c r="CW629" s="21">
        <v>0.2366432453930796</v>
      </c>
      <c r="CX629" s="7">
        <v>-7528.6080686338246</v>
      </c>
      <c r="CY629" s="7">
        <v>4864959.5052511841</v>
      </c>
      <c r="CZ629" s="25">
        <f t="shared" si="302"/>
        <v>318.87725958737531</v>
      </c>
      <c r="DA629" s="6">
        <v>9688</v>
      </c>
      <c r="DB629" s="21">
        <v>0.24094208265442149</v>
      </c>
      <c r="DC629" s="7">
        <v>-7510.2112058214843</v>
      </c>
      <c r="DD629" s="7">
        <v>4864949.2870957628</v>
      </c>
      <c r="DE629" s="25">
        <f t="shared" si="303"/>
        <v>296.72173524008656</v>
      </c>
      <c r="DF629" s="6">
        <v>7459</v>
      </c>
      <c r="DG629" s="21">
        <v>0.24349331235247831</v>
      </c>
      <c r="DH629" s="7">
        <v>-7510.2112058214843</v>
      </c>
      <c r="DI629" s="7">
        <v>4864949.2870957628</v>
      </c>
      <c r="DJ629" s="25">
        <f t="shared" si="304"/>
        <v>284.48007217465118</v>
      </c>
      <c r="DK629" s="6">
        <v>10153</v>
      </c>
      <c r="DL629" s="21">
        <v>0.24535964387056469</v>
      </c>
      <c r="DM629" s="7">
        <v>-7528.6080686338246</v>
      </c>
      <c r="DN629" s="7">
        <v>4864959.5052511841</v>
      </c>
      <c r="DO629" s="25">
        <f t="shared" si="305"/>
        <v>275.92272442195474</v>
      </c>
      <c r="DP629" s="6">
        <v>7892</v>
      </c>
      <c r="DQ629" s="21">
        <v>0.24632636174280251</v>
      </c>
      <c r="DR629" s="7">
        <v>-7510.2112058214843</v>
      </c>
      <c r="DS629" s="7">
        <v>4864949.2870957628</v>
      </c>
      <c r="DT629" s="25">
        <f t="shared" si="306"/>
        <v>271.6166763515655</v>
      </c>
      <c r="DU629" s="6">
        <v>11062</v>
      </c>
      <c r="DV629" s="21">
        <v>0.25298296434236839</v>
      </c>
      <c r="DW629" s="7">
        <v>-7510.2112058214843</v>
      </c>
      <c r="DX629" s="7">
        <v>4864949.2870957628</v>
      </c>
      <c r="DY629" s="25">
        <f t="shared" si="307"/>
        <v>244.13772396802304</v>
      </c>
      <c r="DZ629" s="6">
        <v>8778</v>
      </c>
      <c r="EA629" s="21">
        <v>0.25417709728124821</v>
      </c>
      <c r="EB629" s="7">
        <v>-7510.2112058214843</v>
      </c>
      <c r="EC629" s="7">
        <v>4864949.2870957628</v>
      </c>
      <c r="ED629" s="25">
        <f t="shared" si="308"/>
        <v>239.58208335010622</v>
      </c>
      <c r="EE629" s="6">
        <v>10601</v>
      </c>
      <c r="EF629" s="21">
        <v>0.2761368686120575</v>
      </c>
      <c r="EG629" s="7">
        <v>-7510.2112058214843</v>
      </c>
      <c r="EH629" s="7">
        <v>4864949.2870957628</v>
      </c>
      <c r="EI629" s="25">
        <f t="shared" si="309"/>
        <v>171.98969146240287</v>
      </c>
    </row>
    <row r="630" spans="1:139" x14ac:dyDescent="0.25">
      <c r="A630" s="6">
        <v>616</v>
      </c>
      <c r="B630" s="6">
        <v>0</v>
      </c>
      <c r="C630" s="6">
        <v>2</v>
      </c>
      <c r="D630" s="6">
        <v>0</v>
      </c>
      <c r="E630" s="6">
        <v>2</v>
      </c>
      <c r="F630" s="20">
        <f t="shared" si="279"/>
        <v>1</v>
      </c>
      <c r="G630" s="20">
        <f t="shared" si="280"/>
        <v>1</v>
      </c>
      <c r="H630" s="20">
        <f t="shared" si="281"/>
        <v>1</v>
      </c>
      <c r="I630" s="7">
        <v>-7634.4081822572516</v>
      </c>
      <c r="J630" s="7">
        <v>4864967.3810295491</v>
      </c>
      <c r="K630" s="6">
        <v>0</v>
      </c>
      <c r="L630" s="6">
        <v>3</v>
      </c>
      <c r="M630" s="7">
        <v>-7634.921673500643</v>
      </c>
      <c r="N630" s="7">
        <v>4864967.5961752012</v>
      </c>
      <c r="O630" s="26">
        <f t="shared" si="282"/>
        <v>-7634.9216735006412</v>
      </c>
      <c r="P630" s="26">
        <f t="shared" si="283"/>
        <v>4864967.5961752012</v>
      </c>
      <c r="Q630" s="20">
        <f t="shared" si="284"/>
        <v>1</v>
      </c>
      <c r="R630" s="26">
        <f t="shared" si="285"/>
        <v>0.55674133014423122</v>
      </c>
      <c r="S630" s="26">
        <f>R630*'8_HeSo_Mercator'!$B$7</f>
        <v>0.42653420721879015</v>
      </c>
      <c r="T630" s="6">
        <v>11296</v>
      </c>
      <c r="U630" s="21">
        <v>0.28725568189458528</v>
      </c>
      <c r="V630" s="7">
        <v>-7635.6803999990216</v>
      </c>
      <c r="W630" s="7">
        <v>4864966.4492999986</v>
      </c>
      <c r="X630" s="25">
        <f t="shared" si="286"/>
        <v>146.86742785624551</v>
      </c>
      <c r="Y630" s="6">
        <v>9465</v>
      </c>
      <c r="Z630" s="21">
        <v>0.31315006997533129</v>
      </c>
      <c r="AA630" s="7">
        <v>-7635.6803999990216</v>
      </c>
      <c r="AB630" s="7">
        <v>4864966.4492999986</v>
      </c>
      <c r="AC630" s="25">
        <f t="shared" si="287"/>
        <v>103.98960957503388</v>
      </c>
      <c r="AD630" s="6">
        <v>7241</v>
      </c>
      <c r="AE630" s="21">
        <v>0.33182355632656269</v>
      </c>
      <c r="AF630" s="7">
        <v>-7633.292500000447</v>
      </c>
      <c r="AG630" s="7">
        <v>4864970.058799997</v>
      </c>
      <c r="AH630" s="25">
        <f t="shared" si="288"/>
        <v>82.484272000377374</v>
      </c>
      <c r="AI630" s="6">
        <v>16493</v>
      </c>
      <c r="AJ630" s="21">
        <v>0.35124254668830812</v>
      </c>
      <c r="AK630" s="7">
        <v>-7633.292500000447</v>
      </c>
      <c r="AL630" s="7">
        <v>4864970.058799997</v>
      </c>
      <c r="AM630" s="25">
        <f t="shared" si="289"/>
        <v>65.700932047675337</v>
      </c>
      <c r="AN630" s="6">
        <v>8120</v>
      </c>
      <c r="AO630" s="21">
        <v>0.38977492653166729</v>
      </c>
      <c r="AP630" s="7">
        <v>-7635.6803999990216</v>
      </c>
      <c r="AQ630" s="7">
        <v>4864966.4492999986</v>
      </c>
      <c r="AR630" s="25">
        <f t="shared" si="290"/>
        <v>43.325582120032799</v>
      </c>
      <c r="AS630" s="6">
        <v>17039</v>
      </c>
      <c r="AT630" s="21">
        <v>0.3910847491033575</v>
      </c>
      <c r="AU630" s="7">
        <v>-7633.292500000447</v>
      </c>
      <c r="AV630" s="7">
        <v>4864970.058799997</v>
      </c>
      <c r="AW630" s="25">
        <f t="shared" si="291"/>
        <v>42.748066719926626</v>
      </c>
      <c r="AX630" s="6">
        <v>16223</v>
      </c>
      <c r="AY630" s="21">
        <v>0.39136049100949988</v>
      </c>
      <c r="AZ630" s="7">
        <v>-7635.6803999990216</v>
      </c>
      <c r="BA630" s="7">
        <v>4864966.4492999986</v>
      </c>
      <c r="BB630" s="25">
        <f t="shared" si="292"/>
        <v>42.627717508729958</v>
      </c>
      <c r="BC630" s="6">
        <v>10841</v>
      </c>
      <c r="BD630" s="21">
        <v>0.39614261358563668</v>
      </c>
      <c r="BE630" s="7">
        <v>-7635.6803999990216</v>
      </c>
      <c r="BF630" s="7">
        <v>4864966.4492999986</v>
      </c>
      <c r="BG630" s="25">
        <f t="shared" si="293"/>
        <v>40.606330941635328</v>
      </c>
      <c r="BH630" s="6">
        <v>8118</v>
      </c>
      <c r="BI630" s="21">
        <v>0.39842633262765781</v>
      </c>
      <c r="BJ630" s="7">
        <v>-7633.292500000447</v>
      </c>
      <c r="BK630" s="7">
        <v>4864970.058799997</v>
      </c>
      <c r="BL630" s="25">
        <f t="shared" si="294"/>
        <v>39.683307687874482</v>
      </c>
      <c r="BM630" s="6">
        <v>16766</v>
      </c>
      <c r="BN630" s="21">
        <v>0.40367030334187182</v>
      </c>
      <c r="BO630" s="7">
        <v>-7633.292500000447</v>
      </c>
      <c r="BP630" s="7">
        <v>4864970.058799997</v>
      </c>
      <c r="BQ630" s="25">
        <f t="shared" si="295"/>
        <v>37.661082247344275</v>
      </c>
      <c r="BR630" s="6">
        <v>7237</v>
      </c>
      <c r="BS630" s="21">
        <v>0.40878982933238311</v>
      </c>
      <c r="BT630" s="7">
        <v>-7635.6803999990216</v>
      </c>
      <c r="BU630" s="7">
        <v>4864966.4492999986</v>
      </c>
      <c r="BV630" s="25">
        <f t="shared" si="296"/>
        <v>35.809616652201534</v>
      </c>
      <c r="BW630" s="6">
        <v>17047</v>
      </c>
      <c r="BX630" s="21">
        <v>0.41255067535945489</v>
      </c>
      <c r="BY630" s="7">
        <v>-7635.6803999990216</v>
      </c>
      <c r="BZ630" s="7">
        <v>4864966.4492999986</v>
      </c>
      <c r="CA630" s="25">
        <f t="shared" si="297"/>
        <v>34.521590006097703</v>
      </c>
      <c r="CB630" s="6">
        <v>9465</v>
      </c>
      <c r="CC630" s="21">
        <v>0.28306001582176998</v>
      </c>
      <c r="CD630" s="7">
        <v>-7635.6803999990216</v>
      </c>
      <c r="CE630" s="7">
        <v>4864966.4492999986</v>
      </c>
      <c r="CF630" s="25">
        <f t="shared" si="298"/>
        <v>155.77074377009947</v>
      </c>
      <c r="CG630" s="6">
        <v>11296</v>
      </c>
      <c r="CH630" s="21">
        <v>0.2921475792551218</v>
      </c>
      <c r="CI630" s="7">
        <v>-7635.6803999990216</v>
      </c>
      <c r="CJ630" s="7">
        <v>4864966.4492999986</v>
      </c>
      <c r="CK630" s="25">
        <f t="shared" si="299"/>
        <v>137.27480380148393</v>
      </c>
      <c r="CL630" s="6">
        <v>7241</v>
      </c>
      <c r="CM630" s="21">
        <v>0.31778972822752372</v>
      </c>
      <c r="CN630" s="7">
        <v>-7633.292500000447</v>
      </c>
      <c r="CO630" s="7">
        <v>4864970.058799997</v>
      </c>
      <c r="CP630" s="25">
        <f t="shared" si="300"/>
        <v>98.048415030865897</v>
      </c>
      <c r="CQ630" s="6">
        <v>16493</v>
      </c>
      <c r="CR630" s="21">
        <v>0.33938787922521052</v>
      </c>
      <c r="CS630" s="7">
        <v>-7633.292500000447</v>
      </c>
      <c r="CT630" s="7">
        <v>4864970.058799997</v>
      </c>
      <c r="CU630" s="25">
        <f t="shared" si="301"/>
        <v>75.372806745226768</v>
      </c>
      <c r="CV630" s="6">
        <v>16223</v>
      </c>
      <c r="CW630" s="21">
        <v>0.36133363280177672</v>
      </c>
      <c r="CX630" s="7">
        <v>-7635.6803999990216</v>
      </c>
      <c r="CY630" s="7">
        <v>4864966.4492999986</v>
      </c>
      <c r="CZ630" s="25">
        <f t="shared" si="302"/>
        <v>58.663294667238155</v>
      </c>
      <c r="DA630" s="6">
        <v>8120</v>
      </c>
      <c r="DB630" s="21">
        <v>0.36756481952211489</v>
      </c>
      <c r="DC630" s="7">
        <v>-7635.6803999990216</v>
      </c>
      <c r="DD630" s="7">
        <v>4864966.4492999986</v>
      </c>
      <c r="DE630" s="25">
        <f t="shared" si="303"/>
        <v>54.785326030001542</v>
      </c>
      <c r="DF630" s="6">
        <v>10841</v>
      </c>
      <c r="DG630" s="21">
        <v>0.37264935176810088</v>
      </c>
      <c r="DH630" s="7">
        <v>-7635.6803999990216</v>
      </c>
      <c r="DI630" s="7">
        <v>4864966.4492999986</v>
      </c>
      <c r="DJ630" s="25">
        <f t="shared" si="304"/>
        <v>51.855941003573342</v>
      </c>
      <c r="DK630" s="6">
        <v>17039</v>
      </c>
      <c r="DL630" s="21">
        <v>0.3728955685996258</v>
      </c>
      <c r="DM630" s="7">
        <v>-7633.292500000447</v>
      </c>
      <c r="DN630" s="7">
        <v>4864970.058799997</v>
      </c>
      <c r="DO630" s="25">
        <f t="shared" si="305"/>
        <v>51.719118079728524</v>
      </c>
      <c r="DP630" s="6">
        <v>7237</v>
      </c>
      <c r="DQ630" s="21">
        <v>0.38374084740339198</v>
      </c>
      <c r="DR630" s="7">
        <v>-7635.6803999990216</v>
      </c>
      <c r="DS630" s="7">
        <v>4864966.4492999986</v>
      </c>
      <c r="DT630" s="25">
        <f t="shared" si="306"/>
        <v>46.115601640108451</v>
      </c>
      <c r="DU630" s="6">
        <v>17047</v>
      </c>
      <c r="DV630" s="21">
        <v>0.38398695981215919</v>
      </c>
      <c r="DW630" s="7">
        <v>-7635.6803999990216</v>
      </c>
      <c r="DX630" s="7">
        <v>4864966.4492999986</v>
      </c>
      <c r="DY630" s="25">
        <f t="shared" si="307"/>
        <v>45.997486016209841</v>
      </c>
      <c r="DZ630" s="6">
        <v>17314</v>
      </c>
      <c r="EA630" s="21">
        <v>0.38688016528925612</v>
      </c>
      <c r="EB630" s="7">
        <v>-7635.6803999990216</v>
      </c>
      <c r="EC630" s="7">
        <v>4864966.4492999986</v>
      </c>
      <c r="ED630" s="25">
        <f t="shared" si="308"/>
        <v>44.636911876094217</v>
      </c>
      <c r="EE630" s="6">
        <v>18420</v>
      </c>
      <c r="EF630" s="21">
        <v>0.39044647143542971</v>
      </c>
      <c r="EG630" s="7">
        <v>-7635.6803999990216</v>
      </c>
      <c r="EH630" s="7">
        <v>4864966.4492999986</v>
      </c>
      <c r="EI630" s="25">
        <f t="shared" si="309"/>
        <v>43.028280448089923</v>
      </c>
    </row>
    <row r="631" spans="1:139" x14ac:dyDescent="0.25">
      <c r="A631" s="6">
        <v>617</v>
      </c>
      <c r="B631" s="6">
        <v>0</v>
      </c>
      <c r="C631" s="6">
        <v>3</v>
      </c>
      <c r="D631" s="6">
        <v>0</v>
      </c>
      <c r="E631" s="6">
        <v>2</v>
      </c>
      <c r="F631" s="20">
        <f t="shared" si="279"/>
        <v>1</v>
      </c>
      <c r="G631" s="20">
        <f t="shared" si="280"/>
        <v>0</v>
      </c>
      <c r="H631" s="20">
        <f t="shared" si="281"/>
        <v>0</v>
      </c>
      <c r="I631" s="7">
        <v>-7641.9651380726364</v>
      </c>
      <c r="J631" s="7">
        <v>4864922.3221046356</v>
      </c>
      <c r="K631" s="6">
        <v>6</v>
      </c>
      <c r="L631" s="6">
        <v>6</v>
      </c>
      <c r="M631" s="7">
        <v>-7637.666559188352</v>
      </c>
      <c r="N631" s="7">
        <v>4864960.1774244225</v>
      </c>
      <c r="O631" s="26">
        <f t="shared" si="282"/>
        <v>-7637.666559188352</v>
      </c>
      <c r="P631" s="26">
        <f t="shared" si="283"/>
        <v>4864960.1774244215</v>
      </c>
      <c r="Q631" s="20">
        <f t="shared" si="284"/>
        <v>1</v>
      </c>
      <c r="R631" s="26">
        <f t="shared" si="285"/>
        <v>38.098595991401972</v>
      </c>
      <c r="S631" s="26">
        <f>R631*'8_HeSo_Mercator'!$B$7</f>
        <v>29.188338564934178</v>
      </c>
      <c r="T631" s="6">
        <v>7237</v>
      </c>
      <c r="U631" s="21">
        <v>0.39373306533193952</v>
      </c>
      <c r="V631" s="7">
        <v>-7635.6803999990216</v>
      </c>
      <c r="W631" s="7">
        <v>4864966.4492999986</v>
      </c>
      <c r="X631" s="25">
        <f t="shared" si="286"/>
        <v>41.609495306927286</v>
      </c>
      <c r="Y631" s="6">
        <v>9961</v>
      </c>
      <c r="Z631" s="21">
        <v>0.39499005013275978</v>
      </c>
      <c r="AA631" s="7">
        <v>-7643.117800001055</v>
      </c>
      <c r="AB631" s="7">
        <v>4864947.8307999969</v>
      </c>
      <c r="AC631" s="25">
        <f t="shared" si="287"/>
        <v>41.082359320165338</v>
      </c>
      <c r="AD631" s="6">
        <v>11296</v>
      </c>
      <c r="AE631" s="21">
        <v>0.41293622606003599</v>
      </c>
      <c r="AF631" s="7">
        <v>-7635.6803999990216</v>
      </c>
      <c r="AG631" s="7">
        <v>4864966.4492999986</v>
      </c>
      <c r="AH631" s="25">
        <f t="shared" si="288"/>
        <v>34.392841852941764</v>
      </c>
      <c r="AI631" s="6">
        <v>7678</v>
      </c>
      <c r="AJ631" s="21">
        <v>0.42690363678429472</v>
      </c>
      <c r="AK631" s="7">
        <v>-7635.6803999990216</v>
      </c>
      <c r="AL631" s="7">
        <v>4864966.4492999986</v>
      </c>
      <c r="AM631" s="25">
        <f t="shared" si="289"/>
        <v>30.107908099336523</v>
      </c>
      <c r="AN631" s="6">
        <v>11292</v>
      </c>
      <c r="AO631" s="21">
        <v>0.436068055299971</v>
      </c>
      <c r="AP631" s="7">
        <v>-7633.2366999983788</v>
      </c>
      <c r="AQ631" s="7">
        <v>4864965.0632999986</v>
      </c>
      <c r="AR631" s="25">
        <f t="shared" si="290"/>
        <v>27.655588705407197</v>
      </c>
      <c r="AS631" s="6">
        <v>10417</v>
      </c>
      <c r="AT631" s="21">
        <v>0.43913099546204681</v>
      </c>
      <c r="AU631" s="7">
        <v>-7643.117800001055</v>
      </c>
      <c r="AV631" s="7">
        <v>4864947.8307999969</v>
      </c>
      <c r="AW631" s="25">
        <f t="shared" si="291"/>
        <v>26.892032715352709</v>
      </c>
      <c r="AX631" s="6">
        <v>10875</v>
      </c>
      <c r="AY631" s="21">
        <v>0.4411572267043482</v>
      </c>
      <c r="AZ631" s="7">
        <v>-7643.117800001055</v>
      </c>
      <c r="BA631" s="7">
        <v>4864947.8307999969</v>
      </c>
      <c r="BB631" s="25">
        <f t="shared" si="292"/>
        <v>26.401366646936143</v>
      </c>
      <c r="BC631" s="6">
        <v>9465</v>
      </c>
      <c r="BD631" s="21">
        <v>0.46015250062074681</v>
      </c>
      <c r="BE631" s="7">
        <v>-7635.6803999990216</v>
      </c>
      <c r="BF631" s="7">
        <v>4864966.4492999986</v>
      </c>
      <c r="BG631" s="25">
        <f t="shared" si="293"/>
        <v>22.304518592543339</v>
      </c>
      <c r="BH631" s="6">
        <v>9012</v>
      </c>
      <c r="BI631" s="21">
        <v>0.46376416691345551</v>
      </c>
      <c r="BJ631" s="7">
        <v>-7633.2366999983788</v>
      </c>
      <c r="BK631" s="7">
        <v>4864965.0632999986</v>
      </c>
      <c r="BL631" s="25">
        <f t="shared" si="294"/>
        <v>21.617787425037733</v>
      </c>
      <c r="BM631" s="6">
        <v>10383</v>
      </c>
      <c r="BN631" s="21">
        <v>0.46839244662823798</v>
      </c>
      <c r="BO631" s="7">
        <v>-7635.6803999990216</v>
      </c>
      <c r="BP631" s="7">
        <v>4864966.4492999986</v>
      </c>
      <c r="BQ631" s="25">
        <f t="shared" si="295"/>
        <v>20.775929752217642</v>
      </c>
      <c r="BR631" s="6">
        <v>7679</v>
      </c>
      <c r="BS631" s="21">
        <v>0.46844642807591491</v>
      </c>
      <c r="BT631" s="7">
        <v>-7633.2366999983788</v>
      </c>
      <c r="BU631" s="7">
        <v>4864965.0632999986</v>
      </c>
      <c r="BV631" s="25">
        <f t="shared" si="296"/>
        <v>20.766354946170839</v>
      </c>
      <c r="BW631" s="6">
        <v>9010</v>
      </c>
      <c r="BX631" s="21">
        <v>0.47500361642602168</v>
      </c>
      <c r="BY631" s="7">
        <v>-7635.6803999990216</v>
      </c>
      <c r="BZ631" s="7">
        <v>4864966.4492999986</v>
      </c>
      <c r="CA631" s="25">
        <f t="shared" si="297"/>
        <v>19.643204387262248</v>
      </c>
      <c r="CB631" s="6">
        <v>9961</v>
      </c>
      <c r="CC631" s="21">
        <v>0.3544316167129673</v>
      </c>
      <c r="CD631" s="7">
        <v>-7643.117800001055</v>
      </c>
      <c r="CE631" s="7">
        <v>4864947.8307999969</v>
      </c>
      <c r="CF631" s="25">
        <f t="shared" si="298"/>
        <v>63.368025789723426</v>
      </c>
      <c r="CG631" s="6">
        <v>7237</v>
      </c>
      <c r="CH631" s="21">
        <v>0.36316795748404029</v>
      </c>
      <c r="CI631" s="7">
        <v>-7635.6803999990216</v>
      </c>
      <c r="CJ631" s="7">
        <v>4864966.4492999986</v>
      </c>
      <c r="CK631" s="25">
        <f t="shared" si="299"/>
        <v>57.487034517912086</v>
      </c>
      <c r="CL631" s="6">
        <v>7678</v>
      </c>
      <c r="CM631" s="21">
        <v>0.39106706879218711</v>
      </c>
      <c r="CN631" s="7">
        <v>-7635.6803999990216</v>
      </c>
      <c r="CO631" s="7">
        <v>4864966.4492999986</v>
      </c>
      <c r="CP631" s="25">
        <f t="shared" si="300"/>
        <v>42.755797878476251</v>
      </c>
      <c r="CQ631" s="6">
        <v>11296</v>
      </c>
      <c r="CR631" s="21">
        <v>0.394222262113888</v>
      </c>
      <c r="CS631" s="7">
        <v>-7635.6803999990216</v>
      </c>
      <c r="CT631" s="7">
        <v>4864966.4492999986</v>
      </c>
      <c r="CU631" s="25">
        <f t="shared" si="301"/>
        <v>41.403343845820487</v>
      </c>
      <c r="CV631" s="6">
        <v>10417</v>
      </c>
      <c r="CW631" s="21">
        <v>0.40410453270338098</v>
      </c>
      <c r="CX631" s="7">
        <v>-7643.117800001055</v>
      </c>
      <c r="CY631" s="7">
        <v>4864947.8307999969</v>
      </c>
      <c r="CZ631" s="25">
        <f t="shared" si="302"/>
        <v>37.499468543286021</v>
      </c>
      <c r="DA631" s="6">
        <v>10875</v>
      </c>
      <c r="DB631" s="21">
        <v>0.4069016133471382</v>
      </c>
      <c r="DC631" s="7">
        <v>-7643.117800001055</v>
      </c>
      <c r="DD631" s="7">
        <v>4864947.8307999969</v>
      </c>
      <c r="DE631" s="25">
        <f t="shared" si="303"/>
        <v>36.478951975114356</v>
      </c>
      <c r="DF631" s="6">
        <v>11292</v>
      </c>
      <c r="DG631" s="21">
        <v>0.4166926677067081</v>
      </c>
      <c r="DH631" s="7">
        <v>-7633.2366999983788</v>
      </c>
      <c r="DI631" s="7">
        <v>4864965.0632999986</v>
      </c>
      <c r="DJ631" s="25">
        <f t="shared" si="304"/>
        <v>33.169319831579891</v>
      </c>
      <c r="DK631" s="6">
        <v>9465</v>
      </c>
      <c r="DL631" s="21">
        <v>0.42593125899956158</v>
      </c>
      <c r="DM631" s="7">
        <v>-7635.6803999990216</v>
      </c>
      <c r="DN631" s="7">
        <v>4864966.4492999986</v>
      </c>
      <c r="DO631" s="25">
        <f t="shared" si="305"/>
        <v>30.38378987307998</v>
      </c>
      <c r="DP631" s="6">
        <v>9012</v>
      </c>
      <c r="DQ631" s="21">
        <v>0.43236821261990682</v>
      </c>
      <c r="DR631" s="7">
        <v>-7633.2366999983788</v>
      </c>
      <c r="DS631" s="7">
        <v>4864965.0632999986</v>
      </c>
      <c r="DT631" s="25">
        <f t="shared" si="306"/>
        <v>28.614421500295165</v>
      </c>
      <c r="DU631" s="6">
        <v>9010</v>
      </c>
      <c r="DV631" s="21">
        <v>0.43436567346739058</v>
      </c>
      <c r="DW631" s="7">
        <v>-7635.6803999990216</v>
      </c>
      <c r="DX631" s="7">
        <v>4864966.4492999986</v>
      </c>
      <c r="DY631" s="25">
        <f t="shared" si="307"/>
        <v>28.091699358058719</v>
      </c>
      <c r="DZ631" s="6">
        <v>7716</v>
      </c>
      <c r="EA631" s="21">
        <v>0.43469032849963718</v>
      </c>
      <c r="EB631" s="7">
        <v>-7643.117800001055</v>
      </c>
      <c r="EC631" s="7">
        <v>4864947.8307999969</v>
      </c>
      <c r="ED631" s="25">
        <f t="shared" si="308"/>
        <v>28.00787049129492</v>
      </c>
      <c r="EE631" s="6">
        <v>10383</v>
      </c>
      <c r="EF631" s="21">
        <v>0.44245078593457998</v>
      </c>
      <c r="EG631" s="7">
        <v>-7635.6803999990216</v>
      </c>
      <c r="EH631" s="7">
        <v>4864966.4492999986</v>
      </c>
      <c r="EI631" s="25">
        <f t="shared" si="309"/>
        <v>26.09396745927916</v>
      </c>
    </row>
    <row r="632" spans="1:139" x14ac:dyDescent="0.25">
      <c r="A632" s="6">
        <v>618</v>
      </c>
      <c r="B632" s="6">
        <v>0</v>
      </c>
      <c r="C632" s="6">
        <v>3</v>
      </c>
      <c r="D632" s="6">
        <v>0</v>
      </c>
      <c r="E632" s="6">
        <v>3</v>
      </c>
      <c r="F632" s="20">
        <f t="shared" si="279"/>
        <v>1</v>
      </c>
      <c r="G632" s="20">
        <f t="shared" si="280"/>
        <v>1</v>
      </c>
      <c r="H632" s="20">
        <f t="shared" si="281"/>
        <v>1</v>
      </c>
      <c r="I632" s="7">
        <v>-7592.8671846560537</v>
      </c>
      <c r="J632" s="7">
        <v>4864983.3950449023</v>
      </c>
      <c r="K632" s="6">
        <v>6</v>
      </c>
      <c r="L632" s="6">
        <v>-3</v>
      </c>
      <c r="M632" s="7">
        <v>-7596.6401048760854</v>
      </c>
      <c r="N632" s="7">
        <v>4864981.9751577461</v>
      </c>
      <c r="O632" s="26">
        <f t="shared" si="282"/>
        <v>-7596.6401048760863</v>
      </c>
      <c r="P632" s="26">
        <f t="shared" si="283"/>
        <v>4864981.9751577452</v>
      </c>
      <c r="Q632" s="20">
        <f t="shared" si="284"/>
        <v>1</v>
      </c>
      <c r="R632" s="26">
        <f t="shared" si="285"/>
        <v>4.0312537163753683</v>
      </c>
      <c r="S632" s="26">
        <f>R632*'8_HeSo_Mercator'!$B$7</f>
        <v>3.0884497250572691</v>
      </c>
      <c r="T632" s="6">
        <v>16234</v>
      </c>
      <c r="U632" s="21">
        <v>7.0470813888563605E-2</v>
      </c>
      <c r="V632" s="7">
        <v>-7596.2032000012696</v>
      </c>
      <c r="W632" s="7">
        <v>4864981.9002000019</v>
      </c>
      <c r="X632" s="25">
        <f t="shared" si="286"/>
        <v>40547.384997097877</v>
      </c>
      <c r="Y632" s="6">
        <v>18159</v>
      </c>
      <c r="Z632" s="21">
        <v>7.5793625871715398E-2</v>
      </c>
      <c r="AA632" s="7">
        <v>-7594.2641000002623</v>
      </c>
      <c r="AB632" s="7">
        <v>4864982.4561000019</v>
      </c>
      <c r="AC632" s="25">
        <f t="shared" si="287"/>
        <v>30301.858464769291</v>
      </c>
      <c r="AD632" s="6">
        <v>18431</v>
      </c>
      <c r="AE632" s="21">
        <v>8.0294565186034297E-2</v>
      </c>
      <c r="AF632" s="7">
        <v>-7594.2641000002623</v>
      </c>
      <c r="AG632" s="7">
        <v>4864982.4561000019</v>
      </c>
      <c r="AH632" s="25">
        <f t="shared" si="288"/>
        <v>24057.771599324602</v>
      </c>
      <c r="AI632" s="6">
        <v>17053</v>
      </c>
      <c r="AJ632" s="21">
        <v>9.1907536406118207E-2</v>
      </c>
      <c r="AK632" s="7">
        <v>-7594.2641000002623</v>
      </c>
      <c r="AL632" s="7">
        <v>4864982.4561000019</v>
      </c>
      <c r="AM632" s="25">
        <f t="shared" si="289"/>
        <v>14015.077390355271</v>
      </c>
      <c r="AN632" s="6">
        <v>18153</v>
      </c>
      <c r="AO632" s="21">
        <v>9.5303287149840002E-2</v>
      </c>
      <c r="AP632" s="7">
        <v>-7596.2032000012696</v>
      </c>
      <c r="AQ632" s="7">
        <v>4864981.9002000019</v>
      </c>
      <c r="AR632" s="25">
        <f t="shared" si="290"/>
        <v>12121.838081996646</v>
      </c>
      <c r="AS632" s="6">
        <v>15973</v>
      </c>
      <c r="AT632" s="21">
        <v>9.9685097102343107E-2</v>
      </c>
      <c r="AU632" s="7">
        <v>-7596.2032000012696</v>
      </c>
      <c r="AV632" s="7">
        <v>4864981.9002000019</v>
      </c>
      <c r="AW632" s="25">
        <f t="shared" si="291"/>
        <v>10126.959077399442</v>
      </c>
      <c r="AX632" s="6">
        <v>17883</v>
      </c>
      <c r="AY632" s="21">
        <v>0.1043348508639222</v>
      </c>
      <c r="AZ632" s="7">
        <v>-7594.2641000002623</v>
      </c>
      <c r="BA632" s="7">
        <v>4864982.4561000019</v>
      </c>
      <c r="BB632" s="25">
        <f t="shared" si="292"/>
        <v>8438.8331762820399</v>
      </c>
      <c r="BC632" s="6">
        <v>17601</v>
      </c>
      <c r="BD632" s="21">
        <v>0.1043731782247998</v>
      </c>
      <c r="BE632" s="7">
        <v>-7601.6162000000477</v>
      </c>
      <c r="BF632" s="7">
        <v>4864980.3488999978</v>
      </c>
      <c r="BG632" s="25">
        <f t="shared" si="293"/>
        <v>8426.4445493659059</v>
      </c>
      <c r="BH632" s="6">
        <v>17324</v>
      </c>
      <c r="BI632" s="21">
        <v>0.104414031320682</v>
      </c>
      <c r="BJ632" s="7">
        <v>-7596.2032000012696</v>
      </c>
      <c r="BK632" s="7">
        <v>4864981.9002000019</v>
      </c>
      <c r="BL632" s="25">
        <f t="shared" si="294"/>
        <v>8413.264544325657</v>
      </c>
      <c r="BM632" s="6">
        <v>17603</v>
      </c>
      <c r="BN632" s="21">
        <v>0.104414031320682</v>
      </c>
      <c r="BO632" s="7">
        <v>-7596.2032000012696</v>
      </c>
      <c r="BP632" s="7">
        <v>4864981.9002000019</v>
      </c>
      <c r="BQ632" s="25">
        <f t="shared" si="295"/>
        <v>8413.264544325657</v>
      </c>
      <c r="BR632" s="6">
        <v>16502</v>
      </c>
      <c r="BS632" s="21">
        <v>0.1086024430722002</v>
      </c>
      <c r="BT632" s="7">
        <v>-7596.2032000012696</v>
      </c>
      <c r="BU632" s="7">
        <v>4864981.9002000019</v>
      </c>
      <c r="BV632" s="25">
        <f t="shared" si="296"/>
        <v>7188.555328915566</v>
      </c>
      <c r="BW632" s="6">
        <v>15969</v>
      </c>
      <c r="BX632" s="21">
        <v>0.1156556592789815</v>
      </c>
      <c r="BY632" s="7">
        <v>-7601.6162000000477</v>
      </c>
      <c r="BZ632" s="7">
        <v>4864980.3488999978</v>
      </c>
      <c r="CA632" s="25">
        <f t="shared" si="297"/>
        <v>5588.9785863339912</v>
      </c>
      <c r="CB632" s="6">
        <v>10462</v>
      </c>
      <c r="CC632" s="21">
        <v>7.2309280855199207E-2</v>
      </c>
      <c r="CD632" s="7">
        <v>-7594.2641000002623</v>
      </c>
      <c r="CE632" s="7">
        <v>4864982.4561000019</v>
      </c>
      <c r="CF632" s="25">
        <f t="shared" si="298"/>
        <v>36578.326380480685</v>
      </c>
      <c r="CG632" s="6">
        <v>11382</v>
      </c>
      <c r="CH632" s="21">
        <v>8.6116886807975898E-2</v>
      </c>
      <c r="CI632" s="7">
        <v>-7594.2641000002623</v>
      </c>
      <c r="CJ632" s="7">
        <v>4864982.4561000019</v>
      </c>
      <c r="CK632" s="25">
        <f t="shared" si="299"/>
        <v>18182.211889540642</v>
      </c>
      <c r="CL632" s="6">
        <v>9547</v>
      </c>
      <c r="CM632" s="21">
        <v>9.3870681753294494E-2</v>
      </c>
      <c r="CN632" s="7">
        <v>-7603.5650999993086</v>
      </c>
      <c r="CO632" s="7">
        <v>4864979.7901000008</v>
      </c>
      <c r="CP632" s="25">
        <f t="shared" si="300"/>
        <v>12878.939762358797</v>
      </c>
      <c r="CQ632" s="6">
        <v>8193</v>
      </c>
      <c r="CR632" s="21">
        <v>0.1072696719514868</v>
      </c>
      <c r="CS632" s="7">
        <v>-7603.5650999993086</v>
      </c>
      <c r="CT632" s="7">
        <v>4864979.7901000008</v>
      </c>
      <c r="CU632" s="25">
        <f t="shared" si="301"/>
        <v>7552.5253226498808</v>
      </c>
      <c r="CV632" s="6">
        <v>8636</v>
      </c>
      <c r="CW632" s="21">
        <v>0.1076261166579086</v>
      </c>
      <c r="CX632" s="7">
        <v>-7596.2032000012696</v>
      </c>
      <c r="CY632" s="7">
        <v>4864981.9002000019</v>
      </c>
      <c r="CZ632" s="25">
        <f t="shared" si="302"/>
        <v>7452.9690586870593</v>
      </c>
      <c r="DA632" s="6">
        <v>8202</v>
      </c>
      <c r="DB632" s="21">
        <v>0.10847215683892419</v>
      </c>
      <c r="DC632" s="7">
        <v>-7596.6486999988556</v>
      </c>
      <c r="DD632" s="7">
        <v>4864983.3546999991</v>
      </c>
      <c r="DE632" s="25">
        <f t="shared" si="303"/>
        <v>7223.1543836622168</v>
      </c>
      <c r="DF632" s="6">
        <v>8640</v>
      </c>
      <c r="DG632" s="21">
        <v>0.10981475508687299</v>
      </c>
      <c r="DH632" s="7">
        <v>-7603.1545000001788</v>
      </c>
      <c r="DI632" s="7">
        <v>4864981.4897999987</v>
      </c>
      <c r="DJ632" s="25">
        <f t="shared" si="304"/>
        <v>6876.3379176626386</v>
      </c>
      <c r="DK632" s="6">
        <v>11383</v>
      </c>
      <c r="DL632" s="21">
        <v>0.11129996398991721</v>
      </c>
      <c r="DM632" s="7">
        <v>-7603.1545000001788</v>
      </c>
      <c r="DN632" s="7">
        <v>4864981.4897999987</v>
      </c>
      <c r="DO632" s="25">
        <f t="shared" si="305"/>
        <v>6516.5826036442422</v>
      </c>
      <c r="DP632" s="6">
        <v>10011</v>
      </c>
      <c r="DQ632" s="21">
        <v>0.1166892011051672</v>
      </c>
      <c r="DR632" s="7">
        <v>-7596.6486999988556</v>
      </c>
      <c r="DS632" s="7">
        <v>4864983.3546999991</v>
      </c>
      <c r="DT632" s="25">
        <f t="shared" si="306"/>
        <v>5393.5825974340614</v>
      </c>
      <c r="DU632" s="6">
        <v>7323</v>
      </c>
      <c r="DV632" s="21">
        <v>0.1204218284224875</v>
      </c>
      <c r="DW632" s="7">
        <v>-7594.7369999997318</v>
      </c>
      <c r="DX632" s="7">
        <v>4864983.9024000019</v>
      </c>
      <c r="DY632" s="25">
        <f t="shared" si="307"/>
        <v>4755.3132622086441</v>
      </c>
      <c r="DZ632" s="6">
        <v>7319</v>
      </c>
      <c r="EA632" s="21">
        <v>0.1234818476446132</v>
      </c>
      <c r="EB632" s="7">
        <v>-7594.2641000002623</v>
      </c>
      <c r="EC632" s="7">
        <v>4864982.4561000019</v>
      </c>
      <c r="ED632" s="25">
        <f t="shared" si="308"/>
        <v>4301.1790656413577</v>
      </c>
      <c r="EE632" s="6">
        <v>8633</v>
      </c>
      <c r="EF632" s="21">
        <v>0.12660654690051831</v>
      </c>
      <c r="EG632" s="7">
        <v>-7603.5650999993086</v>
      </c>
      <c r="EH632" s="7">
        <v>4864979.7901000008</v>
      </c>
      <c r="EI632" s="25">
        <f t="shared" si="309"/>
        <v>3892.0225193084843</v>
      </c>
    </row>
    <row r="633" spans="1:139" x14ac:dyDescent="0.25">
      <c r="A633" s="6">
        <v>619</v>
      </c>
      <c r="B633" s="6">
        <v>1</v>
      </c>
      <c r="C633" s="6">
        <v>0</v>
      </c>
      <c r="D633" s="6">
        <v>1</v>
      </c>
      <c r="E633" s="6">
        <v>0</v>
      </c>
      <c r="F633" s="20">
        <f t="shared" si="279"/>
        <v>1</v>
      </c>
      <c r="G633" s="20">
        <f t="shared" si="280"/>
        <v>1</v>
      </c>
      <c r="H633" s="20">
        <f t="shared" si="281"/>
        <v>1</v>
      </c>
      <c r="I633" s="7">
        <v>-7434.2040657453881</v>
      </c>
      <c r="J633" s="7">
        <v>4864878.1586429644</v>
      </c>
      <c r="K633" s="6">
        <v>-6</v>
      </c>
      <c r="L633" s="6">
        <v>-6</v>
      </c>
      <c r="M633" s="7">
        <v>-7438.5390168371223</v>
      </c>
      <c r="N633" s="7">
        <v>4864879.5029674266</v>
      </c>
      <c r="O633" s="26">
        <f t="shared" si="282"/>
        <v>-7438.5390168371223</v>
      </c>
      <c r="P633" s="26">
        <f t="shared" si="283"/>
        <v>4864879.5029674266</v>
      </c>
      <c r="Q633" s="20">
        <f t="shared" si="284"/>
        <v>1</v>
      </c>
      <c r="R633" s="26">
        <f t="shared" si="285"/>
        <v>4.5386131391836235</v>
      </c>
      <c r="S633" s="26">
        <f>R633*'8_HeSo_Mercator'!$B$7</f>
        <v>3.4771511514924849</v>
      </c>
      <c r="T633" s="6">
        <v>14981</v>
      </c>
      <c r="U633" s="21">
        <v>0.23556486505922239</v>
      </c>
      <c r="V633" s="7">
        <v>-7447.4406000003219</v>
      </c>
      <c r="W633" s="7">
        <v>4864871.0134000033</v>
      </c>
      <c r="X633" s="25">
        <f t="shared" si="286"/>
        <v>324.75656530036116</v>
      </c>
      <c r="Y633" s="6">
        <v>14878</v>
      </c>
      <c r="Z633" s="21">
        <v>0.24635069506842069</v>
      </c>
      <c r="AA633" s="7">
        <v>-7447.4406000003219</v>
      </c>
      <c r="AB633" s="7">
        <v>4864871.0134000033</v>
      </c>
      <c r="AC633" s="25">
        <f t="shared" si="287"/>
        <v>271.50937634440612</v>
      </c>
      <c r="AD633" s="6">
        <v>15481</v>
      </c>
      <c r="AE633" s="21">
        <v>0.26110978423437159</v>
      </c>
      <c r="AF633" s="7">
        <v>-7422.2589999996126</v>
      </c>
      <c r="AG633" s="7">
        <v>4864895.5793000013</v>
      </c>
      <c r="AH633" s="25">
        <f t="shared" si="288"/>
        <v>215.13318972002628</v>
      </c>
      <c r="AI633" s="6">
        <v>15081</v>
      </c>
      <c r="AJ633" s="21">
        <v>0.26188130836312429</v>
      </c>
      <c r="AK633" s="7">
        <v>-7447.4406000003219</v>
      </c>
      <c r="AL633" s="7">
        <v>4864871.0134000033</v>
      </c>
      <c r="AM633" s="25">
        <f t="shared" si="289"/>
        <v>212.60916997941942</v>
      </c>
      <c r="AN633" s="6">
        <v>15186</v>
      </c>
      <c r="AO633" s="21">
        <v>0.27395777502445751</v>
      </c>
      <c r="AP633" s="7">
        <v>-7447.4406000003219</v>
      </c>
      <c r="AQ633" s="7">
        <v>4864871.0134000033</v>
      </c>
      <c r="AR633" s="25">
        <f t="shared" si="290"/>
        <v>177.52743509353363</v>
      </c>
      <c r="AS633" s="6">
        <v>15271</v>
      </c>
      <c r="AT633" s="21">
        <v>0.27552020280921741</v>
      </c>
      <c r="AU633" s="7">
        <v>-7422.2589999996126</v>
      </c>
      <c r="AV633" s="7">
        <v>4864895.5793000013</v>
      </c>
      <c r="AW633" s="25">
        <f t="shared" si="291"/>
        <v>173.53464918868255</v>
      </c>
      <c r="AX633" s="6">
        <v>15171</v>
      </c>
      <c r="AY633" s="21">
        <v>0.28430085049242287</v>
      </c>
      <c r="AZ633" s="7">
        <v>-7422.2589999996126</v>
      </c>
      <c r="BA633" s="7">
        <v>4864895.5793000013</v>
      </c>
      <c r="BB633" s="25">
        <f t="shared" si="292"/>
        <v>153.06904210452512</v>
      </c>
      <c r="BC633" s="6">
        <v>4385</v>
      </c>
      <c r="BD633" s="21">
        <v>0.29533201272997961</v>
      </c>
      <c r="BE633" s="7">
        <v>-7435.0674999989569</v>
      </c>
      <c r="BF633" s="7">
        <v>4864878.1545000002</v>
      </c>
      <c r="BG633" s="25">
        <f t="shared" si="293"/>
        <v>131.44918544899485</v>
      </c>
      <c r="BH633" s="6">
        <v>15492</v>
      </c>
      <c r="BI633" s="21">
        <v>0.3005563629151754</v>
      </c>
      <c r="BJ633" s="7">
        <v>-7447.4406000003219</v>
      </c>
      <c r="BK633" s="7">
        <v>4864871.0134000033</v>
      </c>
      <c r="BL633" s="25">
        <f t="shared" si="294"/>
        <v>122.54519678296388</v>
      </c>
      <c r="BM633" s="6">
        <v>15593</v>
      </c>
      <c r="BN633" s="21">
        <v>0.30225712776810892</v>
      </c>
      <c r="BO633" s="7">
        <v>-7447.4406000003219</v>
      </c>
      <c r="BP633" s="7">
        <v>4864871.0134000033</v>
      </c>
      <c r="BQ633" s="25">
        <f t="shared" si="295"/>
        <v>119.81020067856713</v>
      </c>
      <c r="BR633" s="6">
        <v>14875</v>
      </c>
      <c r="BS633" s="21">
        <v>0.30300541500233091</v>
      </c>
      <c r="BT633" s="7">
        <v>-7451.0409665480256</v>
      </c>
      <c r="BU633" s="7">
        <v>4864871.193009831</v>
      </c>
      <c r="BV633" s="25">
        <f t="shared" si="296"/>
        <v>118.63106811107413</v>
      </c>
      <c r="BW633" s="6">
        <v>15689</v>
      </c>
      <c r="BX633" s="21">
        <v>0.303050198202722</v>
      </c>
      <c r="BY633" s="7">
        <v>-7422.2589999996126</v>
      </c>
      <c r="BZ633" s="7">
        <v>4864895.5793000013</v>
      </c>
      <c r="CA633" s="25">
        <f t="shared" si="297"/>
        <v>118.56096089553328</v>
      </c>
      <c r="CB633" s="6">
        <v>14981</v>
      </c>
      <c r="CC633" s="21">
        <v>0.23085057633332159</v>
      </c>
      <c r="CD633" s="7">
        <v>-7447.4406000003219</v>
      </c>
      <c r="CE633" s="7">
        <v>4864871.0134000033</v>
      </c>
      <c r="CF633" s="25">
        <f t="shared" si="298"/>
        <v>352.10820673175346</v>
      </c>
      <c r="CG633" s="6">
        <v>14878</v>
      </c>
      <c r="CH633" s="21">
        <v>0.2370029506814669</v>
      </c>
      <c r="CI633" s="7">
        <v>-7447.4406000003219</v>
      </c>
      <c r="CJ633" s="7">
        <v>4864871.0134000033</v>
      </c>
      <c r="CK633" s="25">
        <f t="shared" si="299"/>
        <v>316.94579043648918</v>
      </c>
      <c r="CL633" s="6">
        <v>15081</v>
      </c>
      <c r="CM633" s="21">
        <v>0.25115346973015801</v>
      </c>
      <c r="CN633" s="7">
        <v>-7447.4406000003219</v>
      </c>
      <c r="CO633" s="7">
        <v>4864871.0134000033</v>
      </c>
      <c r="CP633" s="25">
        <f t="shared" si="300"/>
        <v>251.32938610056104</v>
      </c>
      <c r="CQ633" s="6">
        <v>15481</v>
      </c>
      <c r="CR633" s="21">
        <v>0.26137331405597031</v>
      </c>
      <c r="CS633" s="7">
        <v>-7422.2589999996126</v>
      </c>
      <c r="CT633" s="7">
        <v>4864895.5793000013</v>
      </c>
      <c r="CU633" s="25">
        <f t="shared" si="301"/>
        <v>214.26686828599088</v>
      </c>
      <c r="CV633" s="6">
        <v>15271</v>
      </c>
      <c r="CW633" s="21">
        <v>0.27660184824703399</v>
      </c>
      <c r="CX633" s="7">
        <v>-7422.2589999996126</v>
      </c>
      <c r="CY633" s="7">
        <v>4864895.5793000013</v>
      </c>
      <c r="CZ633" s="25">
        <f t="shared" si="302"/>
        <v>170.83611600317204</v>
      </c>
      <c r="DA633" s="6">
        <v>15186</v>
      </c>
      <c r="DB633" s="21">
        <v>0.2772911802757001</v>
      </c>
      <c r="DC633" s="7">
        <v>-7447.4406000003219</v>
      </c>
      <c r="DD633" s="7">
        <v>4864871.0134000033</v>
      </c>
      <c r="DE633" s="25">
        <f t="shared" si="303"/>
        <v>169.14367984378322</v>
      </c>
      <c r="DF633" s="6">
        <v>15171</v>
      </c>
      <c r="DG633" s="21">
        <v>0.29251647925552537</v>
      </c>
      <c r="DH633" s="7">
        <v>-7422.2589999996126</v>
      </c>
      <c r="DI633" s="7">
        <v>4864895.5793000013</v>
      </c>
      <c r="DJ633" s="25">
        <f t="shared" si="304"/>
        <v>136.58362962286341</v>
      </c>
      <c r="DK633" s="6">
        <v>4385</v>
      </c>
      <c r="DL633" s="21">
        <v>0.29490672235206261</v>
      </c>
      <c r="DM633" s="7">
        <v>-7435.0674999989569</v>
      </c>
      <c r="DN633" s="7">
        <v>4864878.1545000002</v>
      </c>
      <c r="DO633" s="25">
        <f t="shared" si="305"/>
        <v>132.20908837757324</v>
      </c>
      <c r="DP633" s="6">
        <v>15580</v>
      </c>
      <c r="DQ633" s="21">
        <v>0.29697586803787801</v>
      </c>
      <c r="DR633" s="7">
        <v>-7422.2589999996126</v>
      </c>
      <c r="DS633" s="7">
        <v>4864895.5793000013</v>
      </c>
      <c r="DT633" s="25">
        <f t="shared" si="306"/>
        <v>128.56281062023945</v>
      </c>
      <c r="DU633" s="6">
        <v>15689</v>
      </c>
      <c r="DV633" s="21">
        <v>0.29716187120767268</v>
      </c>
      <c r="DW633" s="7">
        <v>-7422.2589999996126</v>
      </c>
      <c r="DX633" s="7">
        <v>4864895.5793000013</v>
      </c>
      <c r="DY633" s="25">
        <f t="shared" si="307"/>
        <v>128.24122632538601</v>
      </c>
      <c r="DZ633" s="6">
        <v>15492</v>
      </c>
      <c r="EA633" s="21">
        <v>0.3003570956222722</v>
      </c>
      <c r="EB633" s="7">
        <v>-7447.4406000003219</v>
      </c>
      <c r="EC633" s="7">
        <v>4864871.0134000033</v>
      </c>
      <c r="ED633" s="25">
        <f t="shared" si="308"/>
        <v>122.87072345225673</v>
      </c>
      <c r="EE633" s="6">
        <v>15593</v>
      </c>
      <c r="EF633" s="21">
        <v>0.30225165562913903</v>
      </c>
      <c r="EG633" s="7">
        <v>-7447.4406000003219</v>
      </c>
      <c r="EH633" s="7">
        <v>4864871.0134000033</v>
      </c>
      <c r="EI633" s="25">
        <f t="shared" si="309"/>
        <v>119.8188773671564</v>
      </c>
    </row>
    <row r="634" spans="1:139" x14ac:dyDescent="0.25">
      <c r="A634" s="6">
        <v>620</v>
      </c>
      <c r="B634" s="6">
        <v>0</v>
      </c>
      <c r="C634" s="6">
        <v>0</v>
      </c>
      <c r="D634" s="6">
        <v>0</v>
      </c>
      <c r="E634" s="6">
        <v>0</v>
      </c>
      <c r="F634" s="20">
        <f t="shared" si="279"/>
        <v>1</v>
      </c>
      <c r="G634" s="20">
        <f t="shared" si="280"/>
        <v>1</v>
      </c>
      <c r="H634" s="20">
        <f t="shared" si="281"/>
        <v>1</v>
      </c>
      <c r="I634" s="7">
        <v>-7689.724259988694</v>
      </c>
      <c r="J634" s="7">
        <v>4864934.487193794</v>
      </c>
      <c r="K634" s="6">
        <v>6</v>
      </c>
      <c r="L634" s="6">
        <v>-3</v>
      </c>
      <c r="M634" s="7">
        <v>-7684.3662213239168</v>
      </c>
      <c r="N634" s="7">
        <v>4864930.7750859242</v>
      </c>
      <c r="O634" s="26">
        <f t="shared" si="282"/>
        <v>-7684.3662213239177</v>
      </c>
      <c r="P634" s="26">
        <f t="shared" si="283"/>
        <v>4864930.7750859251</v>
      </c>
      <c r="Q634" s="20">
        <f t="shared" si="284"/>
        <v>1</v>
      </c>
      <c r="R634" s="26">
        <f t="shared" si="285"/>
        <v>6.5183067711890379</v>
      </c>
      <c r="S634" s="26">
        <f>R634*'8_HeSo_Mercator'!$B$7</f>
        <v>4.9938466223402518</v>
      </c>
      <c r="T634" s="6">
        <v>8933</v>
      </c>
      <c r="U634" s="21">
        <v>0.23839201790985981</v>
      </c>
      <c r="V634" s="7">
        <v>-7685.7234999984503</v>
      </c>
      <c r="W634" s="7">
        <v>4864929.8902999982</v>
      </c>
      <c r="X634" s="25">
        <f t="shared" si="286"/>
        <v>309.62296183304699</v>
      </c>
      <c r="Y634" s="6">
        <v>8039</v>
      </c>
      <c r="Z634" s="21">
        <v>0.26480778574378072</v>
      </c>
      <c r="AA634" s="7">
        <v>-7684.2824000008404</v>
      </c>
      <c r="AB634" s="7">
        <v>4864931.8413999965</v>
      </c>
      <c r="AC634" s="25">
        <f t="shared" si="287"/>
        <v>203.36536969861106</v>
      </c>
      <c r="AD634" s="6">
        <v>8476</v>
      </c>
      <c r="AE634" s="21">
        <v>0.27497522281020931</v>
      </c>
      <c r="AF634" s="7">
        <v>-7685.7234999984503</v>
      </c>
      <c r="AG634" s="7">
        <v>4864929.8902999982</v>
      </c>
      <c r="AH634" s="25">
        <f t="shared" si="288"/>
        <v>174.91447444178948</v>
      </c>
      <c r="AI634" s="6">
        <v>9848</v>
      </c>
      <c r="AJ634" s="21">
        <v>0.28091024859086761</v>
      </c>
      <c r="AK634" s="7">
        <v>-7685.7234999984503</v>
      </c>
      <c r="AL634" s="7">
        <v>4864929.8902999982</v>
      </c>
      <c r="AM634" s="25">
        <f t="shared" si="289"/>
        <v>160.59412877803422</v>
      </c>
      <c r="AN634" s="6">
        <v>10760</v>
      </c>
      <c r="AO634" s="21">
        <v>0.28153444602053979</v>
      </c>
      <c r="AP634" s="7">
        <v>-7685.7234999984503</v>
      </c>
      <c r="AQ634" s="7">
        <v>4864929.8902999982</v>
      </c>
      <c r="AR634" s="25">
        <f t="shared" si="290"/>
        <v>159.17462844955065</v>
      </c>
      <c r="AS634" s="6">
        <v>11219</v>
      </c>
      <c r="AT634" s="21">
        <v>0.28446902957263021</v>
      </c>
      <c r="AU634" s="7">
        <v>-7685.7234999984503</v>
      </c>
      <c r="AV634" s="7">
        <v>4864929.8902999982</v>
      </c>
      <c r="AW634" s="25">
        <f t="shared" si="291"/>
        <v>152.70738318217238</v>
      </c>
      <c r="AX634" s="6">
        <v>7160</v>
      </c>
      <c r="AY634" s="21">
        <v>0.28659605155674661</v>
      </c>
      <c r="AZ634" s="7">
        <v>-7685.7234999984503</v>
      </c>
      <c r="BA634" s="7">
        <v>4864929.8902999982</v>
      </c>
      <c r="BB634" s="25">
        <f t="shared" si="292"/>
        <v>148.22422515748735</v>
      </c>
      <c r="BC634" s="6">
        <v>9387</v>
      </c>
      <c r="BD634" s="21">
        <v>0.2877296065083228</v>
      </c>
      <c r="BE634" s="7">
        <v>-7684.2824000008404</v>
      </c>
      <c r="BF634" s="7">
        <v>4864931.8413999965</v>
      </c>
      <c r="BG634" s="25">
        <f t="shared" si="293"/>
        <v>145.90218400252871</v>
      </c>
      <c r="BH634" s="6">
        <v>8042</v>
      </c>
      <c r="BI634" s="21">
        <v>0.28989680183441208</v>
      </c>
      <c r="BJ634" s="7">
        <v>-7676.6270999982953</v>
      </c>
      <c r="BK634" s="7">
        <v>4864934.0355999991</v>
      </c>
      <c r="BL634" s="25">
        <f t="shared" si="294"/>
        <v>141.5879530495734</v>
      </c>
      <c r="BM634" s="6">
        <v>7158</v>
      </c>
      <c r="BN634" s="21">
        <v>0.2921983760693172</v>
      </c>
      <c r="BO634" s="7">
        <v>-7684.2824000008404</v>
      </c>
      <c r="BP634" s="7">
        <v>4864931.8413999965</v>
      </c>
      <c r="BQ634" s="25">
        <f t="shared" si="295"/>
        <v>137.17937131266706</v>
      </c>
      <c r="BR634" s="6">
        <v>8472</v>
      </c>
      <c r="BS634" s="21">
        <v>0.29356449200770413</v>
      </c>
      <c r="BT634" s="7">
        <v>-7667.3398000001907</v>
      </c>
      <c r="BU634" s="7">
        <v>4864936.697800003</v>
      </c>
      <c r="BV634" s="25">
        <f t="shared" si="296"/>
        <v>134.6436580101919</v>
      </c>
      <c r="BW634" s="6">
        <v>8478</v>
      </c>
      <c r="BX634" s="21">
        <v>0.29487790892130789</v>
      </c>
      <c r="BY634" s="7">
        <v>-7684.2824000008404</v>
      </c>
      <c r="BZ634" s="7">
        <v>4864931.8413999965</v>
      </c>
      <c r="CA634" s="25">
        <f t="shared" si="297"/>
        <v>132.26077018453392</v>
      </c>
      <c r="CB634" s="6">
        <v>9848</v>
      </c>
      <c r="CC634" s="21">
        <v>0.24926859540766569</v>
      </c>
      <c r="CD634" s="7">
        <v>-7685.7234999984503</v>
      </c>
      <c r="CE634" s="7">
        <v>4864929.8902999982</v>
      </c>
      <c r="CF634" s="25">
        <f t="shared" si="298"/>
        <v>259.01787374170078</v>
      </c>
      <c r="CG634" s="6">
        <v>10760</v>
      </c>
      <c r="CH634" s="21">
        <v>0.26082688532163062</v>
      </c>
      <c r="CI634" s="7">
        <v>-7685.7234999984503</v>
      </c>
      <c r="CJ634" s="7">
        <v>4864929.8902999982</v>
      </c>
      <c r="CK634" s="25">
        <f t="shared" si="299"/>
        <v>216.06806319068966</v>
      </c>
      <c r="CL634" s="6">
        <v>8933</v>
      </c>
      <c r="CM634" s="21">
        <v>0.28367159952244769</v>
      </c>
      <c r="CN634" s="7">
        <v>-7685.7234999984503</v>
      </c>
      <c r="CO634" s="7">
        <v>4864929.8902999982</v>
      </c>
      <c r="CP634" s="25">
        <f t="shared" si="300"/>
        <v>154.43174185574858</v>
      </c>
      <c r="CQ634" s="6">
        <v>7158</v>
      </c>
      <c r="CR634" s="21">
        <v>0.29744252131232241</v>
      </c>
      <c r="CS634" s="7">
        <v>-7684.2824000008404</v>
      </c>
      <c r="CT634" s="7">
        <v>4864931.8413999965</v>
      </c>
      <c r="CU634" s="25">
        <f t="shared" si="301"/>
        <v>127.7579059588322</v>
      </c>
      <c r="CV634" s="6">
        <v>8476</v>
      </c>
      <c r="CW634" s="21">
        <v>0.29964188358544008</v>
      </c>
      <c r="CX634" s="7">
        <v>-7685.7234999984503</v>
      </c>
      <c r="CY634" s="7">
        <v>4864929.8902999982</v>
      </c>
      <c r="CZ634" s="25">
        <f t="shared" si="302"/>
        <v>124.04804559585266</v>
      </c>
      <c r="DA634" s="6">
        <v>10299</v>
      </c>
      <c r="DB634" s="21">
        <v>0.30884493535405427</v>
      </c>
      <c r="DC634" s="7">
        <v>-7685.7234999984503</v>
      </c>
      <c r="DD634" s="7">
        <v>4864929.8902999982</v>
      </c>
      <c r="DE634" s="25">
        <f t="shared" si="303"/>
        <v>109.91021678881872</v>
      </c>
      <c r="DF634" s="6">
        <v>7160</v>
      </c>
      <c r="DG634" s="21">
        <v>0.31633030656684979</v>
      </c>
      <c r="DH634" s="7">
        <v>-7685.7234999984503</v>
      </c>
      <c r="DI634" s="7">
        <v>4864929.8902999982</v>
      </c>
      <c r="DJ634" s="25">
        <f t="shared" si="304"/>
        <v>99.870400401267688</v>
      </c>
      <c r="DK634" s="6">
        <v>7614</v>
      </c>
      <c r="DL634" s="21">
        <v>0.322519865650856</v>
      </c>
      <c r="DM634" s="7">
        <v>-7685.7234999984503</v>
      </c>
      <c r="DN634" s="7">
        <v>4864929.8902999982</v>
      </c>
      <c r="DO634" s="25">
        <f t="shared" si="305"/>
        <v>92.421735429343386</v>
      </c>
      <c r="DP634" s="6">
        <v>11219</v>
      </c>
      <c r="DQ634" s="21">
        <v>0.32260685844303588</v>
      </c>
      <c r="DR634" s="7">
        <v>-7685.7234999984503</v>
      </c>
      <c r="DS634" s="7">
        <v>4864929.8902999982</v>
      </c>
      <c r="DT634" s="25">
        <f t="shared" si="306"/>
        <v>92.322087537315596</v>
      </c>
      <c r="DU634" s="6">
        <v>9388</v>
      </c>
      <c r="DV634" s="21">
        <v>0.32353155960176228</v>
      </c>
      <c r="DW634" s="7">
        <v>-7682.5438000001013</v>
      </c>
      <c r="DX634" s="7">
        <v>4864932.3395000026</v>
      </c>
      <c r="DY634" s="25">
        <f t="shared" si="307"/>
        <v>91.27112315309553</v>
      </c>
      <c r="DZ634" s="6">
        <v>9390</v>
      </c>
      <c r="EA634" s="21">
        <v>0.32738931297709911</v>
      </c>
      <c r="EB634" s="7">
        <v>-7685.7234999984503</v>
      </c>
      <c r="EC634" s="7">
        <v>4864929.8902999982</v>
      </c>
      <c r="ED634" s="25">
        <f t="shared" si="308"/>
        <v>87.044634445974552</v>
      </c>
      <c r="EE634" s="6">
        <v>9387</v>
      </c>
      <c r="EF634" s="21">
        <v>0.32990494000311671</v>
      </c>
      <c r="EG634" s="7">
        <v>-7684.2824000008404</v>
      </c>
      <c r="EH634" s="7">
        <v>4864931.8413999965</v>
      </c>
      <c r="EI634" s="25">
        <f t="shared" si="309"/>
        <v>84.419878950945105</v>
      </c>
    </row>
    <row r="635" spans="1:139" x14ac:dyDescent="0.25">
      <c r="A635" s="6">
        <v>621</v>
      </c>
      <c r="B635" s="6">
        <v>1</v>
      </c>
      <c r="C635" s="6">
        <v>1</v>
      </c>
      <c r="D635" s="6">
        <v>1</v>
      </c>
      <c r="E635" s="6">
        <v>1</v>
      </c>
      <c r="F635" s="20">
        <f t="shared" si="279"/>
        <v>1</v>
      </c>
      <c r="G635" s="20">
        <f t="shared" si="280"/>
        <v>1</v>
      </c>
      <c r="H635" s="20">
        <f t="shared" si="281"/>
        <v>1</v>
      </c>
      <c r="I635" s="7">
        <v>-7424.9053834630558</v>
      </c>
      <c r="J635" s="7">
        <v>4864875.3666826002</v>
      </c>
      <c r="K635" s="6">
        <v>0</v>
      </c>
      <c r="L635" s="6">
        <v>3</v>
      </c>
      <c r="M635" s="7">
        <v>-7428.0688292735049</v>
      </c>
      <c r="N635" s="7">
        <v>4864876.7390168663</v>
      </c>
      <c r="O635" s="26">
        <f t="shared" si="282"/>
        <v>-7428.0688292735058</v>
      </c>
      <c r="P635" s="26">
        <f t="shared" si="283"/>
        <v>4864876.7390168672</v>
      </c>
      <c r="Q635" s="20">
        <f t="shared" si="284"/>
        <v>1</v>
      </c>
      <c r="R635" s="26">
        <f t="shared" si="285"/>
        <v>3.4482880877430873</v>
      </c>
      <c r="S635" s="26">
        <f>R635*'8_HeSo_Mercator'!$B$7</f>
        <v>2.6418243915652213</v>
      </c>
      <c r="T635" s="6">
        <v>3730</v>
      </c>
      <c r="U635" s="21">
        <v>0.38088695509780912</v>
      </c>
      <c r="V635" s="7">
        <v>-7423.0608999989927</v>
      </c>
      <c r="W635" s="7">
        <v>4864877.6860999987</v>
      </c>
      <c r="X635" s="25">
        <f t="shared" si="286"/>
        <v>47.513344795437867</v>
      </c>
      <c r="Y635" s="6">
        <v>3450</v>
      </c>
      <c r="Z635" s="21">
        <v>0.41241982896710833</v>
      </c>
      <c r="AA635" s="7">
        <v>-7423.0608999989927</v>
      </c>
      <c r="AB635" s="7">
        <v>4864877.6860999987</v>
      </c>
      <c r="AC635" s="25">
        <f t="shared" si="287"/>
        <v>34.56542083370644</v>
      </c>
      <c r="AD635" s="6">
        <v>3312</v>
      </c>
      <c r="AE635" s="21">
        <v>0.41561773027432081</v>
      </c>
      <c r="AF635" s="7">
        <v>-7425.6611000001431</v>
      </c>
      <c r="AG635" s="7">
        <v>4864873.1327000037</v>
      </c>
      <c r="AH635" s="25">
        <f t="shared" si="288"/>
        <v>33.513804721148041</v>
      </c>
      <c r="AI635" s="6">
        <v>3869</v>
      </c>
      <c r="AJ635" s="21">
        <v>0.41773137748086309</v>
      </c>
      <c r="AK635" s="7">
        <v>-7423.0608999989927</v>
      </c>
      <c r="AL635" s="7">
        <v>4864877.6860999987</v>
      </c>
      <c r="AM635" s="25">
        <f t="shared" si="289"/>
        <v>32.84063966335156</v>
      </c>
      <c r="AN635" s="6">
        <v>3449</v>
      </c>
      <c r="AO635" s="21">
        <v>0.42065537835887512</v>
      </c>
      <c r="AP635" s="7">
        <v>-7425.6611000001431</v>
      </c>
      <c r="AQ635" s="7">
        <v>4864873.1327000037</v>
      </c>
      <c r="AR635" s="25">
        <f t="shared" si="290"/>
        <v>31.937007175894262</v>
      </c>
      <c r="AS635" s="6">
        <v>4426</v>
      </c>
      <c r="AT635" s="21">
        <v>0.42858216512343361</v>
      </c>
      <c r="AU635" s="7">
        <v>-7435.0674999989569</v>
      </c>
      <c r="AV635" s="7">
        <v>4864878.1545000002</v>
      </c>
      <c r="AW635" s="25">
        <f t="shared" si="291"/>
        <v>29.639005136977776</v>
      </c>
      <c r="AX635" s="6">
        <v>3602</v>
      </c>
      <c r="AY635" s="21">
        <v>0.43038567825140878</v>
      </c>
      <c r="AZ635" s="7">
        <v>-7435.0674999989569</v>
      </c>
      <c r="BA635" s="7">
        <v>4864878.1545000002</v>
      </c>
      <c r="BB635" s="25">
        <f t="shared" si="292"/>
        <v>29.14531514682205</v>
      </c>
      <c r="BC635" s="6">
        <v>4292</v>
      </c>
      <c r="BD635" s="21">
        <v>0.43051138791853888</v>
      </c>
      <c r="BE635" s="7">
        <v>-7435.0674999989569</v>
      </c>
      <c r="BF635" s="7">
        <v>4864878.1545000002</v>
      </c>
      <c r="BG635" s="25">
        <f t="shared" si="293"/>
        <v>29.111288233612065</v>
      </c>
      <c r="BH635" s="6">
        <v>4011</v>
      </c>
      <c r="BI635" s="21">
        <v>0.43073736304610699</v>
      </c>
      <c r="BJ635" s="7">
        <v>-7425.6611000001431</v>
      </c>
      <c r="BK635" s="7">
        <v>4864873.1327000037</v>
      </c>
      <c r="BL635" s="25">
        <f t="shared" si="294"/>
        <v>29.050246377054826</v>
      </c>
      <c r="BM635" s="6">
        <v>3726</v>
      </c>
      <c r="BN635" s="21">
        <v>0.43476467373326771</v>
      </c>
      <c r="BO635" s="7">
        <v>-7435.1372999995947</v>
      </c>
      <c r="BP635" s="7">
        <v>4864861.7101000026</v>
      </c>
      <c r="BQ635" s="25">
        <f t="shared" si="295"/>
        <v>27.988717898999727</v>
      </c>
      <c r="BR635" s="6">
        <v>4284</v>
      </c>
      <c r="BS635" s="21">
        <v>0.43928089011763322</v>
      </c>
      <c r="BT635" s="7">
        <v>-7425.6611000001431</v>
      </c>
      <c r="BU635" s="7">
        <v>4864873.1327000037</v>
      </c>
      <c r="BV635" s="25">
        <f t="shared" si="296"/>
        <v>26.855346309683977</v>
      </c>
      <c r="BW635" s="6">
        <v>3591</v>
      </c>
      <c r="BX635" s="21">
        <v>0.44011468503678791</v>
      </c>
      <c r="BY635" s="7">
        <v>-7423.0608999989927</v>
      </c>
      <c r="BZ635" s="7">
        <v>4864877.6860999987</v>
      </c>
      <c r="CA635" s="25">
        <f t="shared" si="297"/>
        <v>26.652414660011225</v>
      </c>
      <c r="CB635" s="6">
        <v>3730</v>
      </c>
      <c r="CC635" s="21">
        <v>0.36178635492051708</v>
      </c>
      <c r="CD635" s="7">
        <v>-7423.0608999989927</v>
      </c>
      <c r="CE635" s="7">
        <v>4864877.6860999987</v>
      </c>
      <c r="CF635" s="25">
        <f t="shared" si="298"/>
        <v>58.370211616068623</v>
      </c>
      <c r="CG635" s="6">
        <v>3312</v>
      </c>
      <c r="CH635" s="21">
        <v>0.37296524036409368</v>
      </c>
      <c r="CI635" s="7">
        <v>-7425.6611000001431</v>
      </c>
      <c r="CJ635" s="7">
        <v>4864873.1327000037</v>
      </c>
      <c r="CK635" s="25">
        <f t="shared" si="299"/>
        <v>51.680483351767876</v>
      </c>
      <c r="CL635" s="6">
        <v>3875</v>
      </c>
      <c r="CM635" s="21">
        <v>0.383208830415877</v>
      </c>
      <c r="CN635" s="7">
        <v>-7432.4481000006199</v>
      </c>
      <c r="CO635" s="7">
        <v>4864883.1529999971</v>
      </c>
      <c r="CP635" s="25">
        <f t="shared" si="300"/>
        <v>46.372228534045504</v>
      </c>
      <c r="CQ635" s="6">
        <v>3450</v>
      </c>
      <c r="CR635" s="21">
        <v>0.38470706996995913</v>
      </c>
      <c r="CS635" s="7">
        <v>-7423.0608999989927</v>
      </c>
      <c r="CT635" s="7">
        <v>4864877.6860999987</v>
      </c>
      <c r="CU635" s="25">
        <f t="shared" si="301"/>
        <v>45.654052028859851</v>
      </c>
      <c r="CV635" s="6">
        <v>3460</v>
      </c>
      <c r="CW635" s="21">
        <v>0.38661614618346279</v>
      </c>
      <c r="CX635" s="7">
        <v>-7432.4481000006199</v>
      </c>
      <c r="CY635" s="7">
        <v>4864883.1529999971</v>
      </c>
      <c r="CZ635" s="25">
        <f t="shared" si="302"/>
        <v>44.75896652989983</v>
      </c>
      <c r="DA635" s="6">
        <v>3449</v>
      </c>
      <c r="DB635" s="21">
        <v>0.38676648152620141</v>
      </c>
      <c r="DC635" s="7">
        <v>-7425.6611000001431</v>
      </c>
      <c r="DD635" s="7">
        <v>4864873.1327000037</v>
      </c>
      <c r="DE635" s="25">
        <f t="shared" si="303"/>
        <v>44.689416218033919</v>
      </c>
      <c r="DF635" s="6">
        <v>3869</v>
      </c>
      <c r="DG635" s="21">
        <v>0.38921466091636608</v>
      </c>
      <c r="DH635" s="7">
        <v>-7423.0608999989927</v>
      </c>
      <c r="DI635" s="7">
        <v>4864877.6860999987</v>
      </c>
      <c r="DJ635" s="25">
        <f t="shared" si="304"/>
        <v>43.575586029213426</v>
      </c>
      <c r="DK635" s="6">
        <v>4011</v>
      </c>
      <c r="DL635" s="21">
        <v>0.38956505764019661</v>
      </c>
      <c r="DM635" s="7">
        <v>-7425.6611000001431</v>
      </c>
      <c r="DN635" s="7">
        <v>4864873.1327000037</v>
      </c>
      <c r="DO635" s="25">
        <f t="shared" si="305"/>
        <v>43.419020092040697</v>
      </c>
      <c r="DP635" s="6">
        <v>3602</v>
      </c>
      <c r="DQ635" s="21">
        <v>0.39095299342344753</v>
      </c>
      <c r="DR635" s="7">
        <v>-7435.0674999989569</v>
      </c>
      <c r="DS635" s="7">
        <v>4864878.1545000002</v>
      </c>
      <c r="DT635" s="25">
        <f t="shared" si="306"/>
        <v>42.805722228959361</v>
      </c>
      <c r="DU635" s="6">
        <v>4292</v>
      </c>
      <c r="DV635" s="21">
        <v>0.39383522401741727</v>
      </c>
      <c r="DW635" s="7">
        <v>-7435.0674999989569</v>
      </c>
      <c r="DX635" s="7">
        <v>4864878.1545000002</v>
      </c>
      <c r="DY635" s="25">
        <f t="shared" si="307"/>
        <v>41.566339007735664</v>
      </c>
      <c r="DZ635" s="6">
        <v>3737</v>
      </c>
      <c r="EA635" s="21">
        <v>0.3946089801499133</v>
      </c>
      <c r="EB635" s="7">
        <v>-7432.4481000006199</v>
      </c>
      <c r="EC635" s="7">
        <v>4864883.1529999971</v>
      </c>
      <c r="ED635" s="25">
        <f t="shared" si="308"/>
        <v>41.241280647742897</v>
      </c>
      <c r="EE635" s="6">
        <v>3597</v>
      </c>
      <c r="EF635" s="21">
        <v>0.397189748483745</v>
      </c>
      <c r="EG635" s="7">
        <v>-7432.4481000006199</v>
      </c>
      <c r="EH635" s="7">
        <v>4864883.1529999971</v>
      </c>
      <c r="EI635" s="25">
        <f t="shared" si="309"/>
        <v>40.17980982920556</v>
      </c>
    </row>
    <row r="636" spans="1:139" x14ac:dyDescent="0.25">
      <c r="A636" s="6">
        <v>622</v>
      </c>
      <c r="B636" s="6">
        <v>0</v>
      </c>
      <c r="C636" s="6">
        <v>1</v>
      </c>
      <c r="D636" s="6">
        <v>0</v>
      </c>
      <c r="E636" s="6">
        <v>1</v>
      </c>
      <c r="F636" s="20">
        <f t="shared" si="279"/>
        <v>1</v>
      </c>
      <c r="G636" s="20">
        <f t="shared" si="280"/>
        <v>1</v>
      </c>
      <c r="H636" s="20">
        <f t="shared" si="281"/>
        <v>1</v>
      </c>
      <c r="I636" s="7">
        <v>-7660.2815944258291</v>
      </c>
      <c r="J636" s="7">
        <v>4864937.4937610142</v>
      </c>
      <c r="K636" s="6">
        <v>-3</v>
      </c>
      <c r="L636" s="6">
        <v>-3</v>
      </c>
      <c r="M636" s="7">
        <v>-7651.8792862786377</v>
      </c>
      <c r="N636" s="7">
        <v>4864938.729268414</v>
      </c>
      <c r="O636" s="26">
        <f t="shared" si="282"/>
        <v>-7651.8792862786377</v>
      </c>
      <c r="P636" s="26">
        <f t="shared" si="283"/>
        <v>4864938.729268413</v>
      </c>
      <c r="Q636" s="20">
        <f t="shared" si="284"/>
        <v>1</v>
      </c>
      <c r="R636" s="26">
        <f t="shared" si="285"/>
        <v>8.4926592262351637</v>
      </c>
      <c r="S636" s="26">
        <f>R636*'8_HeSo_Mercator'!$B$7</f>
        <v>6.5064500767405322</v>
      </c>
      <c r="T636" s="6">
        <v>11263</v>
      </c>
      <c r="U636" s="21">
        <v>0.34011492101513041</v>
      </c>
      <c r="V636" s="7">
        <v>-7650.165600001812</v>
      </c>
      <c r="W636" s="7">
        <v>4864937.0569000021</v>
      </c>
      <c r="X636" s="25">
        <f t="shared" si="286"/>
        <v>74.730391888388795</v>
      </c>
      <c r="Y636" s="6">
        <v>8510</v>
      </c>
      <c r="Z636" s="21">
        <v>0.36890856456973659</v>
      </c>
      <c r="AA636" s="7">
        <v>-7656.5590999983251</v>
      </c>
      <c r="AB636" s="7">
        <v>4864938.0289999992</v>
      </c>
      <c r="AC636" s="25">
        <f t="shared" si="287"/>
        <v>53.991457119843759</v>
      </c>
      <c r="AD636" s="6">
        <v>10802</v>
      </c>
      <c r="AE636" s="21">
        <v>0.37558322442751951</v>
      </c>
      <c r="AF636" s="7">
        <v>-7650.165600001812</v>
      </c>
      <c r="AG636" s="7">
        <v>4864937.0569000021</v>
      </c>
      <c r="AH636" s="25">
        <f t="shared" si="288"/>
        <v>50.254534625738678</v>
      </c>
      <c r="AI636" s="6">
        <v>9890</v>
      </c>
      <c r="AJ636" s="21">
        <v>0.38643808241818117</v>
      </c>
      <c r="AK636" s="7">
        <v>-7650.165600001812</v>
      </c>
      <c r="AL636" s="7">
        <v>4864937.0569000021</v>
      </c>
      <c r="AM636" s="25">
        <f t="shared" si="289"/>
        <v>44.84152009572707</v>
      </c>
      <c r="AN636" s="6">
        <v>7643</v>
      </c>
      <c r="AO636" s="21">
        <v>0.3919050199919637</v>
      </c>
      <c r="AP636" s="7">
        <v>-7656.5590999983251</v>
      </c>
      <c r="AQ636" s="7">
        <v>4864938.0289999992</v>
      </c>
      <c r="AR636" s="25">
        <f t="shared" si="290"/>
        <v>42.391295991953406</v>
      </c>
      <c r="AS636" s="6">
        <v>10345</v>
      </c>
      <c r="AT636" s="21">
        <v>0.3925902414940054</v>
      </c>
      <c r="AU636" s="7">
        <v>-7650.165600001812</v>
      </c>
      <c r="AV636" s="7">
        <v>4864937.0569000021</v>
      </c>
      <c r="AW636" s="25">
        <f t="shared" si="291"/>
        <v>42.096113234536332</v>
      </c>
      <c r="AX636" s="6">
        <v>16947</v>
      </c>
      <c r="AY636" s="21">
        <v>0.39552014103046951</v>
      </c>
      <c r="AZ636" s="7">
        <v>-7661.7531000003219</v>
      </c>
      <c r="BA636" s="7">
        <v>4864938.2753999978</v>
      </c>
      <c r="BB636" s="25">
        <f t="shared" si="292"/>
        <v>40.862561223609148</v>
      </c>
      <c r="BC636" s="6">
        <v>17219</v>
      </c>
      <c r="BD636" s="21">
        <v>0.40962133774409593</v>
      </c>
      <c r="BE636" s="7">
        <v>-7661.7531000003219</v>
      </c>
      <c r="BF636" s="7">
        <v>4864938.2753999978</v>
      </c>
      <c r="BG636" s="25">
        <f t="shared" si="293"/>
        <v>35.519734734916874</v>
      </c>
      <c r="BH636" s="6">
        <v>17555</v>
      </c>
      <c r="BI636" s="21">
        <v>0.41333850785599269</v>
      </c>
      <c r="BJ636" s="7">
        <v>-7643.117800001055</v>
      </c>
      <c r="BK636" s="7">
        <v>4864947.8307999969</v>
      </c>
      <c r="BL636" s="25">
        <f t="shared" si="294"/>
        <v>34.259145826500863</v>
      </c>
      <c r="BM636" s="6">
        <v>7658</v>
      </c>
      <c r="BN636" s="21">
        <v>0.41382136188136831</v>
      </c>
      <c r="BO636" s="7">
        <v>-7650.165600001812</v>
      </c>
      <c r="BP636" s="7">
        <v>4864937.0569000021</v>
      </c>
      <c r="BQ636" s="25">
        <f t="shared" si="295"/>
        <v>34.099528774610917</v>
      </c>
      <c r="BR636" s="6">
        <v>16688</v>
      </c>
      <c r="BS636" s="21">
        <v>0.41507205800157682</v>
      </c>
      <c r="BT636" s="7">
        <v>-7643.0923999994993</v>
      </c>
      <c r="BU636" s="7">
        <v>4864947.8137999997</v>
      </c>
      <c r="BV636" s="25">
        <f t="shared" si="296"/>
        <v>33.690387535694917</v>
      </c>
      <c r="BW636" s="6">
        <v>8086</v>
      </c>
      <c r="BX636" s="21">
        <v>0.4180761166025122</v>
      </c>
      <c r="BY636" s="7">
        <v>-7650.165600001812</v>
      </c>
      <c r="BZ636" s="7">
        <v>4864937.0569000021</v>
      </c>
      <c r="CA636" s="25">
        <f t="shared" si="297"/>
        <v>32.732454026569876</v>
      </c>
      <c r="CB636" s="6">
        <v>11263</v>
      </c>
      <c r="CC636" s="21">
        <v>0.32165105600312421</v>
      </c>
      <c r="CD636" s="7">
        <v>-7650.165600001812</v>
      </c>
      <c r="CE636" s="7">
        <v>4864937.0569000021</v>
      </c>
      <c r="CF636" s="25">
        <f t="shared" si="298"/>
        <v>93.424347599155524</v>
      </c>
      <c r="CG636" s="6">
        <v>8510</v>
      </c>
      <c r="CH636" s="21">
        <v>0.35038896676343778</v>
      </c>
      <c r="CI636" s="7">
        <v>-7656.5590999983251</v>
      </c>
      <c r="CJ636" s="7">
        <v>4864938.0289999992</v>
      </c>
      <c r="CK636" s="25">
        <f t="shared" si="299"/>
        <v>66.343489465162904</v>
      </c>
      <c r="CL636" s="6">
        <v>10802</v>
      </c>
      <c r="CM636" s="21">
        <v>0.35622390618660599</v>
      </c>
      <c r="CN636" s="7">
        <v>-7650.165600001812</v>
      </c>
      <c r="CO636" s="7">
        <v>4864937.0569000021</v>
      </c>
      <c r="CP636" s="25">
        <f t="shared" si="300"/>
        <v>62.102309824885225</v>
      </c>
      <c r="CQ636" s="6">
        <v>9890</v>
      </c>
      <c r="CR636" s="21">
        <v>0.36556827775432671</v>
      </c>
      <c r="CS636" s="7">
        <v>-7650.165600001812</v>
      </c>
      <c r="CT636" s="7">
        <v>4864937.0569000021</v>
      </c>
      <c r="CU636" s="25">
        <f t="shared" si="301"/>
        <v>55.992001108699498</v>
      </c>
      <c r="CV636" s="6">
        <v>10345</v>
      </c>
      <c r="CW636" s="21">
        <v>0.36849315068493133</v>
      </c>
      <c r="CX636" s="7">
        <v>-7650.165600001812</v>
      </c>
      <c r="CY636" s="7">
        <v>4864937.0569000021</v>
      </c>
      <c r="CZ636" s="25">
        <f t="shared" si="302"/>
        <v>54.235334179213496</v>
      </c>
      <c r="DA636" s="6">
        <v>7643</v>
      </c>
      <c r="DB636" s="21">
        <v>0.37142629820187778</v>
      </c>
      <c r="DC636" s="7">
        <v>-7656.5590999983251</v>
      </c>
      <c r="DD636" s="7">
        <v>4864938.0289999992</v>
      </c>
      <c r="DE636" s="25">
        <f t="shared" si="303"/>
        <v>52.542338756239104</v>
      </c>
      <c r="DF636" s="6">
        <v>16947</v>
      </c>
      <c r="DG636" s="21">
        <v>0.37501042523024869</v>
      </c>
      <c r="DH636" s="7">
        <v>-7661.7531000003219</v>
      </c>
      <c r="DI636" s="7">
        <v>4864938.2753999978</v>
      </c>
      <c r="DJ636" s="25">
        <f t="shared" si="304"/>
        <v>50.562278350561058</v>
      </c>
      <c r="DK636" s="6">
        <v>17219</v>
      </c>
      <c r="DL636" s="21">
        <v>0.38210689983387419</v>
      </c>
      <c r="DM636" s="7">
        <v>-7661.7531000003219</v>
      </c>
      <c r="DN636" s="7">
        <v>4864938.2753999978</v>
      </c>
      <c r="DO636" s="25">
        <f t="shared" si="305"/>
        <v>46.909465030532125</v>
      </c>
      <c r="DP636" s="6">
        <v>16192</v>
      </c>
      <c r="DQ636" s="21">
        <v>0.38823576032970519</v>
      </c>
      <c r="DR636" s="7">
        <v>-7648.5304000005126</v>
      </c>
      <c r="DS636" s="7">
        <v>4864942.8061000034</v>
      </c>
      <c r="DT636" s="25">
        <f t="shared" si="306"/>
        <v>44.016738265389669</v>
      </c>
      <c r="DU636" s="6">
        <v>17555</v>
      </c>
      <c r="DV636" s="21">
        <v>0.39070582117737218</v>
      </c>
      <c r="DW636" s="7">
        <v>-7643.117800001055</v>
      </c>
      <c r="DX636" s="7">
        <v>4864947.8307999969</v>
      </c>
      <c r="DY636" s="25">
        <f t="shared" si="307"/>
        <v>42.914145808799987</v>
      </c>
      <c r="DZ636" s="6">
        <v>18108</v>
      </c>
      <c r="EA636" s="21">
        <v>0.39435029785382042</v>
      </c>
      <c r="EB636" s="7">
        <v>-7643.117800001055</v>
      </c>
      <c r="EC636" s="7">
        <v>4864947.8307999969</v>
      </c>
      <c r="ED636" s="25">
        <f t="shared" si="308"/>
        <v>41.349599480511955</v>
      </c>
      <c r="EE636" s="6">
        <v>9415</v>
      </c>
      <c r="EF636" s="21">
        <v>0.39640660614009388</v>
      </c>
      <c r="EG636" s="7">
        <v>-7643.4281999990344</v>
      </c>
      <c r="EH636" s="7">
        <v>4864927.9508000016</v>
      </c>
      <c r="EI636" s="25">
        <f t="shared" si="309"/>
        <v>40.498269520371146</v>
      </c>
    </row>
    <row r="637" spans="1:139" x14ac:dyDescent="0.25">
      <c r="A637" s="6">
        <v>623</v>
      </c>
      <c r="B637" s="6">
        <v>0</v>
      </c>
      <c r="C637" s="6">
        <v>0</v>
      </c>
      <c r="D637" s="6">
        <v>0</v>
      </c>
      <c r="E637" s="6">
        <v>0</v>
      </c>
      <c r="F637" s="20">
        <f t="shared" si="279"/>
        <v>1</v>
      </c>
      <c r="G637" s="20">
        <f t="shared" si="280"/>
        <v>1</v>
      </c>
      <c r="H637" s="20">
        <f t="shared" si="281"/>
        <v>1</v>
      </c>
      <c r="I637" s="7">
        <v>-7685.8147782626356</v>
      </c>
      <c r="J637" s="7">
        <v>4864929.8675939888</v>
      </c>
      <c r="K637" s="6">
        <v>0</v>
      </c>
      <c r="L637" s="6">
        <v>-3</v>
      </c>
      <c r="M637" s="7">
        <v>-7682.1509536947597</v>
      </c>
      <c r="N637" s="7">
        <v>4864931.7948809406</v>
      </c>
      <c r="O637" s="26">
        <f t="shared" si="282"/>
        <v>-7682.1509536947597</v>
      </c>
      <c r="P637" s="26">
        <f t="shared" si="283"/>
        <v>4864931.7948809396</v>
      </c>
      <c r="Q637" s="20">
        <f t="shared" si="284"/>
        <v>1</v>
      </c>
      <c r="R637" s="26">
        <f t="shared" si="285"/>
        <v>4.1398122487826026</v>
      </c>
      <c r="S637" s="26">
        <f>R637*'8_HeSo_Mercator'!$B$7</f>
        <v>3.1716192780436789</v>
      </c>
      <c r="T637" s="6">
        <v>9388</v>
      </c>
      <c r="U637" s="21">
        <v>0.23818985535451101</v>
      </c>
      <c r="V637" s="7">
        <v>-7682.5438000001013</v>
      </c>
      <c r="W637" s="7">
        <v>4864932.3395000026</v>
      </c>
      <c r="X637" s="25">
        <f t="shared" si="286"/>
        <v>310.67546516389069</v>
      </c>
      <c r="Y637" s="6">
        <v>8039</v>
      </c>
      <c r="Z637" s="21">
        <v>0.26095343144574301</v>
      </c>
      <c r="AA637" s="7">
        <v>-7684.2824000008404</v>
      </c>
      <c r="AB637" s="7">
        <v>4864931.8413999965</v>
      </c>
      <c r="AC637" s="25">
        <f t="shared" si="287"/>
        <v>215.64924987131059</v>
      </c>
      <c r="AD637" s="6">
        <v>8935</v>
      </c>
      <c r="AE637" s="21">
        <v>0.28953366957666132</v>
      </c>
      <c r="AF637" s="7">
        <v>-7680.1345999985933</v>
      </c>
      <c r="AG637" s="7">
        <v>4864931.4921000004</v>
      </c>
      <c r="AH637" s="25">
        <f t="shared" si="288"/>
        <v>142.29960722276815</v>
      </c>
      <c r="AI637" s="6">
        <v>9391</v>
      </c>
      <c r="AJ637" s="21">
        <v>0.29080840942396607</v>
      </c>
      <c r="AK637" s="7">
        <v>-7675.3524999991059</v>
      </c>
      <c r="AL637" s="7">
        <v>4864932.8628999963</v>
      </c>
      <c r="AM637" s="25">
        <f t="shared" si="289"/>
        <v>139.8209201476615</v>
      </c>
      <c r="AN637" s="6">
        <v>7615</v>
      </c>
      <c r="AO637" s="21">
        <v>0.30051545341152569</v>
      </c>
      <c r="AP637" s="7">
        <v>-7680.1345999985933</v>
      </c>
      <c r="AQ637" s="7">
        <v>4864931.4921000004</v>
      </c>
      <c r="AR637" s="25">
        <f t="shared" si="290"/>
        <v>122.61193926695512</v>
      </c>
      <c r="AS637" s="6">
        <v>8478</v>
      </c>
      <c r="AT637" s="21">
        <v>0.30642661489466971</v>
      </c>
      <c r="AU637" s="7">
        <v>-7684.2824000008404</v>
      </c>
      <c r="AV637" s="7">
        <v>4864931.8413999965</v>
      </c>
      <c r="AW637" s="25">
        <f t="shared" si="291"/>
        <v>113.42115507895728</v>
      </c>
      <c r="AX637" s="6">
        <v>7612</v>
      </c>
      <c r="AY637" s="21">
        <v>0.30650246269620612</v>
      </c>
      <c r="AZ637" s="7">
        <v>-7684.2824000008404</v>
      </c>
      <c r="BA637" s="7">
        <v>4864931.8413999965</v>
      </c>
      <c r="BB637" s="25">
        <f t="shared" si="292"/>
        <v>113.30892691049145</v>
      </c>
      <c r="BC637" s="6">
        <v>8933</v>
      </c>
      <c r="BD637" s="21">
        <v>0.31124843556154608</v>
      </c>
      <c r="BE637" s="7">
        <v>-7685.7234999984503</v>
      </c>
      <c r="BF637" s="7">
        <v>4864929.8902999982</v>
      </c>
      <c r="BG637" s="25">
        <f t="shared" si="293"/>
        <v>106.55437626372675</v>
      </c>
      <c r="BH637" s="6">
        <v>7158</v>
      </c>
      <c r="BI637" s="21">
        <v>0.3160361198913933</v>
      </c>
      <c r="BJ637" s="7">
        <v>-7684.2824000008404</v>
      </c>
      <c r="BK637" s="7">
        <v>4864931.8413999965</v>
      </c>
      <c r="BL637" s="25">
        <f t="shared" si="294"/>
        <v>100.24278303248147</v>
      </c>
      <c r="BM637" s="6">
        <v>10298</v>
      </c>
      <c r="BN637" s="21">
        <v>0.32582019690182318</v>
      </c>
      <c r="BO637" s="7">
        <v>-7680.1345999985933</v>
      </c>
      <c r="BP637" s="7">
        <v>4864931.4921000004</v>
      </c>
      <c r="BQ637" s="25">
        <f t="shared" si="295"/>
        <v>88.733577774152252</v>
      </c>
      <c r="BR637" s="6">
        <v>9844</v>
      </c>
      <c r="BS637" s="21">
        <v>0.3328159940707881</v>
      </c>
      <c r="BT637" s="7">
        <v>-7674.9558999985456</v>
      </c>
      <c r="BU637" s="7">
        <v>4864934.5143999979</v>
      </c>
      <c r="BV637" s="25">
        <f t="shared" si="296"/>
        <v>81.504810930914729</v>
      </c>
      <c r="BW637" s="6">
        <v>8047</v>
      </c>
      <c r="BX637" s="21">
        <v>0.3330029470479775</v>
      </c>
      <c r="BY637" s="7">
        <v>-7680.1345999985933</v>
      </c>
      <c r="BZ637" s="7">
        <v>4864931.4921000004</v>
      </c>
      <c r="CA637" s="25">
        <f t="shared" si="297"/>
        <v>81.321932790178224</v>
      </c>
      <c r="CB637" s="6">
        <v>9388</v>
      </c>
      <c r="CC637" s="21">
        <v>0.22947942263613261</v>
      </c>
      <c r="CD637" s="7">
        <v>-7682.5438000001013</v>
      </c>
      <c r="CE637" s="7">
        <v>4864932.3395000026</v>
      </c>
      <c r="CF637" s="25">
        <f t="shared" si="298"/>
        <v>360.59940504695868</v>
      </c>
      <c r="CG637" s="6">
        <v>8039</v>
      </c>
      <c r="CH637" s="21">
        <v>0.25179887299523179</v>
      </c>
      <c r="CI637" s="7">
        <v>-7684.2824000008404</v>
      </c>
      <c r="CJ637" s="7">
        <v>4864931.8413999965</v>
      </c>
      <c r="CK637" s="25">
        <f t="shared" si="299"/>
        <v>248.76247678265801</v>
      </c>
      <c r="CL637" s="6">
        <v>7615</v>
      </c>
      <c r="CM637" s="21">
        <v>0.263830325518637</v>
      </c>
      <c r="CN637" s="7">
        <v>-7680.1345999985933</v>
      </c>
      <c r="CO637" s="7">
        <v>4864931.4921000004</v>
      </c>
      <c r="CP637" s="25">
        <f t="shared" si="300"/>
        <v>206.3959384405297</v>
      </c>
      <c r="CQ637" s="6">
        <v>8933</v>
      </c>
      <c r="CR637" s="21">
        <v>0.27717178239512941</v>
      </c>
      <c r="CS637" s="7">
        <v>-7685.7234999984503</v>
      </c>
      <c r="CT637" s="7">
        <v>4864929.8902999982</v>
      </c>
      <c r="CU637" s="25">
        <f t="shared" si="301"/>
        <v>169.43531775699304</v>
      </c>
      <c r="CV637" s="6">
        <v>7612</v>
      </c>
      <c r="CW637" s="21">
        <v>0.28304458256757581</v>
      </c>
      <c r="CX637" s="7">
        <v>-7684.2824000008404</v>
      </c>
      <c r="CY637" s="7">
        <v>4864931.8413999965</v>
      </c>
      <c r="CZ637" s="25">
        <f t="shared" si="302"/>
        <v>155.80472069478492</v>
      </c>
      <c r="DA637" s="6">
        <v>7158</v>
      </c>
      <c r="DB637" s="21">
        <v>0.28461003995136341</v>
      </c>
      <c r="DC637" s="7">
        <v>-7684.2824000008404</v>
      </c>
      <c r="DD637" s="7">
        <v>4864931.8413999965</v>
      </c>
      <c r="DE637" s="25">
        <f t="shared" si="303"/>
        <v>152.40497181032811</v>
      </c>
      <c r="DF637" s="6">
        <v>8478</v>
      </c>
      <c r="DG637" s="21">
        <v>0.28709924313291929</v>
      </c>
      <c r="DH637" s="7">
        <v>-7684.2824000008404</v>
      </c>
      <c r="DI637" s="7">
        <v>4864931.8413999965</v>
      </c>
      <c r="DJ637" s="25">
        <f t="shared" si="304"/>
        <v>147.18779852886595</v>
      </c>
      <c r="DK637" s="6">
        <v>9391</v>
      </c>
      <c r="DL637" s="21">
        <v>0.28755188273566901</v>
      </c>
      <c r="DM637" s="7">
        <v>-7675.3524999991059</v>
      </c>
      <c r="DN637" s="7">
        <v>4864932.8628999963</v>
      </c>
      <c r="DO637" s="25">
        <f t="shared" si="305"/>
        <v>146.26322265579753</v>
      </c>
      <c r="DP637" s="6">
        <v>8935</v>
      </c>
      <c r="DQ637" s="21">
        <v>0.2934384680371725</v>
      </c>
      <c r="DR637" s="7">
        <v>-7680.1345999985933</v>
      </c>
      <c r="DS637" s="7">
        <v>4864931.4921000004</v>
      </c>
      <c r="DT637" s="25">
        <f t="shared" si="306"/>
        <v>134.87511045468642</v>
      </c>
      <c r="DU637" s="6">
        <v>11215</v>
      </c>
      <c r="DV637" s="21">
        <v>0.29902865858553412</v>
      </c>
      <c r="DW637" s="7">
        <v>-7680.1345999985933</v>
      </c>
      <c r="DX637" s="7">
        <v>4864931.4921000004</v>
      </c>
      <c r="DY637" s="25">
        <f t="shared" si="307"/>
        <v>125.06873276327572</v>
      </c>
      <c r="DZ637" s="6">
        <v>8476</v>
      </c>
      <c r="EA637" s="21">
        <v>0.30399428111875593</v>
      </c>
      <c r="EB637" s="7">
        <v>-7685.7234999984503</v>
      </c>
      <c r="EC637" s="7">
        <v>4864929.8902999982</v>
      </c>
      <c r="ED637" s="25">
        <f t="shared" si="308"/>
        <v>117.09499863058217</v>
      </c>
      <c r="EE637" s="6">
        <v>9387</v>
      </c>
      <c r="EF637" s="21">
        <v>0.30771244110975388</v>
      </c>
      <c r="EG637" s="7">
        <v>-7684.2824000008404</v>
      </c>
      <c r="EH637" s="7">
        <v>4864931.8413999965</v>
      </c>
      <c r="EI637" s="25">
        <f t="shared" si="309"/>
        <v>111.53721025676407</v>
      </c>
    </row>
    <row r="638" spans="1:139" x14ac:dyDescent="0.25">
      <c r="A638" s="6">
        <v>624</v>
      </c>
      <c r="B638" s="6">
        <v>0</v>
      </c>
      <c r="C638" s="6">
        <v>3</v>
      </c>
      <c r="D638" s="6">
        <v>0</v>
      </c>
      <c r="E638" s="6">
        <v>3</v>
      </c>
      <c r="F638" s="20">
        <f t="shared" si="279"/>
        <v>1</v>
      </c>
      <c r="G638" s="20">
        <f t="shared" si="280"/>
        <v>1</v>
      </c>
      <c r="H638" s="20">
        <f t="shared" si="281"/>
        <v>1</v>
      </c>
      <c r="I638" s="7">
        <v>-7631.058458810804</v>
      </c>
      <c r="J638" s="7">
        <v>4864989.3697749386</v>
      </c>
      <c r="K638" s="6">
        <v>0</v>
      </c>
      <c r="L638" s="6">
        <v>-6</v>
      </c>
      <c r="M638" s="7">
        <v>-7623.0883782058791</v>
      </c>
      <c r="N638" s="7">
        <v>4864979.0406591874</v>
      </c>
      <c r="O638" s="26">
        <f t="shared" si="282"/>
        <v>-7623.0883782058772</v>
      </c>
      <c r="P638" s="26">
        <f t="shared" si="283"/>
        <v>4864979.0406591874</v>
      </c>
      <c r="Q638" s="20">
        <f t="shared" si="284"/>
        <v>1</v>
      </c>
      <c r="R638" s="26">
        <f t="shared" si="285"/>
        <v>13.046563419180796</v>
      </c>
      <c r="S638" s="26">
        <f>R638*'8_HeSo_Mercator'!$B$7</f>
        <v>9.9953161075509023</v>
      </c>
      <c r="T638" s="6">
        <v>7748</v>
      </c>
      <c r="U638" s="21">
        <v>0.198254822552865</v>
      </c>
      <c r="V638" s="7">
        <v>-7611.1290000006557</v>
      </c>
      <c r="W638" s="7">
        <v>4864977.6220000014</v>
      </c>
      <c r="X638" s="25">
        <f t="shared" si="286"/>
        <v>647.29903361220283</v>
      </c>
      <c r="Y638" s="6">
        <v>7761</v>
      </c>
      <c r="Z638" s="21">
        <v>0.21207891555097819</v>
      </c>
      <c r="AA638" s="7">
        <v>-7636.6660999991</v>
      </c>
      <c r="AB638" s="7">
        <v>4864991.7336999997</v>
      </c>
      <c r="AC638" s="25">
        <f t="shared" si="287"/>
        <v>494.32209636069689</v>
      </c>
      <c r="AD638" s="6">
        <v>9546</v>
      </c>
      <c r="AE638" s="21">
        <v>0.21362494504673149</v>
      </c>
      <c r="AF638" s="7">
        <v>-7618.7633000016212</v>
      </c>
      <c r="AG638" s="7">
        <v>4864975.433799997</v>
      </c>
      <c r="AH638" s="25">
        <f t="shared" si="288"/>
        <v>480.16681710107321</v>
      </c>
      <c r="AI638" s="6">
        <v>10000</v>
      </c>
      <c r="AJ638" s="21">
        <v>0.21862026537033649</v>
      </c>
      <c r="AK638" s="7">
        <v>-7622.3258000016212</v>
      </c>
      <c r="AL638" s="7">
        <v>4864976.6116999984</v>
      </c>
      <c r="AM638" s="25">
        <f t="shared" si="289"/>
        <v>437.76227377642363</v>
      </c>
      <c r="AN638" s="6">
        <v>7756</v>
      </c>
      <c r="AO638" s="21">
        <v>0.22682615985652871</v>
      </c>
      <c r="AP638" s="7">
        <v>-7635.0408000014722</v>
      </c>
      <c r="AQ638" s="7">
        <v>4864986.0639000013</v>
      </c>
      <c r="AR638" s="25">
        <f t="shared" si="290"/>
        <v>377.76997626412373</v>
      </c>
      <c r="AS638" s="6">
        <v>9088</v>
      </c>
      <c r="AT638" s="21">
        <v>0.2276983500495664</v>
      </c>
      <c r="AU638" s="7">
        <v>-7622.3258000016212</v>
      </c>
      <c r="AV638" s="7">
        <v>4864976.6116999984</v>
      </c>
      <c r="AW638" s="25">
        <f t="shared" si="291"/>
        <v>372.01501203485026</v>
      </c>
      <c r="AX638" s="6">
        <v>16527</v>
      </c>
      <c r="AY638" s="21">
        <v>0.233571655015862</v>
      </c>
      <c r="AZ638" s="7">
        <v>-7628.1345000006258</v>
      </c>
      <c r="BA638" s="7">
        <v>4864977.0212000012</v>
      </c>
      <c r="BB638" s="25">
        <f t="shared" si="292"/>
        <v>335.98465889786723</v>
      </c>
      <c r="BC638" s="6">
        <v>9543</v>
      </c>
      <c r="BD638" s="21">
        <v>0.23367419476095819</v>
      </c>
      <c r="BE638" s="7">
        <v>-7622.3258000016212</v>
      </c>
      <c r="BF638" s="7">
        <v>4864976.6116999984</v>
      </c>
      <c r="BG638" s="25">
        <f t="shared" si="293"/>
        <v>335.39530651328312</v>
      </c>
      <c r="BH638" s="6">
        <v>8192</v>
      </c>
      <c r="BI638" s="21">
        <v>0.23935806455061071</v>
      </c>
      <c r="BJ638" s="7">
        <v>-7622.3258000016212</v>
      </c>
      <c r="BK638" s="7">
        <v>4864976.6116999984</v>
      </c>
      <c r="BL638" s="25">
        <f t="shared" si="294"/>
        <v>304.6546014562112</v>
      </c>
      <c r="BM638" s="6">
        <v>17075</v>
      </c>
      <c r="BN638" s="21">
        <v>0.2416283515738529</v>
      </c>
      <c r="BO638" s="7">
        <v>-7628.1345000006258</v>
      </c>
      <c r="BP638" s="7">
        <v>4864977.0212000012</v>
      </c>
      <c r="BQ638" s="25">
        <f t="shared" si="295"/>
        <v>293.36509234674554</v>
      </c>
      <c r="BR638" s="6">
        <v>7311</v>
      </c>
      <c r="BS638" s="21">
        <v>0.24204578220333209</v>
      </c>
      <c r="BT638" s="7">
        <v>-7622.3258000016212</v>
      </c>
      <c r="BU638" s="7">
        <v>4864976.6116999984</v>
      </c>
      <c r="BV638" s="25">
        <f t="shared" si="296"/>
        <v>291.34657917783619</v>
      </c>
      <c r="BW638" s="6">
        <v>10916</v>
      </c>
      <c r="BX638" s="21">
        <v>0.24324152703924209</v>
      </c>
      <c r="BY638" s="7">
        <v>-7611.1290000006557</v>
      </c>
      <c r="BZ638" s="7">
        <v>4864977.6220000014</v>
      </c>
      <c r="CA638" s="25">
        <f t="shared" si="297"/>
        <v>285.65979173064056</v>
      </c>
      <c r="CB638" s="6">
        <v>10000</v>
      </c>
      <c r="CC638" s="21">
        <v>0.15878200940266191</v>
      </c>
      <c r="CD638" s="7">
        <v>-7622.3258000016212</v>
      </c>
      <c r="CE638" s="7">
        <v>4864976.6116999984</v>
      </c>
      <c r="CF638" s="25">
        <f t="shared" si="298"/>
        <v>1573.2394397550918</v>
      </c>
      <c r="CG638" s="6">
        <v>7748</v>
      </c>
      <c r="CH638" s="21">
        <v>0.20091919596173449</v>
      </c>
      <c r="CI638" s="7">
        <v>-7611.1290000006557</v>
      </c>
      <c r="CJ638" s="7">
        <v>4864977.6220000014</v>
      </c>
      <c r="CK638" s="25">
        <f t="shared" si="299"/>
        <v>613.64086559452369</v>
      </c>
      <c r="CL638" s="6">
        <v>8192</v>
      </c>
      <c r="CM638" s="21">
        <v>0.20304674457429039</v>
      </c>
      <c r="CN638" s="7">
        <v>-7622.3258000016212</v>
      </c>
      <c r="CO638" s="7">
        <v>4864976.6116999984</v>
      </c>
      <c r="CP638" s="25">
        <f t="shared" si="300"/>
        <v>588.32306685200297</v>
      </c>
      <c r="CQ638" s="6">
        <v>9546</v>
      </c>
      <c r="CR638" s="21">
        <v>0.20572690988538861</v>
      </c>
      <c r="CS638" s="7">
        <v>-7618.7633000016212</v>
      </c>
      <c r="CT638" s="7">
        <v>4864975.433799997</v>
      </c>
      <c r="CU638" s="25">
        <f t="shared" si="301"/>
        <v>558.25881410427405</v>
      </c>
      <c r="CV638" s="6">
        <v>9543</v>
      </c>
      <c r="CW638" s="21">
        <v>0.2118736179303625</v>
      </c>
      <c r="CX638" s="7">
        <v>-7622.3258000016212</v>
      </c>
      <c r="CY638" s="7">
        <v>4864976.6116999984</v>
      </c>
      <c r="CZ638" s="25">
        <f t="shared" si="302"/>
        <v>496.24080141835969</v>
      </c>
      <c r="DA638" s="6">
        <v>9088</v>
      </c>
      <c r="DB638" s="21">
        <v>0.2146608931819928</v>
      </c>
      <c r="DC638" s="7">
        <v>-7622.3258000016212</v>
      </c>
      <c r="DD638" s="7">
        <v>4864976.6116999984</v>
      </c>
      <c r="DE638" s="25">
        <f t="shared" si="303"/>
        <v>470.96460759849697</v>
      </c>
      <c r="DF638" s="6">
        <v>7761</v>
      </c>
      <c r="DG638" s="21">
        <v>0.22096286571191109</v>
      </c>
      <c r="DH638" s="7">
        <v>-7636.6660999991</v>
      </c>
      <c r="DI638" s="7">
        <v>4864991.7336999997</v>
      </c>
      <c r="DJ638" s="25">
        <f t="shared" si="304"/>
        <v>419.49117139460611</v>
      </c>
      <c r="DK638" s="6">
        <v>9998</v>
      </c>
      <c r="DL638" s="21">
        <v>0.22685336484074509</v>
      </c>
      <c r="DM638" s="7">
        <v>-7616.6889000013471</v>
      </c>
      <c r="DN638" s="7">
        <v>4864976.0280999988</v>
      </c>
      <c r="DO638" s="25">
        <f t="shared" si="305"/>
        <v>377.58879530293808</v>
      </c>
      <c r="DP638" s="6">
        <v>7311</v>
      </c>
      <c r="DQ638" s="21">
        <v>0.23192513175508619</v>
      </c>
      <c r="DR638" s="7">
        <v>-7622.3258000016212</v>
      </c>
      <c r="DS638" s="7">
        <v>4864976.6116999984</v>
      </c>
      <c r="DT638" s="25">
        <f t="shared" si="306"/>
        <v>345.62786770442295</v>
      </c>
      <c r="DU638" s="6">
        <v>7772</v>
      </c>
      <c r="DV638" s="21">
        <v>0.2323059803845457</v>
      </c>
      <c r="DW638" s="7">
        <v>-7632.0337000004947</v>
      </c>
      <c r="DX638" s="7">
        <v>4864987.6103999987</v>
      </c>
      <c r="DY638" s="25">
        <f t="shared" si="307"/>
        <v>343.36690908653708</v>
      </c>
      <c r="DZ638" s="6">
        <v>10470</v>
      </c>
      <c r="EA638" s="21">
        <v>0.23264100308955191</v>
      </c>
      <c r="EB638" s="7">
        <v>-7636.6660999991</v>
      </c>
      <c r="EC638" s="7">
        <v>4864991.7336999997</v>
      </c>
      <c r="ED638" s="25">
        <f t="shared" si="308"/>
        <v>341.39326805284321</v>
      </c>
      <c r="EE638" s="6">
        <v>10452</v>
      </c>
      <c r="EF638" s="21">
        <v>0.23561467965090069</v>
      </c>
      <c r="EG638" s="7">
        <v>-7628.1345000006258</v>
      </c>
      <c r="EH638" s="7">
        <v>4864977.0212000012</v>
      </c>
      <c r="EI638" s="25">
        <f t="shared" si="309"/>
        <v>324.48200709475742</v>
      </c>
    </row>
    <row r="639" spans="1:139" x14ac:dyDescent="0.25">
      <c r="A639" s="6">
        <v>625</v>
      </c>
      <c r="B639" s="6">
        <v>0</v>
      </c>
      <c r="C639" s="6">
        <v>3</v>
      </c>
      <c r="D639" s="6">
        <v>0</v>
      </c>
      <c r="E639" s="6">
        <v>3</v>
      </c>
      <c r="F639" s="20">
        <f t="shared" si="279"/>
        <v>1</v>
      </c>
      <c r="G639" s="20">
        <f t="shared" si="280"/>
        <v>1</v>
      </c>
      <c r="H639" s="20">
        <f t="shared" si="281"/>
        <v>1</v>
      </c>
      <c r="I639" s="7">
        <v>-7634.1447798421086</v>
      </c>
      <c r="J639" s="7">
        <v>4864986.436459383</v>
      </c>
      <c r="K639" s="6">
        <v>-6</v>
      </c>
      <c r="L639" s="6">
        <v>-6</v>
      </c>
      <c r="M639" s="7">
        <v>-7634.7051880091103</v>
      </c>
      <c r="N639" s="7">
        <v>4864990.4707316738</v>
      </c>
      <c r="O639" s="26">
        <f t="shared" si="282"/>
        <v>-7634.7051880091094</v>
      </c>
      <c r="P639" s="26">
        <f t="shared" si="283"/>
        <v>4864990.4707316738</v>
      </c>
      <c r="Q639" s="20">
        <f t="shared" si="284"/>
        <v>1</v>
      </c>
      <c r="R639" s="26">
        <f t="shared" si="285"/>
        <v>4.0730099717144643</v>
      </c>
      <c r="S639" s="26">
        <f>R639*'8_HeSo_Mercator'!$B$7</f>
        <v>3.120440292854477</v>
      </c>
      <c r="T639" s="6">
        <v>9558</v>
      </c>
      <c r="U639" s="21">
        <v>0.37662460087544619</v>
      </c>
      <c r="V639" s="7">
        <v>-7636.6660999991</v>
      </c>
      <c r="W639" s="7">
        <v>4864991.7336999997</v>
      </c>
      <c r="X639" s="25">
        <f t="shared" si="286"/>
        <v>49.7010154800832</v>
      </c>
      <c r="Y639" s="6">
        <v>9538</v>
      </c>
      <c r="Z639" s="21">
        <v>0.380701353512925</v>
      </c>
      <c r="AA639" s="7">
        <v>-7631.8949000015846</v>
      </c>
      <c r="AB639" s="7">
        <v>4864981.9169000005</v>
      </c>
      <c r="AC639" s="25">
        <f t="shared" si="287"/>
        <v>47.606068427906123</v>
      </c>
      <c r="AD639" s="6">
        <v>7308</v>
      </c>
      <c r="AE639" s="21">
        <v>0.38385095830370641</v>
      </c>
      <c r="AF639" s="7">
        <v>-7631.8949000015846</v>
      </c>
      <c r="AG639" s="7">
        <v>4864981.9169000005</v>
      </c>
      <c r="AH639" s="25">
        <f t="shared" si="288"/>
        <v>46.062709799719684</v>
      </c>
      <c r="AI639" s="6">
        <v>7328</v>
      </c>
      <c r="AJ639" s="21">
        <v>0.38467856214226381</v>
      </c>
      <c r="AK639" s="7">
        <v>-7637.1779999993742</v>
      </c>
      <c r="AL639" s="7">
        <v>4864993.5205999995</v>
      </c>
      <c r="AM639" s="25">
        <f t="shared" si="289"/>
        <v>45.667586887950357</v>
      </c>
      <c r="AN639" s="6">
        <v>7761</v>
      </c>
      <c r="AO639" s="21">
        <v>0.3945812252029462</v>
      </c>
      <c r="AP639" s="7">
        <v>-7636.6660999991</v>
      </c>
      <c r="AQ639" s="7">
        <v>4864991.7336999997</v>
      </c>
      <c r="AR639" s="25">
        <f t="shared" si="290"/>
        <v>41.252885562140278</v>
      </c>
      <c r="AS639" s="6">
        <v>10001</v>
      </c>
      <c r="AT639" s="21">
        <v>0.39885438024914521</v>
      </c>
      <c r="AU639" s="7">
        <v>-7618.7633000016212</v>
      </c>
      <c r="AV639" s="7">
        <v>4864975.433799997</v>
      </c>
      <c r="AW639" s="25">
        <f t="shared" si="291"/>
        <v>39.513230372109398</v>
      </c>
      <c r="AX639" s="6">
        <v>17903</v>
      </c>
      <c r="AY639" s="21">
        <v>0.4075319793655563</v>
      </c>
      <c r="AZ639" s="7">
        <v>-7637.8390999995172</v>
      </c>
      <c r="BA639" s="7">
        <v>4865000.615699999</v>
      </c>
      <c r="BB639" s="25">
        <f t="shared" si="292"/>
        <v>36.253774123710102</v>
      </c>
      <c r="BC639" s="6">
        <v>7329</v>
      </c>
      <c r="BD639" s="21">
        <v>0.4111931452401078</v>
      </c>
      <c r="BE639" s="7">
        <v>-7636.6660999991</v>
      </c>
      <c r="BF639" s="7">
        <v>4864991.7336999997</v>
      </c>
      <c r="BG639" s="25">
        <f t="shared" si="293"/>
        <v>34.979736632155664</v>
      </c>
      <c r="BH639" s="6">
        <v>8646</v>
      </c>
      <c r="BI639" s="21">
        <v>0.41419036534647458</v>
      </c>
      <c r="BJ639" s="7">
        <v>-7636.6660999991</v>
      </c>
      <c r="BK639" s="7">
        <v>4864991.7336999997</v>
      </c>
      <c r="BL639" s="25">
        <f t="shared" si="294"/>
        <v>33.97817357013691</v>
      </c>
      <c r="BM639" s="6">
        <v>18174</v>
      </c>
      <c r="BN639" s="21">
        <v>0.41534471193010908</v>
      </c>
      <c r="BO639" s="7">
        <v>-7637.8390999995172</v>
      </c>
      <c r="BP639" s="7">
        <v>4865000.615699999</v>
      </c>
      <c r="BQ639" s="25">
        <f t="shared" si="295"/>
        <v>33.602010097522715</v>
      </c>
      <c r="BR639" s="6">
        <v>16782</v>
      </c>
      <c r="BS639" s="21">
        <v>0.41902148223679331</v>
      </c>
      <c r="BT639" s="7">
        <v>-7636.6660999991</v>
      </c>
      <c r="BU639" s="7">
        <v>4864991.7336999997</v>
      </c>
      <c r="BV639" s="25">
        <f t="shared" si="296"/>
        <v>32.438057915249118</v>
      </c>
      <c r="BW639" s="6">
        <v>7763</v>
      </c>
      <c r="BX639" s="21">
        <v>0.4191988499250438</v>
      </c>
      <c r="BY639" s="7">
        <v>-7637.1779999993742</v>
      </c>
      <c r="BZ639" s="7">
        <v>4864993.5205999995</v>
      </c>
      <c r="CA639" s="25">
        <f t="shared" si="297"/>
        <v>32.383193138369677</v>
      </c>
      <c r="CB639" s="6">
        <v>9558</v>
      </c>
      <c r="CC639" s="21">
        <v>0.3740484943002485</v>
      </c>
      <c r="CD639" s="7">
        <v>-7636.6660999991</v>
      </c>
      <c r="CE639" s="7">
        <v>4864991.7336999997</v>
      </c>
      <c r="CF639" s="25">
        <f t="shared" si="298"/>
        <v>51.084407020610861</v>
      </c>
      <c r="CG639" s="6">
        <v>7328</v>
      </c>
      <c r="CH639" s="21">
        <v>0.400237224473658</v>
      </c>
      <c r="CI639" s="7">
        <v>-7637.1779999993742</v>
      </c>
      <c r="CJ639" s="7">
        <v>4864993.5205999995</v>
      </c>
      <c r="CK639" s="25">
        <f t="shared" si="299"/>
        <v>38.969971418421053</v>
      </c>
      <c r="CL639" s="6">
        <v>7761</v>
      </c>
      <c r="CM639" s="21">
        <v>0.4025950242196154</v>
      </c>
      <c r="CN639" s="7">
        <v>-7636.6660999991</v>
      </c>
      <c r="CO639" s="7">
        <v>4864991.7336999997</v>
      </c>
      <c r="CP639" s="25">
        <f t="shared" si="300"/>
        <v>38.065048537470616</v>
      </c>
      <c r="CQ639" s="6">
        <v>7329</v>
      </c>
      <c r="CR639" s="21">
        <v>0.40536024285409228</v>
      </c>
      <c r="CS639" s="7">
        <v>-7636.6660999991</v>
      </c>
      <c r="CT639" s="7">
        <v>4864991.7336999997</v>
      </c>
      <c r="CU639" s="25">
        <f t="shared" si="301"/>
        <v>37.036965253849701</v>
      </c>
      <c r="CV639" s="6">
        <v>9538</v>
      </c>
      <c r="CW639" s="21">
        <v>0.40740531957871778</v>
      </c>
      <c r="CX639" s="7">
        <v>-7631.8949000015846</v>
      </c>
      <c r="CY639" s="7">
        <v>4864981.9169000005</v>
      </c>
      <c r="CZ639" s="25">
        <f t="shared" si="302"/>
        <v>36.298879446722246</v>
      </c>
      <c r="DA639" s="6">
        <v>8645</v>
      </c>
      <c r="DB639" s="21">
        <v>0.4075698884584868</v>
      </c>
      <c r="DC639" s="7">
        <v>-7635.0408000014722</v>
      </c>
      <c r="DD639" s="7">
        <v>4864986.0639000013</v>
      </c>
      <c r="DE639" s="25">
        <f t="shared" si="303"/>
        <v>36.240287789259263</v>
      </c>
      <c r="DF639" s="6">
        <v>7308</v>
      </c>
      <c r="DG639" s="21">
        <v>0.408296861556877</v>
      </c>
      <c r="DH639" s="7">
        <v>-7631.8949000015846</v>
      </c>
      <c r="DI639" s="7">
        <v>4864981.9169000005</v>
      </c>
      <c r="DJ639" s="25">
        <f t="shared" si="304"/>
        <v>35.982872781798825</v>
      </c>
      <c r="DK639" s="6">
        <v>8646</v>
      </c>
      <c r="DL639" s="21">
        <v>0.41472822910578588</v>
      </c>
      <c r="DM639" s="7">
        <v>-7636.6660999991</v>
      </c>
      <c r="DN639" s="7">
        <v>4864991.7336999997</v>
      </c>
      <c r="DO639" s="25">
        <f t="shared" si="305"/>
        <v>33.802250110416423</v>
      </c>
      <c r="DP639" s="6">
        <v>7763</v>
      </c>
      <c r="DQ639" s="21">
        <v>0.41728087084703469</v>
      </c>
      <c r="DR639" s="7">
        <v>-7637.1779999993742</v>
      </c>
      <c r="DS639" s="7">
        <v>4864993.5205999995</v>
      </c>
      <c r="DT639" s="25">
        <f t="shared" si="306"/>
        <v>32.982691731953359</v>
      </c>
      <c r="DU639" s="6">
        <v>10001</v>
      </c>
      <c r="DV639" s="21">
        <v>0.4195963665387098</v>
      </c>
      <c r="DW639" s="7">
        <v>-7618.7633000016212</v>
      </c>
      <c r="DX639" s="7">
        <v>4864975.433799997</v>
      </c>
      <c r="DY639" s="25">
        <f t="shared" si="307"/>
        <v>32.260650841551978</v>
      </c>
      <c r="DZ639" s="6">
        <v>7769</v>
      </c>
      <c r="EA639" s="21">
        <v>0.4254094030639195</v>
      </c>
      <c r="EB639" s="7">
        <v>-7637.8390999995172</v>
      </c>
      <c r="EC639" s="7">
        <v>4865000.615699999</v>
      </c>
      <c r="ED639" s="25">
        <f t="shared" si="308"/>
        <v>30.533153389306854</v>
      </c>
      <c r="EE639" s="6">
        <v>9111</v>
      </c>
      <c r="EF639" s="21">
        <v>0.4286687294451903</v>
      </c>
      <c r="EG639" s="7">
        <v>-7641.8993999995291</v>
      </c>
      <c r="EH639" s="7">
        <v>4865014.7801000029</v>
      </c>
      <c r="EI639" s="25">
        <f t="shared" si="309"/>
        <v>29.615071473103832</v>
      </c>
    </row>
    <row r="640" spans="1:139" x14ac:dyDescent="0.25">
      <c r="A640" s="6">
        <v>626</v>
      </c>
      <c r="B640" s="6">
        <v>1</v>
      </c>
      <c r="C640" s="6">
        <v>2</v>
      </c>
      <c r="D640" s="6">
        <v>1</v>
      </c>
      <c r="E640" s="6">
        <v>2</v>
      </c>
      <c r="F640" s="20">
        <f t="shared" si="279"/>
        <v>1</v>
      </c>
      <c r="G640" s="20">
        <f t="shared" si="280"/>
        <v>1</v>
      </c>
      <c r="H640" s="20">
        <f t="shared" si="281"/>
        <v>1</v>
      </c>
      <c r="I640" s="7">
        <v>-7433.105975041397</v>
      </c>
      <c r="J640" s="7">
        <v>4864881.3081217119</v>
      </c>
      <c r="K640" s="6">
        <v>6</v>
      </c>
      <c r="L640" s="6">
        <v>6</v>
      </c>
      <c r="M640" s="7">
        <v>-7427.238770574837</v>
      </c>
      <c r="N640" s="7">
        <v>4864881.9779193774</v>
      </c>
      <c r="O640" s="26">
        <f t="shared" si="282"/>
        <v>-7427.2387705748388</v>
      </c>
      <c r="P640" s="26">
        <f t="shared" si="283"/>
        <v>4864881.9779193774</v>
      </c>
      <c r="Q640" s="20">
        <f t="shared" si="284"/>
        <v>1</v>
      </c>
      <c r="R640" s="26">
        <f t="shared" si="285"/>
        <v>5.9053126221249705</v>
      </c>
      <c r="S640" s="26">
        <f>R640*'8_HeSo_Mercator'!$B$7</f>
        <v>4.5242156478748505</v>
      </c>
      <c r="T640" s="6">
        <v>6305</v>
      </c>
      <c r="U640" s="21">
        <v>0.24883827885327811</v>
      </c>
      <c r="V640" s="7">
        <v>-7414.8734699860206</v>
      </c>
      <c r="W640" s="7">
        <v>4864881.276651077</v>
      </c>
      <c r="X640" s="25">
        <f t="shared" si="286"/>
        <v>260.81420723369803</v>
      </c>
      <c r="Y640" s="6">
        <v>7043</v>
      </c>
      <c r="Z640" s="21">
        <v>0.26261161286394807</v>
      </c>
      <c r="AA640" s="7">
        <v>-7432.4422000013292</v>
      </c>
      <c r="AB640" s="7">
        <v>4864883.1645999998</v>
      </c>
      <c r="AC640" s="25">
        <f t="shared" si="287"/>
        <v>210.25401223312866</v>
      </c>
      <c r="AD640" s="6">
        <v>5656</v>
      </c>
      <c r="AE640" s="21">
        <v>0.273978084197463</v>
      </c>
      <c r="AF640" s="7">
        <v>-7414.8734699860206</v>
      </c>
      <c r="AG640" s="7">
        <v>4864881.276651077</v>
      </c>
      <c r="AH640" s="25">
        <f t="shared" si="288"/>
        <v>177.47480264254401</v>
      </c>
      <c r="AI640" s="6">
        <v>6951</v>
      </c>
      <c r="AJ640" s="21">
        <v>0.27409059174386241</v>
      </c>
      <c r="AK640" s="7">
        <v>-7432.4422000013292</v>
      </c>
      <c r="AL640" s="7">
        <v>4864883.1645999998</v>
      </c>
      <c r="AM640" s="25">
        <f t="shared" si="289"/>
        <v>177.18358558589509</v>
      </c>
      <c r="AN640" s="6">
        <v>6219</v>
      </c>
      <c r="AO640" s="21">
        <v>0.27886483639694271</v>
      </c>
      <c r="AP640" s="7">
        <v>-7432.4422000013292</v>
      </c>
      <c r="AQ640" s="7">
        <v>4864883.1645999998</v>
      </c>
      <c r="AR640" s="25">
        <f t="shared" si="290"/>
        <v>165.35791188904074</v>
      </c>
      <c r="AS640" s="6">
        <v>6310</v>
      </c>
      <c r="AT640" s="21">
        <v>0.27991722973371369</v>
      </c>
      <c r="AU640" s="7">
        <v>-7432.4422000013292</v>
      </c>
      <c r="AV640" s="7">
        <v>4864883.1645999998</v>
      </c>
      <c r="AW640" s="25">
        <f t="shared" si="291"/>
        <v>162.88514335398449</v>
      </c>
      <c r="AX640" s="6">
        <v>6585</v>
      </c>
      <c r="AY640" s="21">
        <v>0.2799501838548844</v>
      </c>
      <c r="AZ640" s="7">
        <v>-7432.4422000013292</v>
      </c>
      <c r="BA640" s="7">
        <v>4864883.1645999998</v>
      </c>
      <c r="BB640" s="25">
        <f t="shared" si="292"/>
        <v>162.8084612962991</v>
      </c>
      <c r="BC640" s="6">
        <v>5343</v>
      </c>
      <c r="BD640" s="21">
        <v>0.2812155901222852</v>
      </c>
      <c r="BE640" s="7">
        <v>-7414.8734699860206</v>
      </c>
      <c r="BF640" s="7">
        <v>4864881.276651077</v>
      </c>
      <c r="BG640" s="25">
        <f t="shared" si="293"/>
        <v>159.89777690676786</v>
      </c>
      <c r="BH640" s="6">
        <v>6402</v>
      </c>
      <c r="BI640" s="21">
        <v>0.2815625708912714</v>
      </c>
      <c r="BJ640" s="7">
        <v>-7432.4422000013292</v>
      </c>
      <c r="BK640" s="7">
        <v>4864883.1645999998</v>
      </c>
      <c r="BL640" s="25">
        <f t="shared" si="294"/>
        <v>159.11103910082335</v>
      </c>
      <c r="BM640" s="6">
        <v>6314</v>
      </c>
      <c r="BN640" s="21">
        <v>0.28401613786544422</v>
      </c>
      <c r="BO640" s="7">
        <v>-7435.0553999990216</v>
      </c>
      <c r="BP640" s="7">
        <v>4864878.1765000001</v>
      </c>
      <c r="BQ640" s="25">
        <f t="shared" si="295"/>
        <v>153.68374329105009</v>
      </c>
      <c r="BR640" s="6">
        <v>6673</v>
      </c>
      <c r="BS640" s="21">
        <v>0.2840806768804166</v>
      </c>
      <c r="BT640" s="7">
        <v>-7432.4422000013292</v>
      </c>
      <c r="BU640" s="7">
        <v>4864883.1645999998</v>
      </c>
      <c r="BV640" s="25">
        <f t="shared" si="296"/>
        <v>153.54413199488502</v>
      </c>
      <c r="BW640" s="6">
        <v>6765</v>
      </c>
      <c r="BX640" s="21">
        <v>0.28654183787372511</v>
      </c>
      <c r="BY640" s="7">
        <v>-7414.8734699860206</v>
      </c>
      <c r="BZ640" s="7">
        <v>4864881.276651077</v>
      </c>
      <c r="CA640" s="25">
        <f t="shared" si="297"/>
        <v>148.33643302296943</v>
      </c>
      <c r="CB640" s="6">
        <v>6305</v>
      </c>
      <c r="CC640" s="21">
        <v>0.25924557189240549</v>
      </c>
      <c r="CD640" s="7">
        <v>-7414.8734699860206</v>
      </c>
      <c r="CE640" s="7">
        <v>4864881.276651077</v>
      </c>
      <c r="CF640" s="25">
        <f t="shared" si="298"/>
        <v>221.3882726669959</v>
      </c>
      <c r="CG640" s="6">
        <v>7043</v>
      </c>
      <c r="CH640" s="21">
        <v>0.27094410965378701</v>
      </c>
      <c r="CI640" s="7">
        <v>-7432.4422000013292</v>
      </c>
      <c r="CJ640" s="7">
        <v>4864883.1645999998</v>
      </c>
      <c r="CK640" s="25">
        <f t="shared" si="299"/>
        <v>185.55862451659638</v>
      </c>
      <c r="CL640" s="6">
        <v>5287</v>
      </c>
      <c r="CM640" s="21">
        <v>0.2769426821414378</v>
      </c>
      <c r="CN640" s="7">
        <v>-7435.0674999989569</v>
      </c>
      <c r="CO640" s="7">
        <v>4864878.1545000002</v>
      </c>
      <c r="CP640" s="25">
        <f t="shared" si="300"/>
        <v>169.99667389482596</v>
      </c>
      <c r="CQ640" s="6">
        <v>6310</v>
      </c>
      <c r="CR640" s="21">
        <v>0.2804925081061006</v>
      </c>
      <c r="CS640" s="7">
        <v>-7432.4422000013292</v>
      </c>
      <c r="CT640" s="7">
        <v>4864883.1645999998</v>
      </c>
      <c r="CU640" s="25">
        <f t="shared" si="301"/>
        <v>161.55296632924649</v>
      </c>
      <c r="CV640" s="6">
        <v>6219</v>
      </c>
      <c r="CW640" s="21">
        <v>0.28386333871603497</v>
      </c>
      <c r="CX640" s="7">
        <v>-7432.4422000013292</v>
      </c>
      <c r="CY640" s="7">
        <v>4864883.1645999998</v>
      </c>
      <c r="CZ640" s="25">
        <f t="shared" si="302"/>
        <v>154.01491268756683</v>
      </c>
      <c r="DA640" s="6">
        <v>5656</v>
      </c>
      <c r="DB640" s="21">
        <v>0.28495217316109461</v>
      </c>
      <c r="DC640" s="7">
        <v>-7414.8734699860206</v>
      </c>
      <c r="DD640" s="7">
        <v>4864881.276651077</v>
      </c>
      <c r="DE640" s="25">
        <f t="shared" si="303"/>
        <v>151.67433736886161</v>
      </c>
      <c r="DF640" s="6">
        <v>6951</v>
      </c>
      <c r="DG640" s="21">
        <v>0.2854814890258186</v>
      </c>
      <c r="DH640" s="7">
        <v>-7432.4422000013292</v>
      </c>
      <c r="DI640" s="7">
        <v>4864883.1645999998</v>
      </c>
      <c r="DJ640" s="25">
        <f t="shared" si="304"/>
        <v>150.55257460379673</v>
      </c>
      <c r="DK640" s="6">
        <v>5547</v>
      </c>
      <c r="DL640" s="21">
        <v>0.28734447850390249</v>
      </c>
      <c r="DM640" s="7">
        <v>-7414.8734699860206</v>
      </c>
      <c r="DN640" s="7">
        <v>4864881.276651077</v>
      </c>
      <c r="DO640" s="25">
        <f t="shared" si="305"/>
        <v>146.6859692003234</v>
      </c>
      <c r="DP640" s="6">
        <v>6402</v>
      </c>
      <c r="DQ640" s="21">
        <v>0.28743625405655998</v>
      </c>
      <c r="DR640" s="7">
        <v>-7432.4422000013292</v>
      </c>
      <c r="DS640" s="7">
        <v>4864883.1645999998</v>
      </c>
      <c r="DT640" s="25">
        <f t="shared" si="306"/>
        <v>146.49871738975762</v>
      </c>
      <c r="DU640" s="6">
        <v>6314</v>
      </c>
      <c r="DV640" s="21">
        <v>0.28800224066812641</v>
      </c>
      <c r="DW640" s="7">
        <v>-7435.0553999990216</v>
      </c>
      <c r="DX640" s="7">
        <v>4864878.1765000001</v>
      </c>
      <c r="DY640" s="25">
        <f t="shared" si="307"/>
        <v>145.35050118369534</v>
      </c>
      <c r="DZ640" s="6">
        <v>6585</v>
      </c>
      <c r="EA640" s="21">
        <v>0.28817299765362409</v>
      </c>
      <c r="EB640" s="7">
        <v>-7432.4422000013292</v>
      </c>
      <c r="EC640" s="7">
        <v>4864883.1645999998</v>
      </c>
      <c r="ED640" s="25">
        <f t="shared" si="308"/>
        <v>145.00629736119711</v>
      </c>
      <c r="EE640" s="6">
        <v>6673</v>
      </c>
      <c r="EF640" s="21">
        <v>0.29027964388412419</v>
      </c>
      <c r="EG640" s="7">
        <v>-7432.4422000013292</v>
      </c>
      <c r="EH640" s="7">
        <v>4864883.1645999998</v>
      </c>
      <c r="EI640" s="25">
        <f t="shared" si="309"/>
        <v>140.84248320151923</v>
      </c>
    </row>
    <row r="641" spans="1:139" x14ac:dyDescent="0.25">
      <c r="A641" s="6">
        <v>627</v>
      </c>
      <c r="B641" s="6">
        <v>0</v>
      </c>
      <c r="C641" s="6">
        <v>2</v>
      </c>
      <c r="D641" s="6">
        <v>0</v>
      </c>
      <c r="E641" s="6">
        <v>2</v>
      </c>
      <c r="F641" s="20">
        <f t="shared" si="279"/>
        <v>1</v>
      </c>
      <c r="G641" s="20">
        <f t="shared" si="280"/>
        <v>1</v>
      </c>
      <c r="H641" s="20">
        <f t="shared" si="281"/>
        <v>1</v>
      </c>
      <c r="I641" s="7">
        <v>-7616.1284334701959</v>
      </c>
      <c r="J641" s="7">
        <v>4864977.143251176</v>
      </c>
      <c r="K641" s="6">
        <v>0</v>
      </c>
      <c r="L641" s="6">
        <v>0</v>
      </c>
      <c r="M641" s="7">
        <v>-7619.9473461451234</v>
      </c>
      <c r="N641" s="7">
        <v>4864977.6776027726</v>
      </c>
      <c r="O641" s="26">
        <f t="shared" si="282"/>
        <v>-7619.9473461451253</v>
      </c>
      <c r="P641" s="26">
        <f t="shared" si="283"/>
        <v>4864977.6776027745</v>
      </c>
      <c r="Q641" s="20">
        <f t="shared" si="284"/>
        <v>1</v>
      </c>
      <c r="R641" s="26">
        <f t="shared" si="285"/>
        <v>3.8561153573933975</v>
      </c>
      <c r="S641" s="26">
        <f>R641*'8_HeSo_Mercator'!$B$7</f>
        <v>2.9542716120678452</v>
      </c>
      <c r="T641" s="6">
        <v>9033</v>
      </c>
      <c r="U641" s="21">
        <v>0.16660488788952019</v>
      </c>
      <c r="V641" s="7">
        <v>-7622.0546000003806</v>
      </c>
      <c r="W641" s="7">
        <v>4864976.2942000031</v>
      </c>
      <c r="X641" s="25">
        <f t="shared" si="286"/>
        <v>1297.9233490862907</v>
      </c>
      <c r="Y641" s="6">
        <v>10402</v>
      </c>
      <c r="Z641" s="21">
        <v>0.20076122219999459</v>
      </c>
      <c r="AA641" s="7">
        <v>-7609.2503999993196</v>
      </c>
      <c r="AB641" s="7">
        <v>4864978.1607000008</v>
      </c>
      <c r="AC641" s="25">
        <f t="shared" si="287"/>
        <v>615.57457835438663</v>
      </c>
      <c r="AD641" s="6">
        <v>10401</v>
      </c>
      <c r="AE641" s="21">
        <v>0.20686559067960389</v>
      </c>
      <c r="AF641" s="7">
        <v>-7622.0546000003806</v>
      </c>
      <c r="AG641" s="7">
        <v>4864976.2942000031</v>
      </c>
      <c r="AH641" s="25">
        <f t="shared" si="288"/>
        <v>546.06830465416886</v>
      </c>
      <c r="AI641" s="6">
        <v>9944</v>
      </c>
      <c r="AJ641" s="21">
        <v>0.219489256215713</v>
      </c>
      <c r="AK641" s="7">
        <v>-7622.0546000003806</v>
      </c>
      <c r="AL641" s="7">
        <v>4864976.2942000031</v>
      </c>
      <c r="AM641" s="25">
        <f t="shared" si="289"/>
        <v>430.87067072940846</v>
      </c>
      <c r="AN641" s="6">
        <v>10404</v>
      </c>
      <c r="AO641" s="21">
        <v>0.21954307808307039</v>
      </c>
      <c r="AP641" s="7">
        <v>-7616.6889000013471</v>
      </c>
      <c r="AQ641" s="7">
        <v>4864976.0280999988</v>
      </c>
      <c r="AR641" s="25">
        <f t="shared" si="290"/>
        <v>430.44830737539723</v>
      </c>
      <c r="AS641" s="6">
        <v>7272</v>
      </c>
      <c r="AT641" s="21">
        <v>0.22674247178167331</v>
      </c>
      <c r="AU641" s="7">
        <v>-7616.9461999982605</v>
      </c>
      <c r="AV641" s="7">
        <v>4864980.0131999999</v>
      </c>
      <c r="AW641" s="25">
        <f t="shared" si="291"/>
        <v>378.32800756950405</v>
      </c>
      <c r="AX641" s="6">
        <v>7711</v>
      </c>
      <c r="AY641" s="21">
        <v>0.22747801724823899</v>
      </c>
      <c r="AZ641" s="7">
        <v>-7616.9461999982605</v>
      </c>
      <c r="BA641" s="7">
        <v>4864980.0131999999</v>
      </c>
      <c r="BB641" s="25">
        <f t="shared" si="292"/>
        <v>373.45842667967634</v>
      </c>
      <c r="BC641" s="6">
        <v>7686</v>
      </c>
      <c r="BD641" s="21">
        <v>0.2282449231540862</v>
      </c>
      <c r="BE641" s="7">
        <v>-7632.1528999991706</v>
      </c>
      <c r="BF641" s="7">
        <v>4864981.8638999984</v>
      </c>
      <c r="BG641" s="25">
        <f t="shared" si="293"/>
        <v>368.46436678011219</v>
      </c>
      <c r="BH641" s="6">
        <v>8570</v>
      </c>
      <c r="BI641" s="21">
        <v>0.23149317550892529</v>
      </c>
      <c r="BJ641" s="7">
        <v>-7622.0546000003806</v>
      </c>
      <c r="BK641" s="7">
        <v>4864976.2942000031</v>
      </c>
      <c r="BL641" s="25">
        <f t="shared" si="294"/>
        <v>348.21480368939729</v>
      </c>
      <c r="BM641" s="6">
        <v>7259</v>
      </c>
      <c r="BN641" s="21">
        <v>0.23181172771455871</v>
      </c>
      <c r="BO641" s="7">
        <v>-7618.7633000016212</v>
      </c>
      <c r="BP641" s="7">
        <v>4864975.433799997</v>
      </c>
      <c r="BQ641" s="25">
        <f t="shared" si="295"/>
        <v>346.30469917720325</v>
      </c>
      <c r="BR641" s="6">
        <v>11317</v>
      </c>
      <c r="BS641" s="21">
        <v>0.23783001175966351</v>
      </c>
      <c r="BT641" s="7">
        <v>-7618.7633000016212</v>
      </c>
      <c r="BU641" s="7">
        <v>4864975.433799997</v>
      </c>
      <c r="BV641" s="25">
        <f t="shared" si="296"/>
        <v>312.55998014138771</v>
      </c>
      <c r="BW641" s="6">
        <v>7700</v>
      </c>
      <c r="BX641" s="21">
        <v>0.23902998303820239</v>
      </c>
      <c r="BY641" s="7">
        <v>-7631.8154999986291</v>
      </c>
      <c r="BZ641" s="7">
        <v>4864988.1327999979</v>
      </c>
      <c r="CA641" s="25">
        <f t="shared" si="297"/>
        <v>306.33066757650528</v>
      </c>
      <c r="CB641" s="6">
        <v>9033</v>
      </c>
      <c r="CC641" s="21">
        <v>0.15953962196111421</v>
      </c>
      <c r="CD641" s="7">
        <v>-7622.0546000003806</v>
      </c>
      <c r="CE641" s="7">
        <v>4864976.2942000031</v>
      </c>
      <c r="CF641" s="25">
        <f t="shared" si="298"/>
        <v>1543.5679962036911</v>
      </c>
      <c r="CG641" s="6">
        <v>10402</v>
      </c>
      <c r="CH641" s="21">
        <v>0.1923185122669864</v>
      </c>
      <c r="CI641" s="7">
        <v>-7609.2503999993196</v>
      </c>
      <c r="CJ641" s="7">
        <v>4864978.1607000008</v>
      </c>
      <c r="CK641" s="25">
        <f t="shared" si="299"/>
        <v>730.99707145716116</v>
      </c>
      <c r="CL641" s="6">
        <v>10401</v>
      </c>
      <c r="CM641" s="21">
        <v>0.19565186781002261</v>
      </c>
      <c r="CN641" s="7">
        <v>-7622.0546000003806</v>
      </c>
      <c r="CO641" s="7">
        <v>4864976.2942000031</v>
      </c>
      <c r="CP641" s="25">
        <f t="shared" si="300"/>
        <v>682.43926543282578</v>
      </c>
      <c r="CQ641" s="6">
        <v>10404</v>
      </c>
      <c r="CR641" s="21">
        <v>0.2033233833583229</v>
      </c>
      <c r="CS641" s="7">
        <v>-7616.6889000013471</v>
      </c>
      <c r="CT641" s="7">
        <v>4864976.0280999988</v>
      </c>
      <c r="CU641" s="25">
        <f t="shared" si="301"/>
        <v>585.12774091560971</v>
      </c>
      <c r="CV641" s="6">
        <v>7711</v>
      </c>
      <c r="CW641" s="21">
        <v>0.2067390872734492</v>
      </c>
      <c r="CX641" s="7">
        <v>-7616.9461999982605</v>
      </c>
      <c r="CY641" s="7">
        <v>4864980.0131999999</v>
      </c>
      <c r="CZ641" s="25">
        <f t="shared" si="302"/>
        <v>547.40608614118355</v>
      </c>
      <c r="DA641" s="6">
        <v>7686</v>
      </c>
      <c r="DB641" s="21">
        <v>0.2136168058719311</v>
      </c>
      <c r="DC641" s="7">
        <v>-7632.1528999991706</v>
      </c>
      <c r="DD641" s="7">
        <v>4864981.8638999984</v>
      </c>
      <c r="DE641" s="25">
        <f t="shared" si="303"/>
        <v>480.24000207374741</v>
      </c>
      <c r="DF641" s="6">
        <v>9944</v>
      </c>
      <c r="DG641" s="21">
        <v>0.21793822309539401</v>
      </c>
      <c r="DH641" s="7">
        <v>-7622.0546000003806</v>
      </c>
      <c r="DI641" s="7">
        <v>4864976.2942000031</v>
      </c>
      <c r="DJ641" s="25">
        <f t="shared" si="304"/>
        <v>443.26799704336344</v>
      </c>
      <c r="DK641" s="6">
        <v>7272</v>
      </c>
      <c r="DL641" s="21">
        <v>0.2197002027099115</v>
      </c>
      <c r="DM641" s="7">
        <v>-7616.9461999982605</v>
      </c>
      <c r="DN641" s="7">
        <v>4864980.0131999999</v>
      </c>
      <c r="DO641" s="25">
        <f t="shared" si="305"/>
        <v>429.21824007592136</v>
      </c>
      <c r="DP641" s="6">
        <v>7259</v>
      </c>
      <c r="DQ641" s="21">
        <v>0.22179519798599301</v>
      </c>
      <c r="DR641" s="7">
        <v>-7618.7633000016212</v>
      </c>
      <c r="DS641" s="7">
        <v>4864975.433799997</v>
      </c>
      <c r="DT641" s="25">
        <f t="shared" si="306"/>
        <v>413.22961954709416</v>
      </c>
      <c r="DU641" s="6">
        <v>8570</v>
      </c>
      <c r="DV641" s="21">
        <v>0.22352120984608781</v>
      </c>
      <c r="DW641" s="7">
        <v>-7622.0546000003806</v>
      </c>
      <c r="DX641" s="7">
        <v>4864976.2942000031</v>
      </c>
      <c r="DY641" s="25">
        <f t="shared" si="307"/>
        <v>400.61300365974489</v>
      </c>
      <c r="DZ641" s="6">
        <v>10412</v>
      </c>
      <c r="EA641" s="21">
        <v>0.22466200277676679</v>
      </c>
      <c r="EB641" s="7">
        <v>-7616.9461999982605</v>
      </c>
      <c r="EC641" s="7">
        <v>4864980.0131999999</v>
      </c>
      <c r="ED641" s="25">
        <f t="shared" si="308"/>
        <v>392.53781024964724</v>
      </c>
      <c r="EE641" s="6">
        <v>11313</v>
      </c>
      <c r="EF641" s="21">
        <v>0.22710936162930001</v>
      </c>
      <c r="EG641" s="7">
        <v>-7616.6889000013471</v>
      </c>
      <c r="EH641" s="7">
        <v>4864976.0280999988</v>
      </c>
      <c r="EI641" s="25">
        <f t="shared" si="309"/>
        <v>375.8892051786334</v>
      </c>
    </row>
    <row r="642" spans="1:139" x14ac:dyDescent="0.25">
      <c r="A642" s="6">
        <v>628</v>
      </c>
      <c r="B642" s="6">
        <v>0</v>
      </c>
      <c r="C642" s="6">
        <v>3</v>
      </c>
      <c r="D642" s="6">
        <v>0</v>
      </c>
      <c r="E642" s="6">
        <v>3</v>
      </c>
      <c r="F642" s="20">
        <f t="shared" si="279"/>
        <v>1</v>
      </c>
      <c r="G642" s="20">
        <f t="shared" si="280"/>
        <v>1</v>
      </c>
      <c r="H642" s="20">
        <f t="shared" si="281"/>
        <v>1</v>
      </c>
      <c r="I642" s="7">
        <v>-7588.433236261526</v>
      </c>
      <c r="J642" s="7">
        <v>4864980.975214446</v>
      </c>
      <c r="K642" s="6">
        <v>3</v>
      </c>
      <c r="L642" s="6">
        <v>3</v>
      </c>
      <c r="M642" s="7">
        <v>-7596.5730510706871</v>
      </c>
      <c r="N642" s="7">
        <v>4864982.7375329118</v>
      </c>
      <c r="O642" s="26">
        <f t="shared" si="282"/>
        <v>-7596.5730510706853</v>
      </c>
      <c r="P642" s="26">
        <f t="shared" si="283"/>
        <v>4864982.73753291</v>
      </c>
      <c r="Q642" s="20">
        <f t="shared" si="284"/>
        <v>1</v>
      </c>
      <c r="R642" s="26">
        <f t="shared" si="285"/>
        <v>8.3284062998842376</v>
      </c>
      <c r="S642" s="26">
        <f>R642*'8_HeSo_Mercator'!$B$7</f>
        <v>6.3806115806003074</v>
      </c>
      <c r="T642" s="6">
        <v>16239</v>
      </c>
      <c r="U642" s="21">
        <v>0.22661324242954509</v>
      </c>
      <c r="V642" s="7">
        <v>-7587.1022999994457</v>
      </c>
      <c r="W642" s="7">
        <v>4864986.0909999982</v>
      </c>
      <c r="X642" s="25">
        <f t="shared" si="286"/>
        <v>379.19173327091931</v>
      </c>
      <c r="Y642" s="6">
        <v>7317</v>
      </c>
      <c r="Z642" s="21">
        <v>0.29281834801609857</v>
      </c>
      <c r="AA642" s="7">
        <v>-7596.2032000012696</v>
      </c>
      <c r="AB642" s="7">
        <v>4864981.9002000019</v>
      </c>
      <c r="AC642" s="25">
        <f t="shared" si="287"/>
        <v>136.02127937314225</v>
      </c>
      <c r="AD642" s="6">
        <v>9547</v>
      </c>
      <c r="AE642" s="21">
        <v>0.30215725613534089</v>
      </c>
      <c r="AF642" s="7">
        <v>-7603.5650999993086</v>
      </c>
      <c r="AG642" s="7">
        <v>4864979.7901000008</v>
      </c>
      <c r="AH642" s="25">
        <f t="shared" si="288"/>
        <v>119.96868205088428</v>
      </c>
      <c r="AI642" s="6">
        <v>7321</v>
      </c>
      <c r="AJ642" s="21">
        <v>0.3050935987922227</v>
      </c>
      <c r="AK642" s="7">
        <v>-7601.6162000000477</v>
      </c>
      <c r="AL642" s="7">
        <v>4864980.3488999978</v>
      </c>
      <c r="AM642" s="25">
        <f t="shared" si="289"/>
        <v>115.41642473457554</v>
      </c>
      <c r="AN642" s="6">
        <v>7752</v>
      </c>
      <c r="AO642" s="21">
        <v>0.30537755506119291</v>
      </c>
      <c r="AP642" s="7">
        <v>-7587.1022999994457</v>
      </c>
      <c r="AQ642" s="7">
        <v>4864986.0909999982</v>
      </c>
      <c r="AR642" s="25">
        <f t="shared" si="290"/>
        <v>114.98774183085774</v>
      </c>
      <c r="AS642" s="6">
        <v>8636</v>
      </c>
      <c r="AT642" s="21">
        <v>0.3057900856544255</v>
      </c>
      <c r="AU642" s="7">
        <v>-7596.2032000012696</v>
      </c>
      <c r="AV642" s="7">
        <v>4864981.9002000019</v>
      </c>
      <c r="AW642" s="25">
        <f t="shared" si="291"/>
        <v>114.3684927628404</v>
      </c>
      <c r="AX642" s="6">
        <v>9097</v>
      </c>
      <c r="AY642" s="21">
        <v>0.30646148952992758</v>
      </c>
      <c r="AZ642" s="7">
        <v>-7589.0623999983072</v>
      </c>
      <c r="BA642" s="7">
        <v>4864985.5291000009</v>
      </c>
      <c r="BB642" s="25">
        <f t="shared" si="292"/>
        <v>113.36953559127683</v>
      </c>
      <c r="BC642" s="6">
        <v>7749</v>
      </c>
      <c r="BD642" s="21">
        <v>0.30823967590488921</v>
      </c>
      <c r="BE642" s="7">
        <v>-7609.2503999993196</v>
      </c>
      <c r="BF642" s="7">
        <v>4864978.1607000008</v>
      </c>
      <c r="BG642" s="25">
        <f t="shared" si="293"/>
        <v>110.77604165809171</v>
      </c>
      <c r="BH642" s="6">
        <v>7320</v>
      </c>
      <c r="BI642" s="21">
        <v>0.3102522865383362</v>
      </c>
      <c r="BJ642" s="7">
        <v>-7603.5650999993086</v>
      </c>
      <c r="BK642" s="7">
        <v>4864979.7901000008</v>
      </c>
      <c r="BL642" s="25">
        <f t="shared" si="294"/>
        <v>107.92946800513933</v>
      </c>
      <c r="BM642" s="6">
        <v>8195</v>
      </c>
      <c r="BN642" s="21">
        <v>0.31266721296363881</v>
      </c>
      <c r="BO642" s="7">
        <v>-7609.2503999993196</v>
      </c>
      <c r="BP642" s="7">
        <v>4864978.1607000008</v>
      </c>
      <c r="BQ642" s="25">
        <f t="shared" si="295"/>
        <v>104.63347045839397</v>
      </c>
      <c r="BR642" s="6">
        <v>11374</v>
      </c>
      <c r="BS642" s="21">
        <v>0.31487562327456081</v>
      </c>
      <c r="BT642" s="7">
        <v>-7601.6162000000477</v>
      </c>
      <c r="BU642" s="7">
        <v>4864980.3488999978</v>
      </c>
      <c r="BV642" s="25">
        <f t="shared" si="296"/>
        <v>101.728780742745</v>
      </c>
      <c r="BW642" s="6">
        <v>7759</v>
      </c>
      <c r="BX642" s="21">
        <v>0.3163995980976963</v>
      </c>
      <c r="BY642" s="7">
        <v>-7603.1545000001788</v>
      </c>
      <c r="BZ642" s="7">
        <v>4864981.4897999987</v>
      </c>
      <c r="CA642" s="25">
        <f t="shared" si="297"/>
        <v>99.782942641825457</v>
      </c>
      <c r="CB642" s="6">
        <v>16239</v>
      </c>
      <c r="CC642" s="21">
        <v>0.2327581392751438</v>
      </c>
      <c r="CD642" s="7">
        <v>-7587.1022999994457</v>
      </c>
      <c r="CE642" s="7">
        <v>4864986.0909999982</v>
      </c>
      <c r="CF642" s="25">
        <f t="shared" si="298"/>
        <v>340.7065581794659</v>
      </c>
      <c r="CG642" s="6">
        <v>9547</v>
      </c>
      <c r="CH642" s="21">
        <v>0.26979169571400691</v>
      </c>
      <c r="CI642" s="7">
        <v>-7603.5650999993086</v>
      </c>
      <c r="CJ642" s="7">
        <v>4864979.7901000008</v>
      </c>
      <c r="CK642" s="25">
        <f t="shared" si="299"/>
        <v>188.7494473893172</v>
      </c>
      <c r="CL642" s="6">
        <v>17608</v>
      </c>
      <c r="CM642" s="21">
        <v>0.28054672169970901</v>
      </c>
      <c r="CN642" s="7">
        <v>-7594.7369999997318</v>
      </c>
      <c r="CO642" s="7">
        <v>4864983.9024000019</v>
      </c>
      <c r="CP642" s="25">
        <f t="shared" si="300"/>
        <v>161.42812682441539</v>
      </c>
      <c r="CQ642" s="6">
        <v>7321</v>
      </c>
      <c r="CR642" s="21">
        <v>0.2810508338077452</v>
      </c>
      <c r="CS642" s="7">
        <v>-7601.6162000000477</v>
      </c>
      <c r="CT642" s="7">
        <v>4864980.3488999978</v>
      </c>
      <c r="CU642" s="25">
        <f t="shared" si="301"/>
        <v>160.273044856094</v>
      </c>
      <c r="CV642" s="6">
        <v>18437</v>
      </c>
      <c r="CW642" s="21">
        <v>0.28727896719531321</v>
      </c>
      <c r="CX642" s="7">
        <v>-7594.7369999997318</v>
      </c>
      <c r="CY642" s="7">
        <v>4864983.9024000019</v>
      </c>
      <c r="CZ642" s="25">
        <f t="shared" si="302"/>
        <v>146.81981648409177</v>
      </c>
      <c r="DA642" s="6">
        <v>11383</v>
      </c>
      <c r="DB642" s="21">
        <v>0.28732673798225161</v>
      </c>
      <c r="DC642" s="7">
        <v>-7603.1545000001788</v>
      </c>
      <c r="DD642" s="7">
        <v>4864981.4897999987</v>
      </c>
      <c r="DE642" s="25">
        <f t="shared" si="303"/>
        <v>146.72220010109521</v>
      </c>
      <c r="DF642" s="6">
        <v>7759</v>
      </c>
      <c r="DG642" s="21">
        <v>0.28813370006841388</v>
      </c>
      <c r="DH642" s="7">
        <v>-7603.1545000001788</v>
      </c>
      <c r="DI642" s="7">
        <v>4864981.4897999987</v>
      </c>
      <c r="DJ642" s="25">
        <f t="shared" si="304"/>
        <v>145.08542122916609</v>
      </c>
      <c r="DK642" s="6">
        <v>15972</v>
      </c>
      <c r="DL642" s="21">
        <v>0.28934050713829101</v>
      </c>
      <c r="DM642" s="7">
        <v>-7594.7369999997318</v>
      </c>
      <c r="DN642" s="7">
        <v>4864983.9024000019</v>
      </c>
      <c r="DO642" s="25">
        <f t="shared" si="305"/>
        <v>142.67998226078515</v>
      </c>
      <c r="DP642" s="6">
        <v>17882</v>
      </c>
      <c r="DQ642" s="21">
        <v>0.29005808906990721</v>
      </c>
      <c r="DR642" s="7">
        <v>-7594.7369999997318</v>
      </c>
      <c r="DS642" s="7">
        <v>4864983.9024000019</v>
      </c>
      <c r="DT642" s="25">
        <f t="shared" si="306"/>
        <v>141.27329484580633</v>
      </c>
      <c r="DU642" s="6">
        <v>8202</v>
      </c>
      <c r="DV642" s="21">
        <v>0.29049335435908991</v>
      </c>
      <c r="DW642" s="7">
        <v>-7596.6486999988556</v>
      </c>
      <c r="DX642" s="7">
        <v>4864983.3546999991</v>
      </c>
      <c r="DY642" s="25">
        <f t="shared" si="307"/>
        <v>140.42847972294308</v>
      </c>
      <c r="DZ642" s="6">
        <v>7317</v>
      </c>
      <c r="EA642" s="21">
        <v>0.2922530400327914</v>
      </c>
      <c r="EB642" s="7">
        <v>-7596.2032000012696</v>
      </c>
      <c r="EC642" s="7">
        <v>4864981.9002000019</v>
      </c>
      <c r="ED642" s="25">
        <f t="shared" si="308"/>
        <v>137.07676619330613</v>
      </c>
      <c r="EE642" s="6">
        <v>17055</v>
      </c>
      <c r="EF642" s="21">
        <v>0.29299691040164783</v>
      </c>
      <c r="EG642" s="7">
        <v>-7594.7369999997318</v>
      </c>
      <c r="EH642" s="7">
        <v>4864983.9024000019</v>
      </c>
      <c r="EI642" s="25">
        <f t="shared" si="309"/>
        <v>135.68999820100777</v>
      </c>
    </row>
    <row r="643" spans="1:139" x14ac:dyDescent="0.25">
      <c r="A643" s="6">
        <v>629</v>
      </c>
      <c r="B643" s="6">
        <v>0</v>
      </c>
      <c r="C643" s="6">
        <v>3</v>
      </c>
      <c r="D643" s="6">
        <v>0</v>
      </c>
      <c r="E643" s="6">
        <v>3</v>
      </c>
      <c r="F643" s="20">
        <f t="shared" si="279"/>
        <v>1</v>
      </c>
      <c r="G643" s="20">
        <f t="shared" si="280"/>
        <v>1</v>
      </c>
      <c r="H643" s="20">
        <f t="shared" si="281"/>
        <v>1</v>
      </c>
      <c r="I643" s="7">
        <v>-7639.1667028481388</v>
      </c>
      <c r="J643" s="7">
        <v>4864913.0523029258</v>
      </c>
      <c r="K643" s="6">
        <v>-6</v>
      </c>
      <c r="L643" s="6">
        <v>-3</v>
      </c>
      <c r="M643" s="7">
        <v>-7637.3622534481547</v>
      </c>
      <c r="N643" s="7">
        <v>4864906.2997857574</v>
      </c>
      <c r="O643" s="26">
        <f t="shared" si="282"/>
        <v>-7637.3622534481547</v>
      </c>
      <c r="P643" s="26">
        <f t="shared" si="283"/>
        <v>4864906.2997857574</v>
      </c>
      <c r="Q643" s="20">
        <f t="shared" si="284"/>
        <v>1</v>
      </c>
      <c r="R643" s="26">
        <f t="shared" si="285"/>
        <v>6.9894581869252654</v>
      </c>
      <c r="S643" s="26">
        <f>R643*'8_HeSo_Mercator'!$B$7</f>
        <v>5.3548081402124748</v>
      </c>
      <c r="T643" s="6">
        <v>9582</v>
      </c>
      <c r="U643" s="21">
        <v>6.5697420875260606E-2</v>
      </c>
      <c r="V643" s="7">
        <v>-7637.5564999990156</v>
      </c>
      <c r="W643" s="7">
        <v>4864907.4662000015</v>
      </c>
      <c r="X643" s="25">
        <f t="shared" si="286"/>
        <v>53679.284436420065</v>
      </c>
      <c r="Y643" s="6">
        <v>9584</v>
      </c>
      <c r="Z643" s="21">
        <v>6.9087687989077204E-2</v>
      </c>
      <c r="AA643" s="7">
        <v>-7637.0023000016809</v>
      </c>
      <c r="AB643" s="7">
        <v>4864905.5323000029</v>
      </c>
      <c r="AC643" s="25">
        <f t="shared" si="287"/>
        <v>43893.212010038398</v>
      </c>
      <c r="AD643" s="6">
        <v>7358</v>
      </c>
      <c r="AE643" s="21">
        <v>9.5158050337579306E-2</v>
      </c>
      <c r="AF643" s="7">
        <v>-7638.8079999983311</v>
      </c>
      <c r="AG643" s="7">
        <v>4864907.0441000015</v>
      </c>
      <c r="AH643" s="25">
        <f t="shared" si="288"/>
        <v>12196.012439244243</v>
      </c>
      <c r="AI643" s="6">
        <v>7782</v>
      </c>
      <c r="AJ643" s="21">
        <v>0.10080302879816259</v>
      </c>
      <c r="AK643" s="7">
        <v>-7637.0023000016809</v>
      </c>
      <c r="AL643" s="7">
        <v>4864905.5323000029</v>
      </c>
      <c r="AM643" s="25">
        <f t="shared" si="289"/>
        <v>9685.1349027309971</v>
      </c>
      <c r="AN643" s="6">
        <v>9128</v>
      </c>
      <c r="AO643" s="21">
        <v>0.1104313367346869</v>
      </c>
      <c r="AP643" s="7">
        <v>-7637.5564999990156</v>
      </c>
      <c r="AQ643" s="7">
        <v>4864907.4662000015</v>
      </c>
      <c r="AR643" s="25">
        <f t="shared" si="290"/>
        <v>6724.0461146824928</v>
      </c>
      <c r="AS643" s="6">
        <v>10495</v>
      </c>
      <c r="AT643" s="21">
        <v>0.1121248439993468</v>
      </c>
      <c r="AU643" s="7">
        <v>-7637.0023000016809</v>
      </c>
      <c r="AV643" s="7">
        <v>4864905.5323000029</v>
      </c>
      <c r="AW643" s="25">
        <f t="shared" si="291"/>
        <v>6326.9236368000611</v>
      </c>
      <c r="AX643" s="6">
        <v>7357</v>
      </c>
      <c r="AY643" s="21">
        <v>0.1246177885736718</v>
      </c>
      <c r="AZ643" s="7">
        <v>-7640.679200001061</v>
      </c>
      <c r="BA643" s="7">
        <v>4864913.5322000012</v>
      </c>
      <c r="BB643" s="25">
        <f t="shared" si="292"/>
        <v>4146.4825251467519</v>
      </c>
      <c r="BC643" s="6">
        <v>8226</v>
      </c>
      <c r="BD643" s="21">
        <v>0.1265890202488309</v>
      </c>
      <c r="BE643" s="7">
        <v>-7637.5564999990156</v>
      </c>
      <c r="BF643" s="7">
        <v>4864907.4662000015</v>
      </c>
      <c r="BG643" s="25">
        <f t="shared" si="293"/>
        <v>3894.1784184827379</v>
      </c>
      <c r="BH643" s="6">
        <v>7785</v>
      </c>
      <c r="BI643" s="21">
        <v>0.12726437103769761</v>
      </c>
      <c r="BJ643" s="7">
        <v>-7636.6380000002682</v>
      </c>
      <c r="BK643" s="7">
        <v>4864899.4730999991</v>
      </c>
      <c r="BL643" s="25">
        <f t="shared" si="294"/>
        <v>3812.1734998315792</v>
      </c>
      <c r="BM643" s="6">
        <v>10951</v>
      </c>
      <c r="BN643" s="21">
        <v>0.12996020309310269</v>
      </c>
      <c r="BO643" s="7">
        <v>-7637.5564999990156</v>
      </c>
      <c r="BP643" s="7">
        <v>4864907.4662000015</v>
      </c>
      <c r="BQ643" s="25">
        <f t="shared" si="295"/>
        <v>3505.568635350337</v>
      </c>
      <c r="BR643" s="6">
        <v>10039</v>
      </c>
      <c r="BS643" s="21">
        <v>0.1300671316363288</v>
      </c>
      <c r="BT643" s="7">
        <v>-7638.2760000005364</v>
      </c>
      <c r="BU643" s="7">
        <v>4864905.1872000024</v>
      </c>
      <c r="BV643" s="25">
        <f t="shared" si="296"/>
        <v>3494.0550929553083</v>
      </c>
      <c r="BW643" s="6">
        <v>10038</v>
      </c>
      <c r="BX643" s="21">
        <v>0.1320022659738016</v>
      </c>
      <c r="BY643" s="7">
        <v>-7637.0023000016809</v>
      </c>
      <c r="BZ643" s="7">
        <v>4864905.5323000029</v>
      </c>
      <c r="CA643" s="25">
        <f t="shared" si="297"/>
        <v>3293.6273035432459</v>
      </c>
      <c r="CB643" s="6">
        <v>9584</v>
      </c>
      <c r="CC643" s="21">
        <v>5.2875016637827697E-2</v>
      </c>
      <c r="CD643" s="7">
        <v>-7637.0023000016809</v>
      </c>
      <c r="CE643" s="7">
        <v>4864905.5323000029</v>
      </c>
      <c r="CF643" s="25">
        <f t="shared" si="298"/>
        <v>127937.5211615936</v>
      </c>
      <c r="CG643" s="6">
        <v>7782</v>
      </c>
      <c r="CH643" s="21">
        <v>7.4217253508863504E-2</v>
      </c>
      <c r="CI643" s="7">
        <v>-7637.0023000016809</v>
      </c>
      <c r="CJ643" s="7">
        <v>4864905.5323000029</v>
      </c>
      <c r="CK643" s="25">
        <f t="shared" si="299"/>
        <v>32959.490146962278</v>
      </c>
      <c r="CL643" s="6">
        <v>9582</v>
      </c>
      <c r="CM643" s="21">
        <v>7.6126037785186604E-2</v>
      </c>
      <c r="CN643" s="7">
        <v>-7637.5564999990156</v>
      </c>
      <c r="CO643" s="7">
        <v>4864907.4662000015</v>
      </c>
      <c r="CP643" s="25">
        <f t="shared" si="300"/>
        <v>29776.050700038817</v>
      </c>
      <c r="CQ643" s="6">
        <v>8226</v>
      </c>
      <c r="CR643" s="21">
        <v>9.5376977970834595E-2</v>
      </c>
      <c r="CS643" s="7">
        <v>-7637.5564999990156</v>
      </c>
      <c r="CT643" s="7">
        <v>4864907.4662000015</v>
      </c>
      <c r="CU643" s="25">
        <f t="shared" si="301"/>
        <v>12084.418842773395</v>
      </c>
      <c r="CV643" s="6">
        <v>7358</v>
      </c>
      <c r="CW643" s="21">
        <v>0.10449678800856529</v>
      </c>
      <c r="CX643" s="7">
        <v>-7638.8079999983311</v>
      </c>
      <c r="CY643" s="7">
        <v>4864907.0441000015</v>
      </c>
      <c r="CZ643" s="25">
        <f t="shared" si="302"/>
        <v>8386.6445015152185</v>
      </c>
      <c r="DA643" s="6">
        <v>10951</v>
      </c>
      <c r="DB643" s="21">
        <v>0.10829075325531561</v>
      </c>
      <c r="DC643" s="7">
        <v>-7637.5564999990156</v>
      </c>
      <c r="DD643" s="7">
        <v>4864907.4662000015</v>
      </c>
      <c r="DE643" s="25">
        <f t="shared" si="303"/>
        <v>7271.6756903826627</v>
      </c>
      <c r="DF643" s="6">
        <v>7355</v>
      </c>
      <c r="DG643" s="21">
        <v>0.1110728134424817</v>
      </c>
      <c r="DH643" s="7">
        <v>-7637.0023000016809</v>
      </c>
      <c r="DI643" s="7">
        <v>4864905.5323000029</v>
      </c>
      <c r="DJ643" s="25">
        <f t="shared" si="304"/>
        <v>6570.0535562220293</v>
      </c>
      <c r="DK643" s="6">
        <v>9128</v>
      </c>
      <c r="DL643" s="21">
        <v>0.1127217182580504</v>
      </c>
      <c r="DM643" s="7">
        <v>-7637.5564999990156</v>
      </c>
      <c r="DN643" s="7">
        <v>4864907.4662000015</v>
      </c>
      <c r="DO643" s="25">
        <f t="shared" si="305"/>
        <v>6193.9771511048675</v>
      </c>
      <c r="DP643" s="6">
        <v>10038</v>
      </c>
      <c r="DQ643" s="21">
        <v>0.1165497896213183</v>
      </c>
      <c r="DR643" s="7">
        <v>-7637.0023000016809</v>
      </c>
      <c r="DS643" s="7">
        <v>4864905.5323000029</v>
      </c>
      <c r="DT643" s="25">
        <f t="shared" si="306"/>
        <v>5419.4351558307353</v>
      </c>
      <c r="DU643" s="6">
        <v>8670</v>
      </c>
      <c r="DV643" s="21">
        <v>0.1171550043743189</v>
      </c>
      <c r="DW643" s="7">
        <v>-7637.5564999990156</v>
      </c>
      <c r="DX643" s="7">
        <v>4864907.4662000015</v>
      </c>
      <c r="DY643" s="25">
        <f t="shared" si="307"/>
        <v>5308.3142092221742</v>
      </c>
      <c r="DZ643" s="6">
        <v>10495</v>
      </c>
      <c r="EA643" s="21">
        <v>0.11769525306402261</v>
      </c>
      <c r="EB643" s="7">
        <v>-7637.0023000016809</v>
      </c>
      <c r="EC643" s="7">
        <v>4864905.5323000029</v>
      </c>
      <c r="ED643" s="25">
        <f t="shared" si="308"/>
        <v>5211.5176366071028</v>
      </c>
      <c r="EE643" s="6">
        <v>9131</v>
      </c>
      <c r="EF643" s="21">
        <v>0.1226917935939537</v>
      </c>
      <c r="EG643" s="7">
        <v>-7638.2760000005364</v>
      </c>
      <c r="EH643" s="7">
        <v>4864905.1872000024</v>
      </c>
      <c r="EI643" s="25">
        <f t="shared" si="309"/>
        <v>4413.0407597055519</v>
      </c>
    </row>
    <row r="644" spans="1:139" x14ac:dyDescent="0.25">
      <c r="A644" s="6">
        <v>630</v>
      </c>
      <c r="B644" s="6">
        <v>0</v>
      </c>
      <c r="C644" s="6">
        <v>3</v>
      </c>
      <c r="D644" s="6">
        <v>0</v>
      </c>
      <c r="E644" s="6">
        <v>3</v>
      </c>
      <c r="F644" s="20">
        <f t="shared" si="279"/>
        <v>1</v>
      </c>
      <c r="G644" s="20">
        <f t="shared" si="280"/>
        <v>1</v>
      </c>
      <c r="H644" s="20">
        <f t="shared" si="281"/>
        <v>1</v>
      </c>
      <c r="I644" s="7">
        <v>-7659.833353478085</v>
      </c>
      <c r="J644" s="7">
        <v>4864938.750649224</v>
      </c>
      <c r="K644" s="6">
        <v>-3</v>
      </c>
      <c r="L644" s="6">
        <v>-3</v>
      </c>
      <c r="M644" s="7">
        <v>-7660.4967364897948</v>
      </c>
      <c r="N644" s="7">
        <v>4864936.9509707112</v>
      </c>
      <c r="O644" s="26">
        <f t="shared" si="282"/>
        <v>-7660.4967364897939</v>
      </c>
      <c r="P644" s="26">
        <f t="shared" si="283"/>
        <v>4864936.9509707103</v>
      </c>
      <c r="Q644" s="20">
        <f t="shared" si="284"/>
        <v>1</v>
      </c>
      <c r="R644" s="26">
        <f t="shared" si="285"/>
        <v>1.918051035083846</v>
      </c>
      <c r="S644" s="26">
        <f>R644*'8_HeSo_Mercator'!$B$7</f>
        <v>1.4694694526140617</v>
      </c>
      <c r="T644" s="6">
        <v>7788</v>
      </c>
      <c r="U644" s="21">
        <v>0.2103406491225846</v>
      </c>
      <c r="V644" s="7">
        <v>-7659.9353000000119</v>
      </c>
      <c r="W644" s="7">
        <v>4864938.7961999997</v>
      </c>
      <c r="X644" s="25">
        <f t="shared" si="286"/>
        <v>510.86618924058445</v>
      </c>
      <c r="Y644" s="6">
        <v>8230</v>
      </c>
      <c r="Z644" s="21">
        <v>0.25567588424820009</v>
      </c>
      <c r="AA644" s="7">
        <v>-7656.762800000608</v>
      </c>
      <c r="AB644" s="7">
        <v>4864938.0257999972</v>
      </c>
      <c r="AC644" s="25">
        <f t="shared" si="287"/>
        <v>234.01351152333081</v>
      </c>
      <c r="AD644" s="6">
        <v>7360</v>
      </c>
      <c r="AE644" s="21">
        <v>0.2559706827114604</v>
      </c>
      <c r="AF644" s="7">
        <v>-7659.9353000000119</v>
      </c>
      <c r="AG644" s="7">
        <v>4864938.7961999997</v>
      </c>
      <c r="AH644" s="25">
        <f t="shared" si="288"/>
        <v>232.93732987094862</v>
      </c>
      <c r="AI644" s="6">
        <v>10965</v>
      </c>
      <c r="AJ644" s="21">
        <v>0.26263254301365679</v>
      </c>
      <c r="AK644" s="7">
        <v>-7667.3517999984324</v>
      </c>
      <c r="AL644" s="7">
        <v>4864936.6705000028</v>
      </c>
      <c r="AM644" s="25">
        <f t="shared" si="289"/>
        <v>210.18699659409606</v>
      </c>
      <c r="AN644" s="6">
        <v>9588</v>
      </c>
      <c r="AO644" s="21">
        <v>0.2626332299969017</v>
      </c>
      <c r="AP644" s="7">
        <v>-7656.762800000608</v>
      </c>
      <c r="AQ644" s="7">
        <v>4864938.0257999972</v>
      </c>
      <c r="AR644" s="25">
        <f t="shared" si="290"/>
        <v>210.18479741498362</v>
      </c>
      <c r="AS644" s="6">
        <v>9136</v>
      </c>
      <c r="AT644" s="21">
        <v>0.26430312735134448</v>
      </c>
      <c r="AU644" s="7">
        <v>-7659.9353000000119</v>
      </c>
      <c r="AV644" s="7">
        <v>4864938.7961999997</v>
      </c>
      <c r="AW644" s="25">
        <f t="shared" si="291"/>
        <v>204.92304111113941</v>
      </c>
      <c r="AX644" s="6">
        <v>7795</v>
      </c>
      <c r="AY644" s="21">
        <v>0.2661462184261561</v>
      </c>
      <c r="AZ644" s="7">
        <v>-7667.3517999984324</v>
      </c>
      <c r="BA644" s="7">
        <v>4864936.6705000028</v>
      </c>
      <c r="BB644" s="25">
        <f t="shared" si="292"/>
        <v>199.30527840314289</v>
      </c>
      <c r="BC644" s="6">
        <v>9604</v>
      </c>
      <c r="BD644" s="21">
        <v>0.27022617075371502</v>
      </c>
      <c r="BE644" s="7">
        <v>-7661.4734999984503</v>
      </c>
      <c r="BF644" s="7">
        <v>4864934.3435999975</v>
      </c>
      <c r="BG644" s="25">
        <f t="shared" si="293"/>
        <v>187.53847131288688</v>
      </c>
      <c r="BH644" s="6">
        <v>10960</v>
      </c>
      <c r="BI644" s="21">
        <v>0.27138888430139851</v>
      </c>
      <c r="BJ644" s="7">
        <v>-7646.7758000008762</v>
      </c>
      <c r="BK644" s="7">
        <v>4864926.0546000004</v>
      </c>
      <c r="BL644" s="25">
        <f t="shared" si="294"/>
        <v>184.34517609196132</v>
      </c>
      <c r="BM644" s="6">
        <v>11431</v>
      </c>
      <c r="BN644" s="21">
        <v>0.27771778360006638</v>
      </c>
      <c r="BO644" s="7">
        <v>-7661.4734999984503</v>
      </c>
      <c r="BP644" s="7">
        <v>4864934.3435999975</v>
      </c>
      <c r="BQ644" s="25">
        <f t="shared" si="295"/>
        <v>168.10678312315139</v>
      </c>
      <c r="BR644" s="6">
        <v>10503</v>
      </c>
      <c r="BS644" s="21">
        <v>0.28572819024216189</v>
      </c>
      <c r="BT644" s="7">
        <v>-7656.762800000608</v>
      </c>
      <c r="BU644" s="7">
        <v>4864938.0257999972</v>
      </c>
      <c r="BV644" s="25">
        <f t="shared" si="296"/>
        <v>150.03329187867956</v>
      </c>
      <c r="BW644" s="6">
        <v>7774</v>
      </c>
      <c r="BX644" s="21">
        <v>0.28823744667899259</v>
      </c>
      <c r="BY644" s="7">
        <v>-7646.3075999990106</v>
      </c>
      <c r="BZ644" s="7">
        <v>4864932.3486000001</v>
      </c>
      <c r="CA644" s="25">
        <f t="shared" si="297"/>
        <v>144.8766489665322</v>
      </c>
      <c r="CB644" s="6">
        <v>7788</v>
      </c>
      <c r="CC644" s="21">
        <v>0.20511063917243261</v>
      </c>
      <c r="CD644" s="7">
        <v>-7659.9353000000119</v>
      </c>
      <c r="CE644" s="7">
        <v>4864938.7961999997</v>
      </c>
      <c r="CF644" s="25">
        <f t="shared" si="298"/>
        <v>564.99843916568761</v>
      </c>
      <c r="CG644" s="6">
        <v>7795</v>
      </c>
      <c r="CH644" s="21">
        <v>0.2259282963833425</v>
      </c>
      <c r="CI644" s="7">
        <v>-7667.3517999984324</v>
      </c>
      <c r="CJ644" s="7">
        <v>4864936.6705000028</v>
      </c>
      <c r="CK644" s="25">
        <f t="shared" si="299"/>
        <v>383.81106403597801</v>
      </c>
      <c r="CL644" s="6">
        <v>10965</v>
      </c>
      <c r="CM644" s="21">
        <v>0.2262248568678116</v>
      </c>
      <c r="CN644" s="7">
        <v>-7667.3517999984324</v>
      </c>
      <c r="CO644" s="7">
        <v>4864936.6705000028</v>
      </c>
      <c r="CP644" s="25">
        <f t="shared" si="300"/>
        <v>381.80245058444007</v>
      </c>
      <c r="CQ644" s="6">
        <v>8230</v>
      </c>
      <c r="CR644" s="21">
        <v>0.22901992784744879</v>
      </c>
      <c r="CS644" s="7">
        <v>-7656.762800000608</v>
      </c>
      <c r="CT644" s="7">
        <v>4864938.0257999972</v>
      </c>
      <c r="CU644" s="25">
        <f t="shared" si="301"/>
        <v>363.50208475514393</v>
      </c>
      <c r="CV644" s="6">
        <v>7360</v>
      </c>
      <c r="CW644" s="21">
        <v>0.2359849860757961</v>
      </c>
      <c r="CX644" s="7">
        <v>-7659.9353000000119</v>
      </c>
      <c r="CY644" s="7">
        <v>4864938.7961999997</v>
      </c>
      <c r="CZ644" s="25">
        <f t="shared" si="302"/>
        <v>322.45009407681277</v>
      </c>
      <c r="DA644" s="6">
        <v>9136</v>
      </c>
      <c r="DB644" s="21">
        <v>0.25151059003116588</v>
      </c>
      <c r="DC644" s="7">
        <v>-7659.9353000000119</v>
      </c>
      <c r="DD644" s="7">
        <v>4864938.7961999997</v>
      </c>
      <c r="DE644" s="25">
        <f t="shared" si="303"/>
        <v>249.90497144892092</v>
      </c>
      <c r="DF644" s="6">
        <v>9593</v>
      </c>
      <c r="DG644" s="21">
        <v>0.25605396499735761</v>
      </c>
      <c r="DH644" s="7">
        <v>-7667.3517999984324</v>
      </c>
      <c r="DI644" s="7">
        <v>4864936.6705000028</v>
      </c>
      <c r="DJ644" s="25">
        <f t="shared" si="304"/>
        <v>232.63442355642556</v>
      </c>
      <c r="DK644" s="6">
        <v>9588</v>
      </c>
      <c r="DL644" s="21">
        <v>0.25835873388042208</v>
      </c>
      <c r="DM644" s="7">
        <v>-7656.762800000608</v>
      </c>
      <c r="DN644" s="7">
        <v>4864938.0257999972</v>
      </c>
      <c r="DO644" s="25">
        <f t="shared" si="305"/>
        <v>224.44369495144088</v>
      </c>
      <c r="DP644" s="6">
        <v>11431</v>
      </c>
      <c r="DQ644" s="21">
        <v>0.2634722207357143</v>
      </c>
      <c r="DR644" s="7">
        <v>-7661.4734999984503</v>
      </c>
      <c r="DS644" s="7">
        <v>4864934.3435999975</v>
      </c>
      <c r="DT644" s="25">
        <f t="shared" si="306"/>
        <v>207.5203408054702</v>
      </c>
      <c r="DU644" s="6">
        <v>8231</v>
      </c>
      <c r="DV644" s="21">
        <v>0.26918936822058459</v>
      </c>
      <c r="DW644" s="7">
        <v>-7659.9353000000119</v>
      </c>
      <c r="DX644" s="7">
        <v>4864938.7961999997</v>
      </c>
      <c r="DY644" s="25">
        <f t="shared" si="307"/>
        <v>190.44447911759613</v>
      </c>
      <c r="DZ644" s="6">
        <v>7362</v>
      </c>
      <c r="EA644" s="21">
        <v>0.2727573240775174</v>
      </c>
      <c r="EB644" s="7">
        <v>-7667.3517999984324</v>
      </c>
      <c r="EC644" s="7">
        <v>4864936.6705000028</v>
      </c>
      <c r="ED644" s="25">
        <f t="shared" si="308"/>
        <v>180.67344087112986</v>
      </c>
      <c r="EE644" s="6">
        <v>9604</v>
      </c>
      <c r="EF644" s="21">
        <v>0.27460192265925948</v>
      </c>
      <c r="EG644" s="7">
        <v>-7661.4734999984503</v>
      </c>
      <c r="EH644" s="7">
        <v>4864934.3435999975</v>
      </c>
      <c r="EI644" s="25">
        <f t="shared" si="309"/>
        <v>175.86754667510161</v>
      </c>
    </row>
    <row r="645" spans="1:139" x14ac:dyDescent="0.25">
      <c r="A645" s="6">
        <v>631</v>
      </c>
      <c r="B645" s="6">
        <v>0</v>
      </c>
      <c r="C645" s="6">
        <v>1</v>
      </c>
      <c r="D645" s="6">
        <v>0</v>
      </c>
      <c r="E645" s="6">
        <v>1</v>
      </c>
      <c r="F645" s="20">
        <f t="shared" si="279"/>
        <v>1</v>
      </c>
      <c r="G645" s="20">
        <f t="shared" si="280"/>
        <v>1</v>
      </c>
      <c r="H645" s="20">
        <f t="shared" si="281"/>
        <v>1</v>
      </c>
      <c r="I645" s="7">
        <v>-7666.1810036649103</v>
      </c>
      <c r="J645" s="7">
        <v>4864936.7740493044</v>
      </c>
      <c r="K645" s="6">
        <v>0</v>
      </c>
      <c r="L645" s="6">
        <v>3</v>
      </c>
      <c r="M645" s="7">
        <v>-7668.4750586164027</v>
      </c>
      <c r="N645" s="7">
        <v>4864936.3484061044</v>
      </c>
      <c r="O645" s="26">
        <f t="shared" si="282"/>
        <v>-7668.4750586164055</v>
      </c>
      <c r="P645" s="26">
        <f t="shared" si="283"/>
        <v>4864936.3484061062</v>
      </c>
      <c r="Q645" s="20">
        <f t="shared" si="284"/>
        <v>1</v>
      </c>
      <c r="R645" s="26">
        <f t="shared" si="285"/>
        <v>2.33320814601838</v>
      </c>
      <c r="S645" s="26">
        <f>R645*'8_HeSo_Mercator'!$B$7</f>
        <v>1.7875322577193162</v>
      </c>
      <c r="T645" s="6">
        <v>16139</v>
      </c>
      <c r="U645" s="21">
        <v>0.33309233738499888</v>
      </c>
      <c r="V645" s="7">
        <v>-7667.3517999984324</v>
      </c>
      <c r="W645" s="7">
        <v>4864936.6705000028</v>
      </c>
      <c r="X645" s="25">
        <f t="shared" si="286"/>
        <v>81.23467207103073</v>
      </c>
      <c r="Y645" s="6">
        <v>18329</v>
      </c>
      <c r="Z645" s="21">
        <v>0.34353721082334399</v>
      </c>
      <c r="AA645" s="7">
        <v>-7669.2478000000119</v>
      </c>
      <c r="AB645" s="7">
        <v>4864936.1268000007</v>
      </c>
      <c r="AC645" s="25">
        <f t="shared" si="287"/>
        <v>71.796762100096885</v>
      </c>
      <c r="AD645" s="6">
        <v>18056</v>
      </c>
      <c r="AE645" s="21">
        <v>0.34415811644229499</v>
      </c>
      <c r="AF645" s="7">
        <v>-7676.6435999982059</v>
      </c>
      <c r="AG645" s="7">
        <v>4864934.0069999993</v>
      </c>
      <c r="AH645" s="25">
        <f t="shared" si="288"/>
        <v>71.280040087871583</v>
      </c>
      <c r="AI645" s="6">
        <v>17779</v>
      </c>
      <c r="AJ645" s="21">
        <v>0.3497433739120942</v>
      </c>
      <c r="AK645" s="7">
        <v>-7676.6435999982059</v>
      </c>
      <c r="AL645" s="7">
        <v>4864934.0069999993</v>
      </c>
      <c r="AM645" s="25">
        <f t="shared" si="289"/>
        <v>66.834702443803735</v>
      </c>
      <c r="AN645" s="6">
        <v>17502</v>
      </c>
      <c r="AO645" s="21">
        <v>0.35174395425550931</v>
      </c>
      <c r="AP645" s="7">
        <v>-7669.2478000000119</v>
      </c>
      <c r="AQ645" s="7">
        <v>4864936.1268000007</v>
      </c>
      <c r="AR645" s="25">
        <f t="shared" si="290"/>
        <v>65.327108176620897</v>
      </c>
      <c r="AS645" s="6">
        <v>17224</v>
      </c>
      <c r="AT645" s="21">
        <v>0.3530905445474391</v>
      </c>
      <c r="AU645" s="7">
        <v>-7669.2478000000119</v>
      </c>
      <c r="AV645" s="7">
        <v>4864936.1268000007</v>
      </c>
      <c r="AW645" s="25">
        <f t="shared" si="291"/>
        <v>64.336236053400853</v>
      </c>
      <c r="AX645" s="6">
        <v>15869</v>
      </c>
      <c r="AY645" s="21">
        <v>0.3557265231438359</v>
      </c>
      <c r="AZ645" s="7">
        <v>-7669.2478000000119</v>
      </c>
      <c r="BA645" s="7">
        <v>4864936.1268000007</v>
      </c>
      <c r="BB645" s="25">
        <f t="shared" si="292"/>
        <v>62.450369109357695</v>
      </c>
      <c r="BC645" s="6">
        <v>18055</v>
      </c>
      <c r="BD645" s="21">
        <v>0.36154329822862219</v>
      </c>
      <c r="BE645" s="7">
        <v>-7669.2478000000119</v>
      </c>
      <c r="BF645" s="7">
        <v>4864936.1268000007</v>
      </c>
      <c r="BG645" s="25">
        <f t="shared" si="293"/>
        <v>58.5273334175711</v>
      </c>
      <c r="BH645" s="6">
        <v>17777</v>
      </c>
      <c r="BI645" s="21">
        <v>0.36464590090699828</v>
      </c>
      <c r="BJ645" s="7">
        <v>-7669.2478000000119</v>
      </c>
      <c r="BK645" s="7">
        <v>4864936.1268000007</v>
      </c>
      <c r="BL645" s="25">
        <f t="shared" si="294"/>
        <v>56.560684468146356</v>
      </c>
      <c r="BM645" s="6">
        <v>18330</v>
      </c>
      <c r="BN645" s="21">
        <v>0.36949130386556339</v>
      </c>
      <c r="BO645" s="7">
        <v>-7676.6435999982059</v>
      </c>
      <c r="BP645" s="7">
        <v>4864934.0069999993</v>
      </c>
      <c r="BQ645" s="25">
        <f t="shared" si="295"/>
        <v>53.651653834290585</v>
      </c>
      <c r="BR645" s="6">
        <v>17780</v>
      </c>
      <c r="BS645" s="21">
        <v>0.37491234662302031</v>
      </c>
      <c r="BT645" s="7">
        <v>-7669.2478000000119</v>
      </c>
      <c r="BU645" s="7">
        <v>4864936.1268000007</v>
      </c>
      <c r="BV645" s="25">
        <f t="shared" si="296"/>
        <v>50.615208313478036</v>
      </c>
      <c r="BW645" s="6">
        <v>18332</v>
      </c>
      <c r="BX645" s="21">
        <v>0.37581124920909659</v>
      </c>
      <c r="BY645" s="7">
        <v>-7669.2478000000119</v>
      </c>
      <c r="BZ645" s="7">
        <v>4864936.1268000007</v>
      </c>
      <c r="CA645" s="25">
        <f t="shared" si="297"/>
        <v>50.132677133849505</v>
      </c>
      <c r="CB645" s="6">
        <v>16139</v>
      </c>
      <c r="CC645" s="21">
        <v>0.32602436323366552</v>
      </c>
      <c r="CD645" s="7">
        <v>-7667.3517999984324</v>
      </c>
      <c r="CE645" s="7">
        <v>4864936.6705000028</v>
      </c>
      <c r="CF645" s="25">
        <f t="shared" si="298"/>
        <v>88.51151585898522</v>
      </c>
      <c r="CG645" s="6">
        <v>18329</v>
      </c>
      <c r="CH645" s="21">
        <v>0.35644435455326889</v>
      </c>
      <c r="CI645" s="7">
        <v>-7669.2478000000119</v>
      </c>
      <c r="CJ645" s="7">
        <v>4864936.1268000007</v>
      </c>
      <c r="CK645" s="25">
        <f t="shared" si="299"/>
        <v>61.948819864151027</v>
      </c>
      <c r="CL645" s="6">
        <v>18325</v>
      </c>
      <c r="CM645" s="21">
        <v>0.357375411964446</v>
      </c>
      <c r="CN645" s="7">
        <v>-7661.7531000003219</v>
      </c>
      <c r="CO645" s="7">
        <v>4864938.2753999978</v>
      </c>
      <c r="CP645" s="25">
        <f t="shared" si="300"/>
        <v>61.305766113282871</v>
      </c>
      <c r="CQ645" s="6">
        <v>17502</v>
      </c>
      <c r="CR645" s="21">
        <v>0.35875857271165051</v>
      </c>
      <c r="CS645" s="7">
        <v>-7669.2478000000119</v>
      </c>
      <c r="CT645" s="7">
        <v>4864936.1268000007</v>
      </c>
      <c r="CU645" s="25">
        <f t="shared" si="301"/>
        <v>60.365784614247659</v>
      </c>
      <c r="CV645" s="6">
        <v>15866</v>
      </c>
      <c r="CW645" s="21">
        <v>0.36403906021866189</v>
      </c>
      <c r="CX645" s="7">
        <v>-7661.7531000003219</v>
      </c>
      <c r="CY645" s="7">
        <v>4864938.2753999978</v>
      </c>
      <c r="CZ645" s="25">
        <f t="shared" si="302"/>
        <v>56.938767455257391</v>
      </c>
      <c r="DA645" s="6">
        <v>17773</v>
      </c>
      <c r="DB645" s="21">
        <v>0.37007603158624242</v>
      </c>
      <c r="DC645" s="7">
        <v>-7661.7531000003219</v>
      </c>
      <c r="DD645" s="7">
        <v>4864938.2753999978</v>
      </c>
      <c r="DE645" s="25">
        <f t="shared" si="303"/>
        <v>53.313373770801292</v>
      </c>
      <c r="DF645" s="6">
        <v>17777</v>
      </c>
      <c r="DG645" s="21">
        <v>0.37064995538415768</v>
      </c>
      <c r="DH645" s="7">
        <v>-7669.2478000000119</v>
      </c>
      <c r="DI645" s="7">
        <v>4864936.1268000007</v>
      </c>
      <c r="DJ645" s="25">
        <f t="shared" si="304"/>
        <v>52.983932806928998</v>
      </c>
      <c r="DK645" s="6">
        <v>17497</v>
      </c>
      <c r="DL645" s="21">
        <v>0.37068482178614331</v>
      </c>
      <c r="DM645" s="7">
        <v>-7661.7531000003219</v>
      </c>
      <c r="DN645" s="7">
        <v>4864938.2753999978</v>
      </c>
      <c r="DO645" s="25">
        <f t="shared" si="305"/>
        <v>52.964001065832484</v>
      </c>
      <c r="DP645" s="6">
        <v>15869</v>
      </c>
      <c r="DQ645" s="21">
        <v>0.37195950659645599</v>
      </c>
      <c r="DR645" s="7">
        <v>-7669.2478000000119</v>
      </c>
      <c r="DS645" s="7">
        <v>4864936.1268000007</v>
      </c>
      <c r="DT645" s="25">
        <f t="shared" si="306"/>
        <v>52.241705690430258</v>
      </c>
      <c r="DU645" s="6">
        <v>18055</v>
      </c>
      <c r="DV645" s="21">
        <v>0.3737066465902269</v>
      </c>
      <c r="DW645" s="7">
        <v>-7669.2478000000119</v>
      </c>
      <c r="DX645" s="7">
        <v>4864936.1268000007</v>
      </c>
      <c r="DY645" s="25">
        <f t="shared" si="307"/>
        <v>51.271581253031279</v>
      </c>
      <c r="DZ645" s="6">
        <v>18054</v>
      </c>
      <c r="EA645" s="21">
        <v>0.3739520364429485</v>
      </c>
      <c r="EB645" s="7">
        <v>-7661.7531000003219</v>
      </c>
      <c r="EC645" s="7">
        <v>4864938.2753999978</v>
      </c>
      <c r="ED645" s="25">
        <f t="shared" si="308"/>
        <v>51.137134630565669</v>
      </c>
      <c r="EE645" s="6">
        <v>17224</v>
      </c>
      <c r="EF645" s="21">
        <v>0.37668192500146541</v>
      </c>
      <c r="EG645" s="7">
        <v>-7669.2478000000119</v>
      </c>
      <c r="EH645" s="7">
        <v>4864936.1268000007</v>
      </c>
      <c r="EI645" s="25">
        <f t="shared" si="309"/>
        <v>49.670768029516651</v>
      </c>
    </row>
    <row r="646" spans="1:139" x14ac:dyDescent="0.25">
      <c r="A646" s="6">
        <v>632</v>
      </c>
      <c r="B646" s="6">
        <v>0</v>
      </c>
      <c r="C646" s="6">
        <v>0</v>
      </c>
      <c r="D646" s="6">
        <v>0</v>
      </c>
      <c r="E646" s="6">
        <v>0</v>
      </c>
      <c r="F646" s="20">
        <f t="shared" si="279"/>
        <v>1</v>
      </c>
      <c r="G646" s="20">
        <f t="shared" si="280"/>
        <v>1</v>
      </c>
      <c r="H646" s="20">
        <f t="shared" si="281"/>
        <v>1</v>
      </c>
      <c r="I646" s="7">
        <v>-7661.0675142171531</v>
      </c>
      <c r="J646" s="7">
        <v>4864937.4012333164</v>
      </c>
      <c r="K646" s="6">
        <v>-6</v>
      </c>
      <c r="L646" s="6">
        <v>-6</v>
      </c>
      <c r="M646" s="7">
        <v>-7659.7397561753623</v>
      </c>
      <c r="N646" s="7">
        <v>4864937.6474215686</v>
      </c>
      <c r="O646" s="26">
        <f t="shared" si="282"/>
        <v>-7659.7397561753642</v>
      </c>
      <c r="P646" s="26">
        <f t="shared" si="283"/>
        <v>4864937.6474215686</v>
      </c>
      <c r="Q646" s="20">
        <f t="shared" si="284"/>
        <v>1</v>
      </c>
      <c r="R646" s="26">
        <f t="shared" si="285"/>
        <v>1.3503888599483662</v>
      </c>
      <c r="S646" s="26">
        <f>R646*'8_HeSo_Mercator'!$B$7</f>
        <v>1.0345684982035466</v>
      </c>
      <c r="T646" s="6">
        <v>10297</v>
      </c>
      <c r="U646" s="21">
        <v>0.18166525062885769</v>
      </c>
      <c r="V646" s="7">
        <v>-7661.7358999997377</v>
      </c>
      <c r="W646" s="7">
        <v>4864938.3039000034</v>
      </c>
      <c r="X646" s="25">
        <f t="shared" si="286"/>
        <v>918.14769996228358</v>
      </c>
      <c r="Y646" s="6">
        <v>11208</v>
      </c>
      <c r="Z646" s="21">
        <v>0.18406419217999259</v>
      </c>
      <c r="AA646" s="7">
        <v>-7661.7358999997377</v>
      </c>
      <c r="AB646" s="7">
        <v>4864938.3039000034</v>
      </c>
      <c r="AC646" s="25">
        <f t="shared" si="287"/>
        <v>871.20982289184349</v>
      </c>
      <c r="AD646" s="6">
        <v>8036</v>
      </c>
      <c r="AE646" s="21">
        <v>0.20335355922614479</v>
      </c>
      <c r="AF646" s="7">
        <v>-7661.7358999997377</v>
      </c>
      <c r="AG646" s="7">
        <v>4864938.3039000034</v>
      </c>
      <c r="AH646" s="25">
        <f t="shared" si="288"/>
        <v>584.78050710923821</v>
      </c>
      <c r="AI646" s="6">
        <v>7150</v>
      </c>
      <c r="AJ646" s="21">
        <v>0.20822413768785289</v>
      </c>
      <c r="AK646" s="7">
        <v>-7656.6356999985874</v>
      </c>
      <c r="AL646" s="7">
        <v>4864938.0260000005</v>
      </c>
      <c r="AM646" s="25">
        <f t="shared" si="289"/>
        <v>531.95599921798521</v>
      </c>
      <c r="AN646" s="6">
        <v>9382</v>
      </c>
      <c r="AO646" s="21">
        <v>0.20945491686268281</v>
      </c>
      <c r="AP646" s="7">
        <v>-7661.7358999997377</v>
      </c>
      <c r="AQ646" s="7">
        <v>4864938.3039000034</v>
      </c>
      <c r="AR646" s="25">
        <f t="shared" si="290"/>
        <v>519.56245620615698</v>
      </c>
      <c r="AS646" s="6">
        <v>10753</v>
      </c>
      <c r="AT646" s="21">
        <v>0.21349083638101221</v>
      </c>
      <c r="AU646" s="7">
        <v>-7661.7358999997377</v>
      </c>
      <c r="AV646" s="7">
        <v>4864938.3039000034</v>
      </c>
      <c r="AW646" s="25">
        <f t="shared" si="291"/>
        <v>481.37446111609717</v>
      </c>
      <c r="AX646" s="6">
        <v>8469</v>
      </c>
      <c r="AY646" s="21">
        <v>0.2181807319851084</v>
      </c>
      <c r="AZ646" s="7">
        <v>-7661.7358999997377</v>
      </c>
      <c r="BA646" s="7">
        <v>4864938.3039000034</v>
      </c>
      <c r="BB646" s="25">
        <f t="shared" si="292"/>
        <v>441.30050271084241</v>
      </c>
      <c r="BC646" s="6">
        <v>10761</v>
      </c>
      <c r="BD646" s="21">
        <v>0.22139248495039679</v>
      </c>
      <c r="BE646" s="7">
        <v>-7646.3392999991765</v>
      </c>
      <c r="BF646" s="7">
        <v>4864932.2717999956</v>
      </c>
      <c r="BG646" s="25">
        <f t="shared" si="293"/>
        <v>416.24449267180893</v>
      </c>
      <c r="BH646" s="6">
        <v>7154</v>
      </c>
      <c r="BI646" s="21">
        <v>0.2219240760715073</v>
      </c>
      <c r="BJ646" s="7">
        <v>-7661.7358999997377</v>
      </c>
      <c r="BK646" s="7">
        <v>4864938.3039000034</v>
      </c>
      <c r="BL646" s="25">
        <f t="shared" si="294"/>
        <v>412.2705551705468</v>
      </c>
      <c r="BM646" s="6">
        <v>7605</v>
      </c>
      <c r="BN646" s="21">
        <v>0.2260191295043823</v>
      </c>
      <c r="BO646" s="7">
        <v>-7656.6356999985874</v>
      </c>
      <c r="BP646" s="7">
        <v>4864938.0260000005</v>
      </c>
      <c r="BQ646" s="25">
        <f t="shared" si="295"/>
        <v>383.19444815134182</v>
      </c>
      <c r="BR646" s="6">
        <v>8046</v>
      </c>
      <c r="BS646" s="21">
        <v>0.22986844005406859</v>
      </c>
      <c r="BT646" s="7">
        <v>-7661.896899998188</v>
      </c>
      <c r="BU646" s="7">
        <v>4864934.6187999994</v>
      </c>
      <c r="BV646" s="25">
        <f t="shared" si="296"/>
        <v>358.16455581695243</v>
      </c>
      <c r="BW646" s="6">
        <v>11210</v>
      </c>
      <c r="BX646" s="21">
        <v>0.22991740974760719</v>
      </c>
      <c r="BY646" s="7">
        <v>-7656.6356999985874</v>
      </c>
      <c r="BZ646" s="7">
        <v>4864938.0260000005</v>
      </c>
      <c r="CA646" s="25">
        <f t="shared" si="297"/>
        <v>357.85951400418827</v>
      </c>
      <c r="CB646" s="6">
        <v>10297</v>
      </c>
      <c r="CC646" s="21">
        <v>0.17376388757750291</v>
      </c>
      <c r="CD646" s="7">
        <v>-7661.7358999997377</v>
      </c>
      <c r="CE646" s="7">
        <v>4864938.3039000034</v>
      </c>
      <c r="CF646" s="25">
        <f t="shared" si="298"/>
        <v>1096.8870330663278</v>
      </c>
      <c r="CG646" s="6">
        <v>11208</v>
      </c>
      <c r="CH646" s="21">
        <v>0.1806455712288727</v>
      </c>
      <c r="CI646" s="7">
        <v>-7661.7358999997377</v>
      </c>
      <c r="CJ646" s="7">
        <v>4864938.3039000034</v>
      </c>
      <c r="CK646" s="25">
        <f t="shared" si="299"/>
        <v>939.0543420352268</v>
      </c>
      <c r="CL646" s="6">
        <v>8036</v>
      </c>
      <c r="CM646" s="21">
        <v>0.1907927415689962</v>
      </c>
      <c r="CN646" s="7">
        <v>-7661.7358999997377</v>
      </c>
      <c r="CO646" s="7">
        <v>4864938.3039000034</v>
      </c>
      <c r="CP646" s="25">
        <f t="shared" si="300"/>
        <v>754.66221450581895</v>
      </c>
      <c r="CQ646" s="6">
        <v>10753</v>
      </c>
      <c r="CR646" s="21">
        <v>0.19919689008500999</v>
      </c>
      <c r="CS646" s="7">
        <v>-7661.7358999997377</v>
      </c>
      <c r="CT646" s="7">
        <v>4864938.3039000034</v>
      </c>
      <c r="CU646" s="25">
        <f t="shared" si="301"/>
        <v>635.14046801771622</v>
      </c>
      <c r="CV646" s="6">
        <v>9382</v>
      </c>
      <c r="CW646" s="21">
        <v>0.19963262231303461</v>
      </c>
      <c r="CX646" s="7">
        <v>-7661.7358999997377</v>
      </c>
      <c r="CY646" s="7">
        <v>4864938.3039000034</v>
      </c>
      <c r="CZ646" s="25">
        <f t="shared" si="302"/>
        <v>629.61338730578314</v>
      </c>
      <c r="DA646" s="6">
        <v>8469</v>
      </c>
      <c r="DB646" s="21">
        <v>0.20340147740937981</v>
      </c>
      <c r="DC646" s="7">
        <v>-7661.7358999997377</v>
      </c>
      <c r="DD646" s="7">
        <v>4864938.3039000034</v>
      </c>
      <c r="DE646" s="25">
        <f t="shared" si="303"/>
        <v>584.22964151621011</v>
      </c>
      <c r="DF646" s="6">
        <v>7154</v>
      </c>
      <c r="DG646" s="21">
        <v>0.2088573623667343</v>
      </c>
      <c r="DH646" s="7">
        <v>-7661.7358999997377</v>
      </c>
      <c r="DI646" s="7">
        <v>4864938.3039000034</v>
      </c>
      <c r="DJ646" s="25">
        <f t="shared" si="304"/>
        <v>525.5340306857089</v>
      </c>
      <c r="DK646" s="6">
        <v>7150</v>
      </c>
      <c r="DL646" s="21">
        <v>0.21157489058723619</v>
      </c>
      <c r="DM646" s="7">
        <v>-7656.6356999985874</v>
      </c>
      <c r="DN646" s="7">
        <v>4864938.0260000005</v>
      </c>
      <c r="DO646" s="25">
        <f t="shared" si="305"/>
        <v>499.04935678006632</v>
      </c>
      <c r="DP646" s="6">
        <v>10761</v>
      </c>
      <c r="DQ646" s="21">
        <v>0.21285597019637559</v>
      </c>
      <c r="DR646" s="7">
        <v>-7646.3392999991765</v>
      </c>
      <c r="DS646" s="7">
        <v>4864932.2717999956</v>
      </c>
      <c r="DT646" s="25">
        <f t="shared" si="306"/>
        <v>487.14321363822796</v>
      </c>
      <c r="DU646" s="6">
        <v>7605</v>
      </c>
      <c r="DV646" s="21">
        <v>0.21393406734229661</v>
      </c>
      <c r="DW646" s="7">
        <v>-7656.6356999985874</v>
      </c>
      <c r="DX646" s="7">
        <v>4864938.0260000005</v>
      </c>
      <c r="DY646" s="25">
        <f t="shared" si="307"/>
        <v>477.39757383437683</v>
      </c>
      <c r="DZ646" s="6">
        <v>8480</v>
      </c>
      <c r="EA646" s="21">
        <v>0.2233363719234274</v>
      </c>
      <c r="EB646" s="7">
        <v>-7661.896899998188</v>
      </c>
      <c r="EC646" s="7">
        <v>4864934.6187999994</v>
      </c>
      <c r="ED646" s="25">
        <f t="shared" si="308"/>
        <v>401.94087429030168</v>
      </c>
      <c r="EE646" s="6">
        <v>11210</v>
      </c>
      <c r="EF646" s="21">
        <v>0.22347378047420419</v>
      </c>
      <c r="EG646" s="7">
        <v>-7656.6356999985874</v>
      </c>
      <c r="EH646" s="7">
        <v>4864938.0260000005</v>
      </c>
      <c r="EI646" s="25">
        <f t="shared" si="309"/>
        <v>400.95321132007894</v>
      </c>
    </row>
    <row r="647" spans="1:139" x14ac:dyDescent="0.25">
      <c r="A647" s="6">
        <v>633</v>
      </c>
      <c r="B647" s="6">
        <v>1</v>
      </c>
      <c r="C647" s="6">
        <v>2</v>
      </c>
      <c r="D647" s="6">
        <v>1</v>
      </c>
      <c r="E647" s="6">
        <v>2</v>
      </c>
      <c r="F647" s="20">
        <f t="shared" si="279"/>
        <v>1</v>
      </c>
      <c r="G647" s="20">
        <f t="shared" si="280"/>
        <v>1</v>
      </c>
      <c r="H647" s="20">
        <f t="shared" si="281"/>
        <v>1</v>
      </c>
      <c r="I647" s="7">
        <v>-7422.8133710345928</v>
      </c>
      <c r="J647" s="7">
        <v>4864889.3103438327</v>
      </c>
      <c r="K647" s="6">
        <v>-3</v>
      </c>
      <c r="L647" s="6">
        <v>-6</v>
      </c>
      <c r="M647" s="7">
        <v>-7418.1367093798517</v>
      </c>
      <c r="N647" s="7">
        <v>4864892.9440528303</v>
      </c>
      <c r="O647" s="26">
        <f t="shared" si="282"/>
        <v>-7418.1367093798526</v>
      </c>
      <c r="P647" s="26">
        <f t="shared" si="283"/>
        <v>4864892.9440528303</v>
      </c>
      <c r="Q647" s="20">
        <f t="shared" si="284"/>
        <v>1</v>
      </c>
      <c r="R647" s="26">
        <f t="shared" si="285"/>
        <v>5.9224154964314639</v>
      </c>
      <c r="S647" s="26">
        <f>R647*'8_HeSo_Mercator'!$B$7</f>
        <v>4.5373186106665528</v>
      </c>
      <c r="T647" s="6">
        <v>6581</v>
      </c>
      <c r="U647" s="21">
        <v>0.1298707468105223</v>
      </c>
      <c r="V647" s="7">
        <v>-7417.4686000011861</v>
      </c>
      <c r="W647" s="7">
        <v>4864893.0160000026</v>
      </c>
      <c r="X647" s="25">
        <f t="shared" si="286"/>
        <v>3515.2373038140795</v>
      </c>
      <c r="Y647" s="6">
        <v>6488</v>
      </c>
      <c r="Z647" s="21">
        <v>0.14348452095491859</v>
      </c>
      <c r="AA647" s="7">
        <v>-7417.4686000011861</v>
      </c>
      <c r="AB647" s="7">
        <v>4864893.0160000026</v>
      </c>
      <c r="AC647" s="25">
        <f t="shared" si="287"/>
        <v>2359.2816593207017</v>
      </c>
      <c r="AD647" s="6">
        <v>7041</v>
      </c>
      <c r="AE647" s="21">
        <v>0.1438068442681012</v>
      </c>
      <c r="AF647" s="7">
        <v>-7417.4686000011861</v>
      </c>
      <c r="AG647" s="7">
        <v>4864893.0160000026</v>
      </c>
      <c r="AH647" s="25">
        <f t="shared" si="288"/>
        <v>2338.2006424426095</v>
      </c>
      <c r="AI647" s="6">
        <v>6947</v>
      </c>
      <c r="AJ647" s="21">
        <v>0.1575282745303957</v>
      </c>
      <c r="AK647" s="7">
        <v>-7417.4686000011861</v>
      </c>
      <c r="AL647" s="7">
        <v>4864893.0160000026</v>
      </c>
      <c r="AM647" s="25">
        <f t="shared" si="289"/>
        <v>1623.9248808245702</v>
      </c>
      <c r="AN647" s="6">
        <v>5268</v>
      </c>
      <c r="AO647" s="21">
        <v>0.15921736527122171</v>
      </c>
      <c r="AP647" s="7">
        <v>-7414.8734699860206</v>
      </c>
      <c r="AQ647" s="7">
        <v>4864881.276651077</v>
      </c>
      <c r="AR647" s="25">
        <f t="shared" si="290"/>
        <v>1556.1027429540652</v>
      </c>
      <c r="AS647" s="6">
        <v>6762</v>
      </c>
      <c r="AT647" s="21">
        <v>0.1618499998736144</v>
      </c>
      <c r="AU647" s="7">
        <v>-7417.4686000011861</v>
      </c>
      <c r="AV647" s="7">
        <v>4864893.0160000026</v>
      </c>
      <c r="AW647" s="25">
        <f t="shared" si="291"/>
        <v>1457.3007432573022</v>
      </c>
      <c r="AX647" s="6">
        <v>6674</v>
      </c>
      <c r="AY647" s="21">
        <v>0.16257047030487851</v>
      </c>
      <c r="AZ647" s="7">
        <v>-7417.4686000011861</v>
      </c>
      <c r="BA647" s="7">
        <v>4864893.0160000026</v>
      </c>
      <c r="BB647" s="25">
        <f t="shared" si="292"/>
        <v>1431.6384422948204</v>
      </c>
      <c r="BC647" s="6">
        <v>6215</v>
      </c>
      <c r="BD647" s="21">
        <v>0.16446239487228129</v>
      </c>
      <c r="BE647" s="7">
        <v>-7417.4686000011861</v>
      </c>
      <c r="BF647" s="7">
        <v>4864893.0160000026</v>
      </c>
      <c r="BG647" s="25">
        <f t="shared" si="293"/>
        <v>1366.8899791327938</v>
      </c>
      <c r="BH647" s="6">
        <v>6856</v>
      </c>
      <c r="BI647" s="21">
        <v>0.1846739002786657</v>
      </c>
      <c r="BJ647" s="7">
        <v>-7417.4686000011861</v>
      </c>
      <c r="BK647" s="7">
        <v>4864893.0160000026</v>
      </c>
      <c r="BL647" s="25">
        <f t="shared" si="294"/>
        <v>859.76134243993772</v>
      </c>
      <c r="BM647" s="6">
        <v>5267</v>
      </c>
      <c r="BN647" s="21">
        <v>0.19018357685033721</v>
      </c>
      <c r="BO647" s="7">
        <v>-7417.4686000011861</v>
      </c>
      <c r="BP647" s="7">
        <v>4864893.0160000026</v>
      </c>
      <c r="BQ647" s="25">
        <f t="shared" si="295"/>
        <v>764.37760721750158</v>
      </c>
      <c r="BR647" s="6">
        <v>6398</v>
      </c>
      <c r="BS647" s="21">
        <v>0.1906281651730756</v>
      </c>
      <c r="BT647" s="7">
        <v>-7417.4686000011861</v>
      </c>
      <c r="BU647" s="7">
        <v>4864893.0160000026</v>
      </c>
      <c r="BV647" s="25">
        <f t="shared" si="296"/>
        <v>757.2717033833012</v>
      </c>
      <c r="BW647" s="6">
        <v>6117</v>
      </c>
      <c r="BX647" s="21">
        <v>0.19222198653074829</v>
      </c>
      <c r="BY647" s="7">
        <v>-7417.4686000011861</v>
      </c>
      <c r="BZ647" s="7">
        <v>4864893.0160000026</v>
      </c>
      <c r="CA647" s="25">
        <f t="shared" si="297"/>
        <v>732.46648082006664</v>
      </c>
      <c r="CB647" s="6">
        <v>6493</v>
      </c>
      <c r="CC647" s="21">
        <v>0.14682403138118499</v>
      </c>
      <c r="CD647" s="7">
        <v>-7422.2157000005254</v>
      </c>
      <c r="CE647" s="7">
        <v>4864895.5547999963</v>
      </c>
      <c r="CF647" s="25">
        <f t="shared" si="298"/>
        <v>2151.8471649835215</v>
      </c>
      <c r="CG647" s="6">
        <v>6581</v>
      </c>
      <c r="CH647" s="21">
        <v>0.15011069170369659</v>
      </c>
      <c r="CI647" s="7">
        <v>-7417.4686000011861</v>
      </c>
      <c r="CJ647" s="7">
        <v>4864893.0160000026</v>
      </c>
      <c r="CK647" s="25">
        <f t="shared" si="299"/>
        <v>1969.4887088032804</v>
      </c>
      <c r="CL647" s="6">
        <v>6674</v>
      </c>
      <c r="CM647" s="21">
        <v>0.15783606557377039</v>
      </c>
      <c r="CN647" s="7">
        <v>-7417.4686000011861</v>
      </c>
      <c r="CO647" s="7">
        <v>4864893.0160000026</v>
      </c>
      <c r="CP647" s="25">
        <f t="shared" si="300"/>
        <v>1611.2948300401335</v>
      </c>
      <c r="CQ647" s="6">
        <v>6488</v>
      </c>
      <c r="CR647" s="21">
        <v>0.16505171120028711</v>
      </c>
      <c r="CS647" s="7">
        <v>-7417.4686000011861</v>
      </c>
      <c r="CT647" s="7">
        <v>4864893.0160000026</v>
      </c>
      <c r="CU647" s="25">
        <f t="shared" si="301"/>
        <v>1347.4723887779419</v>
      </c>
      <c r="CV647" s="6">
        <v>7041</v>
      </c>
      <c r="CW647" s="21">
        <v>0.16520346143577341</v>
      </c>
      <c r="CX647" s="7">
        <v>-7417.4686000011861</v>
      </c>
      <c r="CY647" s="7">
        <v>4864893.0160000026</v>
      </c>
      <c r="CZ647" s="25">
        <f t="shared" si="302"/>
        <v>1342.528238538461</v>
      </c>
      <c r="DA647" s="6">
        <v>6856</v>
      </c>
      <c r="DB647" s="21">
        <v>0.16602773039704119</v>
      </c>
      <c r="DC647" s="7">
        <v>-7417.4686000011861</v>
      </c>
      <c r="DD647" s="7">
        <v>4864893.0160000026</v>
      </c>
      <c r="DE647" s="25">
        <f t="shared" si="303"/>
        <v>1316.0654122006204</v>
      </c>
      <c r="DF647" s="6">
        <v>6762</v>
      </c>
      <c r="DG647" s="21">
        <v>0.16649940412720299</v>
      </c>
      <c r="DH647" s="7">
        <v>-7417.4686000011861</v>
      </c>
      <c r="DI647" s="7">
        <v>4864893.0160000026</v>
      </c>
      <c r="DJ647" s="25">
        <f t="shared" si="304"/>
        <v>1301.2156131083664</v>
      </c>
      <c r="DK647" s="6">
        <v>7040</v>
      </c>
      <c r="DL647" s="21">
        <v>0.16844711708524929</v>
      </c>
      <c r="DM647" s="7">
        <v>-7422.2157000005254</v>
      </c>
      <c r="DN647" s="7">
        <v>4864895.5547999963</v>
      </c>
      <c r="DO647" s="25">
        <f t="shared" si="305"/>
        <v>1242.0688485389942</v>
      </c>
      <c r="DP647" s="6">
        <v>6947</v>
      </c>
      <c r="DQ647" s="21">
        <v>0.1703632021726576</v>
      </c>
      <c r="DR647" s="7">
        <v>-7417.4686000011861</v>
      </c>
      <c r="DS647" s="7">
        <v>4864893.0160000026</v>
      </c>
      <c r="DT647" s="25">
        <f t="shared" si="306"/>
        <v>1187.1260136038984</v>
      </c>
      <c r="DU647" s="6">
        <v>6952</v>
      </c>
      <c r="DV647" s="21">
        <v>0.17098799126637551</v>
      </c>
      <c r="DW647" s="7">
        <v>-7422.2157000005254</v>
      </c>
      <c r="DX647" s="7">
        <v>4864895.5547999963</v>
      </c>
      <c r="DY647" s="25">
        <f t="shared" si="307"/>
        <v>1169.8698775429264</v>
      </c>
      <c r="DZ647" s="6">
        <v>6215</v>
      </c>
      <c r="EA647" s="21">
        <v>0.18814103070625979</v>
      </c>
      <c r="EB647" s="7">
        <v>-7417.4686000011861</v>
      </c>
      <c r="EC647" s="7">
        <v>4864893.0160000026</v>
      </c>
      <c r="ED647" s="25">
        <f t="shared" si="308"/>
        <v>798.11582913733162</v>
      </c>
      <c r="EE647" s="6">
        <v>6216</v>
      </c>
      <c r="EF647" s="21">
        <v>0.19337982021339159</v>
      </c>
      <c r="EG647" s="7">
        <v>-7422.2157000005254</v>
      </c>
      <c r="EH647" s="7">
        <v>4864895.5547999963</v>
      </c>
      <c r="EI647" s="25">
        <f t="shared" si="309"/>
        <v>715.08125138184789</v>
      </c>
    </row>
    <row r="648" spans="1:139" x14ac:dyDescent="0.25">
      <c r="A648" s="6">
        <v>634</v>
      </c>
      <c r="B648" s="6">
        <v>1</v>
      </c>
      <c r="C648" s="6">
        <v>1</v>
      </c>
      <c r="D648" s="6">
        <v>1</v>
      </c>
      <c r="E648" s="6">
        <v>1</v>
      </c>
      <c r="F648" s="20">
        <f t="shared" si="279"/>
        <v>1</v>
      </c>
      <c r="G648" s="20">
        <f t="shared" si="280"/>
        <v>1</v>
      </c>
      <c r="H648" s="20">
        <f t="shared" si="281"/>
        <v>1</v>
      </c>
      <c r="I648" s="7">
        <v>-7419.8682793361977</v>
      </c>
      <c r="J648" s="7">
        <v>4864894.3665412422</v>
      </c>
      <c r="K648" s="6">
        <v>-3</v>
      </c>
      <c r="L648" s="6">
        <v>3</v>
      </c>
      <c r="M648" s="7">
        <v>-7421.8289093090543</v>
      </c>
      <c r="N648" s="7">
        <v>4864894.7097479757</v>
      </c>
      <c r="O648" s="26">
        <f t="shared" si="282"/>
        <v>-7421.8289093090543</v>
      </c>
      <c r="P648" s="26">
        <f t="shared" si="283"/>
        <v>4864894.7097479757</v>
      </c>
      <c r="Q648" s="20">
        <f t="shared" si="284"/>
        <v>1</v>
      </c>
      <c r="R648" s="26">
        <f t="shared" si="285"/>
        <v>1.9904423509259468</v>
      </c>
      <c r="S648" s="26">
        <f>R648*'8_HeSo_Mercator'!$B$7</f>
        <v>1.5249303477199385</v>
      </c>
      <c r="T648" s="6">
        <v>4150</v>
      </c>
      <c r="U648" s="21">
        <v>0.32049047815668369</v>
      </c>
      <c r="V648" s="7">
        <v>-7422.2589999996126</v>
      </c>
      <c r="W648" s="7">
        <v>4864895.579400003</v>
      </c>
      <c r="X648" s="25">
        <f t="shared" si="286"/>
        <v>94.78496973662611</v>
      </c>
      <c r="Y648" s="6">
        <v>4563</v>
      </c>
      <c r="Z648" s="21">
        <v>0.33662078579003069</v>
      </c>
      <c r="AA648" s="7">
        <v>-7422.2589999996126</v>
      </c>
      <c r="AB648" s="7">
        <v>4864895.579400003</v>
      </c>
      <c r="AC648" s="25">
        <f t="shared" si="287"/>
        <v>77.881854129135007</v>
      </c>
      <c r="AD648" s="6">
        <v>4425</v>
      </c>
      <c r="AE648" s="21">
        <v>0.33823481060349259</v>
      </c>
      <c r="AF648" s="7">
        <v>-7422.2589999996126</v>
      </c>
      <c r="AG648" s="7">
        <v>4864895.579400003</v>
      </c>
      <c r="AH648" s="25">
        <f t="shared" si="288"/>
        <v>76.405881414320021</v>
      </c>
      <c r="AI648" s="6">
        <v>3878</v>
      </c>
      <c r="AJ648" s="21">
        <v>0.36516011400687393</v>
      </c>
      <c r="AK648" s="7">
        <v>-7422.2589999996126</v>
      </c>
      <c r="AL648" s="7">
        <v>4864895.579400003</v>
      </c>
      <c r="AM648" s="25">
        <f t="shared" si="289"/>
        <v>56.242765096090871</v>
      </c>
      <c r="AN648" s="6">
        <v>3598</v>
      </c>
      <c r="AO648" s="21">
        <v>0.3656975670640229</v>
      </c>
      <c r="AP648" s="7">
        <v>-7422.2589999996126</v>
      </c>
      <c r="AQ648" s="7">
        <v>4864895.579400003</v>
      </c>
      <c r="AR648" s="25">
        <f t="shared" si="290"/>
        <v>55.912861079255165</v>
      </c>
      <c r="AS648" s="6">
        <v>3456</v>
      </c>
      <c r="AT648" s="21">
        <v>0.36886541084941099</v>
      </c>
      <c r="AU648" s="7">
        <v>-7422.2589999996126</v>
      </c>
      <c r="AV648" s="7">
        <v>4864895.579400003</v>
      </c>
      <c r="AW648" s="25">
        <f t="shared" si="291"/>
        <v>54.016727487555187</v>
      </c>
      <c r="AX648" s="6">
        <v>4290</v>
      </c>
      <c r="AY648" s="21">
        <v>0.36930830228180878</v>
      </c>
      <c r="AZ648" s="7">
        <v>-7422.2589999996126</v>
      </c>
      <c r="BA648" s="7">
        <v>4864895.579400003</v>
      </c>
      <c r="BB648" s="25">
        <f t="shared" si="292"/>
        <v>53.758075897637347</v>
      </c>
      <c r="BC648" s="6">
        <v>4015</v>
      </c>
      <c r="BD648" s="21">
        <v>0.3787743100214605</v>
      </c>
      <c r="BE648" s="7">
        <v>-7422.2589999996126</v>
      </c>
      <c r="BF648" s="7">
        <v>4864895.579400003</v>
      </c>
      <c r="BG648" s="25">
        <f t="shared" si="293"/>
        <v>48.582284955674375</v>
      </c>
      <c r="BH648" s="6">
        <v>4562</v>
      </c>
      <c r="BI648" s="21">
        <v>0.3890852972553242</v>
      </c>
      <c r="BJ648" s="7">
        <v>-7417.5023000016809</v>
      </c>
      <c r="BK648" s="7">
        <v>4864893.0326000014</v>
      </c>
      <c r="BL648" s="25">
        <f t="shared" si="294"/>
        <v>43.633567241555184</v>
      </c>
      <c r="BM648" s="6">
        <v>4286</v>
      </c>
      <c r="BN648" s="21">
        <v>0.41829893970419429</v>
      </c>
      <c r="BO648" s="7">
        <v>-7417.5023000016809</v>
      </c>
      <c r="BP648" s="7">
        <v>4864893.0326000014</v>
      </c>
      <c r="BQ648" s="25">
        <f t="shared" si="295"/>
        <v>32.662764906901266</v>
      </c>
      <c r="BR648" s="6">
        <v>4424</v>
      </c>
      <c r="BS648" s="21">
        <v>0.42487831357253431</v>
      </c>
      <c r="BT648" s="7">
        <v>-7417.5023000016809</v>
      </c>
      <c r="BU648" s="7">
        <v>4864893.0326000014</v>
      </c>
      <c r="BV648" s="25">
        <f t="shared" si="296"/>
        <v>30.686103219341174</v>
      </c>
      <c r="BW648" s="6">
        <v>3734</v>
      </c>
      <c r="BX648" s="21">
        <v>0.4282880804991076</v>
      </c>
      <c r="BY648" s="7">
        <v>-7414.9169410280883</v>
      </c>
      <c r="BZ648" s="7">
        <v>4864881.2750106603</v>
      </c>
      <c r="CA648" s="25">
        <f t="shared" si="297"/>
        <v>29.720495683799616</v>
      </c>
      <c r="CB648" s="6">
        <v>4562</v>
      </c>
      <c r="CC648" s="21">
        <v>0.37552682588515629</v>
      </c>
      <c r="CD648" s="7">
        <v>-7417.5023000016809</v>
      </c>
      <c r="CE648" s="7">
        <v>4864893.0326000014</v>
      </c>
      <c r="CF648" s="25">
        <f t="shared" si="298"/>
        <v>50.28473136130215</v>
      </c>
      <c r="CG648" s="6">
        <v>3598</v>
      </c>
      <c r="CH648" s="21">
        <v>0.38054002703788958</v>
      </c>
      <c r="CI648" s="7">
        <v>-7422.2589999996126</v>
      </c>
      <c r="CJ648" s="7">
        <v>4864895.579400003</v>
      </c>
      <c r="CK648" s="25">
        <f t="shared" si="299"/>
        <v>47.686848413389697</v>
      </c>
      <c r="CL648" s="6">
        <v>4425</v>
      </c>
      <c r="CM648" s="21">
        <v>0.39301072240061591</v>
      </c>
      <c r="CN648" s="7">
        <v>-7422.2589999996126</v>
      </c>
      <c r="CO648" s="7">
        <v>4864895.579400003</v>
      </c>
      <c r="CP648" s="25">
        <f t="shared" si="300"/>
        <v>41.916248163534377</v>
      </c>
      <c r="CQ648" s="6">
        <v>4122</v>
      </c>
      <c r="CR648" s="21">
        <v>0.40184693769238938</v>
      </c>
      <c r="CS648" s="7">
        <v>-7427.691685821861</v>
      </c>
      <c r="CT648" s="7">
        <v>4864891.7330770195</v>
      </c>
      <c r="CU648" s="25">
        <f t="shared" si="301"/>
        <v>38.349291746963956</v>
      </c>
      <c r="CV648" s="6">
        <v>3878</v>
      </c>
      <c r="CW648" s="21">
        <v>0.4042677693688071</v>
      </c>
      <c r="CX648" s="7">
        <v>-7422.2589999996126</v>
      </c>
      <c r="CY648" s="7">
        <v>4864895.579400003</v>
      </c>
      <c r="CZ648" s="25">
        <f t="shared" si="302"/>
        <v>37.438938546598628</v>
      </c>
      <c r="DA648" s="6">
        <v>4015</v>
      </c>
      <c r="DB648" s="21">
        <v>0.40668832712576281</v>
      </c>
      <c r="DC648" s="7">
        <v>-7422.2589999996126</v>
      </c>
      <c r="DD648" s="7">
        <v>4864895.579400003</v>
      </c>
      <c r="DE648" s="25">
        <f t="shared" si="303"/>
        <v>36.555537213458543</v>
      </c>
      <c r="DF648" s="6">
        <v>4150</v>
      </c>
      <c r="DG648" s="21">
        <v>0.40673320360722282</v>
      </c>
      <c r="DH648" s="7">
        <v>-7422.2589999996126</v>
      </c>
      <c r="DI648" s="7">
        <v>4864895.579400003</v>
      </c>
      <c r="DJ648" s="25">
        <f t="shared" si="304"/>
        <v>36.539406615889021</v>
      </c>
      <c r="DK648" s="6">
        <v>4395</v>
      </c>
      <c r="DL648" s="21">
        <v>0.40729599186509607</v>
      </c>
      <c r="DM648" s="7">
        <v>-7427.691685821861</v>
      </c>
      <c r="DN648" s="7">
        <v>4864891.7330770195</v>
      </c>
      <c r="DO648" s="25">
        <f t="shared" si="305"/>
        <v>36.337868994451789</v>
      </c>
      <c r="DP648" s="6">
        <v>4563</v>
      </c>
      <c r="DQ648" s="21">
        <v>0.40779837158872378</v>
      </c>
      <c r="DR648" s="7">
        <v>-7422.2589999996126</v>
      </c>
      <c r="DS648" s="7">
        <v>4864895.579400003</v>
      </c>
      <c r="DT648" s="25">
        <f t="shared" si="306"/>
        <v>36.159136528356484</v>
      </c>
      <c r="DU648" s="6">
        <v>4286</v>
      </c>
      <c r="DV648" s="21">
        <v>0.41147776705920891</v>
      </c>
      <c r="DW648" s="7">
        <v>-7417.5023000016809</v>
      </c>
      <c r="DX648" s="7">
        <v>4864893.0326000014</v>
      </c>
      <c r="DY648" s="25">
        <f t="shared" si="307"/>
        <v>34.883054168209405</v>
      </c>
      <c r="DZ648" s="6">
        <v>4394</v>
      </c>
      <c r="EA648" s="21">
        <v>0.41380397100535771</v>
      </c>
      <c r="EB648" s="7">
        <v>-7422.2589999996126</v>
      </c>
      <c r="EC648" s="7">
        <v>4864895.5793000013</v>
      </c>
      <c r="ED648" s="25">
        <f t="shared" si="308"/>
        <v>34.105261518651332</v>
      </c>
      <c r="EE648" s="6">
        <v>3716</v>
      </c>
      <c r="EF648" s="21">
        <v>0.41605068637803577</v>
      </c>
      <c r="EG648" s="7">
        <v>-7425.728100001812</v>
      </c>
      <c r="EH648" s="7">
        <v>4864901.3354000002</v>
      </c>
      <c r="EI648" s="25">
        <f t="shared" si="309"/>
        <v>33.374520031974775</v>
      </c>
    </row>
    <row r="649" spans="1:139" x14ac:dyDescent="0.25">
      <c r="A649" s="6">
        <v>635</v>
      </c>
      <c r="B649" s="6">
        <v>0</v>
      </c>
      <c r="C649" s="6">
        <v>0</v>
      </c>
      <c r="D649" s="6">
        <v>0</v>
      </c>
      <c r="E649" s="6">
        <v>0</v>
      </c>
      <c r="F649" s="20">
        <f t="shared" si="279"/>
        <v>1</v>
      </c>
      <c r="G649" s="20">
        <f t="shared" si="280"/>
        <v>1</v>
      </c>
      <c r="H649" s="20">
        <f t="shared" si="281"/>
        <v>1</v>
      </c>
      <c r="I649" s="7">
        <v>-7674.5835975409254</v>
      </c>
      <c r="J649" s="7">
        <v>4864934.306738806</v>
      </c>
      <c r="K649" s="6">
        <v>0</v>
      </c>
      <c r="L649" s="6">
        <v>0</v>
      </c>
      <c r="M649" s="7">
        <v>-7674.974781275776</v>
      </c>
      <c r="N649" s="7">
        <v>4864933.4402034059</v>
      </c>
      <c r="O649" s="26">
        <f t="shared" si="282"/>
        <v>-7674.9747812757778</v>
      </c>
      <c r="P649" s="26">
        <f t="shared" si="283"/>
        <v>4864933.4402034059</v>
      </c>
      <c r="Q649" s="20">
        <f t="shared" si="284"/>
        <v>1</v>
      </c>
      <c r="R649" s="26">
        <f t="shared" si="285"/>
        <v>0.95074092892664019</v>
      </c>
      <c r="S649" s="26">
        <f>R649*'8_HeSo_Mercator'!$B$7</f>
        <v>0.7283876846095193</v>
      </c>
      <c r="T649" s="6">
        <v>16840</v>
      </c>
      <c r="U649" s="21">
        <v>0.24620123665561619</v>
      </c>
      <c r="V649" s="7">
        <v>-7680.1345999985933</v>
      </c>
      <c r="W649" s="7">
        <v>4864931.4921000004</v>
      </c>
      <c r="X649" s="25">
        <f t="shared" si="286"/>
        <v>272.16926460479044</v>
      </c>
      <c r="Y649" s="6">
        <v>9383</v>
      </c>
      <c r="Z649" s="21">
        <v>0.27795884899690421</v>
      </c>
      <c r="AA649" s="7">
        <v>-7669.2335000000894</v>
      </c>
      <c r="AB649" s="7">
        <v>4864936.1547999978</v>
      </c>
      <c r="AC649" s="25">
        <f t="shared" si="287"/>
        <v>167.52436539940993</v>
      </c>
      <c r="AD649" s="6">
        <v>16569</v>
      </c>
      <c r="AE649" s="21">
        <v>0.2987793731230492</v>
      </c>
      <c r="AF649" s="7">
        <v>-7680.1345999985933</v>
      </c>
      <c r="AG649" s="7">
        <v>4864931.4921000004</v>
      </c>
      <c r="AH649" s="25">
        <f t="shared" si="288"/>
        <v>125.48665797565414</v>
      </c>
      <c r="AI649" s="6">
        <v>9841</v>
      </c>
      <c r="AJ649" s="21">
        <v>0.29975092980058171</v>
      </c>
      <c r="AK649" s="7">
        <v>-7669.2335000000894</v>
      </c>
      <c r="AL649" s="7">
        <v>4864936.1547999978</v>
      </c>
      <c r="AM649" s="25">
        <f t="shared" si="289"/>
        <v>123.86763460978089</v>
      </c>
      <c r="AN649" s="6">
        <v>16299</v>
      </c>
      <c r="AO649" s="21">
        <v>0.3054661606441777</v>
      </c>
      <c r="AP649" s="7">
        <v>-7675.3524999991059</v>
      </c>
      <c r="AQ649" s="7">
        <v>4864932.8628999963</v>
      </c>
      <c r="AR649" s="25">
        <f t="shared" si="290"/>
        <v>114.85438337708376</v>
      </c>
      <c r="AS649" s="6">
        <v>16301</v>
      </c>
      <c r="AT649" s="21">
        <v>0.3093130091815543</v>
      </c>
      <c r="AU649" s="7">
        <v>-7680.1345999985933</v>
      </c>
      <c r="AV649" s="7">
        <v>4864931.4921000004</v>
      </c>
      <c r="AW649" s="25">
        <f t="shared" si="291"/>
        <v>109.24643046993374</v>
      </c>
      <c r="AX649" s="6">
        <v>8473</v>
      </c>
      <c r="AY649" s="21">
        <v>0.30952681226350193</v>
      </c>
      <c r="AZ649" s="7">
        <v>-7669.2335000000894</v>
      </c>
      <c r="BA649" s="7">
        <v>4864936.1547999978</v>
      </c>
      <c r="BB649" s="25">
        <f t="shared" si="292"/>
        <v>108.94489880248372</v>
      </c>
      <c r="BC649" s="6">
        <v>16573</v>
      </c>
      <c r="BD649" s="21">
        <v>0.31873930279805063</v>
      </c>
      <c r="BE649" s="7">
        <v>-7675.3524999991059</v>
      </c>
      <c r="BF649" s="7">
        <v>4864932.8628999963</v>
      </c>
      <c r="BG649" s="25">
        <f t="shared" si="293"/>
        <v>96.885219302841307</v>
      </c>
      <c r="BH649" s="6">
        <v>7615</v>
      </c>
      <c r="BI649" s="21">
        <v>0.31931893783758258</v>
      </c>
      <c r="BJ649" s="7">
        <v>-7680.1345999985933</v>
      </c>
      <c r="BK649" s="7">
        <v>4864931.4921000004</v>
      </c>
      <c r="BL649" s="25">
        <f t="shared" si="294"/>
        <v>96.183659362241841</v>
      </c>
      <c r="BM649" s="6">
        <v>11209</v>
      </c>
      <c r="BN649" s="21">
        <v>0.32527859307400891</v>
      </c>
      <c r="BO649" s="7">
        <v>-7667.3398000001907</v>
      </c>
      <c r="BP649" s="7">
        <v>4864936.697800003</v>
      </c>
      <c r="BQ649" s="25">
        <f t="shared" si="295"/>
        <v>89.326037394682601</v>
      </c>
      <c r="BR649" s="6">
        <v>17118</v>
      </c>
      <c r="BS649" s="21">
        <v>0.32693654229190361</v>
      </c>
      <c r="BT649" s="7">
        <v>-7680.1345999985933</v>
      </c>
      <c r="BU649" s="7">
        <v>4864931.4921000004</v>
      </c>
      <c r="BV649" s="25">
        <f t="shared" si="296"/>
        <v>87.527825519337867</v>
      </c>
      <c r="BW649" s="6">
        <v>10303</v>
      </c>
      <c r="BX649" s="21">
        <v>0.3293351622137709</v>
      </c>
      <c r="BY649" s="7">
        <v>-7675.3524999991059</v>
      </c>
      <c r="BZ649" s="7">
        <v>4864932.8628999963</v>
      </c>
      <c r="CA649" s="25">
        <f t="shared" si="297"/>
        <v>85.00561104013353</v>
      </c>
      <c r="CB649" s="6">
        <v>16840</v>
      </c>
      <c r="CC649" s="21">
        <v>0.2368281000532198</v>
      </c>
      <c r="CD649" s="7">
        <v>-7680.1345999985933</v>
      </c>
      <c r="CE649" s="7">
        <v>4864931.4921000004</v>
      </c>
      <c r="CF649" s="25">
        <f t="shared" si="298"/>
        <v>317.88283420430582</v>
      </c>
      <c r="CG649" s="6">
        <v>9383</v>
      </c>
      <c r="CH649" s="21">
        <v>0.2763119421896103</v>
      </c>
      <c r="CI649" s="7">
        <v>-7669.2335000000894</v>
      </c>
      <c r="CJ649" s="7">
        <v>4864936.1547999978</v>
      </c>
      <c r="CK649" s="25">
        <f t="shared" si="299"/>
        <v>171.55420909126687</v>
      </c>
      <c r="CL649" s="6">
        <v>16569</v>
      </c>
      <c r="CM649" s="21">
        <v>0.2769630436604375</v>
      </c>
      <c r="CN649" s="7">
        <v>-7680.1345999985933</v>
      </c>
      <c r="CO649" s="7">
        <v>4864931.4921000004</v>
      </c>
      <c r="CP649" s="25">
        <f t="shared" si="300"/>
        <v>169.94668875931777</v>
      </c>
      <c r="CQ649" s="6">
        <v>16301</v>
      </c>
      <c r="CR649" s="21">
        <v>0.28698953831239649</v>
      </c>
      <c r="CS649" s="7">
        <v>-7680.1345999985933</v>
      </c>
      <c r="CT649" s="7">
        <v>4864931.4921000004</v>
      </c>
      <c r="CU649" s="25">
        <f t="shared" si="301"/>
        <v>147.41298404805448</v>
      </c>
      <c r="CV649" s="6">
        <v>16299</v>
      </c>
      <c r="CW649" s="21">
        <v>0.2969504369614373</v>
      </c>
      <c r="CX649" s="7">
        <v>-7675.3524999991059</v>
      </c>
      <c r="CY649" s="7">
        <v>4864932.8628999963</v>
      </c>
      <c r="CZ649" s="25">
        <f t="shared" si="302"/>
        <v>128.60685717190654</v>
      </c>
      <c r="DA649" s="6">
        <v>9841</v>
      </c>
      <c r="DB649" s="21">
        <v>0.29747943751658268</v>
      </c>
      <c r="DC649" s="7">
        <v>-7669.2335000000894</v>
      </c>
      <c r="DD649" s="7">
        <v>4864936.1547999978</v>
      </c>
      <c r="DE649" s="25">
        <f t="shared" si="303"/>
        <v>127.69450044560749</v>
      </c>
      <c r="DF649" s="6">
        <v>17118</v>
      </c>
      <c r="DG649" s="21">
        <v>0.3052673477510946</v>
      </c>
      <c r="DH649" s="7">
        <v>-7680.1345999985933</v>
      </c>
      <c r="DI649" s="7">
        <v>4864931.4921000004</v>
      </c>
      <c r="DJ649" s="25">
        <f t="shared" si="304"/>
        <v>115.15388280834352</v>
      </c>
      <c r="DK649" s="6">
        <v>16573</v>
      </c>
      <c r="DL649" s="21">
        <v>0.30788020263034399</v>
      </c>
      <c r="DM649" s="7">
        <v>-7675.3524999991059</v>
      </c>
      <c r="DN649" s="7">
        <v>4864932.8628999963</v>
      </c>
      <c r="DO649" s="25">
        <f t="shared" si="305"/>
        <v>111.29430585900938</v>
      </c>
      <c r="DP649" s="6">
        <v>10756</v>
      </c>
      <c r="DQ649" s="21">
        <v>0.30986310449435339</v>
      </c>
      <c r="DR649" s="7">
        <v>-7669.2335000000894</v>
      </c>
      <c r="DS649" s="7">
        <v>4864936.1547999978</v>
      </c>
      <c r="DT649" s="25">
        <f t="shared" si="306"/>
        <v>108.47271967138906</v>
      </c>
      <c r="DU649" s="6">
        <v>8473</v>
      </c>
      <c r="DV649" s="21">
        <v>0.31558658615484148</v>
      </c>
      <c r="DW649" s="7">
        <v>-7669.2335000000894</v>
      </c>
      <c r="DX649" s="7">
        <v>4864936.1547999978</v>
      </c>
      <c r="DY649" s="25">
        <f t="shared" si="307"/>
        <v>100.8151633483035</v>
      </c>
      <c r="DZ649" s="6">
        <v>11217</v>
      </c>
      <c r="EA649" s="21">
        <v>0.3177808118468729</v>
      </c>
      <c r="EB649" s="7">
        <v>-7661.896899998188</v>
      </c>
      <c r="EC649" s="7">
        <v>4864934.6187999994</v>
      </c>
      <c r="ED649" s="25">
        <f t="shared" si="308"/>
        <v>98.05941977064991</v>
      </c>
      <c r="EE649" s="6">
        <v>16305</v>
      </c>
      <c r="EF649" s="21">
        <v>0.31853647629246939</v>
      </c>
      <c r="EG649" s="7">
        <v>-7669.2335000000894</v>
      </c>
      <c r="EH649" s="7">
        <v>4864936.1547999978</v>
      </c>
      <c r="EI649" s="25">
        <f t="shared" si="309"/>
        <v>97.132219804389138</v>
      </c>
    </row>
    <row r="650" spans="1:139" x14ac:dyDescent="0.25">
      <c r="A650" s="6">
        <v>636</v>
      </c>
      <c r="B650" s="6">
        <v>0</v>
      </c>
      <c r="C650" s="6">
        <v>1</v>
      </c>
      <c r="D650" s="6">
        <v>0</v>
      </c>
      <c r="E650" s="6">
        <v>1</v>
      </c>
      <c r="F650" s="20">
        <f t="shared" si="279"/>
        <v>1</v>
      </c>
      <c r="G650" s="20">
        <f t="shared" si="280"/>
        <v>1</v>
      </c>
      <c r="H650" s="20">
        <f t="shared" si="281"/>
        <v>1</v>
      </c>
      <c r="I650" s="7">
        <v>-7676.4194399997596</v>
      </c>
      <c r="J650" s="7">
        <v>4864934.7193399938</v>
      </c>
      <c r="K650" s="6">
        <v>0</v>
      </c>
      <c r="L650" s="6">
        <v>-6</v>
      </c>
      <c r="M650" s="7">
        <v>-7677.0796460090223</v>
      </c>
      <c r="N650" s="7">
        <v>4864933.5339961275</v>
      </c>
      <c r="O650" s="26">
        <f t="shared" si="282"/>
        <v>-7677.0796460090214</v>
      </c>
      <c r="P650" s="26">
        <f t="shared" si="283"/>
        <v>4864933.5339961275</v>
      </c>
      <c r="Q650" s="20">
        <f t="shared" si="284"/>
        <v>1</v>
      </c>
      <c r="R650" s="26">
        <f t="shared" si="285"/>
        <v>1.3568021432360644</v>
      </c>
      <c r="S650" s="26">
        <f>R650*'8_HeSo_Mercator'!$B$7</f>
        <v>1.0394818835670496</v>
      </c>
      <c r="T650" s="6">
        <v>18056</v>
      </c>
      <c r="U650" s="21">
        <v>0.32418235176618537</v>
      </c>
      <c r="V650" s="7">
        <v>-7676.6435999982059</v>
      </c>
      <c r="W650" s="7">
        <v>4864934.0069999993</v>
      </c>
      <c r="X650" s="25">
        <f t="shared" si="286"/>
        <v>90.540424421782248</v>
      </c>
      <c r="Y650" s="6">
        <v>17779</v>
      </c>
      <c r="Z650" s="21">
        <v>0.32573412766605009</v>
      </c>
      <c r="AA650" s="7">
        <v>-7676.6435999982059</v>
      </c>
      <c r="AB650" s="7">
        <v>4864934.0069999993</v>
      </c>
      <c r="AC650" s="25">
        <f t="shared" si="287"/>
        <v>88.82739979778458</v>
      </c>
      <c r="AD650" s="6">
        <v>15872</v>
      </c>
      <c r="AE650" s="21">
        <v>0.33462219391821379</v>
      </c>
      <c r="AF650" s="7">
        <v>-7676.6435999982059</v>
      </c>
      <c r="AG650" s="7">
        <v>4864934.0069999993</v>
      </c>
      <c r="AH650" s="25">
        <f t="shared" si="288"/>
        <v>79.759244361793407</v>
      </c>
      <c r="AI650" s="6">
        <v>15870</v>
      </c>
      <c r="AJ650" s="21">
        <v>0.3399496854252097</v>
      </c>
      <c r="AK650" s="7">
        <v>-7674.9723000004888</v>
      </c>
      <c r="AL650" s="7">
        <v>4864934.4861999974</v>
      </c>
      <c r="AM650" s="25">
        <f t="shared" si="289"/>
        <v>74.875791360227254</v>
      </c>
      <c r="AN650" s="6">
        <v>17776</v>
      </c>
      <c r="AO650" s="21">
        <v>0.34092388438631438</v>
      </c>
      <c r="AP650" s="7">
        <v>-7674.9723000004888</v>
      </c>
      <c r="AQ650" s="7">
        <v>4864934.4861999974</v>
      </c>
      <c r="AR650" s="25">
        <f t="shared" si="290"/>
        <v>74.023614579062453</v>
      </c>
      <c r="AS650" s="6">
        <v>18334</v>
      </c>
      <c r="AT650" s="21">
        <v>0.34123455189100171</v>
      </c>
      <c r="AU650" s="7">
        <v>-7676.6435999982059</v>
      </c>
      <c r="AV650" s="7">
        <v>4864934.0069999993</v>
      </c>
      <c r="AW650" s="25">
        <f t="shared" si="291"/>
        <v>73.754411528467998</v>
      </c>
      <c r="AX650" s="6">
        <v>17228</v>
      </c>
      <c r="AY650" s="21">
        <v>0.34381748974094017</v>
      </c>
      <c r="AZ650" s="7">
        <v>-7676.6435999982059</v>
      </c>
      <c r="BA650" s="7">
        <v>4864934.0069999993</v>
      </c>
      <c r="BB650" s="25">
        <f t="shared" si="292"/>
        <v>71.56293425497563</v>
      </c>
      <c r="BC650" s="6">
        <v>17499</v>
      </c>
      <c r="BD650" s="21">
        <v>0.34836310500809992</v>
      </c>
      <c r="BE650" s="7">
        <v>-7676.6435999982059</v>
      </c>
      <c r="BF650" s="7">
        <v>4864934.0069999993</v>
      </c>
      <c r="BG650" s="25">
        <f t="shared" si="293"/>
        <v>67.900252409120299</v>
      </c>
      <c r="BH650" s="6">
        <v>16139</v>
      </c>
      <c r="BI650" s="21">
        <v>0.35130868039788687</v>
      </c>
      <c r="BJ650" s="7">
        <v>-7667.3517999984324</v>
      </c>
      <c r="BK650" s="7">
        <v>4864936.6705000028</v>
      </c>
      <c r="BL650" s="25">
        <f t="shared" si="294"/>
        <v>65.651473325750743</v>
      </c>
      <c r="BM650" s="6">
        <v>18330</v>
      </c>
      <c r="BN650" s="21">
        <v>0.35307775341445402</v>
      </c>
      <c r="BO650" s="7">
        <v>-7676.6435999982059</v>
      </c>
      <c r="BP650" s="7">
        <v>4864934.0069999993</v>
      </c>
      <c r="BQ650" s="25">
        <f t="shared" si="295"/>
        <v>64.345559530323399</v>
      </c>
      <c r="BR650" s="6">
        <v>18057</v>
      </c>
      <c r="BS650" s="21">
        <v>0.35351844253124148</v>
      </c>
      <c r="BT650" s="7">
        <v>-7676.6435999982059</v>
      </c>
      <c r="BU650" s="7">
        <v>4864934.0069999993</v>
      </c>
      <c r="BV650" s="25">
        <f t="shared" si="296"/>
        <v>64.025311354567734</v>
      </c>
      <c r="BW650" s="6">
        <v>15865</v>
      </c>
      <c r="BX650" s="21">
        <v>0.3561441820145978</v>
      </c>
      <c r="BY650" s="7">
        <v>-7667.3517999984324</v>
      </c>
      <c r="BZ650" s="7">
        <v>4864936.6705000028</v>
      </c>
      <c r="CA650" s="25">
        <f t="shared" si="297"/>
        <v>62.157935812296223</v>
      </c>
      <c r="CB650" s="6">
        <v>18064</v>
      </c>
      <c r="CC650" s="21">
        <v>0.32378827321185072</v>
      </c>
      <c r="CD650" s="7">
        <v>-7683.8559000007808</v>
      </c>
      <c r="CE650" s="7">
        <v>4864930.3579000011</v>
      </c>
      <c r="CF650" s="25">
        <f t="shared" si="298"/>
        <v>90.982012137818273</v>
      </c>
      <c r="CG650" s="6">
        <v>17788</v>
      </c>
      <c r="CH650" s="21">
        <v>0.32875686470294557</v>
      </c>
      <c r="CI650" s="7">
        <v>-7683.8559000007808</v>
      </c>
      <c r="CJ650" s="7">
        <v>4864930.3579000011</v>
      </c>
      <c r="CK650" s="25">
        <f t="shared" si="299"/>
        <v>85.605305205752003</v>
      </c>
      <c r="CL650" s="6">
        <v>17507</v>
      </c>
      <c r="CM650" s="21">
        <v>0.3292592592592592</v>
      </c>
      <c r="CN650" s="7">
        <v>-7683.8559000007808</v>
      </c>
      <c r="CO650" s="7">
        <v>4864930.3579000011</v>
      </c>
      <c r="CP650" s="25">
        <f t="shared" si="300"/>
        <v>85.084022301596505</v>
      </c>
      <c r="CQ650" s="6">
        <v>9426</v>
      </c>
      <c r="CR650" s="21">
        <v>0.33109426250008928</v>
      </c>
      <c r="CS650" s="7">
        <v>-7676.6435999982059</v>
      </c>
      <c r="CT650" s="7">
        <v>4864934.0069999993</v>
      </c>
      <c r="CU650" s="25">
        <f t="shared" si="301"/>
        <v>83.213421649690176</v>
      </c>
      <c r="CV650" s="6">
        <v>18340</v>
      </c>
      <c r="CW650" s="21">
        <v>0.33287474204239881</v>
      </c>
      <c r="CX650" s="7">
        <v>-7683.8559000007808</v>
      </c>
      <c r="CY650" s="7">
        <v>4864930.3579000011</v>
      </c>
      <c r="CZ650" s="25">
        <f t="shared" si="302"/>
        <v>81.447288093985833</v>
      </c>
      <c r="DA650" s="6">
        <v>9884</v>
      </c>
      <c r="DB650" s="21">
        <v>0.33614659885742321</v>
      </c>
      <c r="DC650" s="7">
        <v>-7674.9723000004888</v>
      </c>
      <c r="DD650" s="7">
        <v>4864934.4861999974</v>
      </c>
      <c r="DE650" s="25">
        <f t="shared" si="303"/>
        <v>78.32224264508487</v>
      </c>
      <c r="DF650" s="6">
        <v>17779</v>
      </c>
      <c r="DG650" s="21">
        <v>0.33837160441950709</v>
      </c>
      <c r="DH650" s="7">
        <v>-7676.6435999982059</v>
      </c>
      <c r="DI650" s="7">
        <v>4864934.0069999993</v>
      </c>
      <c r="DJ650" s="25">
        <f t="shared" si="304"/>
        <v>76.282401599989555</v>
      </c>
      <c r="DK650" s="6">
        <v>16145</v>
      </c>
      <c r="DL650" s="21">
        <v>0.3406086245853564</v>
      </c>
      <c r="DM650" s="7">
        <v>-7682.084399998188</v>
      </c>
      <c r="DN650" s="7">
        <v>4864930.8654000014</v>
      </c>
      <c r="DO650" s="25">
        <f t="shared" si="305"/>
        <v>74.298053781902695</v>
      </c>
      <c r="DP650" s="6">
        <v>17225</v>
      </c>
      <c r="DQ650" s="21">
        <v>0.3406433495021699</v>
      </c>
      <c r="DR650" s="7">
        <v>-7674.9723000004888</v>
      </c>
      <c r="DS650" s="7">
        <v>4864934.4861999974</v>
      </c>
      <c r="DT650" s="25">
        <f t="shared" si="306"/>
        <v>74.267762871908502</v>
      </c>
      <c r="DU650" s="6">
        <v>18056</v>
      </c>
      <c r="DV650" s="21">
        <v>0.34199448128368531</v>
      </c>
      <c r="DW650" s="7">
        <v>-7676.6435999982059</v>
      </c>
      <c r="DX650" s="7">
        <v>4864934.0069999993</v>
      </c>
      <c r="DY650" s="25">
        <f t="shared" si="307"/>
        <v>73.101048834103764</v>
      </c>
      <c r="DZ650" s="6">
        <v>18331</v>
      </c>
      <c r="EA650" s="21">
        <v>0.34200070442987529</v>
      </c>
      <c r="EB650" s="7">
        <v>-7674.9723000004888</v>
      </c>
      <c r="EC650" s="7">
        <v>4864934.4861999974</v>
      </c>
      <c r="ED650" s="25">
        <f t="shared" si="308"/>
        <v>73.095728305917191</v>
      </c>
      <c r="EE650" s="6">
        <v>8513</v>
      </c>
      <c r="EF650" s="21">
        <v>0.34232349795871692</v>
      </c>
      <c r="EG650" s="7">
        <v>-7674.9723000004888</v>
      </c>
      <c r="EH650" s="7">
        <v>4864934.4861999974</v>
      </c>
      <c r="EI650" s="25">
        <f t="shared" si="309"/>
        <v>72.820415905499303</v>
      </c>
    </row>
    <row r="651" spans="1:139" x14ac:dyDescent="0.25">
      <c r="A651" s="6">
        <v>637</v>
      </c>
      <c r="B651" s="6">
        <v>0</v>
      </c>
      <c r="C651" s="6">
        <v>2</v>
      </c>
      <c r="D651" s="6">
        <v>0</v>
      </c>
      <c r="E651" s="6">
        <v>2</v>
      </c>
      <c r="F651" s="20">
        <f t="shared" si="279"/>
        <v>1</v>
      </c>
      <c r="G651" s="20">
        <f t="shared" si="280"/>
        <v>1</v>
      </c>
      <c r="H651" s="20">
        <f t="shared" si="281"/>
        <v>1</v>
      </c>
      <c r="I651" s="7">
        <v>-7600.7912199848233</v>
      </c>
      <c r="J651" s="7">
        <v>4864980.8502587304</v>
      </c>
      <c r="K651" s="6">
        <v>0</v>
      </c>
      <c r="L651" s="6">
        <v>0</v>
      </c>
      <c r="M651" s="7">
        <v>-7603.7928896303874</v>
      </c>
      <c r="N651" s="7">
        <v>4864980.7441695873</v>
      </c>
      <c r="O651" s="26">
        <f t="shared" si="282"/>
        <v>-7603.7928896303865</v>
      </c>
      <c r="P651" s="26">
        <f t="shared" si="283"/>
        <v>4864980.7441695863</v>
      </c>
      <c r="Q651" s="20">
        <f t="shared" si="284"/>
        <v>1</v>
      </c>
      <c r="R651" s="26">
        <f t="shared" si="285"/>
        <v>3.0035438348013295</v>
      </c>
      <c r="S651" s="26">
        <f>R651*'8_HeSo_Mercator'!$B$7</f>
        <v>2.3010940971312119</v>
      </c>
      <c r="T651" s="6">
        <v>7714</v>
      </c>
      <c r="U651" s="21">
        <v>9.3749753826263396E-2</v>
      </c>
      <c r="V651" s="7">
        <v>-7604.0177999995649</v>
      </c>
      <c r="W651" s="7">
        <v>4864981.242399998</v>
      </c>
      <c r="X651" s="25">
        <f t="shared" si="286"/>
        <v>12945.518687640011</v>
      </c>
      <c r="Y651" s="6">
        <v>11329</v>
      </c>
      <c r="Z651" s="21">
        <v>0.1149831991192105</v>
      </c>
      <c r="AA651" s="7">
        <v>-7604.0177999995649</v>
      </c>
      <c r="AB651" s="7">
        <v>4864981.242399998</v>
      </c>
      <c r="AC651" s="25">
        <f t="shared" si="287"/>
        <v>5720.8748794407702</v>
      </c>
      <c r="AD651" s="6">
        <v>8142</v>
      </c>
      <c r="AE651" s="21">
        <v>0.13736936919240769</v>
      </c>
      <c r="AF651" s="7">
        <v>-7601.6162000000477</v>
      </c>
      <c r="AG651" s="7">
        <v>4864980.3488999978</v>
      </c>
      <c r="AH651" s="25">
        <f t="shared" si="288"/>
        <v>2808.2798525108969</v>
      </c>
      <c r="AI651" s="6">
        <v>11331</v>
      </c>
      <c r="AJ651" s="21">
        <v>0.14238087701561991</v>
      </c>
      <c r="AK651" s="7">
        <v>-7602.096400000155</v>
      </c>
      <c r="AL651" s="7">
        <v>4864981.7929999977</v>
      </c>
      <c r="AM651" s="25">
        <f t="shared" si="289"/>
        <v>2433.2870520227179</v>
      </c>
      <c r="AN651" s="6">
        <v>9949</v>
      </c>
      <c r="AO651" s="21">
        <v>0.1436533797954101</v>
      </c>
      <c r="AP651" s="7">
        <v>-7609.2503999993196</v>
      </c>
      <c r="AQ651" s="7">
        <v>4864978.1607000008</v>
      </c>
      <c r="AR651" s="25">
        <f t="shared" si="290"/>
        <v>2348.2082355937687</v>
      </c>
      <c r="AS651" s="6">
        <v>8141</v>
      </c>
      <c r="AT651" s="21">
        <v>0.1487395452621264</v>
      </c>
      <c r="AU651" s="7">
        <v>-7609.2503999993196</v>
      </c>
      <c r="AV651" s="7">
        <v>4864978.1607000008</v>
      </c>
      <c r="AW651" s="25">
        <f t="shared" si="291"/>
        <v>2043.1215398391917</v>
      </c>
      <c r="AX651" s="6">
        <v>9492</v>
      </c>
      <c r="AY651" s="21">
        <v>0.14903434626580711</v>
      </c>
      <c r="AZ651" s="7">
        <v>-7603.5650999993086</v>
      </c>
      <c r="BA651" s="7">
        <v>4864979.7901000008</v>
      </c>
      <c r="BB651" s="25">
        <f t="shared" si="292"/>
        <v>2027.0036578172162</v>
      </c>
      <c r="BC651" s="6">
        <v>8579</v>
      </c>
      <c r="BD651" s="21">
        <v>0.1577013826965924</v>
      </c>
      <c r="BE651" s="7">
        <v>-7601.6162000000477</v>
      </c>
      <c r="BF651" s="7">
        <v>4864980.3488999978</v>
      </c>
      <c r="BG651" s="25">
        <f t="shared" si="293"/>
        <v>1616.806309652417</v>
      </c>
      <c r="BH651" s="6">
        <v>10407</v>
      </c>
      <c r="BI651" s="21">
        <v>0.16186554531735339</v>
      </c>
      <c r="BJ651" s="7">
        <v>-7596.2032000012696</v>
      </c>
      <c r="BK651" s="7">
        <v>4864981.9002000019</v>
      </c>
      <c r="BL651" s="25">
        <f t="shared" si="294"/>
        <v>1456.7409916853528</v>
      </c>
      <c r="BM651" s="6">
        <v>9038</v>
      </c>
      <c r="BN651" s="21">
        <v>0.1632785311850973</v>
      </c>
      <c r="BO651" s="7">
        <v>-7603.5650999993086</v>
      </c>
      <c r="BP651" s="7">
        <v>4864979.7901000008</v>
      </c>
      <c r="BQ651" s="25">
        <f t="shared" si="295"/>
        <v>1406.9661869550234</v>
      </c>
      <c r="BR651" s="6">
        <v>10870</v>
      </c>
      <c r="BS651" s="21">
        <v>0.16402463408985279</v>
      </c>
      <c r="BT651" s="7">
        <v>-7594.7369999997318</v>
      </c>
      <c r="BU651" s="7">
        <v>4864983.9024000019</v>
      </c>
      <c r="BV651" s="25">
        <f t="shared" si="296"/>
        <v>1381.5407188326319</v>
      </c>
      <c r="BW651" s="6">
        <v>8139</v>
      </c>
      <c r="BX651" s="21">
        <v>0.1648670140417042</v>
      </c>
      <c r="BY651" s="7">
        <v>-7603.5650999993086</v>
      </c>
      <c r="BZ651" s="7">
        <v>4864979.7901000008</v>
      </c>
      <c r="CA651" s="25">
        <f t="shared" si="297"/>
        <v>1353.5207265514671</v>
      </c>
      <c r="CB651" s="6">
        <v>11329</v>
      </c>
      <c r="CC651" s="21">
        <v>0.10263553659919621</v>
      </c>
      <c r="CD651" s="7">
        <v>-7604.0177999995649</v>
      </c>
      <c r="CE651" s="7">
        <v>4864981.242399998</v>
      </c>
      <c r="CF651" s="25">
        <f t="shared" si="298"/>
        <v>9011.7465937101115</v>
      </c>
      <c r="CG651" s="6">
        <v>7714</v>
      </c>
      <c r="CH651" s="21">
        <v>0.1032091636294788</v>
      </c>
      <c r="CI651" s="7">
        <v>-7604.0177999995649</v>
      </c>
      <c r="CJ651" s="7">
        <v>4864981.242399998</v>
      </c>
      <c r="CK651" s="25">
        <f t="shared" si="299"/>
        <v>8813.0648372150827</v>
      </c>
      <c r="CL651" s="6">
        <v>11331</v>
      </c>
      <c r="CM651" s="21">
        <v>0.1097596574875936</v>
      </c>
      <c r="CN651" s="7">
        <v>-7602.096400000155</v>
      </c>
      <c r="CO651" s="7">
        <v>4864981.7929999977</v>
      </c>
      <c r="CP651" s="25">
        <f t="shared" si="300"/>
        <v>6890.1555659715486</v>
      </c>
      <c r="CQ651" s="6">
        <v>8141</v>
      </c>
      <c r="CR651" s="21">
        <v>0.12890237364693</v>
      </c>
      <c r="CS651" s="7">
        <v>-7609.2503999993196</v>
      </c>
      <c r="CT651" s="7">
        <v>4864978.1607000008</v>
      </c>
      <c r="CU651" s="25">
        <f t="shared" si="301"/>
        <v>3622.0658479354347</v>
      </c>
      <c r="CV651" s="6">
        <v>8151</v>
      </c>
      <c r="CW651" s="21">
        <v>0.130086589797658</v>
      </c>
      <c r="CX651" s="7">
        <v>-7604.0177999995649</v>
      </c>
      <c r="CY651" s="7">
        <v>4864981.242399998</v>
      </c>
      <c r="CZ651" s="25">
        <f t="shared" si="302"/>
        <v>3491.9650194119599</v>
      </c>
      <c r="DA651" s="6">
        <v>9949</v>
      </c>
      <c r="DB651" s="21">
        <v>0.1302891437344437</v>
      </c>
      <c r="DC651" s="7">
        <v>-7609.2503999993196</v>
      </c>
      <c r="DD651" s="7">
        <v>4864978.1607000008</v>
      </c>
      <c r="DE651" s="25">
        <f t="shared" si="303"/>
        <v>3470.300481019573</v>
      </c>
      <c r="DF651" s="6">
        <v>10411</v>
      </c>
      <c r="DG651" s="21">
        <v>0.13818662982002131</v>
      </c>
      <c r="DH651" s="7">
        <v>-7602.096400000155</v>
      </c>
      <c r="DI651" s="7">
        <v>4864981.7929999977</v>
      </c>
      <c r="DJ651" s="25">
        <f t="shared" si="304"/>
        <v>2742.432200129274</v>
      </c>
      <c r="DK651" s="6">
        <v>7269</v>
      </c>
      <c r="DL651" s="21">
        <v>0.14121646453509731</v>
      </c>
      <c r="DM651" s="7">
        <v>-7602.096400000155</v>
      </c>
      <c r="DN651" s="7">
        <v>4864981.7929999977</v>
      </c>
      <c r="DO651" s="25">
        <f t="shared" si="305"/>
        <v>2514.5406594068636</v>
      </c>
      <c r="DP651" s="6">
        <v>9038</v>
      </c>
      <c r="DQ651" s="21">
        <v>0.1487021932872486</v>
      </c>
      <c r="DR651" s="7">
        <v>-7603.5650999993086</v>
      </c>
      <c r="DS651" s="7">
        <v>4864979.7901000008</v>
      </c>
      <c r="DT651" s="25">
        <f t="shared" si="306"/>
        <v>2045.1751311509149</v>
      </c>
      <c r="DU651" s="6">
        <v>8142</v>
      </c>
      <c r="DV651" s="21">
        <v>0.14900991298868119</v>
      </c>
      <c r="DW651" s="7">
        <v>-7601.6162000000477</v>
      </c>
      <c r="DX651" s="7">
        <v>4864980.3488999978</v>
      </c>
      <c r="DY651" s="25">
        <f t="shared" si="307"/>
        <v>2028.3334626270282</v>
      </c>
      <c r="DZ651" s="6">
        <v>7260</v>
      </c>
      <c r="EA651" s="21">
        <v>0.149727330374128</v>
      </c>
      <c r="EB651" s="7">
        <v>-7601.6162000000477</v>
      </c>
      <c r="EC651" s="7">
        <v>4864980.3488999978</v>
      </c>
      <c r="ED651" s="25">
        <f t="shared" si="308"/>
        <v>1989.7369963820456</v>
      </c>
      <c r="EE651" s="6">
        <v>9492</v>
      </c>
      <c r="EF651" s="21">
        <v>0.1516041893749111</v>
      </c>
      <c r="EG651" s="7">
        <v>-7603.5650999993086</v>
      </c>
      <c r="EH651" s="7">
        <v>4864979.7901000008</v>
      </c>
      <c r="EI651" s="25">
        <f t="shared" si="309"/>
        <v>1893.0199444063301</v>
      </c>
    </row>
    <row r="652" spans="1:139" x14ac:dyDescent="0.25">
      <c r="A652" s="6">
        <v>638</v>
      </c>
      <c r="B652" s="6">
        <v>0</v>
      </c>
      <c r="C652" s="6">
        <v>2</v>
      </c>
      <c r="D652" s="6">
        <v>0</v>
      </c>
      <c r="E652" s="6">
        <v>2</v>
      </c>
      <c r="F652" s="20">
        <f t="shared" si="279"/>
        <v>1</v>
      </c>
      <c r="G652" s="20">
        <f t="shared" si="280"/>
        <v>1</v>
      </c>
      <c r="H652" s="20">
        <f t="shared" si="281"/>
        <v>1</v>
      </c>
      <c r="I652" s="7">
        <v>-7587.539083333686</v>
      </c>
      <c r="J652" s="7">
        <v>4864986.6138500003</v>
      </c>
      <c r="K652" s="6">
        <v>3</v>
      </c>
      <c r="L652" s="6">
        <v>3</v>
      </c>
      <c r="M652" s="7">
        <v>-7594.4016963396516</v>
      </c>
      <c r="N652" s="7">
        <v>4864983.8196859099</v>
      </c>
      <c r="O652" s="26">
        <f t="shared" si="282"/>
        <v>-7594.4016963396507</v>
      </c>
      <c r="P652" s="26">
        <f t="shared" si="283"/>
        <v>4864983.8196859099</v>
      </c>
      <c r="Q652" s="20">
        <f t="shared" si="284"/>
        <v>1</v>
      </c>
      <c r="R652" s="26">
        <f t="shared" si="285"/>
        <v>7.4096430571123726</v>
      </c>
      <c r="S652" s="26">
        <f>R652*'8_HeSo_Mercator'!$B$7</f>
        <v>5.6767228441992579</v>
      </c>
      <c r="T652" s="6">
        <v>8147</v>
      </c>
      <c r="U652" s="21">
        <v>0.24854813191980629</v>
      </c>
      <c r="V652" s="7">
        <v>-7594.7369999997318</v>
      </c>
      <c r="W652" s="7">
        <v>4864983.9024000019</v>
      </c>
      <c r="X652" s="25">
        <f t="shared" si="286"/>
        <v>262.03420522436141</v>
      </c>
      <c r="Y652" s="6">
        <v>11327</v>
      </c>
      <c r="Z652" s="21">
        <v>0.25515238519716588</v>
      </c>
      <c r="AA652" s="7">
        <v>-7594.7369999997318</v>
      </c>
      <c r="AB652" s="7">
        <v>4864983.9024000019</v>
      </c>
      <c r="AC652" s="25">
        <f t="shared" si="287"/>
        <v>235.93994285250866</v>
      </c>
      <c r="AD652" s="6">
        <v>10870</v>
      </c>
      <c r="AE652" s="21">
        <v>0.26469845111066043</v>
      </c>
      <c r="AF652" s="7">
        <v>-7594.7369999997318</v>
      </c>
      <c r="AG652" s="7">
        <v>4864983.9024000019</v>
      </c>
      <c r="AH652" s="25">
        <f t="shared" si="288"/>
        <v>203.70158108298045</v>
      </c>
      <c r="AI652" s="6">
        <v>8146</v>
      </c>
      <c r="AJ652" s="21">
        <v>0.26878779648863371</v>
      </c>
      <c r="AK652" s="7">
        <v>-7587.1022999994457</v>
      </c>
      <c r="AL652" s="7">
        <v>4864986.0909999982</v>
      </c>
      <c r="AM652" s="25">
        <f t="shared" si="289"/>
        <v>191.58513620829567</v>
      </c>
      <c r="AN652" s="6">
        <v>9038</v>
      </c>
      <c r="AO652" s="21">
        <v>0.2752632527529405</v>
      </c>
      <c r="AP652" s="7">
        <v>-7603.5650999993086</v>
      </c>
      <c r="AQ652" s="7">
        <v>4864979.7901000008</v>
      </c>
      <c r="AR652" s="25">
        <f t="shared" si="290"/>
        <v>174.18351475401923</v>
      </c>
      <c r="AS652" s="6">
        <v>8581</v>
      </c>
      <c r="AT652" s="21">
        <v>0.27527397019737798</v>
      </c>
      <c r="AU652" s="7">
        <v>-7587.1022999994457</v>
      </c>
      <c r="AV652" s="7">
        <v>4864986.0909999982</v>
      </c>
      <c r="AW652" s="25">
        <f t="shared" si="291"/>
        <v>174.1563898773675</v>
      </c>
      <c r="AX652" s="6">
        <v>7712</v>
      </c>
      <c r="AY652" s="21">
        <v>0.2786702910339664</v>
      </c>
      <c r="AZ652" s="7">
        <v>-7594.7369999997318</v>
      </c>
      <c r="BA652" s="7">
        <v>4864983.9024000019</v>
      </c>
      <c r="BB652" s="25">
        <f t="shared" si="292"/>
        <v>165.82015446163763</v>
      </c>
      <c r="BC652" s="6">
        <v>9497</v>
      </c>
      <c r="BD652" s="21">
        <v>0.28162563968267329</v>
      </c>
      <c r="BE652" s="7">
        <v>-7594.7369999997318</v>
      </c>
      <c r="BF652" s="7">
        <v>4864983.9024000019</v>
      </c>
      <c r="BG652" s="25">
        <f t="shared" si="293"/>
        <v>158.96855817430389</v>
      </c>
      <c r="BH652" s="6">
        <v>8586</v>
      </c>
      <c r="BI652" s="21">
        <v>0.28263843126203081</v>
      </c>
      <c r="BJ652" s="7">
        <v>-7589.0623999983072</v>
      </c>
      <c r="BK652" s="7">
        <v>4864985.5291000009</v>
      </c>
      <c r="BL652" s="25">
        <f t="shared" si="294"/>
        <v>156.7022182046895</v>
      </c>
      <c r="BM652" s="6">
        <v>9044</v>
      </c>
      <c r="BN652" s="21">
        <v>0.29595803268533111</v>
      </c>
      <c r="BO652" s="7">
        <v>-7587.1022999994457</v>
      </c>
      <c r="BP652" s="7">
        <v>4864986.0909999982</v>
      </c>
      <c r="BQ652" s="25">
        <f t="shared" si="295"/>
        <v>130.34052707122805</v>
      </c>
      <c r="BR652" s="6">
        <v>11326</v>
      </c>
      <c r="BS652" s="21">
        <v>0.30108245736947509</v>
      </c>
      <c r="BT652" s="7">
        <v>-7587.1022999994457</v>
      </c>
      <c r="BU652" s="7">
        <v>4864986.0909999982</v>
      </c>
      <c r="BV652" s="25">
        <f t="shared" si="296"/>
        <v>121.69092492686123</v>
      </c>
      <c r="BW652" s="6">
        <v>9955</v>
      </c>
      <c r="BX652" s="21">
        <v>0.30188602753735139</v>
      </c>
      <c r="BY652" s="7">
        <v>-7596.6486999988556</v>
      </c>
      <c r="BZ652" s="7">
        <v>4864983.3546999991</v>
      </c>
      <c r="CA652" s="25">
        <f t="shared" si="297"/>
        <v>120.40040544979882</v>
      </c>
      <c r="CB652" s="6">
        <v>8147</v>
      </c>
      <c r="CC652" s="21">
        <v>0.2465483234714004</v>
      </c>
      <c r="CD652" s="7">
        <v>-7594.7369999997318</v>
      </c>
      <c r="CE652" s="7">
        <v>4864983.9024000019</v>
      </c>
      <c r="CF652" s="25">
        <f t="shared" si="298"/>
        <v>270.63987569049596</v>
      </c>
      <c r="CG652" s="6">
        <v>10870</v>
      </c>
      <c r="CH652" s="21">
        <v>0.25299661919885258</v>
      </c>
      <c r="CI652" s="7">
        <v>-7594.7369999997318</v>
      </c>
      <c r="CJ652" s="7">
        <v>4864983.9024000019</v>
      </c>
      <c r="CK652" s="25">
        <f t="shared" si="299"/>
        <v>244.08502135540951</v>
      </c>
      <c r="CL652" s="6">
        <v>11327</v>
      </c>
      <c r="CM652" s="21">
        <v>0.26394977820436327</v>
      </c>
      <c r="CN652" s="7">
        <v>-7594.7369999997318</v>
      </c>
      <c r="CO652" s="7">
        <v>4864983.9024000019</v>
      </c>
      <c r="CP652" s="25">
        <f t="shared" si="300"/>
        <v>206.02256714312995</v>
      </c>
      <c r="CQ652" s="6">
        <v>9498</v>
      </c>
      <c r="CR652" s="21">
        <v>0.26851458885941648</v>
      </c>
      <c r="CS652" s="7">
        <v>-7596.6486999988556</v>
      </c>
      <c r="CT652" s="7">
        <v>4864983.3546999991</v>
      </c>
      <c r="CU652" s="25">
        <f t="shared" si="301"/>
        <v>192.36606153990866</v>
      </c>
      <c r="CV652" s="6">
        <v>9497</v>
      </c>
      <c r="CW652" s="21">
        <v>0.26952214452214451</v>
      </c>
      <c r="CX652" s="7">
        <v>-7594.7369999997318</v>
      </c>
      <c r="CY652" s="7">
        <v>4864983.9024000019</v>
      </c>
      <c r="CZ652" s="25">
        <f t="shared" si="302"/>
        <v>189.50566004385038</v>
      </c>
      <c r="DA652" s="6">
        <v>7712</v>
      </c>
      <c r="DB652" s="21">
        <v>0.27046166416995771</v>
      </c>
      <c r="DC652" s="7">
        <v>-7594.7369999997318</v>
      </c>
      <c r="DD652" s="7">
        <v>4864983.9024000019</v>
      </c>
      <c r="DE652" s="25">
        <f t="shared" si="303"/>
        <v>186.88615812377276</v>
      </c>
      <c r="DF652" s="6">
        <v>9038</v>
      </c>
      <c r="DG652" s="21">
        <v>0.27590261108117381</v>
      </c>
      <c r="DH652" s="7">
        <v>-7603.5650999993086</v>
      </c>
      <c r="DI652" s="7">
        <v>4864979.7901000008</v>
      </c>
      <c r="DJ652" s="25">
        <f t="shared" si="304"/>
        <v>172.57455323035609</v>
      </c>
      <c r="DK652" s="6">
        <v>8146</v>
      </c>
      <c r="DL652" s="21">
        <v>0.28169284648234899</v>
      </c>
      <c r="DM652" s="7">
        <v>-7587.1022999994457</v>
      </c>
      <c r="DN652" s="7">
        <v>4864986.0909999982</v>
      </c>
      <c r="DO652" s="25">
        <f t="shared" si="305"/>
        <v>158.81690440878242</v>
      </c>
      <c r="DP652" s="6">
        <v>8585</v>
      </c>
      <c r="DQ652" s="21">
        <v>0.28365862992728658</v>
      </c>
      <c r="DR652" s="7">
        <v>-7596.6486999988556</v>
      </c>
      <c r="DS652" s="7">
        <v>4864983.3546999991</v>
      </c>
      <c r="DT652" s="25">
        <f t="shared" si="306"/>
        <v>154.45998784346006</v>
      </c>
      <c r="DU652" s="6">
        <v>9499</v>
      </c>
      <c r="DV652" s="21">
        <v>0.28548375442568458</v>
      </c>
      <c r="DW652" s="7">
        <v>-7602.096400000155</v>
      </c>
      <c r="DX652" s="7">
        <v>4864981.7929999977</v>
      </c>
      <c r="DY652" s="25">
        <f t="shared" si="307"/>
        <v>150.54779593996844</v>
      </c>
      <c r="DZ652" s="6">
        <v>7270</v>
      </c>
      <c r="EA652" s="21">
        <v>0.28770512680566168</v>
      </c>
      <c r="EB652" s="7">
        <v>-7596.6486999988556</v>
      </c>
      <c r="EC652" s="7">
        <v>4864983.3546999991</v>
      </c>
      <c r="ED652" s="25">
        <f t="shared" si="308"/>
        <v>145.95184732265184</v>
      </c>
      <c r="EE652" s="6">
        <v>7262</v>
      </c>
      <c r="EF652" s="21">
        <v>0.28840390378851921</v>
      </c>
      <c r="EG652" s="7">
        <v>-7596.2032000012696</v>
      </c>
      <c r="EH652" s="7">
        <v>4864981.9002000019</v>
      </c>
      <c r="EI652" s="25">
        <f t="shared" si="309"/>
        <v>144.54246655453392</v>
      </c>
    </row>
    <row r="653" spans="1:139" x14ac:dyDescent="0.25">
      <c r="A653" s="6">
        <v>639</v>
      </c>
      <c r="B653" s="6">
        <v>0</v>
      </c>
      <c r="C653" s="6">
        <v>3</v>
      </c>
      <c r="D653" s="6">
        <v>0</v>
      </c>
      <c r="E653" s="6">
        <v>3</v>
      </c>
      <c r="F653" s="20">
        <f t="shared" si="279"/>
        <v>1</v>
      </c>
      <c r="G653" s="20">
        <f t="shared" si="280"/>
        <v>1</v>
      </c>
      <c r="H653" s="20">
        <f t="shared" si="281"/>
        <v>1</v>
      </c>
      <c r="I653" s="7">
        <v>-7618.987409900411</v>
      </c>
      <c r="J653" s="7">
        <v>4864974.6035766583</v>
      </c>
      <c r="K653" s="6">
        <v>-6</v>
      </c>
      <c r="L653" s="6">
        <v>-6</v>
      </c>
      <c r="M653" s="7">
        <v>-7621.0412140165436</v>
      </c>
      <c r="N653" s="7">
        <v>4864977.3777629333</v>
      </c>
      <c r="O653" s="26">
        <f t="shared" si="282"/>
        <v>-7621.0412140165427</v>
      </c>
      <c r="P653" s="26">
        <f t="shared" si="283"/>
        <v>4864977.3777629333</v>
      </c>
      <c r="Q653" s="20">
        <f t="shared" si="284"/>
        <v>1</v>
      </c>
      <c r="R653" s="26">
        <f t="shared" si="285"/>
        <v>3.4516982538542931</v>
      </c>
      <c r="S653" s="26">
        <f>R653*'8_HeSo_Mercator'!$B$7</f>
        <v>2.644437009705769</v>
      </c>
      <c r="T653" s="6">
        <v>9546</v>
      </c>
      <c r="U653" s="21">
        <v>0.12334315710798199</v>
      </c>
      <c r="V653" s="7">
        <v>-7618.7633000016212</v>
      </c>
      <c r="W653" s="7">
        <v>4864975.433799997</v>
      </c>
      <c r="X653" s="25">
        <f t="shared" si="286"/>
        <v>4320.5571888807071</v>
      </c>
      <c r="Y653" s="6">
        <v>9998</v>
      </c>
      <c r="Z653" s="21">
        <v>0.1845775282235087</v>
      </c>
      <c r="AA653" s="7">
        <v>-7616.6889000013471</v>
      </c>
      <c r="AB653" s="7">
        <v>4864976.0280999988</v>
      </c>
      <c r="AC653" s="25">
        <f t="shared" si="287"/>
        <v>861.55835171008641</v>
      </c>
      <c r="AD653" s="6">
        <v>9999</v>
      </c>
      <c r="AE653" s="21">
        <v>0.1884531160575908</v>
      </c>
      <c r="AF653" s="7">
        <v>-7631.8949000015846</v>
      </c>
      <c r="AG653" s="7">
        <v>4864981.9169000005</v>
      </c>
      <c r="AH653" s="25">
        <f t="shared" si="288"/>
        <v>792.84210975878432</v>
      </c>
      <c r="AI653" s="6">
        <v>9088</v>
      </c>
      <c r="AJ653" s="21">
        <v>0.1909130401760375</v>
      </c>
      <c r="AK653" s="7">
        <v>-7622.3258000016212</v>
      </c>
      <c r="AL653" s="7">
        <v>4864976.6116999984</v>
      </c>
      <c r="AM653" s="25">
        <f t="shared" si="289"/>
        <v>752.76189296014979</v>
      </c>
      <c r="AN653" s="6">
        <v>8192</v>
      </c>
      <c r="AO653" s="21">
        <v>0.1979235239830395</v>
      </c>
      <c r="AP653" s="7">
        <v>-7622.3258000016212</v>
      </c>
      <c r="AQ653" s="7">
        <v>4864976.6116999984</v>
      </c>
      <c r="AR653" s="25">
        <f t="shared" si="290"/>
        <v>651.64390948384266</v>
      </c>
      <c r="AS653" s="6">
        <v>9543</v>
      </c>
      <c r="AT653" s="21">
        <v>0.19838143655058471</v>
      </c>
      <c r="AU653" s="7">
        <v>-7622.3258000016212</v>
      </c>
      <c r="AV653" s="7">
        <v>4864976.6116999984</v>
      </c>
      <c r="AW653" s="25">
        <f t="shared" si="291"/>
        <v>645.64809910334293</v>
      </c>
      <c r="AX653" s="6">
        <v>8657</v>
      </c>
      <c r="AY653" s="21">
        <v>0.2001191395027454</v>
      </c>
      <c r="AZ653" s="7">
        <v>-7632.0337000004947</v>
      </c>
      <c r="BA653" s="7">
        <v>4864987.6103999987</v>
      </c>
      <c r="BB653" s="25">
        <f t="shared" si="292"/>
        <v>623.51297142315161</v>
      </c>
      <c r="BC653" s="6">
        <v>7761</v>
      </c>
      <c r="BD653" s="21">
        <v>0.20529921956826311</v>
      </c>
      <c r="BE653" s="7">
        <v>-7636.6660999991</v>
      </c>
      <c r="BF653" s="7">
        <v>4864991.7336999997</v>
      </c>
      <c r="BG653" s="25">
        <f t="shared" si="293"/>
        <v>562.92534968702637</v>
      </c>
      <c r="BH653" s="6">
        <v>10917</v>
      </c>
      <c r="BI653" s="21">
        <v>0.2076031133794887</v>
      </c>
      <c r="BJ653" s="7">
        <v>-7618.7633000016212</v>
      </c>
      <c r="BK653" s="7">
        <v>4864975.433799997</v>
      </c>
      <c r="BL653" s="25">
        <f t="shared" si="294"/>
        <v>538.34979376117258</v>
      </c>
      <c r="BM653" s="6">
        <v>9086</v>
      </c>
      <c r="BN653" s="21">
        <v>0.21666728935363599</v>
      </c>
      <c r="BO653" s="7">
        <v>-7616.6889000013471</v>
      </c>
      <c r="BP653" s="7">
        <v>4864976.0280999988</v>
      </c>
      <c r="BQ653" s="25">
        <f t="shared" si="295"/>
        <v>453.76040810994596</v>
      </c>
      <c r="BR653" s="6">
        <v>7313</v>
      </c>
      <c r="BS653" s="21">
        <v>0.2171519645206621</v>
      </c>
      <c r="BT653" s="7">
        <v>-7616.6889000013471</v>
      </c>
      <c r="BU653" s="7">
        <v>4864976.0280999988</v>
      </c>
      <c r="BV653" s="25">
        <f t="shared" si="296"/>
        <v>449.72284491038272</v>
      </c>
      <c r="BW653" s="6">
        <v>7746</v>
      </c>
      <c r="BX653" s="21">
        <v>0.21729298197630009</v>
      </c>
      <c r="BY653" s="7">
        <v>-7618.7633000016212</v>
      </c>
      <c r="BZ653" s="7">
        <v>4864975.433799997</v>
      </c>
      <c r="CA653" s="25">
        <f t="shared" si="297"/>
        <v>448.55654746666704</v>
      </c>
      <c r="CB653" s="6">
        <v>9546</v>
      </c>
      <c r="CC653" s="21">
        <v>0.1204763870054831</v>
      </c>
      <c r="CD653" s="7">
        <v>-7618.7633000016212</v>
      </c>
      <c r="CE653" s="7">
        <v>4864975.433799997</v>
      </c>
      <c r="CF653" s="25">
        <f t="shared" si="298"/>
        <v>4746.7052029222159</v>
      </c>
      <c r="CG653" s="6">
        <v>8192</v>
      </c>
      <c r="CH653" s="21">
        <v>0.1696334288731331</v>
      </c>
      <c r="CI653" s="7">
        <v>-7622.3258000016212</v>
      </c>
      <c r="CJ653" s="7">
        <v>4864976.6116999984</v>
      </c>
      <c r="CK653" s="25">
        <f t="shared" si="299"/>
        <v>1207.6865705554444</v>
      </c>
      <c r="CL653" s="6">
        <v>9088</v>
      </c>
      <c r="CM653" s="21">
        <v>0.17149776360985489</v>
      </c>
      <c r="CN653" s="7">
        <v>-7622.3258000016212</v>
      </c>
      <c r="CO653" s="7">
        <v>4864976.6116999984</v>
      </c>
      <c r="CP653" s="25">
        <f t="shared" si="300"/>
        <v>1156.0221506928608</v>
      </c>
      <c r="CQ653" s="6">
        <v>9998</v>
      </c>
      <c r="CR653" s="21">
        <v>0.17204066283329689</v>
      </c>
      <c r="CS653" s="7">
        <v>-7616.6889000013471</v>
      </c>
      <c r="CT653" s="7">
        <v>4864976.0280999988</v>
      </c>
      <c r="CU653" s="25">
        <f t="shared" si="301"/>
        <v>1141.4990949990638</v>
      </c>
      <c r="CV653" s="6">
        <v>9543</v>
      </c>
      <c r="CW653" s="21">
        <v>0.17222831920307771</v>
      </c>
      <c r="CX653" s="7">
        <v>-7622.3258000016212</v>
      </c>
      <c r="CY653" s="7">
        <v>4864976.6116999984</v>
      </c>
      <c r="CZ653" s="25">
        <f t="shared" si="302"/>
        <v>1136.5322060669926</v>
      </c>
      <c r="DA653" s="6">
        <v>10917</v>
      </c>
      <c r="DB653" s="21">
        <v>0.18423909110644759</v>
      </c>
      <c r="DC653" s="7">
        <v>-7618.7633000016212</v>
      </c>
      <c r="DD653" s="7">
        <v>4864975.433799997</v>
      </c>
      <c r="DE653" s="25">
        <f t="shared" si="303"/>
        <v>867.90635834056286</v>
      </c>
      <c r="DF653" s="6">
        <v>9999</v>
      </c>
      <c r="DG653" s="21">
        <v>0.18430280528052809</v>
      </c>
      <c r="DH653" s="7">
        <v>-7631.8949000015846</v>
      </c>
      <c r="DI653" s="7">
        <v>4864981.9169000005</v>
      </c>
      <c r="DJ653" s="25">
        <f t="shared" si="304"/>
        <v>866.70682655335429</v>
      </c>
      <c r="DK653" s="6">
        <v>7748</v>
      </c>
      <c r="DL653" s="21">
        <v>0.19255617103379591</v>
      </c>
      <c r="DM653" s="7">
        <v>-7611.1290000006557</v>
      </c>
      <c r="DN653" s="7">
        <v>4864977.6220000014</v>
      </c>
      <c r="DO653" s="25">
        <f t="shared" si="305"/>
        <v>727.39487069166069</v>
      </c>
      <c r="DP653" s="6">
        <v>7746</v>
      </c>
      <c r="DQ653" s="21">
        <v>0.19293724648055349</v>
      </c>
      <c r="DR653" s="7">
        <v>-7618.7633000016212</v>
      </c>
      <c r="DS653" s="7">
        <v>4864975.433799997</v>
      </c>
      <c r="DT653" s="25">
        <f t="shared" si="306"/>
        <v>721.66508701592738</v>
      </c>
      <c r="DU653" s="6">
        <v>10468</v>
      </c>
      <c r="DV653" s="21">
        <v>0.19313504508036061</v>
      </c>
      <c r="DW653" s="7">
        <v>-7617.1248000003397</v>
      </c>
      <c r="DX653" s="7">
        <v>4864979.6094999984</v>
      </c>
      <c r="DY653" s="25">
        <f t="shared" si="307"/>
        <v>718.71326215859153</v>
      </c>
      <c r="DZ653" s="6">
        <v>8657</v>
      </c>
      <c r="EA653" s="21">
        <v>0.19444657906196361</v>
      </c>
      <c r="EB653" s="7">
        <v>-7632.0337000004947</v>
      </c>
      <c r="EC653" s="7">
        <v>4864987.6103999987</v>
      </c>
      <c r="ED653" s="25">
        <f t="shared" si="308"/>
        <v>699.5178036255636</v>
      </c>
      <c r="EE653" s="6">
        <v>10459</v>
      </c>
      <c r="EF653" s="21">
        <v>0.194911213703441</v>
      </c>
      <c r="EG653" s="7">
        <v>-7618.7633000016212</v>
      </c>
      <c r="EH653" s="7">
        <v>4864975.433799997</v>
      </c>
      <c r="EI653" s="25">
        <f t="shared" si="309"/>
        <v>692.87149825123493</v>
      </c>
    </row>
    <row r="654" spans="1:139" x14ac:dyDescent="0.25">
      <c r="A654" s="6">
        <v>640</v>
      </c>
      <c r="B654" s="6">
        <v>0</v>
      </c>
      <c r="C654" s="6">
        <v>3</v>
      </c>
      <c r="D654" s="6">
        <v>0</v>
      </c>
      <c r="E654" s="6">
        <v>3</v>
      </c>
      <c r="F654" s="20">
        <f t="shared" si="279"/>
        <v>1</v>
      </c>
      <c r="G654" s="20">
        <f t="shared" si="280"/>
        <v>1</v>
      </c>
      <c r="H654" s="20">
        <f t="shared" si="281"/>
        <v>1</v>
      </c>
      <c r="I654" s="7">
        <v>-7637.0015611508443</v>
      </c>
      <c r="J654" s="7">
        <v>4864905.6197662512</v>
      </c>
      <c r="K654" s="6">
        <v>0</v>
      </c>
      <c r="L654" s="6">
        <v>0</v>
      </c>
      <c r="M654" s="7">
        <v>-7636.389496401066</v>
      </c>
      <c r="N654" s="7">
        <v>4864898.8422646141</v>
      </c>
      <c r="O654" s="26">
        <f t="shared" si="282"/>
        <v>-7636.3894964010669</v>
      </c>
      <c r="P654" s="26">
        <f t="shared" si="283"/>
        <v>4864898.8422646131</v>
      </c>
      <c r="Q654" s="20">
        <f t="shared" si="284"/>
        <v>1</v>
      </c>
      <c r="R654" s="26">
        <f t="shared" si="285"/>
        <v>6.8050827850699331</v>
      </c>
      <c r="S654" s="26">
        <f>R654*'8_HeSo_Mercator'!$B$7</f>
        <v>5.2135532852143083</v>
      </c>
      <c r="T654" s="6">
        <v>9585</v>
      </c>
      <c r="U654" s="21">
        <v>7.3950291971697696E-2</v>
      </c>
      <c r="V654" s="7">
        <v>-7636.0800999999046</v>
      </c>
      <c r="W654" s="7">
        <v>4864897.5261000022</v>
      </c>
      <c r="X654" s="25">
        <f t="shared" si="286"/>
        <v>33438.010352743258</v>
      </c>
      <c r="Y654" s="6">
        <v>8225</v>
      </c>
      <c r="Z654" s="21">
        <v>0.16627571336959129</v>
      </c>
      <c r="AA654" s="7">
        <v>-7636.6380000002682</v>
      </c>
      <c r="AB654" s="7">
        <v>4864899.4730999991</v>
      </c>
      <c r="AC654" s="25">
        <f t="shared" si="287"/>
        <v>1308.2318584033765</v>
      </c>
      <c r="AD654" s="6">
        <v>11415</v>
      </c>
      <c r="AE654" s="21">
        <v>0.16665237963702609</v>
      </c>
      <c r="AF654" s="7">
        <v>-7638.8079999983311</v>
      </c>
      <c r="AG654" s="7">
        <v>4864907.0441000015</v>
      </c>
      <c r="AH654" s="25">
        <f t="shared" si="288"/>
        <v>1296.4444790201317</v>
      </c>
      <c r="AI654" s="6">
        <v>7354</v>
      </c>
      <c r="AJ654" s="21">
        <v>0.17870282040155519</v>
      </c>
      <c r="AK654" s="7">
        <v>-7636.0800999999046</v>
      </c>
      <c r="AL654" s="7">
        <v>4864897.5261000022</v>
      </c>
      <c r="AM654" s="25">
        <f t="shared" si="289"/>
        <v>980.56045026558274</v>
      </c>
      <c r="AN654" s="6">
        <v>10954</v>
      </c>
      <c r="AO654" s="21">
        <v>0.17878126249704959</v>
      </c>
      <c r="AP654" s="7">
        <v>-7638.8079999983311</v>
      </c>
      <c r="AQ654" s="7">
        <v>4864907.0441000015</v>
      </c>
      <c r="AR654" s="25">
        <f t="shared" si="290"/>
        <v>978.84065909967444</v>
      </c>
      <c r="AS654" s="6">
        <v>7782</v>
      </c>
      <c r="AT654" s="21">
        <v>0.18093681672723799</v>
      </c>
      <c r="AU654" s="7">
        <v>-7637.0023000016809</v>
      </c>
      <c r="AV654" s="7">
        <v>4864905.5323000029</v>
      </c>
      <c r="AW654" s="25">
        <f t="shared" si="291"/>
        <v>933.02271808660339</v>
      </c>
      <c r="AX654" s="6">
        <v>10498</v>
      </c>
      <c r="AY654" s="21">
        <v>0.18825391218167059</v>
      </c>
      <c r="AZ654" s="7">
        <v>-7638.2760000005364</v>
      </c>
      <c r="BA654" s="7">
        <v>4864905.1872000024</v>
      </c>
      <c r="BB654" s="25">
        <f t="shared" si="292"/>
        <v>796.20327409252252</v>
      </c>
      <c r="BC654" s="6">
        <v>9129</v>
      </c>
      <c r="BD654" s="21">
        <v>0.19265675200479979</v>
      </c>
      <c r="BE654" s="7">
        <v>-7636.0800999999046</v>
      </c>
      <c r="BF654" s="7">
        <v>4864897.5261000022</v>
      </c>
      <c r="BG654" s="25">
        <f t="shared" si="293"/>
        <v>725.87704569759421</v>
      </c>
      <c r="BH654" s="6">
        <v>8669</v>
      </c>
      <c r="BI654" s="21">
        <v>0.1954494471061593</v>
      </c>
      <c r="BJ654" s="7">
        <v>-7636.6380000002682</v>
      </c>
      <c r="BK654" s="7">
        <v>4864899.4730999991</v>
      </c>
      <c r="BL654" s="25">
        <f t="shared" si="294"/>
        <v>685.27078196429989</v>
      </c>
      <c r="BM654" s="6">
        <v>10040</v>
      </c>
      <c r="BN654" s="21">
        <v>0.19979122220281259</v>
      </c>
      <c r="BO654" s="7">
        <v>-7636.0800999999046</v>
      </c>
      <c r="BP654" s="7">
        <v>4864897.5261000022</v>
      </c>
      <c r="BQ654" s="25">
        <f t="shared" si="295"/>
        <v>627.61654736133289</v>
      </c>
      <c r="BR654" s="6">
        <v>7786</v>
      </c>
      <c r="BS654" s="21">
        <v>0.19988093124052639</v>
      </c>
      <c r="BT654" s="7">
        <v>-7636.0800999999046</v>
      </c>
      <c r="BU654" s="7">
        <v>4864897.5261000022</v>
      </c>
      <c r="BV654" s="25">
        <f t="shared" si="296"/>
        <v>626.49057734778023</v>
      </c>
      <c r="BW654" s="6">
        <v>10038</v>
      </c>
      <c r="BX654" s="21">
        <v>0.2003495823260141</v>
      </c>
      <c r="BY654" s="7">
        <v>-7637.0023000016809</v>
      </c>
      <c r="BZ654" s="7">
        <v>4864905.5323000029</v>
      </c>
      <c r="CA654" s="25">
        <f t="shared" si="297"/>
        <v>620.64924934496855</v>
      </c>
      <c r="CB654" s="6">
        <v>9585</v>
      </c>
      <c r="CC654" s="21">
        <v>8.4327086882453106E-2</v>
      </c>
      <c r="CD654" s="7">
        <v>-7636.0800999999046</v>
      </c>
      <c r="CE654" s="7">
        <v>4864897.5261000022</v>
      </c>
      <c r="CF654" s="25">
        <f t="shared" si="298"/>
        <v>19775.688347654122</v>
      </c>
      <c r="CG654" s="6">
        <v>8225</v>
      </c>
      <c r="CH654" s="21">
        <v>0.16347059327112401</v>
      </c>
      <c r="CI654" s="7">
        <v>-7636.6380000002682</v>
      </c>
      <c r="CJ654" s="7">
        <v>4864899.4730999991</v>
      </c>
      <c r="CK654" s="25">
        <f t="shared" si="299"/>
        <v>1400.3656358379747</v>
      </c>
      <c r="CL654" s="6">
        <v>7354</v>
      </c>
      <c r="CM654" s="21">
        <v>0.16649830103774449</v>
      </c>
      <c r="CN654" s="7">
        <v>-7636.0800999999046</v>
      </c>
      <c r="CO654" s="7">
        <v>4864897.5261000022</v>
      </c>
      <c r="CP654" s="25">
        <f t="shared" si="300"/>
        <v>1301.2500968594081</v>
      </c>
      <c r="CQ654" s="6">
        <v>11415</v>
      </c>
      <c r="CR654" s="21">
        <v>0.175015589274579</v>
      </c>
      <c r="CS654" s="7">
        <v>-7638.8079999983311</v>
      </c>
      <c r="CT654" s="7">
        <v>4864907.0441000015</v>
      </c>
      <c r="CU654" s="25">
        <f t="shared" si="301"/>
        <v>1065.8425688656735</v>
      </c>
      <c r="CV654" s="6">
        <v>10954</v>
      </c>
      <c r="CW654" s="21">
        <v>0.1776467892774572</v>
      </c>
      <c r="CX654" s="7">
        <v>-7638.8079999983311</v>
      </c>
      <c r="CY654" s="7">
        <v>4864907.0441000015</v>
      </c>
      <c r="CZ654" s="25">
        <f t="shared" si="302"/>
        <v>1004.0851625703892</v>
      </c>
      <c r="DA654" s="6">
        <v>10957</v>
      </c>
      <c r="DB654" s="21">
        <v>0.18118324732989319</v>
      </c>
      <c r="DC654" s="7">
        <v>-7636.0800999999046</v>
      </c>
      <c r="DD654" s="7">
        <v>4864897.5261000022</v>
      </c>
      <c r="DE654" s="25">
        <f t="shared" si="303"/>
        <v>927.95698069940454</v>
      </c>
      <c r="DF654" s="6">
        <v>9583</v>
      </c>
      <c r="DG654" s="21">
        <v>0.18379565816678151</v>
      </c>
      <c r="DH654" s="7">
        <v>-7636.6380000002682</v>
      </c>
      <c r="DI654" s="7">
        <v>4864899.4730999991</v>
      </c>
      <c r="DJ654" s="25">
        <f t="shared" si="304"/>
        <v>876.3125046116179</v>
      </c>
      <c r="DK654" s="6">
        <v>7358</v>
      </c>
      <c r="DL654" s="21">
        <v>0.18958962438356761</v>
      </c>
      <c r="DM654" s="7">
        <v>-7638.8079999983311</v>
      </c>
      <c r="DN654" s="7">
        <v>4864907.0441000015</v>
      </c>
      <c r="DO654" s="25">
        <f t="shared" si="305"/>
        <v>774.00138074460483</v>
      </c>
      <c r="DP654" s="6">
        <v>7782</v>
      </c>
      <c r="DQ654" s="21">
        <v>0.1965750680135816</v>
      </c>
      <c r="DR654" s="7">
        <v>-7637.0023000016809</v>
      </c>
      <c r="DS654" s="7">
        <v>4864905.5323000029</v>
      </c>
      <c r="DT654" s="25">
        <f t="shared" si="306"/>
        <v>669.70919472956734</v>
      </c>
      <c r="DU654" s="6">
        <v>8669</v>
      </c>
      <c r="DV654" s="21">
        <v>0.1982670637978797</v>
      </c>
      <c r="DW654" s="7">
        <v>-7636.6380000002682</v>
      </c>
      <c r="DX654" s="7">
        <v>4864899.4730999991</v>
      </c>
      <c r="DY654" s="25">
        <f t="shared" si="307"/>
        <v>647.1391883587479</v>
      </c>
      <c r="DZ654" s="6">
        <v>7355</v>
      </c>
      <c r="EA654" s="21">
        <v>0.2024741752749083</v>
      </c>
      <c r="EB654" s="7">
        <v>-7637.0023000016809</v>
      </c>
      <c r="EC654" s="7">
        <v>4864905.5323000029</v>
      </c>
      <c r="ED654" s="25">
        <f t="shared" si="308"/>
        <v>595.00613730990256</v>
      </c>
      <c r="EE654" s="6">
        <v>10038</v>
      </c>
      <c r="EF654" s="21">
        <v>0.20261104377963471</v>
      </c>
      <c r="EG654" s="7">
        <v>-7637.0023000016809</v>
      </c>
      <c r="EH654" s="7">
        <v>4864905.5323000029</v>
      </c>
      <c r="EI654" s="25">
        <f t="shared" si="309"/>
        <v>593.40000338065238</v>
      </c>
    </row>
    <row r="655" spans="1:139" x14ac:dyDescent="0.25">
      <c r="A655" s="6">
        <v>641</v>
      </c>
      <c r="B655" s="6">
        <v>1</v>
      </c>
      <c r="C655" s="6">
        <v>1</v>
      </c>
      <c r="D655" s="6">
        <v>1</v>
      </c>
      <c r="E655" s="6">
        <v>1</v>
      </c>
      <c r="F655" s="20">
        <f t="shared" si="279"/>
        <v>1</v>
      </c>
      <c r="G655" s="20">
        <f t="shared" si="280"/>
        <v>1</v>
      </c>
      <c r="H655" s="20">
        <f t="shared" si="281"/>
        <v>1</v>
      </c>
      <c r="I655" s="7">
        <v>-7562.0713631642484</v>
      </c>
      <c r="J655" s="7">
        <v>4864866.1388335619</v>
      </c>
      <c r="K655" s="6">
        <v>-6</v>
      </c>
      <c r="L655" s="6">
        <v>-6</v>
      </c>
      <c r="M655" s="7">
        <v>-7568.3178238586261</v>
      </c>
      <c r="N655" s="7">
        <v>4864871.4073901745</v>
      </c>
      <c r="O655" s="26">
        <f t="shared" si="282"/>
        <v>-7568.317823858627</v>
      </c>
      <c r="P655" s="26">
        <f t="shared" si="283"/>
        <v>4864871.4073901745</v>
      </c>
      <c r="Q655" s="20">
        <f t="shared" si="284"/>
        <v>1</v>
      </c>
      <c r="R655" s="26">
        <f t="shared" si="285"/>
        <v>8.1716558900870986</v>
      </c>
      <c r="S655" s="26">
        <f>R655*'8_HeSo_Mercator'!$B$7</f>
        <v>6.2605209601379777</v>
      </c>
      <c r="T655" s="6">
        <v>10164</v>
      </c>
      <c r="U655" s="21">
        <v>0.1923440348801316</v>
      </c>
      <c r="V655" s="7">
        <v>-7562.1920000016689</v>
      </c>
      <c r="W655" s="7">
        <v>4864866.7745999992</v>
      </c>
      <c r="X655" s="25">
        <f t="shared" si="286"/>
        <v>730.60915732511626</v>
      </c>
      <c r="Y655" s="6">
        <v>10625</v>
      </c>
      <c r="Z655" s="21">
        <v>0.21723180666720551</v>
      </c>
      <c r="AA655" s="7">
        <v>-7562.1920000016689</v>
      </c>
      <c r="AB655" s="7">
        <v>4864866.7745999992</v>
      </c>
      <c r="AC655" s="25">
        <f t="shared" si="287"/>
        <v>449.06203843459031</v>
      </c>
      <c r="AD655" s="6">
        <v>7913</v>
      </c>
      <c r="AE655" s="21">
        <v>0.22323649371138349</v>
      </c>
      <c r="AF655" s="7">
        <v>-7571.0931999981403</v>
      </c>
      <c r="AG655" s="7">
        <v>4864871.7186999992</v>
      </c>
      <c r="AH655" s="25">
        <f t="shared" si="288"/>
        <v>402.6606864542718</v>
      </c>
      <c r="AI655" s="6">
        <v>8806</v>
      </c>
      <c r="AJ655" s="21">
        <v>0.2251446442360317</v>
      </c>
      <c r="AK655" s="7">
        <v>-7571.0931999981403</v>
      </c>
      <c r="AL655" s="7">
        <v>4864871.7186999992</v>
      </c>
      <c r="AM655" s="25">
        <f t="shared" si="289"/>
        <v>389.18269262437059</v>
      </c>
      <c r="AN655" s="6">
        <v>9254</v>
      </c>
      <c r="AO655" s="21">
        <v>0.22954599987640101</v>
      </c>
      <c r="AP655" s="7">
        <v>-7562.1920000016689</v>
      </c>
      <c r="AQ655" s="7">
        <v>4864866.7745999992</v>
      </c>
      <c r="AR655" s="25">
        <f t="shared" si="290"/>
        <v>360.18123578221395</v>
      </c>
      <c r="AS655" s="6">
        <v>9709</v>
      </c>
      <c r="AT655" s="21">
        <v>0.2300300733061984</v>
      </c>
      <c r="AU655" s="7">
        <v>-7571.0931999981403</v>
      </c>
      <c r="AV655" s="7">
        <v>4864871.7186999992</v>
      </c>
      <c r="AW655" s="25">
        <f t="shared" si="291"/>
        <v>357.15894272077765</v>
      </c>
      <c r="AX655" s="6">
        <v>9263</v>
      </c>
      <c r="AY655" s="21">
        <v>0.23252433744763351</v>
      </c>
      <c r="AZ655" s="7">
        <v>-7568.8610000014314</v>
      </c>
      <c r="BA655" s="7">
        <v>4864876.4161999971</v>
      </c>
      <c r="BB655" s="25">
        <f t="shared" si="292"/>
        <v>342.07893993637327</v>
      </c>
      <c r="BC655" s="6">
        <v>8801</v>
      </c>
      <c r="BD655" s="21">
        <v>0.24238233012771221</v>
      </c>
      <c r="BE655" s="7">
        <v>-7571.0931999981403</v>
      </c>
      <c r="BF655" s="7">
        <v>4864871.7186999992</v>
      </c>
      <c r="BG655" s="25">
        <f t="shared" si="293"/>
        <v>289.73180705481434</v>
      </c>
      <c r="BH655" s="6">
        <v>10170</v>
      </c>
      <c r="BI655" s="21">
        <v>0.24649297824277239</v>
      </c>
      <c r="BJ655" s="7">
        <v>-7571.0931999981403</v>
      </c>
      <c r="BK655" s="7">
        <v>4864871.7186999992</v>
      </c>
      <c r="BL655" s="25">
        <f t="shared" si="294"/>
        <v>270.88302535583438</v>
      </c>
      <c r="BM655" s="6">
        <v>7488</v>
      </c>
      <c r="BN655" s="21">
        <v>0.2675718186281873</v>
      </c>
      <c r="BO655" s="7">
        <v>-7571.0931999981403</v>
      </c>
      <c r="BP655" s="7">
        <v>4864871.7186999992</v>
      </c>
      <c r="BQ655" s="25">
        <f t="shared" si="295"/>
        <v>195.09157648205749</v>
      </c>
      <c r="BR655" s="6">
        <v>9261</v>
      </c>
      <c r="BS655" s="21">
        <v>0.26934109011513518</v>
      </c>
      <c r="BT655" s="7">
        <v>-7571.0931999981403</v>
      </c>
      <c r="BU655" s="7">
        <v>4864871.7186999992</v>
      </c>
      <c r="BV655" s="25">
        <f t="shared" si="296"/>
        <v>190.01572624498598</v>
      </c>
      <c r="BW655" s="6">
        <v>8346</v>
      </c>
      <c r="BX655" s="21">
        <v>0.26947774977746658</v>
      </c>
      <c r="BY655" s="7">
        <v>-7562.1920000016689</v>
      </c>
      <c r="BZ655" s="7">
        <v>4864866.7745999992</v>
      </c>
      <c r="CA655" s="25">
        <f t="shared" si="297"/>
        <v>189.63057031379262</v>
      </c>
      <c r="CB655" s="6">
        <v>8806</v>
      </c>
      <c r="CC655" s="21">
        <v>0.21416386947669611</v>
      </c>
      <c r="CD655" s="7">
        <v>-7571.0931999981403</v>
      </c>
      <c r="CE655" s="7">
        <v>4864871.7186999992</v>
      </c>
      <c r="CF655" s="25">
        <f t="shared" si="298"/>
        <v>475.35184069966948</v>
      </c>
      <c r="CG655" s="6">
        <v>10176</v>
      </c>
      <c r="CH655" s="21">
        <v>0.2161448867677038</v>
      </c>
      <c r="CI655" s="7">
        <v>-7572.0532737374306</v>
      </c>
      <c r="CJ655" s="7">
        <v>4864882.3671180606</v>
      </c>
      <c r="CK655" s="25">
        <f t="shared" si="299"/>
        <v>458.16312845710405</v>
      </c>
      <c r="CL655" s="6">
        <v>7913</v>
      </c>
      <c r="CM655" s="21">
        <v>0.21941588041980281</v>
      </c>
      <c r="CN655" s="7">
        <v>-7571.0931999981403</v>
      </c>
      <c r="CO655" s="7">
        <v>4864871.7186999992</v>
      </c>
      <c r="CP655" s="25">
        <f t="shared" si="300"/>
        <v>431.44731706647468</v>
      </c>
      <c r="CQ655" s="6">
        <v>10164</v>
      </c>
      <c r="CR655" s="21">
        <v>0.22053005817711691</v>
      </c>
      <c r="CS655" s="7">
        <v>-7562.1920000016689</v>
      </c>
      <c r="CT655" s="7">
        <v>4864866.7745999992</v>
      </c>
      <c r="CU655" s="25">
        <f t="shared" si="301"/>
        <v>422.79401593939741</v>
      </c>
      <c r="CV655" s="6">
        <v>9709</v>
      </c>
      <c r="CW655" s="21">
        <v>0.22691959772255621</v>
      </c>
      <c r="CX655" s="7">
        <v>-7571.0931999981403</v>
      </c>
      <c r="CY655" s="7">
        <v>4864871.7186999992</v>
      </c>
      <c r="CZ655" s="25">
        <f t="shared" si="302"/>
        <v>377.14814853374878</v>
      </c>
      <c r="DA655" s="6">
        <v>9263</v>
      </c>
      <c r="DB655" s="21">
        <v>0.234912457123965</v>
      </c>
      <c r="DC655" s="7">
        <v>-7568.8610000014314</v>
      </c>
      <c r="DD655" s="7">
        <v>4864876.4161999971</v>
      </c>
      <c r="DE655" s="25">
        <f t="shared" si="303"/>
        <v>328.3793281649402</v>
      </c>
      <c r="DF655" s="6">
        <v>8801</v>
      </c>
      <c r="DG655" s="21">
        <v>0.2375997847340568</v>
      </c>
      <c r="DH655" s="7">
        <v>-7571.0931999981403</v>
      </c>
      <c r="DI655" s="7">
        <v>4864871.7186999992</v>
      </c>
      <c r="DJ655" s="25">
        <f t="shared" si="304"/>
        <v>313.77318683616221</v>
      </c>
      <c r="DK655" s="6">
        <v>10630</v>
      </c>
      <c r="DL655" s="21">
        <v>0.23944546025161689</v>
      </c>
      <c r="DM655" s="7">
        <v>-7571.0931999981403</v>
      </c>
      <c r="DN655" s="7">
        <v>4864871.7186999992</v>
      </c>
      <c r="DO655" s="25">
        <f t="shared" si="305"/>
        <v>304.21005882289927</v>
      </c>
      <c r="DP655" s="6">
        <v>10635</v>
      </c>
      <c r="DQ655" s="21">
        <v>0.2482727484164009</v>
      </c>
      <c r="DR655" s="7">
        <v>-7568.8610000014314</v>
      </c>
      <c r="DS655" s="7">
        <v>4864876.4161999971</v>
      </c>
      <c r="DT655" s="25">
        <f t="shared" si="306"/>
        <v>263.19873167481018</v>
      </c>
      <c r="DU655" s="6">
        <v>10625</v>
      </c>
      <c r="DV655" s="21">
        <v>0.25046598322460389</v>
      </c>
      <c r="DW655" s="7">
        <v>-7562.1920000016689</v>
      </c>
      <c r="DX655" s="7">
        <v>4864866.7745999992</v>
      </c>
      <c r="DY655" s="25">
        <f t="shared" si="307"/>
        <v>254.10019373332986</v>
      </c>
      <c r="DZ655" s="6">
        <v>10170</v>
      </c>
      <c r="EA655" s="21">
        <v>0.25123717803358719</v>
      </c>
      <c r="EB655" s="7">
        <v>-7571.0931999981403</v>
      </c>
      <c r="EC655" s="7">
        <v>4864871.7186999992</v>
      </c>
      <c r="ED655" s="25">
        <f t="shared" si="308"/>
        <v>250.99459736372495</v>
      </c>
      <c r="EE655" s="6">
        <v>7488</v>
      </c>
      <c r="EF655" s="21">
        <v>0.25159469069786378</v>
      </c>
      <c r="EG655" s="7">
        <v>-7571.0931999981403</v>
      </c>
      <c r="EH655" s="7">
        <v>4864871.7186999992</v>
      </c>
      <c r="EI655" s="25">
        <f t="shared" si="309"/>
        <v>249.57099557892613</v>
      </c>
    </row>
    <row r="656" spans="1:139" x14ac:dyDescent="0.25">
      <c r="A656" s="6">
        <v>642</v>
      </c>
      <c r="B656" s="6">
        <v>0</v>
      </c>
      <c r="C656" s="6">
        <v>2</v>
      </c>
      <c r="D656" s="6">
        <v>0</v>
      </c>
      <c r="E656" s="6">
        <v>2</v>
      </c>
      <c r="F656" s="20">
        <f t="shared" ref="F656:F719" si="310">IF(B656=D656,1,0)</f>
        <v>1</v>
      </c>
      <c r="G656" s="20">
        <f t="shared" ref="G656:G719" si="311">IF(C656=E656,1,0)</f>
        <v>1</v>
      </c>
      <c r="H656" s="20">
        <f t="shared" ref="H656:H719" si="312">F656*G656</f>
        <v>1</v>
      </c>
      <c r="I656" s="7">
        <v>-7593.0801846516761</v>
      </c>
      <c r="J656" s="7">
        <v>4864982.7709593652</v>
      </c>
      <c r="K656" s="6">
        <v>3</v>
      </c>
      <c r="L656" s="6">
        <v>3</v>
      </c>
      <c r="M656" s="7">
        <v>-7602.301338711186</v>
      </c>
      <c r="N656" s="7">
        <v>4864980.5254538264</v>
      </c>
      <c r="O656" s="26">
        <f t="shared" ref="O656:O719" si="313">((X656*V656+AC656*AA656+AH656*AF656+AM656*AK656+AR656*AP656+AW656*AU656+BB656*AZ656+BG656*BE656+BL656*BJ656+BQ656*BO656+BV656*BT656+CA656*BY656)/(X656+AC656+AH656+AM656+AR656+AW656+BB656+BG656+BL656+BQ656+BV656+CA656)+(CF656*CD656+CK656*CI656+CP656*CN656+CU656*CS656+CZ656*CX656+DE656*DC656+DJ656*DH656+DO656*DM656+DT656*DR656+DY656*DW656+ED656*EB656+EI656*EG656)/(CF656+CK656+CP656+CU656+CZ656+DE656+DJ656+DO656+DT656+DY656+ED656+EI656))/2</f>
        <v>-7602.3013387111887</v>
      </c>
      <c r="P656" s="26">
        <f t="shared" ref="P656:P719" si="314">((X656*W656+AC656*AB656+AH656*AG656+AM656*AL656+AR656*AQ656+AW656*AV656+BB656*BA656+BG656*BF656+BL656*BK656+BQ656*BP656+BV656*BU656+CA656*BZ656)/(X656+AC656+AH656+AM656+AR656+AW656+BB656+BG656+BL656+BQ656+BV656+CA656)+(CF656*CE656+CK656*CJ656+CP656*CO656+CU656*CT656+CZ656*CY656+DE656*DD656+DJ656*DI656+DO656*DN656+DT656*DS656+DY656*DX656+ED656*EC656+EI656*EH656)/(CF656+CK656+CP656+CU656+CZ656+DE656+DJ656+DO656+DT656+DY656+ED656+EI656))/2</f>
        <v>4864980.5254538273</v>
      </c>
      <c r="Q656" s="20">
        <f t="shared" ref="Q656:Q719" si="315">IF(AND(ABS(O656-M656)&lt;0.000001,ABS(P656-N656)&lt;0.000001),1,0)</f>
        <v>1</v>
      </c>
      <c r="R656" s="26">
        <f t="shared" ref="R656:R719" si="316">SQRT((I656-O656)^2+(J656-P656)^2)</f>
        <v>9.4906257596496868</v>
      </c>
      <c r="S656" s="26">
        <f>R656*'8_HeSo_Mercator'!$B$7</f>
        <v>7.2710185416873925</v>
      </c>
      <c r="T656" s="6">
        <v>8139</v>
      </c>
      <c r="U656" s="21">
        <v>0.10887986019483729</v>
      </c>
      <c r="V656" s="7">
        <v>-7603.5650999993086</v>
      </c>
      <c r="W656" s="7">
        <v>4864979.7901000008</v>
      </c>
      <c r="X656" s="25">
        <f t="shared" ref="X656:X719" si="317">1/MAX(U656,0.000000001)^4</f>
        <v>7115.5714154613443</v>
      </c>
      <c r="Y656" s="6">
        <v>8142</v>
      </c>
      <c r="Z656" s="21">
        <v>0.11219869044075489</v>
      </c>
      <c r="AA656" s="7">
        <v>-7601.6162000000477</v>
      </c>
      <c r="AB656" s="7">
        <v>4864980.3488999978</v>
      </c>
      <c r="AC656" s="25">
        <f t="shared" ref="AC656:AC719" si="318">1/MAX(Z656,0.000000001)^4</f>
        <v>6310.2831670700925</v>
      </c>
      <c r="AD656" s="6">
        <v>11322</v>
      </c>
      <c r="AE656" s="21">
        <v>0.1145216524018732</v>
      </c>
      <c r="AF656" s="7">
        <v>-7603.5650999993086</v>
      </c>
      <c r="AG656" s="7">
        <v>4864979.7901000008</v>
      </c>
      <c r="AH656" s="25">
        <f t="shared" ref="AH656:AH719" si="319">1/MAX(AE656,0.000000001)^4</f>
        <v>5813.659301200054</v>
      </c>
      <c r="AI656" s="6">
        <v>10407</v>
      </c>
      <c r="AJ656" s="21">
        <v>0.1166440101267341</v>
      </c>
      <c r="AK656" s="7">
        <v>-7596.2032000012696</v>
      </c>
      <c r="AL656" s="7">
        <v>4864981.9002000019</v>
      </c>
      <c r="AM656" s="25">
        <f t="shared" ref="AM656:AM719" si="320">1/MAX(AJ656,0.000000001)^4</f>
        <v>5401.9459230398425</v>
      </c>
      <c r="AN656" s="6">
        <v>7714</v>
      </c>
      <c r="AO656" s="21">
        <v>0.1225460525378621</v>
      </c>
      <c r="AP656" s="7">
        <v>-7604.0177999995649</v>
      </c>
      <c r="AQ656" s="7">
        <v>4864981.242399998</v>
      </c>
      <c r="AR656" s="25">
        <f t="shared" ref="AR656:AR719" si="321">1/MAX(AO656,0.000000001)^4</f>
        <v>4434.0715301504179</v>
      </c>
      <c r="AS656" s="6">
        <v>9950</v>
      </c>
      <c r="AT656" s="21">
        <v>0.1464546246070286</v>
      </c>
      <c r="AU656" s="7">
        <v>-7603.5650999993086</v>
      </c>
      <c r="AV656" s="7">
        <v>4864979.7901000008</v>
      </c>
      <c r="AW656" s="25">
        <f t="shared" ref="AW656:AW719" si="322">1/MAX(AT656,0.000000001)^4</f>
        <v>2173.6401130102067</v>
      </c>
      <c r="AX656" s="6">
        <v>7261</v>
      </c>
      <c r="AY656" s="21">
        <v>0.15058736286973631</v>
      </c>
      <c r="AZ656" s="7">
        <v>-7603.5650999993086</v>
      </c>
      <c r="BA656" s="7">
        <v>4864979.7901000008</v>
      </c>
      <c r="BB656" s="25">
        <f t="shared" ref="BB656:BB719" si="323">1/MAX(AY656,0.000000001)^4</f>
        <v>1944.6698838075868</v>
      </c>
      <c r="BC656" s="6">
        <v>7273</v>
      </c>
      <c r="BD656" s="21">
        <v>0.15194116762637291</v>
      </c>
      <c r="BE656" s="7">
        <v>-7604.0177999995649</v>
      </c>
      <c r="BF656" s="7">
        <v>4864981.242399998</v>
      </c>
      <c r="BG656" s="25">
        <f t="shared" ref="BG656:BG719" si="324">1/MAX(BD656,0.000000001)^4</f>
        <v>1876.2822148417513</v>
      </c>
      <c r="BH656" s="6">
        <v>9042</v>
      </c>
      <c r="BI656" s="21">
        <v>0.1557388747366884</v>
      </c>
      <c r="BJ656" s="7">
        <v>-7594.7369999997318</v>
      </c>
      <c r="BK656" s="7">
        <v>4864983.9024000019</v>
      </c>
      <c r="BL656" s="25">
        <f t="shared" ref="BL656:BL719" si="325">1/MAX(BI656,0.000000001)^4</f>
        <v>1699.8549731806559</v>
      </c>
      <c r="BM656" s="6">
        <v>9492</v>
      </c>
      <c r="BN656" s="21">
        <v>0.1615457045462694</v>
      </c>
      <c r="BO656" s="7">
        <v>-7603.5650999993086</v>
      </c>
      <c r="BP656" s="7">
        <v>4864979.7901000008</v>
      </c>
      <c r="BQ656" s="25">
        <f t="shared" ref="BQ656:BQ719" si="326">1/MAX(BN656,0.000000001)^4</f>
        <v>1468.3119759601789</v>
      </c>
      <c r="BR656" s="6">
        <v>11329</v>
      </c>
      <c r="BS656" s="21">
        <v>0.16257771050429909</v>
      </c>
      <c r="BT656" s="7">
        <v>-7604.0177999995649</v>
      </c>
      <c r="BU656" s="7">
        <v>4864981.242399998</v>
      </c>
      <c r="BV656" s="25">
        <f t="shared" ref="BV656:BV719" si="327">1/MAX(BS656,0.000000001)^4</f>
        <v>1431.3834342645887</v>
      </c>
      <c r="BW656" s="6">
        <v>7707</v>
      </c>
      <c r="BX656" s="21">
        <v>0.16899853220297459</v>
      </c>
      <c r="BY656" s="7">
        <v>-7603.5650999993086</v>
      </c>
      <c r="BZ656" s="7">
        <v>4864979.7901000008</v>
      </c>
      <c r="CA656" s="25">
        <f t="shared" ref="CA656:CA719" si="328">1/MAX(BX656,0.000000001)^4</f>
        <v>1225.9373292774835</v>
      </c>
      <c r="CB656" s="6">
        <v>11322</v>
      </c>
      <c r="CC656" s="21">
        <v>0.10000630159430331</v>
      </c>
      <c r="CD656" s="7">
        <v>-7603.5650999993086</v>
      </c>
      <c r="CE656" s="7">
        <v>4864979.7901000008</v>
      </c>
      <c r="CF656" s="25">
        <f t="shared" ref="CF656:CF719" si="329">1/MAX(CC656,0.000000001)^4</f>
        <v>9997.4797593295425</v>
      </c>
      <c r="CG656" s="6">
        <v>8139</v>
      </c>
      <c r="CH656" s="21">
        <v>0.1101966748028779</v>
      </c>
      <c r="CI656" s="7">
        <v>-7603.5650999993086</v>
      </c>
      <c r="CJ656" s="7">
        <v>4864979.7901000008</v>
      </c>
      <c r="CK656" s="25">
        <f t="shared" ref="CK656:CK719" si="330">1/MAX(CH656,0.000000001)^4</f>
        <v>6781.5042878201339</v>
      </c>
      <c r="CL656" s="6">
        <v>8142</v>
      </c>
      <c r="CM656" s="21">
        <v>0.1220379441529701</v>
      </c>
      <c r="CN656" s="7">
        <v>-7601.6162000000477</v>
      </c>
      <c r="CO656" s="7">
        <v>4864980.3488999978</v>
      </c>
      <c r="CP656" s="25">
        <f t="shared" ref="CP656:CP719" si="331">1/MAX(CM656,0.000000001)^4</f>
        <v>4508.3795204693861</v>
      </c>
      <c r="CQ656" s="6">
        <v>7714</v>
      </c>
      <c r="CR656" s="21">
        <v>0.12629816558283999</v>
      </c>
      <c r="CS656" s="7">
        <v>-7604.0177999995649</v>
      </c>
      <c r="CT656" s="7">
        <v>4864981.242399998</v>
      </c>
      <c r="CU656" s="25">
        <f t="shared" ref="CU656:CU719" si="332">1/MAX(CR656,0.000000001)^4</f>
        <v>3930.1744612892239</v>
      </c>
      <c r="CV656" s="6">
        <v>7261</v>
      </c>
      <c r="CW656" s="21">
        <v>0.1339701377330727</v>
      </c>
      <c r="CX656" s="7">
        <v>-7603.5650999993086</v>
      </c>
      <c r="CY656" s="7">
        <v>4864979.7901000008</v>
      </c>
      <c r="CZ656" s="25">
        <f t="shared" ref="CZ656:CZ719" si="333">1/MAX(CW656,0.000000001)^4</f>
        <v>3104.3307336596868</v>
      </c>
      <c r="DA656" s="6">
        <v>10407</v>
      </c>
      <c r="DB656" s="21">
        <v>0.1355769357322418</v>
      </c>
      <c r="DC656" s="7">
        <v>-7596.2032000012696</v>
      </c>
      <c r="DD656" s="7">
        <v>4864981.9002000019</v>
      </c>
      <c r="DE656" s="25">
        <f t="shared" ref="DE656:DE719" si="334">1/MAX(DB656,0.000000001)^4</f>
        <v>2959.7616891428006</v>
      </c>
      <c r="DF656" s="6">
        <v>9950</v>
      </c>
      <c r="DG656" s="21">
        <v>0.13572641472179439</v>
      </c>
      <c r="DH656" s="7">
        <v>-7603.5650999993086</v>
      </c>
      <c r="DI656" s="7">
        <v>4864979.7901000008</v>
      </c>
      <c r="DJ656" s="25">
        <f t="shared" ref="DJ656:DJ719" si="335">1/MAX(DG656,0.000000001)^4</f>
        <v>2946.7445664965294</v>
      </c>
      <c r="DK656" s="6">
        <v>9041</v>
      </c>
      <c r="DL656" s="21">
        <v>0.140029737733185</v>
      </c>
      <c r="DM656" s="7">
        <v>-7602.096400000155</v>
      </c>
      <c r="DN656" s="7">
        <v>4864981.7929999977</v>
      </c>
      <c r="DO656" s="25">
        <f t="shared" ref="DO656:DO719" si="336">1/MAX(DL656,0.000000001)^4</f>
        <v>2600.8715157200495</v>
      </c>
      <c r="DP656" s="6">
        <v>7707</v>
      </c>
      <c r="DQ656" s="21">
        <v>0.1421280233318247</v>
      </c>
      <c r="DR656" s="7">
        <v>-7603.5650999993086</v>
      </c>
      <c r="DS656" s="7">
        <v>4864979.7901000008</v>
      </c>
      <c r="DT656" s="25">
        <f t="shared" ref="DT656:DT719" si="337">1/MAX(DQ656,0.000000001)^4</f>
        <v>2450.6491292911951</v>
      </c>
      <c r="DU656" s="6">
        <v>7273</v>
      </c>
      <c r="DV656" s="21">
        <v>0.14501506732615349</v>
      </c>
      <c r="DW656" s="7">
        <v>-7604.0177999995649</v>
      </c>
      <c r="DX656" s="7">
        <v>4864981.242399998</v>
      </c>
      <c r="DY656" s="25">
        <f t="shared" ref="DY656:DY719" si="338">1/MAX(DV656,0.000000001)^4</f>
        <v>2261.2443033627378</v>
      </c>
      <c r="DZ656" s="6">
        <v>10873</v>
      </c>
      <c r="EA656" s="21">
        <v>0.146203419657083</v>
      </c>
      <c r="EB656" s="7">
        <v>-7604.0177999995649</v>
      </c>
      <c r="EC656" s="7">
        <v>4864981.242399998</v>
      </c>
      <c r="ED656" s="25">
        <f t="shared" ref="ED656:ED719" si="339">1/MAX(EA656,0.000000001)^4</f>
        <v>2188.6175476225358</v>
      </c>
      <c r="EE656" s="6">
        <v>9036</v>
      </c>
      <c r="EF656" s="21">
        <v>0.1520530704284441</v>
      </c>
      <c r="EG656" s="7">
        <v>-7596.2032000012696</v>
      </c>
      <c r="EH656" s="7">
        <v>4864981.9002000019</v>
      </c>
      <c r="EI656" s="25">
        <f t="shared" ref="EI656:EI719" si="340">1/MAX(EF656,0.000000001)^4</f>
        <v>1870.7649419495533</v>
      </c>
    </row>
    <row r="657" spans="1:139" x14ac:dyDescent="0.25">
      <c r="A657" s="6">
        <v>643</v>
      </c>
      <c r="B657" s="6">
        <v>1</v>
      </c>
      <c r="C657" s="6">
        <v>1</v>
      </c>
      <c r="D657" s="6">
        <v>1</v>
      </c>
      <c r="E657" s="6">
        <v>1</v>
      </c>
      <c r="F657" s="20">
        <f t="shared" si="310"/>
        <v>1</v>
      </c>
      <c r="G657" s="20">
        <f t="shared" si="311"/>
        <v>1</v>
      </c>
      <c r="H657" s="20">
        <f t="shared" si="312"/>
        <v>1</v>
      </c>
      <c r="I657" s="7">
        <v>-7434.2765772893681</v>
      </c>
      <c r="J657" s="7">
        <v>4864868.2156624133</v>
      </c>
      <c r="K657" s="6">
        <v>-3</v>
      </c>
      <c r="L657" s="6">
        <v>0</v>
      </c>
      <c r="M657" s="7">
        <v>-7435.8773081634045</v>
      </c>
      <c r="N657" s="7">
        <v>4864862.1085684737</v>
      </c>
      <c r="O657" s="26">
        <f t="shared" si="313"/>
        <v>-7435.8773081634026</v>
      </c>
      <c r="P657" s="26">
        <f t="shared" si="314"/>
        <v>4864862.1085684728</v>
      </c>
      <c r="Q657" s="20">
        <f t="shared" si="315"/>
        <v>1</v>
      </c>
      <c r="R657" s="26">
        <f t="shared" si="316"/>
        <v>6.3133933608674129</v>
      </c>
      <c r="S657" s="26">
        <f>R657*'8_HeSo_Mercator'!$B$7</f>
        <v>4.8368570577297163</v>
      </c>
      <c r="T657" s="6">
        <v>3726</v>
      </c>
      <c r="U657" s="21">
        <v>0.49466081218723179</v>
      </c>
      <c r="V657" s="7">
        <v>-7435.1372999995947</v>
      </c>
      <c r="W657" s="7">
        <v>4864861.7101000026</v>
      </c>
      <c r="X657" s="25">
        <f t="shared" si="317"/>
        <v>16.702057522536109</v>
      </c>
      <c r="Y657" s="6">
        <v>4141</v>
      </c>
      <c r="Z657" s="21">
        <v>0.49658351017044949</v>
      </c>
      <c r="AA657" s="7">
        <v>-7435.1372999995947</v>
      </c>
      <c r="AB657" s="7">
        <v>4864861.7101000026</v>
      </c>
      <c r="AC657" s="25">
        <f t="shared" si="318"/>
        <v>16.444884359517349</v>
      </c>
      <c r="AD657" s="6">
        <v>3590</v>
      </c>
      <c r="AE657" s="21">
        <v>0.51870439385954004</v>
      </c>
      <c r="AF657" s="7">
        <v>-7435.1372999995947</v>
      </c>
      <c r="AG657" s="7">
        <v>4864861.7101000026</v>
      </c>
      <c r="AH657" s="25">
        <f t="shared" si="319"/>
        <v>13.814026748726816</v>
      </c>
      <c r="AI657" s="6">
        <v>3448</v>
      </c>
      <c r="AJ657" s="21">
        <v>0.52174925136494421</v>
      </c>
      <c r="AK657" s="7">
        <v>-7435.1372999995947</v>
      </c>
      <c r="AL657" s="7">
        <v>4864861.7101000026</v>
      </c>
      <c r="AM657" s="25">
        <f t="shared" si="320"/>
        <v>13.494371485677116</v>
      </c>
      <c r="AN657" s="6">
        <v>4421</v>
      </c>
      <c r="AO657" s="21">
        <v>0.53129682526259958</v>
      </c>
      <c r="AP657" s="7">
        <v>-7435.1372999995947</v>
      </c>
      <c r="AQ657" s="7">
        <v>4864861.7101000026</v>
      </c>
      <c r="AR657" s="25">
        <f t="shared" si="321"/>
        <v>12.550213580856656</v>
      </c>
      <c r="AS657" s="6">
        <v>3310</v>
      </c>
      <c r="AT657" s="21">
        <v>0.54882698243520656</v>
      </c>
      <c r="AU657" s="7">
        <v>-7435.1372999995947</v>
      </c>
      <c r="AV657" s="7">
        <v>4864861.7101000026</v>
      </c>
      <c r="AW657" s="25">
        <f t="shared" si="322"/>
        <v>11.021943508819714</v>
      </c>
      <c r="AX657" s="6">
        <v>4558</v>
      </c>
      <c r="AY657" s="21">
        <v>0.55073663680248741</v>
      </c>
      <c r="AZ657" s="7">
        <v>-7435.1372999995947</v>
      </c>
      <c r="BA657" s="7">
        <v>4864861.7101000026</v>
      </c>
      <c r="BB657" s="25">
        <f t="shared" si="323"/>
        <v>10.869864427889947</v>
      </c>
      <c r="BC657" s="6">
        <v>4429</v>
      </c>
      <c r="BD657" s="21">
        <v>0.5568945888867608</v>
      </c>
      <c r="BE657" s="7">
        <v>-7439.6244999989867</v>
      </c>
      <c r="BF657" s="7">
        <v>4864864.1262999997</v>
      </c>
      <c r="BG657" s="25">
        <f t="shared" si="324"/>
        <v>10.396999133916886</v>
      </c>
      <c r="BH657" s="6">
        <v>4004</v>
      </c>
      <c r="BI657" s="21">
        <v>0.56109062727043135</v>
      </c>
      <c r="BJ657" s="7">
        <v>-7435.1372999995947</v>
      </c>
      <c r="BK657" s="7">
        <v>4864861.7101000026</v>
      </c>
      <c r="BL657" s="25">
        <f t="shared" si="325"/>
        <v>10.089460481081158</v>
      </c>
      <c r="BM657" s="6">
        <v>4282</v>
      </c>
      <c r="BN657" s="21">
        <v>0.5621543927932241</v>
      </c>
      <c r="BO657" s="7">
        <v>-7435.1372999995947</v>
      </c>
      <c r="BP657" s="7">
        <v>4864861.7101000026</v>
      </c>
      <c r="BQ657" s="25">
        <f t="shared" si="326"/>
        <v>10.013307778840751</v>
      </c>
      <c r="BR657" s="6">
        <v>3458</v>
      </c>
      <c r="BS657" s="21">
        <v>0.56862896418444808</v>
      </c>
      <c r="BT657" s="7">
        <v>-7439.6244999989867</v>
      </c>
      <c r="BU657" s="7">
        <v>4864864.1262999997</v>
      </c>
      <c r="BV657" s="25">
        <f t="shared" si="327"/>
        <v>9.5649805205674614</v>
      </c>
      <c r="BW657" s="6">
        <v>3326</v>
      </c>
      <c r="BX657" s="21">
        <v>0.58032741799709608</v>
      </c>
      <c r="BY657" s="7">
        <v>-7439.6244999989867</v>
      </c>
      <c r="BZ657" s="7">
        <v>4864864.1262999997</v>
      </c>
      <c r="CA657" s="25">
        <f t="shared" si="328"/>
        <v>8.8167320344689379</v>
      </c>
      <c r="CB657" s="6">
        <v>4141</v>
      </c>
      <c r="CC657" s="21">
        <v>0.43457918795375089</v>
      </c>
      <c r="CD657" s="7">
        <v>-7435.1372999995947</v>
      </c>
      <c r="CE657" s="7">
        <v>4864861.7101000026</v>
      </c>
      <c r="CF657" s="25">
        <f t="shared" si="329"/>
        <v>28.03653274134345</v>
      </c>
      <c r="CG657" s="6">
        <v>3726</v>
      </c>
      <c r="CH657" s="21">
        <v>0.43932077474131082</v>
      </c>
      <c r="CI657" s="7">
        <v>-7435.1372999995947</v>
      </c>
      <c r="CJ657" s="7">
        <v>4864861.7101000026</v>
      </c>
      <c r="CK657" s="25">
        <f t="shared" si="330"/>
        <v>26.84559517031941</v>
      </c>
      <c r="CL657" s="6">
        <v>4421</v>
      </c>
      <c r="CM657" s="21">
        <v>0.45103036281924791</v>
      </c>
      <c r="CN657" s="7">
        <v>-7435.1372999995947</v>
      </c>
      <c r="CO657" s="7">
        <v>4864861.7101000026</v>
      </c>
      <c r="CP657" s="25">
        <f t="shared" si="331"/>
        <v>24.164448280397789</v>
      </c>
      <c r="CQ657" s="6">
        <v>3448</v>
      </c>
      <c r="CR657" s="21">
        <v>0.46103993220000988</v>
      </c>
      <c r="CS657" s="7">
        <v>-7435.1372999995947</v>
      </c>
      <c r="CT657" s="7">
        <v>4864861.7101000026</v>
      </c>
      <c r="CU657" s="25">
        <f t="shared" si="332"/>
        <v>22.133282600158907</v>
      </c>
      <c r="CV657" s="6">
        <v>3310</v>
      </c>
      <c r="CW657" s="21">
        <v>0.47248689544762063</v>
      </c>
      <c r="CX657" s="7">
        <v>-7435.1372999995947</v>
      </c>
      <c r="CY657" s="7">
        <v>4864861.7101000026</v>
      </c>
      <c r="CZ657" s="25">
        <f t="shared" si="333"/>
        <v>20.065081544776618</v>
      </c>
      <c r="DA657" s="6">
        <v>3590</v>
      </c>
      <c r="DB657" s="21">
        <v>0.47390944773356769</v>
      </c>
      <c r="DC657" s="7">
        <v>-7435.1372999995947</v>
      </c>
      <c r="DD657" s="7">
        <v>4864861.7101000026</v>
      </c>
      <c r="DE657" s="25">
        <f t="shared" si="334"/>
        <v>19.8252436264649</v>
      </c>
      <c r="DF657" s="6">
        <v>4558</v>
      </c>
      <c r="DG657" s="21">
        <v>0.4876564410435355</v>
      </c>
      <c r="DH657" s="7">
        <v>-7435.1372999995947</v>
      </c>
      <c r="DI657" s="7">
        <v>4864861.7101000026</v>
      </c>
      <c r="DJ657" s="25">
        <f t="shared" si="335"/>
        <v>17.682519297732412</v>
      </c>
      <c r="DK657" s="6">
        <v>4004</v>
      </c>
      <c r="DL657" s="21">
        <v>0.49086465016804159</v>
      </c>
      <c r="DM657" s="7">
        <v>-7435.1372999995947</v>
      </c>
      <c r="DN657" s="7">
        <v>4864861.7101000026</v>
      </c>
      <c r="DO657" s="25">
        <f t="shared" si="336"/>
        <v>17.224751723156764</v>
      </c>
      <c r="DP657" s="6">
        <v>4282</v>
      </c>
      <c r="DQ657" s="21">
        <v>0.49187920394745138</v>
      </c>
      <c r="DR657" s="7">
        <v>-7435.1372999995947</v>
      </c>
      <c r="DS657" s="7">
        <v>4864861.7101000026</v>
      </c>
      <c r="DT657" s="25">
        <f t="shared" si="337"/>
        <v>17.083079185060143</v>
      </c>
      <c r="DU657" s="6">
        <v>4429</v>
      </c>
      <c r="DV657" s="21">
        <v>0.49676400538469501</v>
      </c>
      <c r="DW657" s="7">
        <v>-7439.6244999989867</v>
      </c>
      <c r="DX657" s="7">
        <v>4864864.1262999997</v>
      </c>
      <c r="DY657" s="25">
        <f t="shared" si="338"/>
        <v>16.420996915456076</v>
      </c>
      <c r="DZ657" s="6">
        <v>3458</v>
      </c>
      <c r="EA657" s="21">
        <v>0.51380300095675935</v>
      </c>
      <c r="EB657" s="7">
        <v>-7439.6244999989867</v>
      </c>
      <c r="EC657" s="7">
        <v>4864864.1262999997</v>
      </c>
      <c r="ED657" s="25">
        <f t="shared" si="339"/>
        <v>14.348729682993284</v>
      </c>
      <c r="EE657" s="6">
        <v>3866</v>
      </c>
      <c r="EF657" s="21">
        <v>0.52207971927743591</v>
      </c>
      <c r="EG657" s="7">
        <v>-7435.1372999995947</v>
      </c>
      <c r="EH657" s="7">
        <v>4864861.7101000026</v>
      </c>
      <c r="EI657" s="25">
        <f t="shared" si="340"/>
        <v>13.460237047946093</v>
      </c>
    </row>
    <row r="658" spans="1:139" x14ac:dyDescent="0.25">
      <c r="A658" s="6">
        <v>644</v>
      </c>
      <c r="B658" s="6">
        <v>0</v>
      </c>
      <c r="C658" s="6">
        <v>0</v>
      </c>
      <c r="D658" s="6">
        <v>0</v>
      </c>
      <c r="E658" s="6">
        <v>0</v>
      </c>
      <c r="F658" s="20">
        <f t="shared" si="310"/>
        <v>1</v>
      </c>
      <c r="G658" s="20">
        <f t="shared" si="311"/>
        <v>1</v>
      </c>
      <c r="H658" s="20">
        <f t="shared" si="312"/>
        <v>1</v>
      </c>
      <c r="I658" s="7">
        <v>-7661.3942559408106</v>
      </c>
      <c r="J658" s="7">
        <v>4864936.5981430411</v>
      </c>
      <c r="K658" s="6">
        <v>-6</v>
      </c>
      <c r="L658" s="6">
        <v>-6</v>
      </c>
      <c r="M658" s="7">
        <v>-7653.3757647459079</v>
      </c>
      <c r="N658" s="7">
        <v>4864932.9936692491</v>
      </c>
      <c r="O658" s="26">
        <f t="shared" si="313"/>
        <v>-7653.3757647459097</v>
      </c>
      <c r="P658" s="26">
        <f t="shared" si="314"/>
        <v>4864932.9936692491</v>
      </c>
      <c r="Q658" s="20">
        <f t="shared" si="315"/>
        <v>1</v>
      </c>
      <c r="R658" s="26">
        <f t="shared" si="316"/>
        <v>8.7913839843358534</v>
      </c>
      <c r="S658" s="26">
        <f>R658*'8_HeSo_Mercator'!$B$7</f>
        <v>6.7353109874979458</v>
      </c>
      <c r="T658" s="6">
        <v>10297</v>
      </c>
      <c r="U658" s="21">
        <v>0.23655912490818051</v>
      </c>
      <c r="V658" s="7">
        <v>-7661.7358999997377</v>
      </c>
      <c r="W658" s="7">
        <v>4864938.3039000034</v>
      </c>
      <c r="X658" s="25">
        <f t="shared" si="317"/>
        <v>319.33107291785296</v>
      </c>
      <c r="Y658" s="6">
        <v>10761</v>
      </c>
      <c r="Z658" s="21">
        <v>0.24378930796226589</v>
      </c>
      <c r="AA658" s="7">
        <v>-7646.3392999991765</v>
      </c>
      <c r="AB658" s="7">
        <v>4864932.2717999956</v>
      </c>
      <c r="AC658" s="25">
        <f t="shared" si="318"/>
        <v>283.10098591595886</v>
      </c>
      <c r="AD658" s="6">
        <v>8036</v>
      </c>
      <c r="AE658" s="21">
        <v>0.24641920374111809</v>
      </c>
      <c r="AF658" s="7">
        <v>-7661.7358999997377</v>
      </c>
      <c r="AG658" s="7">
        <v>4864938.3039000034</v>
      </c>
      <c r="AH658" s="25">
        <f t="shared" si="319"/>
        <v>271.20756558982191</v>
      </c>
      <c r="AI658" s="6">
        <v>11208</v>
      </c>
      <c r="AJ658" s="21">
        <v>0.2467628888922572</v>
      </c>
      <c r="AK658" s="7">
        <v>-7661.7358999997377</v>
      </c>
      <c r="AL658" s="7">
        <v>4864938.3039000034</v>
      </c>
      <c r="AM658" s="25">
        <f t="shared" si="320"/>
        <v>269.69979489563201</v>
      </c>
      <c r="AN658" s="6">
        <v>7623</v>
      </c>
      <c r="AO658" s="21">
        <v>0.25047138039022487</v>
      </c>
      <c r="AP658" s="7">
        <v>-7646.2446000017226</v>
      </c>
      <c r="AQ658" s="7">
        <v>4864925.9289999977</v>
      </c>
      <c r="AR658" s="25">
        <f t="shared" si="321"/>
        <v>254.07829300357352</v>
      </c>
      <c r="AS658" s="6">
        <v>7617</v>
      </c>
      <c r="AT658" s="21">
        <v>0.25270613900845762</v>
      </c>
      <c r="AU658" s="7">
        <v>-7643.9937999993563</v>
      </c>
      <c r="AV658" s="7">
        <v>4864930.1979999989</v>
      </c>
      <c r="AW658" s="25">
        <f t="shared" si="322"/>
        <v>245.2092395114164</v>
      </c>
      <c r="AX658" s="6">
        <v>8938</v>
      </c>
      <c r="AY658" s="21">
        <v>0.25300955211679399</v>
      </c>
      <c r="AZ658" s="7">
        <v>-7646.2446000017226</v>
      </c>
      <c r="BA658" s="7">
        <v>4864925.9289999977</v>
      </c>
      <c r="BB658" s="25">
        <f t="shared" si="323"/>
        <v>244.03511826688194</v>
      </c>
      <c r="BC658" s="6">
        <v>10310</v>
      </c>
      <c r="BD658" s="21">
        <v>0.25903903983430793</v>
      </c>
      <c r="BE658" s="7">
        <v>-7646.2446000017226</v>
      </c>
      <c r="BF658" s="7">
        <v>4864925.9289999977</v>
      </c>
      <c r="BG658" s="25">
        <f t="shared" si="324"/>
        <v>222.09516979114358</v>
      </c>
      <c r="BH658" s="6">
        <v>7154</v>
      </c>
      <c r="BI658" s="21">
        <v>0.26035954716908721</v>
      </c>
      <c r="BJ658" s="7">
        <v>-7661.7358999997377</v>
      </c>
      <c r="BK658" s="7">
        <v>4864938.3039000034</v>
      </c>
      <c r="BL658" s="25">
        <f t="shared" si="325"/>
        <v>217.62358980026249</v>
      </c>
      <c r="BM658" s="6">
        <v>8485</v>
      </c>
      <c r="BN658" s="21">
        <v>0.26305293771436689</v>
      </c>
      <c r="BO658" s="7">
        <v>-7643.3850999996066</v>
      </c>
      <c r="BP658" s="7">
        <v>4864928.0747999996</v>
      </c>
      <c r="BQ658" s="25">
        <f t="shared" si="326"/>
        <v>208.84658344115093</v>
      </c>
      <c r="BR658" s="6">
        <v>8469</v>
      </c>
      <c r="BS658" s="21">
        <v>0.26590175798798932</v>
      </c>
      <c r="BT658" s="7">
        <v>-7661.7358999997377</v>
      </c>
      <c r="BU658" s="7">
        <v>4864938.3039000034</v>
      </c>
      <c r="BV658" s="25">
        <f t="shared" si="327"/>
        <v>200.03922597026377</v>
      </c>
      <c r="BW658" s="6">
        <v>9852</v>
      </c>
      <c r="BX658" s="21">
        <v>0.26599159775125752</v>
      </c>
      <c r="BY658" s="7">
        <v>-7646.2446000017226</v>
      </c>
      <c r="BZ658" s="7">
        <v>4864925.9289999977</v>
      </c>
      <c r="CA658" s="25">
        <f t="shared" si="328"/>
        <v>199.76910655301347</v>
      </c>
      <c r="CB658" s="6">
        <v>10297</v>
      </c>
      <c r="CC658" s="21">
        <v>0.21966791856098031</v>
      </c>
      <c r="CD658" s="7">
        <v>-7661.7358999997377</v>
      </c>
      <c r="CE658" s="7">
        <v>4864938.3039000034</v>
      </c>
      <c r="CF658" s="25">
        <f t="shared" si="329"/>
        <v>429.47062104748125</v>
      </c>
      <c r="CG658" s="6">
        <v>8036</v>
      </c>
      <c r="CH658" s="21">
        <v>0.2281403634481797</v>
      </c>
      <c r="CI658" s="7">
        <v>-7661.7358999997377</v>
      </c>
      <c r="CJ658" s="7">
        <v>4864938.3039000034</v>
      </c>
      <c r="CK658" s="25">
        <f t="shared" si="330"/>
        <v>369.14031941124989</v>
      </c>
      <c r="CL658" s="6">
        <v>11208</v>
      </c>
      <c r="CM658" s="21">
        <v>0.22852954960165109</v>
      </c>
      <c r="CN658" s="7">
        <v>-7661.7358999997377</v>
      </c>
      <c r="CO658" s="7">
        <v>4864938.3039000034</v>
      </c>
      <c r="CP658" s="25">
        <f t="shared" si="331"/>
        <v>366.63214964565248</v>
      </c>
      <c r="CQ658" s="6">
        <v>8938</v>
      </c>
      <c r="CR658" s="21">
        <v>0.23780662923239951</v>
      </c>
      <c r="CS658" s="7">
        <v>-7646.2446000017226</v>
      </c>
      <c r="CT658" s="7">
        <v>4864925.9289999977</v>
      </c>
      <c r="CU658" s="25">
        <f t="shared" si="332"/>
        <v>312.68292911491636</v>
      </c>
      <c r="CV658" s="6">
        <v>7617</v>
      </c>
      <c r="CW658" s="21">
        <v>0.23893451631596821</v>
      </c>
      <c r="CX658" s="7">
        <v>-7643.9937999993563</v>
      </c>
      <c r="CY658" s="7">
        <v>4864930.1979999989</v>
      </c>
      <c r="CZ658" s="25">
        <f t="shared" si="333"/>
        <v>306.8205409835723</v>
      </c>
      <c r="DA658" s="6">
        <v>10761</v>
      </c>
      <c r="DB658" s="21">
        <v>0.2389599833470456</v>
      </c>
      <c r="DC658" s="7">
        <v>-7646.3392999991765</v>
      </c>
      <c r="DD658" s="7">
        <v>4864932.2717999956</v>
      </c>
      <c r="DE658" s="25">
        <f t="shared" si="334"/>
        <v>306.68976495817856</v>
      </c>
      <c r="DF658" s="6">
        <v>7154</v>
      </c>
      <c r="DG658" s="21">
        <v>0.2391205218184341</v>
      </c>
      <c r="DH658" s="7">
        <v>-7661.7358999997377</v>
      </c>
      <c r="DI658" s="7">
        <v>4864938.3039000034</v>
      </c>
      <c r="DJ658" s="25">
        <f t="shared" si="335"/>
        <v>305.8669841283313</v>
      </c>
      <c r="DK658" s="6">
        <v>7623</v>
      </c>
      <c r="DL658" s="21">
        <v>0.2411076198703283</v>
      </c>
      <c r="DM658" s="7">
        <v>-7646.2446000017226</v>
      </c>
      <c r="DN658" s="7">
        <v>4864925.9289999977</v>
      </c>
      <c r="DO658" s="25">
        <f t="shared" si="336"/>
        <v>295.90769330782331</v>
      </c>
      <c r="DP658" s="6">
        <v>8469</v>
      </c>
      <c r="DQ658" s="21">
        <v>0.24256290594664481</v>
      </c>
      <c r="DR658" s="7">
        <v>-7661.7358999997377</v>
      </c>
      <c r="DS658" s="7">
        <v>4864938.3039000034</v>
      </c>
      <c r="DT658" s="25">
        <f t="shared" si="337"/>
        <v>288.8700072782392</v>
      </c>
      <c r="DU658" s="6">
        <v>10310</v>
      </c>
      <c r="DV658" s="21">
        <v>0.2449471169572672</v>
      </c>
      <c r="DW658" s="7">
        <v>-7646.2446000017226</v>
      </c>
      <c r="DX658" s="7">
        <v>4864925.9289999977</v>
      </c>
      <c r="DY658" s="25">
        <f t="shared" si="338"/>
        <v>277.78620291686087</v>
      </c>
      <c r="DZ658" s="6">
        <v>8485</v>
      </c>
      <c r="EA658" s="21">
        <v>0.2471634710417078</v>
      </c>
      <c r="EB658" s="7">
        <v>-7643.3850999996066</v>
      </c>
      <c r="EC658" s="7">
        <v>4864928.0747999996</v>
      </c>
      <c r="ED658" s="25">
        <f t="shared" si="339"/>
        <v>267.95561221734863</v>
      </c>
      <c r="EE658" s="6">
        <v>9382</v>
      </c>
      <c r="EF658" s="21">
        <v>0.24720719318049111</v>
      </c>
      <c r="EG658" s="7">
        <v>-7661.7358999997377</v>
      </c>
      <c r="EH658" s="7">
        <v>4864938.3039000034</v>
      </c>
      <c r="EI658" s="25">
        <f t="shared" si="340"/>
        <v>267.76609532546553</v>
      </c>
    </row>
    <row r="659" spans="1:139" x14ac:dyDescent="0.25">
      <c r="A659" s="6">
        <v>645</v>
      </c>
      <c r="B659" s="6">
        <v>0</v>
      </c>
      <c r="C659" s="6">
        <v>3</v>
      </c>
      <c r="D659" s="6">
        <v>0</v>
      </c>
      <c r="E659" s="6">
        <v>3</v>
      </c>
      <c r="F659" s="20">
        <f t="shared" si="310"/>
        <v>1</v>
      </c>
      <c r="G659" s="20">
        <f t="shared" si="311"/>
        <v>1</v>
      </c>
      <c r="H659" s="20">
        <f t="shared" si="312"/>
        <v>1</v>
      </c>
      <c r="I659" s="7">
        <v>-7636.8946375013329</v>
      </c>
      <c r="J659" s="7">
        <v>4864897.5896750037</v>
      </c>
      <c r="K659" s="6">
        <v>6</v>
      </c>
      <c r="L659" s="6">
        <v>6</v>
      </c>
      <c r="M659" s="7">
        <v>-7637.8634676108386</v>
      </c>
      <c r="N659" s="7">
        <v>4864906.5896122884</v>
      </c>
      <c r="O659" s="26">
        <f t="shared" si="313"/>
        <v>-7637.8634676108386</v>
      </c>
      <c r="P659" s="26">
        <f t="shared" si="314"/>
        <v>4864906.5896122884</v>
      </c>
      <c r="Q659" s="20">
        <f t="shared" si="315"/>
        <v>1</v>
      </c>
      <c r="R659" s="26">
        <f t="shared" si="316"/>
        <v>9.0519336558714834</v>
      </c>
      <c r="S659" s="26">
        <f>R659*'8_HeSo_Mercator'!$B$7</f>
        <v>6.934924958245861</v>
      </c>
      <c r="T659" s="6">
        <v>10499</v>
      </c>
      <c r="U659" s="21">
        <v>0.1227072806784909</v>
      </c>
      <c r="V659" s="7">
        <v>-7636.6380000002682</v>
      </c>
      <c r="W659" s="7">
        <v>4864899.4730999991</v>
      </c>
      <c r="X659" s="25">
        <f t="shared" si="317"/>
        <v>4410.8132733788316</v>
      </c>
      <c r="Y659" s="6">
        <v>10495</v>
      </c>
      <c r="Z659" s="21">
        <v>0.14475233753637581</v>
      </c>
      <c r="AA659" s="7">
        <v>-7637.0023000016809</v>
      </c>
      <c r="AB659" s="7">
        <v>4864905.5323000029</v>
      </c>
      <c r="AC659" s="25">
        <f t="shared" si="318"/>
        <v>2277.7059553707236</v>
      </c>
      <c r="AD659" s="6">
        <v>10954</v>
      </c>
      <c r="AE659" s="21">
        <v>0.14858622224126269</v>
      </c>
      <c r="AF659" s="7">
        <v>-7638.8079999983311</v>
      </c>
      <c r="AG659" s="7">
        <v>4864907.0441000015</v>
      </c>
      <c r="AH659" s="25">
        <f t="shared" si="319"/>
        <v>2051.5676194634557</v>
      </c>
      <c r="AI659" s="6">
        <v>8671</v>
      </c>
      <c r="AJ659" s="21">
        <v>0.1620699176143866</v>
      </c>
      <c r="AK659" s="7">
        <v>-7637.0023000016809</v>
      </c>
      <c r="AL659" s="7">
        <v>4864905.5323000029</v>
      </c>
      <c r="AM659" s="25">
        <f t="shared" si="320"/>
        <v>1449.4070004853384</v>
      </c>
      <c r="AN659" s="6">
        <v>7782</v>
      </c>
      <c r="AO659" s="21">
        <v>0.1648976226130745</v>
      </c>
      <c r="AP659" s="7">
        <v>-7637.0023000016809</v>
      </c>
      <c r="AQ659" s="7">
        <v>4864905.5323000029</v>
      </c>
      <c r="AR659" s="25">
        <f t="shared" si="321"/>
        <v>1352.5160352464638</v>
      </c>
      <c r="AS659" s="6">
        <v>10955</v>
      </c>
      <c r="AT659" s="21">
        <v>0.172165601114179</v>
      </c>
      <c r="AU659" s="7">
        <v>-7637.0023000016809</v>
      </c>
      <c r="AV659" s="7">
        <v>4864905.5323000029</v>
      </c>
      <c r="AW659" s="25">
        <f t="shared" si="322"/>
        <v>1138.1892173948083</v>
      </c>
      <c r="AX659" s="6">
        <v>9580</v>
      </c>
      <c r="AY659" s="21">
        <v>0.1730088904930687</v>
      </c>
      <c r="AZ659" s="7">
        <v>-7639.6909999996424</v>
      </c>
      <c r="BA659" s="7">
        <v>4864914.9127999991</v>
      </c>
      <c r="BB659" s="25">
        <f t="shared" si="323"/>
        <v>1116.1596437722992</v>
      </c>
      <c r="BC659" s="6">
        <v>9128</v>
      </c>
      <c r="BD659" s="21">
        <v>0.17764623088606779</v>
      </c>
      <c r="BE659" s="7">
        <v>-7637.5564999990156</v>
      </c>
      <c r="BF659" s="7">
        <v>4864907.4662000015</v>
      </c>
      <c r="BG659" s="25">
        <f t="shared" si="324"/>
        <v>1004.0977871028604</v>
      </c>
      <c r="BH659" s="6">
        <v>9586</v>
      </c>
      <c r="BI659" s="21">
        <v>0.17872075010879859</v>
      </c>
      <c r="BJ659" s="7">
        <v>-7638.8079999983311</v>
      </c>
      <c r="BK659" s="7">
        <v>4864907.0441000015</v>
      </c>
      <c r="BL659" s="25">
        <f t="shared" si="325"/>
        <v>980.16702048654327</v>
      </c>
      <c r="BM659" s="6">
        <v>10038</v>
      </c>
      <c r="BN659" s="21">
        <v>0.17954701096318659</v>
      </c>
      <c r="BO659" s="7">
        <v>-7637.0023000016809</v>
      </c>
      <c r="BP659" s="7">
        <v>4864905.5323000029</v>
      </c>
      <c r="BQ659" s="25">
        <f t="shared" si="326"/>
        <v>962.24858659501115</v>
      </c>
      <c r="BR659" s="6">
        <v>9582</v>
      </c>
      <c r="BS659" s="21">
        <v>0.18192192754814041</v>
      </c>
      <c r="BT659" s="7">
        <v>-7637.5564999990156</v>
      </c>
      <c r="BU659" s="7">
        <v>4864907.4662000015</v>
      </c>
      <c r="BV659" s="25">
        <f t="shared" si="327"/>
        <v>912.97693172514482</v>
      </c>
      <c r="BW659" s="6">
        <v>9123</v>
      </c>
      <c r="BX659" s="21">
        <v>0.1825107727506016</v>
      </c>
      <c r="BY659" s="7">
        <v>-7641.3297999985516</v>
      </c>
      <c r="BZ659" s="7">
        <v>4864920.6295000017</v>
      </c>
      <c r="CA659" s="25">
        <f t="shared" si="328"/>
        <v>901.25146644853908</v>
      </c>
      <c r="CB659" s="6">
        <v>10499</v>
      </c>
      <c r="CC659" s="21">
        <v>0.1309805285118219</v>
      </c>
      <c r="CD659" s="7">
        <v>-7636.6380000002682</v>
      </c>
      <c r="CE659" s="7">
        <v>4864899.4730999991</v>
      </c>
      <c r="CF659" s="25">
        <f t="shared" si="329"/>
        <v>3397.6062433427701</v>
      </c>
      <c r="CG659" s="6">
        <v>10495</v>
      </c>
      <c r="CH659" s="21">
        <v>0.14885701698565759</v>
      </c>
      <c r="CI659" s="7">
        <v>-7637.0023000016809</v>
      </c>
      <c r="CJ659" s="7">
        <v>4864905.5323000029</v>
      </c>
      <c r="CK659" s="25">
        <f t="shared" si="330"/>
        <v>2036.6797863934403</v>
      </c>
      <c r="CL659" s="6">
        <v>10954</v>
      </c>
      <c r="CM659" s="21">
        <v>0.1534117647058823</v>
      </c>
      <c r="CN659" s="7">
        <v>-7638.8079999983311</v>
      </c>
      <c r="CO659" s="7">
        <v>4864907.0441000015</v>
      </c>
      <c r="CP659" s="25">
        <f t="shared" si="331"/>
        <v>1805.3663243741651</v>
      </c>
      <c r="CQ659" s="6">
        <v>7356</v>
      </c>
      <c r="CR659" s="21">
        <v>0.1566613380497261</v>
      </c>
      <c r="CS659" s="7">
        <v>-7638.2760000005364</v>
      </c>
      <c r="CT659" s="7">
        <v>4864905.1872000024</v>
      </c>
      <c r="CU659" s="25">
        <f t="shared" si="332"/>
        <v>1660.1704285678093</v>
      </c>
      <c r="CV659" s="6">
        <v>9123</v>
      </c>
      <c r="CW659" s="21">
        <v>0.15936882307614991</v>
      </c>
      <c r="CX659" s="7">
        <v>-7641.3297999985516</v>
      </c>
      <c r="CY659" s="7">
        <v>4864920.6295000017</v>
      </c>
      <c r="CZ659" s="25">
        <f t="shared" si="333"/>
        <v>1550.195737129035</v>
      </c>
      <c r="DA659" s="6">
        <v>9580</v>
      </c>
      <c r="DB659" s="21">
        <v>0.16185956847334471</v>
      </c>
      <c r="DC659" s="7">
        <v>-7639.6909999996424</v>
      </c>
      <c r="DD659" s="7">
        <v>4864914.9127999991</v>
      </c>
      <c r="DE659" s="25">
        <f t="shared" si="334"/>
        <v>1456.9561707080065</v>
      </c>
      <c r="DF659" s="6">
        <v>9128</v>
      </c>
      <c r="DG659" s="21">
        <v>0.16606234193607361</v>
      </c>
      <c r="DH659" s="7">
        <v>-7637.5564999990156</v>
      </c>
      <c r="DI659" s="7">
        <v>4864907.4662000015</v>
      </c>
      <c r="DJ659" s="25">
        <f t="shared" si="335"/>
        <v>1314.9685515911149</v>
      </c>
      <c r="DK659" s="6">
        <v>8671</v>
      </c>
      <c r="DL659" s="21">
        <v>0.16607638222516871</v>
      </c>
      <c r="DM659" s="7">
        <v>-7637.0023000016809</v>
      </c>
      <c r="DN659" s="7">
        <v>4864905.5323000029</v>
      </c>
      <c r="DO659" s="25">
        <f t="shared" si="336"/>
        <v>1314.5239321399099</v>
      </c>
      <c r="DP659" s="6">
        <v>9121</v>
      </c>
      <c r="DQ659" s="21">
        <v>0.16619785744209711</v>
      </c>
      <c r="DR659" s="7">
        <v>-7639.6909999996424</v>
      </c>
      <c r="DS659" s="7">
        <v>4864914.9127999991</v>
      </c>
      <c r="DT659" s="25">
        <f t="shared" si="337"/>
        <v>1310.6849633739348</v>
      </c>
      <c r="DU659" s="6">
        <v>7782</v>
      </c>
      <c r="DV659" s="21">
        <v>0.16823413574169011</v>
      </c>
      <c r="DW659" s="7">
        <v>-7637.0023000016809</v>
      </c>
      <c r="DX659" s="7">
        <v>4864905.5323000029</v>
      </c>
      <c r="DY659" s="25">
        <f t="shared" si="338"/>
        <v>1248.3705485964408</v>
      </c>
      <c r="DZ659" s="6">
        <v>10955</v>
      </c>
      <c r="EA659" s="21">
        <v>0.16979173873936201</v>
      </c>
      <c r="EB659" s="7">
        <v>-7637.0023000016809</v>
      </c>
      <c r="EC659" s="7">
        <v>4864905.5323000029</v>
      </c>
      <c r="ED659" s="25">
        <f t="shared" si="339"/>
        <v>1203.1887904591094</v>
      </c>
      <c r="EE659" s="6">
        <v>11415</v>
      </c>
      <c r="EF659" s="21">
        <v>0.17142905082300031</v>
      </c>
      <c r="EG659" s="7">
        <v>-7638.8079999983311</v>
      </c>
      <c r="EH659" s="7">
        <v>4864907.0441000015</v>
      </c>
      <c r="EI659" s="25">
        <f t="shared" si="340"/>
        <v>1157.8767085811512</v>
      </c>
    </row>
    <row r="660" spans="1:139" x14ac:dyDescent="0.25">
      <c r="A660" s="6">
        <v>646</v>
      </c>
      <c r="B660" s="6">
        <v>0</v>
      </c>
      <c r="C660" s="6">
        <v>2</v>
      </c>
      <c r="D660" s="6">
        <v>0</v>
      </c>
      <c r="E660" s="6">
        <v>2</v>
      </c>
      <c r="F660" s="20">
        <f t="shared" si="310"/>
        <v>1</v>
      </c>
      <c r="G660" s="20">
        <f t="shared" si="311"/>
        <v>1</v>
      </c>
      <c r="H660" s="20">
        <f t="shared" si="312"/>
        <v>1</v>
      </c>
      <c r="I660" s="7">
        <v>-7587.7889000002078</v>
      </c>
      <c r="J660" s="7">
        <v>4864986.5422352953</v>
      </c>
      <c r="K660" s="6">
        <v>0</v>
      </c>
      <c r="L660" s="6">
        <v>3</v>
      </c>
      <c r="M660" s="7">
        <v>-7590.6488551927323</v>
      </c>
      <c r="N660" s="7">
        <v>4864984.6514270762</v>
      </c>
      <c r="O660" s="26">
        <f t="shared" si="313"/>
        <v>-7590.6488551927305</v>
      </c>
      <c r="P660" s="26">
        <f t="shared" si="314"/>
        <v>4864984.6514270753</v>
      </c>
      <c r="Q660" s="20">
        <f t="shared" si="315"/>
        <v>1</v>
      </c>
      <c r="R660" s="26">
        <f t="shared" si="316"/>
        <v>3.4284835464295074</v>
      </c>
      <c r="S660" s="26">
        <f>R660*'8_HeSo_Mercator'!$B$7</f>
        <v>2.6266516104707565</v>
      </c>
      <c r="T660" s="6">
        <v>8581</v>
      </c>
      <c r="U660" s="21">
        <v>0.19541383394296641</v>
      </c>
      <c r="V660" s="7">
        <v>-7587.1022999994457</v>
      </c>
      <c r="W660" s="7">
        <v>4864986.0909999982</v>
      </c>
      <c r="X660" s="25">
        <f t="shared" si="317"/>
        <v>685.77046680119395</v>
      </c>
      <c r="Y660" s="6">
        <v>8146</v>
      </c>
      <c r="Z660" s="21">
        <v>0.21240568447004959</v>
      </c>
      <c r="AA660" s="7">
        <v>-7587.1022999994457</v>
      </c>
      <c r="AB660" s="7">
        <v>4864986.0909999982</v>
      </c>
      <c r="AC660" s="25">
        <f t="shared" si="318"/>
        <v>491.28721091441008</v>
      </c>
      <c r="AD660" s="6">
        <v>9044</v>
      </c>
      <c r="AE660" s="21">
        <v>0.22962634623485001</v>
      </c>
      <c r="AF660" s="7">
        <v>-7587.1022999994457</v>
      </c>
      <c r="AG660" s="7">
        <v>4864986.0909999982</v>
      </c>
      <c r="AH660" s="25">
        <f t="shared" si="319"/>
        <v>359.67739001870899</v>
      </c>
      <c r="AI660" s="6">
        <v>10868</v>
      </c>
      <c r="AJ660" s="21">
        <v>0.23438200290601471</v>
      </c>
      <c r="AK660" s="7">
        <v>-7589.0623999983072</v>
      </c>
      <c r="AL660" s="7">
        <v>4864985.5291000009</v>
      </c>
      <c r="AM660" s="25">
        <f t="shared" si="320"/>
        <v>331.36219258502859</v>
      </c>
      <c r="AN660" s="6">
        <v>9496</v>
      </c>
      <c r="AO660" s="21">
        <v>0.23544428212141999</v>
      </c>
      <c r="AP660" s="7">
        <v>-7587.1022999994457</v>
      </c>
      <c r="AQ660" s="7">
        <v>4864986.0909999982</v>
      </c>
      <c r="AR660" s="25">
        <f t="shared" si="321"/>
        <v>325.42237369357986</v>
      </c>
      <c r="AS660" s="6">
        <v>11328</v>
      </c>
      <c r="AT660" s="21">
        <v>0.23700236858056969</v>
      </c>
      <c r="AU660" s="7">
        <v>-7594.2641000002623</v>
      </c>
      <c r="AV660" s="7">
        <v>4864982.4561000019</v>
      </c>
      <c r="AW660" s="25">
        <f t="shared" si="322"/>
        <v>316.9489042468665</v>
      </c>
      <c r="AX660" s="6">
        <v>7708</v>
      </c>
      <c r="AY660" s="21">
        <v>0.24737207324433749</v>
      </c>
      <c r="AZ660" s="7">
        <v>-7594.2641000002623</v>
      </c>
      <c r="BA660" s="7">
        <v>4864982.4561000019</v>
      </c>
      <c r="BB660" s="25">
        <f t="shared" si="323"/>
        <v>267.05291586408498</v>
      </c>
      <c r="BC660" s="6">
        <v>7709</v>
      </c>
      <c r="BD660" s="21">
        <v>0.25515283111794651</v>
      </c>
      <c r="BE660" s="7">
        <v>-7589.0623999983072</v>
      </c>
      <c r="BF660" s="7">
        <v>4864985.5291000009</v>
      </c>
      <c r="BG660" s="25">
        <f t="shared" si="324"/>
        <v>235.93829348421073</v>
      </c>
      <c r="BH660" s="6">
        <v>8144</v>
      </c>
      <c r="BI660" s="21">
        <v>0.25990180735730828</v>
      </c>
      <c r="BJ660" s="7">
        <v>-7594.2641000002623</v>
      </c>
      <c r="BK660" s="7">
        <v>4864982.4561000019</v>
      </c>
      <c r="BL660" s="25">
        <f t="shared" si="325"/>
        <v>219.16076192633653</v>
      </c>
      <c r="BM660" s="6">
        <v>7712</v>
      </c>
      <c r="BN660" s="21">
        <v>0.264686089504932</v>
      </c>
      <c r="BO660" s="7">
        <v>-7594.7369999997318</v>
      </c>
      <c r="BP660" s="7">
        <v>4864983.9024000019</v>
      </c>
      <c r="BQ660" s="25">
        <f t="shared" si="326"/>
        <v>203.73963756028368</v>
      </c>
      <c r="BR660" s="6">
        <v>8147</v>
      </c>
      <c r="BS660" s="21">
        <v>0.26831026510674028</v>
      </c>
      <c r="BT660" s="7">
        <v>-7594.7369999997318</v>
      </c>
      <c r="BU660" s="7">
        <v>4864983.9024000019</v>
      </c>
      <c r="BV660" s="25">
        <f t="shared" si="327"/>
        <v>192.95269396941288</v>
      </c>
      <c r="BW660" s="6">
        <v>8586</v>
      </c>
      <c r="BX660" s="21">
        <v>0.27093677505454211</v>
      </c>
      <c r="BY660" s="7">
        <v>-7589.0623999983072</v>
      </c>
      <c r="BZ660" s="7">
        <v>4864985.5291000009</v>
      </c>
      <c r="CA660" s="25">
        <f t="shared" si="328"/>
        <v>185.57871855386963</v>
      </c>
      <c r="CB660" s="6">
        <v>7708</v>
      </c>
      <c r="CC660" s="21">
        <v>0.17923899701911269</v>
      </c>
      <c r="CD660" s="7">
        <v>-7594.2641000002623</v>
      </c>
      <c r="CE660" s="7">
        <v>4864982.4561000019</v>
      </c>
      <c r="CF660" s="25">
        <f t="shared" si="329"/>
        <v>968.87997488337987</v>
      </c>
      <c r="CG660" s="6">
        <v>10868</v>
      </c>
      <c r="CH660" s="21">
        <v>0.21139929128749441</v>
      </c>
      <c r="CI660" s="7">
        <v>-7589.0623999983072</v>
      </c>
      <c r="CJ660" s="7">
        <v>4864985.5291000009</v>
      </c>
      <c r="CK660" s="25">
        <f t="shared" si="330"/>
        <v>500.70956984896054</v>
      </c>
      <c r="CL660" s="6">
        <v>8146</v>
      </c>
      <c r="CM660" s="21">
        <v>0.2139974065348017</v>
      </c>
      <c r="CN660" s="7">
        <v>-7587.1022999994457</v>
      </c>
      <c r="CO660" s="7">
        <v>4864986.0909999982</v>
      </c>
      <c r="CP660" s="25">
        <f t="shared" si="331"/>
        <v>476.83262204055262</v>
      </c>
      <c r="CQ660" s="6">
        <v>9044</v>
      </c>
      <c r="CR660" s="21">
        <v>0.21659540123297791</v>
      </c>
      <c r="CS660" s="7">
        <v>-7587.1022999994457</v>
      </c>
      <c r="CT660" s="7">
        <v>4864986.0909999982</v>
      </c>
      <c r="CU660" s="25">
        <f t="shared" si="332"/>
        <v>454.36312130253691</v>
      </c>
      <c r="CV660" s="6">
        <v>10866</v>
      </c>
      <c r="CW660" s="21">
        <v>0.2182224177013905</v>
      </c>
      <c r="CX660" s="7">
        <v>-7594.2641000002623</v>
      </c>
      <c r="CY660" s="7">
        <v>4864982.4561000019</v>
      </c>
      <c r="CZ660" s="25">
        <f t="shared" si="333"/>
        <v>440.96340339133218</v>
      </c>
      <c r="DA660" s="6">
        <v>9496</v>
      </c>
      <c r="DB660" s="21">
        <v>0.2203206434509748</v>
      </c>
      <c r="DC660" s="7">
        <v>-7587.1022999994457</v>
      </c>
      <c r="DD660" s="7">
        <v>4864986.0909999982</v>
      </c>
      <c r="DE660" s="25">
        <f t="shared" si="334"/>
        <v>424.40377173083243</v>
      </c>
      <c r="DF660" s="6">
        <v>7712</v>
      </c>
      <c r="DG660" s="21">
        <v>0.22316972401255991</v>
      </c>
      <c r="DH660" s="7">
        <v>-7594.7369999997318</v>
      </c>
      <c r="DI660" s="7">
        <v>4864983.9024000019</v>
      </c>
      <c r="DJ660" s="25">
        <f t="shared" si="335"/>
        <v>403.14278770758102</v>
      </c>
      <c r="DK660" s="6">
        <v>9498</v>
      </c>
      <c r="DL660" s="21">
        <v>0.2286491677336748</v>
      </c>
      <c r="DM660" s="7">
        <v>-7596.6486999988556</v>
      </c>
      <c r="DN660" s="7">
        <v>4864983.3546999991</v>
      </c>
      <c r="DO660" s="25">
        <f t="shared" si="336"/>
        <v>365.86553500296941</v>
      </c>
      <c r="DP660" s="6">
        <v>8581</v>
      </c>
      <c r="DQ660" s="21">
        <v>0.2384627023755484</v>
      </c>
      <c r="DR660" s="7">
        <v>-7587.1022999994457</v>
      </c>
      <c r="DS660" s="7">
        <v>4864986.0909999982</v>
      </c>
      <c r="DT660" s="25">
        <f t="shared" si="337"/>
        <v>309.25601464254009</v>
      </c>
      <c r="DU660" s="6">
        <v>10871</v>
      </c>
      <c r="DV660" s="21">
        <v>0.2458028275687956</v>
      </c>
      <c r="DW660" s="7">
        <v>-7596.6486999988556</v>
      </c>
      <c r="DX660" s="7">
        <v>4864983.3546999991</v>
      </c>
      <c r="DY660" s="25">
        <f t="shared" si="338"/>
        <v>273.93813974019207</v>
      </c>
      <c r="DZ660" s="6">
        <v>11328</v>
      </c>
      <c r="EA660" s="21">
        <v>0.25192896038175128</v>
      </c>
      <c r="EB660" s="7">
        <v>-7594.2641000002623</v>
      </c>
      <c r="EC660" s="7">
        <v>4864982.4561000019</v>
      </c>
      <c r="ED660" s="25">
        <f t="shared" si="339"/>
        <v>248.24906531926081</v>
      </c>
      <c r="EE660" s="6">
        <v>7709</v>
      </c>
      <c r="EF660" s="21">
        <v>0.25194406434602667</v>
      </c>
      <c r="EG660" s="7">
        <v>-7589.0623999983072</v>
      </c>
      <c r="EH660" s="7">
        <v>4864985.5291000009</v>
      </c>
      <c r="EI660" s="25">
        <f t="shared" si="340"/>
        <v>248.18954087106721</v>
      </c>
    </row>
    <row r="661" spans="1:139" x14ac:dyDescent="0.25">
      <c r="A661" s="6">
        <v>647</v>
      </c>
      <c r="B661" s="6">
        <v>0</v>
      </c>
      <c r="C661" s="6">
        <v>2</v>
      </c>
      <c r="D661" s="6">
        <v>0</v>
      </c>
      <c r="E661" s="6">
        <v>2</v>
      </c>
      <c r="F661" s="20">
        <f t="shared" si="310"/>
        <v>1</v>
      </c>
      <c r="G661" s="20">
        <f t="shared" si="311"/>
        <v>1</v>
      </c>
      <c r="H661" s="20">
        <f t="shared" si="312"/>
        <v>1</v>
      </c>
      <c r="I661" s="7">
        <v>-7601.1522262700664</v>
      </c>
      <c r="J661" s="7">
        <v>4864980.7455156418</v>
      </c>
      <c r="K661" s="6">
        <v>0</v>
      </c>
      <c r="L661" s="6">
        <v>3</v>
      </c>
      <c r="M661" s="7">
        <v>-7602.3641140720647</v>
      </c>
      <c r="N661" s="7">
        <v>4864980.7871386632</v>
      </c>
      <c r="O661" s="26">
        <f t="shared" si="313"/>
        <v>-7602.3641140720629</v>
      </c>
      <c r="P661" s="26">
        <f t="shared" si="314"/>
        <v>4864980.7871386614</v>
      </c>
      <c r="Q661" s="20">
        <f t="shared" si="315"/>
        <v>1</v>
      </c>
      <c r="R661" s="26">
        <f t="shared" si="316"/>
        <v>1.2126023752201411</v>
      </c>
      <c r="S661" s="26">
        <f>R661*'8_HeSo_Mercator'!$B$7</f>
        <v>0.92900664057427351</v>
      </c>
      <c r="T661" s="6">
        <v>9038</v>
      </c>
      <c r="U661" s="21">
        <v>0.1257577751449655</v>
      </c>
      <c r="V661" s="7">
        <v>-7603.5650999993086</v>
      </c>
      <c r="W661" s="7">
        <v>4864979.7901000008</v>
      </c>
      <c r="X661" s="25">
        <f t="shared" si="317"/>
        <v>3998.1641287844222</v>
      </c>
      <c r="Y661" s="6">
        <v>7714</v>
      </c>
      <c r="Z661" s="21">
        <v>0.1485049773104031</v>
      </c>
      <c r="AA661" s="7">
        <v>-7604.0177999995649</v>
      </c>
      <c r="AB661" s="7">
        <v>4864981.242399998</v>
      </c>
      <c r="AC661" s="25">
        <f t="shared" si="318"/>
        <v>2056.0608372454508</v>
      </c>
      <c r="AD661" s="6">
        <v>10413</v>
      </c>
      <c r="AE661" s="21">
        <v>0.14895373034000189</v>
      </c>
      <c r="AF661" s="7">
        <v>-7604.0177999995649</v>
      </c>
      <c r="AG661" s="7">
        <v>4864981.242399998</v>
      </c>
      <c r="AH661" s="25">
        <f t="shared" si="319"/>
        <v>2031.3953969913573</v>
      </c>
      <c r="AI661" s="6">
        <v>9950</v>
      </c>
      <c r="AJ661" s="21">
        <v>0.1560975415265487</v>
      </c>
      <c r="AK661" s="7">
        <v>-7603.5650999993086</v>
      </c>
      <c r="AL661" s="7">
        <v>4864979.7901000008</v>
      </c>
      <c r="AM661" s="25">
        <f t="shared" si="320"/>
        <v>1684.2856456693366</v>
      </c>
      <c r="AN661" s="6">
        <v>7706</v>
      </c>
      <c r="AO661" s="21">
        <v>0.15629168778300509</v>
      </c>
      <c r="AP661" s="7">
        <v>-7601.6162000000477</v>
      </c>
      <c r="AQ661" s="7">
        <v>4864980.3488999978</v>
      </c>
      <c r="AR661" s="25">
        <f t="shared" si="321"/>
        <v>1675.9323169725726</v>
      </c>
      <c r="AS661" s="6">
        <v>8139</v>
      </c>
      <c r="AT661" s="21">
        <v>0.16008784845084881</v>
      </c>
      <c r="AU661" s="7">
        <v>-7603.5650999993086</v>
      </c>
      <c r="AV661" s="7">
        <v>4864979.7901000008</v>
      </c>
      <c r="AW661" s="25">
        <f t="shared" si="322"/>
        <v>1522.5323486504928</v>
      </c>
      <c r="AX661" s="6">
        <v>10870</v>
      </c>
      <c r="AY661" s="21">
        <v>0.16784551403079889</v>
      </c>
      <c r="AZ661" s="7">
        <v>-7594.7369999997318</v>
      </c>
      <c r="BA661" s="7">
        <v>4864983.9024000019</v>
      </c>
      <c r="BB661" s="25">
        <f t="shared" si="323"/>
        <v>1259.9724415160583</v>
      </c>
      <c r="BC661" s="6">
        <v>9497</v>
      </c>
      <c r="BD661" s="21">
        <v>0.16814368482083639</v>
      </c>
      <c r="BE661" s="7">
        <v>-7594.7369999997318</v>
      </c>
      <c r="BF661" s="7">
        <v>4864983.9024000019</v>
      </c>
      <c r="BG661" s="25">
        <f t="shared" si="324"/>
        <v>1251.0589019879178</v>
      </c>
      <c r="BH661" s="6">
        <v>8142</v>
      </c>
      <c r="BI661" s="21">
        <v>0.17265843927555449</v>
      </c>
      <c r="BJ661" s="7">
        <v>-7601.6162000000477</v>
      </c>
      <c r="BK661" s="7">
        <v>4864980.3488999978</v>
      </c>
      <c r="BL661" s="25">
        <f t="shared" si="325"/>
        <v>1125.249313444798</v>
      </c>
      <c r="BM661" s="6">
        <v>9492</v>
      </c>
      <c r="BN661" s="21">
        <v>0.17852371095365011</v>
      </c>
      <c r="BO661" s="7">
        <v>-7603.5650999993086</v>
      </c>
      <c r="BP661" s="7">
        <v>4864979.7901000008</v>
      </c>
      <c r="BQ661" s="25">
        <f t="shared" si="326"/>
        <v>984.50148695107669</v>
      </c>
      <c r="BR661" s="6">
        <v>9955</v>
      </c>
      <c r="BS661" s="21">
        <v>0.18101350278702399</v>
      </c>
      <c r="BT661" s="7">
        <v>-7596.6486999988556</v>
      </c>
      <c r="BU661" s="7">
        <v>4864983.3546999991</v>
      </c>
      <c r="BV661" s="25">
        <f t="shared" si="327"/>
        <v>931.44262865167354</v>
      </c>
      <c r="BW661" s="6">
        <v>9502</v>
      </c>
      <c r="BX661" s="21">
        <v>0.1864521907115636</v>
      </c>
      <c r="BY661" s="7">
        <v>-7604.0177999995649</v>
      </c>
      <c r="BZ661" s="7">
        <v>4864981.242399998</v>
      </c>
      <c r="CA661" s="25">
        <f t="shared" si="328"/>
        <v>827.42766649045575</v>
      </c>
      <c r="CB661" s="6">
        <v>9038</v>
      </c>
      <c r="CC661" s="21">
        <v>0.1165712657055317</v>
      </c>
      <c r="CD661" s="7">
        <v>-7603.5650999993086</v>
      </c>
      <c r="CE661" s="7">
        <v>4864979.7901000008</v>
      </c>
      <c r="CF661" s="25">
        <f t="shared" si="329"/>
        <v>5415.4425394516556</v>
      </c>
      <c r="CG661" s="6">
        <v>10413</v>
      </c>
      <c r="CH661" s="21">
        <v>0.12613574986497031</v>
      </c>
      <c r="CI661" s="7">
        <v>-7604.0177999995649</v>
      </c>
      <c r="CJ661" s="7">
        <v>4864981.242399998</v>
      </c>
      <c r="CK661" s="25">
        <f t="shared" si="330"/>
        <v>3950.4559769230223</v>
      </c>
      <c r="CL661" s="6">
        <v>9951</v>
      </c>
      <c r="CM661" s="21">
        <v>0.12638333072503299</v>
      </c>
      <c r="CN661" s="7">
        <v>-7601.6162000000477</v>
      </c>
      <c r="CO661" s="7">
        <v>4864980.3488999978</v>
      </c>
      <c r="CP661" s="25">
        <f t="shared" si="331"/>
        <v>3919.5915564208126</v>
      </c>
      <c r="CQ661" s="6">
        <v>9499</v>
      </c>
      <c r="CR661" s="21">
        <v>0.15169642022618929</v>
      </c>
      <c r="CS661" s="7">
        <v>-7602.096400000155</v>
      </c>
      <c r="CT661" s="7">
        <v>4864981.7929999977</v>
      </c>
      <c r="CU661" s="25">
        <f t="shared" si="332"/>
        <v>1888.4203453987113</v>
      </c>
      <c r="CV661" s="6">
        <v>8584</v>
      </c>
      <c r="CW661" s="21">
        <v>0.15278856255424109</v>
      </c>
      <c r="CX661" s="7">
        <v>-7602.096400000155</v>
      </c>
      <c r="CY661" s="7">
        <v>4864981.7929999977</v>
      </c>
      <c r="CZ661" s="25">
        <f t="shared" si="333"/>
        <v>1835.0023291511216</v>
      </c>
      <c r="DA661" s="6">
        <v>7714</v>
      </c>
      <c r="DB661" s="21">
        <v>0.1533146462723928</v>
      </c>
      <c r="DC661" s="7">
        <v>-7604.0177999995649</v>
      </c>
      <c r="DD661" s="7">
        <v>4864981.242399998</v>
      </c>
      <c r="DE661" s="25">
        <f t="shared" si="334"/>
        <v>1809.9451698903042</v>
      </c>
      <c r="DF661" s="6">
        <v>9950</v>
      </c>
      <c r="DG661" s="21">
        <v>0.154544094919986</v>
      </c>
      <c r="DH661" s="7">
        <v>-7603.5650999993086</v>
      </c>
      <c r="DI661" s="7">
        <v>4864979.7901000008</v>
      </c>
      <c r="DJ661" s="25">
        <f t="shared" si="335"/>
        <v>1753.0339953551415</v>
      </c>
      <c r="DK661" s="6">
        <v>7706</v>
      </c>
      <c r="DL661" s="21">
        <v>0.1573342168788753</v>
      </c>
      <c r="DM661" s="7">
        <v>-7601.6162000000477</v>
      </c>
      <c r="DN661" s="7">
        <v>4864980.3488999978</v>
      </c>
      <c r="DO661" s="25">
        <f t="shared" si="336"/>
        <v>1631.9515789120055</v>
      </c>
      <c r="DP661" s="6">
        <v>11323</v>
      </c>
      <c r="DQ661" s="21">
        <v>0.16362087233879871</v>
      </c>
      <c r="DR661" s="7">
        <v>-7601.6162000000477</v>
      </c>
      <c r="DS661" s="7">
        <v>4864980.3488999978</v>
      </c>
      <c r="DT661" s="25">
        <f t="shared" si="337"/>
        <v>1395.2280054589851</v>
      </c>
      <c r="DU661" s="6">
        <v>9491</v>
      </c>
      <c r="DV661" s="21">
        <v>0.16513485655385671</v>
      </c>
      <c r="DW661" s="7">
        <v>-7601.6162000000477</v>
      </c>
      <c r="DX661" s="7">
        <v>4864980.3488999978</v>
      </c>
      <c r="DY661" s="25">
        <f t="shared" si="338"/>
        <v>1344.7606298257151</v>
      </c>
      <c r="DZ661" s="6">
        <v>8151</v>
      </c>
      <c r="EA661" s="21">
        <v>0.16616122357371979</v>
      </c>
      <c r="EB661" s="7">
        <v>-7604.0177999995649</v>
      </c>
      <c r="EC661" s="7">
        <v>4864981.242399998</v>
      </c>
      <c r="ED661" s="25">
        <f t="shared" si="339"/>
        <v>1311.8412221163237</v>
      </c>
      <c r="EE661" s="6">
        <v>7260</v>
      </c>
      <c r="EF661" s="21">
        <v>0.17006651611072029</v>
      </c>
      <c r="EG661" s="7">
        <v>-7601.6162000000477</v>
      </c>
      <c r="EH661" s="7">
        <v>4864980.3488999978</v>
      </c>
      <c r="EI661" s="25">
        <f t="shared" si="340"/>
        <v>1195.4316217196931</v>
      </c>
    </row>
    <row r="662" spans="1:139" x14ac:dyDescent="0.25">
      <c r="A662" s="6">
        <v>648</v>
      </c>
      <c r="B662" s="6">
        <v>0</v>
      </c>
      <c r="C662" s="6">
        <v>0</v>
      </c>
      <c r="D662" s="6">
        <v>0</v>
      </c>
      <c r="E662" s="6">
        <v>0</v>
      </c>
      <c r="F662" s="20">
        <f t="shared" si="310"/>
        <v>1</v>
      </c>
      <c r="G662" s="20">
        <f t="shared" si="311"/>
        <v>1</v>
      </c>
      <c r="H662" s="20">
        <f t="shared" si="312"/>
        <v>1</v>
      </c>
      <c r="I662" s="7">
        <v>-7651.9960901924096</v>
      </c>
      <c r="J662" s="7">
        <v>4864934.5197158018</v>
      </c>
      <c r="K662" s="6">
        <v>-6</v>
      </c>
      <c r="L662" s="6">
        <v>-6</v>
      </c>
      <c r="M662" s="7">
        <v>-7653.9591863797177</v>
      </c>
      <c r="N662" s="7">
        <v>4864936.9836029932</v>
      </c>
      <c r="O662" s="26">
        <f t="shared" si="313"/>
        <v>-7653.9591863797177</v>
      </c>
      <c r="P662" s="26">
        <f t="shared" si="314"/>
        <v>4864936.9836029932</v>
      </c>
      <c r="Q662" s="20">
        <f t="shared" si="315"/>
        <v>1</v>
      </c>
      <c r="R662" s="26">
        <f t="shared" si="316"/>
        <v>3.1503153385745595</v>
      </c>
      <c r="S662" s="26">
        <f>R662*'8_HeSo_Mercator'!$B$7</f>
        <v>2.4135396146716581</v>
      </c>
      <c r="T662" s="6">
        <v>10750</v>
      </c>
      <c r="U662" s="21">
        <v>0.25104370298069861</v>
      </c>
      <c r="V662" s="7">
        <v>-7656.6356999985874</v>
      </c>
      <c r="W662" s="7">
        <v>4864938.0260000005</v>
      </c>
      <c r="X662" s="25">
        <f t="shared" si="317"/>
        <v>251.76924112785218</v>
      </c>
      <c r="Y662" s="6">
        <v>10761</v>
      </c>
      <c r="Z662" s="21">
        <v>0.2580118943785229</v>
      </c>
      <c r="AA662" s="7">
        <v>-7646.3392999991765</v>
      </c>
      <c r="AB662" s="7">
        <v>4864932.2717999956</v>
      </c>
      <c r="AC662" s="25">
        <f t="shared" si="318"/>
        <v>225.6529888105519</v>
      </c>
      <c r="AD662" s="6">
        <v>7606</v>
      </c>
      <c r="AE662" s="21">
        <v>0.2650384733958715</v>
      </c>
      <c r="AF662" s="7">
        <v>-7650.165600001812</v>
      </c>
      <c r="AG662" s="7">
        <v>4864937.0569000021</v>
      </c>
      <c r="AH662" s="25">
        <f t="shared" si="319"/>
        <v>202.6582623219123</v>
      </c>
      <c r="AI662" s="6">
        <v>7150</v>
      </c>
      <c r="AJ662" s="21">
        <v>0.2662995279330917</v>
      </c>
      <c r="AK662" s="7">
        <v>-7656.6356999985874</v>
      </c>
      <c r="AL662" s="7">
        <v>4864938.0260000005</v>
      </c>
      <c r="AM662" s="25">
        <f t="shared" si="320"/>
        <v>198.84671179486867</v>
      </c>
      <c r="AN662" s="6">
        <v>8033</v>
      </c>
      <c r="AO662" s="21">
        <v>0.26783326239275618</v>
      </c>
      <c r="AP662" s="7">
        <v>-7650.165600001812</v>
      </c>
      <c r="AQ662" s="7">
        <v>4864937.0569000021</v>
      </c>
      <c r="AR662" s="25">
        <f t="shared" si="321"/>
        <v>194.33094143157646</v>
      </c>
      <c r="AS662" s="6">
        <v>8466</v>
      </c>
      <c r="AT662" s="21">
        <v>0.27414748236708603</v>
      </c>
      <c r="AU662" s="7">
        <v>-7656.6356999985874</v>
      </c>
      <c r="AV662" s="7">
        <v>4864938.0260000005</v>
      </c>
      <c r="AW662" s="25">
        <f t="shared" si="322"/>
        <v>177.03655600527961</v>
      </c>
      <c r="AX662" s="6">
        <v>9837</v>
      </c>
      <c r="AY662" s="21">
        <v>0.27437873904465371</v>
      </c>
      <c r="AZ662" s="7">
        <v>-7650.165600001812</v>
      </c>
      <c r="BA662" s="7">
        <v>4864937.0569000021</v>
      </c>
      <c r="BB662" s="25">
        <f t="shared" si="323"/>
        <v>176.4404579956215</v>
      </c>
      <c r="BC662" s="6">
        <v>10289</v>
      </c>
      <c r="BD662" s="21">
        <v>0.2807684777298447</v>
      </c>
      <c r="BE662" s="7">
        <v>-7656.6356999985874</v>
      </c>
      <c r="BF662" s="7">
        <v>4864938.0260000005</v>
      </c>
      <c r="BG662" s="25">
        <f t="shared" si="324"/>
        <v>160.91873527574421</v>
      </c>
      <c r="BH662" s="6">
        <v>10297</v>
      </c>
      <c r="BI662" s="21">
        <v>0.28222008194683851</v>
      </c>
      <c r="BJ662" s="7">
        <v>-7661.7358999997377</v>
      </c>
      <c r="BK662" s="7">
        <v>4864938.3039000034</v>
      </c>
      <c r="BL662" s="25">
        <f t="shared" si="325"/>
        <v>157.63343720871174</v>
      </c>
      <c r="BM662" s="6">
        <v>9851</v>
      </c>
      <c r="BN662" s="21">
        <v>0.28917162851290151</v>
      </c>
      <c r="BO662" s="7">
        <v>-7646.3392999991765</v>
      </c>
      <c r="BP662" s="7">
        <v>4864932.2717999956</v>
      </c>
      <c r="BQ662" s="25">
        <f t="shared" si="326"/>
        <v>143.0135795180602</v>
      </c>
      <c r="BR662" s="6">
        <v>11208</v>
      </c>
      <c r="BS662" s="21">
        <v>0.29077964227908659</v>
      </c>
      <c r="BT662" s="7">
        <v>-7661.7358999997377</v>
      </c>
      <c r="BU662" s="7">
        <v>4864938.3039000034</v>
      </c>
      <c r="BV662" s="25">
        <f t="shared" si="327"/>
        <v>139.87625889920591</v>
      </c>
      <c r="BW662" s="6">
        <v>7605</v>
      </c>
      <c r="BX662" s="21">
        <v>0.29181213603653361</v>
      </c>
      <c r="BY662" s="7">
        <v>-7656.6356999985874</v>
      </c>
      <c r="BZ662" s="7">
        <v>4864938.0260000005</v>
      </c>
      <c r="CA662" s="25">
        <f t="shared" si="328"/>
        <v>137.90709227074208</v>
      </c>
      <c r="CB662" s="6">
        <v>10750</v>
      </c>
      <c r="CC662" s="21">
        <v>0.2445285845052842</v>
      </c>
      <c r="CD662" s="7">
        <v>-7656.6356999985874</v>
      </c>
      <c r="CE662" s="7">
        <v>4864938.0260000005</v>
      </c>
      <c r="CF662" s="25">
        <f t="shared" si="329"/>
        <v>279.69291451298989</v>
      </c>
      <c r="CG662" s="6">
        <v>10761</v>
      </c>
      <c r="CH662" s="21">
        <v>0.24974773470864639</v>
      </c>
      <c r="CI662" s="7">
        <v>-7646.3392999991765</v>
      </c>
      <c r="CJ662" s="7">
        <v>4864932.2717999956</v>
      </c>
      <c r="CK662" s="25">
        <f t="shared" si="330"/>
        <v>257.03589050648804</v>
      </c>
      <c r="CL662" s="6">
        <v>8033</v>
      </c>
      <c r="CM662" s="21">
        <v>0.25208249617168249</v>
      </c>
      <c r="CN662" s="7">
        <v>-7650.165600001812</v>
      </c>
      <c r="CO662" s="7">
        <v>4864937.0569000021</v>
      </c>
      <c r="CP662" s="25">
        <f t="shared" si="331"/>
        <v>247.64481379176553</v>
      </c>
      <c r="CQ662" s="6">
        <v>7606</v>
      </c>
      <c r="CR662" s="21">
        <v>0.25247519251497341</v>
      </c>
      <c r="CS662" s="7">
        <v>-7650.165600001812</v>
      </c>
      <c r="CT662" s="7">
        <v>4864937.0569000021</v>
      </c>
      <c r="CU662" s="25">
        <f t="shared" si="332"/>
        <v>246.10767175502625</v>
      </c>
      <c r="CV662" s="6">
        <v>7150</v>
      </c>
      <c r="CW662" s="21">
        <v>0.25808116448816659</v>
      </c>
      <c r="CX662" s="7">
        <v>-7656.6356999985874</v>
      </c>
      <c r="CY662" s="7">
        <v>4864938.0260000005</v>
      </c>
      <c r="CZ662" s="25">
        <f t="shared" si="333"/>
        <v>225.41082134687704</v>
      </c>
      <c r="DA662" s="6">
        <v>9837</v>
      </c>
      <c r="DB662" s="21">
        <v>0.26350304167677052</v>
      </c>
      <c r="DC662" s="7">
        <v>-7650.165600001812</v>
      </c>
      <c r="DD662" s="7">
        <v>4864937.0569000021</v>
      </c>
      <c r="DE662" s="25">
        <f t="shared" si="334"/>
        <v>207.42326640253037</v>
      </c>
      <c r="DF662" s="6">
        <v>10289</v>
      </c>
      <c r="DG662" s="21">
        <v>0.27056918192085588</v>
      </c>
      <c r="DH662" s="7">
        <v>-7656.6356999985874</v>
      </c>
      <c r="DI662" s="7">
        <v>4864938.0260000005</v>
      </c>
      <c r="DJ662" s="25">
        <f t="shared" si="335"/>
        <v>186.58927870298353</v>
      </c>
      <c r="DK662" s="6">
        <v>8466</v>
      </c>
      <c r="DL662" s="21">
        <v>0.27348389706038878</v>
      </c>
      <c r="DM662" s="7">
        <v>-7656.6356999985874</v>
      </c>
      <c r="DN662" s="7">
        <v>4864938.0260000005</v>
      </c>
      <c r="DO662" s="25">
        <f t="shared" si="336"/>
        <v>178.76107623142033</v>
      </c>
      <c r="DP662" s="6">
        <v>7605</v>
      </c>
      <c r="DQ662" s="21">
        <v>0.27383438436886171</v>
      </c>
      <c r="DR662" s="7">
        <v>-7656.6356999985874</v>
      </c>
      <c r="DS662" s="7">
        <v>4864938.0260000005</v>
      </c>
      <c r="DT662" s="25">
        <f t="shared" si="337"/>
        <v>177.84762916922878</v>
      </c>
      <c r="DU662" s="6">
        <v>10297</v>
      </c>
      <c r="DV662" s="21">
        <v>0.27414437850581258</v>
      </c>
      <c r="DW662" s="7">
        <v>-7661.7358999997377</v>
      </c>
      <c r="DX662" s="7">
        <v>4864938.3039000034</v>
      </c>
      <c r="DY662" s="25">
        <f t="shared" si="338"/>
        <v>177.04457376942764</v>
      </c>
      <c r="DZ662" s="6">
        <v>11208</v>
      </c>
      <c r="EA662" s="21">
        <v>0.28172523765087121</v>
      </c>
      <c r="EB662" s="7">
        <v>-7661.7358999997377</v>
      </c>
      <c r="EC662" s="7">
        <v>4864938.3039000034</v>
      </c>
      <c r="ED662" s="25">
        <f t="shared" si="339"/>
        <v>158.74387753993432</v>
      </c>
      <c r="EE662" s="6">
        <v>10748</v>
      </c>
      <c r="EF662" s="21">
        <v>0.28458215561836703</v>
      </c>
      <c r="EG662" s="7">
        <v>-7650.165600001812</v>
      </c>
      <c r="EH662" s="7">
        <v>4864937.0569000021</v>
      </c>
      <c r="EI662" s="25">
        <f t="shared" si="340"/>
        <v>152.46471323181899</v>
      </c>
    </row>
    <row r="663" spans="1:139" x14ac:dyDescent="0.25">
      <c r="A663" s="6">
        <v>649</v>
      </c>
      <c r="B663" s="6">
        <v>1</v>
      </c>
      <c r="C663" s="6">
        <v>1</v>
      </c>
      <c r="D663" s="6">
        <v>1</v>
      </c>
      <c r="E663" s="6">
        <v>1</v>
      </c>
      <c r="F663" s="20">
        <f t="shared" si="310"/>
        <v>1</v>
      </c>
      <c r="G663" s="20">
        <f t="shared" si="311"/>
        <v>1</v>
      </c>
      <c r="H663" s="20">
        <f t="shared" si="312"/>
        <v>1</v>
      </c>
      <c r="I663" s="7">
        <v>-7568.7427071457696</v>
      </c>
      <c r="J663" s="7">
        <v>4864876.6791012194</v>
      </c>
      <c r="K663" s="6">
        <v>-6</v>
      </c>
      <c r="L663" s="6">
        <v>-6</v>
      </c>
      <c r="M663" s="7">
        <v>-7569.8169723077863</v>
      </c>
      <c r="N663" s="7">
        <v>4864876.3603429729</v>
      </c>
      <c r="O663" s="26">
        <f t="shared" si="313"/>
        <v>-7569.8169723077872</v>
      </c>
      <c r="P663" s="26">
        <f t="shared" si="314"/>
        <v>4864876.360342972</v>
      </c>
      <c r="Q663" s="20">
        <f t="shared" si="315"/>
        <v>1</v>
      </c>
      <c r="R663" s="26">
        <f t="shared" si="316"/>
        <v>1.1205589938165033</v>
      </c>
      <c r="S663" s="26">
        <f>R663*'8_HeSo_Mercator'!$B$7</f>
        <v>0.85848978006642029</v>
      </c>
      <c r="T663" s="6">
        <v>10630</v>
      </c>
      <c r="U663" s="21">
        <v>0.1439884297392128</v>
      </c>
      <c r="V663" s="7">
        <v>-7571.0931999981403</v>
      </c>
      <c r="W663" s="7">
        <v>4864871.7186999992</v>
      </c>
      <c r="X663" s="25">
        <f t="shared" si="317"/>
        <v>2326.4280084681213</v>
      </c>
      <c r="Y663" s="6">
        <v>10176</v>
      </c>
      <c r="Z663" s="21">
        <v>0.16897948322483941</v>
      </c>
      <c r="AA663" s="7">
        <v>-7572.0532737374306</v>
      </c>
      <c r="AB663" s="7">
        <v>4864882.3671180606</v>
      </c>
      <c r="AC663" s="25">
        <f t="shared" si="318"/>
        <v>1226.490220127092</v>
      </c>
      <c r="AD663" s="6">
        <v>9715</v>
      </c>
      <c r="AE663" s="21">
        <v>0.1719312010779267</v>
      </c>
      <c r="AF663" s="7">
        <v>-7571.0931999981403</v>
      </c>
      <c r="AG663" s="7">
        <v>4864871.7186999992</v>
      </c>
      <c r="AH663" s="25">
        <f t="shared" si="319"/>
        <v>1144.4088605582203</v>
      </c>
      <c r="AI663" s="6">
        <v>8804</v>
      </c>
      <c r="AJ663" s="21">
        <v>0.1795627630469287</v>
      </c>
      <c r="AK663" s="7">
        <v>-7568.8610000014314</v>
      </c>
      <c r="AL663" s="7">
        <v>4864876.4161999971</v>
      </c>
      <c r="AM663" s="25">
        <f t="shared" si="320"/>
        <v>961.91097927249621</v>
      </c>
      <c r="AN663" s="6">
        <v>9263</v>
      </c>
      <c r="AO663" s="21">
        <v>0.18391780900844321</v>
      </c>
      <c r="AP663" s="7">
        <v>-7568.8610000014314</v>
      </c>
      <c r="AQ663" s="7">
        <v>4864876.4161999971</v>
      </c>
      <c r="AR663" s="25">
        <f t="shared" si="321"/>
        <v>873.98677622324567</v>
      </c>
      <c r="AS663" s="6">
        <v>7913</v>
      </c>
      <c r="AT663" s="21">
        <v>0.18408481767244531</v>
      </c>
      <c r="AU663" s="7">
        <v>-7571.0931999981403</v>
      </c>
      <c r="AV663" s="7">
        <v>4864871.7186999992</v>
      </c>
      <c r="AW663" s="25">
        <f t="shared" si="322"/>
        <v>870.81943519784284</v>
      </c>
      <c r="AX663" s="6">
        <v>7914</v>
      </c>
      <c r="AY663" s="21">
        <v>0.18414724685122311</v>
      </c>
      <c r="AZ663" s="7">
        <v>-7568.8610000014314</v>
      </c>
      <c r="BA663" s="7">
        <v>4864876.4161999971</v>
      </c>
      <c r="BB663" s="25">
        <f t="shared" si="323"/>
        <v>869.63914271851991</v>
      </c>
      <c r="BC663" s="6">
        <v>8806</v>
      </c>
      <c r="BD663" s="21">
        <v>0.19017799785911321</v>
      </c>
      <c r="BE663" s="7">
        <v>-7571.0931999981403</v>
      </c>
      <c r="BF663" s="7">
        <v>4864871.7186999992</v>
      </c>
      <c r="BG663" s="25">
        <f t="shared" si="324"/>
        <v>764.46730515658828</v>
      </c>
      <c r="BH663" s="6">
        <v>7488</v>
      </c>
      <c r="BI663" s="21">
        <v>0.19325228676038059</v>
      </c>
      <c r="BJ663" s="7">
        <v>-7571.0931999981403</v>
      </c>
      <c r="BK663" s="7">
        <v>4864871.7186999992</v>
      </c>
      <c r="BL663" s="25">
        <f t="shared" si="325"/>
        <v>716.97074201603573</v>
      </c>
      <c r="BM663" s="6">
        <v>10635</v>
      </c>
      <c r="BN663" s="21">
        <v>0.20168003330179049</v>
      </c>
      <c r="BO663" s="7">
        <v>-7568.8610000014314</v>
      </c>
      <c r="BP663" s="7">
        <v>4864876.4161999971</v>
      </c>
      <c r="BQ663" s="25">
        <f t="shared" si="326"/>
        <v>604.43329944297614</v>
      </c>
      <c r="BR663" s="6">
        <v>10173</v>
      </c>
      <c r="BS663" s="21">
        <v>0.20563241010909569</v>
      </c>
      <c r="BT663" s="7">
        <v>-7568.8610000014314</v>
      </c>
      <c r="BU663" s="7">
        <v>4864876.4161999971</v>
      </c>
      <c r="BV663" s="25">
        <f t="shared" si="327"/>
        <v>559.28572830074268</v>
      </c>
      <c r="BW663" s="6">
        <v>11085</v>
      </c>
      <c r="BX663" s="21">
        <v>0.20720691344426409</v>
      </c>
      <c r="BY663" s="7">
        <v>-7571.0931999981403</v>
      </c>
      <c r="BZ663" s="7">
        <v>4864871.7186999992</v>
      </c>
      <c r="CA663" s="25">
        <f t="shared" si="328"/>
        <v>542.47912881210607</v>
      </c>
      <c r="CB663" s="6">
        <v>10630</v>
      </c>
      <c r="CC663" s="21">
        <v>0.15067343720613979</v>
      </c>
      <c r="CD663" s="7">
        <v>-7571.0931999981403</v>
      </c>
      <c r="CE663" s="7">
        <v>4864871.7186999992</v>
      </c>
      <c r="CF663" s="25">
        <f t="shared" si="329"/>
        <v>1940.2300092043783</v>
      </c>
      <c r="CG663" s="6">
        <v>10176</v>
      </c>
      <c r="CH663" s="21">
        <v>0.1542443414419595</v>
      </c>
      <c r="CI663" s="7">
        <v>-7572.0532737374306</v>
      </c>
      <c r="CJ663" s="7">
        <v>4864882.3671180606</v>
      </c>
      <c r="CK663" s="25">
        <f t="shared" si="330"/>
        <v>1766.7009296078379</v>
      </c>
      <c r="CL663" s="6">
        <v>7913</v>
      </c>
      <c r="CM663" s="21">
        <v>0.16828655979579529</v>
      </c>
      <c r="CN663" s="7">
        <v>-7571.0931999981403</v>
      </c>
      <c r="CO663" s="7">
        <v>4864871.7186999992</v>
      </c>
      <c r="CP663" s="25">
        <f t="shared" si="331"/>
        <v>1246.8157228046639</v>
      </c>
      <c r="CQ663" s="6">
        <v>11551</v>
      </c>
      <c r="CR663" s="21">
        <v>0.17498215560314059</v>
      </c>
      <c r="CS663" s="7">
        <v>-7568.0535277985036</v>
      </c>
      <c r="CT663" s="7">
        <v>4864892.1546640992</v>
      </c>
      <c r="CU663" s="25">
        <f t="shared" si="332"/>
        <v>1066.6574004022236</v>
      </c>
      <c r="CV663" s="6">
        <v>9715</v>
      </c>
      <c r="CW663" s="21">
        <v>0.17600900095202371</v>
      </c>
      <c r="CX663" s="7">
        <v>-7571.0931999981403</v>
      </c>
      <c r="CY663" s="7">
        <v>4864871.7186999992</v>
      </c>
      <c r="CZ663" s="25">
        <f t="shared" si="333"/>
        <v>1041.9826525136511</v>
      </c>
      <c r="DA663" s="6">
        <v>9263</v>
      </c>
      <c r="DB663" s="21">
        <v>0.1825807394417652</v>
      </c>
      <c r="DC663" s="7">
        <v>-7568.8610000014314</v>
      </c>
      <c r="DD663" s="7">
        <v>4864876.4161999971</v>
      </c>
      <c r="DE663" s="25">
        <f t="shared" si="334"/>
        <v>899.87078749939542</v>
      </c>
      <c r="DF663" s="6">
        <v>10175</v>
      </c>
      <c r="DG663" s="21">
        <v>0.18445846512965369</v>
      </c>
      <c r="DH663" s="7">
        <v>-7572.0532737374306</v>
      </c>
      <c r="DI663" s="7">
        <v>4864882.3671180606</v>
      </c>
      <c r="DJ663" s="25">
        <f t="shared" si="335"/>
        <v>863.78495951399952</v>
      </c>
      <c r="DK663" s="6">
        <v>8810</v>
      </c>
      <c r="DL663" s="21">
        <v>0.18452743386780321</v>
      </c>
      <c r="DM663" s="7">
        <v>-7568.0535277985036</v>
      </c>
      <c r="DN663" s="7">
        <v>4864892.1546640992</v>
      </c>
      <c r="DO663" s="25">
        <f t="shared" si="336"/>
        <v>862.49429467958623</v>
      </c>
      <c r="DP663" s="6">
        <v>8806</v>
      </c>
      <c r="DQ663" s="21">
        <v>0.18665090691532049</v>
      </c>
      <c r="DR663" s="7">
        <v>-7571.0931999981403</v>
      </c>
      <c r="DS663" s="7">
        <v>4864871.7186999992</v>
      </c>
      <c r="DT663" s="25">
        <f t="shared" si="337"/>
        <v>823.90963604207548</v>
      </c>
      <c r="DU663" s="6">
        <v>7914</v>
      </c>
      <c r="DV663" s="21">
        <v>0.18889979477112509</v>
      </c>
      <c r="DW663" s="7">
        <v>-7568.8610000014314</v>
      </c>
      <c r="DX663" s="7">
        <v>4864876.4161999971</v>
      </c>
      <c r="DY663" s="25">
        <f t="shared" si="338"/>
        <v>785.369543976057</v>
      </c>
      <c r="DZ663" s="6">
        <v>8804</v>
      </c>
      <c r="EA663" s="21">
        <v>0.19237440103477671</v>
      </c>
      <c r="EB663" s="7">
        <v>-7568.8610000014314</v>
      </c>
      <c r="EC663" s="7">
        <v>4864876.4161999971</v>
      </c>
      <c r="ED663" s="25">
        <f t="shared" si="339"/>
        <v>730.14796211256532</v>
      </c>
      <c r="EE663" s="6">
        <v>10644</v>
      </c>
      <c r="EF663" s="21">
        <v>0.19346466025535231</v>
      </c>
      <c r="EG663" s="7">
        <v>-7549.3794345706701</v>
      </c>
      <c r="EH663" s="7">
        <v>4864878.4137138948</v>
      </c>
      <c r="EI663" s="25">
        <f t="shared" si="340"/>
        <v>713.82773814233633</v>
      </c>
    </row>
    <row r="664" spans="1:139" x14ac:dyDescent="0.25">
      <c r="A664" s="6">
        <v>650</v>
      </c>
      <c r="B664" s="6">
        <v>0</v>
      </c>
      <c r="C664" s="6">
        <v>1</v>
      </c>
      <c r="D664" s="6">
        <v>0</v>
      </c>
      <c r="E664" s="6">
        <v>1</v>
      </c>
      <c r="F664" s="20">
        <f t="shared" si="310"/>
        <v>1</v>
      </c>
      <c r="G664" s="20">
        <f t="shared" si="311"/>
        <v>1</v>
      </c>
      <c r="H664" s="20">
        <f t="shared" si="312"/>
        <v>1</v>
      </c>
      <c r="I664" s="7">
        <v>-7684.4553071295786</v>
      </c>
      <c r="J664" s="7">
        <v>4864930.9157220144</v>
      </c>
      <c r="K664" s="6">
        <v>0</v>
      </c>
      <c r="L664" s="6">
        <v>-6</v>
      </c>
      <c r="M664" s="7">
        <v>-7677.3359305461909</v>
      </c>
      <c r="N664" s="7">
        <v>4864933.2221289333</v>
      </c>
      <c r="O664" s="26">
        <f t="shared" si="313"/>
        <v>-7677.33593054619</v>
      </c>
      <c r="P664" s="26">
        <f t="shared" si="314"/>
        <v>4864933.2221289333</v>
      </c>
      <c r="Q664" s="20">
        <f t="shared" si="315"/>
        <v>1</v>
      </c>
      <c r="R664" s="26">
        <f t="shared" si="316"/>
        <v>7.4836512353070734</v>
      </c>
      <c r="S664" s="26">
        <f>R664*'8_HeSo_Mercator'!$B$7</f>
        <v>5.7334224601695789</v>
      </c>
      <c r="T664" s="6">
        <v>10796</v>
      </c>
      <c r="U664" s="21">
        <v>0.34317804064064988</v>
      </c>
      <c r="V664" s="7">
        <v>-7667.3517999984324</v>
      </c>
      <c r="W664" s="7">
        <v>4864936.6705000028</v>
      </c>
      <c r="X664" s="25">
        <f t="shared" si="317"/>
        <v>72.097804297140783</v>
      </c>
      <c r="Y664" s="6">
        <v>10337</v>
      </c>
      <c r="Z664" s="21">
        <v>0.347527212724071</v>
      </c>
      <c r="AA664" s="7">
        <v>-7667.3517999984324</v>
      </c>
      <c r="AB664" s="7">
        <v>4864936.6705000028</v>
      </c>
      <c r="AC664" s="25">
        <f t="shared" si="318"/>
        <v>68.555883362609123</v>
      </c>
      <c r="AD664" s="6">
        <v>17507</v>
      </c>
      <c r="AE664" s="21">
        <v>0.35337305327811508</v>
      </c>
      <c r="AF664" s="7">
        <v>-7683.8559000007808</v>
      </c>
      <c r="AG664" s="7">
        <v>4864930.3579000011</v>
      </c>
      <c r="AH664" s="25">
        <f t="shared" si="319"/>
        <v>64.130744844510232</v>
      </c>
      <c r="AI664" s="6">
        <v>9426</v>
      </c>
      <c r="AJ664" s="21">
        <v>0.35497627069144139</v>
      </c>
      <c r="AK664" s="7">
        <v>-7676.6435999982059</v>
      </c>
      <c r="AL664" s="7">
        <v>4864934.0069999993</v>
      </c>
      <c r="AM664" s="25">
        <f t="shared" si="320"/>
        <v>62.980007795741201</v>
      </c>
      <c r="AN664" s="6">
        <v>8971</v>
      </c>
      <c r="AO664" s="21">
        <v>0.3550052489729934</v>
      </c>
      <c r="AP664" s="7">
        <v>-7676.6435999982059</v>
      </c>
      <c r="AQ664" s="7">
        <v>4864934.0069999993</v>
      </c>
      <c r="AR664" s="25">
        <f t="shared" si="321"/>
        <v>62.959446646821895</v>
      </c>
      <c r="AS664" s="6">
        <v>9884</v>
      </c>
      <c r="AT664" s="21">
        <v>0.3574307434299781</v>
      </c>
      <c r="AU664" s="7">
        <v>-7674.9723000004888</v>
      </c>
      <c r="AV664" s="7">
        <v>4864934.4861999974</v>
      </c>
      <c r="AW664" s="25">
        <f t="shared" si="322"/>
        <v>61.267813582820033</v>
      </c>
      <c r="AX664" s="6">
        <v>10335</v>
      </c>
      <c r="AY664" s="21">
        <v>0.35996380969634428</v>
      </c>
      <c r="AZ664" s="7">
        <v>-7674.9723000004888</v>
      </c>
      <c r="BA664" s="7">
        <v>4864934.4861999974</v>
      </c>
      <c r="BB664" s="25">
        <f t="shared" si="323"/>
        <v>59.561364952788182</v>
      </c>
      <c r="BC664" s="6">
        <v>18064</v>
      </c>
      <c r="BD664" s="21">
        <v>0.36219390959420289</v>
      </c>
      <c r="BE664" s="7">
        <v>-7683.8559000007808</v>
      </c>
      <c r="BF664" s="7">
        <v>4864930.3579000011</v>
      </c>
      <c r="BG664" s="25">
        <f t="shared" si="324"/>
        <v>58.10793299149001</v>
      </c>
      <c r="BH664" s="6">
        <v>11252</v>
      </c>
      <c r="BI664" s="21">
        <v>0.3652392801840334</v>
      </c>
      <c r="BJ664" s="7">
        <v>-7676.6435999982059</v>
      </c>
      <c r="BK664" s="7">
        <v>4864934.0069999993</v>
      </c>
      <c r="BL664" s="25">
        <f t="shared" si="325"/>
        <v>56.19401812369432</v>
      </c>
      <c r="BM664" s="6">
        <v>16400</v>
      </c>
      <c r="BN664" s="21">
        <v>0.36530576945413779</v>
      </c>
      <c r="BO664" s="7">
        <v>-7674.9723000004888</v>
      </c>
      <c r="BP664" s="7">
        <v>4864934.4861999974</v>
      </c>
      <c r="BQ664" s="25">
        <f t="shared" si="326"/>
        <v>56.153117819125995</v>
      </c>
      <c r="BR664" s="6">
        <v>18340</v>
      </c>
      <c r="BS664" s="21">
        <v>0.36783650796438422</v>
      </c>
      <c r="BT664" s="7">
        <v>-7683.8559000007808</v>
      </c>
      <c r="BU664" s="7">
        <v>4864930.3579000011</v>
      </c>
      <c r="BV664" s="25">
        <f t="shared" si="327"/>
        <v>54.623644882682541</v>
      </c>
      <c r="BW664" s="6">
        <v>17788</v>
      </c>
      <c r="BX664" s="21">
        <v>0.36867841664882323</v>
      </c>
      <c r="BY664" s="7">
        <v>-7683.8559000007808</v>
      </c>
      <c r="BZ664" s="7">
        <v>4864930.3579000011</v>
      </c>
      <c r="CA664" s="25">
        <f t="shared" si="328"/>
        <v>54.126400325865895</v>
      </c>
      <c r="CB664" s="6">
        <v>9884</v>
      </c>
      <c r="CC664" s="21">
        <v>0.31702576266719368</v>
      </c>
      <c r="CD664" s="7">
        <v>-7674.9723000004888</v>
      </c>
      <c r="CE664" s="7">
        <v>4864934.4861999974</v>
      </c>
      <c r="CF664" s="25">
        <f t="shared" si="329"/>
        <v>98.99694119671237</v>
      </c>
      <c r="CG664" s="6">
        <v>17788</v>
      </c>
      <c r="CH664" s="21">
        <v>0.32781262085316021</v>
      </c>
      <c r="CI664" s="7">
        <v>-7683.8559000007808</v>
      </c>
      <c r="CJ664" s="7">
        <v>4864930.3579000011</v>
      </c>
      <c r="CK664" s="25">
        <f t="shared" si="330"/>
        <v>86.595897970848128</v>
      </c>
      <c r="CL664" s="6">
        <v>10335</v>
      </c>
      <c r="CM664" s="21">
        <v>0.3279339576875322</v>
      </c>
      <c r="CN664" s="7">
        <v>-7674.9723000004888</v>
      </c>
      <c r="CO664" s="7">
        <v>4864934.4861999974</v>
      </c>
      <c r="CP664" s="25">
        <f t="shared" si="331"/>
        <v>86.467805814187017</v>
      </c>
      <c r="CQ664" s="6">
        <v>18064</v>
      </c>
      <c r="CR664" s="21">
        <v>0.33005936499466387</v>
      </c>
      <c r="CS664" s="7">
        <v>-7683.8559000007808</v>
      </c>
      <c r="CT664" s="7">
        <v>4864930.3579000011</v>
      </c>
      <c r="CU664" s="25">
        <f t="shared" si="332"/>
        <v>84.261999560589899</v>
      </c>
      <c r="CV664" s="6">
        <v>18340</v>
      </c>
      <c r="CW664" s="21">
        <v>0.33280516481386269</v>
      </c>
      <c r="CX664" s="7">
        <v>-7683.8559000007808</v>
      </c>
      <c r="CY664" s="7">
        <v>4864930.3579000011</v>
      </c>
      <c r="CZ664" s="25">
        <f t="shared" si="333"/>
        <v>81.515419896316558</v>
      </c>
      <c r="DA664" s="6">
        <v>17507</v>
      </c>
      <c r="DB664" s="21">
        <v>0.33664647805525588</v>
      </c>
      <c r="DC664" s="7">
        <v>-7683.8559000007808</v>
      </c>
      <c r="DD664" s="7">
        <v>4864930.3579000011</v>
      </c>
      <c r="DE664" s="25">
        <f t="shared" si="334"/>
        <v>77.858081627952416</v>
      </c>
      <c r="DF664" s="6">
        <v>9426</v>
      </c>
      <c r="DG664" s="21">
        <v>0.33917623769283761</v>
      </c>
      <c r="DH664" s="7">
        <v>-7676.6435999982059</v>
      </c>
      <c r="DI664" s="7">
        <v>4864934.0069999993</v>
      </c>
      <c r="DJ664" s="25">
        <f t="shared" si="335"/>
        <v>75.561109480271014</v>
      </c>
      <c r="DK664" s="6">
        <v>11252</v>
      </c>
      <c r="DL664" s="21">
        <v>0.34169838649914092</v>
      </c>
      <c r="DM664" s="7">
        <v>-7676.6435999982059</v>
      </c>
      <c r="DN664" s="7">
        <v>4864934.0069999993</v>
      </c>
      <c r="DO664" s="25">
        <f t="shared" si="336"/>
        <v>73.354757842339453</v>
      </c>
      <c r="DP664" s="6">
        <v>10337</v>
      </c>
      <c r="DQ664" s="21">
        <v>0.34573529787723578</v>
      </c>
      <c r="DR664" s="7">
        <v>-7667.3517999984324</v>
      </c>
      <c r="DS664" s="7">
        <v>4864936.6705000028</v>
      </c>
      <c r="DT664" s="25">
        <f t="shared" si="337"/>
        <v>69.98824693331575</v>
      </c>
      <c r="DU664" s="6">
        <v>10342</v>
      </c>
      <c r="DV664" s="21">
        <v>0.34577606645631681</v>
      </c>
      <c r="DW664" s="7">
        <v>-7675.4067000001669</v>
      </c>
      <c r="DX664" s="7">
        <v>4864932.7796000019</v>
      </c>
      <c r="DY664" s="25">
        <f t="shared" si="338"/>
        <v>69.955245033337064</v>
      </c>
      <c r="DZ664" s="6">
        <v>9425</v>
      </c>
      <c r="EA664" s="21">
        <v>0.3480885926967579</v>
      </c>
      <c r="EB664" s="7">
        <v>-7674.9723000004888</v>
      </c>
      <c r="EC664" s="7">
        <v>4864934.4861999974</v>
      </c>
      <c r="ED664" s="25">
        <f t="shared" si="339"/>
        <v>68.114698002596555</v>
      </c>
      <c r="EE664" s="6">
        <v>8971</v>
      </c>
      <c r="EF664" s="21">
        <v>0.3482578746739784</v>
      </c>
      <c r="EG664" s="7">
        <v>-7676.6435999982059</v>
      </c>
      <c r="EH664" s="7">
        <v>4864934.0069999993</v>
      </c>
      <c r="EI664" s="25">
        <f t="shared" si="340"/>
        <v>67.982357147223553</v>
      </c>
    </row>
    <row r="665" spans="1:139" x14ac:dyDescent="0.25">
      <c r="A665" s="6">
        <v>651</v>
      </c>
      <c r="B665" s="6">
        <v>0</v>
      </c>
      <c r="C665" s="6">
        <v>3</v>
      </c>
      <c r="D665" s="6">
        <v>0</v>
      </c>
      <c r="E665" s="6">
        <v>3</v>
      </c>
      <c r="F665" s="20">
        <f t="shared" si="310"/>
        <v>1</v>
      </c>
      <c r="G665" s="20">
        <f t="shared" si="311"/>
        <v>1</v>
      </c>
      <c r="H665" s="20">
        <f t="shared" si="312"/>
        <v>1</v>
      </c>
      <c r="I665" s="7">
        <v>-7631.9110333873341</v>
      </c>
      <c r="J665" s="7">
        <v>4864965.8315861132</v>
      </c>
      <c r="K665" s="6">
        <v>0</v>
      </c>
      <c r="L665" s="6">
        <v>-6</v>
      </c>
      <c r="M665" s="7">
        <v>-7627.9844953184256</v>
      </c>
      <c r="N665" s="7">
        <v>4864976.2522006612</v>
      </c>
      <c r="O665" s="26">
        <f t="shared" si="313"/>
        <v>-7627.9844953184265</v>
      </c>
      <c r="P665" s="26">
        <f t="shared" si="314"/>
        <v>4864976.2522006612</v>
      </c>
      <c r="Q665" s="20">
        <f t="shared" si="315"/>
        <v>1</v>
      </c>
      <c r="R665" s="26">
        <f t="shared" si="316"/>
        <v>11.135838934051764</v>
      </c>
      <c r="S665" s="26">
        <f>R665*'8_HeSo_Mercator'!$B$7</f>
        <v>8.5314597179652587</v>
      </c>
      <c r="T665" s="6">
        <v>17350</v>
      </c>
      <c r="U665" s="21">
        <v>0.30261266773877671</v>
      </c>
      <c r="V665" s="7">
        <v>-7628.1345000006258</v>
      </c>
      <c r="W665" s="7">
        <v>4864977.0212000012</v>
      </c>
      <c r="X665" s="25">
        <f t="shared" si="317"/>
        <v>119.24813164312842</v>
      </c>
      <c r="Y665" s="6">
        <v>17626</v>
      </c>
      <c r="Z665" s="21">
        <v>0.3219840062284301</v>
      </c>
      <c r="AA665" s="7">
        <v>-7628.1345000006258</v>
      </c>
      <c r="AB665" s="7">
        <v>4864977.0212000012</v>
      </c>
      <c r="AC665" s="25">
        <f t="shared" si="318"/>
        <v>93.03852168681766</v>
      </c>
      <c r="AD665" s="6">
        <v>17906</v>
      </c>
      <c r="AE665" s="21">
        <v>0.32252323788658588</v>
      </c>
      <c r="AF665" s="7">
        <v>-7628.1345000006258</v>
      </c>
      <c r="AG665" s="7">
        <v>4864977.0212000012</v>
      </c>
      <c r="AH665" s="25">
        <f t="shared" si="319"/>
        <v>92.417870120382631</v>
      </c>
      <c r="AI665" s="6">
        <v>18452</v>
      </c>
      <c r="AJ665" s="21">
        <v>0.33321917499311549</v>
      </c>
      <c r="AK665" s="7">
        <v>-7628.1345000006258</v>
      </c>
      <c r="AL665" s="7">
        <v>4864977.0212000012</v>
      </c>
      <c r="AM665" s="25">
        <f t="shared" si="320"/>
        <v>81.11105697600712</v>
      </c>
      <c r="AN665" s="6">
        <v>8628</v>
      </c>
      <c r="AO665" s="21">
        <v>0.34143992219149588</v>
      </c>
      <c r="AP665" s="7">
        <v>-7628.1345000006258</v>
      </c>
      <c r="AQ665" s="7">
        <v>4864977.0212000012</v>
      </c>
      <c r="AR665" s="25">
        <f t="shared" si="321"/>
        <v>73.577123470559116</v>
      </c>
      <c r="AS665" s="6">
        <v>7745</v>
      </c>
      <c r="AT665" s="21">
        <v>0.34510969382121021</v>
      </c>
      <c r="AU665" s="7">
        <v>-7628.1345000006258</v>
      </c>
      <c r="AV665" s="7">
        <v>4864977.0212000012</v>
      </c>
      <c r="AW665" s="25">
        <f t="shared" si="322"/>
        <v>70.497118562480651</v>
      </c>
      <c r="AX665" s="6">
        <v>17075</v>
      </c>
      <c r="AY665" s="21">
        <v>0.34803933554240318</v>
      </c>
      <c r="AZ665" s="7">
        <v>-7628.1345000006258</v>
      </c>
      <c r="BA665" s="7">
        <v>4864977.0212000012</v>
      </c>
      <c r="BB665" s="25">
        <f t="shared" si="323"/>
        <v>68.153266614637161</v>
      </c>
      <c r="BC665" s="6">
        <v>9546</v>
      </c>
      <c r="BD665" s="21">
        <v>0.34918084518920622</v>
      </c>
      <c r="BE665" s="7">
        <v>-7618.7633000016212</v>
      </c>
      <c r="BF665" s="7">
        <v>4864975.433799997</v>
      </c>
      <c r="BG665" s="25">
        <f t="shared" si="324"/>
        <v>67.266425884290001</v>
      </c>
      <c r="BH665" s="6">
        <v>9087</v>
      </c>
      <c r="BI665" s="21">
        <v>0.35341167320355932</v>
      </c>
      <c r="BJ665" s="7">
        <v>-7628.1345000006258</v>
      </c>
      <c r="BK665" s="7">
        <v>4864977.0212000012</v>
      </c>
      <c r="BL665" s="25">
        <f t="shared" si="325"/>
        <v>64.102717262778199</v>
      </c>
      <c r="BM665" s="6">
        <v>16258</v>
      </c>
      <c r="BN665" s="21">
        <v>0.35474255128749721</v>
      </c>
      <c r="BO665" s="7">
        <v>-7633.3865999989212</v>
      </c>
      <c r="BP665" s="7">
        <v>4864970.1708000004</v>
      </c>
      <c r="BQ665" s="25">
        <f t="shared" si="326"/>
        <v>63.146147472097759</v>
      </c>
      <c r="BR665" s="6">
        <v>16801</v>
      </c>
      <c r="BS665" s="21">
        <v>0.36648096031031968</v>
      </c>
      <c r="BT665" s="7">
        <v>-7633.3865999989212</v>
      </c>
      <c r="BU665" s="7">
        <v>4864970.1708000004</v>
      </c>
      <c r="BV665" s="25">
        <f t="shared" si="327"/>
        <v>55.436312325817539</v>
      </c>
      <c r="BW665" s="6">
        <v>17352</v>
      </c>
      <c r="BX665" s="21">
        <v>0.3673722006759792</v>
      </c>
      <c r="BY665" s="7">
        <v>-7633.3865999989212</v>
      </c>
      <c r="BZ665" s="7">
        <v>4864970.1708000004</v>
      </c>
      <c r="CA665" s="25">
        <f t="shared" si="328"/>
        <v>54.900315553634421</v>
      </c>
      <c r="CB665" s="6">
        <v>8628</v>
      </c>
      <c r="CC665" s="21">
        <v>0.2619370248731081</v>
      </c>
      <c r="CD665" s="7">
        <v>-7628.1345000006258</v>
      </c>
      <c r="CE665" s="7">
        <v>4864977.0212000012</v>
      </c>
      <c r="CF665" s="25">
        <f t="shared" si="329"/>
        <v>212.42833167451741</v>
      </c>
      <c r="CG665" s="6">
        <v>9087</v>
      </c>
      <c r="CH665" s="21">
        <v>0.26197487019263183</v>
      </c>
      <c r="CI665" s="7">
        <v>-7628.1345000006258</v>
      </c>
      <c r="CJ665" s="7">
        <v>4864977.0212000012</v>
      </c>
      <c r="CK665" s="25">
        <f t="shared" si="330"/>
        <v>212.30560729001928</v>
      </c>
      <c r="CL665" s="6">
        <v>17350</v>
      </c>
      <c r="CM665" s="21">
        <v>0.27116087427489632</v>
      </c>
      <c r="CN665" s="7">
        <v>-7628.1345000006258</v>
      </c>
      <c r="CO665" s="7">
        <v>4864977.0212000012</v>
      </c>
      <c r="CP665" s="25">
        <f t="shared" si="331"/>
        <v>184.96599712967688</v>
      </c>
      <c r="CQ665" s="6">
        <v>17906</v>
      </c>
      <c r="CR665" s="21">
        <v>0.27277207230293121</v>
      </c>
      <c r="CS665" s="7">
        <v>-7628.1345000006258</v>
      </c>
      <c r="CT665" s="7">
        <v>4864977.0212000012</v>
      </c>
      <c r="CU665" s="25">
        <f t="shared" si="332"/>
        <v>180.63436947335279</v>
      </c>
      <c r="CV665" s="6">
        <v>7745</v>
      </c>
      <c r="CW665" s="21">
        <v>0.28166634096996301</v>
      </c>
      <c r="CX665" s="7">
        <v>-7628.1345000006258</v>
      </c>
      <c r="CY665" s="7">
        <v>4864977.0212000012</v>
      </c>
      <c r="CZ665" s="25">
        <f t="shared" si="333"/>
        <v>158.87669313099653</v>
      </c>
      <c r="DA665" s="6">
        <v>17626</v>
      </c>
      <c r="DB665" s="21">
        <v>0.28273128473357301</v>
      </c>
      <c r="DC665" s="7">
        <v>-7628.1345000006258</v>
      </c>
      <c r="DD665" s="7">
        <v>4864977.0212000012</v>
      </c>
      <c r="DE665" s="25">
        <f t="shared" si="334"/>
        <v>156.49646554179714</v>
      </c>
      <c r="DF665" s="6">
        <v>18452</v>
      </c>
      <c r="DG665" s="21">
        <v>0.2900923100993506</v>
      </c>
      <c r="DH665" s="7">
        <v>-7628.1345000006258</v>
      </c>
      <c r="DI665" s="7">
        <v>4864977.0212000012</v>
      </c>
      <c r="DJ665" s="25">
        <f t="shared" si="335"/>
        <v>141.20664485863429</v>
      </c>
      <c r="DK665" s="6">
        <v>10452</v>
      </c>
      <c r="DL665" s="21">
        <v>0.29545509812027332</v>
      </c>
      <c r="DM665" s="7">
        <v>-7628.1345000006258</v>
      </c>
      <c r="DN665" s="7">
        <v>4864977.0212000012</v>
      </c>
      <c r="DO665" s="25">
        <f t="shared" si="336"/>
        <v>131.23027751001231</v>
      </c>
      <c r="DP665" s="6">
        <v>9546</v>
      </c>
      <c r="DQ665" s="21">
        <v>0.30198553178390031</v>
      </c>
      <c r="DR665" s="7">
        <v>-7618.7633000016212</v>
      </c>
      <c r="DS665" s="7">
        <v>4864975.433799997</v>
      </c>
      <c r="DT665" s="25">
        <f t="shared" si="337"/>
        <v>120.24179610757346</v>
      </c>
      <c r="DU665" s="6">
        <v>8191</v>
      </c>
      <c r="DV665" s="21">
        <v>0.30298313878080418</v>
      </c>
      <c r="DW665" s="7">
        <v>-7628.1345000006258</v>
      </c>
      <c r="DX665" s="7">
        <v>4864977.0212000012</v>
      </c>
      <c r="DY665" s="25">
        <f t="shared" si="338"/>
        <v>118.66596039480405</v>
      </c>
      <c r="DZ665" s="6">
        <v>17075</v>
      </c>
      <c r="EA665" s="21">
        <v>0.30383693045563531</v>
      </c>
      <c r="EB665" s="7">
        <v>-7628.1345000006258</v>
      </c>
      <c r="EC665" s="7">
        <v>4864977.0212000012</v>
      </c>
      <c r="ED665" s="25">
        <f t="shared" si="339"/>
        <v>117.33775112877001</v>
      </c>
      <c r="EE665" s="6">
        <v>9541</v>
      </c>
      <c r="EF665" s="21">
        <v>0.30888719124013247</v>
      </c>
      <c r="EG665" s="7">
        <v>-7628.1345000006258</v>
      </c>
      <c r="EH665" s="7">
        <v>4864977.0212000012</v>
      </c>
      <c r="EI665" s="25">
        <f t="shared" si="340"/>
        <v>109.85008609005195</v>
      </c>
    </row>
    <row r="666" spans="1:139" x14ac:dyDescent="0.25">
      <c r="A666" s="6">
        <v>652</v>
      </c>
      <c r="B666" s="6">
        <v>0</v>
      </c>
      <c r="C666" s="6">
        <v>3</v>
      </c>
      <c r="D666" s="6">
        <v>0</v>
      </c>
      <c r="E666" s="6">
        <v>3</v>
      </c>
      <c r="F666" s="20">
        <f t="shared" si="310"/>
        <v>1</v>
      </c>
      <c r="G666" s="20">
        <f t="shared" si="311"/>
        <v>1</v>
      </c>
      <c r="H666" s="20">
        <f t="shared" si="312"/>
        <v>1</v>
      </c>
      <c r="I666" s="7">
        <v>-7674.8219954399856</v>
      </c>
      <c r="J666" s="7">
        <v>4864934.5826689564</v>
      </c>
      <c r="K666" s="6">
        <v>-3</v>
      </c>
      <c r="L666" s="6">
        <v>-3</v>
      </c>
      <c r="M666" s="7">
        <v>-7671.3028681278993</v>
      </c>
      <c r="N666" s="7">
        <v>4864935.3538332134</v>
      </c>
      <c r="O666" s="26">
        <f t="shared" si="313"/>
        <v>-7671.3028681279011</v>
      </c>
      <c r="P666" s="26">
        <f t="shared" si="314"/>
        <v>4864935.3538332134</v>
      </c>
      <c r="Q666" s="20">
        <f t="shared" si="315"/>
        <v>1</v>
      </c>
      <c r="R666" s="26">
        <f t="shared" si="316"/>
        <v>3.6026311704163931</v>
      </c>
      <c r="S666" s="26">
        <f>R666*'8_HeSo_Mercator'!$B$7</f>
        <v>2.7600706952673515</v>
      </c>
      <c r="T666" s="6">
        <v>10047</v>
      </c>
      <c r="U666" s="21">
        <v>0.1523374722672593</v>
      </c>
      <c r="V666" s="7">
        <v>-7667.3517999984324</v>
      </c>
      <c r="W666" s="7">
        <v>4864936.6705000028</v>
      </c>
      <c r="X666" s="25">
        <f t="shared" si="317"/>
        <v>1856.8337431197131</v>
      </c>
      <c r="Y666" s="6">
        <v>7795</v>
      </c>
      <c r="Z666" s="21">
        <v>0.1622850406432601</v>
      </c>
      <c r="AA666" s="7">
        <v>-7667.3517999984324</v>
      </c>
      <c r="AB666" s="7">
        <v>4864936.6705000028</v>
      </c>
      <c r="AC666" s="25">
        <f t="shared" si="318"/>
        <v>1441.7370047406473</v>
      </c>
      <c r="AD666" s="6">
        <v>10965</v>
      </c>
      <c r="AE666" s="21">
        <v>0.18947440127159401</v>
      </c>
      <c r="AF666" s="7">
        <v>-7667.3517999984324</v>
      </c>
      <c r="AG666" s="7">
        <v>4864936.6705000028</v>
      </c>
      <c r="AH666" s="25">
        <f t="shared" si="319"/>
        <v>775.88584072262643</v>
      </c>
      <c r="AI666" s="6">
        <v>9142</v>
      </c>
      <c r="AJ666" s="21">
        <v>0.20243544628202001</v>
      </c>
      <c r="AK666" s="7">
        <v>-7676.6435999982059</v>
      </c>
      <c r="AL666" s="7">
        <v>4864934.0069999993</v>
      </c>
      <c r="AM666" s="25">
        <f t="shared" si="320"/>
        <v>595.46160304434102</v>
      </c>
      <c r="AN666" s="6">
        <v>9593</v>
      </c>
      <c r="AO666" s="21">
        <v>0.20290185415229661</v>
      </c>
      <c r="AP666" s="7">
        <v>-7667.3517999984324</v>
      </c>
      <c r="AQ666" s="7">
        <v>4864936.6705000028</v>
      </c>
      <c r="AR666" s="25">
        <f t="shared" si="321"/>
        <v>590.00533294069362</v>
      </c>
      <c r="AS666" s="6">
        <v>10049</v>
      </c>
      <c r="AT666" s="21">
        <v>0.22062456136695999</v>
      </c>
      <c r="AU666" s="7">
        <v>-7669.2478000000119</v>
      </c>
      <c r="AV666" s="7">
        <v>4864936.1268000007</v>
      </c>
      <c r="AW666" s="25">
        <f t="shared" si="322"/>
        <v>422.07007626074443</v>
      </c>
      <c r="AX666" s="6">
        <v>9596</v>
      </c>
      <c r="AY666" s="21">
        <v>0.22553771829041741</v>
      </c>
      <c r="AZ666" s="7">
        <v>-7674.9723000004888</v>
      </c>
      <c r="BA666" s="7">
        <v>4864934.4861999974</v>
      </c>
      <c r="BB666" s="25">
        <f t="shared" si="323"/>
        <v>386.47665900173502</v>
      </c>
      <c r="BC666" s="6">
        <v>7794</v>
      </c>
      <c r="BD666" s="21">
        <v>0.22940345236692439</v>
      </c>
      <c r="BE666" s="7">
        <v>-7674.9723000004888</v>
      </c>
      <c r="BF666" s="7">
        <v>4864934.4861999974</v>
      </c>
      <c r="BG666" s="25">
        <f t="shared" si="324"/>
        <v>361.0773132020874</v>
      </c>
      <c r="BH666" s="6">
        <v>11423</v>
      </c>
      <c r="BI666" s="21">
        <v>0.2413539846842741</v>
      </c>
      <c r="BJ666" s="7">
        <v>-7667.3517999984324</v>
      </c>
      <c r="BK666" s="7">
        <v>4864936.6705000028</v>
      </c>
      <c r="BL666" s="25">
        <f t="shared" si="325"/>
        <v>294.70133746187696</v>
      </c>
      <c r="BM666" s="6">
        <v>10516</v>
      </c>
      <c r="BN666" s="21">
        <v>0.24170111764126559</v>
      </c>
      <c r="BO666" s="7">
        <v>-7682.084399998188</v>
      </c>
      <c r="BP666" s="7">
        <v>4864930.8654000014</v>
      </c>
      <c r="BQ666" s="25">
        <f t="shared" si="326"/>
        <v>293.01197215948412</v>
      </c>
      <c r="BR666" s="6">
        <v>9595</v>
      </c>
      <c r="BS666" s="21">
        <v>0.24422098605465589</v>
      </c>
      <c r="BT666" s="7">
        <v>-7676.6435999982059</v>
      </c>
      <c r="BU666" s="7">
        <v>4864934.0069999993</v>
      </c>
      <c r="BV666" s="25">
        <f t="shared" si="327"/>
        <v>281.10468152348744</v>
      </c>
      <c r="BW666" s="6">
        <v>10973</v>
      </c>
      <c r="BX666" s="21">
        <v>0.2452097126088881</v>
      </c>
      <c r="BY666" s="7">
        <v>-7682.084399998188</v>
      </c>
      <c r="BZ666" s="7">
        <v>4864930.8654000014</v>
      </c>
      <c r="CA666" s="25">
        <f t="shared" si="328"/>
        <v>276.59818543339833</v>
      </c>
      <c r="CB666" s="6">
        <v>10047</v>
      </c>
      <c r="CC666" s="21">
        <v>0.1614074311835216</v>
      </c>
      <c r="CD666" s="7">
        <v>-7667.3517999984324</v>
      </c>
      <c r="CE666" s="7">
        <v>4864936.6705000028</v>
      </c>
      <c r="CF666" s="25">
        <f t="shared" si="329"/>
        <v>1473.3498970878309</v>
      </c>
      <c r="CG666" s="6">
        <v>7795</v>
      </c>
      <c r="CH666" s="21">
        <v>0.17133435721384041</v>
      </c>
      <c r="CI666" s="7">
        <v>-7667.3517999984324</v>
      </c>
      <c r="CJ666" s="7">
        <v>4864936.6705000028</v>
      </c>
      <c r="CK666" s="25">
        <f t="shared" si="330"/>
        <v>1160.4385871668164</v>
      </c>
      <c r="CL666" s="6">
        <v>9142</v>
      </c>
      <c r="CM666" s="21">
        <v>0.1806374064954312</v>
      </c>
      <c r="CN666" s="7">
        <v>-7676.6435999982059</v>
      </c>
      <c r="CO666" s="7">
        <v>4864934.0069999993</v>
      </c>
      <c r="CP666" s="25">
        <f t="shared" si="331"/>
        <v>939.22413296348736</v>
      </c>
      <c r="CQ666" s="6">
        <v>7794</v>
      </c>
      <c r="CR666" s="21">
        <v>0.18095995695050479</v>
      </c>
      <c r="CS666" s="7">
        <v>-7674.9723000004888</v>
      </c>
      <c r="CT666" s="7">
        <v>4864934.4861999974</v>
      </c>
      <c r="CU666" s="25">
        <f t="shared" si="332"/>
        <v>932.54556914311024</v>
      </c>
      <c r="CV666" s="6">
        <v>10965</v>
      </c>
      <c r="CW666" s="21">
        <v>0.1973501000783221</v>
      </c>
      <c r="CX666" s="7">
        <v>-7667.3517999984324</v>
      </c>
      <c r="CY666" s="7">
        <v>4864936.6705000028</v>
      </c>
      <c r="CZ666" s="25">
        <f t="shared" si="333"/>
        <v>659.25069472917448</v>
      </c>
      <c r="DA666" s="6">
        <v>9593</v>
      </c>
      <c r="DB666" s="21">
        <v>0.2132813370473538</v>
      </c>
      <c r="DC666" s="7">
        <v>-7667.3517999984324</v>
      </c>
      <c r="DD666" s="7">
        <v>4864936.6705000028</v>
      </c>
      <c r="DE666" s="25">
        <f t="shared" si="334"/>
        <v>483.26860369034904</v>
      </c>
      <c r="DF666" s="6">
        <v>9596</v>
      </c>
      <c r="DG666" s="21">
        <v>0.21498724092861149</v>
      </c>
      <c r="DH666" s="7">
        <v>-7674.9723000004888</v>
      </c>
      <c r="DI666" s="7">
        <v>4864934.4861999974</v>
      </c>
      <c r="DJ666" s="25">
        <f t="shared" si="335"/>
        <v>468.11144061055001</v>
      </c>
      <c r="DK666" s="6">
        <v>10516</v>
      </c>
      <c r="DL666" s="21">
        <v>0.21678338565563871</v>
      </c>
      <c r="DM666" s="7">
        <v>-7682.084399998188</v>
      </c>
      <c r="DN666" s="7">
        <v>4864930.8654000014</v>
      </c>
      <c r="DO666" s="25">
        <f t="shared" si="336"/>
        <v>452.78916020765757</v>
      </c>
      <c r="DP666" s="6">
        <v>10973</v>
      </c>
      <c r="DQ666" s="21">
        <v>0.2188826948167476</v>
      </c>
      <c r="DR666" s="7">
        <v>-7682.084399998188</v>
      </c>
      <c r="DS666" s="7">
        <v>4864930.8654000014</v>
      </c>
      <c r="DT666" s="25">
        <f t="shared" si="337"/>
        <v>435.66662578230165</v>
      </c>
      <c r="DU666" s="6">
        <v>7365</v>
      </c>
      <c r="DV666" s="21">
        <v>0.2242180346585578</v>
      </c>
      <c r="DW666" s="7">
        <v>-7669.2478000000119</v>
      </c>
      <c r="DX666" s="7">
        <v>4864936.1268000007</v>
      </c>
      <c r="DY666" s="25">
        <f t="shared" si="338"/>
        <v>395.65607092915855</v>
      </c>
      <c r="DZ666" s="6">
        <v>7374</v>
      </c>
      <c r="EA666" s="21">
        <v>0.2247494553376907</v>
      </c>
      <c r="EB666" s="7">
        <v>-7675.4067000001669</v>
      </c>
      <c r="EC666" s="7">
        <v>4864932.7796000019</v>
      </c>
      <c r="ED666" s="25">
        <f t="shared" si="339"/>
        <v>391.92720310872289</v>
      </c>
      <c r="EE666" s="6">
        <v>9595</v>
      </c>
      <c r="EF666" s="21">
        <v>0.2337606404539927</v>
      </c>
      <c r="EG666" s="7">
        <v>-7676.6435999982059</v>
      </c>
      <c r="EH666" s="7">
        <v>4864934.0069999993</v>
      </c>
      <c r="EI666" s="25">
        <f t="shared" si="340"/>
        <v>334.89945912426737</v>
      </c>
    </row>
    <row r="667" spans="1:139" x14ac:dyDescent="0.25">
      <c r="A667" s="6">
        <v>653</v>
      </c>
      <c r="B667" s="6">
        <v>0</v>
      </c>
      <c r="C667" s="6">
        <v>0</v>
      </c>
      <c r="D667" s="6">
        <v>0</v>
      </c>
      <c r="E667" s="6">
        <v>0</v>
      </c>
      <c r="F667" s="20">
        <f t="shared" si="310"/>
        <v>1</v>
      </c>
      <c r="G667" s="20">
        <f t="shared" si="311"/>
        <v>1</v>
      </c>
      <c r="H667" s="20">
        <f t="shared" si="312"/>
        <v>1</v>
      </c>
      <c r="I667" s="7">
        <v>-7645.8595142795884</v>
      </c>
      <c r="J667" s="7">
        <v>4864945.1877820296</v>
      </c>
      <c r="K667" s="6">
        <v>-6</v>
      </c>
      <c r="L667" s="6">
        <v>-6</v>
      </c>
      <c r="M667" s="7">
        <v>-7654.5919743781269</v>
      </c>
      <c r="N667" s="7">
        <v>4864937.1617883062</v>
      </c>
      <c r="O667" s="26">
        <f t="shared" si="313"/>
        <v>-7654.591974378126</v>
      </c>
      <c r="P667" s="26">
        <f t="shared" si="314"/>
        <v>4864937.1617883071</v>
      </c>
      <c r="Q667" s="20">
        <f t="shared" si="315"/>
        <v>1</v>
      </c>
      <c r="R667" s="26">
        <f t="shared" si="316"/>
        <v>11.86054107560085</v>
      </c>
      <c r="S667" s="26">
        <f>R667*'8_HeSo_Mercator'!$B$7</f>
        <v>9.0866731297939083</v>
      </c>
      <c r="T667" s="6">
        <v>9837</v>
      </c>
      <c r="U667" s="21">
        <v>0.38964931888761889</v>
      </c>
      <c r="V667" s="7">
        <v>-7650.165600001812</v>
      </c>
      <c r="W667" s="7">
        <v>4864937.0569000021</v>
      </c>
      <c r="X667" s="25">
        <f t="shared" si="317"/>
        <v>43.381475006700477</v>
      </c>
      <c r="Y667" s="6">
        <v>8033</v>
      </c>
      <c r="Z667" s="21">
        <v>0.39882027445138729</v>
      </c>
      <c r="AA667" s="7">
        <v>-7650.165600001812</v>
      </c>
      <c r="AB667" s="7">
        <v>4864937.0569000021</v>
      </c>
      <c r="AC667" s="25">
        <f t="shared" si="318"/>
        <v>39.52674827184908</v>
      </c>
      <c r="AD667" s="6">
        <v>10750</v>
      </c>
      <c r="AE667" s="21">
        <v>0.41154349495160819</v>
      </c>
      <c r="AF667" s="7">
        <v>-7656.6356999985874</v>
      </c>
      <c r="AG667" s="7">
        <v>4864938.0260000005</v>
      </c>
      <c r="AH667" s="25">
        <f t="shared" si="319"/>
        <v>34.860774720782508</v>
      </c>
      <c r="AI667" s="6">
        <v>7150</v>
      </c>
      <c r="AJ667" s="21">
        <v>0.4191834123901107</v>
      </c>
      <c r="AK667" s="7">
        <v>-7656.6356999985874</v>
      </c>
      <c r="AL667" s="7">
        <v>4864938.0260000005</v>
      </c>
      <c r="AM667" s="25">
        <f t="shared" si="320"/>
        <v>32.387963787945445</v>
      </c>
      <c r="AN667" s="6">
        <v>9380</v>
      </c>
      <c r="AO667" s="21">
        <v>0.42506888085091799</v>
      </c>
      <c r="AP667" s="7">
        <v>-7650.165600001812</v>
      </c>
      <c r="AQ667" s="7">
        <v>4864937.0569000021</v>
      </c>
      <c r="AR667" s="25">
        <f t="shared" si="321"/>
        <v>30.631111324158852</v>
      </c>
      <c r="AS667" s="6">
        <v>9378</v>
      </c>
      <c r="AT667" s="21">
        <v>0.4272806509090486</v>
      </c>
      <c r="AU667" s="7">
        <v>-7656.6356999985874</v>
      </c>
      <c r="AV667" s="7">
        <v>4864938.0260000005</v>
      </c>
      <c r="AW667" s="25">
        <f t="shared" si="322"/>
        <v>30.001784952060863</v>
      </c>
      <c r="AX667" s="6">
        <v>10761</v>
      </c>
      <c r="AY667" s="21">
        <v>0.42838260474230028</v>
      </c>
      <c r="AZ667" s="7">
        <v>-7646.3392999991765</v>
      </c>
      <c r="BA667" s="7">
        <v>4864932.2717999956</v>
      </c>
      <c r="BB667" s="25">
        <f t="shared" si="323"/>
        <v>29.694272605261411</v>
      </c>
      <c r="BC667" s="6">
        <v>10289</v>
      </c>
      <c r="BD667" s="21">
        <v>0.42899763893379689</v>
      </c>
      <c r="BE667" s="7">
        <v>-7656.6356999985874</v>
      </c>
      <c r="BF667" s="7">
        <v>4864938.0260000005</v>
      </c>
      <c r="BG667" s="25">
        <f t="shared" si="324"/>
        <v>29.524353196914127</v>
      </c>
      <c r="BH667" s="6">
        <v>11208</v>
      </c>
      <c r="BI667" s="21">
        <v>0.4310515303223133</v>
      </c>
      <c r="BJ667" s="7">
        <v>-7661.7358999997377</v>
      </c>
      <c r="BK667" s="7">
        <v>4864938.3039000034</v>
      </c>
      <c r="BL667" s="25">
        <f t="shared" si="325"/>
        <v>28.965647082477606</v>
      </c>
      <c r="BM667" s="6">
        <v>10748</v>
      </c>
      <c r="BN667" s="21">
        <v>0.43657619939440462</v>
      </c>
      <c r="BO667" s="7">
        <v>-7650.165600001812</v>
      </c>
      <c r="BP667" s="7">
        <v>4864937.0569000021</v>
      </c>
      <c r="BQ667" s="25">
        <f t="shared" si="326"/>
        <v>27.527056659654157</v>
      </c>
      <c r="BR667" s="6">
        <v>7605</v>
      </c>
      <c r="BS667" s="21">
        <v>0.43659282308820851</v>
      </c>
      <c r="BT667" s="7">
        <v>-7656.6356999985874</v>
      </c>
      <c r="BU667" s="7">
        <v>4864938.0260000005</v>
      </c>
      <c r="BV667" s="25">
        <f t="shared" si="327"/>
        <v>27.522864421923465</v>
      </c>
      <c r="BW667" s="6">
        <v>9839</v>
      </c>
      <c r="BX667" s="21">
        <v>0.4402009817761357</v>
      </c>
      <c r="BY667" s="7">
        <v>-7661.7358999997377</v>
      </c>
      <c r="BZ667" s="7">
        <v>4864938.3039000034</v>
      </c>
      <c r="CA667" s="25">
        <f t="shared" si="328"/>
        <v>26.631521110712757</v>
      </c>
      <c r="CB667" s="6">
        <v>9837</v>
      </c>
      <c r="CC667" s="21">
        <v>0.39022291591627628</v>
      </c>
      <c r="CD667" s="7">
        <v>-7650.165600001812</v>
      </c>
      <c r="CE667" s="7">
        <v>4864937.0569000021</v>
      </c>
      <c r="CF667" s="25">
        <f t="shared" si="329"/>
        <v>43.126967413806327</v>
      </c>
      <c r="CG667" s="6">
        <v>8033</v>
      </c>
      <c r="CH667" s="21">
        <v>0.39320408331275208</v>
      </c>
      <c r="CI667" s="7">
        <v>-7650.165600001812</v>
      </c>
      <c r="CJ667" s="7">
        <v>4864937.0569000021</v>
      </c>
      <c r="CK667" s="25">
        <f t="shared" si="330"/>
        <v>41.833858506143443</v>
      </c>
      <c r="CL667" s="6">
        <v>10750</v>
      </c>
      <c r="CM667" s="21">
        <v>0.41372055119276918</v>
      </c>
      <c r="CN667" s="7">
        <v>-7656.6356999985874</v>
      </c>
      <c r="CO667" s="7">
        <v>4864938.0260000005</v>
      </c>
      <c r="CP667" s="25">
        <f t="shared" si="331"/>
        <v>34.132776855928661</v>
      </c>
      <c r="CQ667" s="6">
        <v>7150</v>
      </c>
      <c r="CR667" s="21">
        <v>0.41860418624177842</v>
      </c>
      <c r="CS667" s="7">
        <v>-7656.6356999985874</v>
      </c>
      <c r="CT667" s="7">
        <v>4864938.0260000005</v>
      </c>
      <c r="CU667" s="25">
        <f t="shared" si="332"/>
        <v>32.567598197056491</v>
      </c>
      <c r="CV667" s="6">
        <v>10761</v>
      </c>
      <c r="CW667" s="21">
        <v>0.42110260633659508</v>
      </c>
      <c r="CX667" s="7">
        <v>-7646.3392999991765</v>
      </c>
      <c r="CY667" s="7">
        <v>4864932.2717999956</v>
      </c>
      <c r="CZ667" s="25">
        <f t="shared" si="333"/>
        <v>31.801549592448985</v>
      </c>
      <c r="DA667" s="6">
        <v>10289</v>
      </c>
      <c r="DB667" s="21">
        <v>0.42631350236981191</v>
      </c>
      <c r="DC667" s="7">
        <v>-7656.6356999985874</v>
      </c>
      <c r="DD667" s="7">
        <v>4864938.0260000005</v>
      </c>
      <c r="DE667" s="25">
        <f t="shared" si="334"/>
        <v>30.274964875474154</v>
      </c>
      <c r="DF667" s="6">
        <v>7605</v>
      </c>
      <c r="DG667" s="21">
        <v>0.42696088540592553</v>
      </c>
      <c r="DH667" s="7">
        <v>-7656.6356999985874</v>
      </c>
      <c r="DI667" s="7">
        <v>4864938.0260000005</v>
      </c>
      <c r="DJ667" s="25">
        <f t="shared" si="335"/>
        <v>30.091763392308653</v>
      </c>
      <c r="DK667" s="6">
        <v>11208</v>
      </c>
      <c r="DL667" s="21">
        <v>0.42739923598659058</v>
      </c>
      <c r="DM667" s="7">
        <v>-7661.7358999997377</v>
      </c>
      <c r="DN667" s="7">
        <v>4864938.3039000034</v>
      </c>
      <c r="DO667" s="25">
        <f t="shared" si="336"/>
        <v>29.96850193910727</v>
      </c>
      <c r="DP667" s="6">
        <v>9380</v>
      </c>
      <c r="DQ667" s="21">
        <v>0.42880093788671531</v>
      </c>
      <c r="DR667" s="7">
        <v>-7650.165600001812</v>
      </c>
      <c r="DS667" s="7">
        <v>4864937.0569000021</v>
      </c>
      <c r="DT667" s="25">
        <f t="shared" si="337"/>
        <v>29.57856453771883</v>
      </c>
      <c r="DU667" s="6">
        <v>9378</v>
      </c>
      <c r="DV667" s="21">
        <v>0.4288171514574437</v>
      </c>
      <c r="DW667" s="7">
        <v>-7656.6356999985874</v>
      </c>
      <c r="DX667" s="7">
        <v>4864938.0260000005</v>
      </c>
      <c r="DY667" s="25">
        <f t="shared" si="338"/>
        <v>29.574091330915472</v>
      </c>
      <c r="DZ667" s="6">
        <v>9392</v>
      </c>
      <c r="EA667" s="21">
        <v>0.43593773613419978</v>
      </c>
      <c r="EB667" s="7">
        <v>-7661.896899998188</v>
      </c>
      <c r="EC667" s="7">
        <v>4864934.6187999994</v>
      </c>
      <c r="ED667" s="25">
        <f t="shared" si="339"/>
        <v>27.688672968273128</v>
      </c>
      <c r="EE667" s="6">
        <v>9839</v>
      </c>
      <c r="EF667" s="21">
        <v>0.43875595362340841</v>
      </c>
      <c r="EG667" s="7">
        <v>-7661.7358999997377</v>
      </c>
      <c r="EH667" s="7">
        <v>4864938.3039000034</v>
      </c>
      <c r="EI667" s="25">
        <f t="shared" si="340"/>
        <v>26.984098258879698</v>
      </c>
    </row>
    <row r="668" spans="1:139" x14ac:dyDescent="0.25">
      <c r="A668" s="6">
        <v>654</v>
      </c>
      <c r="B668" s="6">
        <v>1</v>
      </c>
      <c r="C668" s="6">
        <v>1</v>
      </c>
      <c r="D668" s="6">
        <v>1</v>
      </c>
      <c r="E668" s="6">
        <v>1</v>
      </c>
      <c r="F668" s="20">
        <f t="shared" si="310"/>
        <v>1</v>
      </c>
      <c r="G668" s="20">
        <f t="shared" si="311"/>
        <v>1</v>
      </c>
      <c r="H668" s="20">
        <f t="shared" si="312"/>
        <v>1</v>
      </c>
      <c r="I668" s="7">
        <v>-7432.0285110041796</v>
      </c>
      <c r="J668" s="7">
        <v>4864873.5840794537</v>
      </c>
      <c r="K668" s="6">
        <v>0</v>
      </c>
      <c r="L668" s="6">
        <v>0</v>
      </c>
      <c r="M668" s="7">
        <v>-7430.6746661043217</v>
      </c>
      <c r="N668" s="7">
        <v>4864874.7228455059</v>
      </c>
      <c r="O668" s="26">
        <f t="shared" si="313"/>
        <v>-7430.6746661043207</v>
      </c>
      <c r="P668" s="26">
        <f t="shared" si="314"/>
        <v>4864874.7228455059</v>
      </c>
      <c r="Q668" s="20">
        <f t="shared" si="315"/>
        <v>1</v>
      </c>
      <c r="R668" s="26">
        <f t="shared" si="316"/>
        <v>1.7690913301805706</v>
      </c>
      <c r="S668" s="26">
        <f>R668*'8_HeSo_Mercator'!$B$7</f>
        <v>1.355347496512826</v>
      </c>
      <c r="T668" s="6">
        <v>4141</v>
      </c>
      <c r="U668" s="21">
        <v>0.36070272674176479</v>
      </c>
      <c r="V668" s="7">
        <v>-7435.1372999995947</v>
      </c>
      <c r="W668" s="7">
        <v>4864861.7101000026</v>
      </c>
      <c r="X668" s="25">
        <f t="shared" si="317"/>
        <v>59.074805229924266</v>
      </c>
      <c r="Y668" s="6">
        <v>3726</v>
      </c>
      <c r="Z668" s="21">
        <v>0.3883100184506818</v>
      </c>
      <c r="AA668" s="7">
        <v>-7435.1372999995947</v>
      </c>
      <c r="AB668" s="7">
        <v>4864861.7101000026</v>
      </c>
      <c r="AC668" s="25">
        <f t="shared" si="318"/>
        <v>43.983077915282045</v>
      </c>
      <c r="AD668" s="6">
        <v>3450</v>
      </c>
      <c r="AE668" s="21">
        <v>0.39408102551911878</v>
      </c>
      <c r="AF668" s="7">
        <v>-7423.0608999989927</v>
      </c>
      <c r="AG668" s="7">
        <v>4864877.6860999987</v>
      </c>
      <c r="AH668" s="25">
        <f t="shared" si="319"/>
        <v>41.462730736633041</v>
      </c>
      <c r="AI668" s="6">
        <v>3595</v>
      </c>
      <c r="AJ668" s="21">
        <v>0.40438433510713889</v>
      </c>
      <c r="AK668" s="7">
        <v>-7425.6611000001431</v>
      </c>
      <c r="AL668" s="7">
        <v>4864873.1327000037</v>
      </c>
      <c r="AM668" s="25">
        <f t="shared" si="320"/>
        <v>37.395789388338692</v>
      </c>
      <c r="AN668" s="6">
        <v>4285</v>
      </c>
      <c r="AO668" s="21">
        <v>0.40569885829651359</v>
      </c>
      <c r="AP668" s="7">
        <v>-7423.0608999989927</v>
      </c>
      <c r="AQ668" s="7">
        <v>4864877.6860999987</v>
      </c>
      <c r="AR668" s="25">
        <f t="shared" si="321"/>
        <v>36.913468768453619</v>
      </c>
      <c r="AS668" s="6">
        <v>4291</v>
      </c>
      <c r="AT668" s="21">
        <v>0.40883658999442229</v>
      </c>
      <c r="AU668" s="7">
        <v>-7432.4481000006199</v>
      </c>
      <c r="AV668" s="7">
        <v>4864883.1529999971</v>
      </c>
      <c r="AW668" s="25">
        <f t="shared" si="322"/>
        <v>35.79323657109498</v>
      </c>
      <c r="AX668" s="6">
        <v>3597</v>
      </c>
      <c r="AY668" s="21">
        <v>0.4092480681200627</v>
      </c>
      <c r="AZ668" s="7">
        <v>-7432.4481000006199</v>
      </c>
      <c r="BA668" s="7">
        <v>4864883.1529999971</v>
      </c>
      <c r="BB668" s="25">
        <f t="shared" si="323"/>
        <v>35.649500413580249</v>
      </c>
      <c r="BC668" s="6">
        <v>3312</v>
      </c>
      <c r="BD668" s="21">
        <v>0.40984027930581329</v>
      </c>
      <c r="BE668" s="7">
        <v>-7425.6611000001431</v>
      </c>
      <c r="BF668" s="7">
        <v>4864873.1327000037</v>
      </c>
      <c r="BG668" s="25">
        <f t="shared" si="324"/>
        <v>35.443895271005623</v>
      </c>
      <c r="BH668" s="6">
        <v>4555</v>
      </c>
      <c r="BI668" s="21">
        <v>0.4106772086682472</v>
      </c>
      <c r="BJ668" s="7">
        <v>-7425.6611000001431</v>
      </c>
      <c r="BK668" s="7">
        <v>4864873.1327000037</v>
      </c>
      <c r="BL668" s="25">
        <f t="shared" si="325"/>
        <v>35.155849286870044</v>
      </c>
      <c r="BM668" s="6">
        <v>3460</v>
      </c>
      <c r="BN668" s="21">
        <v>0.41091757610231888</v>
      </c>
      <c r="BO668" s="7">
        <v>-7432.4481000006199</v>
      </c>
      <c r="BP668" s="7">
        <v>4864883.1529999971</v>
      </c>
      <c r="BQ668" s="25">
        <f t="shared" si="326"/>
        <v>35.073663368256433</v>
      </c>
      <c r="BR668" s="6">
        <v>4282</v>
      </c>
      <c r="BS668" s="21">
        <v>0.41173771306572149</v>
      </c>
      <c r="BT668" s="7">
        <v>-7435.1372999995947</v>
      </c>
      <c r="BU668" s="7">
        <v>4864861.7101000026</v>
      </c>
      <c r="BV668" s="25">
        <f t="shared" si="327"/>
        <v>34.795045450470035</v>
      </c>
      <c r="BW668" s="6">
        <v>3869</v>
      </c>
      <c r="BX668" s="21">
        <v>0.41379352504734662</v>
      </c>
      <c r="BY668" s="7">
        <v>-7423.0608999989927</v>
      </c>
      <c r="BZ668" s="7">
        <v>4864877.6860999987</v>
      </c>
      <c r="CA668" s="25">
        <f t="shared" si="328"/>
        <v>34.108705512806516</v>
      </c>
      <c r="CB668" s="6">
        <v>4141</v>
      </c>
      <c r="CC668" s="21">
        <v>0.31766582967147949</v>
      </c>
      <c r="CD668" s="7">
        <v>-7435.1372999995947</v>
      </c>
      <c r="CE668" s="7">
        <v>4864861.7101000026</v>
      </c>
      <c r="CF668" s="25">
        <f t="shared" si="329"/>
        <v>98.201471039796743</v>
      </c>
      <c r="CG668" s="6">
        <v>4291</v>
      </c>
      <c r="CH668" s="21">
        <v>0.33153148785572312</v>
      </c>
      <c r="CI668" s="7">
        <v>-7432.4481000006199</v>
      </c>
      <c r="CJ668" s="7">
        <v>4864883.1529999971</v>
      </c>
      <c r="CK668" s="25">
        <f t="shared" si="330"/>
        <v>82.775320180497872</v>
      </c>
      <c r="CL668" s="6">
        <v>3460</v>
      </c>
      <c r="CM668" s="21">
        <v>0.34219252660232607</v>
      </c>
      <c r="CN668" s="7">
        <v>-7432.4481000006199</v>
      </c>
      <c r="CO668" s="7">
        <v>4864883.1529999971</v>
      </c>
      <c r="CP668" s="25">
        <f t="shared" si="331"/>
        <v>72.931965572243072</v>
      </c>
      <c r="CQ668" s="6">
        <v>3597</v>
      </c>
      <c r="CR668" s="21">
        <v>0.34411637547366541</v>
      </c>
      <c r="CS668" s="7">
        <v>-7432.4481000006199</v>
      </c>
      <c r="CT668" s="7">
        <v>4864883.1529999971</v>
      </c>
      <c r="CU668" s="25">
        <f t="shared" si="332"/>
        <v>71.314631168378597</v>
      </c>
      <c r="CV668" s="6">
        <v>3875</v>
      </c>
      <c r="CW668" s="21">
        <v>0.34806712991997579</v>
      </c>
      <c r="CX668" s="7">
        <v>-7432.4481000006199</v>
      </c>
      <c r="CY668" s="7">
        <v>4864883.1529999971</v>
      </c>
      <c r="CZ668" s="25">
        <f t="shared" si="333"/>
        <v>68.131500115277476</v>
      </c>
      <c r="DA668" s="6">
        <v>4014</v>
      </c>
      <c r="DB668" s="21">
        <v>0.3495407631853043</v>
      </c>
      <c r="DC668" s="7">
        <v>-7432.4481000006199</v>
      </c>
      <c r="DD668" s="7">
        <v>4864883.1529999971</v>
      </c>
      <c r="DE668" s="25">
        <f t="shared" si="334"/>
        <v>66.989799731607079</v>
      </c>
      <c r="DF668" s="6">
        <v>3737</v>
      </c>
      <c r="DG668" s="21">
        <v>0.35033799231330082</v>
      </c>
      <c r="DH668" s="7">
        <v>-7432.4481000006199</v>
      </c>
      <c r="DI668" s="7">
        <v>4864883.1529999971</v>
      </c>
      <c r="DJ668" s="25">
        <f t="shared" si="335"/>
        <v>66.382110010216607</v>
      </c>
      <c r="DK668" s="6">
        <v>3450</v>
      </c>
      <c r="DL668" s="21">
        <v>0.35035579740477191</v>
      </c>
      <c r="DM668" s="7">
        <v>-7423.0608999989927</v>
      </c>
      <c r="DN668" s="7">
        <v>4864877.6860999987</v>
      </c>
      <c r="DO668" s="25">
        <f t="shared" si="336"/>
        <v>66.368616876056635</v>
      </c>
      <c r="DP668" s="6">
        <v>3726</v>
      </c>
      <c r="DQ668" s="21">
        <v>0.35203449344211502</v>
      </c>
      <c r="DR668" s="7">
        <v>-7435.1372999995947</v>
      </c>
      <c r="DS668" s="7">
        <v>4864861.7101000026</v>
      </c>
      <c r="DT668" s="25">
        <f t="shared" si="337"/>
        <v>65.111713363424968</v>
      </c>
      <c r="DU668" s="6">
        <v>4292</v>
      </c>
      <c r="DV668" s="21">
        <v>0.3578428844070769</v>
      </c>
      <c r="DW668" s="7">
        <v>-7435.0674999989569</v>
      </c>
      <c r="DX668" s="7">
        <v>4864878.1545000002</v>
      </c>
      <c r="DY668" s="25">
        <f t="shared" si="338"/>
        <v>60.986043147763752</v>
      </c>
      <c r="DZ668" s="6">
        <v>4285</v>
      </c>
      <c r="EA668" s="21">
        <v>0.36239916731720001</v>
      </c>
      <c r="EB668" s="7">
        <v>-7423.0608999989927</v>
      </c>
      <c r="EC668" s="7">
        <v>4864877.6860999987</v>
      </c>
      <c r="ED668" s="25">
        <f t="shared" si="339"/>
        <v>57.976398772834493</v>
      </c>
      <c r="EE668" s="6">
        <v>4282</v>
      </c>
      <c r="EF668" s="21">
        <v>0.3633200122963417</v>
      </c>
      <c r="EG668" s="7">
        <v>-7435.1372999995947</v>
      </c>
      <c r="EH668" s="7">
        <v>4864861.7101000026</v>
      </c>
      <c r="EI668" s="25">
        <f t="shared" si="340"/>
        <v>57.390858210433102</v>
      </c>
    </row>
    <row r="669" spans="1:139" x14ac:dyDescent="0.25">
      <c r="A669" s="6">
        <v>655</v>
      </c>
      <c r="B669" s="6">
        <v>0</v>
      </c>
      <c r="C669" s="6">
        <v>0</v>
      </c>
      <c r="D669" s="6">
        <v>0</v>
      </c>
      <c r="E669" s="6">
        <v>0</v>
      </c>
      <c r="F669" s="20">
        <f t="shared" si="310"/>
        <v>1</v>
      </c>
      <c r="G669" s="20">
        <f t="shared" si="311"/>
        <v>1</v>
      </c>
      <c r="H669" s="20">
        <f t="shared" si="312"/>
        <v>1</v>
      </c>
      <c r="I669" s="7">
        <v>-7637.5853004425226</v>
      </c>
      <c r="J669" s="7">
        <v>4864955.4439889807</v>
      </c>
      <c r="K669" s="6">
        <v>-6</v>
      </c>
      <c r="L669" s="6">
        <v>-6</v>
      </c>
      <c r="M669" s="7">
        <v>-7638.5936726758291</v>
      </c>
      <c r="N669" s="7">
        <v>4864951.2023348724</v>
      </c>
      <c r="O669" s="26">
        <f t="shared" si="313"/>
        <v>-7638.59367267583</v>
      </c>
      <c r="P669" s="26">
        <f t="shared" si="314"/>
        <v>4864951.2023348706</v>
      </c>
      <c r="Q669" s="20">
        <f t="shared" si="315"/>
        <v>1</v>
      </c>
      <c r="R669" s="26">
        <f t="shared" si="316"/>
        <v>4.3598674464921912</v>
      </c>
      <c r="S669" s="26">
        <f>R669*'8_HeSo_Mercator'!$B$7</f>
        <v>3.3402093650686848</v>
      </c>
      <c r="T669" s="6">
        <v>7121</v>
      </c>
      <c r="U669" s="21">
        <v>0.37975126256595321</v>
      </c>
      <c r="V669" s="7">
        <v>-7637.2569999992847</v>
      </c>
      <c r="W669" s="7">
        <v>4864949.8143000007</v>
      </c>
      <c r="X669" s="25">
        <f t="shared" si="317"/>
        <v>48.084277430473463</v>
      </c>
      <c r="Y669" s="6">
        <v>10721</v>
      </c>
      <c r="Z669" s="21">
        <v>0.40667781919422402</v>
      </c>
      <c r="AA669" s="7">
        <v>-7637.2569999992847</v>
      </c>
      <c r="AB669" s="7">
        <v>4864949.8143000007</v>
      </c>
      <c r="AC669" s="25">
        <f t="shared" si="318"/>
        <v>36.559315516107525</v>
      </c>
      <c r="AD669" s="6">
        <v>8441</v>
      </c>
      <c r="AE669" s="21">
        <v>0.41271562315227539</v>
      </c>
      <c r="AF669" s="7">
        <v>-7637.2569999992847</v>
      </c>
      <c r="AG669" s="7">
        <v>4864949.8143000007</v>
      </c>
      <c r="AH669" s="25">
        <f t="shared" si="319"/>
        <v>34.466434863178243</v>
      </c>
      <c r="AI669" s="6">
        <v>11177</v>
      </c>
      <c r="AJ669" s="21">
        <v>0.41433065410700082</v>
      </c>
      <c r="AK669" s="7">
        <v>-7637.2569999992847</v>
      </c>
      <c r="AL669" s="7">
        <v>4864949.8143000007</v>
      </c>
      <c r="AM669" s="25">
        <f t="shared" si="320"/>
        <v>33.932178079519772</v>
      </c>
      <c r="AN669" s="6">
        <v>8922</v>
      </c>
      <c r="AO669" s="21">
        <v>0.41573118865062703</v>
      </c>
      <c r="AP669" s="7">
        <v>-7645.0887000001967</v>
      </c>
      <c r="AQ669" s="7">
        <v>4864948.9594999999</v>
      </c>
      <c r="AR669" s="25">
        <f t="shared" si="321"/>
        <v>33.477234305842437</v>
      </c>
      <c r="AS669" s="6">
        <v>10263</v>
      </c>
      <c r="AT669" s="21">
        <v>0.42226942112763272</v>
      </c>
      <c r="AU669" s="7">
        <v>-7637.2569999992847</v>
      </c>
      <c r="AV669" s="7">
        <v>4864949.8143000007</v>
      </c>
      <c r="AW669" s="25">
        <f t="shared" si="322"/>
        <v>31.451507646447432</v>
      </c>
      <c r="AX669" s="6">
        <v>8002</v>
      </c>
      <c r="AY669" s="21">
        <v>0.4235270739578692</v>
      </c>
      <c r="AZ669" s="7">
        <v>-7637.2569999992847</v>
      </c>
      <c r="BA669" s="7">
        <v>4864949.8143000007</v>
      </c>
      <c r="BB669" s="25">
        <f t="shared" si="323"/>
        <v>31.079590554314152</v>
      </c>
      <c r="BC669" s="6">
        <v>9805</v>
      </c>
      <c r="BD669" s="21">
        <v>0.43339328649060438</v>
      </c>
      <c r="BE669" s="7">
        <v>-7637.2569999992847</v>
      </c>
      <c r="BF669" s="7">
        <v>4864949.8143000007</v>
      </c>
      <c r="BG669" s="25">
        <f t="shared" si="324"/>
        <v>28.344661946694281</v>
      </c>
      <c r="BH669" s="6">
        <v>8895</v>
      </c>
      <c r="BI669" s="21">
        <v>0.43408909620185349</v>
      </c>
      <c r="BJ669" s="7">
        <v>-7637.2569999992847</v>
      </c>
      <c r="BK669" s="7">
        <v>4864949.8143000007</v>
      </c>
      <c r="BL669" s="25">
        <f t="shared" si="325"/>
        <v>28.163361641909137</v>
      </c>
      <c r="BM669" s="6">
        <v>7603</v>
      </c>
      <c r="BN669" s="21">
        <v>0.4421765518731699</v>
      </c>
      <c r="BO669" s="7">
        <v>-7645.0887000001967</v>
      </c>
      <c r="BP669" s="7">
        <v>4864948.9594999999</v>
      </c>
      <c r="BQ669" s="25">
        <f t="shared" si="326"/>
        <v>26.158760713427412</v>
      </c>
      <c r="BR669" s="6">
        <v>8893</v>
      </c>
      <c r="BS669" s="21">
        <v>0.44821817846007711</v>
      </c>
      <c r="BT669" s="7">
        <v>-7636.2056999988854</v>
      </c>
      <c r="BU669" s="7">
        <v>4864967.3302000016</v>
      </c>
      <c r="BV669" s="25">
        <f t="shared" si="327"/>
        <v>24.776624259685928</v>
      </c>
      <c r="BW669" s="6">
        <v>9350</v>
      </c>
      <c r="BX669" s="21">
        <v>0.45731471249323141</v>
      </c>
      <c r="BY669" s="7">
        <v>-7633.7294999994338</v>
      </c>
      <c r="BZ669" s="7">
        <v>4864965.3172999993</v>
      </c>
      <c r="CA669" s="25">
        <f t="shared" si="328"/>
        <v>22.863320585220688</v>
      </c>
      <c r="CB669" s="6">
        <v>7121</v>
      </c>
      <c r="CC669" s="21">
        <v>0.37877953326569058</v>
      </c>
      <c r="CD669" s="7">
        <v>-7637.2569999992847</v>
      </c>
      <c r="CE669" s="7">
        <v>4864949.8143000007</v>
      </c>
      <c r="CF669" s="25">
        <f t="shared" si="329"/>
        <v>48.579605276668509</v>
      </c>
      <c r="CG669" s="6">
        <v>11177</v>
      </c>
      <c r="CH669" s="21">
        <v>0.38237962644307461</v>
      </c>
      <c r="CI669" s="7">
        <v>-7637.2569999992847</v>
      </c>
      <c r="CJ669" s="7">
        <v>4864949.8143000007</v>
      </c>
      <c r="CK669" s="25">
        <f t="shared" si="330"/>
        <v>46.775778214163751</v>
      </c>
      <c r="CL669" s="6">
        <v>10721</v>
      </c>
      <c r="CM669" s="21">
        <v>0.39645429706905111</v>
      </c>
      <c r="CN669" s="7">
        <v>-7637.2569999992847</v>
      </c>
      <c r="CO669" s="7">
        <v>4864949.8143000007</v>
      </c>
      <c r="CP669" s="25">
        <f t="shared" si="331"/>
        <v>40.478786299893024</v>
      </c>
      <c r="CQ669" s="6">
        <v>8441</v>
      </c>
      <c r="CR669" s="21">
        <v>0.40176373742807298</v>
      </c>
      <c r="CS669" s="7">
        <v>-7637.2569999992847</v>
      </c>
      <c r="CT669" s="7">
        <v>4864949.8143000007</v>
      </c>
      <c r="CU669" s="25">
        <f t="shared" si="332"/>
        <v>38.381068258098054</v>
      </c>
      <c r="CV669" s="6">
        <v>8922</v>
      </c>
      <c r="CW669" s="21">
        <v>0.4046722390618781</v>
      </c>
      <c r="CX669" s="7">
        <v>-7645.0887000001967</v>
      </c>
      <c r="CY669" s="7">
        <v>4864948.9594999999</v>
      </c>
      <c r="CZ669" s="25">
        <f t="shared" si="333"/>
        <v>37.289482007283034</v>
      </c>
      <c r="DA669" s="6">
        <v>10263</v>
      </c>
      <c r="DB669" s="21">
        <v>0.40615550432621761</v>
      </c>
      <c r="DC669" s="7">
        <v>-7637.2569999992847</v>
      </c>
      <c r="DD669" s="7">
        <v>4864949.8143000007</v>
      </c>
      <c r="DE669" s="25">
        <f t="shared" si="334"/>
        <v>36.747739314732293</v>
      </c>
      <c r="DF669" s="6">
        <v>7603</v>
      </c>
      <c r="DG669" s="21">
        <v>0.41735767154543929</v>
      </c>
      <c r="DH669" s="7">
        <v>-7645.0887000001967</v>
      </c>
      <c r="DI669" s="7">
        <v>4864948.9594999999</v>
      </c>
      <c r="DJ669" s="25">
        <f t="shared" si="335"/>
        <v>32.958420994194093</v>
      </c>
      <c r="DK669" s="6">
        <v>8002</v>
      </c>
      <c r="DL669" s="21">
        <v>0.42977281665002859</v>
      </c>
      <c r="DM669" s="7">
        <v>-7637.2569999992847</v>
      </c>
      <c r="DN669" s="7">
        <v>4864949.8143000007</v>
      </c>
      <c r="DO669" s="25">
        <f t="shared" si="336"/>
        <v>29.31191747638703</v>
      </c>
      <c r="DP669" s="6">
        <v>9805</v>
      </c>
      <c r="DQ669" s="21">
        <v>0.43159465711514078</v>
      </c>
      <c r="DR669" s="7">
        <v>-7637.2569999992847</v>
      </c>
      <c r="DS669" s="7">
        <v>4864949.8143000007</v>
      </c>
      <c r="DT669" s="25">
        <f t="shared" si="337"/>
        <v>28.820118425454378</v>
      </c>
      <c r="DU669" s="6">
        <v>8895</v>
      </c>
      <c r="DV669" s="21">
        <v>0.4368529411764705</v>
      </c>
      <c r="DW669" s="7">
        <v>-7637.2569999992847</v>
      </c>
      <c r="DX669" s="7">
        <v>4864949.8143000007</v>
      </c>
      <c r="DY669" s="25">
        <f t="shared" si="338"/>
        <v>27.45737049960686</v>
      </c>
      <c r="DZ669" s="6">
        <v>7149</v>
      </c>
      <c r="EA669" s="21">
        <v>0.44950358482162078</v>
      </c>
      <c r="EB669" s="7">
        <v>-7645.0887000001967</v>
      </c>
      <c r="EC669" s="7">
        <v>4864948.9594999999</v>
      </c>
      <c r="ED669" s="25">
        <f t="shared" si="339"/>
        <v>24.494431350090832</v>
      </c>
      <c r="EE669" s="6">
        <v>8893</v>
      </c>
      <c r="EF669" s="21">
        <v>0.4500765673096257</v>
      </c>
      <c r="EG669" s="7">
        <v>-7636.2056999988854</v>
      </c>
      <c r="EH669" s="7">
        <v>4864967.3302000016</v>
      </c>
      <c r="EI669" s="25">
        <f t="shared" si="340"/>
        <v>24.369936073220821</v>
      </c>
    </row>
    <row r="670" spans="1:139" x14ac:dyDescent="0.25">
      <c r="A670" s="6">
        <v>656</v>
      </c>
      <c r="B670" s="6">
        <v>1</v>
      </c>
      <c r="C670" s="6">
        <v>1</v>
      </c>
      <c r="D670" s="6">
        <v>1</v>
      </c>
      <c r="E670" s="6">
        <v>1</v>
      </c>
      <c r="F670" s="20">
        <f t="shared" si="310"/>
        <v>1</v>
      </c>
      <c r="G670" s="20">
        <f t="shared" si="311"/>
        <v>1</v>
      </c>
      <c r="H670" s="20">
        <f t="shared" si="312"/>
        <v>1</v>
      </c>
      <c r="I670" s="7">
        <v>-7535.7630000002682</v>
      </c>
      <c r="J670" s="7">
        <v>4864917.7352000009</v>
      </c>
      <c r="K670" s="6">
        <v>-6</v>
      </c>
      <c r="L670" s="6">
        <v>-6</v>
      </c>
      <c r="M670" s="7">
        <v>-7540.7362312918376</v>
      </c>
      <c r="N670" s="7">
        <v>4864920.4800566472</v>
      </c>
      <c r="O670" s="26">
        <f t="shared" si="313"/>
        <v>-7540.7362312918367</v>
      </c>
      <c r="P670" s="26">
        <f t="shared" si="314"/>
        <v>4864920.4800566453</v>
      </c>
      <c r="Q670" s="20">
        <f t="shared" si="315"/>
        <v>1</v>
      </c>
      <c r="R670" s="26">
        <f t="shared" si="316"/>
        <v>5.6804284590039948</v>
      </c>
      <c r="S670" s="26">
        <f>R670*'8_HeSo_Mercator'!$B$7</f>
        <v>4.3519259631697169</v>
      </c>
      <c r="T670" s="6">
        <v>8336</v>
      </c>
      <c r="U670" s="21">
        <v>0.111398985071383</v>
      </c>
      <c r="V670" s="7">
        <v>-7541.1688000001013</v>
      </c>
      <c r="W670" s="7">
        <v>4864920.7268000022</v>
      </c>
      <c r="X670" s="25">
        <f t="shared" si="317"/>
        <v>6493.4434629710031</v>
      </c>
      <c r="Y670" s="6">
        <v>14117</v>
      </c>
      <c r="Z670" s="21">
        <v>0.14636784525903401</v>
      </c>
      <c r="AA670" s="7">
        <v>-7541.1688000001013</v>
      </c>
      <c r="AB670" s="7">
        <v>4864920.7268000022</v>
      </c>
      <c r="AC670" s="25">
        <f t="shared" si="318"/>
        <v>2178.7995765275541</v>
      </c>
      <c r="AD670" s="6">
        <v>13161</v>
      </c>
      <c r="AE670" s="21">
        <v>0.14996110765186341</v>
      </c>
      <c r="AF670" s="7">
        <v>-7541.1688000001013</v>
      </c>
      <c r="AG670" s="7">
        <v>4864920.7268000022</v>
      </c>
      <c r="AH670" s="25">
        <f t="shared" si="319"/>
        <v>1977.3586210481722</v>
      </c>
      <c r="AI670" s="6">
        <v>13311</v>
      </c>
      <c r="AJ670" s="21">
        <v>0.15029765488069721</v>
      </c>
      <c r="AK670" s="7">
        <v>-7541.1688000001013</v>
      </c>
      <c r="AL670" s="7">
        <v>4864920.7268000022</v>
      </c>
      <c r="AM670" s="25">
        <f t="shared" si="320"/>
        <v>1959.7071760153397</v>
      </c>
      <c r="AN670" s="6">
        <v>13468</v>
      </c>
      <c r="AO670" s="21">
        <v>0.15037371346267109</v>
      </c>
      <c r="AP670" s="7">
        <v>-7541.1688000001013</v>
      </c>
      <c r="AQ670" s="7">
        <v>4864920.7268000022</v>
      </c>
      <c r="AR670" s="25">
        <f t="shared" si="321"/>
        <v>1955.7453266181742</v>
      </c>
      <c r="AS670" s="6">
        <v>13788</v>
      </c>
      <c r="AT670" s="21">
        <v>0.1555182532508492</v>
      </c>
      <c r="AU670" s="7">
        <v>-7541.1688000001013</v>
      </c>
      <c r="AV670" s="7">
        <v>4864920.7268000022</v>
      </c>
      <c r="AW670" s="25">
        <f t="shared" si="322"/>
        <v>1709.5213191854937</v>
      </c>
      <c r="AX670" s="6">
        <v>13627</v>
      </c>
      <c r="AY670" s="21">
        <v>0.16067558469163259</v>
      </c>
      <c r="AZ670" s="7">
        <v>-7541.1688000001013</v>
      </c>
      <c r="BA670" s="7">
        <v>4864920.7268000022</v>
      </c>
      <c r="BB670" s="25">
        <f t="shared" si="323"/>
        <v>1500.3771593366648</v>
      </c>
      <c r="BC670" s="6">
        <v>10156</v>
      </c>
      <c r="BD670" s="21">
        <v>0.17238212156083879</v>
      </c>
      <c r="BE670" s="7">
        <v>-7541.1688000001013</v>
      </c>
      <c r="BF670" s="7">
        <v>4864920.7268000022</v>
      </c>
      <c r="BG670" s="25">
        <f t="shared" si="324"/>
        <v>1132.4814952560848</v>
      </c>
      <c r="BH670" s="6">
        <v>10596</v>
      </c>
      <c r="BI670" s="21">
        <v>0.1732513900194097</v>
      </c>
      <c r="BJ670" s="7">
        <v>-7536.4928999990216</v>
      </c>
      <c r="BK670" s="7">
        <v>4864918.0596000031</v>
      </c>
      <c r="BL670" s="25">
        <f t="shared" si="325"/>
        <v>1109.9236087331876</v>
      </c>
      <c r="BM670" s="6">
        <v>7900</v>
      </c>
      <c r="BN670" s="21">
        <v>0.1741019209614974</v>
      </c>
      <c r="BO670" s="7">
        <v>-7541.1688000001013</v>
      </c>
      <c r="BP670" s="7">
        <v>4864920.7268000022</v>
      </c>
      <c r="BQ670" s="25">
        <f t="shared" si="326"/>
        <v>1088.3930206537805</v>
      </c>
      <c r="BR670" s="6">
        <v>13009</v>
      </c>
      <c r="BS670" s="21">
        <v>0.17477818337022291</v>
      </c>
      <c r="BT670" s="7">
        <v>-7541.1688000001013</v>
      </c>
      <c r="BU670" s="7">
        <v>4864920.7268000022</v>
      </c>
      <c r="BV670" s="25">
        <f t="shared" si="327"/>
        <v>1071.6454292041144</v>
      </c>
      <c r="BW670" s="6">
        <v>13952</v>
      </c>
      <c r="BX670" s="21">
        <v>0.1831022650740404</v>
      </c>
      <c r="BY670" s="7">
        <v>-7541.1688000001013</v>
      </c>
      <c r="BZ670" s="7">
        <v>4864920.7268000022</v>
      </c>
      <c r="CA670" s="25">
        <f t="shared" si="328"/>
        <v>889.66218809684358</v>
      </c>
      <c r="CB670" s="6">
        <v>8336</v>
      </c>
      <c r="CC670" s="21">
        <v>0.11322997907551829</v>
      </c>
      <c r="CD670" s="7">
        <v>-7541.1688000001013</v>
      </c>
      <c r="CE670" s="7">
        <v>4864920.7268000022</v>
      </c>
      <c r="CF670" s="25">
        <f t="shared" si="329"/>
        <v>6083.5109173518385</v>
      </c>
      <c r="CG670" s="6">
        <v>13161</v>
      </c>
      <c r="CH670" s="21">
        <v>0.13703510693736901</v>
      </c>
      <c r="CI670" s="7">
        <v>-7541.1688000001013</v>
      </c>
      <c r="CJ670" s="7">
        <v>4864920.7268000022</v>
      </c>
      <c r="CK670" s="25">
        <f t="shared" si="330"/>
        <v>2835.7806047660924</v>
      </c>
      <c r="CL670" s="6">
        <v>14117</v>
      </c>
      <c r="CM670" s="21">
        <v>0.14667562874586901</v>
      </c>
      <c r="CN670" s="7">
        <v>-7541.1688000001013</v>
      </c>
      <c r="CO670" s="7">
        <v>4864920.7268000022</v>
      </c>
      <c r="CP670" s="25">
        <f t="shared" si="331"/>
        <v>2160.5691256665114</v>
      </c>
      <c r="CQ670" s="6">
        <v>7900</v>
      </c>
      <c r="CR670" s="21">
        <v>0.14916893546662691</v>
      </c>
      <c r="CS670" s="7">
        <v>-7541.1688000001013</v>
      </c>
      <c r="CT670" s="7">
        <v>4864920.7268000022</v>
      </c>
      <c r="CU670" s="25">
        <f t="shared" si="332"/>
        <v>2019.6980133455609</v>
      </c>
      <c r="CV670" s="6">
        <v>7883</v>
      </c>
      <c r="CW670" s="21">
        <v>0.15250099758232991</v>
      </c>
      <c r="CX670" s="7">
        <v>-7536.4928999990216</v>
      </c>
      <c r="CY670" s="7">
        <v>4864918.0596000031</v>
      </c>
      <c r="CZ670" s="25">
        <f t="shared" si="333"/>
        <v>1848.8822859478646</v>
      </c>
      <c r="DA670" s="6">
        <v>13311</v>
      </c>
      <c r="DB670" s="21">
        <v>0.15474882703818149</v>
      </c>
      <c r="DC670" s="7">
        <v>-7541.1688000001013</v>
      </c>
      <c r="DD670" s="7">
        <v>4864920.7268000022</v>
      </c>
      <c r="DE670" s="25">
        <f t="shared" si="334"/>
        <v>1743.775359712926</v>
      </c>
      <c r="DF670" s="6">
        <v>10596</v>
      </c>
      <c r="DG670" s="21">
        <v>0.1547975103063616</v>
      </c>
      <c r="DH670" s="7">
        <v>-7536.4928999990216</v>
      </c>
      <c r="DI670" s="7">
        <v>4864918.0596000031</v>
      </c>
      <c r="DJ670" s="25">
        <f t="shared" si="335"/>
        <v>1741.5827496628349</v>
      </c>
      <c r="DK670" s="6">
        <v>13788</v>
      </c>
      <c r="DL670" s="21">
        <v>0.15515169098143231</v>
      </c>
      <c r="DM670" s="7">
        <v>-7541.1688000001013</v>
      </c>
      <c r="DN670" s="7">
        <v>4864920.7268000022</v>
      </c>
      <c r="DO670" s="25">
        <f t="shared" si="336"/>
        <v>1725.7343629882901</v>
      </c>
      <c r="DP670" s="6">
        <v>10613</v>
      </c>
      <c r="DQ670" s="21">
        <v>0.15673033787453081</v>
      </c>
      <c r="DR670" s="7">
        <v>-7541.1688000001013</v>
      </c>
      <c r="DS670" s="7">
        <v>4864920.7268000022</v>
      </c>
      <c r="DT670" s="25">
        <f t="shared" si="337"/>
        <v>1657.2488284151548</v>
      </c>
      <c r="DU670" s="6">
        <v>13468</v>
      </c>
      <c r="DV670" s="21">
        <v>0.15731832139201629</v>
      </c>
      <c r="DW670" s="7">
        <v>-7541.1688000001013</v>
      </c>
      <c r="DX670" s="7">
        <v>4864920.7268000022</v>
      </c>
      <c r="DY670" s="25">
        <f t="shared" si="338"/>
        <v>1632.6112502456526</v>
      </c>
      <c r="DZ670" s="6">
        <v>13627</v>
      </c>
      <c r="EA670" s="21">
        <v>0.16269038675857511</v>
      </c>
      <c r="EB670" s="7">
        <v>-7541.1688000001013</v>
      </c>
      <c r="EC670" s="7">
        <v>4864920.7268000022</v>
      </c>
      <c r="ED670" s="25">
        <f t="shared" si="339"/>
        <v>1427.4221565970838</v>
      </c>
      <c r="EE670" s="6">
        <v>10156</v>
      </c>
      <c r="EF670" s="21">
        <v>0.1649903335535815</v>
      </c>
      <c r="EG670" s="7">
        <v>-7541.1688000001013</v>
      </c>
      <c r="EH670" s="7">
        <v>4864920.7268000022</v>
      </c>
      <c r="EI670" s="25">
        <f t="shared" si="340"/>
        <v>1349.4785874208887</v>
      </c>
    </row>
    <row r="671" spans="1:139" x14ac:dyDescent="0.25">
      <c r="A671" s="6">
        <v>657</v>
      </c>
      <c r="B671" s="6">
        <v>0</v>
      </c>
      <c r="C671" s="6">
        <v>2</v>
      </c>
      <c r="D671" s="6">
        <v>0</v>
      </c>
      <c r="E671" s="6">
        <v>2</v>
      </c>
      <c r="F671" s="20">
        <f t="shared" si="310"/>
        <v>1</v>
      </c>
      <c r="G671" s="20">
        <f t="shared" si="311"/>
        <v>1</v>
      </c>
      <c r="H671" s="20">
        <f t="shared" si="312"/>
        <v>1</v>
      </c>
      <c r="I671" s="7">
        <v>-7635.3828857136623</v>
      </c>
      <c r="J671" s="7">
        <v>4864984.4795285678</v>
      </c>
      <c r="K671" s="6">
        <v>-3</v>
      </c>
      <c r="L671" s="6">
        <v>-3</v>
      </c>
      <c r="M671" s="7">
        <v>-7631.1882802284799</v>
      </c>
      <c r="N671" s="7">
        <v>4864983.4066877328</v>
      </c>
      <c r="O671" s="26">
        <f t="shared" si="313"/>
        <v>-7631.1882802284817</v>
      </c>
      <c r="P671" s="26">
        <f t="shared" si="314"/>
        <v>4864983.4066877328</v>
      </c>
      <c r="Q671" s="20">
        <f t="shared" si="315"/>
        <v>1</v>
      </c>
      <c r="R671" s="26">
        <f t="shared" si="316"/>
        <v>4.3296307733432773</v>
      </c>
      <c r="S671" s="26">
        <f>R671*'8_HeSo_Mercator'!$B$7</f>
        <v>3.3170442528123978</v>
      </c>
      <c r="T671" s="6">
        <v>10388</v>
      </c>
      <c r="U671" s="21">
        <v>0.2341677326602683</v>
      </c>
      <c r="V671" s="7">
        <v>-7634.4770000018179</v>
      </c>
      <c r="W671" s="7">
        <v>4864984.0974999964</v>
      </c>
      <c r="X671" s="25">
        <f t="shared" si="317"/>
        <v>332.5766822010263</v>
      </c>
      <c r="Y671" s="6">
        <v>7239</v>
      </c>
      <c r="Z671" s="21">
        <v>0.2829440541142354</v>
      </c>
      <c r="AA671" s="7">
        <v>-7634.4770000018179</v>
      </c>
      <c r="AB671" s="7">
        <v>4864984.0974999964</v>
      </c>
      <c r="AC671" s="25">
        <f t="shared" si="318"/>
        <v>156.02626494294401</v>
      </c>
      <c r="AD671" s="6">
        <v>8557</v>
      </c>
      <c r="AE671" s="21">
        <v>0.2844519914808048</v>
      </c>
      <c r="AF671" s="7">
        <v>-7632.1528999991706</v>
      </c>
      <c r="AG671" s="7">
        <v>4864981.8638999984</v>
      </c>
      <c r="AH671" s="25">
        <f t="shared" si="319"/>
        <v>152.7439739078047</v>
      </c>
      <c r="AI671" s="6">
        <v>9926</v>
      </c>
      <c r="AJ671" s="21">
        <v>0.28715957521637431</v>
      </c>
      <c r="AK671" s="7">
        <v>-7634.4770000018179</v>
      </c>
      <c r="AL671" s="7">
        <v>4864984.0974999964</v>
      </c>
      <c r="AM671" s="25">
        <f t="shared" si="320"/>
        <v>147.06414117412663</v>
      </c>
      <c r="AN671" s="6">
        <v>9016</v>
      </c>
      <c r="AO671" s="21">
        <v>0.28901180900483781</v>
      </c>
      <c r="AP671" s="7">
        <v>-7632.1528999991706</v>
      </c>
      <c r="AQ671" s="7">
        <v>4864981.8638999984</v>
      </c>
      <c r="AR671" s="25">
        <f t="shared" si="321"/>
        <v>143.33018008697772</v>
      </c>
      <c r="AS671" s="6">
        <v>9469</v>
      </c>
      <c r="AT671" s="21">
        <v>0.29375049025358491</v>
      </c>
      <c r="AU671" s="7">
        <v>-7634.4770000018179</v>
      </c>
      <c r="AV671" s="7">
        <v>4864984.0974999964</v>
      </c>
      <c r="AW671" s="25">
        <f t="shared" si="322"/>
        <v>134.30296467540157</v>
      </c>
      <c r="AX671" s="6">
        <v>8559</v>
      </c>
      <c r="AY671" s="21">
        <v>0.29982810280327749</v>
      </c>
      <c r="AZ671" s="7">
        <v>-7636.6678999997666</v>
      </c>
      <c r="BA671" s="7">
        <v>4864991.7397999987</v>
      </c>
      <c r="BB671" s="25">
        <f t="shared" si="323"/>
        <v>123.74015426816358</v>
      </c>
      <c r="BC671" s="6">
        <v>11298</v>
      </c>
      <c r="BD671" s="21">
        <v>0.30103566279469313</v>
      </c>
      <c r="BE671" s="7">
        <v>-7634.4770000018179</v>
      </c>
      <c r="BF671" s="7">
        <v>4864984.0974999964</v>
      </c>
      <c r="BG671" s="25">
        <f t="shared" si="324"/>
        <v>121.76660769401866</v>
      </c>
      <c r="BH671" s="6">
        <v>9014</v>
      </c>
      <c r="BI671" s="21">
        <v>0.30560467347069831</v>
      </c>
      <c r="BJ671" s="7">
        <v>-7635.0408000014722</v>
      </c>
      <c r="BK671" s="7">
        <v>4864986.0639000013</v>
      </c>
      <c r="BL671" s="25">
        <f t="shared" si="325"/>
        <v>114.64629764904019</v>
      </c>
      <c r="BM671" s="6">
        <v>7701</v>
      </c>
      <c r="BN671" s="21">
        <v>0.30570282925289088</v>
      </c>
      <c r="BO671" s="7">
        <v>-7616.6889000013471</v>
      </c>
      <c r="BP671" s="7">
        <v>4864976.0280999988</v>
      </c>
      <c r="BQ671" s="25">
        <f t="shared" si="326"/>
        <v>114.49912494011406</v>
      </c>
      <c r="BR671" s="6">
        <v>9500</v>
      </c>
      <c r="BS671" s="21">
        <v>0.30683085943390931</v>
      </c>
      <c r="BT671" s="7">
        <v>-7616.9461999982605</v>
      </c>
      <c r="BU671" s="7">
        <v>4864980.0131999999</v>
      </c>
      <c r="BV671" s="25">
        <f t="shared" si="327"/>
        <v>112.82461335516355</v>
      </c>
      <c r="BW671" s="6">
        <v>7689</v>
      </c>
      <c r="BX671" s="21">
        <v>0.31039953938345161</v>
      </c>
      <c r="BY671" s="7">
        <v>-7634.4770000018179</v>
      </c>
      <c r="BZ671" s="7">
        <v>4864984.0974999964</v>
      </c>
      <c r="CA671" s="25">
        <f t="shared" si="328"/>
        <v>107.72480770835982</v>
      </c>
      <c r="CB671" s="6">
        <v>10388</v>
      </c>
      <c r="CC671" s="21">
        <v>0.24253536932387479</v>
      </c>
      <c r="CD671" s="7">
        <v>-7634.4770000018179</v>
      </c>
      <c r="CE671" s="7">
        <v>4864984.0974999964</v>
      </c>
      <c r="CF671" s="25">
        <f t="shared" si="329"/>
        <v>289.00121880808553</v>
      </c>
      <c r="CG671" s="6">
        <v>8557</v>
      </c>
      <c r="CH671" s="21">
        <v>0.27020764931314301</v>
      </c>
      <c r="CI671" s="7">
        <v>-7632.1528999991706</v>
      </c>
      <c r="CJ671" s="7">
        <v>4864981.8638999984</v>
      </c>
      <c r="CK671" s="25">
        <f t="shared" si="330"/>
        <v>187.58989605696715</v>
      </c>
      <c r="CL671" s="6">
        <v>7239</v>
      </c>
      <c r="CM671" s="21">
        <v>0.27703555998670659</v>
      </c>
      <c r="CN671" s="7">
        <v>-7634.4770000018179</v>
      </c>
      <c r="CO671" s="7">
        <v>4864984.0974999964</v>
      </c>
      <c r="CP671" s="25">
        <f t="shared" si="331"/>
        <v>169.76881886349631</v>
      </c>
      <c r="CQ671" s="6">
        <v>9016</v>
      </c>
      <c r="CR671" s="21">
        <v>0.28241563055062169</v>
      </c>
      <c r="CS671" s="7">
        <v>-7632.1528999991706</v>
      </c>
      <c r="CT671" s="7">
        <v>4864981.8638999984</v>
      </c>
      <c r="CU671" s="25">
        <f t="shared" si="332"/>
        <v>157.1972999061139</v>
      </c>
      <c r="CV671" s="6">
        <v>9500</v>
      </c>
      <c r="CW671" s="21">
        <v>0.28577758085954807</v>
      </c>
      <c r="CX671" s="7">
        <v>-7616.9461999982605</v>
      </c>
      <c r="CY671" s="7">
        <v>4864980.0131999999</v>
      </c>
      <c r="CZ671" s="25">
        <f t="shared" si="333"/>
        <v>149.92959842506332</v>
      </c>
      <c r="DA671" s="6">
        <v>9926</v>
      </c>
      <c r="DB671" s="21">
        <v>0.28852012704997743</v>
      </c>
      <c r="DC671" s="7">
        <v>-7634.4770000018179</v>
      </c>
      <c r="DD671" s="7">
        <v>4864984.0974999964</v>
      </c>
      <c r="DE671" s="25">
        <f t="shared" si="334"/>
        <v>144.30970568530117</v>
      </c>
      <c r="DF671" s="6">
        <v>8559</v>
      </c>
      <c r="DG671" s="21">
        <v>0.28887496429262538</v>
      </c>
      <c r="DH671" s="7">
        <v>-7636.6678999997666</v>
      </c>
      <c r="DI671" s="7">
        <v>4864991.7397999987</v>
      </c>
      <c r="DJ671" s="25">
        <f t="shared" si="335"/>
        <v>143.60196437094595</v>
      </c>
      <c r="DK671" s="6">
        <v>7701</v>
      </c>
      <c r="DL671" s="21">
        <v>0.2939509211605878</v>
      </c>
      <c r="DM671" s="7">
        <v>-7616.6889000013471</v>
      </c>
      <c r="DN671" s="7">
        <v>4864976.0280999988</v>
      </c>
      <c r="DO671" s="25">
        <f t="shared" si="336"/>
        <v>133.93704037985023</v>
      </c>
      <c r="DP671" s="6">
        <v>9469</v>
      </c>
      <c r="DQ671" s="21">
        <v>0.29663949265658979</v>
      </c>
      <c r="DR671" s="7">
        <v>-7634.4770000018179</v>
      </c>
      <c r="DS671" s="7">
        <v>4864984.0974999964</v>
      </c>
      <c r="DT671" s="25">
        <f t="shared" si="337"/>
        <v>129.14694022514402</v>
      </c>
      <c r="DU671" s="6">
        <v>7711</v>
      </c>
      <c r="DV671" s="21">
        <v>0.29791395045632341</v>
      </c>
      <c r="DW671" s="7">
        <v>-7616.9461999982605</v>
      </c>
      <c r="DX671" s="7">
        <v>4864980.0131999999</v>
      </c>
      <c r="DY671" s="25">
        <f t="shared" si="338"/>
        <v>126.95114966203153</v>
      </c>
      <c r="DZ671" s="6">
        <v>11298</v>
      </c>
      <c r="EA671" s="21">
        <v>0.30242276605069762</v>
      </c>
      <c r="EB671" s="7">
        <v>-7634.4770000018179</v>
      </c>
      <c r="EC671" s="7">
        <v>4864984.0974999964</v>
      </c>
      <c r="ED671" s="25">
        <f t="shared" si="339"/>
        <v>119.54793394290824</v>
      </c>
      <c r="EE671" s="6">
        <v>9014</v>
      </c>
      <c r="EF671" s="21">
        <v>0.30374008311295803</v>
      </c>
      <c r="EG671" s="7">
        <v>-7635.0408000014722</v>
      </c>
      <c r="EH671" s="7">
        <v>4864986.0639000013</v>
      </c>
      <c r="EI671" s="25">
        <f t="shared" si="340"/>
        <v>117.48747500408125</v>
      </c>
    </row>
    <row r="672" spans="1:139" x14ac:dyDescent="0.25">
      <c r="A672" s="6">
        <v>658</v>
      </c>
      <c r="B672" s="6">
        <v>0</v>
      </c>
      <c r="C672" s="6">
        <v>3</v>
      </c>
      <c r="D672" s="6">
        <v>0</v>
      </c>
      <c r="E672" s="6">
        <v>3</v>
      </c>
      <c r="F672" s="20">
        <f t="shared" si="310"/>
        <v>1</v>
      </c>
      <c r="G672" s="20">
        <f t="shared" si="311"/>
        <v>1</v>
      </c>
      <c r="H672" s="20">
        <f t="shared" si="312"/>
        <v>1</v>
      </c>
      <c r="I672" s="7">
        <v>-7682.5392981666828</v>
      </c>
      <c r="J672" s="7">
        <v>4864932.533386643</v>
      </c>
      <c r="K672" s="6">
        <v>6</v>
      </c>
      <c r="L672" s="6">
        <v>-3</v>
      </c>
      <c r="M672" s="7">
        <v>-7681.3527837165802</v>
      </c>
      <c r="N672" s="7">
        <v>4864932.4312859159</v>
      </c>
      <c r="O672" s="26">
        <f t="shared" si="313"/>
        <v>-7681.3527837165802</v>
      </c>
      <c r="P672" s="26">
        <f t="shared" si="314"/>
        <v>4864932.4312859159</v>
      </c>
      <c r="Q672" s="20">
        <f t="shared" si="315"/>
        <v>1</v>
      </c>
      <c r="R672" s="26">
        <f t="shared" si="316"/>
        <v>1.1908992815458319</v>
      </c>
      <c r="S672" s="26">
        <f>R672*'8_HeSo_Mercator'!$B$7</f>
        <v>0.91237932847555003</v>
      </c>
      <c r="T672" s="6">
        <v>17652</v>
      </c>
      <c r="U672" s="21">
        <v>0.25091302868058912</v>
      </c>
      <c r="V672" s="7">
        <v>-7682.5590999983251</v>
      </c>
      <c r="W672" s="7">
        <v>4864932.3115999997</v>
      </c>
      <c r="X672" s="25">
        <f t="shared" si="317"/>
        <v>252.29413183653944</v>
      </c>
      <c r="Y672" s="6">
        <v>17372</v>
      </c>
      <c r="Z672" s="21">
        <v>0.28915615704330477</v>
      </c>
      <c r="AA672" s="7">
        <v>-7682.5590999983251</v>
      </c>
      <c r="AB672" s="7">
        <v>4864932.3115999997</v>
      </c>
      <c r="AC672" s="25">
        <f t="shared" si="318"/>
        <v>143.04419007615462</v>
      </c>
      <c r="AD672" s="6">
        <v>17098</v>
      </c>
      <c r="AE672" s="21">
        <v>0.2995212054090638</v>
      </c>
      <c r="AF672" s="7">
        <v>-7682.5590999983251</v>
      </c>
      <c r="AG672" s="7">
        <v>4864932.3115999997</v>
      </c>
      <c r="AH672" s="25">
        <f t="shared" si="319"/>
        <v>124.24808407353942</v>
      </c>
      <c r="AI672" s="6">
        <v>17659</v>
      </c>
      <c r="AJ672" s="21">
        <v>0.31323324212724651</v>
      </c>
      <c r="AK672" s="7">
        <v>-7684.2980999983847</v>
      </c>
      <c r="AL672" s="7">
        <v>4864931.813000001</v>
      </c>
      <c r="AM672" s="25">
        <f t="shared" si="320"/>
        <v>103.87920500475541</v>
      </c>
      <c r="AN672" s="6">
        <v>18206</v>
      </c>
      <c r="AO672" s="21">
        <v>0.31426289310386601</v>
      </c>
      <c r="AP672" s="7">
        <v>-7684.2980999983847</v>
      </c>
      <c r="AQ672" s="7">
        <v>4864931.813000001</v>
      </c>
      <c r="AR672" s="25">
        <f t="shared" si="321"/>
        <v>102.52448178225391</v>
      </c>
      <c r="AS672" s="6">
        <v>7794</v>
      </c>
      <c r="AT672" s="21">
        <v>0.3186628265328505</v>
      </c>
      <c r="AU672" s="7">
        <v>-7674.9723000004888</v>
      </c>
      <c r="AV672" s="7">
        <v>4864934.4861999974</v>
      </c>
      <c r="AW672" s="25">
        <f t="shared" si="322"/>
        <v>96.978259178571847</v>
      </c>
      <c r="AX672" s="6">
        <v>17928</v>
      </c>
      <c r="AY672" s="21">
        <v>0.31894699456992182</v>
      </c>
      <c r="AZ672" s="7">
        <v>-7682.5590999983251</v>
      </c>
      <c r="BA672" s="7">
        <v>4864932.3115999997</v>
      </c>
      <c r="BB672" s="25">
        <f t="shared" si="323"/>
        <v>96.633106984138436</v>
      </c>
      <c r="BC672" s="6">
        <v>16548</v>
      </c>
      <c r="BD672" s="21">
        <v>0.3204671883483397</v>
      </c>
      <c r="BE672" s="7">
        <v>-7682.5590999983251</v>
      </c>
      <c r="BF672" s="7">
        <v>4864932.3115999997</v>
      </c>
      <c r="BG672" s="25">
        <f t="shared" si="324"/>
        <v>94.812526560128518</v>
      </c>
      <c r="BH672" s="6">
        <v>17380</v>
      </c>
      <c r="BI672" s="21">
        <v>0.3205727579814413</v>
      </c>
      <c r="BJ672" s="7">
        <v>-7684.2980999983847</v>
      </c>
      <c r="BK672" s="7">
        <v>4864931.813000001</v>
      </c>
      <c r="BL672" s="25">
        <f t="shared" si="325"/>
        <v>94.687695236967002</v>
      </c>
      <c r="BM672" s="6">
        <v>16824</v>
      </c>
      <c r="BN672" s="21">
        <v>0.3208367911040928</v>
      </c>
      <c r="BO672" s="7">
        <v>-7682.5590999983251</v>
      </c>
      <c r="BP672" s="7">
        <v>4864932.3115999997</v>
      </c>
      <c r="BQ672" s="25">
        <f t="shared" si="326"/>
        <v>94.376386260692357</v>
      </c>
      <c r="BR672" s="6">
        <v>18485</v>
      </c>
      <c r="BS672" s="21">
        <v>0.32206513115523061</v>
      </c>
      <c r="BT672" s="7">
        <v>-7684.2980999983847</v>
      </c>
      <c r="BU672" s="7">
        <v>4864931.813000001</v>
      </c>
      <c r="BV672" s="25">
        <f t="shared" si="327"/>
        <v>92.944815275151512</v>
      </c>
      <c r="BW672" s="6">
        <v>17373</v>
      </c>
      <c r="BX672" s="21">
        <v>0.32559564931338408</v>
      </c>
      <c r="BY672" s="7">
        <v>-7674.9723000004888</v>
      </c>
      <c r="BZ672" s="7">
        <v>4864934.4861999974</v>
      </c>
      <c r="CA672" s="25">
        <f t="shared" si="328"/>
        <v>88.978612157083575</v>
      </c>
      <c r="CB672" s="6">
        <v>7794</v>
      </c>
      <c r="CC672" s="21">
        <v>0.27028716315820511</v>
      </c>
      <c r="CD672" s="7">
        <v>-7674.9723000004888</v>
      </c>
      <c r="CE672" s="7">
        <v>4864934.4861999974</v>
      </c>
      <c r="CF672" s="25">
        <f t="shared" si="329"/>
        <v>187.36925053310722</v>
      </c>
      <c r="CG672" s="6">
        <v>9142</v>
      </c>
      <c r="CH672" s="21">
        <v>0.29070738679811298</v>
      </c>
      <c r="CI672" s="7">
        <v>-7676.6435999982059</v>
      </c>
      <c r="CJ672" s="7">
        <v>4864934.0069999993</v>
      </c>
      <c r="CK672" s="25">
        <f t="shared" si="330"/>
        <v>140.01537603943692</v>
      </c>
      <c r="CL672" s="6">
        <v>9600</v>
      </c>
      <c r="CM672" s="21">
        <v>0.29301806704397038</v>
      </c>
      <c r="CN672" s="7">
        <v>-7682.5590999983251</v>
      </c>
      <c r="CO672" s="7">
        <v>4864932.3115999997</v>
      </c>
      <c r="CP672" s="25">
        <f t="shared" si="331"/>
        <v>135.65081380681517</v>
      </c>
      <c r="CQ672" s="6">
        <v>10514</v>
      </c>
      <c r="CR672" s="21">
        <v>0.30948535145371497</v>
      </c>
      <c r="CS672" s="7">
        <v>-7682.5590999983251</v>
      </c>
      <c r="CT672" s="7">
        <v>4864932.3115999997</v>
      </c>
      <c r="CU672" s="25">
        <f t="shared" si="332"/>
        <v>109.00329059993899</v>
      </c>
      <c r="CV672" s="6">
        <v>11428</v>
      </c>
      <c r="CW672" s="21">
        <v>0.3138796166684612</v>
      </c>
      <c r="CX672" s="7">
        <v>-7683.8559000007808</v>
      </c>
      <c r="CY672" s="7">
        <v>4864930.3579000011</v>
      </c>
      <c r="CZ672" s="25">
        <f t="shared" si="333"/>
        <v>103.02616776828725</v>
      </c>
      <c r="DA672" s="6">
        <v>7372</v>
      </c>
      <c r="DB672" s="21">
        <v>0.32148965946198099</v>
      </c>
      <c r="DC672" s="7">
        <v>-7683.8559000007808</v>
      </c>
      <c r="DD672" s="7">
        <v>4864930.3579000011</v>
      </c>
      <c r="DE672" s="25">
        <f t="shared" si="334"/>
        <v>93.612095161691229</v>
      </c>
      <c r="DF672" s="6">
        <v>8684</v>
      </c>
      <c r="DG672" s="21">
        <v>0.32272887058705368</v>
      </c>
      <c r="DH672" s="7">
        <v>-7682.5590999983251</v>
      </c>
      <c r="DI672" s="7">
        <v>4864932.3115999997</v>
      </c>
      <c r="DJ672" s="25">
        <f t="shared" si="335"/>
        <v>92.182552088551802</v>
      </c>
      <c r="DK672" s="6">
        <v>10516</v>
      </c>
      <c r="DL672" s="21">
        <v>0.32871475186285481</v>
      </c>
      <c r="DM672" s="7">
        <v>-7682.084399998188</v>
      </c>
      <c r="DN672" s="7">
        <v>4864930.8654000014</v>
      </c>
      <c r="DO672" s="25">
        <f t="shared" si="336"/>
        <v>85.649182462347284</v>
      </c>
      <c r="DP672" s="6">
        <v>17652</v>
      </c>
      <c r="DQ672" s="21">
        <v>0.3289562440976751</v>
      </c>
      <c r="DR672" s="7">
        <v>-7682.5590999983251</v>
      </c>
      <c r="DS672" s="7">
        <v>4864932.3115999997</v>
      </c>
      <c r="DT672" s="25">
        <f t="shared" si="337"/>
        <v>85.39795333720356</v>
      </c>
      <c r="DU672" s="6">
        <v>10972</v>
      </c>
      <c r="DV672" s="21">
        <v>0.3335305183204571</v>
      </c>
      <c r="DW672" s="7">
        <v>-7683.8559000007808</v>
      </c>
      <c r="DX672" s="7">
        <v>4864930.3579000011</v>
      </c>
      <c r="DY672" s="25">
        <f t="shared" si="338"/>
        <v>80.808619306701559</v>
      </c>
      <c r="DZ672" s="6">
        <v>10968</v>
      </c>
      <c r="EA672" s="21">
        <v>0.3350459512265721</v>
      </c>
      <c r="EB672" s="7">
        <v>-7676.6435999982059</v>
      </c>
      <c r="EC672" s="7">
        <v>4864934.0069999993</v>
      </c>
      <c r="ED672" s="25">
        <f t="shared" si="339"/>
        <v>79.356499659667051</v>
      </c>
      <c r="EE672" s="6">
        <v>10055</v>
      </c>
      <c r="EF672" s="21">
        <v>0.33588997289295841</v>
      </c>
      <c r="EG672" s="7">
        <v>-7682.5590999983251</v>
      </c>
      <c r="EH672" s="7">
        <v>4864932.3115999997</v>
      </c>
      <c r="EI672" s="25">
        <f t="shared" si="340"/>
        <v>78.561875489272254</v>
      </c>
    </row>
    <row r="673" spans="1:139" x14ac:dyDescent="0.25">
      <c r="A673" s="6">
        <v>659</v>
      </c>
      <c r="B673" s="6">
        <v>0</v>
      </c>
      <c r="C673" s="6">
        <v>0</v>
      </c>
      <c r="D673" s="6">
        <v>0</v>
      </c>
      <c r="E673" s="6">
        <v>0</v>
      </c>
      <c r="F673" s="20">
        <f t="shared" si="310"/>
        <v>1</v>
      </c>
      <c r="G673" s="20">
        <f t="shared" si="311"/>
        <v>1</v>
      </c>
      <c r="H673" s="20">
        <f t="shared" si="312"/>
        <v>1</v>
      </c>
      <c r="I673" s="7">
        <v>-7675.1464136209388</v>
      </c>
      <c r="J673" s="7">
        <v>4864932.8785123983</v>
      </c>
      <c r="K673" s="6">
        <v>-6</v>
      </c>
      <c r="L673" s="6">
        <v>-6</v>
      </c>
      <c r="M673" s="7">
        <v>-7669.6693214184361</v>
      </c>
      <c r="N673" s="7">
        <v>4864935.5224353522</v>
      </c>
      <c r="O673" s="26">
        <f t="shared" si="313"/>
        <v>-7669.6693214184343</v>
      </c>
      <c r="P673" s="26">
        <f t="shared" si="314"/>
        <v>4864935.5224353522</v>
      </c>
      <c r="Q673" s="20">
        <f t="shared" si="315"/>
        <v>1</v>
      </c>
      <c r="R673" s="26">
        <f t="shared" si="316"/>
        <v>6.081847382228343</v>
      </c>
      <c r="S673" s="26">
        <f>R673*'8_HeSo_Mercator'!$B$7</f>
        <v>4.6594635805687359</v>
      </c>
      <c r="T673" s="6">
        <v>7155</v>
      </c>
      <c r="U673" s="21">
        <v>0.25117687626070589</v>
      </c>
      <c r="V673" s="7">
        <v>-7667.3398000001907</v>
      </c>
      <c r="W673" s="7">
        <v>4864936.697800003</v>
      </c>
      <c r="X673" s="25">
        <f t="shared" si="317"/>
        <v>251.23571622466309</v>
      </c>
      <c r="Y673" s="6">
        <v>9385</v>
      </c>
      <c r="Z673" s="21">
        <v>0.27473799589515679</v>
      </c>
      <c r="AA673" s="7">
        <v>-7667.3398000001907</v>
      </c>
      <c r="AB673" s="7">
        <v>4864936.697800003</v>
      </c>
      <c r="AC673" s="25">
        <f t="shared" si="318"/>
        <v>175.51938815982626</v>
      </c>
      <c r="AD673" s="6">
        <v>8473</v>
      </c>
      <c r="AE673" s="21">
        <v>0.27539092198890341</v>
      </c>
      <c r="AF673" s="7">
        <v>-7669.2335000000894</v>
      </c>
      <c r="AG673" s="7">
        <v>4864936.1547999978</v>
      </c>
      <c r="AH673" s="25">
        <f t="shared" si="319"/>
        <v>173.86073843464283</v>
      </c>
      <c r="AI673" s="6">
        <v>8927</v>
      </c>
      <c r="AJ673" s="21">
        <v>0.27666413124630201</v>
      </c>
      <c r="AK673" s="7">
        <v>-7667.3398000001907</v>
      </c>
      <c r="AL673" s="7">
        <v>4864936.697800003</v>
      </c>
      <c r="AM673" s="25">
        <f t="shared" si="320"/>
        <v>170.68233252310867</v>
      </c>
      <c r="AN673" s="6">
        <v>7609</v>
      </c>
      <c r="AO673" s="21">
        <v>0.27816839321218878</v>
      </c>
      <c r="AP673" s="7">
        <v>-7667.3398000001907</v>
      </c>
      <c r="AQ673" s="7">
        <v>4864936.697800003</v>
      </c>
      <c r="AR673" s="25">
        <f t="shared" si="321"/>
        <v>167.02015116124755</v>
      </c>
      <c r="AS673" s="6">
        <v>9841</v>
      </c>
      <c r="AT673" s="21">
        <v>0.2812695829045268</v>
      </c>
      <c r="AU673" s="7">
        <v>-7669.2335000000894</v>
      </c>
      <c r="AV673" s="7">
        <v>4864936.1547999978</v>
      </c>
      <c r="AW673" s="25">
        <f t="shared" si="322"/>
        <v>159.77503572464627</v>
      </c>
      <c r="AX673" s="6">
        <v>10754</v>
      </c>
      <c r="AY673" s="21">
        <v>0.28456521011377972</v>
      </c>
      <c r="AZ673" s="7">
        <v>-7667.3398000001907</v>
      </c>
      <c r="BA673" s="7">
        <v>4864936.697800003</v>
      </c>
      <c r="BB673" s="25">
        <f t="shared" si="323"/>
        <v>152.50103281255895</v>
      </c>
      <c r="BC673" s="6">
        <v>16299</v>
      </c>
      <c r="BD673" s="21">
        <v>0.28561911616344487</v>
      </c>
      <c r="BE673" s="7">
        <v>-7675.3524999991059</v>
      </c>
      <c r="BF673" s="7">
        <v>4864932.8628999963</v>
      </c>
      <c r="BG673" s="25">
        <f t="shared" si="324"/>
        <v>150.26260593729714</v>
      </c>
      <c r="BH673" s="6">
        <v>16573</v>
      </c>
      <c r="BI673" s="21">
        <v>0.28638898947289992</v>
      </c>
      <c r="BJ673" s="7">
        <v>-7675.3524999991059</v>
      </c>
      <c r="BK673" s="7">
        <v>4864932.8628999963</v>
      </c>
      <c r="BL673" s="25">
        <f t="shared" si="325"/>
        <v>148.65336062888633</v>
      </c>
      <c r="BM673" s="6">
        <v>16844</v>
      </c>
      <c r="BN673" s="21">
        <v>0.28777019279507737</v>
      </c>
      <c r="BO673" s="7">
        <v>-7675.3524999991059</v>
      </c>
      <c r="BP673" s="7">
        <v>4864932.8628999963</v>
      </c>
      <c r="BQ673" s="25">
        <f t="shared" si="326"/>
        <v>145.8198909035238</v>
      </c>
      <c r="BR673" s="6">
        <v>11213</v>
      </c>
      <c r="BS673" s="21">
        <v>0.29086297790215532</v>
      </c>
      <c r="BT673" s="7">
        <v>-7669.2335000000894</v>
      </c>
      <c r="BU673" s="7">
        <v>4864936.1547999978</v>
      </c>
      <c r="BV673" s="25">
        <f t="shared" si="327"/>
        <v>139.7160230854987</v>
      </c>
      <c r="BW673" s="6">
        <v>17398</v>
      </c>
      <c r="BX673" s="21">
        <v>0.29778113603790851</v>
      </c>
      <c r="BY673" s="7">
        <v>-7675.3524999991059</v>
      </c>
      <c r="BZ673" s="7">
        <v>4864932.8628999963</v>
      </c>
      <c r="CA673" s="25">
        <f t="shared" si="328"/>
        <v>127.17778895828532</v>
      </c>
      <c r="CB673" s="6">
        <v>7155</v>
      </c>
      <c r="CC673" s="21">
        <v>0.27752288859170859</v>
      </c>
      <c r="CD673" s="7">
        <v>-7667.3398000001907</v>
      </c>
      <c r="CE673" s="7">
        <v>4864936.697800003</v>
      </c>
      <c r="CF673" s="25">
        <f t="shared" si="329"/>
        <v>168.5795037977432</v>
      </c>
      <c r="CG673" s="6">
        <v>9385</v>
      </c>
      <c r="CH673" s="21">
        <v>0.28986944134253118</v>
      </c>
      <c r="CI673" s="7">
        <v>-7667.3398000001907</v>
      </c>
      <c r="CJ673" s="7">
        <v>4864936.697800003</v>
      </c>
      <c r="CK673" s="25">
        <f t="shared" si="330"/>
        <v>141.64141801006198</v>
      </c>
      <c r="CL673" s="6">
        <v>16303</v>
      </c>
      <c r="CM673" s="21">
        <v>0.2942611164703956</v>
      </c>
      <c r="CN673" s="7">
        <v>-7661.896899998188</v>
      </c>
      <c r="CO673" s="7">
        <v>4864934.6187999994</v>
      </c>
      <c r="CP673" s="25">
        <f t="shared" si="331"/>
        <v>133.37317392260434</v>
      </c>
      <c r="CQ673" s="6">
        <v>16573</v>
      </c>
      <c r="CR673" s="21">
        <v>0.29599142464201927</v>
      </c>
      <c r="CS673" s="7">
        <v>-7675.3524999991059</v>
      </c>
      <c r="CT673" s="7">
        <v>4864932.8628999963</v>
      </c>
      <c r="CU673" s="25">
        <f t="shared" si="332"/>
        <v>130.28172011368272</v>
      </c>
      <c r="CV673" s="6">
        <v>8472</v>
      </c>
      <c r="CW673" s="21">
        <v>0.29613966015164461</v>
      </c>
      <c r="CX673" s="7">
        <v>-7667.3398000001907</v>
      </c>
      <c r="CY673" s="7">
        <v>4864936.697800003</v>
      </c>
      <c r="CZ673" s="25">
        <f t="shared" si="333"/>
        <v>130.02106091640294</v>
      </c>
      <c r="DA673" s="6">
        <v>8927</v>
      </c>
      <c r="DB673" s="21">
        <v>0.2986054732861298</v>
      </c>
      <c r="DC673" s="7">
        <v>-7667.3398000001907</v>
      </c>
      <c r="DD673" s="7">
        <v>4864936.697800003</v>
      </c>
      <c r="DE673" s="25">
        <f t="shared" si="334"/>
        <v>125.77923372034081</v>
      </c>
      <c r="DF673" s="6">
        <v>17122</v>
      </c>
      <c r="DG673" s="21">
        <v>0.30021721190966261</v>
      </c>
      <c r="DH673" s="7">
        <v>-7674.9558999985456</v>
      </c>
      <c r="DI673" s="7">
        <v>4864934.5143999979</v>
      </c>
      <c r="DJ673" s="25">
        <f t="shared" si="335"/>
        <v>123.09988592069686</v>
      </c>
      <c r="DK673" s="6">
        <v>16299</v>
      </c>
      <c r="DL673" s="21">
        <v>0.30300422148448702</v>
      </c>
      <c r="DM673" s="7">
        <v>-7675.3524999991059</v>
      </c>
      <c r="DN673" s="7">
        <v>4864932.8628999963</v>
      </c>
      <c r="DO673" s="25">
        <f t="shared" si="336"/>
        <v>118.63293724850729</v>
      </c>
      <c r="DP673" s="6">
        <v>8473</v>
      </c>
      <c r="DQ673" s="21">
        <v>0.30314649950540717</v>
      </c>
      <c r="DR673" s="7">
        <v>-7669.2335000000894</v>
      </c>
      <c r="DS673" s="7">
        <v>4864936.1547999978</v>
      </c>
      <c r="DT673" s="25">
        <f t="shared" si="337"/>
        <v>118.41037844673825</v>
      </c>
      <c r="DU673" s="6">
        <v>7609</v>
      </c>
      <c r="DV673" s="21">
        <v>0.30517826825127342</v>
      </c>
      <c r="DW673" s="7">
        <v>-7667.3398000001907</v>
      </c>
      <c r="DX673" s="7">
        <v>4864936.697800003</v>
      </c>
      <c r="DY673" s="25">
        <f t="shared" si="338"/>
        <v>115.28839228718613</v>
      </c>
      <c r="DZ673" s="6">
        <v>16848</v>
      </c>
      <c r="EA673" s="21">
        <v>0.30519775870244742</v>
      </c>
      <c r="EB673" s="7">
        <v>-7669.2335000000894</v>
      </c>
      <c r="EC673" s="7">
        <v>4864936.1547999978</v>
      </c>
      <c r="ED673" s="25">
        <f t="shared" si="339"/>
        <v>115.25894505203685</v>
      </c>
      <c r="EE673" s="6">
        <v>17123</v>
      </c>
      <c r="EF673" s="21">
        <v>0.30784643895280478</v>
      </c>
      <c r="EG673" s="7">
        <v>-7669.2335000000894</v>
      </c>
      <c r="EH673" s="7">
        <v>4864936.1547999978</v>
      </c>
      <c r="EI673" s="25">
        <f t="shared" si="340"/>
        <v>111.34313959980244</v>
      </c>
    </row>
    <row r="674" spans="1:139" x14ac:dyDescent="0.25">
      <c r="A674" s="6">
        <v>660</v>
      </c>
      <c r="B674" s="6">
        <v>0</v>
      </c>
      <c r="C674" s="6">
        <v>2</v>
      </c>
      <c r="D674" s="6">
        <v>0</v>
      </c>
      <c r="E674" s="6">
        <v>2</v>
      </c>
      <c r="F674" s="20">
        <f t="shared" si="310"/>
        <v>1</v>
      </c>
      <c r="G674" s="20">
        <f t="shared" si="311"/>
        <v>1</v>
      </c>
      <c r="H674" s="20">
        <f t="shared" si="312"/>
        <v>1</v>
      </c>
      <c r="I674" s="7">
        <v>-7632.9672038631807</v>
      </c>
      <c r="J674" s="7">
        <v>4864988.2874487163</v>
      </c>
      <c r="K674" s="6">
        <v>0</v>
      </c>
      <c r="L674" s="6">
        <v>0</v>
      </c>
      <c r="M674" s="7">
        <v>-7617.1349731257596</v>
      </c>
      <c r="N674" s="7">
        <v>4864978.0054660356</v>
      </c>
      <c r="O674" s="26">
        <f t="shared" si="313"/>
        <v>-7617.1349731257578</v>
      </c>
      <c r="P674" s="26">
        <f t="shared" si="314"/>
        <v>4864978.0054660346</v>
      </c>
      <c r="Q674" s="20">
        <f t="shared" si="315"/>
        <v>1</v>
      </c>
      <c r="R674" s="26">
        <f t="shared" si="316"/>
        <v>18.877995073366847</v>
      </c>
      <c r="S674" s="26">
        <f>R674*'8_HeSo_Mercator'!$B$7</f>
        <v>14.462929598585303</v>
      </c>
      <c r="T674" s="6">
        <v>10869</v>
      </c>
      <c r="U674" s="21">
        <v>0.17878224992366701</v>
      </c>
      <c r="V674" s="7">
        <v>-7616.9461999982605</v>
      </c>
      <c r="W674" s="7">
        <v>4864980.0131999999</v>
      </c>
      <c r="X674" s="25">
        <f t="shared" si="317"/>
        <v>978.81903446268495</v>
      </c>
      <c r="Y674" s="6">
        <v>9035</v>
      </c>
      <c r="Z674" s="21">
        <v>0.18192198958462361</v>
      </c>
      <c r="AA674" s="7">
        <v>-7616.6889000013471</v>
      </c>
      <c r="AB674" s="7">
        <v>4864976.0280999988</v>
      </c>
      <c r="AC674" s="25">
        <f t="shared" si="318"/>
        <v>912.97568640347174</v>
      </c>
      <c r="AD674" s="6">
        <v>8591</v>
      </c>
      <c r="AE674" s="21">
        <v>0.1908241092693827</v>
      </c>
      <c r="AF674" s="7">
        <v>-7616.9461999982605</v>
      </c>
      <c r="AG674" s="7">
        <v>4864980.0131999999</v>
      </c>
      <c r="AH674" s="25">
        <f t="shared" si="319"/>
        <v>754.16613081593027</v>
      </c>
      <c r="AI674" s="6">
        <v>9047</v>
      </c>
      <c r="AJ674" s="21">
        <v>0.1981135225022862</v>
      </c>
      <c r="AK674" s="7">
        <v>-7616.9461999982605</v>
      </c>
      <c r="AL674" s="7">
        <v>4864980.0131999999</v>
      </c>
      <c r="AM674" s="25">
        <f t="shared" si="320"/>
        <v>649.14769659890965</v>
      </c>
      <c r="AN674" s="6">
        <v>7711</v>
      </c>
      <c r="AO674" s="21">
        <v>0.20455497437811779</v>
      </c>
      <c r="AP674" s="7">
        <v>-7616.9461999982605</v>
      </c>
      <c r="AQ674" s="7">
        <v>4864980.0131999999</v>
      </c>
      <c r="AR674" s="25">
        <f t="shared" si="321"/>
        <v>571.1626755947874</v>
      </c>
      <c r="AS674" s="6">
        <v>10398</v>
      </c>
      <c r="AT674" s="21">
        <v>0.2053461384229866</v>
      </c>
      <c r="AU674" s="7">
        <v>-7618.7633000016212</v>
      </c>
      <c r="AV674" s="7">
        <v>4864975.433799997</v>
      </c>
      <c r="AW674" s="25">
        <f t="shared" si="322"/>
        <v>562.41104224179071</v>
      </c>
      <c r="AX674" s="6">
        <v>8570</v>
      </c>
      <c r="AY674" s="21">
        <v>0.20557988914902739</v>
      </c>
      <c r="AZ674" s="7">
        <v>-7622.0546000003806</v>
      </c>
      <c r="BA674" s="7">
        <v>4864976.2942000031</v>
      </c>
      <c r="BB674" s="25">
        <f t="shared" si="323"/>
        <v>559.85748621160189</v>
      </c>
      <c r="BC674" s="6">
        <v>9500</v>
      </c>
      <c r="BD674" s="21">
        <v>0.2087049158142292</v>
      </c>
      <c r="BE674" s="7">
        <v>-7616.9461999982605</v>
      </c>
      <c r="BF674" s="7">
        <v>4864980.0131999999</v>
      </c>
      <c r="BG674" s="25">
        <f t="shared" si="324"/>
        <v>527.07119953394442</v>
      </c>
      <c r="BH674" s="6">
        <v>11313</v>
      </c>
      <c r="BI674" s="21">
        <v>0.21098652909685631</v>
      </c>
      <c r="BJ674" s="7">
        <v>-7616.6889000013471</v>
      </c>
      <c r="BK674" s="7">
        <v>4864976.0280999988</v>
      </c>
      <c r="BL674" s="25">
        <f t="shared" si="325"/>
        <v>504.63932326473673</v>
      </c>
      <c r="BM674" s="6">
        <v>10864</v>
      </c>
      <c r="BN674" s="21">
        <v>0.21211954061916591</v>
      </c>
      <c r="BO674" s="7">
        <v>-7616.6889000013471</v>
      </c>
      <c r="BP674" s="7">
        <v>4864976.0280999988</v>
      </c>
      <c r="BQ674" s="25">
        <f t="shared" si="326"/>
        <v>493.94351548239723</v>
      </c>
      <c r="BR674" s="6">
        <v>8148</v>
      </c>
      <c r="BS674" s="21">
        <v>0.217831146414358</v>
      </c>
      <c r="BT674" s="7">
        <v>-7616.9461999982605</v>
      </c>
      <c r="BU674" s="7">
        <v>4864980.0131999999</v>
      </c>
      <c r="BV674" s="25">
        <f t="shared" si="327"/>
        <v>444.14020792623046</v>
      </c>
      <c r="BW674" s="6">
        <v>7256</v>
      </c>
      <c r="BX674" s="21">
        <v>0.21823084408657681</v>
      </c>
      <c r="BY674" s="7">
        <v>-7616.6889000013471</v>
      </c>
      <c r="BZ674" s="7">
        <v>4864976.0280999988</v>
      </c>
      <c r="CA674" s="25">
        <f t="shared" si="328"/>
        <v>440.8953009688318</v>
      </c>
      <c r="CB674" s="6">
        <v>9035</v>
      </c>
      <c r="CC674" s="21">
        <v>0.1623239533162123</v>
      </c>
      <c r="CD674" s="7">
        <v>-7616.6889000013471</v>
      </c>
      <c r="CE674" s="7">
        <v>4864976.0280999988</v>
      </c>
      <c r="CF674" s="25">
        <f t="shared" si="329"/>
        <v>1440.3550356761327</v>
      </c>
      <c r="CG674" s="6">
        <v>10869</v>
      </c>
      <c r="CH674" s="21">
        <v>0.16743927313183751</v>
      </c>
      <c r="CI674" s="7">
        <v>-7616.9461999982605</v>
      </c>
      <c r="CJ674" s="7">
        <v>4864980.0131999999</v>
      </c>
      <c r="CK674" s="25">
        <f t="shared" si="330"/>
        <v>1272.2447865999313</v>
      </c>
      <c r="CL674" s="6">
        <v>8591</v>
      </c>
      <c r="CM674" s="21">
        <v>0.1732008489291916</v>
      </c>
      <c r="CN674" s="7">
        <v>-7616.9461999982605</v>
      </c>
      <c r="CO674" s="7">
        <v>4864980.0131999999</v>
      </c>
      <c r="CP674" s="25">
        <f t="shared" si="331"/>
        <v>1111.2197064934753</v>
      </c>
      <c r="CQ674" s="6">
        <v>7711</v>
      </c>
      <c r="CR674" s="21">
        <v>0.1852685020844512</v>
      </c>
      <c r="CS674" s="7">
        <v>-7616.9461999982605</v>
      </c>
      <c r="CT674" s="7">
        <v>4864980.0131999999</v>
      </c>
      <c r="CU674" s="25">
        <f t="shared" si="332"/>
        <v>848.77707140018151</v>
      </c>
      <c r="CV674" s="6">
        <v>10398</v>
      </c>
      <c r="CW674" s="21">
        <v>0.18752386771557319</v>
      </c>
      <c r="CX674" s="7">
        <v>-7618.7633000016212</v>
      </c>
      <c r="CY674" s="7">
        <v>4864975.433799997</v>
      </c>
      <c r="CZ674" s="25">
        <f t="shared" si="333"/>
        <v>808.67458187294915</v>
      </c>
      <c r="DA674" s="6">
        <v>11313</v>
      </c>
      <c r="DB674" s="21">
        <v>0.18808437466415251</v>
      </c>
      <c r="DC674" s="7">
        <v>-7616.6889000013471</v>
      </c>
      <c r="DD674" s="7">
        <v>4864976.0280999988</v>
      </c>
      <c r="DE674" s="25">
        <f t="shared" si="334"/>
        <v>799.07791904086298</v>
      </c>
      <c r="DF674" s="6">
        <v>10864</v>
      </c>
      <c r="DG674" s="21">
        <v>0.18829386670261841</v>
      </c>
      <c r="DH674" s="7">
        <v>-7616.6889000013471</v>
      </c>
      <c r="DI674" s="7">
        <v>4864976.0280999988</v>
      </c>
      <c r="DJ674" s="25">
        <f t="shared" si="335"/>
        <v>795.52769613530711</v>
      </c>
      <c r="DK674" s="6">
        <v>9047</v>
      </c>
      <c r="DL674" s="21">
        <v>0.19096707940833779</v>
      </c>
      <c r="DM674" s="7">
        <v>-7616.9461999982605</v>
      </c>
      <c r="DN674" s="7">
        <v>4864980.0131999999</v>
      </c>
      <c r="DO674" s="25">
        <f t="shared" si="336"/>
        <v>751.91019828045125</v>
      </c>
      <c r="DP674" s="6">
        <v>8570</v>
      </c>
      <c r="DQ674" s="21">
        <v>0.19254916717830889</v>
      </c>
      <c r="DR674" s="7">
        <v>-7622.0546000003806</v>
      </c>
      <c r="DS674" s="7">
        <v>4864976.2942000031</v>
      </c>
      <c r="DT674" s="25">
        <f t="shared" si="337"/>
        <v>727.50071059957281</v>
      </c>
      <c r="DU674" s="6">
        <v>8148</v>
      </c>
      <c r="DV674" s="21">
        <v>0.19765629623784239</v>
      </c>
      <c r="DW674" s="7">
        <v>-7616.9461999982605</v>
      </c>
      <c r="DX674" s="7">
        <v>4864980.0131999999</v>
      </c>
      <c r="DY674" s="25">
        <f t="shared" si="338"/>
        <v>655.17510581051044</v>
      </c>
      <c r="DZ674" s="6">
        <v>11320</v>
      </c>
      <c r="EA674" s="21">
        <v>0.19880858051150849</v>
      </c>
      <c r="EB674" s="7">
        <v>-7609.2503999993196</v>
      </c>
      <c r="EC674" s="7">
        <v>4864978.1607000008</v>
      </c>
      <c r="ED674" s="25">
        <f t="shared" si="339"/>
        <v>640.11720772569549</v>
      </c>
      <c r="EE674" s="6">
        <v>8137</v>
      </c>
      <c r="EF674" s="21">
        <v>0.1992424387351022</v>
      </c>
      <c r="EG674" s="7">
        <v>-7616.6889000013471</v>
      </c>
      <c r="EH674" s="7">
        <v>4864976.0280999988</v>
      </c>
      <c r="EI674" s="25">
        <f t="shared" si="340"/>
        <v>634.55987138962814</v>
      </c>
    </row>
    <row r="675" spans="1:139" x14ac:dyDescent="0.25">
      <c r="A675" s="6">
        <v>661</v>
      </c>
      <c r="B675" s="6">
        <v>1</v>
      </c>
      <c r="C675" s="6">
        <v>0</v>
      </c>
      <c r="D675" s="6">
        <v>1</v>
      </c>
      <c r="E675" s="6">
        <v>0</v>
      </c>
      <c r="F675" s="20">
        <f t="shared" si="310"/>
        <v>1</v>
      </c>
      <c r="G675" s="20">
        <f t="shared" si="311"/>
        <v>1</v>
      </c>
      <c r="H675" s="20">
        <f t="shared" si="312"/>
        <v>1</v>
      </c>
      <c r="I675" s="7">
        <v>-7456.6495000012219</v>
      </c>
      <c r="J675" s="7">
        <v>4864823.181400001</v>
      </c>
      <c r="K675" s="6">
        <v>3</v>
      </c>
      <c r="L675" s="6">
        <v>6</v>
      </c>
      <c r="M675" s="7">
        <v>-7457.6655000001192</v>
      </c>
      <c r="N675" s="7">
        <v>4864823.6100000003</v>
      </c>
      <c r="O675" s="26">
        <f t="shared" si="313"/>
        <v>-7457.6655000001183</v>
      </c>
      <c r="P675" s="26">
        <f t="shared" si="314"/>
        <v>4864823.6099999994</v>
      </c>
      <c r="Q675" s="20">
        <f t="shared" si="315"/>
        <v>1</v>
      </c>
      <c r="R675" s="26">
        <f t="shared" si="316"/>
        <v>1.1027030227342829</v>
      </c>
      <c r="S675" s="26">
        <f>R675*'8_HeSo_Mercator'!$B$7</f>
        <v>0.84480984998523989</v>
      </c>
      <c r="T675" s="6">
        <v>3267</v>
      </c>
      <c r="U675" s="21">
        <v>0.26931015118984469</v>
      </c>
      <c r="V675" s="7">
        <v>-7457.6655000001192</v>
      </c>
      <c r="W675" s="7">
        <v>4864823.6099999994</v>
      </c>
      <c r="X675" s="25">
        <f t="shared" si="317"/>
        <v>190.10305894266219</v>
      </c>
      <c r="Y675" s="6">
        <v>3544</v>
      </c>
      <c r="Z675" s="21">
        <v>0.27628968529881609</v>
      </c>
      <c r="AA675" s="7">
        <v>-7457.6655000001192</v>
      </c>
      <c r="AB675" s="7">
        <v>4864823.6099999994</v>
      </c>
      <c r="AC675" s="25">
        <f t="shared" si="318"/>
        <v>171.60949490037348</v>
      </c>
      <c r="AD675" s="6">
        <v>4096</v>
      </c>
      <c r="AE675" s="21">
        <v>0.28189859245430171</v>
      </c>
      <c r="AF675" s="7">
        <v>-7457.6655000001192</v>
      </c>
      <c r="AG675" s="7">
        <v>4864823.6099999994</v>
      </c>
      <c r="AH675" s="25">
        <f t="shared" si="319"/>
        <v>158.35375654725661</v>
      </c>
      <c r="AI675" s="6">
        <v>3824</v>
      </c>
      <c r="AJ675" s="21">
        <v>0.28326448858488229</v>
      </c>
      <c r="AK675" s="7">
        <v>-7457.6655000001192</v>
      </c>
      <c r="AL675" s="7">
        <v>4864823.6099999994</v>
      </c>
      <c r="AM675" s="25">
        <f t="shared" si="320"/>
        <v>155.32146184139162</v>
      </c>
      <c r="AN675" s="6">
        <v>4512</v>
      </c>
      <c r="AO675" s="21">
        <v>0.28481309239083841</v>
      </c>
      <c r="AP675" s="7">
        <v>-7457.6655000001192</v>
      </c>
      <c r="AQ675" s="7">
        <v>4864823.6099999994</v>
      </c>
      <c r="AR675" s="25">
        <f t="shared" si="321"/>
        <v>151.97081868957798</v>
      </c>
      <c r="AS675" s="6">
        <v>4237</v>
      </c>
      <c r="AT675" s="21">
        <v>0.29127119233121401</v>
      </c>
      <c r="AU675" s="7">
        <v>-7457.6655000001192</v>
      </c>
      <c r="AV675" s="7">
        <v>4864823.6099999994</v>
      </c>
      <c r="AW675" s="25">
        <f t="shared" si="322"/>
        <v>138.93442420748002</v>
      </c>
      <c r="AX675" s="6">
        <v>15250</v>
      </c>
      <c r="AY675" s="21">
        <v>0.29218671237881277</v>
      </c>
      <c r="AZ675" s="7">
        <v>-7457.6655000001192</v>
      </c>
      <c r="BA675" s="7">
        <v>4864823.6099999994</v>
      </c>
      <c r="BB675" s="25">
        <f t="shared" si="323"/>
        <v>137.20127666935983</v>
      </c>
      <c r="BC675" s="6">
        <v>4374</v>
      </c>
      <c r="BD675" s="21">
        <v>0.29232346214436189</v>
      </c>
      <c r="BE675" s="7">
        <v>-7457.6655000001192</v>
      </c>
      <c r="BF675" s="7">
        <v>4864823.6099999994</v>
      </c>
      <c r="BG675" s="25">
        <f t="shared" si="324"/>
        <v>136.9447241389793</v>
      </c>
      <c r="BH675" s="6">
        <v>14939</v>
      </c>
      <c r="BI675" s="21">
        <v>0.29787388539326032</v>
      </c>
      <c r="BJ675" s="7">
        <v>-7457.6655000001192</v>
      </c>
      <c r="BK675" s="7">
        <v>4864823.6099999994</v>
      </c>
      <c r="BL675" s="25">
        <f t="shared" si="325"/>
        <v>127.0194649101562</v>
      </c>
      <c r="BM675" s="6">
        <v>15355</v>
      </c>
      <c r="BN675" s="21">
        <v>0.29870508425287678</v>
      </c>
      <c r="BO675" s="7">
        <v>-7457.6655000001192</v>
      </c>
      <c r="BP675" s="7">
        <v>4864823.6099999994</v>
      </c>
      <c r="BQ675" s="25">
        <f t="shared" si="326"/>
        <v>125.61154022003134</v>
      </c>
      <c r="BR675" s="6">
        <v>15148</v>
      </c>
      <c r="BS675" s="21">
        <v>0.29933059975511001</v>
      </c>
      <c r="BT675" s="7">
        <v>-7457.6655000001192</v>
      </c>
      <c r="BU675" s="7">
        <v>4864823.6099999994</v>
      </c>
      <c r="BV675" s="25">
        <f t="shared" si="327"/>
        <v>124.56485779997308</v>
      </c>
      <c r="BW675" s="6">
        <v>3683</v>
      </c>
      <c r="BX675" s="21">
        <v>0.30106540615253619</v>
      </c>
      <c r="BY675" s="7">
        <v>-7457.6655000001192</v>
      </c>
      <c r="BZ675" s="7">
        <v>4864823.6099999994</v>
      </c>
      <c r="CA675" s="25">
        <f t="shared" si="328"/>
        <v>121.71849574174962</v>
      </c>
      <c r="CB675" s="6">
        <v>3267</v>
      </c>
      <c r="CC675" s="21">
        <v>0.2521950945057273</v>
      </c>
      <c r="CD675" s="7">
        <v>-7457.6655000001192</v>
      </c>
      <c r="CE675" s="7">
        <v>4864823.6099999994</v>
      </c>
      <c r="CF675" s="25">
        <f t="shared" si="329"/>
        <v>247.20284287030219</v>
      </c>
      <c r="CG675" s="6">
        <v>4096</v>
      </c>
      <c r="CH675" s="21">
        <v>0.25668408087411959</v>
      </c>
      <c r="CI675" s="7">
        <v>-7457.6655000001192</v>
      </c>
      <c r="CJ675" s="7">
        <v>4864823.6099999994</v>
      </c>
      <c r="CK675" s="25">
        <f t="shared" si="330"/>
        <v>230.35850900703784</v>
      </c>
      <c r="CL675" s="6">
        <v>3824</v>
      </c>
      <c r="CM675" s="21">
        <v>0.25708642554730982</v>
      </c>
      <c r="CN675" s="7">
        <v>-7457.6655000001192</v>
      </c>
      <c r="CO675" s="7">
        <v>4864823.6099999994</v>
      </c>
      <c r="CP675" s="25">
        <f t="shared" si="331"/>
        <v>228.91983065137563</v>
      </c>
      <c r="CQ675" s="6">
        <v>4512</v>
      </c>
      <c r="CR675" s="21">
        <v>0.25811565507397011</v>
      </c>
      <c r="CS675" s="7">
        <v>-7457.6655000001192</v>
      </c>
      <c r="CT675" s="7">
        <v>4864823.6099999994</v>
      </c>
      <c r="CU675" s="25">
        <f t="shared" si="332"/>
        <v>225.2903638239882</v>
      </c>
      <c r="CV675" s="6">
        <v>14939</v>
      </c>
      <c r="CW675" s="21">
        <v>0.25851050527375891</v>
      </c>
      <c r="CX675" s="7">
        <v>-7457.6655000001192</v>
      </c>
      <c r="CY675" s="7">
        <v>4864823.6099999994</v>
      </c>
      <c r="CZ675" s="25">
        <f t="shared" si="333"/>
        <v>223.91707580366489</v>
      </c>
      <c r="DA675" s="6">
        <v>3544</v>
      </c>
      <c r="DB675" s="21">
        <v>0.25897714182985199</v>
      </c>
      <c r="DC675" s="7">
        <v>-7457.6655000001192</v>
      </c>
      <c r="DD675" s="7">
        <v>4864823.6099999994</v>
      </c>
      <c r="DE675" s="25">
        <f t="shared" si="334"/>
        <v>222.30757737402735</v>
      </c>
      <c r="DF675" s="6">
        <v>4374</v>
      </c>
      <c r="DG675" s="21">
        <v>0.26485990621916727</v>
      </c>
      <c r="DH675" s="7">
        <v>-7457.6655000001192</v>
      </c>
      <c r="DI675" s="7">
        <v>4864823.6099999994</v>
      </c>
      <c r="DJ675" s="25">
        <f t="shared" si="335"/>
        <v>203.20533986891593</v>
      </c>
      <c r="DK675" s="6">
        <v>15456</v>
      </c>
      <c r="DL675" s="21">
        <v>0.26816300348180738</v>
      </c>
      <c r="DM675" s="7">
        <v>-7457.6655000001192</v>
      </c>
      <c r="DN675" s="7">
        <v>4864823.6099999994</v>
      </c>
      <c r="DO675" s="25">
        <f t="shared" si="336"/>
        <v>193.37688285739964</v>
      </c>
      <c r="DP675" s="6">
        <v>15250</v>
      </c>
      <c r="DQ675" s="21">
        <v>0.26859646136503051</v>
      </c>
      <c r="DR675" s="7">
        <v>-7457.6655000001192</v>
      </c>
      <c r="DS675" s="7">
        <v>4864823.6099999994</v>
      </c>
      <c r="DT675" s="25">
        <f t="shared" si="337"/>
        <v>192.13162372504652</v>
      </c>
      <c r="DU675" s="6">
        <v>15148</v>
      </c>
      <c r="DV675" s="21">
        <v>0.26948731029205458</v>
      </c>
      <c r="DW675" s="7">
        <v>-7457.6655000001192</v>
      </c>
      <c r="DX675" s="7">
        <v>4864823.6099999994</v>
      </c>
      <c r="DY675" s="25">
        <f t="shared" si="338"/>
        <v>189.60366189488224</v>
      </c>
      <c r="DZ675" s="6">
        <v>4237</v>
      </c>
      <c r="EA675" s="21">
        <v>0.27036994008597082</v>
      </c>
      <c r="EB675" s="7">
        <v>-7457.6655000001192</v>
      </c>
      <c r="EC675" s="7">
        <v>4864823.6099999994</v>
      </c>
      <c r="ED675" s="25">
        <f t="shared" si="339"/>
        <v>187.13989471667949</v>
      </c>
      <c r="EE675" s="6">
        <v>15355</v>
      </c>
      <c r="EF675" s="21">
        <v>0.270392293928647</v>
      </c>
      <c r="EG675" s="7">
        <v>-7457.6655000001192</v>
      </c>
      <c r="EH675" s="7">
        <v>4864823.6099999994</v>
      </c>
      <c r="EI675" s="25">
        <f t="shared" si="340"/>
        <v>187.078017553373</v>
      </c>
    </row>
    <row r="676" spans="1:139" x14ac:dyDescent="0.25">
      <c r="A676" s="6">
        <v>662</v>
      </c>
      <c r="B676" s="6">
        <v>0</v>
      </c>
      <c r="C676" s="6">
        <v>0</v>
      </c>
      <c r="D676" s="6">
        <v>0</v>
      </c>
      <c r="E676" s="6">
        <v>2</v>
      </c>
      <c r="F676" s="20">
        <f t="shared" si="310"/>
        <v>1</v>
      </c>
      <c r="G676" s="20">
        <f t="shared" si="311"/>
        <v>0</v>
      </c>
      <c r="H676" s="20">
        <f t="shared" si="312"/>
        <v>0</v>
      </c>
      <c r="I676" s="7">
        <v>-7628.0385566736086</v>
      </c>
      <c r="J676" s="7">
        <v>4864950.3652253952</v>
      </c>
      <c r="K676" s="6">
        <v>3</v>
      </c>
      <c r="L676" s="6">
        <v>0</v>
      </c>
      <c r="M676" s="7">
        <v>-7638.7096019719156</v>
      </c>
      <c r="N676" s="7">
        <v>4864959.3969846806</v>
      </c>
      <c r="O676" s="26">
        <f t="shared" si="313"/>
        <v>-7638.7096019719156</v>
      </c>
      <c r="P676" s="26">
        <f t="shared" si="314"/>
        <v>4864959.3969846815</v>
      </c>
      <c r="Q676" s="20">
        <f t="shared" si="315"/>
        <v>1</v>
      </c>
      <c r="R676" s="26">
        <f t="shared" si="316"/>
        <v>13.980124590438212</v>
      </c>
      <c r="S676" s="26">
        <f>R676*'8_HeSo_Mercator'!$B$7</f>
        <v>10.710541926998093</v>
      </c>
      <c r="T676" s="6">
        <v>7678</v>
      </c>
      <c r="U676" s="21">
        <v>0.3662104442325817</v>
      </c>
      <c r="V676" s="7">
        <v>-7635.6803999990216</v>
      </c>
      <c r="W676" s="7">
        <v>4864966.4492999986</v>
      </c>
      <c r="X676" s="25">
        <f t="shared" si="317"/>
        <v>55.600294962054377</v>
      </c>
      <c r="Y676" s="6">
        <v>7237</v>
      </c>
      <c r="Z676" s="21">
        <v>0.38534892086961597</v>
      </c>
      <c r="AA676" s="7">
        <v>-7635.6803999990216</v>
      </c>
      <c r="AB676" s="7">
        <v>4864966.4492999986</v>
      </c>
      <c r="AC676" s="25">
        <f t="shared" si="318"/>
        <v>45.350639078883844</v>
      </c>
      <c r="AD676" s="6">
        <v>10840</v>
      </c>
      <c r="AE676" s="21">
        <v>0.44406573210198719</v>
      </c>
      <c r="AF676" s="7">
        <v>-7633.292500000447</v>
      </c>
      <c r="AG676" s="7">
        <v>4864970.058799997</v>
      </c>
      <c r="AH676" s="25">
        <f t="shared" si="319"/>
        <v>25.716446501827487</v>
      </c>
      <c r="AI676" s="6">
        <v>10875</v>
      </c>
      <c r="AJ676" s="21">
        <v>0.45184805238807269</v>
      </c>
      <c r="AK676" s="7">
        <v>-7643.117800001055</v>
      </c>
      <c r="AL676" s="7">
        <v>4864947.8307999969</v>
      </c>
      <c r="AM676" s="25">
        <f t="shared" si="320"/>
        <v>23.990005156595174</v>
      </c>
      <c r="AN676" s="6">
        <v>16223</v>
      </c>
      <c r="AO676" s="21">
        <v>0.45560938694508679</v>
      </c>
      <c r="AP676" s="7">
        <v>-7635.6803999990216</v>
      </c>
      <c r="AQ676" s="7">
        <v>4864966.4492999986</v>
      </c>
      <c r="AR676" s="25">
        <f t="shared" si="321"/>
        <v>23.207552780343658</v>
      </c>
      <c r="AS676" s="6">
        <v>9961</v>
      </c>
      <c r="AT676" s="21">
        <v>0.45577092795121699</v>
      </c>
      <c r="AU676" s="7">
        <v>-7643.117800001055</v>
      </c>
      <c r="AV676" s="7">
        <v>4864947.8307999969</v>
      </c>
      <c r="AW676" s="25">
        <f t="shared" si="322"/>
        <v>23.174668026015901</v>
      </c>
      <c r="AX676" s="6">
        <v>9501</v>
      </c>
      <c r="AY676" s="21">
        <v>0.46352304034857722</v>
      </c>
      <c r="AZ676" s="7">
        <v>-7648.5304000005126</v>
      </c>
      <c r="BA676" s="7">
        <v>4864942.8061000034</v>
      </c>
      <c r="BB676" s="25">
        <f t="shared" si="323"/>
        <v>21.662805180100928</v>
      </c>
      <c r="BC676" s="6">
        <v>10841</v>
      </c>
      <c r="BD676" s="21">
        <v>0.46615335641212141</v>
      </c>
      <c r="BE676" s="7">
        <v>-7635.6803999990216</v>
      </c>
      <c r="BF676" s="7">
        <v>4864966.4492999986</v>
      </c>
      <c r="BG676" s="25">
        <f t="shared" si="324"/>
        <v>21.177989938746251</v>
      </c>
      <c r="BH676" s="6">
        <v>16294</v>
      </c>
      <c r="BI676" s="21">
        <v>0.46998075856587962</v>
      </c>
      <c r="BJ676" s="7">
        <v>-7643.1389999985686</v>
      </c>
      <c r="BK676" s="7">
        <v>4864947.8519999981</v>
      </c>
      <c r="BL676" s="25">
        <f t="shared" si="325"/>
        <v>20.496499128686935</v>
      </c>
      <c r="BM676" s="6">
        <v>17942</v>
      </c>
      <c r="BN676" s="21">
        <v>0.47407212297831591</v>
      </c>
      <c r="BO676" s="7">
        <v>-7644.945300001651</v>
      </c>
      <c r="BP676" s="7">
        <v>4864948.8147</v>
      </c>
      <c r="BQ676" s="25">
        <f t="shared" si="326"/>
        <v>19.798045935803508</v>
      </c>
      <c r="BR676" s="6">
        <v>7716</v>
      </c>
      <c r="BS676" s="21">
        <v>0.478280356718428</v>
      </c>
      <c r="BT676" s="7">
        <v>-7643.117800001055</v>
      </c>
      <c r="BU676" s="7">
        <v>4864947.8307999969</v>
      </c>
      <c r="BV676" s="25">
        <f t="shared" si="327"/>
        <v>19.1104019664151</v>
      </c>
      <c r="BW676" s="6">
        <v>9010</v>
      </c>
      <c r="BX676" s="21">
        <v>0.47933885430722512</v>
      </c>
      <c r="BY676" s="7">
        <v>-7635.6803999990216</v>
      </c>
      <c r="BZ676" s="7">
        <v>4864966.4492999986</v>
      </c>
      <c r="CA676" s="25">
        <f t="shared" si="328"/>
        <v>18.942158485225775</v>
      </c>
      <c r="CB676" s="6">
        <v>7678</v>
      </c>
      <c r="CC676" s="21">
        <v>0.355191482337405</v>
      </c>
      <c r="CD676" s="7">
        <v>-7635.6803999990216</v>
      </c>
      <c r="CE676" s="7">
        <v>4864966.4492999986</v>
      </c>
      <c r="CF676" s="25">
        <f t="shared" si="329"/>
        <v>62.827507320438244</v>
      </c>
      <c r="CG676" s="6">
        <v>7237</v>
      </c>
      <c r="CH676" s="21">
        <v>0.37255561853478819</v>
      </c>
      <c r="CI676" s="7">
        <v>-7635.6803999990216</v>
      </c>
      <c r="CJ676" s="7">
        <v>4864966.4492999986</v>
      </c>
      <c r="CK676" s="25">
        <f t="shared" si="330"/>
        <v>51.908147540777016</v>
      </c>
      <c r="CL676" s="6">
        <v>9961</v>
      </c>
      <c r="CM676" s="21">
        <v>0.42397355601948478</v>
      </c>
      <c r="CN676" s="7">
        <v>-7643.117800001055</v>
      </c>
      <c r="CO676" s="7">
        <v>4864947.8307999969</v>
      </c>
      <c r="CP676" s="25">
        <f t="shared" si="331"/>
        <v>30.948878861639713</v>
      </c>
      <c r="CQ676" s="6">
        <v>10875</v>
      </c>
      <c r="CR676" s="21">
        <v>0.42710791009561638</v>
      </c>
      <c r="CS676" s="7">
        <v>-7643.117800001055</v>
      </c>
      <c r="CT676" s="7">
        <v>4864947.8307999969</v>
      </c>
      <c r="CU676" s="25">
        <f t="shared" si="332"/>
        <v>30.050350455261068</v>
      </c>
      <c r="CV676" s="6">
        <v>16223</v>
      </c>
      <c r="CW676" s="21">
        <v>0.4331336405529953</v>
      </c>
      <c r="CX676" s="7">
        <v>-7635.6803999990216</v>
      </c>
      <c r="CY676" s="7">
        <v>4864966.4492999986</v>
      </c>
      <c r="CZ676" s="25">
        <f t="shared" si="333"/>
        <v>28.41268895666218</v>
      </c>
      <c r="DA676" s="6">
        <v>10840</v>
      </c>
      <c r="DB676" s="21">
        <v>0.43484300715290308</v>
      </c>
      <c r="DC676" s="7">
        <v>-7633.292500000447</v>
      </c>
      <c r="DD676" s="7">
        <v>4864970.058799997</v>
      </c>
      <c r="DE676" s="25">
        <f t="shared" si="334"/>
        <v>27.968555591308682</v>
      </c>
      <c r="DF676" s="6">
        <v>7716</v>
      </c>
      <c r="DG676" s="21">
        <v>0.44106936292361049</v>
      </c>
      <c r="DH676" s="7">
        <v>-7643.117800001055</v>
      </c>
      <c r="DI676" s="7">
        <v>4864947.8307999969</v>
      </c>
      <c r="DJ676" s="25">
        <f t="shared" si="335"/>
        <v>26.422410204550033</v>
      </c>
      <c r="DK676" s="6">
        <v>9010</v>
      </c>
      <c r="DL676" s="21">
        <v>0.45393815321624792</v>
      </c>
      <c r="DM676" s="7">
        <v>-7635.6803999990216</v>
      </c>
      <c r="DN676" s="7">
        <v>4864966.4492999986</v>
      </c>
      <c r="DO676" s="25">
        <f t="shared" si="336"/>
        <v>23.551211584537889</v>
      </c>
      <c r="DP676" s="6">
        <v>10841</v>
      </c>
      <c r="DQ676" s="21">
        <v>0.46330136952820111</v>
      </c>
      <c r="DR676" s="7">
        <v>-7635.6803999990216</v>
      </c>
      <c r="DS676" s="7">
        <v>4864966.4492999986</v>
      </c>
      <c r="DT676" s="25">
        <f t="shared" si="337"/>
        <v>21.704294021375862</v>
      </c>
      <c r="DU676" s="6">
        <v>9501</v>
      </c>
      <c r="DV676" s="21">
        <v>0.4633312616532006</v>
      </c>
      <c r="DW676" s="7">
        <v>-7648.5304000005126</v>
      </c>
      <c r="DX676" s="7">
        <v>4864942.8061000034</v>
      </c>
      <c r="DY676" s="25">
        <f t="shared" si="338"/>
        <v>21.698693495437986</v>
      </c>
      <c r="DZ676" s="6">
        <v>16495</v>
      </c>
      <c r="EA676" s="21">
        <v>0.4634068119133648</v>
      </c>
      <c r="EB676" s="7">
        <v>-7635.6803999990216</v>
      </c>
      <c r="EC676" s="7">
        <v>4864966.4492999986</v>
      </c>
      <c r="ED676" s="25">
        <f t="shared" si="339"/>
        <v>21.684546607288677</v>
      </c>
      <c r="EE676" s="6">
        <v>8588</v>
      </c>
      <c r="EF676" s="21">
        <v>0.46505889843998699</v>
      </c>
      <c r="EG676" s="7">
        <v>-7643.117800001055</v>
      </c>
      <c r="EH676" s="7">
        <v>4864947.8307999969</v>
      </c>
      <c r="EI676" s="25">
        <f t="shared" si="340"/>
        <v>21.378053799186759</v>
      </c>
    </row>
    <row r="677" spans="1:139" x14ac:dyDescent="0.25">
      <c r="A677" s="6">
        <v>663</v>
      </c>
      <c r="B677" s="6">
        <v>1</v>
      </c>
      <c r="C677" s="6">
        <v>1</v>
      </c>
      <c r="D677" s="6">
        <v>1</v>
      </c>
      <c r="E677" s="6">
        <v>1</v>
      </c>
      <c r="F677" s="20">
        <f t="shared" si="310"/>
        <v>1</v>
      </c>
      <c r="G677" s="20">
        <f t="shared" si="311"/>
        <v>1</v>
      </c>
      <c r="H677" s="20">
        <f t="shared" si="312"/>
        <v>1</v>
      </c>
      <c r="I677" s="7">
        <v>-7456.0650333720259</v>
      </c>
      <c r="J677" s="7">
        <v>4864830.2740838118</v>
      </c>
      <c r="K677" s="6">
        <v>0</v>
      </c>
      <c r="L677" s="6">
        <v>3</v>
      </c>
      <c r="M677" s="7">
        <v>-7455.7037533646226</v>
      </c>
      <c r="N677" s="7">
        <v>4864830.0645009242</v>
      </c>
      <c r="O677" s="26">
        <f t="shared" si="313"/>
        <v>-7455.7037533646253</v>
      </c>
      <c r="P677" s="26">
        <f t="shared" si="314"/>
        <v>4864830.0645009242</v>
      </c>
      <c r="Q677" s="20">
        <f t="shared" si="315"/>
        <v>1</v>
      </c>
      <c r="R677" s="26">
        <f t="shared" si="316"/>
        <v>0.4176700019368621</v>
      </c>
      <c r="S677" s="26">
        <f>R677*'8_HeSo_Mercator'!$B$7</f>
        <v>0.3199879971351467</v>
      </c>
      <c r="T677" s="6">
        <v>3723</v>
      </c>
      <c r="U677" s="21">
        <v>0.30946602946525648</v>
      </c>
      <c r="V677" s="7">
        <v>-7458.0493000000706</v>
      </c>
      <c r="W677" s="7">
        <v>4864831.3584000021</v>
      </c>
      <c r="X677" s="25">
        <f t="shared" si="317"/>
        <v>109.03051630334572</v>
      </c>
      <c r="Y677" s="6">
        <v>4006</v>
      </c>
      <c r="Z677" s="21">
        <v>0.3119798945099363</v>
      </c>
      <c r="AA677" s="7">
        <v>-7453.1704000011086</v>
      </c>
      <c r="AB677" s="7">
        <v>4864828.6670000032</v>
      </c>
      <c r="AC677" s="25">
        <f t="shared" si="318"/>
        <v>105.5585880446021</v>
      </c>
      <c r="AD677" s="6">
        <v>3451</v>
      </c>
      <c r="AE677" s="21">
        <v>0.32389317808933987</v>
      </c>
      <c r="AF677" s="7">
        <v>-7453.1704000011086</v>
      </c>
      <c r="AG677" s="7">
        <v>4864828.6670000032</v>
      </c>
      <c r="AH677" s="25">
        <f t="shared" si="319"/>
        <v>90.864197728729991</v>
      </c>
      <c r="AI677" s="6">
        <v>3729</v>
      </c>
      <c r="AJ677" s="21">
        <v>0.33276863287160052</v>
      </c>
      <c r="AK677" s="7">
        <v>-7453.1704000011086</v>
      </c>
      <c r="AL677" s="7">
        <v>4864828.6670000032</v>
      </c>
      <c r="AM677" s="25">
        <f t="shared" si="320"/>
        <v>81.551221432115454</v>
      </c>
      <c r="AN677" s="6">
        <v>4139</v>
      </c>
      <c r="AO677" s="21">
        <v>0.33328387937142018</v>
      </c>
      <c r="AP677" s="7">
        <v>-7458.0493000000706</v>
      </c>
      <c r="AQ677" s="7">
        <v>4864831.3584000021</v>
      </c>
      <c r="AR677" s="25">
        <f t="shared" si="321"/>
        <v>81.048087085383102</v>
      </c>
      <c r="AS677" s="6">
        <v>3588</v>
      </c>
      <c r="AT677" s="21">
        <v>0.34497565475637271</v>
      </c>
      <c r="AU677" s="7">
        <v>-7453.1704000011086</v>
      </c>
      <c r="AV677" s="7">
        <v>4864828.6670000032</v>
      </c>
      <c r="AW677" s="25">
        <f t="shared" si="322"/>
        <v>70.606748055688513</v>
      </c>
      <c r="AX677" s="6">
        <v>4553</v>
      </c>
      <c r="AY677" s="21">
        <v>0.34823664018664657</v>
      </c>
      <c r="AZ677" s="7">
        <v>-7458.0493000000706</v>
      </c>
      <c r="BA677" s="7">
        <v>4864831.3584000021</v>
      </c>
      <c r="BB677" s="25">
        <f t="shared" si="323"/>
        <v>67.998940152888963</v>
      </c>
      <c r="BC677" s="6">
        <v>4280</v>
      </c>
      <c r="BD677" s="21">
        <v>0.34856434436225942</v>
      </c>
      <c r="BE677" s="7">
        <v>-7453.1704000011086</v>
      </c>
      <c r="BF677" s="7">
        <v>4864828.6670000032</v>
      </c>
      <c r="BG677" s="25">
        <f t="shared" si="324"/>
        <v>67.743582635788542</v>
      </c>
      <c r="BH677" s="6">
        <v>3584</v>
      </c>
      <c r="BI677" s="21">
        <v>0.358633206023726</v>
      </c>
      <c r="BJ677" s="7">
        <v>-7458.0493000000706</v>
      </c>
      <c r="BK677" s="7">
        <v>4864831.3584000021</v>
      </c>
      <c r="BL677" s="25">
        <f t="shared" si="325"/>
        <v>60.450236667212224</v>
      </c>
      <c r="BM677" s="6">
        <v>3446</v>
      </c>
      <c r="BN677" s="21">
        <v>0.36507767895040683</v>
      </c>
      <c r="BO677" s="7">
        <v>-7458.0493000000706</v>
      </c>
      <c r="BP677" s="7">
        <v>4864831.3584000021</v>
      </c>
      <c r="BQ677" s="25">
        <f t="shared" si="326"/>
        <v>56.293581088090477</v>
      </c>
      <c r="BR677" s="6">
        <v>4002</v>
      </c>
      <c r="BS677" s="21">
        <v>0.37289158315262089</v>
      </c>
      <c r="BT677" s="7">
        <v>-7458.0493000000706</v>
      </c>
      <c r="BU677" s="7">
        <v>4864831.3584000021</v>
      </c>
      <c r="BV677" s="25">
        <f t="shared" si="327"/>
        <v>51.721329200795843</v>
      </c>
      <c r="BW677" s="6">
        <v>4415</v>
      </c>
      <c r="BX677" s="21">
        <v>0.37291463601049618</v>
      </c>
      <c r="BY677" s="7">
        <v>-7458.0493000000706</v>
      </c>
      <c r="BZ677" s="7">
        <v>4864831.3584000021</v>
      </c>
      <c r="CA677" s="25">
        <f t="shared" si="328"/>
        <v>51.708541138544085</v>
      </c>
      <c r="CB677" s="6">
        <v>4006</v>
      </c>
      <c r="CC677" s="21">
        <v>0.30257120898059942</v>
      </c>
      <c r="CD677" s="7">
        <v>-7453.1704000011086</v>
      </c>
      <c r="CE677" s="7">
        <v>4864828.6670000032</v>
      </c>
      <c r="CF677" s="25">
        <f t="shared" si="329"/>
        <v>119.31350330474783</v>
      </c>
      <c r="CG677" s="6">
        <v>4139</v>
      </c>
      <c r="CH677" s="21">
        <v>0.31616176348029013</v>
      </c>
      <c r="CI677" s="7">
        <v>-7458.0493000000706</v>
      </c>
      <c r="CJ677" s="7">
        <v>4864831.3584000021</v>
      </c>
      <c r="CK677" s="25">
        <f t="shared" si="330"/>
        <v>100.08353092027571</v>
      </c>
      <c r="CL677" s="6">
        <v>3723</v>
      </c>
      <c r="CM677" s="21">
        <v>0.31937354736407669</v>
      </c>
      <c r="CN677" s="7">
        <v>-7458.0493000000706</v>
      </c>
      <c r="CO677" s="7">
        <v>4864831.3584000021</v>
      </c>
      <c r="CP677" s="25">
        <f t="shared" si="331"/>
        <v>96.117890646000546</v>
      </c>
      <c r="CQ677" s="6">
        <v>3729</v>
      </c>
      <c r="CR677" s="21">
        <v>0.3217678995588733</v>
      </c>
      <c r="CS677" s="7">
        <v>-7453.1704000011086</v>
      </c>
      <c r="CT677" s="7">
        <v>4864828.6670000032</v>
      </c>
      <c r="CU677" s="25">
        <f t="shared" si="332"/>
        <v>93.288720788478642</v>
      </c>
      <c r="CV677" s="6">
        <v>3451</v>
      </c>
      <c r="CW677" s="21">
        <v>0.32601610162409111</v>
      </c>
      <c r="CX677" s="7">
        <v>-7453.1704000011086</v>
      </c>
      <c r="CY677" s="7">
        <v>4864828.6670000032</v>
      </c>
      <c r="CZ677" s="25">
        <f t="shared" si="333"/>
        <v>88.520488119921154</v>
      </c>
      <c r="DA677" s="6">
        <v>4280</v>
      </c>
      <c r="DB677" s="21">
        <v>0.33301732942842788</v>
      </c>
      <c r="DC677" s="7">
        <v>-7453.1704000011086</v>
      </c>
      <c r="DD677" s="7">
        <v>4864828.6670000032</v>
      </c>
      <c r="DE677" s="25">
        <f t="shared" si="334"/>
        <v>81.307885146337355</v>
      </c>
      <c r="DF677" s="6">
        <v>3588</v>
      </c>
      <c r="DG677" s="21">
        <v>0.33335194501365178</v>
      </c>
      <c r="DH677" s="7">
        <v>-7453.1704000011086</v>
      </c>
      <c r="DI677" s="7">
        <v>4864828.6670000032</v>
      </c>
      <c r="DJ677" s="25">
        <f t="shared" si="335"/>
        <v>80.981911971665454</v>
      </c>
      <c r="DK677" s="6">
        <v>4553</v>
      </c>
      <c r="DL677" s="21">
        <v>0.3458371060233692</v>
      </c>
      <c r="DM677" s="7">
        <v>-7458.0493000000706</v>
      </c>
      <c r="DN677" s="7">
        <v>4864831.3584000021</v>
      </c>
      <c r="DO677" s="25">
        <f t="shared" si="336"/>
        <v>69.905870256037019</v>
      </c>
      <c r="DP677" s="6">
        <v>4275</v>
      </c>
      <c r="DQ677" s="21">
        <v>0.3660849855863389</v>
      </c>
      <c r="DR677" s="7">
        <v>-7458.0493000000706</v>
      </c>
      <c r="DS677" s="7">
        <v>4864831.3584000021</v>
      </c>
      <c r="DT677" s="25">
        <f t="shared" si="337"/>
        <v>55.676551838393934</v>
      </c>
      <c r="DU677" s="6">
        <v>4415</v>
      </c>
      <c r="DV677" s="21">
        <v>0.37556755252216573</v>
      </c>
      <c r="DW677" s="7">
        <v>-7458.0493000000706</v>
      </c>
      <c r="DX677" s="7">
        <v>4864831.3584000021</v>
      </c>
      <c r="DY677" s="25">
        <f t="shared" si="338"/>
        <v>50.262923354781023</v>
      </c>
      <c r="DZ677" s="6">
        <v>3446</v>
      </c>
      <c r="EA677" s="21">
        <v>0.37631562575996669</v>
      </c>
      <c r="EB677" s="7">
        <v>-7458.0493000000706</v>
      </c>
      <c r="EC677" s="7">
        <v>4864831.3584000021</v>
      </c>
      <c r="ED677" s="25">
        <f t="shared" si="339"/>
        <v>49.864445312924438</v>
      </c>
      <c r="EE677" s="6">
        <v>3584</v>
      </c>
      <c r="EF677" s="21">
        <v>0.37844423215224948</v>
      </c>
      <c r="EG677" s="7">
        <v>-7458.0493000000706</v>
      </c>
      <c r="EH677" s="7">
        <v>4864831.3584000021</v>
      </c>
      <c r="EI677" s="25">
        <f t="shared" si="340"/>
        <v>48.752000096536818</v>
      </c>
    </row>
    <row r="678" spans="1:139" x14ac:dyDescent="0.25">
      <c r="A678" s="6">
        <v>664</v>
      </c>
      <c r="B678" s="6">
        <v>0</v>
      </c>
      <c r="C678" s="6">
        <v>2</v>
      </c>
      <c r="D678" s="6">
        <v>0</v>
      </c>
      <c r="E678" s="6">
        <v>2</v>
      </c>
      <c r="F678" s="20">
        <f t="shared" si="310"/>
        <v>1</v>
      </c>
      <c r="G678" s="20">
        <f t="shared" si="311"/>
        <v>1</v>
      </c>
      <c r="H678" s="20">
        <f t="shared" si="312"/>
        <v>1</v>
      </c>
      <c r="I678" s="7">
        <v>-7637.1813778647274</v>
      </c>
      <c r="J678" s="7">
        <v>4864993.9807891063</v>
      </c>
      <c r="K678" s="6">
        <v>3</v>
      </c>
      <c r="L678" s="6">
        <v>3</v>
      </c>
      <c r="M678" s="7">
        <v>-7637.1961301673446</v>
      </c>
      <c r="N678" s="7">
        <v>4864993.5833643628</v>
      </c>
      <c r="O678" s="26">
        <f t="shared" si="313"/>
        <v>-7637.1961301673437</v>
      </c>
      <c r="P678" s="26">
        <f t="shared" si="314"/>
        <v>4864993.5833643628</v>
      </c>
      <c r="Q678" s="20">
        <f t="shared" si="315"/>
        <v>1</v>
      </c>
      <c r="R678" s="26">
        <f t="shared" si="316"/>
        <v>0.39769845006875731</v>
      </c>
      <c r="S678" s="26">
        <f>R678*'8_HeSo_Mercator'!$B$7</f>
        <v>0.30468726485291397</v>
      </c>
      <c r="T678" s="6">
        <v>8122</v>
      </c>
      <c r="U678" s="21">
        <v>0.223033690255698</v>
      </c>
      <c r="V678" s="7">
        <v>-7637.1779999993742</v>
      </c>
      <c r="W678" s="7">
        <v>4864993.5205999995</v>
      </c>
      <c r="X678" s="25">
        <f t="shared" si="317"/>
        <v>404.12723488507277</v>
      </c>
      <c r="Y678" s="6">
        <v>8559</v>
      </c>
      <c r="Z678" s="21">
        <v>0.26037203041621643</v>
      </c>
      <c r="AA678" s="7">
        <v>-7636.6678999997666</v>
      </c>
      <c r="AB678" s="7">
        <v>4864991.7397999987</v>
      </c>
      <c r="AC678" s="25">
        <f t="shared" si="318"/>
        <v>217.58185791862442</v>
      </c>
      <c r="AD678" s="6">
        <v>8562</v>
      </c>
      <c r="AE678" s="21">
        <v>0.29644127106677409</v>
      </c>
      <c r="AF678" s="7">
        <v>-7637.1779999993742</v>
      </c>
      <c r="AG678" s="7">
        <v>4864993.5205999995</v>
      </c>
      <c r="AH678" s="25">
        <f t="shared" si="319"/>
        <v>129.49271394055992</v>
      </c>
      <c r="AI678" s="6">
        <v>10385</v>
      </c>
      <c r="AJ678" s="21">
        <v>0.29659720717609178</v>
      </c>
      <c r="AK678" s="7">
        <v>-7637.1779999993742</v>
      </c>
      <c r="AL678" s="7">
        <v>4864993.5205999995</v>
      </c>
      <c r="AM678" s="25">
        <f t="shared" si="320"/>
        <v>129.22060522618014</v>
      </c>
      <c r="AN678" s="6">
        <v>9474</v>
      </c>
      <c r="AO678" s="21">
        <v>0.30577574821552228</v>
      </c>
      <c r="AP678" s="7">
        <v>-7637.1779999993742</v>
      </c>
      <c r="AQ678" s="7">
        <v>4864993.5205999995</v>
      </c>
      <c r="AR678" s="25">
        <f t="shared" si="321"/>
        <v>114.38994464866741</v>
      </c>
      <c r="AS678" s="6">
        <v>7244</v>
      </c>
      <c r="AT678" s="21">
        <v>0.30977810293701669</v>
      </c>
      <c r="AU678" s="7">
        <v>-7636.6678999997666</v>
      </c>
      <c r="AV678" s="7">
        <v>4864991.7397999987</v>
      </c>
      <c r="AW678" s="25">
        <f t="shared" si="322"/>
        <v>108.59182616386413</v>
      </c>
      <c r="AX678" s="6">
        <v>7690</v>
      </c>
      <c r="AY678" s="21">
        <v>0.31111538647860482</v>
      </c>
      <c r="AZ678" s="7">
        <v>-7638.8143000006676</v>
      </c>
      <c r="BA678" s="7">
        <v>4864999.2282000044</v>
      </c>
      <c r="BB678" s="25">
        <f t="shared" si="323"/>
        <v>106.73676594243464</v>
      </c>
      <c r="BC678" s="6">
        <v>7250</v>
      </c>
      <c r="BD678" s="21">
        <v>0.31715379249897591</v>
      </c>
      <c r="BE678" s="7">
        <v>-7640.9805000014603</v>
      </c>
      <c r="BF678" s="7">
        <v>4865006.7855999991</v>
      </c>
      <c r="BG678" s="25">
        <f t="shared" si="324"/>
        <v>98.837184141033774</v>
      </c>
      <c r="BH678" s="6">
        <v>9472</v>
      </c>
      <c r="BI678" s="21">
        <v>0.325449841151356</v>
      </c>
      <c r="BJ678" s="7">
        <v>-7636.6678999997666</v>
      </c>
      <c r="BK678" s="7">
        <v>4864991.7397999987</v>
      </c>
      <c r="BL678" s="25">
        <f t="shared" si="325"/>
        <v>89.138176276119296</v>
      </c>
      <c r="BM678" s="6">
        <v>9932</v>
      </c>
      <c r="BN678" s="21">
        <v>0.33542473570665049</v>
      </c>
      <c r="BO678" s="7">
        <v>-7637.1779999993742</v>
      </c>
      <c r="BP678" s="7">
        <v>4864993.5205999995</v>
      </c>
      <c r="BQ678" s="25">
        <f t="shared" si="326"/>
        <v>78.998647318251869</v>
      </c>
      <c r="BR678" s="6">
        <v>9930</v>
      </c>
      <c r="BS678" s="21">
        <v>0.34335288489155619</v>
      </c>
      <c r="BT678" s="7">
        <v>-7636.6678999997666</v>
      </c>
      <c r="BU678" s="7">
        <v>4864991.7397999987</v>
      </c>
      <c r="BV678" s="25">
        <f t="shared" si="327"/>
        <v>71.951060098535692</v>
      </c>
      <c r="BW678" s="6">
        <v>10392</v>
      </c>
      <c r="BX678" s="21">
        <v>0.34336048295772659</v>
      </c>
      <c r="BY678" s="7">
        <v>-7640.9805000014603</v>
      </c>
      <c r="BZ678" s="7">
        <v>4865006.7855999991</v>
      </c>
      <c r="CA678" s="25">
        <f t="shared" si="328"/>
        <v>71.944691622290847</v>
      </c>
      <c r="CB678" s="6">
        <v>8122</v>
      </c>
      <c r="CC678" s="21">
        <v>0.2273130488778497</v>
      </c>
      <c r="CD678" s="7">
        <v>-7637.1779999993742</v>
      </c>
      <c r="CE678" s="7">
        <v>4864993.5205999995</v>
      </c>
      <c r="CF678" s="25">
        <f t="shared" si="329"/>
        <v>374.54373045911638</v>
      </c>
      <c r="CG678" s="6">
        <v>8559</v>
      </c>
      <c r="CH678" s="21">
        <v>0.23524804964004931</v>
      </c>
      <c r="CI678" s="7">
        <v>-7636.6678999997666</v>
      </c>
      <c r="CJ678" s="7">
        <v>4864991.7397999987</v>
      </c>
      <c r="CK678" s="25">
        <f t="shared" si="330"/>
        <v>326.50953910610207</v>
      </c>
      <c r="CL678" s="6">
        <v>10385</v>
      </c>
      <c r="CM678" s="21">
        <v>0.27597014342100129</v>
      </c>
      <c r="CN678" s="7">
        <v>-7637.1779999993742</v>
      </c>
      <c r="CO678" s="7">
        <v>4864993.5205999995</v>
      </c>
      <c r="CP678" s="25">
        <f t="shared" si="331"/>
        <v>172.40569313500293</v>
      </c>
      <c r="CQ678" s="6">
        <v>8562</v>
      </c>
      <c r="CR678" s="21">
        <v>0.2894913473604343</v>
      </c>
      <c r="CS678" s="7">
        <v>-7637.1779999993742</v>
      </c>
      <c r="CT678" s="7">
        <v>4864993.5205999995</v>
      </c>
      <c r="CU678" s="25">
        <f t="shared" si="332"/>
        <v>142.38283949351083</v>
      </c>
      <c r="CV678" s="6">
        <v>7244</v>
      </c>
      <c r="CW678" s="21">
        <v>0.29782383742190471</v>
      </c>
      <c r="CX678" s="7">
        <v>-7636.6678999997666</v>
      </c>
      <c r="CY678" s="7">
        <v>4864991.7397999987</v>
      </c>
      <c r="CZ678" s="25">
        <f t="shared" si="333"/>
        <v>127.10486665893683</v>
      </c>
      <c r="DA678" s="6">
        <v>9932</v>
      </c>
      <c r="DB678" s="21">
        <v>0.309983193277311</v>
      </c>
      <c r="DC678" s="7">
        <v>-7637.1779999993742</v>
      </c>
      <c r="DD678" s="7">
        <v>4864993.5205999995</v>
      </c>
      <c r="DE678" s="25">
        <f t="shared" si="334"/>
        <v>108.30472618749617</v>
      </c>
      <c r="DF678" s="6">
        <v>9472</v>
      </c>
      <c r="DG678" s="21">
        <v>0.31496585004856531</v>
      </c>
      <c r="DH678" s="7">
        <v>-7636.6678999997666</v>
      </c>
      <c r="DI678" s="7">
        <v>4864991.7397999987</v>
      </c>
      <c r="DJ678" s="25">
        <f t="shared" si="335"/>
        <v>101.61226377544993</v>
      </c>
      <c r="DK678" s="6">
        <v>9014</v>
      </c>
      <c r="DL678" s="21">
        <v>0.31676023738397091</v>
      </c>
      <c r="DM678" s="7">
        <v>-7635.0408000014722</v>
      </c>
      <c r="DN678" s="7">
        <v>4864986.0639000013</v>
      </c>
      <c r="DO678" s="25">
        <f t="shared" si="336"/>
        <v>99.329296813902502</v>
      </c>
      <c r="DP678" s="6">
        <v>9474</v>
      </c>
      <c r="DQ678" s="21">
        <v>0.3181650756622364</v>
      </c>
      <c r="DR678" s="7">
        <v>-7637.1779999993742</v>
      </c>
      <c r="DS678" s="7">
        <v>4864993.5205999995</v>
      </c>
      <c r="DT678" s="25">
        <f t="shared" si="337"/>
        <v>97.586552302372723</v>
      </c>
      <c r="DU678" s="6">
        <v>7690</v>
      </c>
      <c r="DV678" s="21">
        <v>0.32517991148739661</v>
      </c>
      <c r="DW678" s="7">
        <v>-7638.8143000006676</v>
      </c>
      <c r="DX678" s="7">
        <v>4864999.2282000044</v>
      </c>
      <c r="DY678" s="25">
        <f t="shared" si="338"/>
        <v>89.434517016236882</v>
      </c>
      <c r="DZ678" s="6">
        <v>9469</v>
      </c>
      <c r="EA678" s="21">
        <v>0.33044276678228929</v>
      </c>
      <c r="EB678" s="7">
        <v>-7634.4770000018179</v>
      </c>
      <c r="EC678" s="7">
        <v>4864984.0974999964</v>
      </c>
      <c r="ED678" s="25">
        <f t="shared" si="339"/>
        <v>83.871614026276845</v>
      </c>
      <c r="EE678" s="6">
        <v>10844</v>
      </c>
      <c r="EF678" s="21">
        <v>0.33134537800385899</v>
      </c>
      <c r="EG678" s="7">
        <v>-7637.1779999993742</v>
      </c>
      <c r="EH678" s="7">
        <v>4864993.5205999995</v>
      </c>
      <c r="EI678" s="25">
        <f t="shared" si="340"/>
        <v>82.961449672216347</v>
      </c>
    </row>
    <row r="679" spans="1:139" x14ac:dyDescent="0.25">
      <c r="A679" s="6">
        <v>665</v>
      </c>
      <c r="B679" s="6">
        <v>1</v>
      </c>
      <c r="C679" s="6">
        <v>1</v>
      </c>
      <c r="D679" s="6">
        <v>1</v>
      </c>
      <c r="E679" s="6">
        <v>1</v>
      </c>
      <c r="F679" s="20">
        <f t="shared" si="310"/>
        <v>1</v>
      </c>
      <c r="G679" s="20">
        <f t="shared" si="311"/>
        <v>1</v>
      </c>
      <c r="H679" s="20">
        <f t="shared" si="312"/>
        <v>1</v>
      </c>
      <c r="I679" s="7">
        <v>-7524.3412398399732</v>
      </c>
      <c r="J679" s="7">
        <v>4864933.4012410576</v>
      </c>
      <c r="K679" s="6">
        <v>-6</v>
      </c>
      <c r="L679" s="6">
        <v>-6</v>
      </c>
      <c r="M679" s="7">
        <v>-7536.392570342241</v>
      </c>
      <c r="N679" s="7">
        <v>4864934.6483370829</v>
      </c>
      <c r="O679" s="26">
        <f t="shared" si="313"/>
        <v>-7536.392570342241</v>
      </c>
      <c r="P679" s="26">
        <f t="shared" si="314"/>
        <v>4864934.648337082</v>
      </c>
      <c r="Q679" s="20">
        <f t="shared" si="315"/>
        <v>1</v>
      </c>
      <c r="R679" s="26">
        <f t="shared" si="316"/>
        <v>12.115684684288286</v>
      </c>
      <c r="S679" s="26">
        <f>R679*'8_HeSo_Mercator'!$B$7</f>
        <v>9.2821453733046315</v>
      </c>
      <c r="T679" s="6">
        <v>13471</v>
      </c>
      <c r="U679" s="21">
        <v>9.7676578470336006E-2</v>
      </c>
      <c r="V679" s="7">
        <v>-7536.5657999999821</v>
      </c>
      <c r="W679" s="7">
        <v>4864934.3280000016</v>
      </c>
      <c r="X679" s="25">
        <f t="shared" si="317"/>
        <v>10985.96591104429</v>
      </c>
      <c r="Y679" s="6">
        <v>13163</v>
      </c>
      <c r="Z679" s="21">
        <v>9.9351306700024497E-2</v>
      </c>
      <c r="AA679" s="7">
        <v>-7536.5657999999821</v>
      </c>
      <c r="AB679" s="7">
        <v>4864934.3280000016</v>
      </c>
      <c r="AC679" s="25">
        <f t="shared" si="318"/>
        <v>10263.740570640364</v>
      </c>
      <c r="AD679" s="6">
        <v>13310</v>
      </c>
      <c r="AE679" s="21">
        <v>0.1047581164976405</v>
      </c>
      <c r="AF679" s="7">
        <v>-7536.5657999999821</v>
      </c>
      <c r="AG679" s="7">
        <v>4864934.3280000016</v>
      </c>
      <c r="AH679" s="25">
        <f t="shared" si="319"/>
        <v>8303.272181842698</v>
      </c>
      <c r="AI679" s="6">
        <v>14282</v>
      </c>
      <c r="AJ679" s="21">
        <v>0.1083225521469971</v>
      </c>
      <c r="AK679" s="7">
        <v>-7536.5657999999821</v>
      </c>
      <c r="AL679" s="7">
        <v>4864934.3280000016</v>
      </c>
      <c r="AM679" s="25">
        <f t="shared" si="320"/>
        <v>7263.1408313531165</v>
      </c>
      <c r="AN679" s="6">
        <v>14442</v>
      </c>
      <c r="AO679" s="21">
        <v>0.1111254750048201</v>
      </c>
      <c r="AP679" s="7">
        <v>-7536.5657999999821</v>
      </c>
      <c r="AQ679" s="7">
        <v>4864934.3280000016</v>
      </c>
      <c r="AR679" s="25">
        <f t="shared" si="321"/>
        <v>6557.6084019548171</v>
      </c>
      <c r="AS679" s="6">
        <v>14115</v>
      </c>
      <c r="AT679" s="21">
        <v>0.1114058160680136</v>
      </c>
      <c r="AU679" s="7">
        <v>-7536.5657999999821</v>
      </c>
      <c r="AV679" s="7">
        <v>4864934.3280000016</v>
      </c>
      <c r="AW679" s="25">
        <f t="shared" si="322"/>
        <v>6491.8509927584419</v>
      </c>
      <c r="AX679" s="6">
        <v>9699</v>
      </c>
      <c r="AY679" s="21">
        <v>0.1132026412955987</v>
      </c>
      <c r="AZ679" s="7">
        <v>-7533.8376000002027</v>
      </c>
      <c r="BA679" s="7">
        <v>4864939.3730000034</v>
      </c>
      <c r="BB679" s="25">
        <f t="shared" si="323"/>
        <v>6089.3895765288735</v>
      </c>
      <c r="BC679" s="6">
        <v>13950</v>
      </c>
      <c r="BD679" s="21">
        <v>0.1172993732626435</v>
      </c>
      <c r="BE679" s="7">
        <v>-7536.5657999999821</v>
      </c>
      <c r="BF679" s="7">
        <v>4864934.3280000016</v>
      </c>
      <c r="BG679" s="25">
        <f t="shared" si="324"/>
        <v>5282.2290990875172</v>
      </c>
      <c r="BH679" s="6">
        <v>10614</v>
      </c>
      <c r="BI679" s="21">
        <v>0.1214355997479888</v>
      </c>
      <c r="BJ679" s="7">
        <v>-7536.5657999999821</v>
      </c>
      <c r="BK679" s="7">
        <v>4864934.3280000016</v>
      </c>
      <c r="BL679" s="25">
        <f t="shared" si="325"/>
        <v>4598.4970452778889</v>
      </c>
      <c r="BM679" s="6">
        <v>13786</v>
      </c>
      <c r="BN679" s="21">
        <v>0.1215325610700809</v>
      </c>
      <c r="BO679" s="7">
        <v>-7536.5657999999821</v>
      </c>
      <c r="BP679" s="7">
        <v>4864934.3280000016</v>
      </c>
      <c r="BQ679" s="25">
        <f t="shared" si="326"/>
        <v>4583.8394740659942</v>
      </c>
      <c r="BR679" s="6">
        <v>13010</v>
      </c>
      <c r="BS679" s="21">
        <v>0.12174701244472071</v>
      </c>
      <c r="BT679" s="7">
        <v>-7536.5657999999821</v>
      </c>
      <c r="BU679" s="7">
        <v>4864934.3280000016</v>
      </c>
      <c r="BV679" s="25">
        <f t="shared" si="327"/>
        <v>4551.6278766602627</v>
      </c>
      <c r="BW679" s="6">
        <v>13628</v>
      </c>
      <c r="BX679" s="21">
        <v>0.12206447700858961</v>
      </c>
      <c r="BY679" s="7">
        <v>-7536.5657999999821</v>
      </c>
      <c r="BZ679" s="7">
        <v>4864934.3280000016</v>
      </c>
      <c r="CA679" s="25">
        <f t="shared" si="328"/>
        <v>4504.460896831828</v>
      </c>
      <c r="CB679" s="6">
        <v>13471</v>
      </c>
      <c r="CC679" s="21">
        <v>7.5937391470965093E-2</v>
      </c>
      <c r="CD679" s="7">
        <v>-7536.5657999999821</v>
      </c>
      <c r="CE679" s="7">
        <v>4864934.3280000016</v>
      </c>
      <c r="CF679" s="25">
        <f t="shared" si="329"/>
        <v>30073.037902015487</v>
      </c>
      <c r="CG679" s="6">
        <v>13163</v>
      </c>
      <c r="CH679" s="21">
        <v>7.6117880079226902E-2</v>
      </c>
      <c r="CI679" s="7">
        <v>-7536.5657999999821</v>
      </c>
      <c r="CJ679" s="7">
        <v>4864934.3280000016</v>
      </c>
      <c r="CK679" s="25">
        <f t="shared" si="330"/>
        <v>29788.817388632651</v>
      </c>
      <c r="CL679" s="6">
        <v>13310</v>
      </c>
      <c r="CM679" s="21">
        <v>7.9588508944415104E-2</v>
      </c>
      <c r="CN679" s="7">
        <v>-7536.5657999999821</v>
      </c>
      <c r="CO679" s="7">
        <v>4864934.3280000016</v>
      </c>
      <c r="CP679" s="25">
        <f t="shared" si="331"/>
        <v>24922.897200352632</v>
      </c>
      <c r="CQ679" s="6">
        <v>14282</v>
      </c>
      <c r="CR679" s="21">
        <v>8.34136051601575E-2</v>
      </c>
      <c r="CS679" s="7">
        <v>-7536.5657999999821</v>
      </c>
      <c r="CT679" s="7">
        <v>4864934.3280000016</v>
      </c>
      <c r="CU679" s="25">
        <f t="shared" si="332"/>
        <v>20656.295236959239</v>
      </c>
      <c r="CV679" s="6">
        <v>14115</v>
      </c>
      <c r="CW679" s="21">
        <v>8.4928288217729603E-2</v>
      </c>
      <c r="CX679" s="7">
        <v>-7536.5657999999821</v>
      </c>
      <c r="CY679" s="7">
        <v>4864934.3280000016</v>
      </c>
      <c r="CZ679" s="25">
        <f t="shared" si="333"/>
        <v>19221.643455265905</v>
      </c>
      <c r="DA679" s="6">
        <v>14442</v>
      </c>
      <c r="DB679" s="21">
        <v>8.7351314308091399E-2</v>
      </c>
      <c r="DC679" s="7">
        <v>-7536.5657999999821</v>
      </c>
      <c r="DD679" s="7">
        <v>4864934.3280000016</v>
      </c>
      <c r="DE679" s="25">
        <f t="shared" si="334"/>
        <v>17176.007637673174</v>
      </c>
      <c r="DF679" s="6">
        <v>13950</v>
      </c>
      <c r="DG679" s="21">
        <v>8.8670252520920895E-2</v>
      </c>
      <c r="DH679" s="7">
        <v>-7536.5657999999821</v>
      </c>
      <c r="DI679" s="7">
        <v>4864934.3280000016</v>
      </c>
      <c r="DJ679" s="25">
        <f t="shared" si="335"/>
        <v>16176.63620850643</v>
      </c>
      <c r="DK679" s="6">
        <v>13786</v>
      </c>
      <c r="DL679" s="21">
        <v>9.2197366488814797E-2</v>
      </c>
      <c r="DM679" s="7">
        <v>-7536.5657999999821</v>
      </c>
      <c r="DN679" s="7">
        <v>4864934.3280000016</v>
      </c>
      <c r="DO679" s="25">
        <f t="shared" si="336"/>
        <v>13839.676400371143</v>
      </c>
      <c r="DP679" s="6">
        <v>13628</v>
      </c>
      <c r="DQ679" s="21">
        <v>9.3749616182954798E-2</v>
      </c>
      <c r="DR679" s="7">
        <v>-7536.5657999999821</v>
      </c>
      <c r="DS679" s="7">
        <v>4864934.3280000016</v>
      </c>
      <c r="DT679" s="25">
        <f t="shared" si="337"/>
        <v>12945.594714317042</v>
      </c>
      <c r="DU679" s="6">
        <v>9699</v>
      </c>
      <c r="DV679" s="21">
        <v>9.8048907066688007E-2</v>
      </c>
      <c r="DW679" s="7">
        <v>-7533.8376000002027</v>
      </c>
      <c r="DX679" s="7">
        <v>4864939.3730000034</v>
      </c>
      <c r="DY679" s="25">
        <f t="shared" si="338"/>
        <v>10820.042630686388</v>
      </c>
      <c r="DZ679" s="6">
        <v>10614</v>
      </c>
      <c r="EA679" s="21">
        <v>0.1006388575723412</v>
      </c>
      <c r="EB679" s="7">
        <v>-7536.5657999999821</v>
      </c>
      <c r="EC679" s="7">
        <v>4864934.3280000016</v>
      </c>
      <c r="ED679" s="25">
        <f t="shared" si="339"/>
        <v>9748.4867896211999</v>
      </c>
      <c r="EE679" s="6">
        <v>13010</v>
      </c>
      <c r="EF679" s="21">
        <v>0.10147202206844071</v>
      </c>
      <c r="EG679" s="7">
        <v>-7536.5657999999821</v>
      </c>
      <c r="EH679" s="7">
        <v>4864934.3280000016</v>
      </c>
      <c r="EI679" s="25">
        <f t="shared" si="340"/>
        <v>9432.2377870700584</v>
      </c>
    </row>
    <row r="680" spans="1:139" x14ac:dyDescent="0.25">
      <c r="A680" s="6">
        <v>666</v>
      </c>
      <c r="B680" s="6">
        <v>0</v>
      </c>
      <c r="C680" s="6">
        <v>0</v>
      </c>
      <c r="D680" s="6">
        <v>0</v>
      </c>
      <c r="E680" s="6">
        <v>0</v>
      </c>
      <c r="F680" s="20">
        <f t="shared" si="310"/>
        <v>1</v>
      </c>
      <c r="G680" s="20">
        <f t="shared" si="311"/>
        <v>1</v>
      </c>
      <c r="H680" s="20">
        <f t="shared" si="312"/>
        <v>1</v>
      </c>
      <c r="I680" s="7">
        <v>-7643.0001999996603</v>
      </c>
      <c r="J680" s="7">
        <v>4864930.3138000024</v>
      </c>
      <c r="K680" s="6">
        <v>-3</v>
      </c>
      <c r="L680" s="6">
        <v>-6</v>
      </c>
      <c r="M680" s="7">
        <v>-7644.0248786605207</v>
      </c>
      <c r="N680" s="7">
        <v>4864923.763885865</v>
      </c>
      <c r="O680" s="26">
        <f t="shared" si="313"/>
        <v>-7644.0248786605216</v>
      </c>
      <c r="P680" s="26">
        <f t="shared" si="314"/>
        <v>4864923.7638858641</v>
      </c>
      <c r="Q680" s="20">
        <f t="shared" si="315"/>
        <v>1</v>
      </c>
      <c r="R680" s="26">
        <f t="shared" si="316"/>
        <v>6.6295807995926088</v>
      </c>
      <c r="S680" s="26">
        <f>R680*'8_HeSo_Mercator'!$B$7</f>
        <v>5.0790965883825834</v>
      </c>
      <c r="T680" s="6">
        <v>18238</v>
      </c>
      <c r="U680" s="21">
        <v>0.225827045344526</v>
      </c>
      <c r="V680" s="7">
        <v>-7641.771899998188</v>
      </c>
      <c r="W680" s="7">
        <v>4864922.4459000006</v>
      </c>
      <c r="X680" s="25">
        <f t="shared" si="317"/>
        <v>384.49986394927799</v>
      </c>
      <c r="Y680" s="6">
        <v>15775</v>
      </c>
      <c r="Z680" s="21">
        <v>0.22655737461769021</v>
      </c>
      <c r="AA680" s="7">
        <v>-7641.771899998188</v>
      </c>
      <c r="AB680" s="7">
        <v>4864922.4459000006</v>
      </c>
      <c r="AC680" s="25">
        <f t="shared" si="318"/>
        <v>379.56589808899281</v>
      </c>
      <c r="AD680" s="6">
        <v>16582</v>
      </c>
      <c r="AE680" s="21">
        <v>0.23862089245263979</v>
      </c>
      <c r="AF680" s="7">
        <v>-7641.28579999879</v>
      </c>
      <c r="AG680" s="7">
        <v>4864920.7506000027</v>
      </c>
      <c r="AH680" s="25">
        <f t="shared" si="319"/>
        <v>308.4367635465448</v>
      </c>
      <c r="AI680" s="6">
        <v>17960</v>
      </c>
      <c r="AJ680" s="21">
        <v>0.23887464542314671</v>
      </c>
      <c r="AK680" s="7">
        <v>-7641.771899998188</v>
      </c>
      <c r="AL680" s="7">
        <v>4864922.4459000006</v>
      </c>
      <c r="AM680" s="25">
        <f t="shared" si="320"/>
        <v>307.12825931866126</v>
      </c>
      <c r="AN680" s="6">
        <v>7623</v>
      </c>
      <c r="AO680" s="21">
        <v>0.25933493491173493</v>
      </c>
      <c r="AP680" s="7">
        <v>-7646.2446000017226</v>
      </c>
      <c r="AQ680" s="7">
        <v>4864925.9289999977</v>
      </c>
      <c r="AR680" s="25">
        <f t="shared" si="321"/>
        <v>221.0832817336381</v>
      </c>
      <c r="AS680" s="6">
        <v>16312</v>
      </c>
      <c r="AT680" s="21">
        <v>0.26649254219898599</v>
      </c>
      <c r="AU680" s="7">
        <v>-7641.28579999879</v>
      </c>
      <c r="AV680" s="7">
        <v>4864920.7506000027</v>
      </c>
      <c r="AW680" s="25">
        <f t="shared" si="322"/>
        <v>198.27125741181919</v>
      </c>
      <c r="AX680" s="6">
        <v>17683</v>
      </c>
      <c r="AY680" s="21">
        <v>0.26672644084851238</v>
      </c>
      <c r="AZ680" s="7">
        <v>-7641.771899998188</v>
      </c>
      <c r="BA680" s="7">
        <v>4864922.4459000006</v>
      </c>
      <c r="BB680" s="25">
        <f t="shared" si="323"/>
        <v>197.57669689693611</v>
      </c>
      <c r="BC680" s="6">
        <v>16054</v>
      </c>
      <c r="BD680" s="21">
        <v>0.26939262636029471</v>
      </c>
      <c r="BE680" s="7">
        <v>-7641.28579999879</v>
      </c>
      <c r="BF680" s="7">
        <v>4864920.7506000027</v>
      </c>
      <c r="BG680" s="25">
        <f t="shared" si="324"/>
        <v>189.8703638800265</v>
      </c>
      <c r="BH680" s="6">
        <v>16855</v>
      </c>
      <c r="BI680" s="21">
        <v>0.27145033032517002</v>
      </c>
      <c r="BJ680" s="7">
        <v>-7641.28579999879</v>
      </c>
      <c r="BK680" s="7">
        <v>4864920.7506000027</v>
      </c>
      <c r="BL680" s="25">
        <f t="shared" si="325"/>
        <v>184.17831783038346</v>
      </c>
      <c r="BM680" s="6">
        <v>17134</v>
      </c>
      <c r="BN680" s="21">
        <v>0.27601050624574819</v>
      </c>
      <c r="BO680" s="7">
        <v>-7641.28579999879</v>
      </c>
      <c r="BP680" s="7">
        <v>4864920.7506000027</v>
      </c>
      <c r="BQ680" s="25">
        <f t="shared" si="326"/>
        <v>172.30486719792319</v>
      </c>
      <c r="BR680" s="6">
        <v>15777</v>
      </c>
      <c r="BS680" s="21">
        <v>0.27782472394027879</v>
      </c>
      <c r="BT680" s="7">
        <v>-7641.28579999879</v>
      </c>
      <c r="BU680" s="7">
        <v>4864920.7506000027</v>
      </c>
      <c r="BV680" s="25">
        <f t="shared" si="327"/>
        <v>167.84810176184016</v>
      </c>
      <c r="BW680" s="6">
        <v>17407</v>
      </c>
      <c r="BX680" s="21">
        <v>0.27839737785218871</v>
      </c>
      <c r="BY680" s="7">
        <v>-7641.28579999879</v>
      </c>
      <c r="BZ680" s="7">
        <v>4864920.7506000027</v>
      </c>
      <c r="CA680" s="25">
        <f t="shared" si="328"/>
        <v>166.47132573848418</v>
      </c>
      <c r="CB680" s="6">
        <v>7623</v>
      </c>
      <c r="CC680" s="21">
        <v>0.22248432608910129</v>
      </c>
      <c r="CD680" s="7">
        <v>-7646.2446000017226</v>
      </c>
      <c r="CE680" s="7">
        <v>4864925.9289999977</v>
      </c>
      <c r="CF680" s="25">
        <f t="shared" si="329"/>
        <v>408.1335697238261</v>
      </c>
      <c r="CG680" s="6">
        <v>18238</v>
      </c>
      <c r="CH680" s="21">
        <v>0.2274560496380558</v>
      </c>
      <c r="CI680" s="7">
        <v>-7641.771899998188</v>
      </c>
      <c r="CJ680" s="7">
        <v>4864922.4459000006</v>
      </c>
      <c r="CK680" s="25">
        <f t="shared" si="330"/>
        <v>373.6027214167612</v>
      </c>
      <c r="CL680" s="6">
        <v>15775</v>
      </c>
      <c r="CM680" s="21">
        <v>0.23021191813077341</v>
      </c>
      <c r="CN680" s="7">
        <v>-7641.771899998188</v>
      </c>
      <c r="CO680" s="7">
        <v>4864922.4459000006</v>
      </c>
      <c r="CP680" s="25">
        <f t="shared" si="331"/>
        <v>356.03179703530566</v>
      </c>
      <c r="CQ680" s="6">
        <v>17960</v>
      </c>
      <c r="CR680" s="21">
        <v>0.2355402326729672</v>
      </c>
      <c r="CS680" s="7">
        <v>-7641.771899998188</v>
      </c>
      <c r="CT680" s="7">
        <v>4864922.4459000006</v>
      </c>
      <c r="CU680" s="25">
        <f t="shared" si="332"/>
        <v>324.89243651042608</v>
      </c>
      <c r="CV680" s="6">
        <v>16582</v>
      </c>
      <c r="CW680" s="21">
        <v>0.24004635307850411</v>
      </c>
      <c r="CX680" s="7">
        <v>-7641.28579999879</v>
      </c>
      <c r="CY680" s="7">
        <v>4864920.7506000027</v>
      </c>
      <c r="CZ680" s="25">
        <f t="shared" si="333"/>
        <v>301.17543811781445</v>
      </c>
      <c r="DA680" s="6">
        <v>9382</v>
      </c>
      <c r="DB680" s="21">
        <v>0.24052446011458789</v>
      </c>
      <c r="DC680" s="7">
        <v>-7661.7358999997377</v>
      </c>
      <c r="DD680" s="7">
        <v>4864938.3039000034</v>
      </c>
      <c r="DE680" s="25">
        <f t="shared" si="334"/>
        <v>298.78790008217896</v>
      </c>
      <c r="DF680" s="6">
        <v>10310</v>
      </c>
      <c r="DG680" s="21">
        <v>0.2456764862516467</v>
      </c>
      <c r="DH680" s="7">
        <v>-7646.2446000017226</v>
      </c>
      <c r="DI680" s="7">
        <v>4864925.9289999977</v>
      </c>
      <c r="DJ680" s="25">
        <f t="shared" si="335"/>
        <v>274.50207506176406</v>
      </c>
      <c r="DK680" s="6">
        <v>9399</v>
      </c>
      <c r="DL680" s="21">
        <v>0.2461602787456445</v>
      </c>
      <c r="DM680" s="7">
        <v>-7646.2446000017226</v>
      </c>
      <c r="DN680" s="7">
        <v>4864925.9289999977</v>
      </c>
      <c r="DO680" s="25">
        <f t="shared" si="336"/>
        <v>272.3504517045057</v>
      </c>
      <c r="DP680" s="6">
        <v>16312</v>
      </c>
      <c r="DQ680" s="21">
        <v>0.25418135713913542</v>
      </c>
      <c r="DR680" s="7">
        <v>-7641.28579999879</v>
      </c>
      <c r="DS680" s="7">
        <v>4864920.7506000027</v>
      </c>
      <c r="DT680" s="25">
        <f t="shared" si="337"/>
        <v>239.56602300668874</v>
      </c>
      <c r="DU680" s="6">
        <v>8036</v>
      </c>
      <c r="DV680" s="21">
        <v>0.255931726530995</v>
      </c>
      <c r="DW680" s="7">
        <v>-7661.7358999997377</v>
      </c>
      <c r="DX680" s="7">
        <v>4864938.3039000034</v>
      </c>
      <c r="DY680" s="25">
        <f t="shared" si="338"/>
        <v>233.07918677702236</v>
      </c>
      <c r="DZ680" s="6">
        <v>8938</v>
      </c>
      <c r="EA680" s="21">
        <v>0.25752158693115518</v>
      </c>
      <c r="EB680" s="7">
        <v>-7646.2446000017226</v>
      </c>
      <c r="EC680" s="7">
        <v>4864925.9289999977</v>
      </c>
      <c r="ED680" s="25">
        <f t="shared" si="339"/>
        <v>227.37642831984112</v>
      </c>
      <c r="EE680" s="6">
        <v>16054</v>
      </c>
      <c r="EF680" s="21">
        <v>0.25853581488403921</v>
      </c>
      <c r="EG680" s="7">
        <v>-7641.28579999879</v>
      </c>
      <c r="EH680" s="7">
        <v>4864920.7506000027</v>
      </c>
      <c r="EI680" s="25">
        <f t="shared" si="340"/>
        <v>223.82940637529262</v>
      </c>
    </row>
    <row r="681" spans="1:139" x14ac:dyDescent="0.25">
      <c r="A681" s="6">
        <v>667</v>
      </c>
      <c r="B681" s="6">
        <v>0</v>
      </c>
      <c r="C681" s="6">
        <v>3</v>
      </c>
      <c r="D681" s="6">
        <v>0</v>
      </c>
      <c r="E681" s="6">
        <v>3</v>
      </c>
      <c r="F681" s="20">
        <f t="shared" si="310"/>
        <v>1</v>
      </c>
      <c r="G681" s="20">
        <f t="shared" si="311"/>
        <v>1</v>
      </c>
      <c r="H681" s="20">
        <f t="shared" si="312"/>
        <v>1</v>
      </c>
      <c r="I681" s="7">
        <v>-7691.7401813100996</v>
      </c>
      <c r="J681" s="7">
        <v>4864927.7842987236</v>
      </c>
      <c r="K681" s="6">
        <v>-3</v>
      </c>
      <c r="L681" s="6">
        <v>-6</v>
      </c>
      <c r="M681" s="7">
        <v>-7688.7560028371408</v>
      </c>
      <c r="N681" s="7">
        <v>4864929.2110861205</v>
      </c>
      <c r="O681" s="26">
        <f t="shared" si="313"/>
        <v>-7688.756002837139</v>
      </c>
      <c r="P681" s="26">
        <f t="shared" si="314"/>
        <v>4864929.2110861205</v>
      </c>
      <c r="Q681" s="20">
        <f t="shared" si="315"/>
        <v>1</v>
      </c>
      <c r="R681" s="26">
        <f t="shared" si="316"/>
        <v>3.3077248123769079</v>
      </c>
      <c r="S681" s="26">
        <f>R681*'8_HeSo_Mercator'!$B$7</f>
        <v>2.5341351614395222</v>
      </c>
      <c r="T681" s="6">
        <v>8683</v>
      </c>
      <c r="U681" s="21">
        <v>0.24699654610343491</v>
      </c>
      <c r="V681" s="7">
        <v>-7691.3383999988437</v>
      </c>
      <c r="W681" s="7">
        <v>4864928.2128999978</v>
      </c>
      <c r="X681" s="25">
        <f t="shared" si="317"/>
        <v>268.68070473692029</v>
      </c>
      <c r="Y681" s="6">
        <v>10056</v>
      </c>
      <c r="Z681" s="21">
        <v>0.25823667810657192</v>
      </c>
      <c r="AA681" s="7">
        <v>-7689.5133999995887</v>
      </c>
      <c r="AB681" s="7">
        <v>4864928.7361000031</v>
      </c>
      <c r="AC681" s="25">
        <f t="shared" si="318"/>
        <v>224.86832986153996</v>
      </c>
      <c r="AD681" s="6">
        <v>9598</v>
      </c>
      <c r="AE681" s="21">
        <v>0.28023251837502727</v>
      </c>
      <c r="AF681" s="7">
        <v>-7691.3383999988437</v>
      </c>
      <c r="AG681" s="7">
        <v>4864928.2128999978</v>
      </c>
      <c r="AH681" s="25">
        <f t="shared" si="319"/>
        <v>162.15333349244383</v>
      </c>
      <c r="AI681" s="6">
        <v>8689</v>
      </c>
      <c r="AJ681" s="21">
        <v>0.28123636701291449</v>
      </c>
      <c r="AK681" s="7">
        <v>-7683.8559000007808</v>
      </c>
      <c r="AL681" s="7">
        <v>4864930.3579000011</v>
      </c>
      <c r="AM681" s="25">
        <f t="shared" si="320"/>
        <v>159.85053108963069</v>
      </c>
      <c r="AN681" s="6">
        <v>9141</v>
      </c>
      <c r="AO681" s="21">
        <v>0.29131611428169918</v>
      </c>
      <c r="AP681" s="7">
        <v>-7691.3383999988437</v>
      </c>
      <c r="AQ681" s="7">
        <v>4864928.2128999978</v>
      </c>
      <c r="AR681" s="25">
        <f t="shared" si="321"/>
        <v>138.84874735619272</v>
      </c>
      <c r="AS681" s="6">
        <v>16554</v>
      </c>
      <c r="AT681" s="21">
        <v>0.3035451438207481</v>
      </c>
      <c r="AU681" s="7">
        <v>-7691.3383999988437</v>
      </c>
      <c r="AV681" s="7">
        <v>4864928.2128999978</v>
      </c>
      <c r="AW681" s="25">
        <f t="shared" si="322"/>
        <v>117.78957171446706</v>
      </c>
      <c r="AX681" s="6">
        <v>8239</v>
      </c>
      <c r="AY681" s="21">
        <v>0.30369102088992972</v>
      </c>
      <c r="AZ681" s="7">
        <v>-7691.3383999988437</v>
      </c>
      <c r="BA681" s="7">
        <v>4864928.2128999978</v>
      </c>
      <c r="BB681" s="25">
        <f t="shared" si="323"/>
        <v>117.56341526297889</v>
      </c>
      <c r="BC681" s="6">
        <v>10967</v>
      </c>
      <c r="BD681" s="21">
        <v>0.30819419334233522</v>
      </c>
      <c r="BE681" s="7">
        <v>-7682.5590999983251</v>
      </c>
      <c r="BF681" s="7">
        <v>4864932.3115999997</v>
      </c>
      <c r="BG681" s="25">
        <f t="shared" si="324"/>
        <v>110.84144838917919</v>
      </c>
      <c r="BH681" s="6">
        <v>10052</v>
      </c>
      <c r="BI681" s="21">
        <v>0.31201854135388429</v>
      </c>
      <c r="BJ681" s="7">
        <v>-7684.2980999983847</v>
      </c>
      <c r="BK681" s="7">
        <v>4864931.813000001</v>
      </c>
      <c r="BL681" s="25">
        <f t="shared" si="325"/>
        <v>105.50629950574178</v>
      </c>
      <c r="BM681" s="6">
        <v>17379</v>
      </c>
      <c r="BN681" s="21">
        <v>0.31223115101980797</v>
      </c>
      <c r="BO681" s="7">
        <v>-7691.3383999988437</v>
      </c>
      <c r="BP681" s="7">
        <v>4864928.2128999978</v>
      </c>
      <c r="BQ681" s="25">
        <f t="shared" si="326"/>
        <v>105.219220428524</v>
      </c>
      <c r="BR681" s="6">
        <v>10510</v>
      </c>
      <c r="BS681" s="21">
        <v>0.31326641308927738</v>
      </c>
      <c r="BT681" s="7">
        <v>-7684.2980999983847</v>
      </c>
      <c r="BU681" s="7">
        <v>4864931.813000001</v>
      </c>
      <c r="BV681" s="25">
        <f t="shared" si="327"/>
        <v>103.83521400203297</v>
      </c>
      <c r="BW681" s="6">
        <v>16827</v>
      </c>
      <c r="BX681" s="21">
        <v>0.31760521391376528</v>
      </c>
      <c r="BY681" s="7">
        <v>-7683.8559000007808</v>
      </c>
      <c r="BZ681" s="7">
        <v>4864930.3579000011</v>
      </c>
      <c r="CA681" s="25">
        <f t="shared" si="328"/>
        <v>98.276460499949252</v>
      </c>
      <c r="CB681" s="6">
        <v>8683</v>
      </c>
      <c r="CC681" s="21">
        <v>0.24976584452076181</v>
      </c>
      <c r="CD681" s="7">
        <v>-7691.3383999988437</v>
      </c>
      <c r="CE681" s="7">
        <v>4864928.2128999978</v>
      </c>
      <c r="CF681" s="25">
        <f t="shared" si="329"/>
        <v>256.96135084394768</v>
      </c>
      <c r="CG681" s="6">
        <v>10056</v>
      </c>
      <c r="CH681" s="21">
        <v>0.25814319181027567</v>
      </c>
      <c r="CI681" s="7">
        <v>-7689.5133999995887</v>
      </c>
      <c r="CJ681" s="7">
        <v>4864928.7361000031</v>
      </c>
      <c r="CK681" s="25">
        <f t="shared" si="330"/>
        <v>225.19425021024756</v>
      </c>
      <c r="CL681" s="6">
        <v>9598</v>
      </c>
      <c r="CM681" s="21">
        <v>0.26792085066392862</v>
      </c>
      <c r="CN681" s="7">
        <v>-7691.3383999988437</v>
      </c>
      <c r="CO681" s="7">
        <v>4864928.2128999978</v>
      </c>
      <c r="CP681" s="25">
        <f t="shared" si="331"/>
        <v>194.07694453362666</v>
      </c>
      <c r="CQ681" s="6">
        <v>8689</v>
      </c>
      <c r="CR681" s="21">
        <v>0.27253155275433311</v>
      </c>
      <c r="CS681" s="7">
        <v>-7683.8559000007808</v>
      </c>
      <c r="CT681" s="7">
        <v>4864930.3579000011</v>
      </c>
      <c r="CU681" s="25">
        <f t="shared" si="332"/>
        <v>181.2728811566339</v>
      </c>
      <c r="CV681" s="6">
        <v>10054</v>
      </c>
      <c r="CW681" s="21">
        <v>0.27974356249778631</v>
      </c>
      <c r="CX681" s="7">
        <v>-7691.3383999988437</v>
      </c>
      <c r="CY681" s="7">
        <v>4864928.2128999978</v>
      </c>
      <c r="CZ681" s="25">
        <f t="shared" si="333"/>
        <v>163.2900022218858</v>
      </c>
      <c r="DA681" s="6">
        <v>8239</v>
      </c>
      <c r="DB681" s="21">
        <v>0.28082067640555342</v>
      </c>
      <c r="DC681" s="7">
        <v>-7691.3383999988437</v>
      </c>
      <c r="DD681" s="7">
        <v>4864928.2128999978</v>
      </c>
      <c r="DE681" s="25">
        <f t="shared" si="334"/>
        <v>160.79912295558137</v>
      </c>
      <c r="DF681" s="6">
        <v>10967</v>
      </c>
      <c r="DG681" s="21">
        <v>0.29209611467601881</v>
      </c>
      <c r="DH681" s="7">
        <v>-7682.5590999983251</v>
      </c>
      <c r="DI681" s="7">
        <v>4864932.3115999997</v>
      </c>
      <c r="DJ681" s="25">
        <f t="shared" si="335"/>
        <v>137.3715754733735</v>
      </c>
      <c r="DK681" s="6">
        <v>9141</v>
      </c>
      <c r="DL681" s="21">
        <v>0.29807383053997077</v>
      </c>
      <c r="DM681" s="7">
        <v>-7691.3383999988437</v>
      </c>
      <c r="DN681" s="7">
        <v>4864928.2128999978</v>
      </c>
      <c r="DO681" s="25">
        <f t="shared" si="336"/>
        <v>126.67899378734838</v>
      </c>
      <c r="DP681" s="6">
        <v>10514</v>
      </c>
      <c r="DQ681" s="21">
        <v>0.30039023931543568</v>
      </c>
      <c r="DR681" s="7">
        <v>-7682.5590999983251</v>
      </c>
      <c r="DS681" s="7">
        <v>4864932.3115999997</v>
      </c>
      <c r="DT681" s="25">
        <f t="shared" si="337"/>
        <v>122.8165044387187</v>
      </c>
      <c r="DU681" s="6">
        <v>8240</v>
      </c>
      <c r="DV681" s="21">
        <v>0.30821975221713699</v>
      </c>
      <c r="DW681" s="7">
        <v>-7689.5133999995887</v>
      </c>
      <c r="DX681" s="7">
        <v>4864928.7361000031</v>
      </c>
      <c r="DY681" s="25">
        <f t="shared" si="338"/>
        <v>110.80468721060949</v>
      </c>
      <c r="DZ681" s="6">
        <v>7799</v>
      </c>
      <c r="EA681" s="21">
        <v>0.31879151762902408</v>
      </c>
      <c r="EB681" s="7">
        <v>-7689.5133999995887</v>
      </c>
      <c r="EC681" s="7">
        <v>4864928.7361000031</v>
      </c>
      <c r="ED681" s="25">
        <f t="shared" si="339"/>
        <v>96.821759614310281</v>
      </c>
      <c r="EE681" s="6">
        <v>11430</v>
      </c>
      <c r="EF681" s="21">
        <v>0.32169959908361973</v>
      </c>
      <c r="EG681" s="7">
        <v>-7691.3383999988437</v>
      </c>
      <c r="EH681" s="7">
        <v>4864928.2128999978</v>
      </c>
      <c r="EI681" s="25">
        <f t="shared" si="340"/>
        <v>93.367971038536425</v>
      </c>
    </row>
    <row r="682" spans="1:139" x14ac:dyDescent="0.25">
      <c r="A682" s="6">
        <v>668</v>
      </c>
      <c r="B682" s="6">
        <v>0</v>
      </c>
      <c r="C682" s="6">
        <v>2</v>
      </c>
      <c r="D682" s="6">
        <v>0</v>
      </c>
      <c r="E682" s="6">
        <v>2</v>
      </c>
      <c r="F682" s="20">
        <f t="shared" si="310"/>
        <v>1</v>
      </c>
      <c r="G682" s="20">
        <f t="shared" si="311"/>
        <v>1</v>
      </c>
      <c r="H682" s="20">
        <f t="shared" si="312"/>
        <v>1</v>
      </c>
      <c r="I682" s="7">
        <v>-7637.55456227177</v>
      </c>
      <c r="J682" s="7">
        <v>4865000.9778934559</v>
      </c>
      <c r="K682" s="6">
        <v>-3</v>
      </c>
      <c r="L682" s="6">
        <v>0</v>
      </c>
      <c r="M682" s="7">
        <v>-7638.7805796157372</v>
      </c>
      <c r="N682" s="7">
        <v>4865002.0791900512</v>
      </c>
      <c r="O682" s="26">
        <f t="shared" si="313"/>
        <v>-7638.7805796157354</v>
      </c>
      <c r="P682" s="26">
        <f t="shared" si="314"/>
        <v>4865002.0791900503</v>
      </c>
      <c r="Q682" s="20">
        <f t="shared" si="315"/>
        <v>1</v>
      </c>
      <c r="R682" s="26">
        <f t="shared" si="316"/>
        <v>1.6480208483108041</v>
      </c>
      <c r="S682" s="26">
        <f>R682*'8_HeSo_Mercator'!$B$7</f>
        <v>1.2625922092620312</v>
      </c>
      <c r="T682" s="6">
        <v>8134</v>
      </c>
      <c r="U682" s="21">
        <v>0.23510996851342239</v>
      </c>
      <c r="V682" s="7">
        <v>-7637.8425999991596</v>
      </c>
      <c r="W682" s="7">
        <v>4865000.627700001</v>
      </c>
      <c r="X682" s="25">
        <f t="shared" si="317"/>
        <v>327.27725709971128</v>
      </c>
      <c r="Y682" s="6">
        <v>11310</v>
      </c>
      <c r="Z682" s="21">
        <v>0.25552542775727799</v>
      </c>
      <c r="AA682" s="7">
        <v>-7637.8425999991596</v>
      </c>
      <c r="AB682" s="7">
        <v>4865000.627700001</v>
      </c>
      <c r="AC682" s="25">
        <f t="shared" si="318"/>
        <v>234.56515855732982</v>
      </c>
      <c r="AD682" s="6">
        <v>9020</v>
      </c>
      <c r="AE682" s="21">
        <v>0.25927785696646161</v>
      </c>
      <c r="AF682" s="7">
        <v>-7640.9805000014603</v>
      </c>
      <c r="AG682" s="7">
        <v>4865006.7855999991</v>
      </c>
      <c r="AH682" s="25">
        <f t="shared" si="319"/>
        <v>221.27802488935404</v>
      </c>
      <c r="AI682" s="6">
        <v>7250</v>
      </c>
      <c r="AJ682" s="21">
        <v>0.26342765824051739</v>
      </c>
      <c r="AK682" s="7">
        <v>-7640.9805000014603</v>
      </c>
      <c r="AL682" s="7">
        <v>4865006.7855999991</v>
      </c>
      <c r="AM682" s="25">
        <f t="shared" si="320"/>
        <v>207.66079638352858</v>
      </c>
      <c r="AN682" s="6">
        <v>7696</v>
      </c>
      <c r="AO682" s="21">
        <v>0.27182038891412991</v>
      </c>
      <c r="AP682" s="7">
        <v>-7637.8425999991596</v>
      </c>
      <c r="AQ682" s="7">
        <v>4865000.627700001</v>
      </c>
      <c r="AR682" s="25">
        <f t="shared" si="321"/>
        <v>183.17739643284017</v>
      </c>
      <c r="AS682" s="6">
        <v>8125</v>
      </c>
      <c r="AT682" s="21">
        <v>0.27214864255615179</v>
      </c>
      <c r="AU682" s="7">
        <v>-7641.5731999985874</v>
      </c>
      <c r="AV682" s="7">
        <v>4865008.8530000001</v>
      </c>
      <c r="AW682" s="25">
        <f t="shared" si="322"/>
        <v>182.29523222092033</v>
      </c>
      <c r="AX682" s="6">
        <v>9474</v>
      </c>
      <c r="AY682" s="21">
        <v>0.27300383455965488</v>
      </c>
      <c r="AZ682" s="7">
        <v>-7637.1779999993742</v>
      </c>
      <c r="BA682" s="7">
        <v>4864993.5205999995</v>
      </c>
      <c r="BB682" s="25">
        <f t="shared" si="323"/>
        <v>180.0217634359696</v>
      </c>
      <c r="BC682" s="6">
        <v>8569</v>
      </c>
      <c r="BD682" s="21">
        <v>0.28097215253210778</v>
      </c>
      <c r="BE682" s="7">
        <v>-7639.7153999991706</v>
      </c>
      <c r="BF682" s="7">
        <v>4865007.1604000032</v>
      </c>
      <c r="BG682" s="25">
        <f t="shared" si="324"/>
        <v>160.45264679187946</v>
      </c>
      <c r="BH682" s="6">
        <v>10400</v>
      </c>
      <c r="BI682" s="21">
        <v>0.28198521186974979</v>
      </c>
      <c r="BJ682" s="7">
        <v>-7637.8425999991596</v>
      </c>
      <c r="BK682" s="7">
        <v>4865000.627700001</v>
      </c>
      <c r="BL682" s="25">
        <f t="shared" si="325"/>
        <v>158.15927555399227</v>
      </c>
      <c r="BM682" s="6">
        <v>9941</v>
      </c>
      <c r="BN682" s="21">
        <v>0.28255361217108838</v>
      </c>
      <c r="BO682" s="7">
        <v>-7637.8425999991596</v>
      </c>
      <c r="BP682" s="7">
        <v>4865000.627700001</v>
      </c>
      <c r="BQ682" s="25">
        <f t="shared" si="326"/>
        <v>156.89046319841628</v>
      </c>
      <c r="BR682" s="6">
        <v>9478</v>
      </c>
      <c r="BS682" s="21">
        <v>0.2839684093437872</v>
      </c>
      <c r="BT682" s="7">
        <v>-7642.4459999985993</v>
      </c>
      <c r="BU682" s="7">
        <v>4865016.6877999976</v>
      </c>
      <c r="BV682" s="25">
        <f t="shared" si="327"/>
        <v>153.78709207389005</v>
      </c>
      <c r="BW682" s="6">
        <v>9932</v>
      </c>
      <c r="BX682" s="21">
        <v>0.28728417537702328</v>
      </c>
      <c r="BY682" s="7">
        <v>-7637.1779999993742</v>
      </c>
      <c r="BZ682" s="7">
        <v>4864993.5205999995</v>
      </c>
      <c r="CA682" s="25">
        <f t="shared" si="328"/>
        <v>146.80916997370591</v>
      </c>
      <c r="CB682" s="6">
        <v>8134</v>
      </c>
      <c r="CC682" s="21">
        <v>0.23946564672898921</v>
      </c>
      <c r="CD682" s="7">
        <v>-7637.8425999991596</v>
      </c>
      <c r="CE682" s="7">
        <v>4865000.627700001</v>
      </c>
      <c r="CF682" s="25">
        <f t="shared" si="329"/>
        <v>304.10749458298977</v>
      </c>
      <c r="CG682" s="6">
        <v>11310</v>
      </c>
      <c r="CH682" s="21">
        <v>0.2541949082492973</v>
      </c>
      <c r="CI682" s="7">
        <v>-7637.8425999991596</v>
      </c>
      <c r="CJ682" s="7">
        <v>4865000.627700001</v>
      </c>
      <c r="CK682" s="25">
        <f t="shared" si="330"/>
        <v>239.51494210969426</v>
      </c>
      <c r="CL682" s="6">
        <v>9932</v>
      </c>
      <c r="CM682" s="21">
        <v>0.25684794036127301</v>
      </c>
      <c r="CN682" s="7">
        <v>-7637.1779999993742</v>
      </c>
      <c r="CO682" s="7">
        <v>4864993.5205999995</v>
      </c>
      <c r="CP682" s="25">
        <f t="shared" si="331"/>
        <v>229.77123046055405</v>
      </c>
      <c r="CQ682" s="6">
        <v>7250</v>
      </c>
      <c r="CR682" s="21">
        <v>0.26881911444686241</v>
      </c>
      <c r="CS682" s="7">
        <v>-7640.9805000014603</v>
      </c>
      <c r="CT682" s="7">
        <v>4865006.7855999991</v>
      </c>
      <c r="CU682" s="25">
        <f t="shared" si="332"/>
        <v>191.49587162070361</v>
      </c>
      <c r="CV682" s="6">
        <v>9020</v>
      </c>
      <c r="CW682" s="21">
        <v>0.27114935418647812</v>
      </c>
      <c r="CX682" s="7">
        <v>-7640.9805000014603</v>
      </c>
      <c r="CY682" s="7">
        <v>4865006.7855999991</v>
      </c>
      <c r="CZ682" s="25">
        <f t="shared" si="333"/>
        <v>184.99743309525081</v>
      </c>
      <c r="DA682" s="6">
        <v>9941</v>
      </c>
      <c r="DB682" s="21">
        <v>0.27203791469194311</v>
      </c>
      <c r="DC682" s="7">
        <v>-7637.8425999991596</v>
      </c>
      <c r="DD682" s="7">
        <v>4865000.627700001</v>
      </c>
      <c r="DE682" s="25">
        <f t="shared" si="334"/>
        <v>182.59221272183956</v>
      </c>
      <c r="DF682" s="6">
        <v>9474</v>
      </c>
      <c r="DG682" s="21">
        <v>0.27293740189398508</v>
      </c>
      <c r="DH682" s="7">
        <v>-7637.1779999993742</v>
      </c>
      <c r="DI682" s="7">
        <v>4864993.5205999995</v>
      </c>
      <c r="DJ682" s="25">
        <f t="shared" si="335"/>
        <v>180.1970958393612</v>
      </c>
      <c r="DK682" s="6">
        <v>8131</v>
      </c>
      <c r="DL682" s="21">
        <v>0.28036740695476148</v>
      </c>
      <c r="DM682" s="7">
        <v>-7639.7153999991706</v>
      </c>
      <c r="DN682" s="7">
        <v>4865007.1604000032</v>
      </c>
      <c r="DO682" s="25">
        <f t="shared" si="336"/>
        <v>161.84150190943541</v>
      </c>
      <c r="DP682" s="6">
        <v>9029</v>
      </c>
      <c r="DQ682" s="21">
        <v>0.2889668274148765</v>
      </c>
      <c r="DR682" s="7">
        <v>-7637.8425999991596</v>
      </c>
      <c r="DS682" s="7">
        <v>4865000.627700001</v>
      </c>
      <c r="DT682" s="25">
        <f t="shared" si="337"/>
        <v>143.41944604181202</v>
      </c>
      <c r="DU682" s="6">
        <v>10400</v>
      </c>
      <c r="DV682" s="21">
        <v>0.29305753018682801</v>
      </c>
      <c r="DW682" s="7">
        <v>-7637.8425999991596</v>
      </c>
      <c r="DX682" s="7">
        <v>4865000.627700001</v>
      </c>
      <c r="DY682" s="25">
        <f t="shared" si="338"/>
        <v>135.57776158061424</v>
      </c>
      <c r="DZ682" s="6">
        <v>7696</v>
      </c>
      <c r="EA682" s="21">
        <v>0.29487067416494261</v>
      </c>
      <c r="EB682" s="7">
        <v>-7637.8425999991596</v>
      </c>
      <c r="EC682" s="7">
        <v>4865000.627700001</v>
      </c>
      <c r="ED682" s="25">
        <f t="shared" si="339"/>
        <v>132.27375092150456</v>
      </c>
      <c r="EE682" s="6">
        <v>8569</v>
      </c>
      <c r="EF682" s="21">
        <v>0.29538594221647257</v>
      </c>
      <c r="EG682" s="7">
        <v>-7639.7153999991706</v>
      </c>
      <c r="EH682" s="7">
        <v>4865007.1604000032</v>
      </c>
      <c r="EI682" s="25">
        <f t="shared" si="340"/>
        <v>131.35321546656121</v>
      </c>
    </row>
    <row r="683" spans="1:139" x14ac:dyDescent="0.25">
      <c r="A683" s="6">
        <v>669</v>
      </c>
      <c r="B683" s="6">
        <v>1</v>
      </c>
      <c r="C683" s="6">
        <v>1</v>
      </c>
      <c r="D683" s="6">
        <v>1</v>
      </c>
      <c r="E683" s="6">
        <v>1</v>
      </c>
      <c r="F683" s="20">
        <f t="shared" si="310"/>
        <v>1</v>
      </c>
      <c r="G683" s="20">
        <f t="shared" si="311"/>
        <v>1</v>
      </c>
      <c r="H683" s="20">
        <f t="shared" si="312"/>
        <v>1</v>
      </c>
      <c r="I683" s="7">
        <v>-7535.7630000002682</v>
      </c>
      <c r="J683" s="7">
        <v>4864917.7351999991</v>
      </c>
      <c r="K683" s="6">
        <v>-6</v>
      </c>
      <c r="L683" s="6">
        <v>-6</v>
      </c>
      <c r="M683" s="7">
        <v>-7540.3771549846488</v>
      </c>
      <c r="N683" s="7">
        <v>4864920.2752344031</v>
      </c>
      <c r="O683" s="26">
        <f t="shared" si="313"/>
        <v>-7540.3771549846469</v>
      </c>
      <c r="P683" s="26">
        <f t="shared" si="314"/>
        <v>4864920.2752344031</v>
      </c>
      <c r="Q683" s="20">
        <f t="shared" si="315"/>
        <v>1</v>
      </c>
      <c r="R683" s="26">
        <f t="shared" si="316"/>
        <v>5.2670865754698841</v>
      </c>
      <c r="S683" s="26">
        <f>R683*'8_HeSo_Mercator'!$B$7</f>
        <v>4.0352538516204097</v>
      </c>
      <c r="T683" s="6">
        <v>8336</v>
      </c>
      <c r="U683" s="21">
        <v>0.1894505882689099</v>
      </c>
      <c r="V683" s="7">
        <v>-7541.1688000001013</v>
      </c>
      <c r="W683" s="7">
        <v>4864920.7268000022</v>
      </c>
      <c r="X683" s="25">
        <f t="shared" si="317"/>
        <v>776.2760143423269</v>
      </c>
      <c r="Y683" s="6">
        <v>9702</v>
      </c>
      <c r="Z683" s="21">
        <v>0.21266502818509489</v>
      </c>
      <c r="AA683" s="7">
        <v>-7541.1688000001013</v>
      </c>
      <c r="AB683" s="7">
        <v>4864920.7268000022</v>
      </c>
      <c r="AC683" s="25">
        <f t="shared" si="318"/>
        <v>488.89510398002932</v>
      </c>
      <c r="AD683" s="6">
        <v>13161</v>
      </c>
      <c r="AE683" s="21">
        <v>0.2142304418749045</v>
      </c>
      <c r="AF683" s="7">
        <v>-7541.1688000001013</v>
      </c>
      <c r="AG683" s="7">
        <v>4864920.7268000022</v>
      </c>
      <c r="AH683" s="25">
        <f t="shared" si="319"/>
        <v>474.76125116305639</v>
      </c>
      <c r="AI683" s="6">
        <v>7883</v>
      </c>
      <c r="AJ683" s="21">
        <v>0.21843650401492001</v>
      </c>
      <c r="AK683" s="7">
        <v>-7536.4928999990216</v>
      </c>
      <c r="AL683" s="7">
        <v>4864918.0596000031</v>
      </c>
      <c r="AM683" s="25">
        <f t="shared" si="320"/>
        <v>439.23721693212434</v>
      </c>
      <c r="AN683" s="6">
        <v>13788</v>
      </c>
      <c r="AO683" s="21">
        <v>0.2212791623979497</v>
      </c>
      <c r="AP683" s="7">
        <v>-7541.1688000001013</v>
      </c>
      <c r="AQ683" s="7">
        <v>4864920.7268000022</v>
      </c>
      <c r="AR683" s="25">
        <f t="shared" si="321"/>
        <v>417.09782446354643</v>
      </c>
      <c r="AS683" s="6">
        <v>7900</v>
      </c>
      <c r="AT683" s="21">
        <v>0.2232974605518554</v>
      </c>
      <c r="AU683" s="7">
        <v>-7541.1688000001013</v>
      </c>
      <c r="AV683" s="7">
        <v>4864920.7268000022</v>
      </c>
      <c r="AW683" s="25">
        <f t="shared" si="322"/>
        <v>402.22111320134366</v>
      </c>
      <c r="AX683" s="6">
        <v>13627</v>
      </c>
      <c r="AY683" s="21">
        <v>0.231241977405411</v>
      </c>
      <c r="AZ683" s="7">
        <v>-7541.1688000001013</v>
      </c>
      <c r="BA683" s="7">
        <v>4864920.7268000022</v>
      </c>
      <c r="BB683" s="25">
        <f t="shared" si="323"/>
        <v>349.73033355912759</v>
      </c>
      <c r="BC683" s="6">
        <v>13311</v>
      </c>
      <c r="BD683" s="21">
        <v>0.232867896517606</v>
      </c>
      <c r="BE683" s="7">
        <v>-7541.1688000001013</v>
      </c>
      <c r="BF683" s="7">
        <v>4864920.7268000022</v>
      </c>
      <c r="BG683" s="25">
        <f t="shared" si="324"/>
        <v>340.06467351978887</v>
      </c>
      <c r="BH683" s="6">
        <v>13468</v>
      </c>
      <c r="BI683" s="21">
        <v>0.23319206470567641</v>
      </c>
      <c r="BJ683" s="7">
        <v>-7541.1688000001013</v>
      </c>
      <c r="BK683" s="7">
        <v>4864920.7268000022</v>
      </c>
      <c r="BL683" s="25">
        <f t="shared" si="325"/>
        <v>338.17767117327242</v>
      </c>
      <c r="BM683" s="6">
        <v>10596</v>
      </c>
      <c r="BN683" s="21">
        <v>0.24509652722692249</v>
      </c>
      <c r="BO683" s="7">
        <v>-7536.4928999990216</v>
      </c>
      <c r="BP683" s="7">
        <v>4864918.0596000031</v>
      </c>
      <c r="BQ683" s="25">
        <f t="shared" si="326"/>
        <v>277.10947075487485</v>
      </c>
      <c r="BR683" s="6">
        <v>7470</v>
      </c>
      <c r="BS683" s="21">
        <v>0.2537360852979193</v>
      </c>
      <c r="BT683" s="7">
        <v>-7541.1688000001013</v>
      </c>
      <c r="BU683" s="7">
        <v>4864920.7268000022</v>
      </c>
      <c r="BV683" s="25">
        <f t="shared" si="327"/>
        <v>241.25207605134406</v>
      </c>
      <c r="BW683" s="6">
        <v>14117</v>
      </c>
      <c r="BX683" s="21">
        <v>0.25808895077744448</v>
      </c>
      <c r="BY683" s="7">
        <v>-7541.1688000001013</v>
      </c>
      <c r="BZ683" s="7">
        <v>4864920.7268000022</v>
      </c>
      <c r="CA683" s="25">
        <f t="shared" si="328"/>
        <v>225.38362088854512</v>
      </c>
      <c r="CB683" s="6">
        <v>8336</v>
      </c>
      <c r="CC683" s="21">
        <v>0.1797818026747533</v>
      </c>
      <c r="CD683" s="7">
        <v>-7541.1688000001013</v>
      </c>
      <c r="CE683" s="7">
        <v>4864920.7268000022</v>
      </c>
      <c r="CF683" s="25">
        <f t="shared" si="329"/>
        <v>957.23170974129971</v>
      </c>
      <c r="CG683" s="6">
        <v>9702</v>
      </c>
      <c r="CH683" s="21">
        <v>0.19493535485071159</v>
      </c>
      <c r="CI683" s="7">
        <v>-7541.1688000001013</v>
      </c>
      <c r="CJ683" s="7">
        <v>4864920.7268000022</v>
      </c>
      <c r="CK683" s="25">
        <f t="shared" si="330"/>
        <v>692.5283361614521</v>
      </c>
      <c r="CL683" s="6">
        <v>13161</v>
      </c>
      <c r="CM683" s="21">
        <v>0.20932007547649839</v>
      </c>
      <c r="CN683" s="7">
        <v>-7541.1688000001013</v>
      </c>
      <c r="CO683" s="7">
        <v>4864920.7268000022</v>
      </c>
      <c r="CP683" s="25">
        <f t="shared" si="331"/>
        <v>520.90253306143336</v>
      </c>
      <c r="CQ683" s="6">
        <v>7883</v>
      </c>
      <c r="CR683" s="21">
        <v>0.21354647831323889</v>
      </c>
      <c r="CS683" s="7">
        <v>-7536.4928999990216</v>
      </c>
      <c r="CT683" s="7">
        <v>4864918.0596000031</v>
      </c>
      <c r="CU683" s="25">
        <f t="shared" si="332"/>
        <v>480.87294709204821</v>
      </c>
      <c r="CV683" s="6">
        <v>13788</v>
      </c>
      <c r="CW683" s="21">
        <v>0.21928547082700711</v>
      </c>
      <c r="CX683" s="7">
        <v>-7541.1688000001013</v>
      </c>
      <c r="CY683" s="7">
        <v>4864920.7268000022</v>
      </c>
      <c r="CZ683" s="25">
        <f t="shared" si="333"/>
        <v>432.47456396794968</v>
      </c>
      <c r="DA683" s="6">
        <v>7900</v>
      </c>
      <c r="DB683" s="21">
        <v>0.22131127238500969</v>
      </c>
      <c r="DC683" s="7">
        <v>-7541.1688000001013</v>
      </c>
      <c r="DD683" s="7">
        <v>4864920.7268000022</v>
      </c>
      <c r="DE683" s="25">
        <f t="shared" si="334"/>
        <v>416.85581074046678</v>
      </c>
      <c r="DF683" s="6">
        <v>13627</v>
      </c>
      <c r="DG683" s="21">
        <v>0.22857583706218179</v>
      </c>
      <c r="DH683" s="7">
        <v>-7541.1688000001013</v>
      </c>
      <c r="DI683" s="7">
        <v>4864920.7268000022</v>
      </c>
      <c r="DJ683" s="25">
        <f t="shared" si="335"/>
        <v>366.33526232467784</v>
      </c>
      <c r="DK683" s="6">
        <v>13468</v>
      </c>
      <c r="DL683" s="21">
        <v>0.22874896691052679</v>
      </c>
      <c r="DM683" s="7">
        <v>-7541.1688000001013</v>
      </c>
      <c r="DN683" s="7">
        <v>4864920.7268000022</v>
      </c>
      <c r="DO683" s="25">
        <f t="shared" si="336"/>
        <v>365.22746976234754</v>
      </c>
      <c r="DP683" s="6">
        <v>13311</v>
      </c>
      <c r="DQ683" s="21">
        <v>0.23045747620509671</v>
      </c>
      <c r="DR683" s="7">
        <v>-7541.1688000001013</v>
      </c>
      <c r="DS683" s="7">
        <v>4864920.7268000022</v>
      </c>
      <c r="DT683" s="25">
        <f t="shared" si="337"/>
        <v>354.51677828969639</v>
      </c>
      <c r="DU683" s="6">
        <v>14117</v>
      </c>
      <c r="DV683" s="21">
        <v>0.24266511856383691</v>
      </c>
      <c r="DW683" s="7">
        <v>-7541.1688000001013</v>
      </c>
      <c r="DX683" s="7">
        <v>4864920.7268000022</v>
      </c>
      <c r="DY683" s="25">
        <f t="shared" si="338"/>
        <v>288.3836166526807</v>
      </c>
      <c r="DZ683" s="6">
        <v>10596</v>
      </c>
      <c r="EA683" s="21">
        <v>0.24447666390499859</v>
      </c>
      <c r="EB683" s="7">
        <v>-7536.4928999990216</v>
      </c>
      <c r="EC683" s="7">
        <v>4864918.0596000031</v>
      </c>
      <c r="ED683" s="25">
        <f t="shared" si="339"/>
        <v>279.93058874392881</v>
      </c>
      <c r="EE683" s="6">
        <v>13303</v>
      </c>
      <c r="EF683" s="21">
        <v>0.2491440848987459</v>
      </c>
      <c r="EG683" s="7">
        <v>-7536.4928999990216</v>
      </c>
      <c r="EH683" s="7">
        <v>4864918.0596000031</v>
      </c>
      <c r="EI683" s="25">
        <f t="shared" si="340"/>
        <v>259.53604187297032</v>
      </c>
    </row>
    <row r="684" spans="1:139" x14ac:dyDescent="0.25">
      <c r="A684" s="6">
        <v>670</v>
      </c>
      <c r="B684" s="6">
        <v>0</v>
      </c>
      <c r="C684" s="6">
        <v>2</v>
      </c>
      <c r="D684" s="6">
        <v>0</v>
      </c>
      <c r="E684" s="6">
        <v>2</v>
      </c>
      <c r="F684" s="20">
        <f t="shared" si="310"/>
        <v>1</v>
      </c>
      <c r="G684" s="20">
        <f t="shared" si="311"/>
        <v>1</v>
      </c>
      <c r="H684" s="20">
        <f t="shared" si="312"/>
        <v>1</v>
      </c>
      <c r="I684" s="7">
        <v>-7640.1514666575131</v>
      </c>
      <c r="J684" s="7">
        <v>4865010.3316236027</v>
      </c>
      <c r="K684" s="6">
        <v>0</v>
      </c>
      <c r="L684" s="6">
        <v>0</v>
      </c>
      <c r="M684" s="7">
        <v>-7635.7354720640033</v>
      </c>
      <c r="N684" s="7">
        <v>4864989.8812199589</v>
      </c>
      <c r="O684" s="26">
        <f t="shared" si="313"/>
        <v>-7635.7354720640051</v>
      </c>
      <c r="P684" s="26">
        <f t="shared" si="314"/>
        <v>4864989.8812199589</v>
      </c>
      <c r="Q684" s="20">
        <f t="shared" si="315"/>
        <v>1</v>
      </c>
      <c r="R684" s="26">
        <f t="shared" si="316"/>
        <v>20.921759425131896</v>
      </c>
      <c r="S684" s="26">
        <f>R684*'8_HeSo_Mercator'!$B$7</f>
        <v>16.028711336571767</v>
      </c>
      <c r="T684" s="6">
        <v>10843</v>
      </c>
      <c r="U684" s="21">
        <v>0.28024971460947279</v>
      </c>
      <c r="V684" s="7">
        <v>-7635.0408000014722</v>
      </c>
      <c r="W684" s="7">
        <v>4864986.0639000013</v>
      </c>
      <c r="X684" s="25">
        <f t="shared" si="317"/>
        <v>162.11353798214657</v>
      </c>
      <c r="Y684" s="6">
        <v>10388</v>
      </c>
      <c r="Z684" s="21">
        <v>0.290636079473167</v>
      </c>
      <c r="AA684" s="7">
        <v>-7634.4770000018179</v>
      </c>
      <c r="AB684" s="7">
        <v>4864984.0974999964</v>
      </c>
      <c r="AC684" s="25">
        <f t="shared" si="318"/>
        <v>140.15283725113605</v>
      </c>
      <c r="AD684" s="6">
        <v>11299</v>
      </c>
      <c r="AE684" s="21">
        <v>0.29732783886858222</v>
      </c>
      <c r="AF684" s="7">
        <v>-7635.0408000014722</v>
      </c>
      <c r="AG684" s="7">
        <v>4864986.0639000013</v>
      </c>
      <c r="AH684" s="25">
        <f t="shared" si="319"/>
        <v>127.95513024840886</v>
      </c>
      <c r="AI684" s="6">
        <v>8569</v>
      </c>
      <c r="AJ684" s="21">
        <v>0.30168551904977159</v>
      </c>
      <c r="AK684" s="7">
        <v>-7639.7153999991706</v>
      </c>
      <c r="AL684" s="7">
        <v>4865007.1604000032</v>
      </c>
      <c r="AM684" s="25">
        <f t="shared" si="320"/>
        <v>120.720810372156</v>
      </c>
      <c r="AN684" s="6">
        <v>7689</v>
      </c>
      <c r="AO684" s="21">
        <v>0.3046926506047396</v>
      </c>
      <c r="AP684" s="7">
        <v>-7634.4770000018179</v>
      </c>
      <c r="AQ684" s="7">
        <v>4864984.0974999964</v>
      </c>
      <c r="AR684" s="25">
        <f t="shared" si="321"/>
        <v>116.02513556468801</v>
      </c>
      <c r="AS684" s="6">
        <v>10400</v>
      </c>
      <c r="AT684" s="21">
        <v>0.30517224968516499</v>
      </c>
      <c r="AU684" s="7">
        <v>-7637.8425999991596</v>
      </c>
      <c r="AV684" s="7">
        <v>4865000.627700001</v>
      </c>
      <c r="AW684" s="25">
        <f t="shared" si="322"/>
        <v>115.2974873649744</v>
      </c>
      <c r="AX684" s="6">
        <v>9014</v>
      </c>
      <c r="AY684" s="21">
        <v>0.30858429379068331</v>
      </c>
      <c r="AZ684" s="7">
        <v>-7635.0408000014722</v>
      </c>
      <c r="BA684" s="7">
        <v>4864986.0639000013</v>
      </c>
      <c r="BB684" s="25">
        <f t="shared" si="323"/>
        <v>110.28202425177477</v>
      </c>
      <c r="BC684" s="6">
        <v>9930</v>
      </c>
      <c r="BD684" s="21">
        <v>0.31500842819559383</v>
      </c>
      <c r="BE684" s="7">
        <v>-7636.6678999997666</v>
      </c>
      <c r="BF684" s="7">
        <v>4864991.7397999987</v>
      </c>
      <c r="BG684" s="25">
        <f t="shared" si="324"/>
        <v>101.55733718404744</v>
      </c>
      <c r="BH684" s="6">
        <v>10386</v>
      </c>
      <c r="BI684" s="21">
        <v>0.31566973957237598</v>
      </c>
      <c r="BJ684" s="7">
        <v>-7638.8143000006676</v>
      </c>
      <c r="BK684" s="7">
        <v>4864999.2282000044</v>
      </c>
      <c r="BL684" s="25">
        <f t="shared" si="325"/>
        <v>100.7089787827185</v>
      </c>
      <c r="BM684" s="6">
        <v>11298</v>
      </c>
      <c r="BN684" s="21">
        <v>0.31778151282544809</v>
      </c>
      <c r="BO684" s="7">
        <v>-7634.4770000018179</v>
      </c>
      <c r="BP684" s="7">
        <v>4864984.0974999964</v>
      </c>
      <c r="BQ684" s="25">
        <f t="shared" si="326"/>
        <v>98.058554555750433</v>
      </c>
      <c r="BR684" s="6">
        <v>7244</v>
      </c>
      <c r="BS684" s="21">
        <v>0.31813491005759659</v>
      </c>
      <c r="BT684" s="7">
        <v>-7636.6678999997666</v>
      </c>
      <c r="BU684" s="7">
        <v>4864991.7397999987</v>
      </c>
      <c r="BV684" s="25">
        <f t="shared" si="327"/>
        <v>97.623570258964619</v>
      </c>
      <c r="BW684" s="6">
        <v>9016</v>
      </c>
      <c r="BX684" s="21">
        <v>0.31872495864497408</v>
      </c>
      <c r="BY684" s="7">
        <v>-7632.1528999991706</v>
      </c>
      <c r="BZ684" s="7">
        <v>4864981.8638999984</v>
      </c>
      <c r="CA684" s="25">
        <f t="shared" si="328"/>
        <v>96.902661680024124</v>
      </c>
      <c r="CB684" s="6">
        <v>10843</v>
      </c>
      <c r="CC684" s="21">
        <v>0.25991812999732211</v>
      </c>
      <c r="CD684" s="7">
        <v>-7635.0408000014722</v>
      </c>
      <c r="CE684" s="7">
        <v>4864986.0639000013</v>
      </c>
      <c r="CF684" s="25">
        <f t="shared" si="329"/>
        <v>219.10571466571255</v>
      </c>
      <c r="CG684" s="6">
        <v>10388</v>
      </c>
      <c r="CH684" s="21">
        <v>0.2737873527182203</v>
      </c>
      <c r="CI684" s="7">
        <v>-7634.4770000018179</v>
      </c>
      <c r="CJ684" s="7">
        <v>4864984.0974999964</v>
      </c>
      <c r="CK684" s="25">
        <f t="shared" si="330"/>
        <v>177.96986451749689</v>
      </c>
      <c r="CL684" s="6">
        <v>11299</v>
      </c>
      <c r="CM684" s="21">
        <v>0.27699634715864418</v>
      </c>
      <c r="CN684" s="7">
        <v>-7635.0408000014722</v>
      </c>
      <c r="CO684" s="7">
        <v>4864986.0639000013</v>
      </c>
      <c r="CP684" s="25">
        <f t="shared" si="331"/>
        <v>169.86497217847307</v>
      </c>
      <c r="CQ684" s="6">
        <v>8569</v>
      </c>
      <c r="CR684" s="21">
        <v>0.28436039009117631</v>
      </c>
      <c r="CS684" s="7">
        <v>-7639.7153999991706</v>
      </c>
      <c r="CT684" s="7">
        <v>4865007.1604000032</v>
      </c>
      <c r="CU684" s="25">
        <f t="shared" si="332"/>
        <v>152.94088350403425</v>
      </c>
      <c r="CV684" s="6">
        <v>9014</v>
      </c>
      <c r="CW684" s="21">
        <v>0.28651460956008717</v>
      </c>
      <c r="CX684" s="7">
        <v>-7635.0408000014722</v>
      </c>
      <c r="CY684" s="7">
        <v>4864986.0639000013</v>
      </c>
      <c r="CZ684" s="25">
        <f t="shared" si="333"/>
        <v>148.39282842583953</v>
      </c>
      <c r="DA684" s="6">
        <v>10400</v>
      </c>
      <c r="DB684" s="21">
        <v>0.28836758673290591</v>
      </c>
      <c r="DC684" s="7">
        <v>-7637.8425999991596</v>
      </c>
      <c r="DD684" s="7">
        <v>4865000.627700001</v>
      </c>
      <c r="DE684" s="25">
        <f t="shared" si="334"/>
        <v>144.61529510778738</v>
      </c>
      <c r="DF684" s="6">
        <v>9928</v>
      </c>
      <c r="DG684" s="21">
        <v>0.29041050782965028</v>
      </c>
      <c r="DH684" s="7">
        <v>-7635.0408000014722</v>
      </c>
      <c r="DI684" s="7">
        <v>4864986.0639000013</v>
      </c>
      <c r="DJ684" s="25">
        <f t="shared" si="335"/>
        <v>140.58879060883882</v>
      </c>
      <c r="DK684" s="6">
        <v>9016</v>
      </c>
      <c r="DL684" s="21">
        <v>0.29895430169042941</v>
      </c>
      <c r="DM684" s="7">
        <v>-7632.1528999991706</v>
      </c>
      <c r="DN684" s="7">
        <v>4864981.8638999984</v>
      </c>
      <c r="DO684" s="25">
        <f t="shared" si="336"/>
        <v>125.19320921672708</v>
      </c>
      <c r="DP684" s="6">
        <v>11298</v>
      </c>
      <c r="DQ684" s="21">
        <v>0.30559147965005701</v>
      </c>
      <c r="DR684" s="7">
        <v>-7634.4770000018179</v>
      </c>
      <c r="DS684" s="7">
        <v>4864984.0974999964</v>
      </c>
      <c r="DT684" s="25">
        <f t="shared" si="337"/>
        <v>114.66609820962479</v>
      </c>
      <c r="DU684" s="6">
        <v>7689</v>
      </c>
      <c r="DV684" s="21">
        <v>0.30647512574699992</v>
      </c>
      <c r="DW684" s="7">
        <v>-7634.4770000018179</v>
      </c>
      <c r="DX684" s="7">
        <v>4864984.0974999964</v>
      </c>
      <c r="DY684" s="25">
        <f t="shared" si="338"/>
        <v>113.34936001037588</v>
      </c>
      <c r="DZ684" s="6">
        <v>9941</v>
      </c>
      <c r="EA684" s="21">
        <v>0.3079095458604148</v>
      </c>
      <c r="EB684" s="7">
        <v>-7637.8425999991596</v>
      </c>
      <c r="EC684" s="7">
        <v>4865000.627700001</v>
      </c>
      <c r="ED684" s="25">
        <f t="shared" si="339"/>
        <v>111.25188732839925</v>
      </c>
      <c r="EE684" s="6">
        <v>7244</v>
      </c>
      <c r="EF684" s="21">
        <v>0.31189635499492369</v>
      </c>
      <c r="EG684" s="7">
        <v>-7636.6678999997666</v>
      </c>
      <c r="EH684" s="7">
        <v>4864991.7397999987</v>
      </c>
      <c r="EI684" s="25">
        <f t="shared" si="340"/>
        <v>105.67172635658655</v>
      </c>
    </row>
    <row r="685" spans="1:139" x14ac:dyDescent="0.25">
      <c r="A685" s="6">
        <v>671</v>
      </c>
      <c r="B685" s="6">
        <v>1</v>
      </c>
      <c r="C685" s="6">
        <v>1</v>
      </c>
      <c r="D685" s="6">
        <v>1</v>
      </c>
      <c r="E685" s="6">
        <v>1</v>
      </c>
      <c r="F685" s="20">
        <f t="shared" si="310"/>
        <v>1</v>
      </c>
      <c r="G685" s="20">
        <f t="shared" si="311"/>
        <v>1</v>
      </c>
      <c r="H685" s="20">
        <f t="shared" si="312"/>
        <v>1</v>
      </c>
      <c r="I685" s="7">
        <v>-7461.2841567516807</v>
      </c>
      <c r="J685" s="7">
        <v>4864820.924179065</v>
      </c>
      <c r="K685" s="6">
        <v>3</v>
      </c>
      <c r="L685" s="6">
        <v>0</v>
      </c>
      <c r="M685" s="7">
        <v>-7464.1818152718879</v>
      </c>
      <c r="N685" s="7">
        <v>4864814.1558327414</v>
      </c>
      <c r="O685" s="26">
        <f t="shared" si="313"/>
        <v>-7464.1818152718879</v>
      </c>
      <c r="P685" s="26">
        <f t="shared" si="314"/>
        <v>4864814.1558327414</v>
      </c>
      <c r="Q685" s="20">
        <f t="shared" si="315"/>
        <v>1</v>
      </c>
      <c r="R685" s="26">
        <f t="shared" si="316"/>
        <v>7.3625360342987873</v>
      </c>
      <c r="S685" s="26">
        <f>R685*'8_HeSo_Mercator'!$B$7</f>
        <v>5.6406329124080887</v>
      </c>
      <c r="T685" s="6">
        <v>3724</v>
      </c>
      <c r="U685" s="21">
        <v>0.25677917436680581</v>
      </c>
      <c r="V685" s="7">
        <v>-7469.8891999982297</v>
      </c>
      <c r="W685" s="7">
        <v>4864815.0574000031</v>
      </c>
      <c r="X685" s="25">
        <f t="shared" si="317"/>
        <v>230.01746219524975</v>
      </c>
      <c r="Y685" s="6">
        <v>4552</v>
      </c>
      <c r="Z685" s="21">
        <v>0.30989915611149738</v>
      </c>
      <c r="AA685" s="7">
        <v>-7469.8891999982297</v>
      </c>
      <c r="AB685" s="7">
        <v>4864815.0574000031</v>
      </c>
      <c r="AC685" s="25">
        <f t="shared" si="318"/>
        <v>108.4222524851057</v>
      </c>
      <c r="AD685" s="6">
        <v>4551</v>
      </c>
      <c r="AE685" s="21">
        <v>0.31620832099803348</v>
      </c>
      <c r="AF685" s="7">
        <v>-7460.7679000012577</v>
      </c>
      <c r="AG685" s="7">
        <v>4864810.0301000029</v>
      </c>
      <c r="AH685" s="25">
        <f t="shared" si="319"/>
        <v>100.02460000097939</v>
      </c>
      <c r="AI685" s="6">
        <v>3868</v>
      </c>
      <c r="AJ685" s="21">
        <v>0.32568133186403558</v>
      </c>
      <c r="AK685" s="7">
        <v>-7460.7679000012577</v>
      </c>
      <c r="AL685" s="7">
        <v>4864810.0301000029</v>
      </c>
      <c r="AM685" s="25">
        <f t="shared" si="320"/>
        <v>88.885012609366186</v>
      </c>
      <c r="AN685" s="6">
        <v>3309</v>
      </c>
      <c r="AO685" s="21">
        <v>0.3365399338768989</v>
      </c>
      <c r="AP685" s="7">
        <v>-7469.8891999982297</v>
      </c>
      <c r="AQ685" s="7">
        <v>4864815.0574000031</v>
      </c>
      <c r="AR685" s="25">
        <f t="shared" si="321"/>
        <v>77.956723894384254</v>
      </c>
      <c r="AS685" s="6">
        <v>4414</v>
      </c>
      <c r="AT685" s="21">
        <v>0.34270208893968512</v>
      </c>
      <c r="AU685" s="7">
        <v>-7469.8891999982297</v>
      </c>
      <c r="AV685" s="7">
        <v>4864815.0574000031</v>
      </c>
      <c r="AW685" s="25">
        <f t="shared" si="322"/>
        <v>72.499163099763621</v>
      </c>
      <c r="AX685" s="6">
        <v>3862</v>
      </c>
      <c r="AY685" s="21">
        <v>0.34408552270917142</v>
      </c>
      <c r="AZ685" s="7">
        <v>-7458.0493000000706</v>
      </c>
      <c r="BA685" s="7">
        <v>4864831.3584000021</v>
      </c>
      <c r="BB685" s="25">
        <f t="shared" si="323"/>
        <v>71.340212593049998</v>
      </c>
      <c r="BC685" s="6">
        <v>3447</v>
      </c>
      <c r="BD685" s="21">
        <v>0.34496633527919751</v>
      </c>
      <c r="BE685" s="7">
        <v>-7460.7679000012577</v>
      </c>
      <c r="BF685" s="7">
        <v>4864810.0301000029</v>
      </c>
      <c r="BG685" s="25">
        <f t="shared" si="324"/>
        <v>70.614378303341581</v>
      </c>
      <c r="BH685" s="6">
        <v>4000</v>
      </c>
      <c r="BI685" s="21">
        <v>0.345025172948704</v>
      </c>
      <c r="BJ685" s="7">
        <v>-7469.8891999982297</v>
      </c>
      <c r="BK685" s="7">
        <v>4864815.0574000031</v>
      </c>
      <c r="BL685" s="25">
        <f t="shared" si="325"/>
        <v>70.566222712194673</v>
      </c>
      <c r="BM685" s="6">
        <v>4139</v>
      </c>
      <c r="BN685" s="21">
        <v>0.34910147651280488</v>
      </c>
      <c r="BO685" s="7">
        <v>-7458.0493000000706</v>
      </c>
      <c r="BP685" s="7">
        <v>4864831.3584000021</v>
      </c>
      <c r="BQ685" s="25">
        <f t="shared" si="326"/>
        <v>67.32761918783973</v>
      </c>
      <c r="BR685" s="6">
        <v>4281</v>
      </c>
      <c r="BS685" s="21">
        <v>0.35357936287725489</v>
      </c>
      <c r="BT685" s="7">
        <v>-7460.7679000012577</v>
      </c>
      <c r="BU685" s="7">
        <v>4864810.0301000029</v>
      </c>
      <c r="BV685" s="25">
        <f t="shared" si="327"/>
        <v>63.981197510836466</v>
      </c>
      <c r="BW685" s="6">
        <v>3860</v>
      </c>
      <c r="BX685" s="21">
        <v>0.35433445159652432</v>
      </c>
      <c r="BY685" s="7">
        <v>-7469.8891999982297</v>
      </c>
      <c r="BZ685" s="7">
        <v>4864815.0574000031</v>
      </c>
      <c r="CA685" s="25">
        <f t="shared" si="328"/>
        <v>63.43756116403145</v>
      </c>
      <c r="CB685" s="6">
        <v>3724</v>
      </c>
      <c r="CC685" s="21">
        <v>0.25275686519206209</v>
      </c>
      <c r="CD685" s="7">
        <v>-7469.8891999982297</v>
      </c>
      <c r="CE685" s="7">
        <v>4864815.0574000031</v>
      </c>
      <c r="CF685" s="25">
        <f t="shared" si="329"/>
        <v>245.01245300777322</v>
      </c>
      <c r="CG685" s="6">
        <v>4551</v>
      </c>
      <c r="CH685" s="21">
        <v>0.27156403377551402</v>
      </c>
      <c r="CI685" s="7">
        <v>-7460.7679000012577</v>
      </c>
      <c r="CJ685" s="7">
        <v>4864810.0301000029</v>
      </c>
      <c r="CK685" s="25">
        <f t="shared" si="330"/>
        <v>183.87005077156616</v>
      </c>
      <c r="CL685" s="6">
        <v>3311</v>
      </c>
      <c r="CM685" s="21">
        <v>0.29259285461620088</v>
      </c>
      <c r="CN685" s="7">
        <v>-7457.7554999999702</v>
      </c>
      <c r="CO685" s="7">
        <v>4864815.2857000008</v>
      </c>
      <c r="CP685" s="25">
        <f t="shared" si="331"/>
        <v>136.44107603580264</v>
      </c>
      <c r="CQ685" s="6">
        <v>3447</v>
      </c>
      <c r="CR685" s="21">
        <v>0.29576570918586598</v>
      </c>
      <c r="CS685" s="7">
        <v>-7460.7679000012577</v>
      </c>
      <c r="CT685" s="7">
        <v>4864810.0301000029</v>
      </c>
      <c r="CU685" s="25">
        <f t="shared" si="332"/>
        <v>130.67987685523696</v>
      </c>
      <c r="CV685" s="6">
        <v>3868</v>
      </c>
      <c r="CW685" s="21">
        <v>0.2985620853304371</v>
      </c>
      <c r="CX685" s="7">
        <v>-7460.7679000012577</v>
      </c>
      <c r="CY685" s="7">
        <v>4864810.0301000029</v>
      </c>
      <c r="CZ685" s="25">
        <f t="shared" si="333"/>
        <v>125.85236415198378</v>
      </c>
      <c r="DA685" s="6">
        <v>4552</v>
      </c>
      <c r="DB685" s="21">
        <v>0.31692557693940171</v>
      </c>
      <c r="DC685" s="7">
        <v>-7469.8891999982297</v>
      </c>
      <c r="DD685" s="7">
        <v>4864815.0574000031</v>
      </c>
      <c r="DE685" s="25">
        <f t="shared" si="334"/>
        <v>99.122179236615295</v>
      </c>
      <c r="DF685" s="6">
        <v>4550</v>
      </c>
      <c r="DG685" s="21">
        <v>0.3180321238733535</v>
      </c>
      <c r="DH685" s="7">
        <v>-7457.7554999999702</v>
      </c>
      <c r="DI685" s="7">
        <v>4864815.2857000008</v>
      </c>
      <c r="DJ685" s="25">
        <f t="shared" si="335"/>
        <v>97.749836999253716</v>
      </c>
      <c r="DK685" s="6">
        <v>4416</v>
      </c>
      <c r="DL685" s="21">
        <v>0.3189247686336949</v>
      </c>
      <c r="DM685" s="7">
        <v>-7460.7679000012577</v>
      </c>
      <c r="DN685" s="7">
        <v>4864810.0301000029</v>
      </c>
      <c r="DO685" s="25">
        <f t="shared" si="336"/>
        <v>96.66004732884474</v>
      </c>
      <c r="DP685" s="6">
        <v>3452</v>
      </c>
      <c r="DQ685" s="21">
        <v>0.31997810333142179</v>
      </c>
      <c r="DR685" s="7">
        <v>-7457.7554999999702</v>
      </c>
      <c r="DS685" s="7">
        <v>4864815.2857000008</v>
      </c>
      <c r="DT685" s="25">
        <f t="shared" si="337"/>
        <v>95.3935389696409</v>
      </c>
      <c r="DU685" s="6">
        <v>4281</v>
      </c>
      <c r="DV685" s="21">
        <v>0.32446494253968849</v>
      </c>
      <c r="DW685" s="7">
        <v>-7460.7679000012577</v>
      </c>
      <c r="DX685" s="7">
        <v>4864810.0301000029</v>
      </c>
      <c r="DY685" s="25">
        <f t="shared" si="338"/>
        <v>90.225413721855716</v>
      </c>
      <c r="DZ685" s="6">
        <v>3313</v>
      </c>
      <c r="EA685" s="21">
        <v>0.33792231598242778</v>
      </c>
      <c r="EB685" s="7">
        <v>-7460.7679000012577</v>
      </c>
      <c r="EC685" s="7">
        <v>4864810.0301000029</v>
      </c>
      <c r="ED685" s="25">
        <f t="shared" si="339"/>
        <v>76.688899918187388</v>
      </c>
      <c r="EE685" s="6">
        <v>4414</v>
      </c>
      <c r="EF685" s="21">
        <v>0.34194715977642642</v>
      </c>
      <c r="EG685" s="7">
        <v>-7469.8891999982297</v>
      </c>
      <c r="EH685" s="7">
        <v>4864815.0574000031</v>
      </c>
      <c r="EI685" s="25">
        <f t="shared" si="340"/>
        <v>73.141522572348421</v>
      </c>
    </row>
    <row r="686" spans="1:139" x14ac:dyDescent="0.25">
      <c r="A686" s="6">
        <v>672</v>
      </c>
      <c r="B686" s="6">
        <v>0</v>
      </c>
      <c r="C686" s="6">
        <v>0</v>
      </c>
      <c r="D686" s="6">
        <v>0</v>
      </c>
      <c r="E686" s="6">
        <v>0</v>
      </c>
      <c r="F686" s="20">
        <f t="shared" si="310"/>
        <v>1</v>
      </c>
      <c r="G686" s="20">
        <f t="shared" si="311"/>
        <v>1</v>
      </c>
      <c r="H686" s="20">
        <f t="shared" si="312"/>
        <v>1</v>
      </c>
      <c r="I686" s="7">
        <v>-7631.5907978850482</v>
      </c>
      <c r="J686" s="7">
        <v>4864958.9960352518</v>
      </c>
      <c r="K686" s="6">
        <v>-6</v>
      </c>
      <c r="L686" s="6">
        <v>-3</v>
      </c>
      <c r="M686" s="7">
        <v>-7641.524468026937</v>
      </c>
      <c r="N686" s="7">
        <v>4864953.2582670953</v>
      </c>
      <c r="O686" s="26">
        <f t="shared" si="313"/>
        <v>-7641.5244680269361</v>
      </c>
      <c r="P686" s="26">
        <f t="shared" si="314"/>
        <v>4864953.2582670953</v>
      </c>
      <c r="Q686" s="20">
        <f t="shared" si="315"/>
        <v>1</v>
      </c>
      <c r="R686" s="26">
        <f t="shared" si="316"/>
        <v>11.471694988320255</v>
      </c>
      <c r="S686" s="26">
        <f>R686*'8_HeSo_Mercator'!$B$7</f>
        <v>8.7887678933973401</v>
      </c>
      <c r="T686" s="6">
        <v>7603</v>
      </c>
      <c r="U686" s="21">
        <v>0.40913978021085501</v>
      </c>
      <c r="V686" s="7">
        <v>-7645.0887000001967</v>
      </c>
      <c r="W686" s="7">
        <v>4864948.9594999999</v>
      </c>
      <c r="X686" s="25">
        <f t="shared" si="317"/>
        <v>35.68725712105136</v>
      </c>
      <c r="Y686" s="6">
        <v>7149</v>
      </c>
      <c r="Z686" s="21">
        <v>0.41056901500152998</v>
      </c>
      <c r="AA686" s="7">
        <v>-7645.0887000001967</v>
      </c>
      <c r="AB686" s="7">
        <v>4864948.9594999999</v>
      </c>
      <c r="AC686" s="25">
        <f t="shared" si="318"/>
        <v>35.192921193187033</v>
      </c>
      <c r="AD686" s="6">
        <v>7678</v>
      </c>
      <c r="AE686" s="21">
        <v>0.42220156465815878</v>
      </c>
      <c r="AF686" s="7">
        <v>-7635.6803999990216</v>
      </c>
      <c r="AG686" s="7">
        <v>4864966.4492999986</v>
      </c>
      <c r="AH686" s="25">
        <f t="shared" si="319"/>
        <v>31.471732136494133</v>
      </c>
      <c r="AI686" s="6">
        <v>7602</v>
      </c>
      <c r="AJ686" s="21">
        <v>0.42935817131588289</v>
      </c>
      <c r="AK686" s="7">
        <v>-7643.2014999985686</v>
      </c>
      <c r="AL686" s="7">
        <v>4864947.9905999973</v>
      </c>
      <c r="AM686" s="25">
        <f t="shared" si="320"/>
        <v>29.425311545183654</v>
      </c>
      <c r="AN686" s="6">
        <v>9961</v>
      </c>
      <c r="AO686" s="21">
        <v>0.43564276928747719</v>
      </c>
      <c r="AP686" s="7">
        <v>-7643.117800001055</v>
      </c>
      <c r="AQ686" s="7">
        <v>4864947.8307999969</v>
      </c>
      <c r="AR686" s="25">
        <f t="shared" si="321"/>
        <v>27.763739419422674</v>
      </c>
      <c r="AS686" s="6">
        <v>7716</v>
      </c>
      <c r="AT686" s="21">
        <v>0.44592985954759679</v>
      </c>
      <c r="AU686" s="7">
        <v>-7643.117800001055</v>
      </c>
      <c r="AV686" s="7">
        <v>4864947.8307999969</v>
      </c>
      <c r="AW686" s="25">
        <f t="shared" si="322"/>
        <v>25.28912394402909</v>
      </c>
      <c r="AX686" s="6">
        <v>7237</v>
      </c>
      <c r="AY686" s="21">
        <v>0.4528271321734233</v>
      </c>
      <c r="AZ686" s="7">
        <v>-7635.6803999990216</v>
      </c>
      <c r="BA686" s="7">
        <v>4864966.4492999986</v>
      </c>
      <c r="BB686" s="25">
        <f t="shared" si="323"/>
        <v>23.783197216660536</v>
      </c>
      <c r="BC686" s="6">
        <v>7659</v>
      </c>
      <c r="BD686" s="21">
        <v>0.45732999330628948</v>
      </c>
      <c r="BE686" s="7">
        <v>-7633.0414999984196</v>
      </c>
      <c r="BF686" s="7">
        <v>4864971.0121000037</v>
      </c>
      <c r="BG686" s="25">
        <f t="shared" si="324"/>
        <v>22.860265000649861</v>
      </c>
      <c r="BH686" s="6">
        <v>8032</v>
      </c>
      <c r="BI686" s="21">
        <v>0.4647054378150316</v>
      </c>
      <c r="BJ686" s="7">
        <v>-7643.2014999985686</v>
      </c>
      <c r="BK686" s="7">
        <v>4864947.9905999973</v>
      </c>
      <c r="BL686" s="25">
        <f t="shared" si="325"/>
        <v>21.443169678057259</v>
      </c>
      <c r="BM686" s="6">
        <v>10751</v>
      </c>
      <c r="BN686" s="21">
        <v>0.46579771846583429</v>
      </c>
      <c r="BO686" s="7">
        <v>-7645.0887000001967</v>
      </c>
      <c r="BP686" s="7">
        <v>4864948.9594999999</v>
      </c>
      <c r="BQ686" s="25">
        <f t="shared" si="326"/>
        <v>21.242741882778674</v>
      </c>
      <c r="BR686" s="6">
        <v>11204</v>
      </c>
      <c r="BS686" s="21">
        <v>0.47062222663788389</v>
      </c>
      <c r="BT686" s="7">
        <v>-7645.0887000001967</v>
      </c>
      <c r="BU686" s="7">
        <v>4864948.9594999999</v>
      </c>
      <c r="BV686" s="25">
        <f t="shared" si="327"/>
        <v>20.384978743482986</v>
      </c>
      <c r="BW686" s="6">
        <v>11177</v>
      </c>
      <c r="BX686" s="21">
        <v>0.47306683278109007</v>
      </c>
      <c r="BY686" s="7">
        <v>-7637.2569999992847</v>
      </c>
      <c r="BZ686" s="7">
        <v>4864949.8143000007</v>
      </c>
      <c r="CA686" s="25">
        <f t="shared" si="328"/>
        <v>19.966870394624497</v>
      </c>
      <c r="CB686" s="6">
        <v>7678</v>
      </c>
      <c r="CC686" s="21">
        <v>0.397086844222382</v>
      </c>
      <c r="CD686" s="7">
        <v>-7635.6803999990216</v>
      </c>
      <c r="CE686" s="7">
        <v>4864966.4492999986</v>
      </c>
      <c r="CF686" s="25">
        <f t="shared" si="329"/>
        <v>40.221476091673487</v>
      </c>
      <c r="CG686" s="6">
        <v>9961</v>
      </c>
      <c r="CH686" s="21">
        <v>0.41024265987397751</v>
      </c>
      <c r="CI686" s="7">
        <v>-7643.117800001055</v>
      </c>
      <c r="CJ686" s="7">
        <v>4864947.8307999969</v>
      </c>
      <c r="CK686" s="25">
        <f t="shared" si="330"/>
        <v>35.305041203311745</v>
      </c>
      <c r="CL686" s="6">
        <v>7716</v>
      </c>
      <c r="CM686" s="21">
        <v>0.41494323682126177</v>
      </c>
      <c r="CN686" s="7">
        <v>-7643.117800001055</v>
      </c>
      <c r="CO686" s="7">
        <v>4864947.8307999969</v>
      </c>
      <c r="CP686" s="25">
        <f t="shared" si="331"/>
        <v>33.732244412480703</v>
      </c>
      <c r="CQ686" s="6">
        <v>7237</v>
      </c>
      <c r="CR686" s="21">
        <v>0.4195306558505052</v>
      </c>
      <c r="CS686" s="7">
        <v>-7635.6803999990216</v>
      </c>
      <c r="CT686" s="7">
        <v>4864966.4492999986</v>
      </c>
      <c r="CU686" s="25">
        <f t="shared" si="332"/>
        <v>32.280867411100836</v>
      </c>
      <c r="CV686" s="6">
        <v>7603</v>
      </c>
      <c r="CW686" s="21">
        <v>0.42190755824966841</v>
      </c>
      <c r="CX686" s="7">
        <v>-7645.0887000001967</v>
      </c>
      <c r="CY686" s="7">
        <v>4864948.9594999999</v>
      </c>
      <c r="CZ686" s="25">
        <f t="shared" si="333"/>
        <v>31.559548219112532</v>
      </c>
      <c r="DA686" s="6">
        <v>7149</v>
      </c>
      <c r="DB686" s="21">
        <v>0.42275542360713969</v>
      </c>
      <c r="DC686" s="7">
        <v>-7645.0887000001967</v>
      </c>
      <c r="DD686" s="7">
        <v>4864948.9594999999</v>
      </c>
      <c r="DE686" s="25">
        <f t="shared" si="334"/>
        <v>31.30712939316102</v>
      </c>
      <c r="DF686" s="6">
        <v>9501</v>
      </c>
      <c r="DG686" s="21">
        <v>0.44339516792579842</v>
      </c>
      <c r="DH686" s="7">
        <v>-7648.5304000005126</v>
      </c>
      <c r="DI686" s="7">
        <v>4864942.8061000034</v>
      </c>
      <c r="DJ686" s="25">
        <f t="shared" si="335"/>
        <v>25.872367791447619</v>
      </c>
      <c r="DK686" s="6">
        <v>7659</v>
      </c>
      <c r="DL686" s="21">
        <v>0.44871502395381802</v>
      </c>
      <c r="DM686" s="7">
        <v>-7633.0414999984196</v>
      </c>
      <c r="DN686" s="7">
        <v>4864971.0121000037</v>
      </c>
      <c r="DO686" s="25">
        <f t="shared" si="336"/>
        <v>24.667069440429028</v>
      </c>
      <c r="DP686" s="6">
        <v>10875</v>
      </c>
      <c r="DQ686" s="21">
        <v>0.4499872579001018</v>
      </c>
      <c r="DR686" s="7">
        <v>-7643.117800001055</v>
      </c>
      <c r="DS686" s="7">
        <v>4864947.8307999969</v>
      </c>
      <c r="DT686" s="25">
        <f t="shared" si="337"/>
        <v>24.389288733509964</v>
      </c>
      <c r="DU686" s="6">
        <v>9506</v>
      </c>
      <c r="DV686" s="21">
        <v>0.45326820585087768</v>
      </c>
      <c r="DW686" s="7">
        <v>-7643.117800001055</v>
      </c>
      <c r="DX686" s="7">
        <v>4864947.8307999969</v>
      </c>
      <c r="DY686" s="25">
        <f t="shared" si="338"/>
        <v>23.690758875091376</v>
      </c>
      <c r="DZ686" s="6">
        <v>7602</v>
      </c>
      <c r="EA686" s="21">
        <v>0.45441248171623572</v>
      </c>
      <c r="EB686" s="7">
        <v>-7643.2014999985686</v>
      </c>
      <c r="EC686" s="7">
        <v>4864947.9905999973</v>
      </c>
      <c r="ED686" s="25">
        <f t="shared" si="339"/>
        <v>23.453031780424762</v>
      </c>
      <c r="EE686" s="6">
        <v>8588</v>
      </c>
      <c r="EF686" s="21">
        <v>0.45759392975156032</v>
      </c>
      <c r="EG686" s="7">
        <v>-7643.117800001055</v>
      </c>
      <c r="EH686" s="7">
        <v>4864947.8307999969</v>
      </c>
      <c r="EI686" s="25">
        <f t="shared" si="340"/>
        <v>22.807568157872524</v>
      </c>
    </row>
    <row r="687" spans="1:139" x14ac:dyDescent="0.25">
      <c r="A687" s="6">
        <v>673</v>
      </c>
      <c r="B687" s="6">
        <v>1</v>
      </c>
      <c r="C687" s="6">
        <v>1</v>
      </c>
      <c r="D687" s="6">
        <v>1</v>
      </c>
      <c r="E687" s="6">
        <v>1</v>
      </c>
      <c r="F687" s="20">
        <f t="shared" si="310"/>
        <v>1</v>
      </c>
      <c r="G687" s="20">
        <f t="shared" si="311"/>
        <v>1</v>
      </c>
      <c r="H687" s="20">
        <f t="shared" si="312"/>
        <v>1</v>
      </c>
      <c r="I687" s="7">
        <v>-7540.2063690086634</v>
      </c>
      <c r="J687" s="7">
        <v>4864920.137774081</v>
      </c>
      <c r="K687" s="6">
        <v>-6</v>
      </c>
      <c r="L687" s="6">
        <v>-6</v>
      </c>
      <c r="M687" s="7">
        <v>-7539.3666530213222</v>
      </c>
      <c r="N687" s="7">
        <v>4864919.6988296807</v>
      </c>
      <c r="O687" s="26">
        <f t="shared" si="313"/>
        <v>-7539.3666530213213</v>
      </c>
      <c r="P687" s="26">
        <f t="shared" si="314"/>
        <v>4864919.6988296816</v>
      </c>
      <c r="Q687" s="20">
        <f t="shared" si="315"/>
        <v>1</v>
      </c>
      <c r="R687" s="26">
        <f t="shared" si="316"/>
        <v>0.94752051435554174</v>
      </c>
      <c r="S687" s="26">
        <f>R687*'8_HeSo_Mercator'!$B$7</f>
        <v>0.72592044012518497</v>
      </c>
      <c r="T687" s="6">
        <v>13161</v>
      </c>
      <c r="U687" s="21">
        <v>0.1942340369056591</v>
      </c>
      <c r="V687" s="7">
        <v>-7541.1688000001013</v>
      </c>
      <c r="W687" s="7">
        <v>4864920.7268000022</v>
      </c>
      <c r="X687" s="25">
        <f t="shared" si="317"/>
        <v>702.58464483101773</v>
      </c>
      <c r="Y687" s="6">
        <v>9227</v>
      </c>
      <c r="Z687" s="21">
        <v>0.20222412469302509</v>
      </c>
      <c r="AA687" s="7">
        <v>-7536.4928999990216</v>
      </c>
      <c r="AB687" s="7">
        <v>4864918.0596000031</v>
      </c>
      <c r="AC687" s="25">
        <f t="shared" si="318"/>
        <v>597.95450584627179</v>
      </c>
      <c r="AD687" s="6">
        <v>7883</v>
      </c>
      <c r="AE687" s="21">
        <v>0.20539390191328069</v>
      </c>
      <c r="AF687" s="7">
        <v>-7536.4928999990216</v>
      </c>
      <c r="AG687" s="7">
        <v>4864918.0596000031</v>
      </c>
      <c r="AH687" s="25">
        <f t="shared" si="319"/>
        <v>561.88807938179264</v>
      </c>
      <c r="AI687" s="6">
        <v>13788</v>
      </c>
      <c r="AJ687" s="21">
        <v>0.21164914218909919</v>
      </c>
      <c r="AK687" s="7">
        <v>-7541.1688000001013</v>
      </c>
      <c r="AL687" s="7">
        <v>4864920.7268000022</v>
      </c>
      <c r="AM687" s="25">
        <f t="shared" si="320"/>
        <v>498.34941122794538</v>
      </c>
      <c r="AN687" s="6">
        <v>13311</v>
      </c>
      <c r="AO687" s="21">
        <v>0.217417008281377</v>
      </c>
      <c r="AP687" s="7">
        <v>-7541.1688000001013</v>
      </c>
      <c r="AQ687" s="7">
        <v>4864920.7268000022</v>
      </c>
      <c r="AR687" s="25">
        <f t="shared" si="321"/>
        <v>447.53390023517915</v>
      </c>
      <c r="AS687" s="6">
        <v>7900</v>
      </c>
      <c r="AT687" s="21">
        <v>0.21830436567531211</v>
      </c>
      <c r="AU687" s="7">
        <v>-7541.1688000001013</v>
      </c>
      <c r="AV687" s="7">
        <v>4864920.7268000022</v>
      </c>
      <c r="AW687" s="25">
        <f t="shared" si="322"/>
        <v>440.30165363451573</v>
      </c>
      <c r="AX687" s="6">
        <v>13627</v>
      </c>
      <c r="AY687" s="21">
        <v>0.2189089885743993</v>
      </c>
      <c r="AZ687" s="7">
        <v>-7541.1688000001013</v>
      </c>
      <c r="BA687" s="7">
        <v>4864920.7268000022</v>
      </c>
      <c r="BB687" s="25">
        <f t="shared" si="323"/>
        <v>435.45734704922313</v>
      </c>
      <c r="BC687" s="6">
        <v>13468</v>
      </c>
      <c r="BD687" s="21">
        <v>0.2209394240118788</v>
      </c>
      <c r="BE687" s="7">
        <v>-7541.1688000001013</v>
      </c>
      <c r="BF687" s="7">
        <v>4864920.7268000022</v>
      </c>
      <c r="BG687" s="25">
        <f t="shared" si="324"/>
        <v>419.6692319897719</v>
      </c>
      <c r="BH687" s="6">
        <v>13154</v>
      </c>
      <c r="BI687" s="21">
        <v>0.22286121328901071</v>
      </c>
      <c r="BJ687" s="7">
        <v>-7536.4928999990216</v>
      </c>
      <c r="BK687" s="7">
        <v>4864918.0596000031</v>
      </c>
      <c r="BL687" s="25">
        <f t="shared" si="325"/>
        <v>405.37973812432949</v>
      </c>
      <c r="BM687" s="6">
        <v>13303</v>
      </c>
      <c r="BN687" s="21">
        <v>0.22356985994116441</v>
      </c>
      <c r="BO687" s="7">
        <v>-7536.4928999990216</v>
      </c>
      <c r="BP687" s="7">
        <v>4864918.0596000031</v>
      </c>
      <c r="BQ687" s="25">
        <f t="shared" si="326"/>
        <v>400.26441463284755</v>
      </c>
      <c r="BR687" s="6">
        <v>8336</v>
      </c>
      <c r="BS687" s="21">
        <v>0.2270897635861274</v>
      </c>
      <c r="BT687" s="7">
        <v>-7541.1688000001013</v>
      </c>
      <c r="BU687" s="7">
        <v>4864920.7268000022</v>
      </c>
      <c r="BV687" s="25">
        <f t="shared" si="327"/>
        <v>376.01898023212226</v>
      </c>
      <c r="BW687" s="6">
        <v>10596</v>
      </c>
      <c r="BX687" s="21">
        <v>0.233198634500838</v>
      </c>
      <c r="BY687" s="7">
        <v>-7536.4928999990216</v>
      </c>
      <c r="BZ687" s="7">
        <v>4864918.0596000031</v>
      </c>
      <c r="CA687" s="25">
        <f t="shared" si="328"/>
        <v>338.13956350346484</v>
      </c>
      <c r="CB687" s="6">
        <v>13161</v>
      </c>
      <c r="CC687" s="21">
        <v>0.18378959218134369</v>
      </c>
      <c r="CD687" s="7">
        <v>-7541.1688000001013</v>
      </c>
      <c r="CE687" s="7">
        <v>4864920.7268000022</v>
      </c>
      <c r="CF687" s="25">
        <f t="shared" si="329"/>
        <v>876.42820130590917</v>
      </c>
      <c r="CG687" s="6">
        <v>9227</v>
      </c>
      <c r="CH687" s="21">
        <v>0.1939142659708819</v>
      </c>
      <c r="CI687" s="7">
        <v>-7536.4928999990216</v>
      </c>
      <c r="CJ687" s="7">
        <v>4864918.0596000031</v>
      </c>
      <c r="CK687" s="25">
        <f t="shared" si="330"/>
        <v>707.230460472966</v>
      </c>
      <c r="CL687" s="6">
        <v>7883</v>
      </c>
      <c r="CM687" s="21">
        <v>0.1942313316984273</v>
      </c>
      <c r="CN687" s="7">
        <v>-7536.4928999990216</v>
      </c>
      <c r="CO687" s="7">
        <v>4864918.0596000031</v>
      </c>
      <c r="CP687" s="25">
        <f t="shared" si="331"/>
        <v>702.62378736797768</v>
      </c>
      <c r="CQ687" s="6">
        <v>13788</v>
      </c>
      <c r="CR687" s="21">
        <v>0.20195608782435129</v>
      </c>
      <c r="CS687" s="7">
        <v>-7541.1688000001013</v>
      </c>
      <c r="CT687" s="7">
        <v>4864920.7268000022</v>
      </c>
      <c r="CU687" s="25">
        <f t="shared" si="332"/>
        <v>601.13526086240336</v>
      </c>
      <c r="CV687" s="6">
        <v>13303</v>
      </c>
      <c r="CW687" s="21">
        <v>0.20621079411936061</v>
      </c>
      <c r="CX687" s="7">
        <v>-7536.4928999990216</v>
      </c>
      <c r="CY687" s="7">
        <v>4864918.0596000031</v>
      </c>
      <c r="CZ687" s="25">
        <f t="shared" si="333"/>
        <v>553.03729684789926</v>
      </c>
      <c r="DA687" s="6">
        <v>13311</v>
      </c>
      <c r="DB687" s="21">
        <v>0.20703128864092751</v>
      </c>
      <c r="DC687" s="7">
        <v>-7541.1688000001013</v>
      </c>
      <c r="DD687" s="7">
        <v>4864920.7268000022</v>
      </c>
      <c r="DE687" s="25">
        <f t="shared" si="334"/>
        <v>544.32221426040769</v>
      </c>
      <c r="DF687" s="6">
        <v>13627</v>
      </c>
      <c r="DG687" s="21">
        <v>0.20903415642769091</v>
      </c>
      <c r="DH687" s="7">
        <v>-7541.1688000001013</v>
      </c>
      <c r="DI687" s="7">
        <v>4864920.7268000022</v>
      </c>
      <c r="DJ687" s="25">
        <f t="shared" si="335"/>
        <v>523.75836891608299</v>
      </c>
      <c r="DK687" s="6">
        <v>13154</v>
      </c>
      <c r="DL687" s="21">
        <v>0.2092073974950179</v>
      </c>
      <c r="DM687" s="7">
        <v>-7536.4928999990216</v>
      </c>
      <c r="DN687" s="7">
        <v>4864918.0596000031</v>
      </c>
      <c r="DO687" s="25">
        <f t="shared" si="336"/>
        <v>522.0256612550661</v>
      </c>
      <c r="DP687" s="6">
        <v>13468</v>
      </c>
      <c r="DQ687" s="21">
        <v>0.20935416420089159</v>
      </c>
      <c r="DR687" s="7">
        <v>-7541.1688000001013</v>
      </c>
      <c r="DS687" s="7">
        <v>4864920.7268000022</v>
      </c>
      <c r="DT687" s="25">
        <f t="shared" si="337"/>
        <v>520.56334580061662</v>
      </c>
      <c r="DU687" s="6">
        <v>7900</v>
      </c>
      <c r="DV687" s="21">
        <v>0.21706467602553281</v>
      </c>
      <c r="DW687" s="7">
        <v>-7541.1688000001013</v>
      </c>
      <c r="DX687" s="7">
        <v>4864920.7268000022</v>
      </c>
      <c r="DY687" s="25">
        <f t="shared" si="338"/>
        <v>450.44667186003528</v>
      </c>
      <c r="DZ687" s="6">
        <v>8336</v>
      </c>
      <c r="EA687" s="21">
        <v>0.218018223234624</v>
      </c>
      <c r="EB687" s="7">
        <v>-7541.1688000001013</v>
      </c>
      <c r="EC687" s="7">
        <v>4864920.7268000022</v>
      </c>
      <c r="ED687" s="25">
        <f t="shared" si="339"/>
        <v>442.61773969820683</v>
      </c>
      <c r="EE687" s="6">
        <v>14117</v>
      </c>
      <c r="EF687" s="21">
        <v>0.21887405462975909</v>
      </c>
      <c r="EG687" s="7">
        <v>-7541.1688000001013</v>
      </c>
      <c r="EH687" s="7">
        <v>4864920.7268000022</v>
      </c>
      <c r="EI687" s="25">
        <f t="shared" si="340"/>
        <v>435.73542268044883</v>
      </c>
    </row>
    <row r="688" spans="1:139" x14ac:dyDescent="0.25">
      <c r="A688" s="6">
        <v>674</v>
      </c>
      <c r="B688" s="6">
        <v>1</v>
      </c>
      <c r="C688" s="6">
        <v>0</v>
      </c>
      <c r="D688" s="6">
        <v>1</v>
      </c>
      <c r="E688" s="6">
        <v>0</v>
      </c>
      <c r="F688" s="20">
        <f t="shared" si="310"/>
        <v>1</v>
      </c>
      <c r="G688" s="20">
        <f t="shared" si="311"/>
        <v>1</v>
      </c>
      <c r="H688" s="20">
        <f t="shared" si="312"/>
        <v>1</v>
      </c>
      <c r="I688" s="7">
        <v>-7554.7819681964293</v>
      </c>
      <c r="J688" s="7">
        <v>4864885.2475041952</v>
      </c>
      <c r="K688" s="6">
        <v>-6</v>
      </c>
      <c r="L688" s="6">
        <v>-6</v>
      </c>
      <c r="M688" s="7">
        <v>-7556.9139032856383</v>
      </c>
      <c r="N688" s="7">
        <v>4864886.2336602118</v>
      </c>
      <c r="O688" s="26">
        <f t="shared" si="313"/>
        <v>-7556.9139032856383</v>
      </c>
      <c r="P688" s="26">
        <f t="shared" si="314"/>
        <v>4864886.2336602127</v>
      </c>
      <c r="Q688" s="20">
        <f t="shared" si="315"/>
        <v>1</v>
      </c>
      <c r="R688" s="26">
        <f t="shared" si="316"/>
        <v>2.3489680533142061</v>
      </c>
      <c r="S688" s="26">
        <f>R688*'8_HeSo_Mercator'!$B$7</f>
        <v>1.7996063380871692</v>
      </c>
      <c r="T688" s="6">
        <v>9618</v>
      </c>
      <c r="U688" s="21">
        <v>0.25538416781840051</v>
      </c>
      <c r="V688" s="7">
        <v>-7555.2362999990582</v>
      </c>
      <c r="W688" s="7">
        <v>4864885.3137999997</v>
      </c>
      <c r="X688" s="25">
        <f t="shared" si="317"/>
        <v>235.08456681833741</v>
      </c>
      <c r="Y688" s="6">
        <v>11450</v>
      </c>
      <c r="Z688" s="21">
        <v>0.25894077894475132</v>
      </c>
      <c r="AA688" s="7">
        <v>-7555.2362999990582</v>
      </c>
      <c r="AB688" s="7">
        <v>4864885.3137999997</v>
      </c>
      <c r="AC688" s="25">
        <f t="shared" si="318"/>
        <v>222.43247771422071</v>
      </c>
      <c r="AD688" s="6">
        <v>9163</v>
      </c>
      <c r="AE688" s="21">
        <v>0.26315702784330308</v>
      </c>
      <c r="AF688" s="7">
        <v>-7555.2362999990582</v>
      </c>
      <c r="AG688" s="7">
        <v>4864885.3137999997</v>
      </c>
      <c r="AH688" s="25">
        <f t="shared" si="319"/>
        <v>208.51634756083556</v>
      </c>
      <c r="AI688" s="6">
        <v>8259</v>
      </c>
      <c r="AJ688" s="21">
        <v>0.28932399549003668</v>
      </c>
      <c r="AK688" s="7">
        <v>-7555.2362999990582</v>
      </c>
      <c r="AL688" s="7">
        <v>4864885.3137999997</v>
      </c>
      <c r="AM688" s="25">
        <f t="shared" si="320"/>
        <v>142.71255589309763</v>
      </c>
      <c r="AN688" s="6">
        <v>8707</v>
      </c>
      <c r="AO688" s="21">
        <v>0.2910440483175229</v>
      </c>
      <c r="AP688" s="7">
        <v>-7555.2362999990582</v>
      </c>
      <c r="AQ688" s="7">
        <v>4864885.3137999997</v>
      </c>
      <c r="AR688" s="25">
        <f t="shared" si="321"/>
        <v>139.36865519422327</v>
      </c>
      <c r="AS688" s="6">
        <v>10988</v>
      </c>
      <c r="AT688" s="21">
        <v>0.30438481481648078</v>
      </c>
      <c r="AU688" s="7">
        <v>-7559.4428000003099</v>
      </c>
      <c r="AV688" s="7">
        <v>4864887.6203000024</v>
      </c>
      <c r="AW688" s="25">
        <f t="shared" si="322"/>
        <v>116.49521036876472</v>
      </c>
      <c r="AX688" s="6">
        <v>7811</v>
      </c>
      <c r="AY688" s="21">
        <v>0.32879101456686949</v>
      </c>
      <c r="AZ688" s="7">
        <v>-7559.4428000003099</v>
      </c>
      <c r="BA688" s="7">
        <v>4864887.6203000024</v>
      </c>
      <c r="BB688" s="25">
        <f t="shared" si="323"/>
        <v>85.569745181708981</v>
      </c>
      <c r="BC688" s="6">
        <v>7384</v>
      </c>
      <c r="BD688" s="21">
        <v>0.32997618388859262</v>
      </c>
      <c r="BE688" s="7">
        <v>-7559.4428000003099</v>
      </c>
      <c r="BF688" s="7">
        <v>4864887.6203000024</v>
      </c>
      <c r="BG688" s="25">
        <f t="shared" si="324"/>
        <v>84.346995477011475</v>
      </c>
      <c r="BH688" s="6">
        <v>9157</v>
      </c>
      <c r="BI688" s="21">
        <v>0.3302441236545367</v>
      </c>
      <c r="BJ688" s="7">
        <v>-7559.4428000003099</v>
      </c>
      <c r="BK688" s="7">
        <v>4864887.6203000024</v>
      </c>
      <c r="BL688" s="25">
        <f t="shared" si="325"/>
        <v>84.07359258244864</v>
      </c>
      <c r="BM688" s="6">
        <v>10529</v>
      </c>
      <c r="BN688" s="21">
        <v>0.33063876395495301</v>
      </c>
      <c r="BO688" s="7">
        <v>-7555.2362999990582</v>
      </c>
      <c r="BP688" s="7">
        <v>4864885.3137999997</v>
      </c>
      <c r="BQ688" s="25">
        <f t="shared" si="326"/>
        <v>83.672919983246615</v>
      </c>
      <c r="BR688" s="6">
        <v>10525</v>
      </c>
      <c r="BS688" s="21">
        <v>0.33300266553181668</v>
      </c>
      <c r="BT688" s="7">
        <v>-7559.4428000003099</v>
      </c>
      <c r="BU688" s="7">
        <v>4864887.6203000024</v>
      </c>
      <c r="BV688" s="25">
        <f t="shared" si="327"/>
        <v>81.322207784581693</v>
      </c>
      <c r="BW688" s="6">
        <v>10078</v>
      </c>
      <c r="BX688" s="21">
        <v>0.33608676595342302</v>
      </c>
      <c r="BY688" s="7">
        <v>-7555.2362999990582</v>
      </c>
      <c r="BZ688" s="7">
        <v>4864885.3137999997</v>
      </c>
      <c r="CA688" s="25">
        <f t="shared" si="328"/>
        <v>78.378031795679462</v>
      </c>
      <c r="CB688" s="6">
        <v>10988</v>
      </c>
      <c r="CC688" s="21">
        <v>0.2560259155548234</v>
      </c>
      <c r="CD688" s="7">
        <v>-7559.4428000003099</v>
      </c>
      <c r="CE688" s="7">
        <v>4864887.6203000024</v>
      </c>
      <c r="CF688" s="25">
        <f t="shared" si="329"/>
        <v>232.73638727041083</v>
      </c>
      <c r="CG688" s="6">
        <v>11450</v>
      </c>
      <c r="CH688" s="21">
        <v>0.26059629895481368</v>
      </c>
      <c r="CI688" s="7">
        <v>-7555.2362999990582</v>
      </c>
      <c r="CJ688" s="7">
        <v>4864885.3137999997</v>
      </c>
      <c r="CK688" s="25">
        <f t="shared" si="330"/>
        <v>216.83382258484545</v>
      </c>
      <c r="CL688" s="6">
        <v>9157</v>
      </c>
      <c r="CM688" s="21">
        <v>0.2850038451679055</v>
      </c>
      <c r="CN688" s="7">
        <v>-7559.4428000003099</v>
      </c>
      <c r="CO688" s="7">
        <v>4864887.6203000024</v>
      </c>
      <c r="CP688" s="25">
        <f t="shared" si="331"/>
        <v>151.564371326057</v>
      </c>
      <c r="CQ688" s="6">
        <v>11441</v>
      </c>
      <c r="CR688" s="21">
        <v>0.28797330625272022</v>
      </c>
      <c r="CS688" s="7">
        <v>-7559.4428000003099</v>
      </c>
      <c r="CT688" s="7">
        <v>4864887.6203000024</v>
      </c>
      <c r="CU688" s="25">
        <f t="shared" si="332"/>
        <v>145.40892695552446</v>
      </c>
      <c r="CV688" s="6">
        <v>7811</v>
      </c>
      <c r="CW688" s="21">
        <v>0.28809264017458031</v>
      </c>
      <c r="CX688" s="7">
        <v>-7559.4428000003099</v>
      </c>
      <c r="CY688" s="7">
        <v>4864887.6203000024</v>
      </c>
      <c r="CZ688" s="25">
        <f t="shared" si="333"/>
        <v>145.16815108532961</v>
      </c>
      <c r="DA688" s="6">
        <v>8259</v>
      </c>
      <c r="DB688" s="21">
        <v>0.28978527340693733</v>
      </c>
      <c r="DC688" s="7">
        <v>-7555.2362999990582</v>
      </c>
      <c r="DD688" s="7">
        <v>4864885.3137999997</v>
      </c>
      <c r="DE688" s="25">
        <f t="shared" si="334"/>
        <v>141.80604833200525</v>
      </c>
      <c r="DF688" s="6">
        <v>9618</v>
      </c>
      <c r="DG688" s="21">
        <v>0.2940833764888659</v>
      </c>
      <c r="DH688" s="7">
        <v>-7555.2362999990582</v>
      </c>
      <c r="DI688" s="7">
        <v>4864885.3137999997</v>
      </c>
      <c r="DJ688" s="25">
        <f t="shared" si="335"/>
        <v>133.6959020625936</v>
      </c>
      <c r="DK688" s="6">
        <v>9163</v>
      </c>
      <c r="DL688" s="21">
        <v>0.29616001815440979</v>
      </c>
      <c r="DM688" s="7">
        <v>-7555.2362999990582</v>
      </c>
      <c r="DN688" s="7">
        <v>4864885.3137999997</v>
      </c>
      <c r="DO688" s="25">
        <f t="shared" si="336"/>
        <v>129.98531407632404</v>
      </c>
      <c r="DP688" s="6">
        <v>8707</v>
      </c>
      <c r="DQ688" s="21">
        <v>0.29725952178904802</v>
      </c>
      <c r="DR688" s="7">
        <v>-7555.2362999990582</v>
      </c>
      <c r="DS688" s="7">
        <v>4864885.3137999997</v>
      </c>
      <c r="DT688" s="25">
        <f t="shared" si="337"/>
        <v>128.07279894037345</v>
      </c>
      <c r="DU688" s="6">
        <v>10525</v>
      </c>
      <c r="DV688" s="21">
        <v>0.30516335154076057</v>
      </c>
      <c r="DW688" s="7">
        <v>-7559.4428000003099</v>
      </c>
      <c r="DX688" s="7">
        <v>4864887.6203000024</v>
      </c>
      <c r="DY688" s="25">
        <f t="shared" si="338"/>
        <v>115.31093561896634</v>
      </c>
      <c r="DZ688" s="6">
        <v>10529</v>
      </c>
      <c r="EA688" s="21">
        <v>0.30765958955091621</v>
      </c>
      <c r="EB688" s="7">
        <v>-7555.2362999990582</v>
      </c>
      <c r="EC688" s="7">
        <v>4864885.3137999997</v>
      </c>
      <c r="ED688" s="25">
        <f t="shared" si="339"/>
        <v>111.61387205830239</v>
      </c>
      <c r="EE688" s="6">
        <v>9614</v>
      </c>
      <c r="EF688" s="21">
        <v>0.31530971996419621</v>
      </c>
      <c r="EG688" s="7">
        <v>-7559.4428000003099</v>
      </c>
      <c r="EH688" s="7">
        <v>4864887.6203000024</v>
      </c>
      <c r="EI688" s="25">
        <f t="shared" si="340"/>
        <v>101.16972388006047</v>
      </c>
    </row>
    <row r="689" spans="1:139" x14ac:dyDescent="0.25">
      <c r="A689" s="6">
        <v>675</v>
      </c>
      <c r="B689" s="6">
        <v>0</v>
      </c>
      <c r="C689" s="6">
        <v>2</v>
      </c>
      <c r="D689" s="6">
        <v>0</v>
      </c>
      <c r="E689" s="6">
        <v>2</v>
      </c>
      <c r="F689" s="20">
        <f t="shared" si="310"/>
        <v>1</v>
      </c>
      <c r="G689" s="20">
        <f t="shared" si="311"/>
        <v>1</v>
      </c>
      <c r="H689" s="20">
        <f t="shared" si="312"/>
        <v>1</v>
      </c>
      <c r="I689" s="7">
        <v>-7641.4461428565637</v>
      </c>
      <c r="J689" s="7">
        <v>4865016.0403142832</v>
      </c>
      <c r="K689" s="6">
        <v>6</v>
      </c>
      <c r="L689" s="6">
        <v>6</v>
      </c>
      <c r="M689" s="7">
        <v>-7639.6883237488182</v>
      </c>
      <c r="N689" s="7">
        <v>4865003.5053589921</v>
      </c>
      <c r="O689" s="26">
        <f t="shared" si="313"/>
        <v>-7639.6883237488191</v>
      </c>
      <c r="P689" s="26">
        <f t="shared" si="314"/>
        <v>4865003.5053589921</v>
      </c>
      <c r="Q689" s="20">
        <f t="shared" si="315"/>
        <v>1</v>
      </c>
      <c r="R689" s="26">
        <f t="shared" si="316"/>
        <v>12.657607679370681</v>
      </c>
      <c r="S689" s="26">
        <f>R689*'8_HeSo_Mercator'!$B$7</f>
        <v>9.6973268634613241</v>
      </c>
      <c r="T689" s="6">
        <v>10848</v>
      </c>
      <c r="U689" s="21">
        <v>0.26263837039296378</v>
      </c>
      <c r="V689" s="7">
        <v>-7639.3500000014901</v>
      </c>
      <c r="W689" s="7">
        <v>4865001.0980999991</v>
      </c>
      <c r="X689" s="25">
        <f t="shared" si="317"/>
        <v>210.16834282940042</v>
      </c>
      <c r="Y689" s="6">
        <v>8564</v>
      </c>
      <c r="Z689" s="21">
        <v>0.2823646439572014</v>
      </c>
      <c r="AA689" s="7">
        <v>-7640.9805000014603</v>
      </c>
      <c r="AB689" s="7">
        <v>4865006.7855999991</v>
      </c>
      <c r="AC689" s="25">
        <f t="shared" si="318"/>
        <v>157.31087115012048</v>
      </c>
      <c r="AD689" s="6">
        <v>9021</v>
      </c>
      <c r="AE689" s="21">
        <v>0.28747443583994481</v>
      </c>
      <c r="AF689" s="7">
        <v>-7639.3500000014901</v>
      </c>
      <c r="AG689" s="7">
        <v>4865001.0980999991</v>
      </c>
      <c r="AH689" s="25">
        <f t="shared" si="319"/>
        <v>146.42090222009733</v>
      </c>
      <c r="AI689" s="6">
        <v>7695</v>
      </c>
      <c r="AJ689" s="21">
        <v>0.29428604486098359</v>
      </c>
      <c r="AK689" s="7">
        <v>-7641.8993999995291</v>
      </c>
      <c r="AL689" s="7">
        <v>4865014.7801000029</v>
      </c>
      <c r="AM689" s="25">
        <f t="shared" si="320"/>
        <v>133.32798855004248</v>
      </c>
      <c r="AN689" s="6">
        <v>10392</v>
      </c>
      <c r="AO689" s="21">
        <v>0.29464676314705779</v>
      </c>
      <c r="AP689" s="7">
        <v>-7640.9805000014603</v>
      </c>
      <c r="AQ689" s="7">
        <v>4865006.7855999991</v>
      </c>
      <c r="AR689" s="25">
        <f t="shared" si="321"/>
        <v>132.6762848290451</v>
      </c>
      <c r="AS689" s="6">
        <v>10853</v>
      </c>
      <c r="AT689" s="21">
        <v>0.29921959048598201</v>
      </c>
      <c r="AU689" s="7">
        <v>-7640.2895999997854</v>
      </c>
      <c r="AV689" s="7">
        <v>4865009.1648000032</v>
      </c>
      <c r="AW689" s="25">
        <f t="shared" si="322"/>
        <v>124.74981294708621</v>
      </c>
      <c r="AX689" s="6">
        <v>9473</v>
      </c>
      <c r="AY689" s="21">
        <v>0.30095252214863449</v>
      </c>
      <c r="AZ689" s="7">
        <v>-7638.8143000006676</v>
      </c>
      <c r="BA689" s="7">
        <v>4864999.2282000044</v>
      </c>
      <c r="BB689" s="25">
        <f t="shared" si="323"/>
        <v>121.90121962934865</v>
      </c>
      <c r="BC689" s="6">
        <v>10386</v>
      </c>
      <c r="BD689" s="21">
        <v>0.30144811064666438</v>
      </c>
      <c r="BE689" s="7">
        <v>-7638.8143000006676</v>
      </c>
      <c r="BF689" s="7">
        <v>4864999.2282000044</v>
      </c>
      <c r="BG689" s="25">
        <f t="shared" si="324"/>
        <v>121.10155928292828</v>
      </c>
      <c r="BH689" s="6">
        <v>8134</v>
      </c>
      <c r="BI689" s="21">
        <v>0.30239713859939449</v>
      </c>
      <c r="BJ689" s="7">
        <v>-7637.8425999991596</v>
      </c>
      <c r="BK689" s="7">
        <v>4865000.627700001</v>
      </c>
      <c r="BL689" s="25">
        <f t="shared" si="325"/>
        <v>119.58846472775581</v>
      </c>
      <c r="BM689" s="6">
        <v>7690</v>
      </c>
      <c r="BN689" s="21">
        <v>0.30456992612759742</v>
      </c>
      <c r="BO689" s="7">
        <v>-7638.8143000006676</v>
      </c>
      <c r="BP689" s="7">
        <v>4864999.2282000044</v>
      </c>
      <c r="BQ689" s="25">
        <f t="shared" si="326"/>
        <v>116.21225492916284</v>
      </c>
      <c r="BR689" s="6">
        <v>7250</v>
      </c>
      <c r="BS689" s="21">
        <v>0.30957434320937349</v>
      </c>
      <c r="BT689" s="7">
        <v>-7640.9805000014603</v>
      </c>
      <c r="BU689" s="7">
        <v>4865006.7855999991</v>
      </c>
      <c r="BV689" s="25">
        <f t="shared" si="327"/>
        <v>108.87800615782552</v>
      </c>
      <c r="BW689" s="6">
        <v>8563</v>
      </c>
      <c r="BX689" s="21">
        <v>0.30964778090961909</v>
      </c>
      <c r="BY689" s="7">
        <v>-7638.8143000006676</v>
      </c>
      <c r="BZ689" s="7">
        <v>4864999.2282000044</v>
      </c>
      <c r="CA689" s="25">
        <f t="shared" si="328"/>
        <v>108.77475456875469</v>
      </c>
      <c r="CB689" s="6">
        <v>10848</v>
      </c>
      <c r="CC689" s="21">
        <v>0.26000928297605319</v>
      </c>
      <c r="CD689" s="7">
        <v>-7639.3500000014901</v>
      </c>
      <c r="CE689" s="7">
        <v>4865001.0980999991</v>
      </c>
      <c r="CF689" s="25">
        <f t="shared" si="329"/>
        <v>218.7986235011177</v>
      </c>
      <c r="CG689" s="6">
        <v>8564</v>
      </c>
      <c r="CH689" s="21">
        <v>0.29674904305798089</v>
      </c>
      <c r="CI689" s="7">
        <v>-7640.9805000014603</v>
      </c>
      <c r="CJ689" s="7">
        <v>4865006.7855999991</v>
      </c>
      <c r="CK689" s="25">
        <f t="shared" si="330"/>
        <v>128.95633787140545</v>
      </c>
      <c r="CL689" s="6">
        <v>10386</v>
      </c>
      <c r="CM689" s="21">
        <v>0.29791227254852898</v>
      </c>
      <c r="CN689" s="7">
        <v>-7638.8143000006676</v>
      </c>
      <c r="CO689" s="7">
        <v>4864999.2282000044</v>
      </c>
      <c r="CP689" s="25">
        <f t="shared" si="331"/>
        <v>126.95400975398162</v>
      </c>
      <c r="CQ689" s="6">
        <v>9021</v>
      </c>
      <c r="CR689" s="21">
        <v>0.29793889991240768</v>
      </c>
      <c r="CS689" s="7">
        <v>-7639.3500000014901</v>
      </c>
      <c r="CT689" s="7">
        <v>4865001.0980999991</v>
      </c>
      <c r="CU689" s="25">
        <f t="shared" si="332"/>
        <v>126.9086313563885</v>
      </c>
      <c r="CV689" s="6">
        <v>8134</v>
      </c>
      <c r="CW689" s="21">
        <v>0.3128342737414766</v>
      </c>
      <c r="CX689" s="7">
        <v>-7637.8425999991596</v>
      </c>
      <c r="CY689" s="7">
        <v>4865000.627700001</v>
      </c>
      <c r="CZ689" s="25">
        <f t="shared" si="333"/>
        <v>104.41014260458869</v>
      </c>
      <c r="DA689" s="6">
        <v>10392</v>
      </c>
      <c r="DB689" s="21">
        <v>0.31579040947317882</v>
      </c>
      <c r="DC689" s="7">
        <v>-7640.9805000014603</v>
      </c>
      <c r="DD689" s="7">
        <v>4865006.7855999991</v>
      </c>
      <c r="DE689" s="25">
        <f t="shared" si="334"/>
        <v>100.55513524230309</v>
      </c>
      <c r="DF689" s="6">
        <v>7690</v>
      </c>
      <c r="DG689" s="21">
        <v>0.3164743600733792</v>
      </c>
      <c r="DH689" s="7">
        <v>-7638.8143000006676</v>
      </c>
      <c r="DI689" s="7">
        <v>4864999.2282000044</v>
      </c>
      <c r="DJ689" s="25">
        <f t="shared" si="335"/>
        <v>99.688687588757503</v>
      </c>
      <c r="DK689" s="6">
        <v>9473</v>
      </c>
      <c r="DL689" s="21">
        <v>0.31956857830267199</v>
      </c>
      <c r="DM689" s="7">
        <v>-7638.8143000006676</v>
      </c>
      <c r="DN689" s="7">
        <v>4864999.2282000044</v>
      </c>
      <c r="DO689" s="25">
        <f t="shared" si="336"/>
        <v>95.883464487171253</v>
      </c>
      <c r="DP689" s="6">
        <v>7251</v>
      </c>
      <c r="DQ689" s="21">
        <v>0.3209133773137256</v>
      </c>
      <c r="DR689" s="7">
        <v>-7640.2895999997854</v>
      </c>
      <c r="DS689" s="7">
        <v>4865009.1648000032</v>
      </c>
      <c r="DT689" s="25">
        <f t="shared" si="337"/>
        <v>94.28632653493473</v>
      </c>
      <c r="DU689" s="6">
        <v>8563</v>
      </c>
      <c r="DV689" s="21">
        <v>0.321786032474777</v>
      </c>
      <c r="DW689" s="7">
        <v>-7638.8143000006676</v>
      </c>
      <c r="DX689" s="7">
        <v>4864999.2282000044</v>
      </c>
      <c r="DY689" s="25">
        <f t="shared" si="338"/>
        <v>93.267694971579942</v>
      </c>
      <c r="DZ689" s="6">
        <v>7695</v>
      </c>
      <c r="EA689" s="21">
        <v>0.32344094242628491</v>
      </c>
      <c r="EB689" s="7">
        <v>-7641.8993999995291</v>
      </c>
      <c r="EC689" s="7">
        <v>4865014.7801000029</v>
      </c>
      <c r="ED689" s="25">
        <f t="shared" si="339"/>
        <v>91.373450430988399</v>
      </c>
      <c r="EE689" s="6">
        <v>8569</v>
      </c>
      <c r="EF689" s="21">
        <v>0.32536016325370309</v>
      </c>
      <c r="EG689" s="7">
        <v>-7639.7153999991706</v>
      </c>
      <c r="EH689" s="7">
        <v>4865007.1604000032</v>
      </c>
      <c r="EI689" s="25">
        <f t="shared" si="340"/>
        <v>89.236492304735705</v>
      </c>
    </row>
    <row r="690" spans="1:139" x14ac:dyDescent="0.25">
      <c r="A690" s="6">
        <v>676</v>
      </c>
      <c r="B690" s="6">
        <v>0</v>
      </c>
      <c r="C690" s="6">
        <v>2</v>
      </c>
      <c r="D690" s="6">
        <v>0</v>
      </c>
      <c r="E690" s="6">
        <v>2</v>
      </c>
      <c r="F690" s="20">
        <f t="shared" si="310"/>
        <v>1</v>
      </c>
      <c r="G690" s="20">
        <f t="shared" si="311"/>
        <v>1</v>
      </c>
      <c r="H690" s="20">
        <f t="shared" si="312"/>
        <v>1</v>
      </c>
      <c r="I690" s="7">
        <v>-7639.2054986208041</v>
      </c>
      <c r="J690" s="7">
        <v>4865005.5354671823</v>
      </c>
      <c r="K690" s="6">
        <v>3</v>
      </c>
      <c r="L690" s="6">
        <v>3</v>
      </c>
      <c r="M690" s="7">
        <v>-7639.339713889166</v>
      </c>
      <c r="N690" s="7">
        <v>4865005.2182645965</v>
      </c>
      <c r="O690" s="26">
        <f t="shared" si="313"/>
        <v>-7639.3397138891651</v>
      </c>
      <c r="P690" s="26">
        <f t="shared" si="314"/>
        <v>4865005.2182645956</v>
      </c>
      <c r="Q690" s="20">
        <f t="shared" si="315"/>
        <v>1</v>
      </c>
      <c r="R690" s="26">
        <f t="shared" si="316"/>
        <v>0.34442883046880962</v>
      </c>
      <c r="S690" s="26">
        <f>R690*'8_HeSo_Mercator'!$B$7</f>
        <v>0.26387600523433319</v>
      </c>
      <c r="T690" s="6">
        <v>7698</v>
      </c>
      <c r="U690" s="21">
        <v>0.14516044423063651</v>
      </c>
      <c r="V690" s="7">
        <v>-7639.7153999991706</v>
      </c>
      <c r="W690" s="7">
        <v>4865007.1604000032</v>
      </c>
      <c r="X690" s="25">
        <f t="shared" si="317"/>
        <v>2252.1994373421367</v>
      </c>
      <c r="Y690" s="6">
        <v>8131</v>
      </c>
      <c r="Z690" s="21">
        <v>0.2040102285228482</v>
      </c>
      <c r="AA690" s="7">
        <v>-7639.7153999991706</v>
      </c>
      <c r="AB690" s="7">
        <v>4865007.1604000032</v>
      </c>
      <c r="AC690" s="25">
        <f t="shared" si="318"/>
        <v>577.28760217751153</v>
      </c>
      <c r="AD690" s="6">
        <v>9941</v>
      </c>
      <c r="AE690" s="21">
        <v>0.2222040730754388</v>
      </c>
      <c r="AF690" s="7">
        <v>-7637.8425999991596</v>
      </c>
      <c r="AG690" s="7">
        <v>4865000.627700001</v>
      </c>
      <c r="AH690" s="25">
        <f t="shared" si="319"/>
        <v>410.19648847742064</v>
      </c>
      <c r="AI690" s="6">
        <v>9027</v>
      </c>
      <c r="AJ690" s="21">
        <v>0.24086301864110729</v>
      </c>
      <c r="AK690" s="7">
        <v>-7639.7153999991706</v>
      </c>
      <c r="AL690" s="7">
        <v>4865007.1604000032</v>
      </c>
      <c r="AM690" s="25">
        <f t="shared" si="320"/>
        <v>297.11152633571243</v>
      </c>
      <c r="AN690" s="6">
        <v>9481</v>
      </c>
      <c r="AO690" s="21">
        <v>0.24467993764625789</v>
      </c>
      <c r="AP690" s="7">
        <v>-7639.7153999991706</v>
      </c>
      <c r="AQ690" s="7">
        <v>4865007.1604000032</v>
      </c>
      <c r="AR690" s="25">
        <f t="shared" si="321"/>
        <v>279.00151105735972</v>
      </c>
      <c r="AS690" s="6">
        <v>11312</v>
      </c>
      <c r="AT690" s="21">
        <v>0.26215230416826191</v>
      </c>
      <c r="AU690" s="7">
        <v>-7639.7153999991706</v>
      </c>
      <c r="AV690" s="7">
        <v>4865007.1604000032</v>
      </c>
      <c r="AW690" s="25">
        <f t="shared" si="322"/>
        <v>211.73140672360697</v>
      </c>
      <c r="AX690" s="6">
        <v>9931</v>
      </c>
      <c r="AY690" s="21">
        <v>0.26464498477870901</v>
      </c>
      <c r="AZ690" s="7">
        <v>-7639.3500000014901</v>
      </c>
      <c r="BA690" s="7">
        <v>4865001.0980999991</v>
      </c>
      <c r="BB690" s="25">
        <f t="shared" si="323"/>
        <v>203.86624662281594</v>
      </c>
      <c r="BC690" s="6">
        <v>11310</v>
      </c>
      <c r="BD690" s="21">
        <v>0.26934026092868513</v>
      </c>
      <c r="BE690" s="7">
        <v>-7637.8425999991596</v>
      </c>
      <c r="BF690" s="7">
        <v>4865000.627700001</v>
      </c>
      <c r="BG690" s="25">
        <f t="shared" si="324"/>
        <v>190.01806617281628</v>
      </c>
      <c r="BH690" s="6">
        <v>8569</v>
      </c>
      <c r="BI690" s="21">
        <v>0.27229324493931978</v>
      </c>
      <c r="BJ690" s="7">
        <v>-7639.7153999991706</v>
      </c>
      <c r="BK690" s="7">
        <v>4865007.1604000032</v>
      </c>
      <c r="BL690" s="25">
        <f t="shared" si="325"/>
        <v>181.90830621650744</v>
      </c>
      <c r="BM690" s="6">
        <v>9029</v>
      </c>
      <c r="BN690" s="21">
        <v>0.2768192653642233</v>
      </c>
      <c r="BO690" s="7">
        <v>-7637.8425999991596</v>
      </c>
      <c r="BP690" s="7">
        <v>4865000.627700001</v>
      </c>
      <c r="BQ690" s="25">
        <f t="shared" si="326"/>
        <v>170.3000411711715</v>
      </c>
      <c r="BR690" s="6">
        <v>7250</v>
      </c>
      <c r="BS690" s="21">
        <v>0.28388141657184451</v>
      </c>
      <c r="BT690" s="7">
        <v>-7640.9805000014603</v>
      </c>
      <c r="BU690" s="7">
        <v>4865006.7855999991</v>
      </c>
      <c r="BV690" s="25">
        <f t="shared" si="327"/>
        <v>153.97568513301522</v>
      </c>
      <c r="BW690" s="6">
        <v>9028</v>
      </c>
      <c r="BX690" s="21">
        <v>0.28447134111132227</v>
      </c>
      <c r="BY690" s="7">
        <v>-7634.9341355077922</v>
      </c>
      <c r="BZ690" s="7">
        <v>4865007.5136853531</v>
      </c>
      <c r="CA690" s="25">
        <f t="shared" si="328"/>
        <v>152.70241980384412</v>
      </c>
      <c r="CB690" s="6">
        <v>7698</v>
      </c>
      <c r="CC690" s="21">
        <v>0.17690707279827</v>
      </c>
      <c r="CD690" s="7">
        <v>-7639.7153999991706</v>
      </c>
      <c r="CE690" s="7">
        <v>4865007.1604000032</v>
      </c>
      <c r="CF690" s="25">
        <f t="shared" si="329"/>
        <v>1020.9846531522487</v>
      </c>
      <c r="CG690" s="6">
        <v>9941</v>
      </c>
      <c r="CH690" s="21">
        <v>0.1904417089065894</v>
      </c>
      <c r="CI690" s="7">
        <v>-7637.8425999991596</v>
      </c>
      <c r="CJ690" s="7">
        <v>4865000.627700001</v>
      </c>
      <c r="CK690" s="25">
        <f t="shared" si="330"/>
        <v>760.24175769443616</v>
      </c>
      <c r="CL690" s="6">
        <v>8131</v>
      </c>
      <c r="CM690" s="21">
        <v>0.1957403349429368</v>
      </c>
      <c r="CN690" s="7">
        <v>-7639.7153999991706</v>
      </c>
      <c r="CO690" s="7">
        <v>4865007.1604000032</v>
      </c>
      <c r="CP690" s="25">
        <f t="shared" si="331"/>
        <v>681.20635596993145</v>
      </c>
      <c r="CQ690" s="6">
        <v>11312</v>
      </c>
      <c r="CR690" s="21">
        <v>0.21369547183227569</v>
      </c>
      <c r="CS690" s="7">
        <v>-7639.7153999991706</v>
      </c>
      <c r="CT690" s="7">
        <v>4865007.1604000032</v>
      </c>
      <c r="CU690" s="25">
        <f t="shared" si="332"/>
        <v>479.53324520898218</v>
      </c>
      <c r="CV690" s="6">
        <v>9931</v>
      </c>
      <c r="CW690" s="21">
        <v>0.21379147307262161</v>
      </c>
      <c r="CX690" s="7">
        <v>-7639.3500000014901</v>
      </c>
      <c r="CY690" s="7">
        <v>4865001.0980999991</v>
      </c>
      <c r="CZ690" s="25">
        <f t="shared" si="333"/>
        <v>478.67250390848398</v>
      </c>
      <c r="DA690" s="6">
        <v>9020</v>
      </c>
      <c r="DB690" s="21">
        <v>0.236479240079669</v>
      </c>
      <c r="DC690" s="7">
        <v>-7640.9805000014603</v>
      </c>
      <c r="DD690" s="7">
        <v>4865006.7855999991</v>
      </c>
      <c r="DE690" s="25">
        <f t="shared" si="334"/>
        <v>319.76278332112793</v>
      </c>
      <c r="DF690" s="6">
        <v>9938</v>
      </c>
      <c r="DG690" s="21">
        <v>0.23840549776559389</v>
      </c>
      <c r="DH690" s="7">
        <v>-7640.9805000014603</v>
      </c>
      <c r="DI690" s="7">
        <v>4865006.7855999991</v>
      </c>
      <c r="DJ690" s="25">
        <f t="shared" si="335"/>
        <v>309.5529413187553</v>
      </c>
      <c r="DK690" s="6">
        <v>11310</v>
      </c>
      <c r="DL690" s="21">
        <v>0.24019676436713561</v>
      </c>
      <c r="DM690" s="7">
        <v>-7637.8425999991596</v>
      </c>
      <c r="DN690" s="7">
        <v>4865000.627700001</v>
      </c>
      <c r="DO690" s="25">
        <f t="shared" si="336"/>
        <v>300.421761803386</v>
      </c>
      <c r="DP690" s="6">
        <v>9029</v>
      </c>
      <c r="DQ690" s="21">
        <v>0.24107974565631199</v>
      </c>
      <c r="DR690" s="7">
        <v>-7637.8425999991596</v>
      </c>
      <c r="DS690" s="7">
        <v>4865000.627700001</v>
      </c>
      <c r="DT690" s="25">
        <f t="shared" si="337"/>
        <v>296.04457125207279</v>
      </c>
      <c r="DU690" s="6">
        <v>7690</v>
      </c>
      <c r="DV690" s="21">
        <v>0.24512420079875341</v>
      </c>
      <c r="DW690" s="7">
        <v>-7638.8143000006676</v>
      </c>
      <c r="DX690" s="7">
        <v>4864999.2282000044</v>
      </c>
      <c r="DY690" s="25">
        <f t="shared" si="338"/>
        <v>276.98435360556999</v>
      </c>
      <c r="DZ690" s="6">
        <v>7250</v>
      </c>
      <c r="EA690" s="21">
        <v>0.25555637327053288</v>
      </c>
      <c r="EB690" s="7">
        <v>-7640.9805000014603</v>
      </c>
      <c r="EC690" s="7">
        <v>4865006.7855999991</v>
      </c>
      <c r="ED690" s="25">
        <f t="shared" si="339"/>
        <v>234.45156450702228</v>
      </c>
      <c r="EE690" s="6">
        <v>8569</v>
      </c>
      <c r="EF690" s="21">
        <v>0.25566474544735179</v>
      </c>
      <c r="EG690" s="7">
        <v>-7639.7153999991706</v>
      </c>
      <c r="EH690" s="7">
        <v>4865007.1604000032</v>
      </c>
      <c r="EI690" s="25">
        <f t="shared" si="340"/>
        <v>234.05429618841271</v>
      </c>
    </row>
    <row r="691" spans="1:139" x14ac:dyDescent="0.25">
      <c r="A691" s="6">
        <v>677</v>
      </c>
      <c r="B691" s="6">
        <v>1</v>
      </c>
      <c r="C691" s="6">
        <v>1</v>
      </c>
      <c r="D691" s="6">
        <v>1</v>
      </c>
      <c r="E691" s="6">
        <v>1</v>
      </c>
      <c r="F691" s="20">
        <f t="shared" si="310"/>
        <v>1</v>
      </c>
      <c r="G691" s="20">
        <f t="shared" si="311"/>
        <v>1</v>
      </c>
      <c r="H691" s="20">
        <f t="shared" si="312"/>
        <v>1</v>
      </c>
      <c r="I691" s="7">
        <v>-7459.9394555512908</v>
      </c>
      <c r="J691" s="7">
        <v>4864811.9810160249</v>
      </c>
      <c r="K691" s="6">
        <v>6</v>
      </c>
      <c r="L691" s="6">
        <v>0</v>
      </c>
      <c r="M691" s="7">
        <v>-7466.1069129049674</v>
      </c>
      <c r="N691" s="7">
        <v>4864814.2343940614</v>
      </c>
      <c r="O691" s="26">
        <f t="shared" si="313"/>
        <v>-7466.1069129049629</v>
      </c>
      <c r="P691" s="26">
        <f t="shared" si="314"/>
        <v>4864814.2343940604</v>
      </c>
      <c r="Q691" s="20">
        <f t="shared" si="315"/>
        <v>1</v>
      </c>
      <c r="R691" s="26">
        <f t="shared" si="316"/>
        <v>6.5662198242398189</v>
      </c>
      <c r="S691" s="26">
        <f>R691*'8_HeSo_Mercator'!$B$7</f>
        <v>5.0305540751409126</v>
      </c>
      <c r="T691" s="6">
        <v>3724</v>
      </c>
      <c r="U691" s="21">
        <v>0.32685109298077469</v>
      </c>
      <c r="V691" s="7">
        <v>-7469.8891999982297</v>
      </c>
      <c r="W691" s="7">
        <v>4864815.0574000031</v>
      </c>
      <c r="X691" s="25">
        <f t="shared" si="317"/>
        <v>87.619391691416268</v>
      </c>
      <c r="Y691" s="6">
        <v>4414</v>
      </c>
      <c r="Z691" s="21">
        <v>0.3394162050937804</v>
      </c>
      <c r="AA691" s="7">
        <v>-7469.8891999982297</v>
      </c>
      <c r="AB691" s="7">
        <v>4864815.0574000031</v>
      </c>
      <c r="AC691" s="25">
        <f t="shared" si="318"/>
        <v>75.347649042832813</v>
      </c>
      <c r="AD691" s="6">
        <v>4000</v>
      </c>
      <c r="AE691" s="21">
        <v>0.36358224555677832</v>
      </c>
      <c r="AF691" s="7">
        <v>-7469.8891999982297</v>
      </c>
      <c r="AG691" s="7">
        <v>4864815.0574000031</v>
      </c>
      <c r="AH691" s="25">
        <f t="shared" si="319"/>
        <v>57.225464900805193</v>
      </c>
      <c r="AI691" s="6">
        <v>4552</v>
      </c>
      <c r="AJ691" s="21">
        <v>0.36495901849431489</v>
      </c>
      <c r="AK691" s="7">
        <v>-7469.8891999982297</v>
      </c>
      <c r="AL691" s="7">
        <v>4864815.0574000031</v>
      </c>
      <c r="AM691" s="25">
        <f t="shared" si="320"/>
        <v>56.366828550153983</v>
      </c>
      <c r="AN691" s="6">
        <v>4136</v>
      </c>
      <c r="AO691" s="21">
        <v>0.37236386158925261</v>
      </c>
      <c r="AP691" s="7">
        <v>-7469.8891999982297</v>
      </c>
      <c r="AQ691" s="7">
        <v>4864815.0574000031</v>
      </c>
      <c r="AR691" s="25">
        <f t="shared" si="321"/>
        <v>52.015155124915836</v>
      </c>
      <c r="AS691" s="6">
        <v>3727</v>
      </c>
      <c r="AT691" s="21">
        <v>0.37356434322109949</v>
      </c>
      <c r="AU691" s="7">
        <v>-7460.7679000012577</v>
      </c>
      <c r="AV691" s="7">
        <v>4864810.0301000029</v>
      </c>
      <c r="AW691" s="25">
        <f t="shared" si="322"/>
        <v>51.349750264115464</v>
      </c>
      <c r="AX691" s="6">
        <v>3860</v>
      </c>
      <c r="AY691" s="21">
        <v>0.3803574953643068</v>
      </c>
      <c r="AZ691" s="7">
        <v>-7469.8891999982297</v>
      </c>
      <c r="BA691" s="7">
        <v>4864815.0574000031</v>
      </c>
      <c r="BB691" s="25">
        <f t="shared" si="323"/>
        <v>47.778453055114362</v>
      </c>
      <c r="BC691" s="6">
        <v>3868</v>
      </c>
      <c r="BD691" s="21">
        <v>0.38456122403029941</v>
      </c>
      <c r="BE691" s="7">
        <v>-7460.7679000012577</v>
      </c>
      <c r="BF691" s="7">
        <v>4864810.0301000029</v>
      </c>
      <c r="BG691" s="25">
        <f t="shared" si="324"/>
        <v>45.723349155223325</v>
      </c>
      <c r="BH691" s="6">
        <v>3445</v>
      </c>
      <c r="BI691" s="21">
        <v>0.3974035792060599</v>
      </c>
      <c r="BJ691" s="7">
        <v>-7466.9637000001967</v>
      </c>
      <c r="BK691" s="7">
        <v>4864820.4131999984</v>
      </c>
      <c r="BL691" s="25">
        <f t="shared" si="325"/>
        <v>40.093401489515919</v>
      </c>
      <c r="BM691" s="6">
        <v>3444</v>
      </c>
      <c r="BN691" s="21">
        <v>0.3983837942483972</v>
      </c>
      <c r="BO691" s="7">
        <v>-7469.8891999982297</v>
      </c>
      <c r="BP691" s="7">
        <v>4864815.0574000031</v>
      </c>
      <c r="BQ691" s="25">
        <f t="shared" si="326"/>
        <v>39.700259521828414</v>
      </c>
      <c r="BR691" s="6">
        <v>4413</v>
      </c>
      <c r="BS691" s="21">
        <v>0.4081245140620503</v>
      </c>
      <c r="BT691" s="7">
        <v>-7466.9637000001967</v>
      </c>
      <c r="BU691" s="7">
        <v>4864820.4131999984</v>
      </c>
      <c r="BV691" s="25">
        <f t="shared" si="327"/>
        <v>36.04369233240412</v>
      </c>
      <c r="BW691" s="6">
        <v>4281</v>
      </c>
      <c r="BX691" s="21">
        <v>0.41276197863591779</v>
      </c>
      <c r="BY691" s="7">
        <v>-7460.7679000012577</v>
      </c>
      <c r="BZ691" s="7">
        <v>4864810.0301000029</v>
      </c>
      <c r="CA691" s="25">
        <f t="shared" si="328"/>
        <v>34.450954375992346</v>
      </c>
      <c r="CB691" s="6">
        <v>3727</v>
      </c>
      <c r="CC691" s="21">
        <v>0.3483418376657979</v>
      </c>
      <c r="CD691" s="7">
        <v>-7460.7679000012577</v>
      </c>
      <c r="CE691" s="7">
        <v>4864810.0301000029</v>
      </c>
      <c r="CF691" s="25">
        <f t="shared" si="329"/>
        <v>67.916836006103239</v>
      </c>
      <c r="CG691" s="6">
        <v>4414</v>
      </c>
      <c r="CH691" s="21">
        <v>0.36767332304436628</v>
      </c>
      <c r="CI691" s="7">
        <v>-7469.8891999982297</v>
      </c>
      <c r="CJ691" s="7">
        <v>4864815.0574000031</v>
      </c>
      <c r="CK691" s="25">
        <f t="shared" si="330"/>
        <v>54.72068419038596</v>
      </c>
      <c r="CL691" s="6">
        <v>3868</v>
      </c>
      <c r="CM691" s="21">
        <v>0.37165811547647409</v>
      </c>
      <c r="CN691" s="7">
        <v>-7460.7679000012577</v>
      </c>
      <c r="CO691" s="7">
        <v>4864810.0301000029</v>
      </c>
      <c r="CP691" s="25">
        <f t="shared" si="331"/>
        <v>52.411370749863224</v>
      </c>
      <c r="CQ691" s="6">
        <v>3724</v>
      </c>
      <c r="CR691" s="21">
        <v>0.37236989225452322</v>
      </c>
      <c r="CS691" s="7">
        <v>-7469.8891999982297</v>
      </c>
      <c r="CT691" s="7">
        <v>4864815.0574000031</v>
      </c>
      <c r="CU691" s="25">
        <f t="shared" si="332"/>
        <v>52.01178558966847</v>
      </c>
      <c r="CV691" s="6">
        <v>3444</v>
      </c>
      <c r="CW691" s="21">
        <v>0.37463558944753211</v>
      </c>
      <c r="CX691" s="7">
        <v>-7469.8891999982297</v>
      </c>
      <c r="CY691" s="7">
        <v>4864815.0574000031</v>
      </c>
      <c r="CZ691" s="25">
        <f t="shared" si="333"/>
        <v>50.764939440023937</v>
      </c>
      <c r="DA691" s="6">
        <v>3445</v>
      </c>
      <c r="DB691" s="21">
        <v>0.37868812864722529</v>
      </c>
      <c r="DC691" s="7">
        <v>-7466.9637000001967</v>
      </c>
      <c r="DD691" s="7">
        <v>4864820.4131999984</v>
      </c>
      <c r="DE691" s="25">
        <f t="shared" si="334"/>
        <v>48.626525239445378</v>
      </c>
      <c r="DF691" s="6">
        <v>4003</v>
      </c>
      <c r="DG691" s="21">
        <v>0.38142110576637561</v>
      </c>
      <c r="DH691" s="7">
        <v>-7457.7554999999702</v>
      </c>
      <c r="DI691" s="7">
        <v>4864815.2857000008</v>
      </c>
      <c r="DJ691" s="25">
        <f t="shared" si="335"/>
        <v>47.247748354317785</v>
      </c>
      <c r="DK691" s="6">
        <v>4281</v>
      </c>
      <c r="DL691" s="21">
        <v>0.3855029998604716</v>
      </c>
      <c r="DM691" s="7">
        <v>-7460.7679000012577</v>
      </c>
      <c r="DN691" s="7">
        <v>4864810.0301000029</v>
      </c>
      <c r="DO691" s="25">
        <f t="shared" si="336"/>
        <v>45.278179019201943</v>
      </c>
      <c r="DP691" s="6">
        <v>4413</v>
      </c>
      <c r="DQ691" s="21">
        <v>0.38874728953475107</v>
      </c>
      <c r="DR691" s="7">
        <v>-7466.9637000001967</v>
      </c>
      <c r="DS691" s="7">
        <v>4864820.4131999984</v>
      </c>
      <c r="DT691" s="25">
        <f t="shared" si="337"/>
        <v>43.785519210394568</v>
      </c>
      <c r="DU691" s="6">
        <v>4000</v>
      </c>
      <c r="DV691" s="21">
        <v>0.3989444984342943</v>
      </c>
      <c r="DW691" s="7">
        <v>-7469.8891999982297</v>
      </c>
      <c r="DX691" s="7">
        <v>4864815.0574000031</v>
      </c>
      <c r="DY691" s="25">
        <f t="shared" si="338"/>
        <v>39.477539650680548</v>
      </c>
      <c r="DZ691" s="6">
        <v>3313</v>
      </c>
      <c r="EA691" s="21">
        <v>0.39986956401076817</v>
      </c>
      <c r="EB691" s="7">
        <v>-7460.7679000012577</v>
      </c>
      <c r="EC691" s="7">
        <v>4864810.0301000029</v>
      </c>
      <c r="ED691" s="25">
        <f t="shared" si="339"/>
        <v>39.11349312237941</v>
      </c>
      <c r="EE691" s="6">
        <v>3589</v>
      </c>
      <c r="EF691" s="21">
        <v>0.40020933579496731</v>
      </c>
      <c r="EG691" s="7">
        <v>-7460.7679000012577</v>
      </c>
      <c r="EH691" s="7">
        <v>4864810.0301000029</v>
      </c>
      <c r="EI691" s="25">
        <f t="shared" si="340"/>
        <v>38.980835079236428</v>
      </c>
    </row>
    <row r="692" spans="1:139" x14ac:dyDescent="0.25">
      <c r="A692" s="6">
        <v>678</v>
      </c>
      <c r="B692" s="6">
        <v>1</v>
      </c>
      <c r="C692" s="6">
        <v>0</v>
      </c>
      <c r="D692" s="6">
        <v>1</v>
      </c>
      <c r="E692" s="6">
        <v>0</v>
      </c>
      <c r="F692" s="20">
        <f t="shared" si="310"/>
        <v>1</v>
      </c>
      <c r="G692" s="20">
        <f t="shared" si="311"/>
        <v>1</v>
      </c>
      <c r="H692" s="20">
        <f t="shared" si="312"/>
        <v>1</v>
      </c>
      <c r="I692" s="7">
        <v>-7458.8440999984741</v>
      </c>
      <c r="J692" s="7">
        <v>4864852.5069000032</v>
      </c>
      <c r="K692" s="6">
        <v>6</v>
      </c>
      <c r="L692" s="6">
        <v>6</v>
      </c>
      <c r="M692" s="7">
        <v>-7458.3810999989528</v>
      </c>
      <c r="N692" s="7">
        <v>4864852.1497000009</v>
      </c>
      <c r="O692" s="26">
        <f t="shared" si="313"/>
        <v>-7458.3810999989519</v>
      </c>
      <c r="P692" s="26">
        <f t="shared" si="314"/>
        <v>4864852.1497000009</v>
      </c>
      <c r="Q692" s="20">
        <f t="shared" si="315"/>
        <v>1</v>
      </c>
      <c r="R692" s="26">
        <f t="shared" si="316"/>
        <v>0.58477417966179535</v>
      </c>
      <c r="S692" s="26">
        <f>R692*'8_HeSo_Mercator'!$B$7</f>
        <v>0.44801091210427124</v>
      </c>
      <c r="T692" s="6">
        <v>15044</v>
      </c>
      <c r="U692" s="21">
        <v>0.32545056457775018</v>
      </c>
      <c r="V692" s="7">
        <v>-7458.381099998951</v>
      </c>
      <c r="W692" s="7">
        <v>4864852.1497000009</v>
      </c>
      <c r="X692" s="25">
        <f t="shared" si="317"/>
        <v>89.137383717107809</v>
      </c>
      <c r="Y692" s="6">
        <v>14941</v>
      </c>
      <c r="Z692" s="21">
        <v>0.3435949462565594</v>
      </c>
      <c r="AA692" s="7">
        <v>-7458.381099998951</v>
      </c>
      <c r="AB692" s="7">
        <v>4864852.1497000009</v>
      </c>
      <c r="AC692" s="25">
        <f t="shared" si="318"/>
        <v>71.748517240584391</v>
      </c>
      <c r="AD692" s="6">
        <v>15144</v>
      </c>
      <c r="AE692" s="21">
        <v>0.36223111710913081</v>
      </c>
      <c r="AF692" s="7">
        <v>-7458.381099998951</v>
      </c>
      <c r="AG692" s="7">
        <v>4864852.1497000009</v>
      </c>
      <c r="AH692" s="25">
        <f t="shared" si="319"/>
        <v>58.084061837591541</v>
      </c>
      <c r="AI692" s="6">
        <v>15452</v>
      </c>
      <c r="AJ692" s="21">
        <v>0.39330643107933227</v>
      </c>
      <c r="AK692" s="7">
        <v>-7458.381099998951</v>
      </c>
      <c r="AL692" s="7">
        <v>4864852.1497000009</v>
      </c>
      <c r="AM692" s="25">
        <f t="shared" si="320"/>
        <v>41.790330806884477</v>
      </c>
      <c r="AN692" s="6">
        <v>15351</v>
      </c>
      <c r="AO692" s="21">
        <v>0.39335930686691351</v>
      </c>
      <c r="AP692" s="7">
        <v>-7458.381099998951</v>
      </c>
      <c r="AQ692" s="7">
        <v>4864852.1497000009</v>
      </c>
      <c r="AR692" s="25">
        <f t="shared" si="321"/>
        <v>41.767865329532889</v>
      </c>
      <c r="AS692" s="6">
        <v>15554</v>
      </c>
      <c r="AT692" s="21">
        <v>0.394424121695931</v>
      </c>
      <c r="AU692" s="7">
        <v>-7458.381099998951</v>
      </c>
      <c r="AV692" s="7">
        <v>4864852.1497000009</v>
      </c>
      <c r="AW692" s="25">
        <f t="shared" si="322"/>
        <v>41.318650771042819</v>
      </c>
      <c r="AX692" s="6">
        <v>15247</v>
      </c>
      <c r="AY692" s="21">
        <v>0.394824620174756</v>
      </c>
      <c r="AZ692" s="7">
        <v>-7458.381099998951</v>
      </c>
      <c r="BA692" s="7">
        <v>4864852.1497000009</v>
      </c>
      <c r="BB692" s="25">
        <f t="shared" si="323"/>
        <v>41.151255992029967</v>
      </c>
      <c r="BC692" s="6">
        <v>15662</v>
      </c>
      <c r="BD692" s="21">
        <v>0.39946784035038729</v>
      </c>
      <c r="BE692" s="7">
        <v>-7458.381099998951</v>
      </c>
      <c r="BF692" s="7">
        <v>4864852.1497000009</v>
      </c>
      <c r="BG692" s="25">
        <f t="shared" si="324"/>
        <v>39.271068098414581</v>
      </c>
      <c r="BH692" s="6">
        <v>14736</v>
      </c>
      <c r="BI692" s="21">
        <v>0.40339574147723078</v>
      </c>
      <c r="BJ692" s="7">
        <v>-7458.381099998951</v>
      </c>
      <c r="BK692" s="7">
        <v>4864852.1497000009</v>
      </c>
      <c r="BL692" s="25">
        <f t="shared" si="325"/>
        <v>37.763719509113848</v>
      </c>
      <c r="BM692" s="6">
        <v>3964</v>
      </c>
      <c r="BN692" s="21">
        <v>0.41248017983542118</v>
      </c>
      <c r="BO692" s="7">
        <v>-7458.381099998951</v>
      </c>
      <c r="BP692" s="7">
        <v>4864852.1497000009</v>
      </c>
      <c r="BQ692" s="25">
        <f t="shared" si="326"/>
        <v>34.545195906690864</v>
      </c>
      <c r="BR692" s="6">
        <v>3547</v>
      </c>
      <c r="BS692" s="21">
        <v>0.4160565049768733</v>
      </c>
      <c r="BT692" s="7">
        <v>-7458.381099998951</v>
      </c>
      <c r="BU692" s="7">
        <v>4864852.1497000009</v>
      </c>
      <c r="BV692" s="25">
        <f t="shared" si="327"/>
        <v>33.372653084889855</v>
      </c>
      <c r="BW692" s="6">
        <v>4240</v>
      </c>
      <c r="BX692" s="21">
        <v>0.41853157513985612</v>
      </c>
      <c r="BY692" s="7">
        <v>-7458.381099998951</v>
      </c>
      <c r="BZ692" s="7">
        <v>4864852.1497000009</v>
      </c>
      <c r="CA692" s="25">
        <f t="shared" si="328"/>
        <v>32.590204708009935</v>
      </c>
      <c r="CB692" s="6">
        <v>15044</v>
      </c>
      <c r="CC692" s="21">
        <v>0.31591454133312891</v>
      </c>
      <c r="CD692" s="7">
        <v>-7458.381099998951</v>
      </c>
      <c r="CE692" s="7">
        <v>4864852.1497000009</v>
      </c>
      <c r="CF692" s="25">
        <f t="shared" si="329"/>
        <v>100.3971844119216</v>
      </c>
      <c r="CG692" s="6">
        <v>14941</v>
      </c>
      <c r="CH692" s="21">
        <v>0.3348581993149955</v>
      </c>
      <c r="CI692" s="7">
        <v>-7458.381099998951</v>
      </c>
      <c r="CJ692" s="7">
        <v>4864852.1497000009</v>
      </c>
      <c r="CK692" s="25">
        <f t="shared" si="330"/>
        <v>79.53462723846819</v>
      </c>
      <c r="CL692" s="6">
        <v>15144</v>
      </c>
      <c r="CM692" s="21">
        <v>0.35349755634908708</v>
      </c>
      <c r="CN692" s="7">
        <v>-7458.381099998951</v>
      </c>
      <c r="CO692" s="7">
        <v>4864852.1497000009</v>
      </c>
      <c r="CP692" s="25">
        <f t="shared" si="331"/>
        <v>64.040444277683704</v>
      </c>
      <c r="CQ692" s="6">
        <v>15247</v>
      </c>
      <c r="CR692" s="21">
        <v>0.38348088531187119</v>
      </c>
      <c r="CS692" s="7">
        <v>-7458.381099998951</v>
      </c>
      <c r="CT692" s="7">
        <v>4864852.1497000009</v>
      </c>
      <c r="CU692" s="25">
        <f t="shared" si="332"/>
        <v>46.240776109594478</v>
      </c>
      <c r="CV692" s="6">
        <v>15452</v>
      </c>
      <c r="CW692" s="21">
        <v>0.38494640675467812</v>
      </c>
      <c r="CX692" s="7">
        <v>-7458.381099998951</v>
      </c>
      <c r="CY692" s="7">
        <v>4864852.1497000009</v>
      </c>
      <c r="CZ692" s="25">
        <f t="shared" si="333"/>
        <v>45.540617974656627</v>
      </c>
      <c r="DA692" s="6">
        <v>15554</v>
      </c>
      <c r="DB692" s="21">
        <v>0.3850954333938007</v>
      </c>
      <c r="DC692" s="7">
        <v>-7458.381099998951</v>
      </c>
      <c r="DD692" s="7">
        <v>4864852.1497000009</v>
      </c>
      <c r="DE692" s="25">
        <f t="shared" si="334"/>
        <v>45.4701645120482</v>
      </c>
      <c r="DF692" s="6">
        <v>15351</v>
      </c>
      <c r="DG692" s="21">
        <v>0.3861487804035208</v>
      </c>
      <c r="DH692" s="7">
        <v>-7458.381099998951</v>
      </c>
      <c r="DI692" s="7">
        <v>4864852.1497000009</v>
      </c>
      <c r="DJ692" s="25">
        <f t="shared" si="335"/>
        <v>44.976051952678532</v>
      </c>
      <c r="DK692" s="6">
        <v>15662</v>
      </c>
      <c r="DL692" s="21">
        <v>0.38987021417718432</v>
      </c>
      <c r="DM692" s="7">
        <v>-7458.381099998951</v>
      </c>
      <c r="DN692" s="7">
        <v>4864852.1497000009</v>
      </c>
      <c r="DO692" s="25">
        <f t="shared" si="336"/>
        <v>43.283241061032328</v>
      </c>
      <c r="DP692" s="6">
        <v>14736</v>
      </c>
      <c r="DQ692" s="21">
        <v>0.39100142382534431</v>
      </c>
      <c r="DR692" s="7">
        <v>-7458.381099998951</v>
      </c>
      <c r="DS692" s="7">
        <v>4864852.1497000009</v>
      </c>
      <c r="DT692" s="25">
        <f t="shared" si="337"/>
        <v>42.784518079123401</v>
      </c>
      <c r="DU692" s="6">
        <v>3964</v>
      </c>
      <c r="DV692" s="21">
        <v>0.39524868760565862</v>
      </c>
      <c r="DW692" s="7">
        <v>-7458.381099998951</v>
      </c>
      <c r="DX692" s="7">
        <v>4864852.1497000009</v>
      </c>
      <c r="DY692" s="25">
        <f t="shared" si="338"/>
        <v>40.974933154486166</v>
      </c>
      <c r="DZ692" s="6">
        <v>4240</v>
      </c>
      <c r="EA692" s="21">
        <v>0.39740815891842191</v>
      </c>
      <c r="EB692" s="7">
        <v>-7458.381099998951</v>
      </c>
      <c r="EC692" s="7">
        <v>4864852.1497000009</v>
      </c>
      <c r="ED692" s="25">
        <f t="shared" si="339"/>
        <v>40.091553383800296</v>
      </c>
      <c r="EE692" s="6">
        <v>3547</v>
      </c>
      <c r="EF692" s="21">
        <v>0.40840902073417268</v>
      </c>
      <c r="EG692" s="7">
        <v>-7458.381099998951</v>
      </c>
      <c r="EH692" s="7">
        <v>4864852.1497000009</v>
      </c>
      <c r="EI692" s="25">
        <f t="shared" si="340"/>
        <v>35.94336192862491</v>
      </c>
    </row>
    <row r="693" spans="1:139" x14ac:dyDescent="0.25">
      <c r="A693" s="6">
        <v>679</v>
      </c>
      <c r="B693" s="6">
        <v>0</v>
      </c>
      <c r="C693" s="6">
        <v>2</v>
      </c>
      <c r="D693" s="6">
        <v>0</v>
      </c>
      <c r="E693" s="6">
        <v>2</v>
      </c>
      <c r="F693" s="20">
        <f t="shared" si="310"/>
        <v>1</v>
      </c>
      <c r="G693" s="20">
        <f t="shared" si="311"/>
        <v>1</v>
      </c>
      <c r="H693" s="20">
        <f t="shared" si="312"/>
        <v>1</v>
      </c>
      <c r="I693" s="7">
        <v>-7641.0339726966549</v>
      </c>
      <c r="J693" s="7">
        <v>4865013.5498821978</v>
      </c>
      <c r="K693" s="6">
        <v>0</v>
      </c>
      <c r="L693" s="6">
        <v>0</v>
      </c>
      <c r="M693" s="7">
        <v>-7640.0857817759334</v>
      </c>
      <c r="N693" s="7">
        <v>4865006.9726731386</v>
      </c>
      <c r="O693" s="26">
        <f t="shared" si="313"/>
        <v>-7640.0857817759334</v>
      </c>
      <c r="P693" s="26">
        <f t="shared" si="314"/>
        <v>4865006.9726731395</v>
      </c>
      <c r="Q693" s="20">
        <f t="shared" si="315"/>
        <v>1</v>
      </c>
      <c r="R693" s="26">
        <f t="shared" si="316"/>
        <v>6.6452046633373039</v>
      </c>
      <c r="S693" s="26">
        <f>R693*'8_HeSo_Mercator'!$B$7</f>
        <v>5.0910664422001748</v>
      </c>
      <c r="T693" s="6">
        <v>11312</v>
      </c>
      <c r="U693" s="21">
        <v>0.17688613556153709</v>
      </c>
      <c r="V693" s="7">
        <v>-7639.7153999991706</v>
      </c>
      <c r="W693" s="7">
        <v>4865007.1604000032</v>
      </c>
      <c r="X693" s="25">
        <f t="shared" si="317"/>
        <v>1021.4681369028906</v>
      </c>
      <c r="Y693" s="6">
        <v>9936</v>
      </c>
      <c r="Z693" s="21">
        <v>0.17944270913294169</v>
      </c>
      <c r="AA693" s="7">
        <v>-7641.8993999995291</v>
      </c>
      <c r="AB693" s="7">
        <v>4865014.7801000029</v>
      </c>
      <c r="AC693" s="25">
        <f t="shared" si="318"/>
        <v>964.48778213278672</v>
      </c>
      <c r="AD693" s="6">
        <v>8134</v>
      </c>
      <c r="AE693" s="21">
        <v>0.18738160964730871</v>
      </c>
      <c r="AF693" s="7">
        <v>-7637.8425999991596</v>
      </c>
      <c r="AG693" s="7">
        <v>4865000.627700001</v>
      </c>
      <c r="AH693" s="25">
        <f t="shared" si="319"/>
        <v>811.13312743934114</v>
      </c>
      <c r="AI693" s="6">
        <v>10392</v>
      </c>
      <c r="AJ693" s="21">
        <v>0.1930146387997371</v>
      </c>
      <c r="AK693" s="7">
        <v>-7640.9805000014603</v>
      </c>
      <c r="AL693" s="7">
        <v>4865006.7855999991</v>
      </c>
      <c r="AM693" s="25">
        <f t="shared" si="320"/>
        <v>720.50833015335581</v>
      </c>
      <c r="AN693" s="6">
        <v>10852</v>
      </c>
      <c r="AO693" s="21">
        <v>0.202632555035899</v>
      </c>
      <c r="AP693" s="7">
        <v>-7639.7153999991706</v>
      </c>
      <c r="AQ693" s="7">
        <v>4865007.1604000032</v>
      </c>
      <c r="AR693" s="25">
        <f t="shared" si="321"/>
        <v>593.14806465267384</v>
      </c>
      <c r="AS693" s="6">
        <v>8125</v>
      </c>
      <c r="AT693" s="21">
        <v>0.20439360821700939</v>
      </c>
      <c r="AU693" s="7">
        <v>-7641.5731999985874</v>
      </c>
      <c r="AV693" s="7">
        <v>4865008.8530000001</v>
      </c>
      <c r="AW693" s="25">
        <f t="shared" si="322"/>
        <v>572.96851547035931</v>
      </c>
      <c r="AX693" s="6">
        <v>9931</v>
      </c>
      <c r="AY693" s="21">
        <v>0.21087449108162451</v>
      </c>
      <c r="AZ693" s="7">
        <v>-7639.3500000014901</v>
      </c>
      <c r="BA693" s="7">
        <v>4865001.0980999991</v>
      </c>
      <c r="BB693" s="25">
        <f t="shared" si="323"/>
        <v>505.7126415709123</v>
      </c>
      <c r="BC693" s="6">
        <v>9941</v>
      </c>
      <c r="BD693" s="21">
        <v>0.21972354380672149</v>
      </c>
      <c r="BE693" s="7">
        <v>-7637.8425999991596</v>
      </c>
      <c r="BF693" s="7">
        <v>4865000.627700001</v>
      </c>
      <c r="BG693" s="25">
        <f t="shared" si="324"/>
        <v>429.03588677764242</v>
      </c>
      <c r="BH693" s="6">
        <v>8131</v>
      </c>
      <c r="BI693" s="21">
        <v>0.22274858393310951</v>
      </c>
      <c r="BJ693" s="7">
        <v>-7639.7153999991706</v>
      </c>
      <c r="BK693" s="7">
        <v>4865007.1604000032</v>
      </c>
      <c r="BL693" s="25">
        <f t="shared" si="325"/>
        <v>406.20025601576322</v>
      </c>
      <c r="BM693" s="6">
        <v>9020</v>
      </c>
      <c r="BN693" s="21">
        <v>0.227379688188691</v>
      </c>
      <c r="BO693" s="7">
        <v>-7640.9805000014603</v>
      </c>
      <c r="BP693" s="7">
        <v>4865006.7855999991</v>
      </c>
      <c r="BQ693" s="25">
        <f t="shared" si="326"/>
        <v>374.10484577275645</v>
      </c>
      <c r="BR693" s="6">
        <v>7254</v>
      </c>
      <c r="BS693" s="21">
        <v>0.22952146713231841</v>
      </c>
      <c r="BT693" s="7">
        <v>-7639.7153999991706</v>
      </c>
      <c r="BU693" s="7">
        <v>4865007.1604000032</v>
      </c>
      <c r="BV693" s="25">
        <f t="shared" si="327"/>
        <v>360.33525450653195</v>
      </c>
      <c r="BW693" s="6">
        <v>9022</v>
      </c>
      <c r="BX693" s="21">
        <v>0.2298657216605019</v>
      </c>
      <c r="BY693" s="7">
        <v>-7641.8993999995291</v>
      </c>
      <c r="BZ693" s="7">
        <v>4865014.7801000029</v>
      </c>
      <c r="CA693" s="25">
        <f t="shared" si="328"/>
        <v>358.18149874326133</v>
      </c>
      <c r="CB693" s="6">
        <v>9936</v>
      </c>
      <c r="CC693" s="21">
        <v>0.1944246321973864</v>
      </c>
      <c r="CD693" s="7">
        <v>-7641.8993999995291</v>
      </c>
      <c r="CE693" s="7">
        <v>4865014.7801000029</v>
      </c>
      <c r="CF693" s="25">
        <f t="shared" si="329"/>
        <v>699.83370644077877</v>
      </c>
      <c r="CG693" s="6">
        <v>8134</v>
      </c>
      <c r="CH693" s="21">
        <v>0.19477320642077359</v>
      </c>
      <c r="CI693" s="7">
        <v>-7637.8425999991596</v>
      </c>
      <c r="CJ693" s="7">
        <v>4865000.627700001</v>
      </c>
      <c r="CK693" s="25">
        <f t="shared" si="330"/>
        <v>694.8373331161564</v>
      </c>
      <c r="CL693" s="6">
        <v>11312</v>
      </c>
      <c r="CM693" s="21">
        <v>0.20011793148180909</v>
      </c>
      <c r="CN693" s="7">
        <v>-7639.7153999991706</v>
      </c>
      <c r="CO693" s="7">
        <v>4865007.1604000032</v>
      </c>
      <c r="CP693" s="25">
        <f t="shared" si="331"/>
        <v>623.52802701638564</v>
      </c>
      <c r="CQ693" s="6">
        <v>10392</v>
      </c>
      <c r="CR693" s="21">
        <v>0.20445909812830459</v>
      </c>
      <c r="CS693" s="7">
        <v>-7640.9805000014603</v>
      </c>
      <c r="CT693" s="7">
        <v>4865006.7855999991</v>
      </c>
      <c r="CU693" s="25">
        <f t="shared" si="332"/>
        <v>572.2347622112037</v>
      </c>
      <c r="CV693" s="6">
        <v>8125</v>
      </c>
      <c r="CW693" s="21">
        <v>0.20657793164752389</v>
      </c>
      <c r="CX693" s="7">
        <v>-7641.5731999985874</v>
      </c>
      <c r="CY693" s="7">
        <v>4865008.8530000001</v>
      </c>
      <c r="CZ693" s="25">
        <f t="shared" si="333"/>
        <v>549.11625632074072</v>
      </c>
      <c r="DA693" s="6">
        <v>9941</v>
      </c>
      <c r="DB693" s="21">
        <v>0.21141351057124849</v>
      </c>
      <c r="DC693" s="7">
        <v>-7637.8425999991596</v>
      </c>
      <c r="DD693" s="7">
        <v>4865000.627700001</v>
      </c>
      <c r="DE693" s="25">
        <f t="shared" si="334"/>
        <v>500.57487622081948</v>
      </c>
      <c r="DF693" s="6">
        <v>8131</v>
      </c>
      <c r="DG693" s="21">
        <v>0.2116472223119929</v>
      </c>
      <c r="DH693" s="7">
        <v>-7639.7153999991706</v>
      </c>
      <c r="DI693" s="7">
        <v>4865007.1604000032</v>
      </c>
      <c r="DJ693" s="25">
        <f t="shared" si="335"/>
        <v>498.36749382092501</v>
      </c>
      <c r="DK693" s="6">
        <v>9931</v>
      </c>
      <c r="DL693" s="21">
        <v>0.2237708053395058</v>
      </c>
      <c r="DM693" s="7">
        <v>-7639.3500000014901</v>
      </c>
      <c r="DN693" s="7">
        <v>4865001.0980999991</v>
      </c>
      <c r="DO693" s="25">
        <f t="shared" si="336"/>
        <v>398.82860594572281</v>
      </c>
      <c r="DP693" s="6">
        <v>10852</v>
      </c>
      <c r="DQ693" s="21">
        <v>0.22655165689771861</v>
      </c>
      <c r="DR693" s="7">
        <v>-7639.7153999991706</v>
      </c>
      <c r="DS693" s="7">
        <v>4865007.1604000032</v>
      </c>
      <c r="DT693" s="25">
        <f t="shared" si="337"/>
        <v>379.6042175381902</v>
      </c>
      <c r="DU693" s="6">
        <v>7698</v>
      </c>
      <c r="DV693" s="21">
        <v>0.2337208393357677</v>
      </c>
      <c r="DW693" s="7">
        <v>-7639.7153999991706</v>
      </c>
      <c r="DX693" s="7">
        <v>4865007.1604000032</v>
      </c>
      <c r="DY693" s="25">
        <f t="shared" si="338"/>
        <v>335.12764208385408</v>
      </c>
      <c r="DZ693" s="6">
        <v>9022</v>
      </c>
      <c r="EA693" s="21">
        <v>0.23442314378544279</v>
      </c>
      <c r="EB693" s="7">
        <v>-7641.8993999995291</v>
      </c>
      <c r="EC693" s="7">
        <v>4865014.7801000029</v>
      </c>
      <c r="ED693" s="25">
        <f t="shared" si="339"/>
        <v>331.1296397153547</v>
      </c>
      <c r="EE693" s="6">
        <v>9020</v>
      </c>
      <c r="EF693" s="21">
        <v>0.2346485768815865</v>
      </c>
      <c r="EG693" s="7">
        <v>-7640.9805000014603</v>
      </c>
      <c r="EH693" s="7">
        <v>4865006.7855999991</v>
      </c>
      <c r="EI693" s="25">
        <f t="shared" si="340"/>
        <v>329.8589723041672</v>
      </c>
    </row>
    <row r="694" spans="1:139" x14ac:dyDescent="0.25">
      <c r="A694" s="6">
        <v>680</v>
      </c>
      <c r="B694" s="6">
        <v>1</v>
      </c>
      <c r="C694" s="6">
        <v>1</v>
      </c>
      <c r="D694" s="6">
        <v>1</v>
      </c>
      <c r="E694" s="6">
        <v>1</v>
      </c>
      <c r="F694" s="20">
        <f t="shared" si="310"/>
        <v>1</v>
      </c>
      <c r="G694" s="20">
        <f t="shared" si="311"/>
        <v>1</v>
      </c>
      <c r="H694" s="20">
        <f t="shared" si="312"/>
        <v>1</v>
      </c>
      <c r="I694" s="7">
        <v>-7522.8596086036578</v>
      </c>
      <c r="J694" s="7">
        <v>4864951.3807372134</v>
      </c>
      <c r="K694" s="6">
        <v>-6</v>
      </c>
      <c r="L694" s="6">
        <v>3</v>
      </c>
      <c r="M694" s="7">
        <v>-7536.7013596237121</v>
      </c>
      <c r="N694" s="7">
        <v>4864933.5359015744</v>
      </c>
      <c r="O694" s="26">
        <f t="shared" si="313"/>
        <v>-7536.7013596237139</v>
      </c>
      <c r="P694" s="26">
        <f t="shared" si="314"/>
        <v>4864933.5359015753</v>
      </c>
      <c r="Q694" s="20">
        <f t="shared" si="315"/>
        <v>1</v>
      </c>
      <c r="R694" s="26">
        <f t="shared" si="316"/>
        <v>22.583893159747902</v>
      </c>
      <c r="S694" s="26">
        <f>R694*'8_HeSo_Mercator'!$B$7</f>
        <v>17.302115800009716</v>
      </c>
      <c r="T694" s="6">
        <v>9251</v>
      </c>
      <c r="U694" s="21">
        <v>0.1238378916060679</v>
      </c>
      <c r="V694" s="7">
        <v>-7545.4748327992857</v>
      </c>
      <c r="W694" s="7">
        <v>4864929.947813578</v>
      </c>
      <c r="X694" s="25">
        <f t="shared" si="317"/>
        <v>4251.9270289075148</v>
      </c>
      <c r="Y694" s="6">
        <v>10620</v>
      </c>
      <c r="Z694" s="21">
        <v>0.14989157509367071</v>
      </c>
      <c r="AA694" s="7">
        <v>-7545.4748327992857</v>
      </c>
      <c r="AB694" s="7">
        <v>4864929.947813578</v>
      </c>
      <c r="AC694" s="25">
        <f t="shared" si="318"/>
        <v>1981.0302484339347</v>
      </c>
      <c r="AD694" s="6">
        <v>8342</v>
      </c>
      <c r="AE694" s="21">
        <v>0.14994404784170409</v>
      </c>
      <c r="AF694" s="7">
        <v>-7545.4748327992857</v>
      </c>
      <c r="AG694" s="7">
        <v>4864929.947813578</v>
      </c>
      <c r="AH694" s="25">
        <f t="shared" si="319"/>
        <v>1978.2586666480977</v>
      </c>
      <c r="AI694" s="6">
        <v>11078</v>
      </c>
      <c r="AJ694" s="21">
        <v>0.15281512627127439</v>
      </c>
      <c r="AK694" s="7">
        <v>-7545.4748327992857</v>
      </c>
      <c r="AL694" s="7">
        <v>4864929.947813578</v>
      </c>
      <c r="AM694" s="25">
        <f t="shared" si="320"/>
        <v>1833.7267545277434</v>
      </c>
      <c r="AN694" s="6">
        <v>10599</v>
      </c>
      <c r="AO694" s="21">
        <v>0.15654933609010921</v>
      </c>
      <c r="AP694" s="7">
        <v>-7524.5142999999216</v>
      </c>
      <c r="AQ694" s="7">
        <v>4864934.194600001</v>
      </c>
      <c r="AR694" s="25">
        <f t="shared" si="321"/>
        <v>1664.9265517826789</v>
      </c>
      <c r="AS694" s="6">
        <v>11073</v>
      </c>
      <c r="AT694" s="21">
        <v>0.16108612907301459</v>
      </c>
      <c r="AU694" s="7">
        <v>-7545.4748327992857</v>
      </c>
      <c r="AV694" s="7">
        <v>4864929.947813578</v>
      </c>
      <c r="AW694" s="25">
        <f t="shared" si="322"/>
        <v>1485.1400780066831</v>
      </c>
      <c r="AX694" s="6">
        <v>9240</v>
      </c>
      <c r="AY694" s="21">
        <v>0.17060391676083569</v>
      </c>
      <c r="AZ694" s="7">
        <v>-7533.8376000002027</v>
      </c>
      <c r="BA694" s="7">
        <v>4864939.3730000034</v>
      </c>
      <c r="BB694" s="25">
        <f t="shared" si="323"/>
        <v>1180.440250825397</v>
      </c>
      <c r="BC694" s="6">
        <v>9699</v>
      </c>
      <c r="BD694" s="21">
        <v>0.17533870818855579</v>
      </c>
      <c r="BE694" s="7">
        <v>-7533.8376000002027</v>
      </c>
      <c r="BF694" s="7">
        <v>4864939.3730000034</v>
      </c>
      <c r="BG694" s="25">
        <f t="shared" si="324"/>
        <v>1058.0076058201601</v>
      </c>
      <c r="BH694" s="6">
        <v>8776</v>
      </c>
      <c r="BI694" s="21">
        <v>0.17731513391140569</v>
      </c>
      <c r="BJ694" s="7">
        <v>-7516.4136212356389</v>
      </c>
      <c r="BK694" s="7">
        <v>4864937.6503900364</v>
      </c>
      <c r="BL694" s="25">
        <f t="shared" si="325"/>
        <v>1011.6185456120122</v>
      </c>
      <c r="BM694" s="6">
        <v>11049</v>
      </c>
      <c r="BN694" s="21">
        <v>0.17769126751575681</v>
      </c>
      <c r="BO694" s="7">
        <v>-7527.4026000015438</v>
      </c>
      <c r="BP694" s="7">
        <v>4864929.2383000031</v>
      </c>
      <c r="BQ694" s="25">
        <f t="shared" si="326"/>
        <v>1003.0802021311973</v>
      </c>
      <c r="BR694" s="6">
        <v>9229</v>
      </c>
      <c r="BS694" s="21">
        <v>0.1781375096176579</v>
      </c>
      <c r="BT694" s="7">
        <v>-7516.4136212356389</v>
      </c>
      <c r="BU694" s="7">
        <v>4864937.6503900364</v>
      </c>
      <c r="BV694" s="25">
        <f t="shared" si="327"/>
        <v>993.06687079777032</v>
      </c>
      <c r="BW694" s="6">
        <v>11516</v>
      </c>
      <c r="BX694" s="21">
        <v>0.17908795473936931</v>
      </c>
      <c r="BY694" s="7">
        <v>-7516.4136212356389</v>
      </c>
      <c r="BZ694" s="7">
        <v>4864937.6503900364</v>
      </c>
      <c r="CA694" s="25">
        <f t="shared" si="328"/>
        <v>972.15271493968612</v>
      </c>
      <c r="CB694" s="6">
        <v>13628</v>
      </c>
      <c r="CC694" s="21">
        <v>0.1039509669857394</v>
      </c>
      <c r="CD694" s="7">
        <v>-7536.5657999999821</v>
      </c>
      <c r="CE694" s="7">
        <v>4864934.3280000016</v>
      </c>
      <c r="CF694" s="25">
        <f t="shared" si="329"/>
        <v>8564.1815546778871</v>
      </c>
      <c r="CG694" s="6">
        <v>13786</v>
      </c>
      <c r="CH694" s="21">
        <v>0.1071884770258269</v>
      </c>
      <c r="CI694" s="7">
        <v>-7536.5657999999821</v>
      </c>
      <c r="CJ694" s="7">
        <v>4864934.3280000016</v>
      </c>
      <c r="CK694" s="25">
        <f t="shared" si="330"/>
        <v>7575.4353919780979</v>
      </c>
      <c r="CL694" s="6">
        <v>13950</v>
      </c>
      <c r="CM694" s="21">
        <v>0.11817008111860849</v>
      </c>
      <c r="CN694" s="7">
        <v>-7536.5657999999821</v>
      </c>
      <c r="CO694" s="7">
        <v>4864934.3280000016</v>
      </c>
      <c r="CP694" s="25">
        <f t="shared" si="331"/>
        <v>5128.2579905174853</v>
      </c>
      <c r="CQ694" s="6">
        <v>14442</v>
      </c>
      <c r="CR694" s="21">
        <v>0.1192321261298525</v>
      </c>
      <c r="CS694" s="7">
        <v>-7536.5657999999821</v>
      </c>
      <c r="CT694" s="7">
        <v>4864934.3280000016</v>
      </c>
      <c r="CU694" s="25">
        <f t="shared" si="332"/>
        <v>4947.9675961116855</v>
      </c>
      <c r="CV694" s="6">
        <v>14115</v>
      </c>
      <c r="CW694" s="21">
        <v>0.1216408559506575</v>
      </c>
      <c r="CX694" s="7">
        <v>-7536.5657999999821</v>
      </c>
      <c r="CY694" s="7">
        <v>4864934.3280000016</v>
      </c>
      <c r="CZ694" s="25">
        <f t="shared" si="333"/>
        <v>4567.5375885147614</v>
      </c>
      <c r="DA694" s="6">
        <v>14282</v>
      </c>
      <c r="DB694" s="21">
        <v>0.1224029673446629</v>
      </c>
      <c r="DC694" s="7">
        <v>-7536.5657999999821</v>
      </c>
      <c r="DD694" s="7">
        <v>4864934.3280000016</v>
      </c>
      <c r="DE694" s="25">
        <f t="shared" si="334"/>
        <v>4454.8410699898232</v>
      </c>
      <c r="DF694" s="6">
        <v>13310</v>
      </c>
      <c r="DG694" s="21">
        <v>0.12515347661791171</v>
      </c>
      <c r="DH694" s="7">
        <v>-7536.5657999999821</v>
      </c>
      <c r="DI694" s="7">
        <v>4864934.3280000016</v>
      </c>
      <c r="DJ694" s="25">
        <f t="shared" si="335"/>
        <v>4075.9451096403295</v>
      </c>
      <c r="DK694" s="6">
        <v>13163</v>
      </c>
      <c r="DL694" s="21">
        <v>0.12648287385129489</v>
      </c>
      <c r="DM694" s="7">
        <v>-7536.5657999999821</v>
      </c>
      <c r="DN694" s="7">
        <v>4864934.3280000016</v>
      </c>
      <c r="DO694" s="25">
        <f t="shared" si="336"/>
        <v>3907.2671040094497</v>
      </c>
      <c r="DP694" s="6">
        <v>13471</v>
      </c>
      <c r="DQ694" s="21">
        <v>0.1285421726913368</v>
      </c>
      <c r="DR694" s="7">
        <v>-7536.5657999999821</v>
      </c>
      <c r="DS694" s="7">
        <v>4864934.3280000016</v>
      </c>
      <c r="DT694" s="25">
        <f t="shared" si="337"/>
        <v>3662.8358374683812</v>
      </c>
      <c r="DU694" s="6">
        <v>13010</v>
      </c>
      <c r="DV694" s="21">
        <v>0.1440765129393406</v>
      </c>
      <c r="DW694" s="7">
        <v>-7536.5657999999821</v>
      </c>
      <c r="DX694" s="7">
        <v>4864934.3280000016</v>
      </c>
      <c r="DY694" s="25">
        <f t="shared" si="338"/>
        <v>2320.7440458044798</v>
      </c>
      <c r="DZ694" s="6">
        <v>7468</v>
      </c>
      <c r="EA694" s="21">
        <v>0.1452819068823259</v>
      </c>
      <c r="EB694" s="7">
        <v>-7536.5657999999821</v>
      </c>
      <c r="EC694" s="7">
        <v>4864934.3280000016</v>
      </c>
      <c r="ED694" s="25">
        <f t="shared" si="339"/>
        <v>2244.6770898938698</v>
      </c>
      <c r="EE694" s="6">
        <v>9699</v>
      </c>
      <c r="EF694" s="21">
        <v>0.14719827056771559</v>
      </c>
      <c r="EG694" s="7">
        <v>-7533.8376000002027</v>
      </c>
      <c r="EH694" s="7">
        <v>4864939.3730000034</v>
      </c>
      <c r="EI694" s="25">
        <f t="shared" si="340"/>
        <v>2130.0469196552758</v>
      </c>
    </row>
    <row r="695" spans="1:139" x14ac:dyDescent="0.25">
      <c r="A695" s="6">
        <v>681</v>
      </c>
      <c r="B695" s="6">
        <v>1</v>
      </c>
      <c r="C695" s="6">
        <v>0</v>
      </c>
      <c r="D695" s="6">
        <v>1</v>
      </c>
      <c r="E695" s="6">
        <v>0</v>
      </c>
      <c r="F695" s="20">
        <f t="shared" si="310"/>
        <v>1</v>
      </c>
      <c r="G695" s="20">
        <f t="shared" si="311"/>
        <v>1</v>
      </c>
      <c r="H695" s="20">
        <f t="shared" si="312"/>
        <v>1</v>
      </c>
      <c r="I695" s="7">
        <v>-7459.7350791067502</v>
      </c>
      <c r="J695" s="7">
        <v>4864824.2828714587</v>
      </c>
      <c r="K695" s="6">
        <v>-3</v>
      </c>
      <c r="L695" s="6">
        <v>6</v>
      </c>
      <c r="M695" s="7">
        <v>-7461.7002926125106</v>
      </c>
      <c r="N695" s="7">
        <v>4864825.9508620761</v>
      </c>
      <c r="O695" s="26">
        <f t="shared" si="313"/>
        <v>-7461.7002926125106</v>
      </c>
      <c r="P695" s="26">
        <f t="shared" si="314"/>
        <v>4864825.9508620761</v>
      </c>
      <c r="Q695" s="20">
        <f t="shared" si="315"/>
        <v>1</v>
      </c>
      <c r="R695" s="26">
        <f t="shared" si="316"/>
        <v>2.5776455968844596</v>
      </c>
      <c r="S695" s="26">
        <f>R695*'8_HeSo_Mercator'!$B$7</f>
        <v>1.9748022315377411</v>
      </c>
      <c r="T695" s="6">
        <v>4231</v>
      </c>
      <c r="U695" s="21">
        <v>0.25938558047376048</v>
      </c>
      <c r="V695" s="7">
        <v>-7460.2796999998391</v>
      </c>
      <c r="W695" s="7">
        <v>4864824.9697000012</v>
      </c>
      <c r="X695" s="25">
        <f t="shared" si="317"/>
        <v>220.91066445642781</v>
      </c>
      <c r="Y695" s="6">
        <v>4095</v>
      </c>
      <c r="Z695" s="21">
        <v>0.26011975192215547</v>
      </c>
      <c r="AA695" s="7">
        <v>-7460.2796999998391</v>
      </c>
      <c r="AB695" s="7">
        <v>4864824.9697000012</v>
      </c>
      <c r="AC695" s="25">
        <f t="shared" si="318"/>
        <v>218.42717826814032</v>
      </c>
      <c r="AD695" s="6">
        <v>4371</v>
      </c>
      <c r="AE695" s="21">
        <v>0.26068649389612031</v>
      </c>
      <c r="AF695" s="7">
        <v>-7460.2796999998391</v>
      </c>
      <c r="AG695" s="7">
        <v>4864824.9697000012</v>
      </c>
      <c r="AH695" s="25">
        <f t="shared" si="319"/>
        <v>216.53388888294589</v>
      </c>
      <c r="AI695" s="6">
        <v>3680</v>
      </c>
      <c r="AJ695" s="21">
        <v>0.2683178907767948</v>
      </c>
      <c r="AK695" s="7">
        <v>-7460.2796999998391</v>
      </c>
      <c r="AL695" s="7">
        <v>4864824.9697000012</v>
      </c>
      <c r="AM695" s="25">
        <f t="shared" si="320"/>
        <v>192.93075982478857</v>
      </c>
      <c r="AN695" s="6">
        <v>3817</v>
      </c>
      <c r="AO695" s="21">
        <v>0.28372200259259062</v>
      </c>
      <c r="AP695" s="7">
        <v>-7460.2796999998391</v>
      </c>
      <c r="AQ695" s="7">
        <v>4864824.9697000012</v>
      </c>
      <c r="AR695" s="25">
        <f t="shared" si="321"/>
        <v>154.32203221179643</v>
      </c>
      <c r="AS695" s="6">
        <v>3955</v>
      </c>
      <c r="AT695" s="21">
        <v>0.28547488030798879</v>
      </c>
      <c r="AU695" s="7">
        <v>-7460.2796999998391</v>
      </c>
      <c r="AV695" s="7">
        <v>4864824.9697000012</v>
      </c>
      <c r="AW695" s="25">
        <f t="shared" si="322"/>
        <v>150.56651620220848</v>
      </c>
      <c r="AX695" s="6">
        <v>15147</v>
      </c>
      <c r="AY695" s="21">
        <v>0.28753471513158713</v>
      </c>
      <c r="AZ695" s="7">
        <v>-7460.2796999998391</v>
      </c>
      <c r="BA695" s="7">
        <v>4864824.9697000012</v>
      </c>
      <c r="BB695" s="25">
        <f t="shared" si="323"/>
        <v>146.29815706694868</v>
      </c>
      <c r="BC695" s="6">
        <v>15047</v>
      </c>
      <c r="BD695" s="21">
        <v>0.29273986632259591</v>
      </c>
      <c r="BE695" s="7">
        <v>-7460.2796999998391</v>
      </c>
      <c r="BF695" s="7">
        <v>4864824.9697000012</v>
      </c>
      <c r="BG695" s="25">
        <f t="shared" si="324"/>
        <v>136.16720379649962</v>
      </c>
      <c r="BH695" s="6">
        <v>3538</v>
      </c>
      <c r="BI695" s="21">
        <v>0.29436319257356958</v>
      </c>
      <c r="BJ695" s="7">
        <v>-7460.2796999998391</v>
      </c>
      <c r="BK695" s="7">
        <v>4864824.9697000012</v>
      </c>
      <c r="BL695" s="25">
        <f t="shared" si="325"/>
        <v>133.18827126689007</v>
      </c>
      <c r="BM695" s="6">
        <v>4502</v>
      </c>
      <c r="BN695" s="21">
        <v>0.29534341568639388</v>
      </c>
      <c r="BO695" s="7">
        <v>-7456.9774999991059</v>
      </c>
      <c r="BP695" s="7">
        <v>4864830.7651000023</v>
      </c>
      <c r="BQ695" s="25">
        <f t="shared" si="326"/>
        <v>131.42888606261832</v>
      </c>
      <c r="BR695" s="6">
        <v>14942</v>
      </c>
      <c r="BS695" s="21">
        <v>0.2969757803600197</v>
      </c>
      <c r="BT695" s="7">
        <v>-7460.2796999998391</v>
      </c>
      <c r="BU695" s="7">
        <v>4864824.9697000012</v>
      </c>
      <c r="BV695" s="25">
        <f t="shared" si="327"/>
        <v>128.56296244564248</v>
      </c>
      <c r="BW695" s="6">
        <v>3402</v>
      </c>
      <c r="BX695" s="21">
        <v>0.30550541711682577</v>
      </c>
      <c r="BY695" s="7">
        <v>-7460.2796999998391</v>
      </c>
      <c r="BZ695" s="7">
        <v>4864824.9697000012</v>
      </c>
      <c r="CA695" s="25">
        <f t="shared" si="328"/>
        <v>114.79536106538613</v>
      </c>
      <c r="CB695" s="6">
        <v>14944</v>
      </c>
      <c r="CC695" s="21">
        <v>0.2293468172256484</v>
      </c>
      <c r="CD695" s="7">
        <v>-7468.8702451959252</v>
      </c>
      <c r="CE695" s="7">
        <v>4864827.9376829565</v>
      </c>
      <c r="CF695" s="25">
        <f t="shared" si="329"/>
        <v>361.43410456167913</v>
      </c>
      <c r="CG695" s="6">
        <v>15151</v>
      </c>
      <c r="CH695" s="21">
        <v>0.24792425868712009</v>
      </c>
      <c r="CI695" s="7">
        <v>-7468.8702451959252</v>
      </c>
      <c r="CJ695" s="7">
        <v>4864827.9376829565</v>
      </c>
      <c r="CK695" s="25">
        <f t="shared" si="330"/>
        <v>264.68169469593232</v>
      </c>
      <c r="CL695" s="6">
        <v>15147</v>
      </c>
      <c r="CM695" s="21">
        <v>0.25321201633685941</v>
      </c>
      <c r="CN695" s="7">
        <v>-7460.2796999998391</v>
      </c>
      <c r="CO695" s="7">
        <v>4864824.9697000012</v>
      </c>
      <c r="CP695" s="25">
        <f t="shared" si="331"/>
        <v>243.25554780294996</v>
      </c>
      <c r="CQ695" s="6">
        <v>4095</v>
      </c>
      <c r="CR695" s="21">
        <v>0.2562701284490369</v>
      </c>
      <c r="CS695" s="7">
        <v>-7460.2796999998391</v>
      </c>
      <c r="CT695" s="7">
        <v>4864824.9697000012</v>
      </c>
      <c r="CU695" s="25">
        <f t="shared" si="332"/>
        <v>231.85050901334392</v>
      </c>
      <c r="CV695" s="6">
        <v>15049</v>
      </c>
      <c r="CW695" s="21">
        <v>0.25643912210949482</v>
      </c>
      <c r="CX695" s="7">
        <v>-7468.8702451959252</v>
      </c>
      <c r="CY695" s="7">
        <v>4864827.9376829565</v>
      </c>
      <c r="CZ695" s="25">
        <f t="shared" si="333"/>
        <v>231.23995392888466</v>
      </c>
      <c r="DA695" s="6">
        <v>15251</v>
      </c>
      <c r="DB695" s="21">
        <v>0.25851778566671202</v>
      </c>
      <c r="DC695" s="7">
        <v>-7468.8702451959252</v>
      </c>
      <c r="DD695" s="7">
        <v>4864827.9376829565</v>
      </c>
      <c r="DE695" s="25">
        <f t="shared" si="334"/>
        <v>223.89185300620073</v>
      </c>
      <c r="DF695" s="6">
        <v>4231</v>
      </c>
      <c r="DG695" s="21">
        <v>0.26065742167437073</v>
      </c>
      <c r="DH695" s="7">
        <v>-7460.2796999998391</v>
      </c>
      <c r="DI695" s="7">
        <v>4864824.9697000012</v>
      </c>
      <c r="DJ695" s="25">
        <f t="shared" si="335"/>
        <v>216.63050879814202</v>
      </c>
      <c r="DK695" s="6">
        <v>3680</v>
      </c>
      <c r="DL695" s="21">
        <v>0.26128852482494741</v>
      </c>
      <c r="DM695" s="7">
        <v>-7460.2796999998391</v>
      </c>
      <c r="DN695" s="7">
        <v>4864824.9697000012</v>
      </c>
      <c r="DO695" s="25">
        <f t="shared" si="336"/>
        <v>214.54512571161823</v>
      </c>
      <c r="DP695" s="6">
        <v>3817</v>
      </c>
      <c r="DQ695" s="21">
        <v>0.26356513042037633</v>
      </c>
      <c r="DR695" s="7">
        <v>-7460.2796999998391</v>
      </c>
      <c r="DS695" s="7">
        <v>4864824.9697000012</v>
      </c>
      <c r="DT695" s="25">
        <f t="shared" si="337"/>
        <v>207.22788243937021</v>
      </c>
      <c r="DU695" s="6">
        <v>15457</v>
      </c>
      <c r="DV695" s="21">
        <v>0.26358130373152189</v>
      </c>
      <c r="DW695" s="7">
        <v>-7456.9774999991059</v>
      </c>
      <c r="DX695" s="7">
        <v>4864830.7651000023</v>
      </c>
      <c r="DY695" s="25">
        <f t="shared" si="338"/>
        <v>207.17702522743679</v>
      </c>
      <c r="DZ695" s="6">
        <v>3955</v>
      </c>
      <c r="EA695" s="21">
        <v>0.26470857631362021</v>
      </c>
      <c r="EB695" s="7">
        <v>-7460.2796999998391</v>
      </c>
      <c r="EC695" s="7">
        <v>4864824.9697000012</v>
      </c>
      <c r="ED695" s="25">
        <f t="shared" si="339"/>
        <v>203.67041622167997</v>
      </c>
      <c r="EE695" s="6">
        <v>15252</v>
      </c>
      <c r="EF695" s="21">
        <v>0.26518164150097168</v>
      </c>
      <c r="EG695" s="7">
        <v>-7460.2796999998391</v>
      </c>
      <c r="EH695" s="7">
        <v>4864824.9697000012</v>
      </c>
      <c r="EI695" s="25">
        <f t="shared" si="340"/>
        <v>202.2209664199747</v>
      </c>
    </row>
    <row r="696" spans="1:139" x14ac:dyDescent="0.25">
      <c r="A696" s="6">
        <v>682</v>
      </c>
      <c r="B696" s="6">
        <v>1</v>
      </c>
      <c r="C696" s="6">
        <v>1</v>
      </c>
      <c r="D696" s="6">
        <v>1</v>
      </c>
      <c r="E696" s="6">
        <v>1</v>
      </c>
      <c r="F696" s="20">
        <f t="shared" si="310"/>
        <v>1</v>
      </c>
      <c r="G696" s="20">
        <f t="shared" si="311"/>
        <v>1</v>
      </c>
      <c r="H696" s="20">
        <f t="shared" si="312"/>
        <v>1</v>
      </c>
      <c r="I696" s="7">
        <v>-7469.0327878860053</v>
      </c>
      <c r="J696" s="7">
        <v>4864817.9567593224</v>
      </c>
      <c r="K696" s="6">
        <v>3</v>
      </c>
      <c r="L696" s="6">
        <v>6</v>
      </c>
      <c r="M696" s="7">
        <v>-7467.7650307826007</v>
      </c>
      <c r="N696" s="7">
        <v>4864816.085796738</v>
      </c>
      <c r="O696" s="26">
        <f t="shared" si="313"/>
        <v>-7467.7650307825988</v>
      </c>
      <c r="P696" s="26">
        <f t="shared" si="314"/>
        <v>4864816.0857967371</v>
      </c>
      <c r="Q696" s="20">
        <f t="shared" si="315"/>
        <v>1</v>
      </c>
      <c r="R696" s="26">
        <f t="shared" si="316"/>
        <v>2.2600241301619675</v>
      </c>
      <c r="S696" s="26">
        <f>R696*'8_HeSo_Mercator'!$B$7</f>
        <v>1.7314640542390474</v>
      </c>
      <c r="T696" s="6">
        <v>4552</v>
      </c>
      <c r="U696" s="21">
        <v>0.32755038797539271</v>
      </c>
      <c r="V696" s="7">
        <v>-7469.8891999982297</v>
      </c>
      <c r="W696" s="7">
        <v>4864815.0574000031</v>
      </c>
      <c r="X696" s="25">
        <f t="shared" si="317"/>
        <v>86.873541678749902</v>
      </c>
      <c r="Y696" s="6">
        <v>3724</v>
      </c>
      <c r="Z696" s="21">
        <v>0.33484205940879119</v>
      </c>
      <c r="AA696" s="7">
        <v>-7469.8891999982297</v>
      </c>
      <c r="AB696" s="7">
        <v>4864815.0574000031</v>
      </c>
      <c r="AC696" s="25">
        <f t="shared" si="318"/>
        <v>79.549963116428373</v>
      </c>
      <c r="AD696" s="6">
        <v>4136</v>
      </c>
      <c r="AE696" s="21">
        <v>0.35538184447899451</v>
      </c>
      <c r="AF696" s="7">
        <v>-7469.8891999982297</v>
      </c>
      <c r="AG696" s="7">
        <v>4864815.0574000031</v>
      </c>
      <c r="AH696" s="25">
        <f t="shared" si="319"/>
        <v>62.692999913001934</v>
      </c>
      <c r="AI696" s="6">
        <v>4414</v>
      </c>
      <c r="AJ696" s="21">
        <v>0.36164703735231479</v>
      </c>
      <c r="AK696" s="7">
        <v>-7469.8891999982297</v>
      </c>
      <c r="AL696" s="7">
        <v>4864815.0574000031</v>
      </c>
      <c r="AM696" s="25">
        <f t="shared" si="320"/>
        <v>58.46020761047177</v>
      </c>
      <c r="AN696" s="6">
        <v>3860</v>
      </c>
      <c r="AO696" s="21">
        <v>0.3707411720740994</v>
      </c>
      <c r="AP696" s="7">
        <v>-7469.8891999982297</v>
      </c>
      <c r="AQ696" s="7">
        <v>4864815.0574000031</v>
      </c>
      <c r="AR696" s="25">
        <f t="shared" si="321"/>
        <v>52.931807648329183</v>
      </c>
      <c r="AS696" s="6">
        <v>4277</v>
      </c>
      <c r="AT696" s="21">
        <v>0.37486677400323642</v>
      </c>
      <c r="AU696" s="7">
        <v>-7469.8891999982297</v>
      </c>
      <c r="AV696" s="7">
        <v>4864815.0574000031</v>
      </c>
      <c r="AW696" s="25">
        <f t="shared" si="322"/>
        <v>50.639826001369599</v>
      </c>
      <c r="AX696" s="6">
        <v>4000</v>
      </c>
      <c r="AY696" s="21">
        <v>0.38064182899925109</v>
      </c>
      <c r="AZ696" s="7">
        <v>-7469.8891999982297</v>
      </c>
      <c r="BA696" s="7">
        <v>4864815.0574000031</v>
      </c>
      <c r="BB696" s="25">
        <f t="shared" si="323"/>
        <v>47.635853833809527</v>
      </c>
      <c r="BC696" s="6">
        <v>4137</v>
      </c>
      <c r="BD696" s="21">
        <v>0.38573652770158551</v>
      </c>
      <c r="BE696" s="7">
        <v>-7466.9637000001967</v>
      </c>
      <c r="BF696" s="7">
        <v>4864820.4131999984</v>
      </c>
      <c r="BG696" s="25">
        <f t="shared" si="324"/>
        <v>45.1686315286222</v>
      </c>
      <c r="BH696" s="6">
        <v>4413</v>
      </c>
      <c r="BI696" s="21">
        <v>0.38994340518035231</v>
      </c>
      <c r="BJ696" s="7">
        <v>-7466.9637000001967</v>
      </c>
      <c r="BK696" s="7">
        <v>4864820.4131999984</v>
      </c>
      <c r="BL696" s="25">
        <f t="shared" si="325"/>
        <v>43.250753761744242</v>
      </c>
      <c r="BM696" s="6">
        <v>4276</v>
      </c>
      <c r="BN696" s="21">
        <v>0.39037383584035013</v>
      </c>
      <c r="BO696" s="7">
        <v>-7466.9637000001967</v>
      </c>
      <c r="BP696" s="7">
        <v>4864820.4131999984</v>
      </c>
      <c r="BQ696" s="25">
        <f t="shared" si="326"/>
        <v>43.060313918288081</v>
      </c>
      <c r="BR696" s="6">
        <v>3311</v>
      </c>
      <c r="BS696" s="21">
        <v>0.39718439606090372</v>
      </c>
      <c r="BT696" s="7">
        <v>-7457.7554999999702</v>
      </c>
      <c r="BU696" s="7">
        <v>4864815.2857000008</v>
      </c>
      <c r="BV696" s="25">
        <f t="shared" si="327"/>
        <v>40.181975711664599</v>
      </c>
      <c r="BW696" s="6">
        <v>3447</v>
      </c>
      <c r="BX696" s="21">
        <v>0.40020772716993808</v>
      </c>
      <c r="BY696" s="7">
        <v>-7460.7679000012577</v>
      </c>
      <c r="BZ696" s="7">
        <v>4864810.0301000029</v>
      </c>
      <c r="CA696" s="25">
        <f t="shared" si="328"/>
        <v>38.981461813012693</v>
      </c>
      <c r="CB696" s="6">
        <v>3724</v>
      </c>
      <c r="CC696" s="21">
        <v>0.34093870088352179</v>
      </c>
      <c r="CD696" s="7">
        <v>-7469.8891999982297</v>
      </c>
      <c r="CE696" s="7">
        <v>4864815.0574000031</v>
      </c>
      <c r="CF696" s="25">
        <f t="shared" si="329"/>
        <v>74.010747759510281</v>
      </c>
      <c r="CG696" s="6">
        <v>4552</v>
      </c>
      <c r="CH696" s="21">
        <v>0.34124086555113298</v>
      </c>
      <c r="CI696" s="7">
        <v>-7469.8891999982297</v>
      </c>
      <c r="CJ696" s="7">
        <v>4864815.0574000031</v>
      </c>
      <c r="CK696" s="25">
        <f t="shared" si="330"/>
        <v>73.748953244760202</v>
      </c>
      <c r="CL696" s="6">
        <v>4414</v>
      </c>
      <c r="CM696" s="21">
        <v>0.36949824070394882</v>
      </c>
      <c r="CN696" s="7">
        <v>-7469.8891999982297</v>
      </c>
      <c r="CO696" s="7">
        <v>4864815.0574000031</v>
      </c>
      <c r="CP696" s="25">
        <f t="shared" si="331"/>
        <v>53.647624993767778</v>
      </c>
      <c r="CQ696" s="6">
        <v>4276</v>
      </c>
      <c r="CR696" s="21">
        <v>0.3823958873858111</v>
      </c>
      <c r="CS696" s="7">
        <v>-7466.9637000001967</v>
      </c>
      <c r="CT696" s="7">
        <v>4864820.4131999984</v>
      </c>
      <c r="CU696" s="25">
        <f t="shared" si="332"/>
        <v>46.767822378226775</v>
      </c>
      <c r="CV696" s="6">
        <v>3860</v>
      </c>
      <c r="CW696" s="21">
        <v>0.38271775082690218</v>
      </c>
      <c r="CX696" s="7">
        <v>-7469.8891999982297</v>
      </c>
      <c r="CY696" s="7">
        <v>4864815.0574000031</v>
      </c>
      <c r="CZ696" s="25">
        <f t="shared" si="333"/>
        <v>46.610694846925533</v>
      </c>
      <c r="DA696" s="6">
        <v>4413</v>
      </c>
      <c r="DB696" s="21">
        <v>0.38358061325420367</v>
      </c>
      <c r="DC696" s="7">
        <v>-7466.9637000001967</v>
      </c>
      <c r="DD696" s="7">
        <v>4864820.4131999984</v>
      </c>
      <c r="DE696" s="25">
        <f t="shared" si="334"/>
        <v>46.192705908170481</v>
      </c>
      <c r="DF696" s="6">
        <v>4136</v>
      </c>
      <c r="DG696" s="21">
        <v>0.38500956695770749</v>
      </c>
      <c r="DH696" s="7">
        <v>-7469.8891999982297</v>
      </c>
      <c r="DI696" s="7">
        <v>4864815.0574000031</v>
      </c>
      <c r="DJ696" s="25">
        <f t="shared" si="335"/>
        <v>45.510741865494758</v>
      </c>
      <c r="DK696" s="6">
        <v>4137</v>
      </c>
      <c r="DL696" s="21">
        <v>0.39179254599319713</v>
      </c>
      <c r="DM696" s="7">
        <v>-7466.9637000001967</v>
      </c>
      <c r="DN696" s="7">
        <v>4864820.4131999984</v>
      </c>
      <c r="DO696" s="25">
        <f t="shared" si="336"/>
        <v>42.439994949021347</v>
      </c>
      <c r="DP696" s="6">
        <v>4003</v>
      </c>
      <c r="DQ696" s="21">
        <v>0.39236914152842201</v>
      </c>
      <c r="DR696" s="7">
        <v>-7457.7554999999702</v>
      </c>
      <c r="DS696" s="7">
        <v>4864815.2857000008</v>
      </c>
      <c r="DT696" s="25">
        <f t="shared" si="337"/>
        <v>42.191078085510036</v>
      </c>
      <c r="DU696" s="6">
        <v>4000</v>
      </c>
      <c r="DV696" s="21">
        <v>0.39513162598157359</v>
      </c>
      <c r="DW696" s="7">
        <v>-7469.8891999982297</v>
      </c>
      <c r="DX696" s="7">
        <v>4864815.0574000031</v>
      </c>
      <c r="DY696" s="25">
        <f t="shared" si="338"/>
        <v>41.023511642095336</v>
      </c>
      <c r="DZ696" s="6">
        <v>4554</v>
      </c>
      <c r="EA696" s="21">
        <v>0.39550069585948938</v>
      </c>
      <c r="EB696" s="7">
        <v>-7466.9637000001967</v>
      </c>
      <c r="EC696" s="7">
        <v>4864820.4131999984</v>
      </c>
      <c r="ED696" s="25">
        <f t="shared" si="339"/>
        <v>40.870598004320911</v>
      </c>
      <c r="EE696" s="6">
        <v>3447</v>
      </c>
      <c r="EF696" s="21">
        <v>0.39555095960901637</v>
      </c>
      <c r="EG696" s="7">
        <v>-7460.7679000012577</v>
      </c>
      <c r="EH696" s="7">
        <v>4864810.0301000029</v>
      </c>
      <c r="EI696" s="25">
        <f t="shared" si="340"/>
        <v>40.849827806052019</v>
      </c>
    </row>
    <row r="697" spans="1:139" x14ac:dyDescent="0.25">
      <c r="A697" s="6">
        <v>683</v>
      </c>
      <c r="B697" s="6">
        <v>1</v>
      </c>
      <c r="C697" s="6">
        <v>1</v>
      </c>
      <c r="D697" s="6">
        <v>1</v>
      </c>
      <c r="E697" s="6">
        <v>1</v>
      </c>
      <c r="F697" s="20">
        <f t="shared" si="310"/>
        <v>1</v>
      </c>
      <c r="G697" s="20">
        <f t="shared" si="311"/>
        <v>1</v>
      </c>
      <c r="H697" s="20">
        <f t="shared" si="312"/>
        <v>1</v>
      </c>
      <c r="I697" s="7">
        <v>-7523.8201478662386</v>
      </c>
      <c r="J697" s="7">
        <v>4864933.5470062783</v>
      </c>
      <c r="K697" s="6">
        <v>0</v>
      </c>
      <c r="L697" s="6">
        <v>-3</v>
      </c>
      <c r="M697" s="7">
        <v>-7535.9910419620537</v>
      </c>
      <c r="N697" s="7">
        <v>4864934.5419928543</v>
      </c>
      <c r="O697" s="26">
        <f t="shared" si="313"/>
        <v>-7535.9910419620555</v>
      </c>
      <c r="P697" s="26">
        <f t="shared" si="314"/>
        <v>4864934.5419928534</v>
      </c>
      <c r="Q697" s="20">
        <f t="shared" si="315"/>
        <v>1</v>
      </c>
      <c r="R697" s="26">
        <f t="shared" si="316"/>
        <v>12.211497098071749</v>
      </c>
      <c r="S697" s="26">
        <f>R697*'8_HeSo_Mercator'!$B$7</f>
        <v>9.3555497888601646</v>
      </c>
      <c r="T697" s="6">
        <v>13310</v>
      </c>
      <c r="U697" s="21">
        <v>0.16381647129724219</v>
      </c>
      <c r="V697" s="7">
        <v>-7536.5657999999821</v>
      </c>
      <c r="W697" s="7">
        <v>4864934.3280000016</v>
      </c>
      <c r="X697" s="25">
        <f t="shared" si="317"/>
        <v>1388.5762505257658</v>
      </c>
      <c r="Y697" s="6">
        <v>13163</v>
      </c>
      <c r="Z697" s="21">
        <v>0.16450591669700651</v>
      </c>
      <c r="AA697" s="7">
        <v>-7536.5657999999821</v>
      </c>
      <c r="AB697" s="7">
        <v>4864934.3280000016</v>
      </c>
      <c r="AC697" s="25">
        <f t="shared" si="318"/>
        <v>1365.4440507785821</v>
      </c>
      <c r="AD697" s="6">
        <v>13471</v>
      </c>
      <c r="AE697" s="21">
        <v>0.16454067970944961</v>
      </c>
      <c r="AF697" s="7">
        <v>-7536.5657999999821</v>
      </c>
      <c r="AG697" s="7">
        <v>4864934.3280000016</v>
      </c>
      <c r="AH697" s="25">
        <f t="shared" si="319"/>
        <v>1364.2904902609278</v>
      </c>
      <c r="AI697" s="6">
        <v>13786</v>
      </c>
      <c r="AJ697" s="21">
        <v>0.18066423085353731</v>
      </c>
      <c r="AK697" s="7">
        <v>-7536.5657999999821</v>
      </c>
      <c r="AL697" s="7">
        <v>4864934.3280000016</v>
      </c>
      <c r="AM697" s="25">
        <f t="shared" si="320"/>
        <v>938.66644705446379</v>
      </c>
      <c r="AN697" s="6">
        <v>13628</v>
      </c>
      <c r="AO697" s="21">
        <v>0.18340932057973</v>
      </c>
      <c r="AP697" s="7">
        <v>-7536.5657999999821</v>
      </c>
      <c r="AQ697" s="7">
        <v>4864934.3280000016</v>
      </c>
      <c r="AR697" s="25">
        <f t="shared" si="321"/>
        <v>883.71940546870258</v>
      </c>
      <c r="AS697" s="6">
        <v>13950</v>
      </c>
      <c r="AT697" s="21">
        <v>0.1854957302933502</v>
      </c>
      <c r="AU697" s="7">
        <v>-7536.5657999999821</v>
      </c>
      <c r="AV697" s="7">
        <v>4864934.3280000016</v>
      </c>
      <c r="AW697" s="25">
        <f t="shared" si="322"/>
        <v>844.62577373762065</v>
      </c>
      <c r="AX697" s="6">
        <v>14442</v>
      </c>
      <c r="AY697" s="21">
        <v>0.18907753468474831</v>
      </c>
      <c r="AZ697" s="7">
        <v>-7536.5657999999821</v>
      </c>
      <c r="BA697" s="7">
        <v>4864934.3280000016</v>
      </c>
      <c r="BB697" s="25">
        <f t="shared" si="323"/>
        <v>782.42059910764465</v>
      </c>
      <c r="BC697" s="6">
        <v>14115</v>
      </c>
      <c r="BD697" s="21">
        <v>0.1895515037637216</v>
      </c>
      <c r="BE697" s="7">
        <v>-7536.5657999999821</v>
      </c>
      <c r="BF697" s="7">
        <v>4864934.3280000016</v>
      </c>
      <c r="BG697" s="25">
        <f t="shared" si="324"/>
        <v>774.62420491078331</v>
      </c>
      <c r="BH697" s="6">
        <v>14282</v>
      </c>
      <c r="BI697" s="21">
        <v>0.19179670266277499</v>
      </c>
      <c r="BJ697" s="7">
        <v>-7536.5657999999821</v>
      </c>
      <c r="BK697" s="7">
        <v>4864934.3280000016</v>
      </c>
      <c r="BL697" s="25">
        <f t="shared" si="325"/>
        <v>738.984711675178</v>
      </c>
      <c r="BM697" s="6">
        <v>8784</v>
      </c>
      <c r="BN697" s="21">
        <v>0.19941198280905401</v>
      </c>
      <c r="BO697" s="7">
        <v>-7533.8376000002027</v>
      </c>
      <c r="BP697" s="7">
        <v>4864939.3730000034</v>
      </c>
      <c r="BQ697" s="25">
        <f t="shared" si="326"/>
        <v>632.40455986810457</v>
      </c>
      <c r="BR697" s="6">
        <v>13010</v>
      </c>
      <c r="BS697" s="21">
        <v>0.2067041501528615</v>
      </c>
      <c r="BT697" s="7">
        <v>-7536.5657999999821</v>
      </c>
      <c r="BU697" s="7">
        <v>4864934.3280000016</v>
      </c>
      <c r="BV697" s="25">
        <f t="shared" si="327"/>
        <v>547.77627012985999</v>
      </c>
      <c r="BW697" s="6">
        <v>14440</v>
      </c>
      <c r="BX697" s="21">
        <v>0.20973504685640609</v>
      </c>
      <c r="BY697" s="7">
        <v>-7533.8376000002027</v>
      </c>
      <c r="BZ697" s="7">
        <v>4864939.3730000034</v>
      </c>
      <c r="CA697" s="25">
        <f t="shared" si="328"/>
        <v>516.79222402545429</v>
      </c>
      <c r="CB697" s="6">
        <v>13163</v>
      </c>
      <c r="CC697" s="21">
        <v>0.16413695728909281</v>
      </c>
      <c r="CD697" s="7">
        <v>-7536.5657999999821</v>
      </c>
      <c r="CE697" s="7">
        <v>4864934.3280000016</v>
      </c>
      <c r="CF697" s="25">
        <f t="shared" si="329"/>
        <v>1377.7629015997654</v>
      </c>
      <c r="CG697" s="6">
        <v>13471</v>
      </c>
      <c r="CH697" s="21">
        <v>0.16595857089396171</v>
      </c>
      <c r="CI697" s="7">
        <v>-7536.5657999999821</v>
      </c>
      <c r="CJ697" s="7">
        <v>4864934.3280000016</v>
      </c>
      <c r="CK697" s="25">
        <f t="shared" si="330"/>
        <v>1318.2605465663053</v>
      </c>
      <c r="CL697" s="6">
        <v>13310</v>
      </c>
      <c r="CM697" s="21">
        <v>0.1672304556222797</v>
      </c>
      <c r="CN697" s="7">
        <v>-7536.5657999999821</v>
      </c>
      <c r="CO697" s="7">
        <v>4864934.3280000016</v>
      </c>
      <c r="CP697" s="25">
        <f t="shared" si="331"/>
        <v>1278.6112107365975</v>
      </c>
      <c r="CQ697" s="6">
        <v>13628</v>
      </c>
      <c r="CR697" s="21">
        <v>0.17548721414892421</v>
      </c>
      <c r="CS697" s="7">
        <v>-7536.5657999999821</v>
      </c>
      <c r="CT697" s="7">
        <v>4864934.3280000016</v>
      </c>
      <c r="CU697" s="25">
        <f t="shared" si="332"/>
        <v>1054.4307958694017</v>
      </c>
      <c r="CV697" s="6">
        <v>13786</v>
      </c>
      <c r="CW697" s="21">
        <v>0.1782366083959267</v>
      </c>
      <c r="CX697" s="7">
        <v>-7536.5657999999821</v>
      </c>
      <c r="CY697" s="7">
        <v>4864934.3280000016</v>
      </c>
      <c r="CZ697" s="25">
        <f t="shared" si="333"/>
        <v>990.8601486162471</v>
      </c>
      <c r="DA697" s="6">
        <v>13950</v>
      </c>
      <c r="DB697" s="21">
        <v>0.17954770254473509</v>
      </c>
      <c r="DC697" s="7">
        <v>-7536.5657999999821</v>
      </c>
      <c r="DD697" s="7">
        <v>4864934.3280000016</v>
      </c>
      <c r="DE697" s="25">
        <f t="shared" si="334"/>
        <v>962.23376113050813</v>
      </c>
      <c r="DF697" s="6">
        <v>9677</v>
      </c>
      <c r="DG697" s="21">
        <v>0.18261144411708261</v>
      </c>
      <c r="DH697" s="7">
        <v>-7527.4026000015438</v>
      </c>
      <c r="DI697" s="7">
        <v>4864929.2383000031</v>
      </c>
      <c r="DJ697" s="25">
        <f t="shared" si="335"/>
        <v>899.26571540083785</v>
      </c>
      <c r="DK697" s="6">
        <v>14115</v>
      </c>
      <c r="DL697" s="21">
        <v>0.18268269954079511</v>
      </c>
      <c r="DM697" s="7">
        <v>-7536.5657999999821</v>
      </c>
      <c r="DN697" s="7">
        <v>4864934.3280000016</v>
      </c>
      <c r="DO697" s="25">
        <f t="shared" si="336"/>
        <v>897.86350097566822</v>
      </c>
      <c r="DP697" s="6">
        <v>14282</v>
      </c>
      <c r="DQ697" s="21">
        <v>0.18539904211986921</v>
      </c>
      <c r="DR697" s="7">
        <v>-7536.5657999999821</v>
      </c>
      <c r="DS697" s="7">
        <v>4864934.3280000016</v>
      </c>
      <c r="DT697" s="25">
        <f t="shared" si="337"/>
        <v>846.38908877995004</v>
      </c>
      <c r="DU697" s="6">
        <v>14442</v>
      </c>
      <c r="DV697" s="21">
        <v>0.1871287906856636</v>
      </c>
      <c r="DW697" s="7">
        <v>-7536.5657999999821</v>
      </c>
      <c r="DX697" s="7">
        <v>4864934.3280000016</v>
      </c>
      <c r="DY697" s="25">
        <f t="shared" si="338"/>
        <v>815.525520418322</v>
      </c>
      <c r="DZ697" s="6">
        <v>9699</v>
      </c>
      <c r="EA697" s="21">
        <v>0.1978251019483461</v>
      </c>
      <c r="EB697" s="7">
        <v>-7533.8376000002027</v>
      </c>
      <c r="EC697" s="7">
        <v>4864939.3730000034</v>
      </c>
      <c r="ED697" s="25">
        <f t="shared" si="339"/>
        <v>652.94170229697272</v>
      </c>
      <c r="EE697" s="6">
        <v>13010</v>
      </c>
      <c r="EF697" s="21">
        <v>0.20400642953210929</v>
      </c>
      <c r="EG697" s="7">
        <v>-7536.5657999999821</v>
      </c>
      <c r="EH697" s="7">
        <v>4864934.3280000016</v>
      </c>
      <c r="EI697" s="25">
        <f t="shared" si="340"/>
        <v>577.33060418524292</v>
      </c>
    </row>
    <row r="698" spans="1:139" x14ac:dyDescent="0.25">
      <c r="A698" s="6">
        <v>684</v>
      </c>
      <c r="B698" s="6">
        <v>0</v>
      </c>
      <c r="C698" s="6">
        <v>3</v>
      </c>
      <c r="D698" s="6">
        <v>0</v>
      </c>
      <c r="E698" s="6">
        <v>3</v>
      </c>
      <c r="F698" s="20">
        <f t="shared" si="310"/>
        <v>1</v>
      </c>
      <c r="G698" s="20">
        <f t="shared" si="311"/>
        <v>1</v>
      </c>
      <c r="H698" s="20">
        <f t="shared" si="312"/>
        <v>1</v>
      </c>
      <c r="I698" s="7">
        <v>-7675.3209333328741</v>
      </c>
      <c r="J698" s="7">
        <v>4864933.3767888844</v>
      </c>
      <c r="K698" s="6">
        <v>3</v>
      </c>
      <c r="L698" s="6">
        <v>3</v>
      </c>
      <c r="M698" s="7">
        <v>-7676.1142920301663</v>
      </c>
      <c r="N698" s="7">
        <v>4864933.2799322903</v>
      </c>
      <c r="O698" s="26">
        <f t="shared" si="313"/>
        <v>-7676.1142920301681</v>
      </c>
      <c r="P698" s="26">
        <f t="shared" si="314"/>
        <v>4864933.2799322903</v>
      </c>
      <c r="Q698" s="20">
        <f t="shared" si="315"/>
        <v>1</v>
      </c>
      <c r="R698" s="26">
        <f t="shared" si="316"/>
        <v>0.79924916164482329</v>
      </c>
      <c r="S698" s="26">
        <f>R698*'8_HeSo_Mercator'!$B$7</f>
        <v>0.61232584878176877</v>
      </c>
      <c r="T698" s="6">
        <v>7374</v>
      </c>
      <c r="U698" s="21">
        <v>0.1059068721791515</v>
      </c>
      <c r="V698" s="7">
        <v>-7675.4067000001669</v>
      </c>
      <c r="W698" s="7">
        <v>4864932.7796000019</v>
      </c>
      <c r="X698" s="25">
        <f t="shared" si="317"/>
        <v>7948.8340898305469</v>
      </c>
      <c r="Y698" s="6">
        <v>7794</v>
      </c>
      <c r="Z698" s="21">
        <v>0.1121532272296871</v>
      </c>
      <c r="AA698" s="7">
        <v>-7674.9723000004888</v>
      </c>
      <c r="AB698" s="7">
        <v>4864934.4861999974</v>
      </c>
      <c r="AC698" s="25">
        <f t="shared" si="318"/>
        <v>6320.5213111075127</v>
      </c>
      <c r="AD698" s="6">
        <v>9602</v>
      </c>
      <c r="AE698" s="21">
        <v>0.1408860025898265</v>
      </c>
      <c r="AF698" s="7">
        <v>-7675.4067000001669</v>
      </c>
      <c r="AG698" s="7">
        <v>4864932.7796000019</v>
      </c>
      <c r="AH698" s="25">
        <f t="shared" si="319"/>
        <v>2538.2162042944451</v>
      </c>
      <c r="AI698" s="6">
        <v>9142</v>
      </c>
      <c r="AJ698" s="21">
        <v>0.1740314726575741</v>
      </c>
      <c r="AK698" s="7">
        <v>-7676.6435999982059</v>
      </c>
      <c r="AL698" s="7">
        <v>4864934.0069999993</v>
      </c>
      <c r="AM698" s="25">
        <f t="shared" si="320"/>
        <v>1090.1564261176334</v>
      </c>
      <c r="AN698" s="6">
        <v>10973</v>
      </c>
      <c r="AO698" s="21">
        <v>0.17603059852427511</v>
      </c>
      <c r="AP698" s="7">
        <v>-7682.084399998188</v>
      </c>
      <c r="AQ698" s="7">
        <v>4864930.8654000014</v>
      </c>
      <c r="AR698" s="25">
        <f t="shared" si="321"/>
        <v>1041.4713742586389</v>
      </c>
      <c r="AS698" s="6">
        <v>10976</v>
      </c>
      <c r="AT698" s="21">
        <v>0.1860060364933025</v>
      </c>
      <c r="AU698" s="7">
        <v>-7675.4067000001669</v>
      </c>
      <c r="AV698" s="7">
        <v>4864932.7796000019</v>
      </c>
      <c r="AW698" s="25">
        <f t="shared" si="322"/>
        <v>835.39494923608402</v>
      </c>
      <c r="AX698" s="6">
        <v>10050</v>
      </c>
      <c r="AY698" s="21">
        <v>0.19116302931472601</v>
      </c>
      <c r="AZ698" s="7">
        <v>-7674.9723000004888</v>
      </c>
      <c r="BA698" s="7">
        <v>4864934.4861999974</v>
      </c>
      <c r="BB698" s="25">
        <f t="shared" si="323"/>
        <v>748.831980718929</v>
      </c>
      <c r="BC698" s="6">
        <v>8690</v>
      </c>
      <c r="BD698" s="21">
        <v>0.1980892932522639</v>
      </c>
      <c r="BE698" s="7">
        <v>-7682.084399998188</v>
      </c>
      <c r="BF698" s="7">
        <v>4864930.8654000014</v>
      </c>
      <c r="BG698" s="25">
        <f t="shared" si="324"/>
        <v>649.46535632773623</v>
      </c>
      <c r="BH698" s="6">
        <v>10060</v>
      </c>
      <c r="BI698" s="21">
        <v>0.1981971601981011</v>
      </c>
      <c r="BJ698" s="7">
        <v>-7675.4067000001669</v>
      </c>
      <c r="BK698" s="7">
        <v>4864932.7796000019</v>
      </c>
      <c r="BL698" s="25">
        <f t="shared" si="325"/>
        <v>648.05264841129213</v>
      </c>
      <c r="BM698" s="6">
        <v>10517</v>
      </c>
      <c r="BN698" s="21">
        <v>0.1996634185995291</v>
      </c>
      <c r="BO698" s="7">
        <v>-7675.4067000001669</v>
      </c>
      <c r="BP698" s="7">
        <v>4864932.7796000019</v>
      </c>
      <c r="BQ698" s="25">
        <f t="shared" si="326"/>
        <v>629.22502836030003</v>
      </c>
      <c r="BR698" s="6">
        <v>10968</v>
      </c>
      <c r="BS698" s="21">
        <v>0.20061632844769339</v>
      </c>
      <c r="BT698" s="7">
        <v>-7676.6435999982059</v>
      </c>
      <c r="BU698" s="7">
        <v>4864934.0069999993</v>
      </c>
      <c r="BV698" s="25">
        <f t="shared" si="327"/>
        <v>617.35488379903779</v>
      </c>
      <c r="BW698" s="6">
        <v>11426</v>
      </c>
      <c r="BX698" s="21">
        <v>0.20428124613842849</v>
      </c>
      <c r="BY698" s="7">
        <v>-7676.6435999982059</v>
      </c>
      <c r="BZ698" s="7">
        <v>4864934.0069999993</v>
      </c>
      <c r="CA698" s="25">
        <f t="shared" si="328"/>
        <v>574.2301696064651</v>
      </c>
      <c r="CB698" s="6">
        <v>7794</v>
      </c>
      <c r="CC698" s="21">
        <v>0.12257736082324271</v>
      </c>
      <c r="CD698" s="7">
        <v>-7674.9723000004888</v>
      </c>
      <c r="CE698" s="7">
        <v>4864934.4861999974</v>
      </c>
      <c r="CF698" s="25">
        <f t="shared" si="329"/>
        <v>4429.5431246313374</v>
      </c>
      <c r="CG698" s="6">
        <v>7374</v>
      </c>
      <c r="CH698" s="21">
        <v>0.12307195035231749</v>
      </c>
      <c r="CI698" s="7">
        <v>-7675.4067000001669</v>
      </c>
      <c r="CJ698" s="7">
        <v>4864932.7796000019</v>
      </c>
      <c r="CK698" s="25">
        <f t="shared" si="330"/>
        <v>4358.7671372786754</v>
      </c>
      <c r="CL698" s="6">
        <v>9142</v>
      </c>
      <c r="CM698" s="21">
        <v>0.1438140029742114</v>
      </c>
      <c r="CN698" s="7">
        <v>-7676.6435999982059</v>
      </c>
      <c r="CO698" s="7">
        <v>4864934.0069999993</v>
      </c>
      <c r="CP698" s="25">
        <f t="shared" si="331"/>
        <v>2337.7351177754676</v>
      </c>
      <c r="CQ698" s="6">
        <v>9602</v>
      </c>
      <c r="CR698" s="21">
        <v>0.15087944628777331</v>
      </c>
      <c r="CS698" s="7">
        <v>-7675.4067000001669</v>
      </c>
      <c r="CT698" s="7">
        <v>4864932.7796000019</v>
      </c>
      <c r="CU698" s="25">
        <f t="shared" si="332"/>
        <v>1929.6550202824203</v>
      </c>
      <c r="CV698" s="6">
        <v>10973</v>
      </c>
      <c r="CW698" s="21">
        <v>0.16092462805852689</v>
      </c>
      <c r="CX698" s="7">
        <v>-7682.084399998188</v>
      </c>
      <c r="CY698" s="7">
        <v>4864930.8654000014</v>
      </c>
      <c r="CZ698" s="25">
        <f t="shared" si="333"/>
        <v>1491.1108965159615</v>
      </c>
      <c r="DA698" s="6">
        <v>9596</v>
      </c>
      <c r="DB698" s="21">
        <v>0.1846163790317368</v>
      </c>
      <c r="DC698" s="7">
        <v>-7674.9723000004888</v>
      </c>
      <c r="DD698" s="7">
        <v>4864934.4861999974</v>
      </c>
      <c r="DE698" s="25">
        <f t="shared" si="334"/>
        <v>860.83335268078588</v>
      </c>
      <c r="DF698" s="6">
        <v>8690</v>
      </c>
      <c r="DG698" s="21">
        <v>0.18670646868153681</v>
      </c>
      <c r="DH698" s="7">
        <v>-7682.084399998188</v>
      </c>
      <c r="DI698" s="7">
        <v>4864930.8654000014</v>
      </c>
      <c r="DJ698" s="25">
        <f t="shared" si="335"/>
        <v>822.92932840775825</v>
      </c>
      <c r="DK698" s="6">
        <v>9595</v>
      </c>
      <c r="DL698" s="21">
        <v>0.190537623084619</v>
      </c>
      <c r="DM698" s="7">
        <v>-7676.6435999982059</v>
      </c>
      <c r="DN698" s="7">
        <v>4864934.0069999993</v>
      </c>
      <c r="DO698" s="25">
        <f t="shared" si="336"/>
        <v>758.71212965253403</v>
      </c>
      <c r="DP698" s="6">
        <v>10976</v>
      </c>
      <c r="DQ698" s="21">
        <v>0.194427288707302</v>
      </c>
      <c r="DR698" s="7">
        <v>-7675.4067000001669</v>
      </c>
      <c r="DS698" s="7">
        <v>4864932.7796000019</v>
      </c>
      <c r="DT698" s="25">
        <f t="shared" si="337"/>
        <v>699.79545919491545</v>
      </c>
      <c r="DU698" s="6">
        <v>7791</v>
      </c>
      <c r="DV698" s="21">
        <v>0.19485527466079061</v>
      </c>
      <c r="DW698" s="7">
        <v>-7676.6435999982059</v>
      </c>
      <c r="DX698" s="7">
        <v>4864934.0069999993</v>
      </c>
      <c r="DY698" s="25">
        <f t="shared" si="338"/>
        <v>693.66747899675477</v>
      </c>
      <c r="DZ698" s="6">
        <v>10060</v>
      </c>
      <c r="EA698" s="21">
        <v>0.20107106885793591</v>
      </c>
      <c r="EB698" s="7">
        <v>-7675.4067000001669</v>
      </c>
      <c r="EC698" s="7">
        <v>4864932.7796000019</v>
      </c>
      <c r="ED698" s="25">
        <f t="shared" si="339"/>
        <v>611.78898544681454</v>
      </c>
      <c r="EE698" s="6">
        <v>11426</v>
      </c>
      <c r="EF698" s="21">
        <v>0.2041690061763054</v>
      </c>
      <c r="EG698" s="7">
        <v>-7676.6435999982059</v>
      </c>
      <c r="EH698" s="7">
        <v>4864934.0069999993</v>
      </c>
      <c r="EI698" s="25">
        <f t="shared" si="340"/>
        <v>575.49392144873661</v>
      </c>
    </row>
    <row r="699" spans="1:139" x14ac:dyDescent="0.25">
      <c r="A699" s="6">
        <v>685</v>
      </c>
      <c r="B699" s="6">
        <v>1</v>
      </c>
      <c r="C699" s="6">
        <v>1</v>
      </c>
      <c r="D699" s="6">
        <v>1</v>
      </c>
      <c r="E699" s="6">
        <v>1</v>
      </c>
      <c r="F699" s="20">
        <f t="shared" si="310"/>
        <v>1</v>
      </c>
      <c r="G699" s="20">
        <f t="shared" si="311"/>
        <v>1</v>
      </c>
      <c r="H699" s="20">
        <f t="shared" si="312"/>
        <v>1</v>
      </c>
      <c r="I699" s="7">
        <v>-7456.3892933878697</v>
      </c>
      <c r="J699" s="7">
        <v>4864829.6264014374</v>
      </c>
      <c r="K699" s="6">
        <v>3</v>
      </c>
      <c r="L699" s="6">
        <v>3</v>
      </c>
      <c r="M699" s="7">
        <v>-7456.1685185891511</v>
      </c>
      <c r="N699" s="7">
        <v>4864830.3208843544</v>
      </c>
      <c r="O699" s="26">
        <f t="shared" si="313"/>
        <v>-7456.1685185891502</v>
      </c>
      <c r="P699" s="26">
        <f t="shared" si="314"/>
        <v>4864830.3208843563</v>
      </c>
      <c r="Q699" s="20">
        <f t="shared" si="315"/>
        <v>1</v>
      </c>
      <c r="R699" s="26">
        <f t="shared" si="316"/>
        <v>0.72873042772653851</v>
      </c>
      <c r="S699" s="26">
        <f>R699*'8_HeSo_Mercator'!$B$7</f>
        <v>0.5582995880439211</v>
      </c>
      <c r="T699" s="6">
        <v>4006</v>
      </c>
      <c r="U699" s="21">
        <v>0.26109328360588918</v>
      </c>
      <c r="V699" s="7">
        <v>-7453.1704000011086</v>
      </c>
      <c r="W699" s="7">
        <v>4864828.6670000032</v>
      </c>
      <c r="X699" s="25">
        <f t="shared" si="317"/>
        <v>215.18757900676064</v>
      </c>
      <c r="Y699" s="6">
        <v>4553</v>
      </c>
      <c r="Z699" s="21">
        <v>0.2941247857584095</v>
      </c>
      <c r="AA699" s="7">
        <v>-7458.0493000000706</v>
      </c>
      <c r="AB699" s="7">
        <v>4864831.3584000021</v>
      </c>
      <c r="AC699" s="25">
        <f t="shared" si="318"/>
        <v>133.62062679351016</v>
      </c>
      <c r="AD699" s="6">
        <v>4139</v>
      </c>
      <c r="AE699" s="21">
        <v>0.30811660096097759</v>
      </c>
      <c r="AF699" s="7">
        <v>-7458.0493000000706</v>
      </c>
      <c r="AG699" s="7">
        <v>4864831.3584000021</v>
      </c>
      <c r="AH699" s="25">
        <f t="shared" si="319"/>
        <v>110.95314248425781</v>
      </c>
      <c r="AI699" s="6">
        <v>3723</v>
      </c>
      <c r="AJ699" s="21">
        <v>0.30943628198561551</v>
      </c>
      <c r="AK699" s="7">
        <v>-7458.0493000000706</v>
      </c>
      <c r="AL699" s="7">
        <v>4864831.3584000021</v>
      </c>
      <c r="AM699" s="25">
        <f t="shared" si="320"/>
        <v>109.07244869439302</v>
      </c>
      <c r="AN699" s="6">
        <v>3451</v>
      </c>
      <c r="AO699" s="21">
        <v>0.31147501917150772</v>
      </c>
      <c r="AP699" s="7">
        <v>-7453.1704000011086</v>
      </c>
      <c r="AQ699" s="7">
        <v>4864828.6670000032</v>
      </c>
      <c r="AR699" s="25">
        <f t="shared" si="321"/>
        <v>106.24466098467808</v>
      </c>
      <c r="AS699" s="6">
        <v>3584</v>
      </c>
      <c r="AT699" s="21">
        <v>0.31465630989529819</v>
      </c>
      <c r="AU699" s="7">
        <v>-7458.0493000000706</v>
      </c>
      <c r="AV699" s="7">
        <v>4864831.3584000021</v>
      </c>
      <c r="AW699" s="25">
        <f t="shared" si="322"/>
        <v>102.01269456491266</v>
      </c>
      <c r="AX699" s="6">
        <v>4415</v>
      </c>
      <c r="AY699" s="21">
        <v>0.32199576105673189</v>
      </c>
      <c r="AZ699" s="7">
        <v>-7458.0493000000706</v>
      </c>
      <c r="BA699" s="7">
        <v>4864831.3584000021</v>
      </c>
      <c r="BB699" s="25">
        <f t="shared" si="323"/>
        <v>93.0249365146625</v>
      </c>
      <c r="BC699" s="6">
        <v>3729</v>
      </c>
      <c r="BD699" s="21">
        <v>0.3229015764970215</v>
      </c>
      <c r="BE699" s="7">
        <v>-7453.1704000011086</v>
      </c>
      <c r="BF699" s="7">
        <v>4864828.6670000032</v>
      </c>
      <c r="BG699" s="25">
        <f t="shared" si="324"/>
        <v>91.985492618931218</v>
      </c>
      <c r="BH699" s="6">
        <v>4280</v>
      </c>
      <c r="BI699" s="21">
        <v>0.32505873954898012</v>
      </c>
      <c r="BJ699" s="7">
        <v>-7453.1704000011086</v>
      </c>
      <c r="BK699" s="7">
        <v>4864828.6670000032</v>
      </c>
      <c r="BL699" s="25">
        <f t="shared" si="325"/>
        <v>89.567945390883921</v>
      </c>
      <c r="BM699" s="6">
        <v>4002</v>
      </c>
      <c r="BN699" s="21">
        <v>0.32744557434415322</v>
      </c>
      <c r="BO699" s="7">
        <v>-7458.0493000000706</v>
      </c>
      <c r="BP699" s="7">
        <v>4864831.3584000021</v>
      </c>
      <c r="BQ699" s="25">
        <f t="shared" si="326"/>
        <v>86.984826178634933</v>
      </c>
      <c r="BR699" s="6">
        <v>3308</v>
      </c>
      <c r="BS699" s="21">
        <v>0.32953546020254409</v>
      </c>
      <c r="BT699" s="7">
        <v>-7458.0493000000706</v>
      </c>
      <c r="BU699" s="7">
        <v>4864831.3584000021</v>
      </c>
      <c r="BV699" s="25">
        <f t="shared" si="327"/>
        <v>84.799127213518972</v>
      </c>
      <c r="BW699" s="6">
        <v>4275</v>
      </c>
      <c r="BX699" s="21">
        <v>0.33299515167286792</v>
      </c>
      <c r="BY699" s="7">
        <v>-7458.0493000000706</v>
      </c>
      <c r="BZ699" s="7">
        <v>4864831.3584000021</v>
      </c>
      <c r="CA699" s="25">
        <f t="shared" si="328"/>
        <v>81.329548002933223</v>
      </c>
      <c r="CB699" s="6">
        <v>4006</v>
      </c>
      <c r="CC699" s="21">
        <v>0.26634532758944462</v>
      </c>
      <c r="CD699" s="7">
        <v>-7453.1704000011086</v>
      </c>
      <c r="CE699" s="7">
        <v>4864828.6670000032</v>
      </c>
      <c r="CF699" s="25">
        <f t="shared" si="329"/>
        <v>198.70997559023883</v>
      </c>
      <c r="CG699" s="6">
        <v>4553</v>
      </c>
      <c r="CH699" s="21">
        <v>0.3008933141268158</v>
      </c>
      <c r="CI699" s="7">
        <v>-7458.0493000000706</v>
      </c>
      <c r="CJ699" s="7">
        <v>4864831.3584000021</v>
      </c>
      <c r="CK699" s="25">
        <f t="shared" si="330"/>
        <v>121.99719598172231</v>
      </c>
      <c r="CL699" s="6">
        <v>3723</v>
      </c>
      <c r="CM699" s="21">
        <v>0.31365117502910339</v>
      </c>
      <c r="CN699" s="7">
        <v>-7458.0493000000706</v>
      </c>
      <c r="CO699" s="7">
        <v>4864831.3584000021</v>
      </c>
      <c r="CP699" s="25">
        <f t="shared" si="331"/>
        <v>103.32664413710835</v>
      </c>
      <c r="CQ699" s="6">
        <v>4139</v>
      </c>
      <c r="CR699" s="21">
        <v>0.3137646140264036</v>
      </c>
      <c r="CS699" s="7">
        <v>-7458.0493000000706</v>
      </c>
      <c r="CT699" s="7">
        <v>4864831.3584000021</v>
      </c>
      <c r="CU699" s="25">
        <f t="shared" si="332"/>
        <v>103.17729758468052</v>
      </c>
      <c r="CV699" s="6">
        <v>3451</v>
      </c>
      <c r="CW699" s="21">
        <v>0.31892510629019949</v>
      </c>
      <c r="CX699" s="7">
        <v>-7453.1704000011086</v>
      </c>
      <c r="CY699" s="7">
        <v>4864828.6670000032</v>
      </c>
      <c r="CZ699" s="25">
        <f t="shared" si="333"/>
        <v>96.659637980803581</v>
      </c>
      <c r="DA699" s="6">
        <v>3584</v>
      </c>
      <c r="DB699" s="21">
        <v>0.32046599860221447</v>
      </c>
      <c r="DC699" s="7">
        <v>-7458.0493000000706</v>
      </c>
      <c r="DD699" s="7">
        <v>4864831.3584000021</v>
      </c>
      <c r="DE699" s="25">
        <f t="shared" si="334"/>
        <v>94.813934553048469</v>
      </c>
      <c r="DF699" s="6">
        <v>4275</v>
      </c>
      <c r="DG699" s="21">
        <v>0.32192713745040302</v>
      </c>
      <c r="DH699" s="7">
        <v>-7458.0493000000706</v>
      </c>
      <c r="DI699" s="7">
        <v>4864831.3584000021</v>
      </c>
      <c r="DJ699" s="25">
        <f t="shared" si="335"/>
        <v>93.10428053191167</v>
      </c>
      <c r="DK699" s="6">
        <v>3729</v>
      </c>
      <c r="DL699" s="21">
        <v>0.32851809349734912</v>
      </c>
      <c r="DM699" s="7">
        <v>-7453.1704000011086</v>
      </c>
      <c r="DN699" s="7">
        <v>4864828.6670000032</v>
      </c>
      <c r="DO699" s="25">
        <f t="shared" si="336"/>
        <v>85.854452845513649</v>
      </c>
      <c r="DP699" s="6">
        <v>4280</v>
      </c>
      <c r="DQ699" s="21">
        <v>0.3289621829260217</v>
      </c>
      <c r="DR699" s="7">
        <v>-7453.1704000011086</v>
      </c>
      <c r="DS699" s="7">
        <v>4864828.6670000032</v>
      </c>
      <c r="DT699" s="25">
        <f t="shared" si="337"/>
        <v>85.391786670290529</v>
      </c>
      <c r="DU699" s="6">
        <v>3308</v>
      </c>
      <c r="DV699" s="21">
        <v>0.33538569071762259</v>
      </c>
      <c r="DW699" s="7">
        <v>-7458.0493000000706</v>
      </c>
      <c r="DX699" s="7">
        <v>4864831.3584000021</v>
      </c>
      <c r="DY699" s="25">
        <f t="shared" si="338"/>
        <v>79.03544125529757</v>
      </c>
      <c r="DZ699" s="6">
        <v>4002</v>
      </c>
      <c r="EA699" s="21">
        <v>0.33970214545337579</v>
      </c>
      <c r="EB699" s="7">
        <v>-7458.0493000000706</v>
      </c>
      <c r="EC699" s="7">
        <v>4864831.3584000021</v>
      </c>
      <c r="ED699" s="25">
        <f t="shared" si="339"/>
        <v>75.094277121427055</v>
      </c>
      <c r="EE699" s="6">
        <v>3862</v>
      </c>
      <c r="EF699" s="21">
        <v>0.34178887426955101</v>
      </c>
      <c r="EG699" s="7">
        <v>-7458.0493000000706</v>
      </c>
      <c r="EH699" s="7">
        <v>4864831.3584000021</v>
      </c>
      <c r="EI699" s="25">
        <f t="shared" si="340"/>
        <v>73.277106713526848</v>
      </c>
    </row>
    <row r="700" spans="1:139" x14ac:dyDescent="0.25">
      <c r="A700" s="6">
        <v>686</v>
      </c>
      <c r="B700" s="6">
        <v>1</v>
      </c>
      <c r="C700" s="6">
        <v>1</v>
      </c>
      <c r="D700" s="6">
        <v>1</v>
      </c>
      <c r="E700" s="6">
        <v>1</v>
      </c>
      <c r="F700" s="20">
        <f t="shared" si="310"/>
        <v>1</v>
      </c>
      <c r="G700" s="20">
        <f t="shared" si="311"/>
        <v>1</v>
      </c>
      <c r="H700" s="20">
        <f t="shared" si="312"/>
        <v>1</v>
      </c>
      <c r="I700" s="7">
        <v>-7537.110861589088</v>
      </c>
      <c r="J700" s="7">
        <v>4864917.9932556674</v>
      </c>
      <c r="K700" s="6">
        <v>0</v>
      </c>
      <c r="L700" s="6">
        <v>0</v>
      </c>
      <c r="M700" s="7">
        <v>-7541.4136585484557</v>
      </c>
      <c r="N700" s="7">
        <v>4864921.2511443589</v>
      </c>
      <c r="O700" s="26">
        <f t="shared" si="313"/>
        <v>-7541.413658548453</v>
      </c>
      <c r="P700" s="26">
        <f t="shared" si="314"/>
        <v>4864921.2511443589</v>
      </c>
      <c r="Q700" s="20">
        <f t="shared" si="315"/>
        <v>1</v>
      </c>
      <c r="R700" s="26">
        <f t="shared" si="316"/>
        <v>5.3970269963863338</v>
      </c>
      <c r="S700" s="26">
        <f>R700*'8_HeSo_Mercator'!$B$7</f>
        <v>4.1348046329624655</v>
      </c>
      <c r="T700" s="6">
        <v>14117</v>
      </c>
      <c r="U700" s="21">
        <v>0.16537182510270679</v>
      </c>
      <c r="V700" s="7">
        <v>-7541.1688000001013</v>
      </c>
      <c r="W700" s="7">
        <v>4864920.7268000022</v>
      </c>
      <c r="X700" s="25">
        <f t="shared" si="317"/>
        <v>1337.0693152213191</v>
      </c>
      <c r="Y700" s="6">
        <v>8336</v>
      </c>
      <c r="Z700" s="21">
        <v>0.17605621009733849</v>
      </c>
      <c r="AA700" s="7">
        <v>-7541.1688000001013</v>
      </c>
      <c r="AB700" s="7">
        <v>4864920.7268000022</v>
      </c>
      <c r="AC700" s="25">
        <f t="shared" si="318"/>
        <v>1040.8654791243023</v>
      </c>
      <c r="AD700" s="6">
        <v>10156</v>
      </c>
      <c r="AE700" s="21">
        <v>0.1943451016155974</v>
      </c>
      <c r="AF700" s="7">
        <v>-7541.1688000001013</v>
      </c>
      <c r="AG700" s="7">
        <v>4864920.7268000022</v>
      </c>
      <c r="AH700" s="25">
        <f t="shared" si="319"/>
        <v>700.97996339587701</v>
      </c>
      <c r="AI700" s="6">
        <v>14445</v>
      </c>
      <c r="AJ700" s="21">
        <v>0.19456133683487051</v>
      </c>
      <c r="AK700" s="7">
        <v>-7541.1688000001013</v>
      </c>
      <c r="AL700" s="7">
        <v>4864920.7268000022</v>
      </c>
      <c r="AM700" s="25">
        <f t="shared" si="320"/>
        <v>697.8688817648565</v>
      </c>
      <c r="AN700" s="6">
        <v>14279</v>
      </c>
      <c r="AO700" s="21">
        <v>0.1975317260215847</v>
      </c>
      <c r="AP700" s="7">
        <v>-7541.1688000001013</v>
      </c>
      <c r="AQ700" s="7">
        <v>4864920.7268000022</v>
      </c>
      <c r="AR700" s="25">
        <f t="shared" si="321"/>
        <v>656.82937255138108</v>
      </c>
      <c r="AS700" s="6">
        <v>11529</v>
      </c>
      <c r="AT700" s="21">
        <v>0.20351912857191781</v>
      </c>
      <c r="AU700" s="7">
        <v>-7541.1688000001013</v>
      </c>
      <c r="AV700" s="7">
        <v>4864920.7268000022</v>
      </c>
      <c r="AW700" s="25">
        <f t="shared" si="322"/>
        <v>582.87987714184271</v>
      </c>
      <c r="AX700" s="6">
        <v>13952</v>
      </c>
      <c r="AY700" s="21">
        <v>0.20544339621534261</v>
      </c>
      <c r="AZ700" s="7">
        <v>-7541.1688000001013</v>
      </c>
      <c r="BA700" s="7">
        <v>4864920.7268000022</v>
      </c>
      <c r="BB700" s="25">
        <f t="shared" si="323"/>
        <v>561.34680698056661</v>
      </c>
      <c r="BC700" s="6">
        <v>13468</v>
      </c>
      <c r="BD700" s="21">
        <v>0.21290122594645619</v>
      </c>
      <c r="BE700" s="7">
        <v>-7541.1688000001013</v>
      </c>
      <c r="BF700" s="7">
        <v>4864920.7268000022</v>
      </c>
      <c r="BG700" s="25">
        <f t="shared" si="324"/>
        <v>486.72914362912093</v>
      </c>
      <c r="BH700" s="6">
        <v>13788</v>
      </c>
      <c r="BI700" s="21">
        <v>0.2156068823486598</v>
      </c>
      <c r="BJ700" s="7">
        <v>-7541.1688000001013</v>
      </c>
      <c r="BK700" s="7">
        <v>4864920.7268000022</v>
      </c>
      <c r="BL700" s="25">
        <f t="shared" si="325"/>
        <v>462.75329618663329</v>
      </c>
      <c r="BM700" s="6">
        <v>13627</v>
      </c>
      <c r="BN700" s="21">
        <v>0.2194006970573574</v>
      </c>
      <c r="BO700" s="7">
        <v>-7541.1688000001013</v>
      </c>
      <c r="BP700" s="7">
        <v>4864920.7268000022</v>
      </c>
      <c r="BQ700" s="25">
        <f t="shared" si="326"/>
        <v>431.56676064387341</v>
      </c>
      <c r="BR700" s="6">
        <v>13311</v>
      </c>
      <c r="BS700" s="21">
        <v>0.223839808949473</v>
      </c>
      <c r="BT700" s="7">
        <v>-7541.1688000001013</v>
      </c>
      <c r="BU700" s="7">
        <v>4864920.7268000022</v>
      </c>
      <c r="BV700" s="25">
        <f t="shared" si="327"/>
        <v>398.33704208049397</v>
      </c>
      <c r="BW700" s="6">
        <v>9247</v>
      </c>
      <c r="BX700" s="21">
        <v>0.22599942674192139</v>
      </c>
      <c r="BY700" s="7">
        <v>-7541.1688000001013</v>
      </c>
      <c r="BZ700" s="7">
        <v>4864920.7268000022</v>
      </c>
      <c r="CA700" s="25">
        <f t="shared" si="328"/>
        <v>383.32809409324943</v>
      </c>
      <c r="CB700" s="6">
        <v>8336</v>
      </c>
      <c r="CC700" s="21">
        <v>0.17918243857435509</v>
      </c>
      <c r="CD700" s="7">
        <v>-7541.1688000001013</v>
      </c>
      <c r="CE700" s="7">
        <v>4864920.7268000022</v>
      </c>
      <c r="CF700" s="25">
        <f t="shared" si="329"/>
        <v>970.10385141621532</v>
      </c>
      <c r="CG700" s="6">
        <v>14117</v>
      </c>
      <c r="CH700" s="21">
        <v>0.18749682982500629</v>
      </c>
      <c r="CI700" s="7">
        <v>-7541.1688000001013</v>
      </c>
      <c r="CJ700" s="7">
        <v>4864920.7268000022</v>
      </c>
      <c r="CK700" s="25">
        <f t="shared" si="330"/>
        <v>809.14114090416899</v>
      </c>
      <c r="CL700" s="6">
        <v>10156</v>
      </c>
      <c r="CM700" s="21">
        <v>0.18781284614629629</v>
      </c>
      <c r="CN700" s="7">
        <v>-7541.1688000001013</v>
      </c>
      <c r="CO700" s="7">
        <v>4864920.7268000022</v>
      </c>
      <c r="CP700" s="25">
        <f t="shared" si="331"/>
        <v>803.70898511981</v>
      </c>
      <c r="CQ700" s="6">
        <v>11074</v>
      </c>
      <c r="CR700" s="21">
        <v>0.18988552225349031</v>
      </c>
      <c r="CS700" s="7">
        <v>-7541.1688000001013</v>
      </c>
      <c r="CT700" s="7">
        <v>4864920.7268000022</v>
      </c>
      <c r="CU700" s="25">
        <f t="shared" si="332"/>
        <v>769.18815266695492</v>
      </c>
      <c r="CV700" s="6">
        <v>11529</v>
      </c>
      <c r="CW700" s="21">
        <v>0.20014196479273141</v>
      </c>
      <c r="CX700" s="7">
        <v>-7541.1688000001013</v>
      </c>
      <c r="CY700" s="7">
        <v>4864920.7268000022</v>
      </c>
      <c r="CZ700" s="25">
        <f t="shared" si="333"/>
        <v>623.22858468871482</v>
      </c>
      <c r="DA700" s="6">
        <v>14445</v>
      </c>
      <c r="DB700" s="21">
        <v>0.20380452781199909</v>
      </c>
      <c r="DC700" s="7">
        <v>-7541.1688000001013</v>
      </c>
      <c r="DD700" s="7">
        <v>4864920.7268000022</v>
      </c>
      <c r="DE700" s="25">
        <f t="shared" si="334"/>
        <v>579.62176761248725</v>
      </c>
      <c r="DF700" s="6">
        <v>10613</v>
      </c>
      <c r="DG700" s="21">
        <v>0.20426373803851891</v>
      </c>
      <c r="DH700" s="7">
        <v>-7541.1688000001013</v>
      </c>
      <c r="DI700" s="7">
        <v>4864920.7268000022</v>
      </c>
      <c r="DJ700" s="25">
        <f t="shared" si="335"/>
        <v>574.42707135614592</v>
      </c>
      <c r="DK700" s="6">
        <v>14279</v>
      </c>
      <c r="DL700" s="21">
        <v>0.21235333299175069</v>
      </c>
      <c r="DM700" s="7">
        <v>-7541.1688000001013</v>
      </c>
      <c r="DN700" s="7">
        <v>4864920.7268000022</v>
      </c>
      <c r="DO700" s="25">
        <f t="shared" si="336"/>
        <v>491.77185834513017</v>
      </c>
      <c r="DP700" s="6">
        <v>7900</v>
      </c>
      <c r="DQ700" s="21">
        <v>0.21261101750578279</v>
      </c>
      <c r="DR700" s="7">
        <v>-7541.1688000001013</v>
      </c>
      <c r="DS700" s="7">
        <v>4864920.7268000022</v>
      </c>
      <c r="DT700" s="25">
        <f t="shared" si="337"/>
        <v>489.3920795479583</v>
      </c>
      <c r="DU700" s="6">
        <v>10618</v>
      </c>
      <c r="DV700" s="21">
        <v>0.21692100220029811</v>
      </c>
      <c r="DW700" s="7">
        <v>-7545.4748327992857</v>
      </c>
      <c r="DX700" s="7">
        <v>4864929.947813578</v>
      </c>
      <c r="DY700" s="25">
        <f t="shared" si="338"/>
        <v>451.64123985112741</v>
      </c>
      <c r="DZ700" s="6">
        <v>9247</v>
      </c>
      <c r="EA700" s="21">
        <v>0.21761998685075609</v>
      </c>
      <c r="EB700" s="7">
        <v>-7541.1688000001013</v>
      </c>
      <c r="EC700" s="7">
        <v>4864920.7268000022</v>
      </c>
      <c r="ED700" s="25">
        <f t="shared" si="339"/>
        <v>445.86653908933619</v>
      </c>
      <c r="EE700" s="6">
        <v>9706</v>
      </c>
      <c r="EF700" s="21">
        <v>0.2250705751518435</v>
      </c>
      <c r="EG700" s="7">
        <v>-7545.4748327992857</v>
      </c>
      <c r="EH700" s="7">
        <v>4864929.947813578</v>
      </c>
      <c r="EI700" s="25">
        <f t="shared" si="340"/>
        <v>389.69525431426717</v>
      </c>
    </row>
    <row r="701" spans="1:139" x14ac:dyDescent="0.25">
      <c r="A701" s="6">
        <v>687</v>
      </c>
      <c r="B701" s="6">
        <v>0</v>
      </c>
      <c r="C701" s="6">
        <v>2</v>
      </c>
      <c r="D701" s="6">
        <v>0</v>
      </c>
      <c r="E701" s="6">
        <v>2</v>
      </c>
      <c r="F701" s="20">
        <f t="shared" si="310"/>
        <v>1</v>
      </c>
      <c r="G701" s="20">
        <f t="shared" si="311"/>
        <v>1</v>
      </c>
      <c r="H701" s="20">
        <f t="shared" si="312"/>
        <v>1</v>
      </c>
      <c r="I701" s="7">
        <v>-7642.5528222225194</v>
      </c>
      <c r="J701" s="7">
        <v>4864947.7201833259</v>
      </c>
      <c r="K701" s="6">
        <v>3</v>
      </c>
      <c r="L701" s="6">
        <v>3</v>
      </c>
      <c r="M701" s="7">
        <v>-7643.4973466605516</v>
      </c>
      <c r="N701" s="7">
        <v>4864947.4784539714</v>
      </c>
      <c r="O701" s="26">
        <f t="shared" si="313"/>
        <v>-7643.4973466605516</v>
      </c>
      <c r="P701" s="26">
        <f t="shared" si="314"/>
        <v>4864947.4784539714</v>
      </c>
      <c r="Q701" s="20">
        <f t="shared" si="315"/>
        <v>1</v>
      </c>
      <c r="R701" s="26">
        <f t="shared" si="316"/>
        <v>0.97496640704190696</v>
      </c>
      <c r="S701" s="26">
        <f>R701*'8_HeSo_Mercator'!$B$7</f>
        <v>0.74694746191169048</v>
      </c>
      <c r="T701" s="6">
        <v>9961</v>
      </c>
      <c r="U701" s="21">
        <v>0.30505935886350272</v>
      </c>
      <c r="V701" s="7">
        <v>-7643.117800001055</v>
      </c>
      <c r="W701" s="7">
        <v>4864947.8307999969</v>
      </c>
      <c r="X701" s="25">
        <f t="shared" si="317"/>
        <v>115.46825091758883</v>
      </c>
      <c r="Y701" s="6">
        <v>7276</v>
      </c>
      <c r="Z701" s="21">
        <v>0.32655135799204738</v>
      </c>
      <c r="AA701" s="7">
        <v>-7643.117800001055</v>
      </c>
      <c r="AB701" s="7">
        <v>4864947.8307999969</v>
      </c>
      <c r="AC701" s="25">
        <f t="shared" si="318"/>
        <v>87.941531259866167</v>
      </c>
      <c r="AD701" s="6">
        <v>7716</v>
      </c>
      <c r="AE701" s="21">
        <v>0.35498834099699561</v>
      </c>
      <c r="AF701" s="7">
        <v>-7643.117800001055</v>
      </c>
      <c r="AG701" s="7">
        <v>4864947.8307999969</v>
      </c>
      <c r="AH701" s="25">
        <f t="shared" si="319"/>
        <v>62.971442453400051</v>
      </c>
      <c r="AI701" s="6">
        <v>9046</v>
      </c>
      <c r="AJ701" s="21">
        <v>0.36611666804390353</v>
      </c>
      <c r="AK701" s="7">
        <v>-7643.117800001055</v>
      </c>
      <c r="AL701" s="7">
        <v>4864947.8307999969</v>
      </c>
      <c r="AM701" s="25">
        <f t="shared" si="320"/>
        <v>55.657282122629347</v>
      </c>
      <c r="AN701" s="6">
        <v>16727</v>
      </c>
      <c r="AO701" s="21">
        <v>0.36942008957079148</v>
      </c>
      <c r="AP701" s="7">
        <v>-7643.117800001055</v>
      </c>
      <c r="AQ701" s="7">
        <v>4864947.8307999969</v>
      </c>
      <c r="AR701" s="25">
        <f t="shared" si="321"/>
        <v>53.693036203605402</v>
      </c>
      <c r="AS701" s="6">
        <v>10875</v>
      </c>
      <c r="AT701" s="21">
        <v>0.36951019790238487</v>
      </c>
      <c r="AU701" s="7">
        <v>-7643.117800001055</v>
      </c>
      <c r="AV701" s="7">
        <v>4864947.8307999969</v>
      </c>
      <c r="AW701" s="25">
        <f t="shared" si="322"/>
        <v>53.640681270263848</v>
      </c>
      <c r="AX701" s="6">
        <v>9506</v>
      </c>
      <c r="AY701" s="21">
        <v>0.37088965221129871</v>
      </c>
      <c r="AZ701" s="7">
        <v>-7643.117800001055</v>
      </c>
      <c r="BA701" s="7">
        <v>4864947.8307999969</v>
      </c>
      <c r="BB701" s="25">
        <f t="shared" si="323"/>
        <v>52.84709669744629</v>
      </c>
      <c r="BC701" s="6">
        <v>10417</v>
      </c>
      <c r="BD701" s="21">
        <v>0.37573628320053121</v>
      </c>
      <c r="BE701" s="7">
        <v>-7643.117800001055</v>
      </c>
      <c r="BF701" s="7">
        <v>4864947.8307999969</v>
      </c>
      <c r="BG701" s="25">
        <f t="shared" si="324"/>
        <v>50.172698518802406</v>
      </c>
      <c r="BH701" s="6">
        <v>17833</v>
      </c>
      <c r="BI701" s="21">
        <v>0.37631115579230467</v>
      </c>
      <c r="BJ701" s="7">
        <v>-7643.117800001055</v>
      </c>
      <c r="BK701" s="7">
        <v>4864947.8307999969</v>
      </c>
      <c r="BL701" s="25">
        <f t="shared" si="325"/>
        <v>49.866814590858787</v>
      </c>
      <c r="BM701" s="6">
        <v>17279</v>
      </c>
      <c r="BN701" s="21">
        <v>0.38105465277310552</v>
      </c>
      <c r="BO701" s="7">
        <v>-7643.117800001055</v>
      </c>
      <c r="BP701" s="7">
        <v>4864947.8307999969</v>
      </c>
      <c r="BQ701" s="25">
        <f t="shared" si="326"/>
        <v>47.429759733830998</v>
      </c>
      <c r="BR701" s="6">
        <v>17006</v>
      </c>
      <c r="BS701" s="21">
        <v>0.38458973650679118</v>
      </c>
      <c r="BT701" s="7">
        <v>-7643.117800001055</v>
      </c>
      <c r="BU701" s="7">
        <v>4864947.8307999969</v>
      </c>
      <c r="BV701" s="25">
        <f t="shared" si="327"/>
        <v>45.709791425273224</v>
      </c>
      <c r="BW701" s="6">
        <v>10877</v>
      </c>
      <c r="BX701" s="21">
        <v>0.38744018015129139</v>
      </c>
      <c r="BY701" s="7">
        <v>-7648.5304000005126</v>
      </c>
      <c r="BZ701" s="7">
        <v>4864942.8061000034</v>
      </c>
      <c r="CA701" s="25">
        <f t="shared" si="328"/>
        <v>44.379394045404759</v>
      </c>
      <c r="CB701" s="6">
        <v>9961</v>
      </c>
      <c r="CC701" s="21">
        <v>0.30870803985942169</v>
      </c>
      <c r="CD701" s="7">
        <v>-7643.117800001055</v>
      </c>
      <c r="CE701" s="7">
        <v>4864947.8307999969</v>
      </c>
      <c r="CF701" s="25">
        <f t="shared" si="329"/>
        <v>110.10530370322644</v>
      </c>
      <c r="CG701" s="6">
        <v>7276</v>
      </c>
      <c r="CH701" s="21">
        <v>0.32037864618284101</v>
      </c>
      <c r="CI701" s="7">
        <v>-7643.117800001055</v>
      </c>
      <c r="CJ701" s="7">
        <v>4864947.8307999969</v>
      </c>
      <c r="CK701" s="25">
        <f t="shared" si="330"/>
        <v>94.917382327204663</v>
      </c>
      <c r="CL701" s="6">
        <v>7716</v>
      </c>
      <c r="CM701" s="21">
        <v>0.35060037709635788</v>
      </c>
      <c r="CN701" s="7">
        <v>-7643.117800001055</v>
      </c>
      <c r="CO701" s="7">
        <v>4864947.8307999969</v>
      </c>
      <c r="CP701" s="25">
        <f t="shared" si="331"/>
        <v>66.18361492918271</v>
      </c>
      <c r="CQ701" s="6">
        <v>10877</v>
      </c>
      <c r="CR701" s="21">
        <v>0.36339835651265889</v>
      </c>
      <c r="CS701" s="7">
        <v>-7648.5304000005126</v>
      </c>
      <c r="CT701" s="7">
        <v>4864942.8061000034</v>
      </c>
      <c r="CU701" s="25">
        <f t="shared" si="332"/>
        <v>57.34138315984989</v>
      </c>
      <c r="CV701" s="6">
        <v>9046</v>
      </c>
      <c r="CW701" s="21">
        <v>0.3644052019893087</v>
      </c>
      <c r="CX701" s="7">
        <v>-7643.117800001055</v>
      </c>
      <c r="CY701" s="7">
        <v>4864947.8307999969</v>
      </c>
      <c r="CZ701" s="25">
        <f t="shared" si="333"/>
        <v>56.710271686845729</v>
      </c>
      <c r="DA701" s="6">
        <v>9506</v>
      </c>
      <c r="DB701" s="21">
        <v>0.37025427621801282</v>
      </c>
      <c r="DC701" s="7">
        <v>-7643.117800001055</v>
      </c>
      <c r="DD701" s="7">
        <v>4864947.8307999969</v>
      </c>
      <c r="DE701" s="25">
        <f t="shared" si="334"/>
        <v>53.210785216530439</v>
      </c>
      <c r="DF701" s="6">
        <v>10875</v>
      </c>
      <c r="DG701" s="21">
        <v>0.37120483396783671</v>
      </c>
      <c r="DH701" s="7">
        <v>-7643.117800001055</v>
      </c>
      <c r="DI701" s="7">
        <v>4864947.8307999969</v>
      </c>
      <c r="DJ701" s="25">
        <f t="shared" si="335"/>
        <v>52.667839992477667</v>
      </c>
      <c r="DK701" s="6">
        <v>10417</v>
      </c>
      <c r="DL701" s="21">
        <v>0.37308658898789121</v>
      </c>
      <c r="DM701" s="7">
        <v>-7643.117800001055</v>
      </c>
      <c r="DN701" s="7">
        <v>4864947.8307999969</v>
      </c>
      <c r="DO701" s="25">
        <f t="shared" si="336"/>
        <v>51.613278614990676</v>
      </c>
      <c r="DP701" s="6">
        <v>16727</v>
      </c>
      <c r="DQ701" s="21">
        <v>0.37450759350973412</v>
      </c>
      <c r="DR701" s="7">
        <v>-7643.117800001055</v>
      </c>
      <c r="DS701" s="7">
        <v>4864947.8307999969</v>
      </c>
      <c r="DT701" s="25">
        <f t="shared" si="337"/>
        <v>50.83437501886408</v>
      </c>
      <c r="DU701" s="6">
        <v>17833</v>
      </c>
      <c r="DV701" s="21">
        <v>0.38143673698012809</v>
      </c>
      <c r="DW701" s="7">
        <v>-7643.117800001055</v>
      </c>
      <c r="DX701" s="7">
        <v>4864947.8307999969</v>
      </c>
      <c r="DY701" s="25">
        <f t="shared" si="338"/>
        <v>47.240004011042529</v>
      </c>
      <c r="DZ701" s="6">
        <v>17006</v>
      </c>
      <c r="EA701" s="21">
        <v>0.38605564810900878</v>
      </c>
      <c r="EB701" s="7">
        <v>-7643.117800001055</v>
      </c>
      <c r="EC701" s="7">
        <v>4864947.8307999969</v>
      </c>
      <c r="ED701" s="25">
        <f t="shared" si="339"/>
        <v>45.019467858294959</v>
      </c>
      <c r="EE701" s="6">
        <v>17279</v>
      </c>
      <c r="EF701" s="21">
        <v>0.38872181389370708</v>
      </c>
      <c r="EG701" s="7">
        <v>-7643.117800001055</v>
      </c>
      <c r="EH701" s="7">
        <v>4864947.8307999969</v>
      </c>
      <c r="EI701" s="25">
        <f t="shared" si="340"/>
        <v>43.796998615886331</v>
      </c>
    </row>
    <row r="702" spans="1:139" x14ac:dyDescent="0.25">
      <c r="A702" s="6">
        <v>688</v>
      </c>
      <c r="B702" s="6">
        <v>1</v>
      </c>
      <c r="C702" s="6">
        <v>1</v>
      </c>
      <c r="D702" s="6">
        <v>1</v>
      </c>
      <c r="E702" s="6">
        <v>1</v>
      </c>
      <c r="F702" s="20">
        <f t="shared" si="310"/>
        <v>1</v>
      </c>
      <c r="G702" s="20">
        <f t="shared" si="311"/>
        <v>1</v>
      </c>
      <c r="H702" s="20">
        <f t="shared" si="312"/>
        <v>1</v>
      </c>
      <c r="I702" s="7">
        <v>-7535.2095154039562</v>
      </c>
      <c r="J702" s="7">
        <v>4864948.0904118046</v>
      </c>
      <c r="K702" s="6">
        <v>-6</v>
      </c>
      <c r="L702" s="6">
        <v>-6</v>
      </c>
      <c r="M702" s="7">
        <v>-7539.0399900088778</v>
      </c>
      <c r="N702" s="7">
        <v>4864904.1670422535</v>
      </c>
      <c r="O702" s="26">
        <f t="shared" si="313"/>
        <v>-7539.0399900088769</v>
      </c>
      <c r="P702" s="26">
        <f t="shared" si="314"/>
        <v>4864904.1670422535</v>
      </c>
      <c r="Q702" s="20">
        <f t="shared" si="315"/>
        <v>1</v>
      </c>
      <c r="R702" s="26">
        <f t="shared" si="316"/>
        <v>44.090077437213274</v>
      </c>
      <c r="S702" s="26">
        <f>R702*'8_HeSo_Mercator'!$B$7</f>
        <v>33.778570419812205</v>
      </c>
      <c r="T702" s="6">
        <v>8364</v>
      </c>
      <c r="U702" s="21">
        <v>0.33479058610236179</v>
      </c>
      <c r="V702" s="7">
        <v>-7537.2410000003874</v>
      </c>
      <c r="W702" s="7">
        <v>4864895.7321000015</v>
      </c>
      <c r="X702" s="25">
        <f t="shared" si="317"/>
        <v>79.59889691828738</v>
      </c>
      <c r="Y702" s="6">
        <v>9250</v>
      </c>
      <c r="Z702" s="21">
        <v>0.36974988546542797</v>
      </c>
      <c r="AA702" s="7">
        <v>-7545.4748327992857</v>
      </c>
      <c r="AB702" s="7">
        <v>4864929.947813578</v>
      </c>
      <c r="AC702" s="25">
        <f t="shared" si="318"/>
        <v>53.501727794987261</v>
      </c>
      <c r="AD702" s="6">
        <v>13956</v>
      </c>
      <c r="AE702" s="21">
        <v>0.37207781438346949</v>
      </c>
      <c r="AF702" s="7">
        <v>-7537.2410000003874</v>
      </c>
      <c r="AG702" s="7">
        <v>4864895.7321000015</v>
      </c>
      <c r="AH702" s="25">
        <f t="shared" si="319"/>
        <v>52.175293201940597</v>
      </c>
      <c r="AI702" s="6">
        <v>13793</v>
      </c>
      <c r="AJ702" s="21">
        <v>0.3746052490307899</v>
      </c>
      <c r="AK702" s="7">
        <v>-7537.2410000003874</v>
      </c>
      <c r="AL702" s="7">
        <v>4864895.7321000015</v>
      </c>
      <c r="AM702" s="25">
        <f t="shared" si="320"/>
        <v>50.78138786464563</v>
      </c>
      <c r="AN702" s="6">
        <v>13632</v>
      </c>
      <c r="AO702" s="21">
        <v>0.37999645161115442</v>
      </c>
      <c r="AP702" s="7">
        <v>-7537.2410000003874</v>
      </c>
      <c r="AQ702" s="7">
        <v>4864895.7321000015</v>
      </c>
      <c r="AR702" s="25">
        <f t="shared" si="321"/>
        <v>47.960293828963962</v>
      </c>
      <c r="AS702" s="6">
        <v>14118</v>
      </c>
      <c r="AT702" s="21">
        <v>0.38924173541021978</v>
      </c>
      <c r="AU702" s="7">
        <v>-7537.2410000003874</v>
      </c>
      <c r="AV702" s="7">
        <v>4864895.7321000015</v>
      </c>
      <c r="AW702" s="25">
        <f t="shared" si="322"/>
        <v>43.563463343069351</v>
      </c>
      <c r="AX702" s="6">
        <v>14446</v>
      </c>
      <c r="AY702" s="21">
        <v>0.39695713562391721</v>
      </c>
      <c r="AZ702" s="7">
        <v>-7537.2410000003874</v>
      </c>
      <c r="BA702" s="7">
        <v>4864895.7321000015</v>
      </c>
      <c r="BB702" s="25">
        <f t="shared" si="323"/>
        <v>40.274072490166176</v>
      </c>
      <c r="BC702" s="6">
        <v>14281</v>
      </c>
      <c r="BD702" s="21">
        <v>0.40078100429102792</v>
      </c>
      <c r="BE702" s="7">
        <v>-7537.2410000003874</v>
      </c>
      <c r="BF702" s="7">
        <v>4864895.7321000015</v>
      </c>
      <c r="BG702" s="25">
        <f t="shared" si="324"/>
        <v>38.758903582311149</v>
      </c>
      <c r="BH702" s="6">
        <v>14432</v>
      </c>
      <c r="BI702" s="21">
        <v>0.40348181081317591</v>
      </c>
      <c r="BJ702" s="7">
        <v>-7536.4928999990216</v>
      </c>
      <c r="BK702" s="7">
        <v>4864918.0596000031</v>
      </c>
      <c r="BL702" s="25">
        <f t="shared" si="325"/>
        <v>37.731507317056519</v>
      </c>
      <c r="BM702" s="6">
        <v>8341</v>
      </c>
      <c r="BN702" s="21">
        <v>0.4046722122949884</v>
      </c>
      <c r="BO702" s="7">
        <v>-7545.4748327992857</v>
      </c>
      <c r="BP702" s="7">
        <v>4864929.947813578</v>
      </c>
      <c r="BQ702" s="25">
        <f t="shared" si="326"/>
        <v>37.289491873278479</v>
      </c>
      <c r="BR702" s="6">
        <v>7473</v>
      </c>
      <c r="BS702" s="21">
        <v>0.406033312530791</v>
      </c>
      <c r="BT702" s="7">
        <v>-7545.4748327992857</v>
      </c>
      <c r="BU702" s="7">
        <v>4864929.947813578</v>
      </c>
      <c r="BV702" s="25">
        <f t="shared" si="327"/>
        <v>36.791994792977512</v>
      </c>
      <c r="BW702" s="6">
        <v>13470</v>
      </c>
      <c r="BX702" s="21">
        <v>0.40626151254499909</v>
      </c>
      <c r="BY702" s="7">
        <v>-7537.2410000003874</v>
      </c>
      <c r="BZ702" s="7">
        <v>4864895.7321000015</v>
      </c>
      <c r="CA702" s="25">
        <f t="shared" si="328"/>
        <v>36.709399104835121</v>
      </c>
      <c r="CB702" s="6">
        <v>8364</v>
      </c>
      <c r="CC702" s="21">
        <v>0.35121401752190262</v>
      </c>
      <c r="CD702" s="7">
        <v>-7537.2410000003874</v>
      </c>
      <c r="CE702" s="7">
        <v>4864895.7321000015</v>
      </c>
      <c r="CF702" s="25">
        <f t="shared" si="329"/>
        <v>65.722282234490635</v>
      </c>
      <c r="CG702" s="6">
        <v>13956</v>
      </c>
      <c r="CH702" s="21">
        <v>0.38412777752533273</v>
      </c>
      <c r="CI702" s="7">
        <v>-7537.2410000003874</v>
      </c>
      <c r="CJ702" s="7">
        <v>4864895.7321000015</v>
      </c>
      <c r="CK702" s="25">
        <f t="shared" si="330"/>
        <v>45.93007407377538</v>
      </c>
      <c r="CL702" s="6">
        <v>13793</v>
      </c>
      <c r="CM702" s="21">
        <v>0.38670664217039918</v>
      </c>
      <c r="CN702" s="7">
        <v>-7537.2410000003874</v>
      </c>
      <c r="CO702" s="7">
        <v>4864895.7321000015</v>
      </c>
      <c r="CP702" s="25">
        <f t="shared" si="331"/>
        <v>44.71708377125524</v>
      </c>
      <c r="CQ702" s="6">
        <v>9250</v>
      </c>
      <c r="CR702" s="21">
        <v>0.38883816747430761</v>
      </c>
      <c r="CS702" s="7">
        <v>-7545.4748327992857</v>
      </c>
      <c r="CT702" s="7">
        <v>4864929.947813578</v>
      </c>
      <c r="CU702" s="25">
        <f t="shared" si="332"/>
        <v>43.744599945441465</v>
      </c>
      <c r="CV702" s="6">
        <v>13632</v>
      </c>
      <c r="CW702" s="21">
        <v>0.38939707330022438</v>
      </c>
      <c r="CX702" s="7">
        <v>-7537.2410000003874</v>
      </c>
      <c r="CY702" s="7">
        <v>4864895.7321000015</v>
      </c>
      <c r="CZ702" s="25">
        <f t="shared" si="333"/>
        <v>43.493991754745508</v>
      </c>
      <c r="DA702" s="6">
        <v>13088</v>
      </c>
      <c r="DB702" s="21">
        <v>0.39134231052815399</v>
      </c>
      <c r="DC702" s="7">
        <v>-7536.4358999989927</v>
      </c>
      <c r="DD702" s="7">
        <v>4864918.0283999965</v>
      </c>
      <c r="DE702" s="25">
        <f t="shared" si="334"/>
        <v>42.635639437018511</v>
      </c>
      <c r="DF702" s="6">
        <v>13230</v>
      </c>
      <c r="DG702" s="21">
        <v>0.3920954917475068</v>
      </c>
      <c r="DH702" s="7">
        <v>-7536.4358999989927</v>
      </c>
      <c r="DI702" s="7">
        <v>4864918.0283999965</v>
      </c>
      <c r="DJ702" s="25">
        <f t="shared" si="335"/>
        <v>42.308984788465679</v>
      </c>
      <c r="DK702" s="6">
        <v>14118</v>
      </c>
      <c r="DL702" s="21">
        <v>0.40233626109055221</v>
      </c>
      <c r="DM702" s="7">
        <v>-7537.2410000003874</v>
      </c>
      <c r="DN702" s="7">
        <v>4864895.7321000015</v>
      </c>
      <c r="DO702" s="25">
        <f t="shared" si="336"/>
        <v>38.163069407025759</v>
      </c>
      <c r="DP702" s="6">
        <v>14446</v>
      </c>
      <c r="DQ702" s="21">
        <v>0.40864539381153298</v>
      </c>
      <c r="DR702" s="7">
        <v>-7537.2410000003874</v>
      </c>
      <c r="DS702" s="7">
        <v>4864895.7321000015</v>
      </c>
      <c r="DT702" s="25">
        <f t="shared" si="337"/>
        <v>35.860271068126586</v>
      </c>
      <c r="DU702" s="6">
        <v>13470</v>
      </c>
      <c r="DV702" s="21">
        <v>0.40961168599780529</v>
      </c>
      <c r="DW702" s="7">
        <v>-7537.2410000003874</v>
      </c>
      <c r="DX702" s="7">
        <v>4864895.7321000015</v>
      </c>
      <c r="DY702" s="25">
        <f t="shared" si="338"/>
        <v>35.523082682224334</v>
      </c>
      <c r="DZ702" s="6">
        <v>14432</v>
      </c>
      <c r="EA702" s="21">
        <v>0.41009721427987889</v>
      </c>
      <c r="EB702" s="7">
        <v>-7536.4928999990216</v>
      </c>
      <c r="EC702" s="7">
        <v>4864918.0596000031</v>
      </c>
      <c r="ED702" s="25">
        <f t="shared" si="339"/>
        <v>35.355153175966485</v>
      </c>
      <c r="EE702" s="6">
        <v>13614</v>
      </c>
      <c r="EF702" s="21">
        <v>0.41044453186467339</v>
      </c>
      <c r="EG702" s="7">
        <v>-7555.068599998951</v>
      </c>
      <c r="EH702" s="7">
        <v>4864885.2132999972</v>
      </c>
      <c r="EI702" s="25">
        <f t="shared" si="340"/>
        <v>35.235635063782084</v>
      </c>
    </row>
    <row r="703" spans="1:139" x14ac:dyDescent="0.25">
      <c r="A703" s="6">
        <v>689</v>
      </c>
      <c r="B703" s="6">
        <v>0</v>
      </c>
      <c r="C703" s="6">
        <v>0</v>
      </c>
      <c r="D703" s="6">
        <v>0</v>
      </c>
      <c r="E703" s="6">
        <v>0</v>
      </c>
      <c r="F703" s="20">
        <f t="shared" si="310"/>
        <v>1</v>
      </c>
      <c r="G703" s="20">
        <f t="shared" si="311"/>
        <v>1</v>
      </c>
      <c r="H703" s="20">
        <f t="shared" si="312"/>
        <v>1</v>
      </c>
      <c r="I703" s="7">
        <v>-7585.3899762245992</v>
      </c>
      <c r="J703" s="7">
        <v>4864986.5170536553</v>
      </c>
      <c r="K703" s="6">
        <v>3</v>
      </c>
      <c r="L703" s="6">
        <v>-6</v>
      </c>
      <c r="M703" s="7">
        <v>-7605.0442816085406</v>
      </c>
      <c r="N703" s="7">
        <v>4864983.4655974051</v>
      </c>
      <c r="O703" s="26">
        <f t="shared" si="313"/>
        <v>-7605.0442816085424</v>
      </c>
      <c r="P703" s="26">
        <f t="shared" si="314"/>
        <v>4864983.465597406</v>
      </c>
      <c r="Q703" s="20">
        <f t="shared" si="315"/>
        <v>1</v>
      </c>
      <c r="R703" s="26">
        <f t="shared" si="316"/>
        <v>19.889773889283084</v>
      </c>
      <c r="S703" s="26">
        <f>R703*'8_HeSo_Mercator'!$B$7</f>
        <v>15.238080017211127</v>
      </c>
      <c r="T703" s="6">
        <v>8017</v>
      </c>
      <c r="U703" s="21">
        <v>0.206596990936386</v>
      </c>
      <c r="V703" s="7">
        <v>-7615.5276999995112</v>
      </c>
      <c r="W703" s="7">
        <v>4864982.2821000004</v>
      </c>
      <c r="X703" s="25">
        <f t="shared" si="317"/>
        <v>548.91365284360336</v>
      </c>
      <c r="Y703" s="6">
        <v>11195</v>
      </c>
      <c r="Z703" s="21">
        <v>0.23800796980974001</v>
      </c>
      <c r="AA703" s="7">
        <v>-7634.5003999993196</v>
      </c>
      <c r="AB703" s="7">
        <v>4864984.3192000017</v>
      </c>
      <c r="AC703" s="25">
        <f t="shared" si="318"/>
        <v>311.62622632762236</v>
      </c>
      <c r="AD703" s="6">
        <v>8909</v>
      </c>
      <c r="AE703" s="21">
        <v>0.24288187205140191</v>
      </c>
      <c r="AF703" s="7">
        <v>-7611.0564999990156</v>
      </c>
      <c r="AG703" s="7">
        <v>4864981.8017000034</v>
      </c>
      <c r="AH703" s="25">
        <f t="shared" si="319"/>
        <v>287.3555526264563</v>
      </c>
      <c r="AI703" s="6">
        <v>8455</v>
      </c>
      <c r="AJ703" s="21">
        <v>0.24575651850504171</v>
      </c>
      <c r="AK703" s="7">
        <v>-7615.5276999995112</v>
      </c>
      <c r="AL703" s="7">
        <v>4864982.2821000004</v>
      </c>
      <c r="AM703" s="25">
        <f t="shared" si="320"/>
        <v>274.14467594893722</v>
      </c>
      <c r="AN703" s="6">
        <v>8019</v>
      </c>
      <c r="AO703" s="21">
        <v>0.24721075569724349</v>
      </c>
      <c r="AP703" s="7">
        <v>-7611.0564999990156</v>
      </c>
      <c r="AQ703" s="7">
        <v>4864981.8017000034</v>
      </c>
      <c r="AR703" s="25">
        <f t="shared" si="321"/>
        <v>267.7506607125564</v>
      </c>
      <c r="AS703" s="6">
        <v>7589</v>
      </c>
      <c r="AT703" s="21">
        <v>0.25424966618648331</v>
      </c>
      <c r="AU703" s="7">
        <v>-7611.0564999990156</v>
      </c>
      <c r="AV703" s="7">
        <v>4864981.8017000034</v>
      </c>
      <c r="AW703" s="25">
        <f t="shared" si="322"/>
        <v>239.30867072349056</v>
      </c>
      <c r="AX703" s="6">
        <v>10278</v>
      </c>
      <c r="AY703" s="21">
        <v>0.25464690307917581</v>
      </c>
      <c r="AZ703" s="7">
        <v>-7592.7186000011861</v>
      </c>
      <c r="BA703" s="7">
        <v>4864984.4302999973</v>
      </c>
      <c r="BB703" s="25">
        <f t="shared" si="323"/>
        <v>237.81892120611164</v>
      </c>
      <c r="BC703" s="6">
        <v>9820</v>
      </c>
      <c r="BD703" s="21">
        <v>0.25503073016820849</v>
      </c>
      <c r="BE703" s="7">
        <v>-7611.0564999990156</v>
      </c>
      <c r="BF703" s="7">
        <v>4864981.8017000034</v>
      </c>
      <c r="BG703" s="25">
        <f t="shared" si="324"/>
        <v>236.39045836798564</v>
      </c>
      <c r="BH703" s="6">
        <v>11192</v>
      </c>
      <c r="BI703" s="21">
        <v>0.25525864994506109</v>
      </c>
      <c r="BJ703" s="7">
        <v>-7611.0564999990156</v>
      </c>
      <c r="BK703" s="7">
        <v>4864981.8017000034</v>
      </c>
      <c r="BL703" s="25">
        <f t="shared" si="325"/>
        <v>235.54729881808223</v>
      </c>
      <c r="BM703" s="6">
        <v>8907</v>
      </c>
      <c r="BN703" s="21">
        <v>0.25853558524509901</v>
      </c>
      <c r="BO703" s="7">
        <v>-7615.5276999995112</v>
      </c>
      <c r="BP703" s="7">
        <v>4864982.2821000004</v>
      </c>
      <c r="BQ703" s="25">
        <f t="shared" si="326"/>
        <v>223.83020162390181</v>
      </c>
      <c r="BR703" s="6">
        <v>8452</v>
      </c>
      <c r="BS703" s="21">
        <v>0.26189407539443521</v>
      </c>
      <c r="BT703" s="7">
        <v>-7611.0564999990156</v>
      </c>
      <c r="BU703" s="7">
        <v>4864981.8017000034</v>
      </c>
      <c r="BV703" s="25">
        <f t="shared" si="327"/>
        <v>212.56771521267675</v>
      </c>
      <c r="BW703" s="6">
        <v>9364</v>
      </c>
      <c r="BX703" s="21">
        <v>0.2638529546835513</v>
      </c>
      <c r="BY703" s="7">
        <v>-7634.5003999993196</v>
      </c>
      <c r="BZ703" s="7">
        <v>4864984.3192000017</v>
      </c>
      <c r="CA703" s="25">
        <f t="shared" si="328"/>
        <v>206.32514193318588</v>
      </c>
      <c r="CB703" s="6">
        <v>9817</v>
      </c>
      <c r="CC703" s="21">
        <v>0.2042347620515983</v>
      </c>
      <c r="CD703" s="7">
        <v>-7592.7186000011861</v>
      </c>
      <c r="CE703" s="7">
        <v>4864984.4302999973</v>
      </c>
      <c r="CF703" s="25">
        <f t="shared" si="329"/>
        <v>574.75313012642346</v>
      </c>
      <c r="CG703" s="6">
        <v>8906</v>
      </c>
      <c r="CH703" s="21">
        <v>0.21670514165792229</v>
      </c>
      <c r="CI703" s="7">
        <v>-7587.041400000453</v>
      </c>
      <c r="CJ703" s="7">
        <v>4864986.0578000024</v>
      </c>
      <c r="CK703" s="25">
        <f t="shared" si="330"/>
        <v>453.44345435022933</v>
      </c>
      <c r="CL703" s="6">
        <v>7588</v>
      </c>
      <c r="CM703" s="21">
        <v>0.22738288458545469</v>
      </c>
      <c r="CN703" s="7">
        <v>-7587.041400000453</v>
      </c>
      <c r="CO703" s="7">
        <v>4864986.0578000024</v>
      </c>
      <c r="CP703" s="25">
        <f t="shared" si="331"/>
        <v>374.08381055180996</v>
      </c>
      <c r="CQ703" s="6">
        <v>10278</v>
      </c>
      <c r="CR703" s="21">
        <v>0.2341182585055771</v>
      </c>
      <c r="CS703" s="7">
        <v>-7592.7186000011861</v>
      </c>
      <c r="CT703" s="7">
        <v>4864984.4302999973</v>
      </c>
      <c r="CU703" s="25">
        <f t="shared" si="332"/>
        <v>332.85789335755703</v>
      </c>
      <c r="CV703" s="6">
        <v>11192</v>
      </c>
      <c r="CW703" s="21">
        <v>0.23479355872700911</v>
      </c>
      <c r="CX703" s="7">
        <v>-7611.0564999990156</v>
      </c>
      <c r="CY703" s="7">
        <v>4864981.8017000034</v>
      </c>
      <c r="CZ703" s="25">
        <f t="shared" si="333"/>
        <v>329.04499281647423</v>
      </c>
      <c r="DA703" s="6">
        <v>9361</v>
      </c>
      <c r="DB703" s="21">
        <v>0.24587136711782609</v>
      </c>
      <c r="DC703" s="7">
        <v>-7587.041400000453</v>
      </c>
      <c r="DD703" s="7">
        <v>4864986.0578000024</v>
      </c>
      <c r="DE703" s="25">
        <f t="shared" si="334"/>
        <v>273.63281346556568</v>
      </c>
      <c r="DF703" s="6">
        <v>8908</v>
      </c>
      <c r="DG703" s="21">
        <v>0.2473923868912766</v>
      </c>
      <c r="DH703" s="7">
        <v>-7592.7186000011861</v>
      </c>
      <c r="DI703" s="7">
        <v>4864984.4302999973</v>
      </c>
      <c r="DJ703" s="25">
        <f t="shared" si="335"/>
        <v>266.96521469275336</v>
      </c>
      <c r="DK703" s="6">
        <v>10736</v>
      </c>
      <c r="DL703" s="21">
        <v>0.25340036634319341</v>
      </c>
      <c r="DM703" s="7">
        <v>-7611.0564999990156</v>
      </c>
      <c r="DN703" s="7">
        <v>4864981.8017000034</v>
      </c>
      <c r="DO703" s="25">
        <f t="shared" si="336"/>
        <v>242.53311591789372</v>
      </c>
      <c r="DP703" s="6">
        <v>7589</v>
      </c>
      <c r="DQ703" s="21">
        <v>0.27508103253016741</v>
      </c>
      <c r="DR703" s="7">
        <v>-7611.0564999990156</v>
      </c>
      <c r="DS703" s="7">
        <v>4864981.8017000034</v>
      </c>
      <c r="DT703" s="25">
        <f t="shared" si="337"/>
        <v>174.64550677516326</v>
      </c>
      <c r="DU703" s="6">
        <v>8450</v>
      </c>
      <c r="DV703" s="21">
        <v>0.277504603054262</v>
      </c>
      <c r="DW703" s="7">
        <v>-7587.041400000453</v>
      </c>
      <c r="DX703" s="7">
        <v>4864986.0578000024</v>
      </c>
      <c r="DY703" s="25">
        <f t="shared" si="338"/>
        <v>168.62394084832926</v>
      </c>
      <c r="DZ703" s="6">
        <v>8905</v>
      </c>
      <c r="EA703" s="21">
        <v>0.27790513137012868</v>
      </c>
      <c r="EB703" s="7">
        <v>-7589.0014999993145</v>
      </c>
      <c r="EC703" s="7">
        <v>4864985.4958999977</v>
      </c>
      <c r="ED703" s="25">
        <f t="shared" si="339"/>
        <v>167.6539293383243</v>
      </c>
      <c r="EE703" s="6">
        <v>8452</v>
      </c>
      <c r="EF703" s="21">
        <v>0.27940184839950821</v>
      </c>
      <c r="EG703" s="7">
        <v>-7611.0564999990156</v>
      </c>
      <c r="EH703" s="7">
        <v>4864981.8017000034</v>
      </c>
      <c r="EI703" s="25">
        <f t="shared" si="340"/>
        <v>164.09029676115955</v>
      </c>
    </row>
    <row r="704" spans="1:139" x14ac:dyDescent="0.25">
      <c r="A704" s="6">
        <v>690</v>
      </c>
      <c r="B704" s="6">
        <v>1</v>
      </c>
      <c r="C704" s="6">
        <v>1</v>
      </c>
      <c r="D704" s="6">
        <v>1</v>
      </c>
      <c r="E704" s="6">
        <v>1</v>
      </c>
      <c r="F704" s="20">
        <f t="shared" si="310"/>
        <v>1</v>
      </c>
      <c r="G704" s="20">
        <f t="shared" si="311"/>
        <v>1</v>
      </c>
      <c r="H704" s="20">
        <f t="shared" si="312"/>
        <v>1</v>
      </c>
      <c r="I704" s="7">
        <v>-7506.9695393947713</v>
      </c>
      <c r="J704" s="7">
        <v>4864864.1493786937</v>
      </c>
      <c r="K704" s="6">
        <v>6</v>
      </c>
      <c r="L704" s="6">
        <v>-3</v>
      </c>
      <c r="M704" s="7">
        <v>-7506.4998671741241</v>
      </c>
      <c r="N704" s="7">
        <v>4864859.429190753</v>
      </c>
      <c r="O704" s="26">
        <f t="shared" si="313"/>
        <v>-7506.4998671741223</v>
      </c>
      <c r="P704" s="26">
        <f t="shared" si="314"/>
        <v>4864859.4291907512</v>
      </c>
      <c r="Q704" s="20">
        <f t="shared" si="315"/>
        <v>1</v>
      </c>
      <c r="R704" s="26">
        <f t="shared" si="316"/>
        <v>4.743497254910932</v>
      </c>
      <c r="S704" s="26">
        <f>R704*'8_HeSo_Mercator'!$B$7</f>
        <v>3.6341182727421875</v>
      </c>
      <c r="T704" s="6">
        <v>12253</v>
      </c>
      <c r="U704" s="21">
        <v>0.3740455795277956</v>
      </c>
      <c r="V704" s="7">
        <v>-7516.52670000121</v>
      </c>
      <c r="W704" s="7">
        <v>4864844.6247999966</v>
      </c>
      <c r="X704" s="25">
        <f t="shared" si="317"/>
        <v>51.085999352358407</v>
      </c>
      <c r="Y704" s="6">
        <v>12663</v>
      </c>
      <c r="Z704" s="21">
        <v>0.3822144966010258</v>
      </c>
      <c r="AA704" s="7">
        <v>-7504.9068000018597</v>
      </c>
      <c r="AB704" s="7">
        <v>4864865.5446999967</v>
      </c>
      <c r="AC704" s="25">
        <f t="shared" si="318"/>
        <v>46.856665610954344</v>
      </c>
      <c r="AD704" s="6">
        <v>12578</v>
      </c>
      <c r="AE704" s="21">
        <v>0.38236431655154168</v>
      </c>
      <c r="AF704" s="7">
        <v>-7504.9068000018597</v>
      </c>
      <c r="AG704" s="7">
        <v>4864865.5446999967</v>
      </c>
      <c r="AH704" s="25">
        <f t="shared" si="319"/>
        <v>46.783270284651884</v>
      </c>
      <c r="AI704" s="6">
        <v>12080</v>
      </c>
      <c r="AJ704" s="21">
        <v>0.38719823205507631</v>
      </c>
      <c r="AK704" s="7">
        <v>-7504.9068000018597</v>
      </c>
      <c r="AL704" s="7">
        <v>4864865.5446999967</v>
      </c>
      <c r="AM704" s="25">
        <f t="shared" si="320"/>
        <v>44.490423254800788</v>
      </c>
      <c r="AN704" s="6">
        <v>12082</v>
      </c>
      <c r="AO704" s="21">
        <v>0.38719823205507631</v>
      </c>
      <c r="AP704" s="7">
        <v>-7506.5593000017107</v>
      </c>
      <c r="AQ704" s="7">
        <v>4864862.5697999969</v>
      </c>
      <c r="AR704" s="25">
        <f t="shared" si="321"/>
        <v>44.490423254800788</v>
      </c>
      <c r="AS704" s="6">
        <v>12083</v>
      </c>
      <c r="AT704" s="21">
        <v>0.38719823205507631</v>
      </c>
      <c r="AU704" s="7">
        <v>-7504.9068000018597</v>
      </c>
      <c r="AV704" s="7">
        <v>4864865.5446999967</v>
      </c>
      <c r="AW704" s="25">
        <f t="shared" si="322"/>
        <v>44.490423254800788</v>
      </c>
      <c r="AX704" s="6">
        <v>12164</v>
      </c>
      <c r="AY704" s="21">
        <v>0.38719823205507631</v>
      </c>
      <c r="AZ704" s="7">
        <v>-7504.9068000018597</v>
      </c>
      <c r="BA704" s="7">
        <v>4864865.5446999967</v>
      </c>
      <c r="BB704" s="25">
        <f t="shared" si="323"/>
        <v>44.490423254800788</v>
      </c>
      <c r="BC704" s="6">
        <v>12166</v>
      </c>
      <c r="BD704" s="21">
        <v>0.38719823205507631</v>
      </c>
      <c r="BE704" s="7">
        <v>-7506.5593000017107</v>
      </c>
      <c r="BF704" s="7">
        <v>4864862.5697999969</v>
      </c>
      <c r="BG704" s="25">
        <f t="shared" si="324"/>
        <v>44.490423254800788</v>
      </c>
      <c r="BH704" s="6">
        <v>12248</v>
      </c>
      <c r="BI704" s="21">
        <v>0.38719823205507631</v>
      </c>
      <c r="BJ704" s="7">
        <v>-7504.9068000018597</v>
      </c>
      <c r="BK704" s="7">
        <v>4864865.5446999967</v>
      </c>
      <c r="BL704" s="25">
        <f t="shared" si="325"/>
        <v>44.490423254800788</v>
      </c>
      <c r="BM704" s="6">
        <v>12249</v>
      </c>
      <c r="BN704" s="21">
        <v>0.38719823205507631</v>
      </c>
      <c r="BO704" s="7">
        <v>-7506.5593000017107</v>
      </c>
      <c r="BP704" s="7">
        <v>4864862.5697999969</v>
      </c>
      <c r="BQ704" s="25">
        <f t="shared" si="326"/>
        <v>44.490423254800788</v>
      </c>
      <c r="BR704" s="6">
        <v>12329</v>
      </c>
      <c r="BS704" s="21">
        <v>0.38719823205507631</v>
      </c>
      <c r="BT704" s="7">
        <v>-7506.5593000017107</v>
      </c>
      <c r="BU704" s="7">
        <v>4864862.5697999969</v>
      </c>
      <c r="BV704" s="25">
        <f t="shared" si="327"/>
        <v>44.490423254800788</v>
      </c>
      <c r="BW704" s="6">
        <v>12332</v>
      </c>
      <c r="BX704" s="21">
        <v>0.38719823205507631</v>
      </c>
      <c r="BY704" s="7">
        <v>-7504.9068000018597</v>
      </c>
      <c r="BZ704" s="7">
        <v>4864865.5446999967</v>
      </c>
      <c r="CA704" s="25">
        <f t="shared" si="328"/>
        <v>44.490423254800788</v>
      </c>
      <c r="CB704" s="6">
        <v>1436</v>
      </c>
      <c r="CC704" s="21">
        <v>0.33306161044720151</v>
      </c>
      <c r="CD704" s="7">
        <v>-7502.8269000016153</v>
      </c>
      <c r="CE704" s="7">
        <v>4864860.1745999977</v>
      </c>
      <c r="CF704" s="25">
        <f t="shared" si="329"/>
        <v>81.264653769047129</v>
      </c>
      <c r="CG704" s="6">
        <v>1481</v>
      </c>
      <c r="CH704" s="21">
        <v>0.37127857747671472</v>
      </c>
      <c r="CI704" s="7">
        <v>-7506.5293000005186</v>
      </c>
      <c r="CJ704" s="7">
        <v>4864862.5543000028</v>
      </c>
      <c r="CK704" s="25">
        <f t="shared" si="330"/>
        <v>52.626008822260474</v>
      </c>
      <c r="CL704" s="6">
        <v>1410</v>
      </c>
      <c r="CM704" s="21">
        <v>0.3753016369921085</v>
      </c>
      <c r="CN704" s="7">
        <v>-7506.5293000005186</v>
      </c>
      <c r="CO704" s="7">
        <v>4864862.5543000028</v>
      </c>
      <c r="CP704" s="25">
        <f t="shared" si="331"/>
        <v>50.405527622415157</v>
      </c>
      <c r="CQ704" s="6">
        <v>581</v>
      </c>
      <c r="CR704" s="21">
        <v>0.37666398506397908</v>
      </c>
      <c r="CS704" s="7">
        <v>-7506.7318999990821</v>
      </c>
      <c r="CT704" s="7">
        <v>4864850.6840000004</v>
      </c>
      <c r="CU704" s="25">
        <f t="shared" si="332"/>
        <v>49.68023168065028</v>
      </c>
      <c r="CV704" s="6">
        <v>1634</v>
      </c>
      <c r="CW704" s="21">
        <v>0.37722529158993251</v>
      </c>
      <c r="CX704" s="7">
        <v>-7506.5293000005186</v>
      </c>
      <c r="CY704" s="7">
        <v>4864862.5543000028</v>
      </c>
      <c r="CZ704" s="25">
        <f t="shared" si="333"/>
        <v>49.385196751403917</v>
      </c>
      <c r="DA704" s="6">
        <v>1440</v>
      </c>
      <c r="DB704" s="21">
        <v>0.37860082304526749</v>
      </c>
      <c r="DC704" s="7">
        <v>-7506.7318999990821</v>
      </c>
      <c r="DD704" s="7">
        <v>4864850.6840000004</v>
      </c>
      <c r="DE704" s="25">
        <f t="shared" si="334"/>
        <v>48.671393993039793</v>
      </c>
      <c r="DF704" s="6">
        <v>1548</v>
      </c>
      <c r="DG704" s="21">
        <v>0.39051416875463169</v>
      </c>
      <c r="DH704" s="7">
        <v>-7506.7318999990821</v>
      </c>
      <c r="DI704" s="7">
        <v>4864850.6840000004</v>
      </c>
      <c r="DJ704" s="25">
        <f t="shared" si="335"/>
        <v>42.998451651992561</v>
      </c>
      <c r="DK704" s="6">
        <v>1296</v>
      </c>
      <c r="DL704" s="21">
        <v>0.3911138375251948</v>
      </c>
      <c r="DM704" s="7">
        <v>-7506.5293000005186</v>
      </c>
      <c r="DN704" s="7">
        <v>4864862.5543000028</v>
      </c>
      <c r="DO704" s="25">
        <f t="shared" si="336"/>
        <v>42.735350881587877</v>
      </c>
      <c r="DP704" s="6">
        <v>258</v>
      </c>
      <c r="DQ704" s="21">
        <v>0.39210227537832248</v>
      </c>
      <c r="DR704" s="7">
        <v>-7511.5214999988684</v>
      </c>
      <c r="DS704" s="7">
        <v>4864853.5402000016</v>
      </c>
      <c r="DT704" s="25">
        <f t="shared" si="337"/>
        <v>42.306056969853621</v>
      </c>
      <c r="DU704" s="6">
        <v>252</v>
      </c>
      <c r="DV704" s="21">
        <v>0.39673703592686171</v>
      </c>
      <c r="DW704" s="7">
        <v>-7506.7318999990821</v>
      </c>
      <c r="DX704" s="7">
        <v>4864850.6840000004</v>
      </c>
      <c r="DY704" s="25">
        <f t="shared" si="338"/>
        <v>40.363519046688317</v>
      </c>
      <c r="DZ704" s="6">
        <v>363</v>
      </c>
      <c r="EA704" s="21">
        <v>0.40120409568312659</v>
      </c>
      <c r="EB704" s="7">
        <v>-7506.7318999990821</v>
      </c>
      <c r="EC704" s="7">
        <v>4864850.6840000004</v>
      </c>
      <c r="ED704" s="25">
        <f t="shared" si="339"/>
        <v>38.595668589127932</v>
      </c>
      <c r="EE704" s="6">
        <v>1403</v>
      </c>
      <c r="EF704" s="21">
        <v>0.40297695915177062</v>
      </c>
      <c r="EG704" s="7">
        <v>-7506.7318999990821</v>
      </c>
      <c r="EH704" s="7">
        <v>4864850.6840000004</v>
      </c>
      <c r="EI704" s="25">
        <f t="shared" si="340"/>
        <v>37.92094386236937</v>
      </c>
    </row>
    <row r="705" spans="1:139" x14ac:dyDescent="0.25">
      <c r="A705" s="6">
        <v>691</v>
      </c>
      <c r="B705" s="6">
        <v>0</v>
      </c>
      <c r="C705" s="6">
        <v>2</v>
      </c>
      <c r="D705" s="6">
        <v>0</v>
      </c>
      <c r="E705" s="6">
        <v>2</v>
      </c>
      <c r="F705" s="20">
        <f t="shared" si="310"/>
        <v>1</v>
      </c>
      <c r="G705" s="20">
        <f t="shared" si="311"/>
        <v>1</v>
      </c>
      <c r="H705" s="20">
        <f t="shared" si="312"/>
        <v>1</v>
      </c>
      <c r="I705" s="7">
        <v>-7646.3436589017429</v>
      </c>
      <c r="J705" s="7">
        <v>4864927.3905505836</v>
      </c>
      <c r="K705" s="6">
        <v>0</v>
      </c>
      <c r="L705" s="6">
        <v>-6</v>
      </c>
      <c r="M705" s="7">
        <v>-7646.0698721401532</v>
      </c>
      <c r="N705" s="7">
        <v>4864928.133826999</v>
      </c>
      <c r="O705" s="26">
        <f t="shared" si="313"/>
        <v>-7646.0698721401532</v>
      </c>
      <c r="P705" s="26">
        <f t="shared" si="314"/>
        <v>4864928.133826999</v>
      </c>
      <c r="Q705" s="20">
        <f t="shared" si="315"/>
        <v>1</v>
      </c>
      <c r="R705" s="26">
        <f t="shared" si="316"/>
        <v>0.79209786043195152</v>
      </c>
      <c r="S705" s="26">
        <f>R705*'8_HeSo_Mercator'!$B$7</f>
        <v>0.60684704843363435</v>
      </c>
      <c r="T705" s="6">
        <v>8608</v>
      </c>
      <c r="U705" s="21">
        <v>0.18402575508269239</v>
      </c>
      <c r="V705" s="7">
        <v>-7646.8057000003746</v>
      </c>
      <c r="W705" s="7">
        <v>4864925.9513000026</v>
      </c>
      <c r="X705" s="25">
        <f t="shared" si="317"/>
        <v>871.93792249188107</v>
      </c>
      <c r="Y705" s="6">
        <v>10435</v>
      </c>
      <c r="Z705" s="21">
        <v>0.20392961210678029</v>
      </c>
      <c r="AA705" s="7">
        <v>-7646.8057000003746</v>
      </c>
      <c r="AB705" s="7">
        <v>4864925.9513000026</v>
      </c>
      <c r="AC705" s="25">
        <f t="shared" si="318"/>
        <v>578.20098519387273</v>
      </c>
      <c r="AD705" s="6">
        <v>11351</v>
      </c>
      <c r="AE705" s="21">
        <v>0.2064952275093222</v>
      </c>
      <c r="AF705" s="7">
        <v>-7646.8057000003746</v>
      </c>
      <c r="AG705" s="7">
        <v>4864925.9513000026</v>
      </c>
      <c r="AH705" s="25">
        <f t="shared" si="319"/>
        <v>549.99649898942732</v>
      </c>
      <c r="AI705" s="6">
        <v>9962</v>
      </c>
      <c r="AJ705" s="21">
        <v>0.20984610155825939</v>
      </c>
      <c r="AK705" s="7">
        <v>-7646.2862999998033</v>
      </c>
      <c r="AL705" s="7">
        <v>4864932.3486000001</v>
      </c>
      <c r="AM705" s="25">
        <f t="shared" si="320"/>
        <v>515.69910554726505</v>
      </c>
      <c r="AN705" s="6">
        <v>9524</v>
      </c>
      <c r="AO705" s="21">
        <v>0.21299956169736539</v>
      </c>
      <c r="AP705" s="7">
        <v>-7646.8057000003746</v>
      </c>
      <c r="AQ705" s="7">
        <v>4864925.9513000026</v>
      </c>
      <c r="AR705" s="25">
        <f t="shared" si="321"/>
        <v>485.83093068850224</v>
      </c>
      <c r="AS705" s="6">
        <v>18075</v>
      </c>
      <c r="AT705" s="21">
        <v>0.2210787322197012</v>
      </c>
      <c r="AU705" s="7">
        <v>-7644.0348999984562</v>
      </c>
      <c r="AV705" s="7">
        <v>4864930.0667999983</v>
      </c>
      <c r="AW705" s="25">
        <f t="shared" si="322"/>
        <v>418.61244770338453</v>
      </c>
      <c r="AX705" s="6">
        <v>10878</v>
      </c>
      <c r="AY705" s="21">
        <v>0.22144136827721539</v>
      </c>
      <c r="AZ705" s="7">
        <v>-7643.4281999990344</v>
      </c>
      <c r="BA705" s="7">
        <v>4864927.9508000016</v>
      </c>
      <c r="BB705" s="25">
        <f t="shared" si="323"/>
        <v>415.87706938205014</v>
      </c>
      <c r="BC705" s="6">
        <v>18351</v>
      </c>
      <c r="BD705" s="21">
        <v>0.2253344906270697</v>
      </c>
      <c r="BE705" s="7">
        <v>-7644.0348999984562</v>
      </c>
      <c r="BF705" s="7">
        <v>4864930.0667999983</v>
      </c>
      <c r="BG705" s="25">
        <f t="shared" si="324"/>
        <v>387.8727891333649</v>
      </c>
      <c r="BH705" s="6">
        <v>17801</v>
      </c>
      <c r="BI705" s="21">
        <v>0.22778322229367309</v>
      </c>
      <c r="BJ705" s="7">
        <v>-7644.0348999984562</v>
      </c>
      <c r="BK705" s="7">
        <v>4864930.0667999983</v>
      </c>
      <c r="BL705" s="25">
        <f t="shared" si="325"/>
        <v>371.46086926059365</v>
      </c>
      <c r="BM705" s="6">
        <v>11338</v>
      </c>
      <c r="BN705" s="21">
        <v>0.22984746738215231</v>
      </c>
      <c r="BO705" s="7">
        <v>-7643.4281999990344</v>
      </c>
      <c r="BP705" s="7">
        <v>4864927.9508000016</v>
      </c>
      <c r="BQ705" s="25">
        <f t="shared" si="326"/>
        <v>358.29529810416108</v>
      </c>
      <c r="BR705" s="6">
        <v>9050</v>
      </c>
      <c r="BS705" s="21">
        <v>0.23140701041999259</v>
      </c>
      <c r="BT705" s="7">
        <v>-7644.0348999984562</v>
      </c>
      <c r="BU705" s="7">
        <v>4864930.0667999983</v>
      </c>
      <c r="BV705" s="25">
        <f t="shared" si="327"/>
        <v>348.73372870776808</v>
      </c>
      <c r="BW705" s="6">
        <v>8166</v>
      </c>
      <c r="BX705" s="21">
        <v>0.23626944119705501</v>
      </c>
      <c r="BY705" s="7">
        <v>-7646.8057000003746</v>
      </c>
      <c r="BZ705" s="7">
        <v>4864925.9513000026</v>
      </c>
      <c r="CA705" s="25">
        <f t="shared" si="328"/>
        <v>320.90004901279036</v>
      </c>
      <c r="CB705" s="6">
        <v>9050</v>
      </c>
      <c r="CC705" s="21">
        <v>0.15824523615903641</v>
      </c>
      <c r="CD705" s="7">
        <v>-7644.0348999984562</v>
      </c>
      <c r="CE705" s="7">
        <v>4864930.0667999983</v>
      </c>
      <c r="CF705" s="25">
        <f t="shared" si="329"/>
        <v>1594.694222303388</v>
      </c>
      <c r="CG705" s="6">
        <v>11351</v>
      </c>
      <c r="CH705" s="21">
        <v>0.1852404820305002</v>
      </c>
      <c r="CI705" s="7">
        <v>-7646.8057000003746</v>
      </c>
      <c r="CJ705" s="7">
        <v>4864925.9513000026</v>
      </c>
      <c r="CK705" s="25">
        <f t="shared" si="330"/>
        <v>849.29074261940241</v>
      </c>
      <c r="CL705" s="6">
        <v>10881</v>
      </c>
      <c r="CM705" s="21">
        <v>0.1860952550838387</v>
      </c>
      <c r="CN705" s="7">
        <v>-7644.0348999984562</v>
      </c>
      <c r="CO705" s="7">
        <v>4864930.0667999983</v>
      </c>
      <c r="CP705" s="25">
        <f t="shared" si="331"/>
        <v>833.79406633810277</v>
      </c>
      <c r="CQ705" s="6">
        <v>8172</v>
      </c>
      <c r="CR705" s="21">
        <v>0.18666472840044579</v>
      </c>
      <c r="CS705" s="7">
        <v>-7659.9353000000119</v>
      </c>
      <c r="CT705" s="7">
        <v>4864938.7961999997</v>
      </c>
      <c r="CU705" s="25">
        <f t="shared" si="332"/>
        <v>823.66563943595986</v>
      </c>
      <c r="CV705" s="6">
        <v>9962</v>
      </c>
      <c r="CW705" s="21">
        <v>0.19187855117121189</v>
      </c>
      <c r="CX705" s="7">
        <v>-7646.2862999998033</v>
      </c>
      <c r="CY705" s="7">
        <v>4864932.3486000001</v>
      </c>
      <c r="CZ705" s="25">
        <f t="shared" si="333"/>
        <v>737.72462072543112</v>
      </c>
      <c r="DA705" s="6">
        <v>8608</v>
      </c>
      <c r="DB705" s="21">
        <v>0.19479201893811299</v>
      </c>
      <c r="DC705" s="7">
        <v>-7646.8057000003746</v>
      </c>
      <c r="DD705" s="7">
        <v>4864925.9513000026</v>
      </c>
      <c r="DE705" s="25">
        <f t="shared" si="334"/>
        <v>694.56894951539107</v>
      </c>
      <c r="DF705" s="6">
        <v>7291</v>
      </c>
      <c r="DG705" s="21">
        <v>0.19877620804463231</v>
      </c>
      <c r="DH705" s="7">
        <v>-7646.8057000003746</v>
      </c>
      <c r="DI705" s="7">
        <v>4864925.9513000026</v>
      </c>
      <c r="DJ705" s="25">
        <f t="shared" si="335"/>
        <v>640.53430464170515</v>
      </c>
      <c r="DK705" s="6">
        <v>10424</v>
      </c>
      <c r="DL705" s="21">
        <v>0.20218544451517079</v>
      </c>
      <c r="DM705" s="7">
        <v>-7641.8123999983072</v>
      </c>
      <c r="DN705" s="7">
        <v>4864922.3139000013</v>
      </c>
      <c r="DO705" s="25">
        <f t="shared" si="336"/>
        <v>598.41221683056938</v>
      </c>
      <c r="DP705" s="6">
        <v>10435</v>
      </c>
      <c r="DQ705" s="21">
        <v>0.20255916007054089</v>
      </c>
      <c r="DR705" s="7">
        <v>-7646.8057000003746</v>
      </c>
      <c r="DS705" s="7">
        <v>4864925.9513000026</v>
      </c>
      <c r="DT705" s="25">
        <f t="shared" si="337"/>
        <v>594.00821333148235</v>
      </c>
      <c r="DU705" s="6">
        <v>9524</v>
      </c>
      <c r="DV705" s="21">
        <v>0.20413290113452179</v>
      </c>
      <c r="DW705" s="7">
        <v>-7646.8057000003746</v>
      </c>
      <c r="DX705" s="7">
        <v>4864925.9513000026</v>
      </c>
      <c r="DY705" s="25">
        <f t="shared" si="338"/>
        <v>575.90118054694142</v>
      </c>
      <c r="DZ705" s="6">
        <v>9511</v>
      </c>
      <c r="EA705" s="21">
        <v>0.21022028838461679</v>
      </c>
      <c r="EB705" s="7">
        <v>-7641.8123999983072</v>
      </c>
      <c r="EC705" s="7">
        <v>4864922.3139000013</v>
      </c>
      <c r="ED705" s="25">
        <f t="shared" si="339"/>
        <v>512.03717153563775</v>
      </c>
      <c r="EE705" s="6">
        <v>10891</v>
      </c>
      <c r="EF705" s="21">
        <v>0.2166236185798365</v>
      </c>
      <c r="EG705" s="7">
        <v>-7646.8057000003746</v>
      </c>
      <c r="EH705" s="7">
        <v>4864925.9513000026</v>
      </c>
      <c r="EI705" s="25">
        <f t="shared" si="340"/>
        <v>454.12642657794021</v>
      </c>
    </row>
    <row r="706" spans="1:139" x14ac:dyDescent="0.25">
      <c r="A706" s="6">
        <v>692</v>
      </c>
      <c r="B706" s="6">
        <v>1</v>
      </c>
      <c r="C706" s="6">
        <v>1</v>
      </c>
      <c r="D706" s="6">
        <v>1</v>
      </c>
      <c r="E706" s="6">
        <v>1</v>
      </c>
      <c r="F706" s="20">
        <f t="shared" si="310"/>
        <v>1</v>
      </c>
      <c r="G706" s="20">
        <f t="shared" si="311"/>
        <v>1</v>
      </c>
      <c r="H706" s="20">
        <f t="shared" si="312"/>
        <v>1</v>
      </c>
      <c r="I706" s="7">
        <v>-7555.6834784949097</v>
      </c>
      <c r="J706" s="7">
        <v>4864886.0997555787</v>
      </c>
      <c r="K706" s="6">
        <v>-6</v>
      </c>
      <c r="L706" s="6">
        <v>-6</v>
      </c>
      <c r="M706" s="7">
        <v>-7557.1800476947174</v>
      </c>
      <c r="N706" s="7">
        <v>4864886.3751972141</v>
      </c>
      <c r="O706" s="26">
        <f t="shared" si="313"/>
        <v>-7557.1800476947155</v>
      </c>
      <c r="P706" s="26">
        <f t="shared" si="314"/>
        <v>4864886.3751972131</v>
      </c>
      <c r="Q706" s="20">
        <f t="shared" si="315"/>
        <v>1</v>
      </c>
      <c r="R706" s="26">
        <f t="shared" si="316"/>
        <v>1.5217054458095529</v>
      </c>
      <c r="S706" s="26">
        <f>R706*'8_HeSo_Mercator'!$B$7</f>
        <v>1.1658186500735375</v>
      </c>
      <c r="T706" s="6">
        <v>8807</v>
      </c>
      <c r="U706" s="21">
        <v>0.17530960403679</v>
      </c>
      <c r="V706" s="7">
        <v>-7559.4426999986172</v>
      </c>
      <c r="W706" s="7">
        <v>4864887.6203000024</v>
      </c>
      <c r="X706" s="25">
        <f t="shared" si="317"/>
        <v>1058.7103644165227</v>
      </c>
      <c r="Y706" s="6">
        <v>8356</v>
      </c>
      <c r="Z706" s="21">
        <v>0.18527311326845761</v>
      </c>
      <c r="AA706" s="7">
        <v>-7559.4426999986172</v>
      </c>
      <c r="AB706" s="7">
        <v>4864887.6203000024</v>
      </c>
      <c r="AC706" s="25">
        <f t="shared" si="318"/>
        <v>848.69257514329536</v>
      </c>
      <c r="AD706" s="6">
        <v>9708</v>
      </c>
      <c r="AE706" s="21">
        <v>0.20478427679308389</v>
      </c>
      <c r="AF706" s="7">
        <v>-7555.068599998951</v>
      </c>
      <c r="AG706" s="7">
        <v>4864885.2132999972</v>
      </c>
      <c r="AH706" s="25">
        <f t="shared" si="319"/>
        <v>568.60878478107156</v>
      </c>
      <c r="AI706" s="6">
        <v>9269</v>
      </c>
      <c r="AJ706" s="21">
        <v>0.20895850444700029</v>
      </c>
      <c r="AK706" s="7">
        <v>-7559.4426999986172</v>
      </c>
      <c r="AL706" s="7">
        <v>4864887.6203000024</v>
      </c>
      <c r="AM706" s="25">
        <f t="shared" si="320"/>
        <v>524.51727329960579</v>
      </c>
      <c r="AN706" s="6">
        <v>11535</v>
      </c>
      <c r="AO706" s="21">
        <v>0.2190396677084871</v>
      </c>
      <c r="AP706" s="7">
        <v>-7555.068599998951</v>
      </c>
      <c r="AQ706" s="7">
        <v>4864885.2132999972</v>
      </c>
      <c r="AR706" s="25">
        <f t="shared" si="321"/>
        <v>434.41910068206244</v>
      </c>
      <c r="AS706" s="6">
        <v>14426</v>
      </c>
      <c r="AT706" s="21">
        <v>0.2216285562150338</v>
      </c>
      <c r="AU706" s="7">
        <v>-7555.068599998951</v>
      </c>
      <c r="AV706" s="7">
        <v>4864885.2132999972</v>
      </c>
      <c r="AW706" s="25">
        <f t="shared" si="322"/>
        <v>414.47384584390625</v>
      </c>
      <c r="AX706" s="6">
        <v>14261</v>
      </c>
      <c r="AY706" s="21">
        <v>0.23142506635453869</v>
      </c>
      <c r="AZ706" s="7">
        <v>-7555.068599998951</v>
      </c>
      <c r="BA706" s="7">
        <v>4864885.2132999972</v>
      </c>
      <c r="BB706" s="25">
        <f t="shared" si="323"/>
        <v>348.62490771259172</v>
      </c>
      <c r="BC706" s="6">
        <v>8796</v>
      </c>
      <c r="BD706" s="21">
        <v>0.23143050226498599</v>
      </c>
      <c r="BE706" s="7">
        <v>-7555.068599998951</v>
      </c>
      <c r="BF706" s="7">
        <v>4864885.2132999972</v>
      </c>
      <c r="BG706" s="25">
        <f t="shared" si="324"/>
        <v>348.59215443259262</v>
      </c>
      <c r="BH706" s="6">
        <v>14093</v>
      </c>
      <c r="BI706" s="21">
        <v>0.2363519211327835</v>
      </c>
      <c r="BJ706" s="7">
        <v>-7555.068599998951</v>
      </c>
      <c r="BK706" s="7">
        <v>4864885.2132999972</v>
      </c>
      <c r="BL706" s="25">
        <f t="shared" si="325"/>
        <v>320.45234435662934</v>
      </c>
      <c r="BM706" s="6">
        <v>13935</v>
      </c>
      <c r="BN706" s="21">
        <v>0.2384069048312924</v>
      </c>
      <c r="BO706" s="7">
        <v>-7555.068599998951</v>
      </c>
      <c r="BP706" s="7">
        <v>4864885.2132999972</v>
      </c>
      <c r="BQ706" s="25">
        <f t="shared" si="326"/>
        <v>309.54563351917739</v>
      </c>
      <c r="BR706" s="6">
        <v>12991</v>
      </c>
      <c r="BS706" s="21">
        <v>0.24530481065793339</v>
      </c>
      <c r="BT706" s="7">
        <v>-7555.068599998951</v>
      </c>
      <c r="BU706" s="7">
        <v>4864885.2132999972</v>
      </c>
      <c r="BV706" s="25">
        <f t="shared" si="327"/>
        <v>276.16951620850318</v>
      </c>
      <c r="BW706" s="6">
        <v>7486</v>
      </c>
      <c r="BX706" s="21">
        <v>0.25084075700039232</v>
      </c>
      <c r="BY706" s="7">
        <v>-7559.4426999986172</v>
      </c>
      <c r="BZ706" s="7">
        <v>4864887.6203000024</v>
      </c>
      <c r="CA706" s="25">
        <f t="shared" si="328"/>
        <v>252.58501921436471</v>
      </c>
      <c r="CB706" s="6">
        <v>8807</v>
      </c>
      <c r="CC706" s="21">
        <v>0.14374001291046271</v>
      </c>
      <c r="CD706" s="7">
        <v>-7559.4426999986172</v>
      </c>
      <c r="CE706" s="7">
        <v>4864887.6203000024</v>
      </c>
      <c r="CF706" s="25">
        <f t="shared" si="329"/>
        <v>2342.5522251723487</v>
      </c>
      <c r="CG706" s="6">
        <v>9708</v>
      </c>
      <c r="CH706" s="21">
        <v>0.16683038980039711</v>
      </c>
      <c r="CI706" s="7">
        <v>-7555.068599998951</v>
      </c>
      <c r="CJ706" s="7">
        <v>4864885.2132999972</v>
      </c>
      <c r="CK706" s="25">
        <f t="shared" si="330"/>
        <v>1290.9200373840581</v>
      </c>
      <c r="CL706" s="6">
        <v>8356</v>
      </c>
      <c r="CM706" s="21">
        <v>0.17274600034846421</v>
      </c>
      <c r="CN706" s="7">
        <v>-7559.4426999986172</v>
      </c>
      <c r="CO706" s="7">
        <v>4864887.6203000024</v>
      </c>
      <c r="CP706" s="25">
        <f t="shared" si="331"/>
        <v>1122.9695929346722</v>
      </c>
      <c r="CQ706" s="6">
        <v>11535</v>
      </c>
      <c r="CR706" s="21">
        <v>0.17795593203247109</v>
      </c>
      <c r="CS706" s="7">
        <v>-7555.068599998951</v>
      </c>
      <c r="CT706" s="7">
        <v>4864885.2132999972</v>
      </c>
      <c r="CU706" s="25">
        <f t="shared" si="332"/>
        <v>997.12618711683501</v>
      </c>
      <c r="CV706" s="6">
        <v>7486</v>
      </c>
      <c r="CW706" s="21">
        <v>0.18545222232362879</v>
      </c>
      <c r="CX706" s="7">
        <v>-7559.4426999986172</v>
      </c>
      <c r="CY706" s="7">
        <v>4864887.6203000024</v>
      </c>
      <c r="CZ706" s="25">
        <f t="shared" si="333"/>
        <v>845.41866553513921</v>
      </c>
      <c r="DA706" s="6">
        <v>8796</v>
      </c>
      <c r="DB706" s="21">
        <v>0.187814813192589</v>
      </c>
      <c r="DC706" s="7">
        <v>-7555.068599998951</v>
      </c>
      <c r="DD706" s="7">
        <v>4864885.2132999972</v>
      </c>
      <c r="DE706" s="25">
        <f t="shared" si="334"/>
        <v>803.67531561490875</v>
      </c>
      <c r="DF706" s="6">
        <v>14426</v>
      </c>
      <c r="DG706" s="21">
        <v>0.18798987783264309</v>
      </c>
      <c r="DH706" s="7">
        <v>-7555.068599998951</v>
      </c>
      <c r="DI706" s="7">
        <v>4864885.2132999972</v>
      </c>
      <c r="DJ706" s="25">
        <f t="shared" si="335"/>
        <v>800.68582020181896</v>
      </c>
      <c r="DK706" s="6">
        <v>9269</v>
      </c>
      <c r="DL706" s="21">
        <v>0.19376979936642019</v>
      </c>
      <c r="DM706" s="7">
        <v>-7559.4426999986172</v>
      </c>
      <c r="DN706" s="7">
        <v>4864887.6203000024</v>
      </c>
      <c r="DO706" s="25">
        <f t="shared" si="336"/>
        <v>709.34194538202746</v>
      </c>
      <c r="DP706" s="6">
        <v>14261</v>
      </c>
      <c r="DQ706" s="21">
        <v>0.19966667602969951</v>
      </c>
      <c r="DR706" s="7">
        <v>-7555.068599998951</v>
      </c>
      <c r="DS706" s="7">
        <v>4864885.2132999972</v>
      </c>
      <c r="DT706" s="25">
        <f t="shared" si="337"/>
        <v>629.18396779927969</v>
      </c>
      <c r="DU706" s="6">
        <v>14093</v>
      </c>
      <c r="DV706" s="21">
        <v>0.20339014937728109</v>
      </c>
      <c r="DW706" s="7">
        <v>-7555.068599998951</v>
      </c>
      <c r="DX706" s="7">
        <v>4864885.2132999972</v>
      </c>
      <c r="DY706" s="25">
        <f t="shared" si="338"/>
        <v>584.35980957168738</v>
      </c>
      <c r="DZ706" s="6">
        <v>13935</v>
      </c>
      <c r="EA706" s="21">
        <v>0.2037696729808689</v>
      </c>
      <c r="EB706" s="7">
        <v>-7555.068599998951</v>
      </c>
      <c r="EC706" s="7">
        <v>4864885.2132999972</v>
      </c>
      <c r="ED706" s="25">
        <f t="shared" si="339"/>
        <v>580.01844691448923</v>
      </c>
      <c r="EE706" s="6">
        <v>12998</v>
      </c>
      <c r="EF706" s="21">
        <v>0.2063907404931527</v>
      </c>
      <c r="EG706" s="7">
        <v>-7559.4426999986172</v>
      </c>
      <c r="EH706" s="7">
        <v>4864887.6203000024</v>
      </c>
      <c r="EI706" s="25">
        <f t="shared" si="340"/>
        <v>551.11110612277946</v>
      </c>
    </row>
    <row r="707" spans="1:139" x14ac:dyDescent="0.25">
      <c r="A707" s="6">
        <v>693</v>
      </c>
      <c r="B707" s="6">
        <v>1</v>
      </c>
      <c r="C707" s="6">
        <v>1</v>
      </c>
      <c r="D707" s="6">
        <v>1</v>
      </c>
      <c r="E707" s="6">
        <v>1</v>
      </c>
      <c r="F707" s="20">
        <f t="shared" si="310"/>
        <v>1</v>
      </c>
      <c r="G707" s="20">
        <f t="shared" si="311"/>
        <v>1</v>
      </c>
      <c r="H707" s="20">
        <f t="shared" si="312"/>
        <v>1</v>
      </c>
      <c r="I707" s="7">
        <v>-7507.2914611140131</v>
      </c>
      <c r="J707" s="7">
        <v>4864851.3709019348</v>
      </c>
      <c r="K707" s="6">
        <v>6</v>
      </c>
      <c r="L707" s="6">
        <v>6</v>
      </c>
      <c r="M707" s="7">
        <v>-7512.9458881464343</v>
      </c>
      <c r="N707" s="7">
        <v>4864850.708044637</v>
      </c>
      <c r="O707" s="26">
        <f t="shared" si="313"/>
        <v>-7512.9458881464325</v>
      </c>
      <c r="P707" s="26">
        <f t="shared" si="314"/>
        <v>4864850.708044637</v>
      </c>
      <c r="Q707" s="20">
        <f t="shared" si="315"/>
        <v>1</v>
      </c>
      <c r="R707" s="26">
        <f t="shared" si="316"/>
        <v>5.6931471843095505</v>
      </c>
      <c r="S707" s="26">
        <f>R707*'8_HeSo_Mercator'!$B$7</f>
        <v>4.3616701138574934</v>
      </c>
      <c r="T707" s="6">
        <v>12253</v>
      </c>
      <c r="U707" s="21">
        <v>0.3261529116464158</v>
      </c>
      <c r="V707" s="7">
        <v>-7516.52670000121</v>
      </c>
      <c r="W707" s="7">
        <v>4864844.6247999966</v>
      </c>
      <c r="X707" s="25">
        <f t="shared" si="317"/>
        <v>88.372056243361229</v>
      </c>
      <c r="Y707" s="6">
        <v>12582</v>
      </c>
      <c r="Z707" s="21">
        <v>0.34860410255026397</v>
      </c>
      <c r="AA707" s="7">
        <v>-7516.52670000121</v>
      </c>
      <c r="AB707" s="7">
        <v>4864844.6247999966</v>
      </c>
      <c r="AC707" s="25">
        <f t="shared" si="318"/>
        <v>67.712683385387038</v>
      </c>
      <c r="AD707" s="6">
        <v>12331</v>
      </c>
      <c r="AE707" s="21">
        <v>0.34955638306328479</v>
      </c>
      <c r="AF707" s="7">
        <v>-7516.52670000121</v>
      </c>
      <c r="AG707" s="7">
        <v>4864844.6247999966</v>
      </c>
      <c r="AH707" s="25">
        <f t="shared" si="319"/>
        <v>66.977826814904461</v>
      </c>
      <c r="AI707" s="6">
        <v>12500</v>
      </c>
      <c r="AJ707" s="21">
        <v>0.37021288807969049</v>
      </c>
      <c r="AK707" s="7">
        <v>-7516.52670000121</v>
      </c>
      <c r="AL707" s="7">
        <v>4864844.6247999966</v>
      </c>
      <c r="AM707" s="25">
        <f t="shared" si="320"/>
        <v>53.234584114378912</v>
      </c>
      <c r="AN707" s="6">
        <v>12416</v>
      </c>
      <c r="AO707" s="21">
        <v>0.37051937454138029</v>
      </c>
      <c r="AP707" s="7">
        <v>-7516.52670000121</v>
      </c>
      <c r="AQ707" s="7">
        <v>4864844.6247999966</v>
      </c>
      <c r="AR707" s="25">
        <f t="shared" si="321"/>
        <v>53.058664067179237</v>
      </c>
      <c r="AS707" s="6">
        <v>12667</v>
      </c>
      <c r="AT707" s="21">
        <v>0.37715439858954009</v>
      </c>
      <c r="AU707" s="7">
        <v>-7516.52670000121</v>
      </c>
      <c r="AV707" s="7">
        <v>4864844.6247999966</v>
      </c>
      <c r="AW707" s="25">
        <f t="shared" si="322"/>
        <v>49.422338590844561</v>
      </c>
      <c r="AX707" s="6">
        <v>12087</v>
      </c>
      <c r="AY707" s="21">
        <v>0.37981673664736271</v>
      </c>
      <c r="AZ707" s="7">
        <v>-7516.52670000121</v>
      </c>
      <c r="BA707" s="7">
        <v>4864844.6247999966</v>
      </c>
      <c r="BB707" s="25">
        <f t="shared" si="323"/>
        <v>48.051130287445162</v>
      </c>
      <c r="BC707" s="6">
        <v>12839</v>
      </c>
      <c r="BD707" s="21">
        <v>0.39156550339584067</v>
      </c>
      <c r="BE707" s="7">
        <v>-7516.52670000121</v>
      </c>
      <c r="BF707" s="7">
        <v>4864844.6247999966</v>
      </c>
      <c r="BG707" s="25">
        <f t="shared" si="324"/>
        <v>42.53851303067043</v>
      </c>
      <c r="BH707" s="6">
        <v>12252</v>
      </c>
      <c r="BI707" s="21">
        <v>0.40142364372741007</v>
      </c>
      <c r="BJ707" s="7">
        <v>-7511.778299998492</v>
      </c>
      <c r="BK707" s="7">
        <v>4864841.6717000008</v>
      </c>
      <c r="BL707" s="25">
        <f t="shared" si="325"/>
        <v>38.511302313217961</v>
      </c>
      <c r="BM707" s="6">
        <v>12663</v>
      </c>
      <c r="BN707" s="21">
        <v>0.41303806032545409</v>
      </c>
      <c r="BO707" s="7">
        <v>-7504.9068000018597</v>
      </c>
      <c r="BP707" s="7">
        <v>4864865.5446999967</v>
      </c>
      <c r="BQ707" s="25">
        <f t="shared" si="326"/>
        <v>34.358936263366147</v>
      </c>
      <c r="BR707" s="6">
        <v>12578</v>
      </c>
      <c r="BS707" s="21">
        <v>0.41334218738909129</v>
      </c>
      <c r="BT707" s="7">
        <v>-7504.9068000018597</v>
      </c>
      <c r="BU707" s="7">
        <v>4864865.5446999967</v>
      </c>
      <c r="BV707" s="25">
        <f t="shared" si="327"/>
        <v>34.257925956072683</v>
      </c>
      <c r="BW707" s="6">
        <v>12080</v>
      </c>
      <c r="BX707" s="21">
        <v>0.41778009342124739</v>
      </c>
      <c r="BY707" s="7">
        <v>-7504.9068000018597</v>
      </c>
      <c r="BZ707" s="7">
        <v>4864865.5446999967</v>
      </c>
      <c r="CA707" s="25">
        <f t="shared" si="328"/>
        <v>32.825324593447469</v>
      </c>
      <c r="CB707" s="6">
        <v>12253</v>
      </c>
      <c r="CC707" s="21">
        <v>0.34505467196819078</v>
      </c>
      <c r="CD707" s="7">
        <v>-7516.52670000121</v>
      </c>
      <c r="CE707" s="7">
        <v>4864844.6247999966</v>
      </c>
      <c r="CF707" s="25">
        <f t="shared" si="329"/>
        <v>70.542094739184719</v>
      </c>
      <c r="CG707" s="6">
        <v>12582</v>
      </c>
      <c r="CH707" s="21">
        <v>0.36667158466625588</v>
      </c>
      <c r="CI707" s="7">
        <v>-7516.52670000121</v>
      </c>
      <c r="CJ707" s="7">
        <v>4864844.6247999966</v>
      </c>
      <c r="CK707" s="25">
        <f t="shared" si="330"/>
        <v>55.321121796627757</v>
      </c>
      <c r="CL707" s="6">
        <v>12331</v>
      </c>
      <c r="CM707" s="21">
        <v>0.3679765112818244</v>
      </c>
      <c r="CN707" s="7">
        <v>-7516.52670000121</v>
      </c>
      <c r="CO707" s="7">
        <v>4864844.6247999966</v>
      </c>
      <c r="CP707" s="25">
        <f t="shared" si="331"/>
        <v>54.540562099654785</v>
      </c>
      <c r="CQ707" s="6">
        <v>12416</v>
      </c>
      <c r="CR707" s="21">
        <v>0.38990157824238542</v>
      </c>
      <c r="CS707" s="7">
        <v>-7516.52670000121</v>
      </c>
      <c r="CT707" s="7">
        <v>4864844.6247999966</v>
      </c>
      <c r="CU707" s="25">
        <f t="shared" si="332"/>
        <v>43.269315756014826</v>
      </c>
      <c r="CV707" s="6">
        <v>12500</v>
      </c>
      <c r="CW707" s="21">
        <v>0.3907414899150437</v>
      </c>
      <c r="CX707" s="7">
        <v>-7516.52670000121</v>
      </c>
      <c r="CY707" s="7">
        <v>4864844.6247999966</v>
      </c>
      <c r="CZ707" s="25">
        <f t="shared" si="333"/>
        <v>42.898478326660836</v>
      </c>
      <c r="DA707" s="6">
        <v>12578</v>
      </c>
      <c r="DB707" s="21">
        <v>0.39484459900021729</v>
      </c>
      <c r="DC707" s="7">
        <v>-7504.9068000018597</v>
      </c>
      <c r="DD707" s="7">
        <v>4864865.5446999967</v>
      </c>
      <c r="DE707" s="25">
        <f t="shared" si="334"/>
        <v>41.14292773970319</v>
      </c>
      <c r="DF707" s="6">
        <v>12663</v>
      </c>
      <c r="DG707" s="21">
        <v>0.39572368421052628</v>
      </c>
      <c r="DH707" s="7">
        <v>-7504.9068000018597</v>
      </c>
      <c r="DI707" s="7">
        <v>4864865.5446999967</v>
      </c>
      <c r="DJ707" s="25">
        <f t="shared" si="335"/>
        <v>40.778554315741481</v>
      </c>
      <c r="DK707" s="6">
        <v>12667</v>
      </c>
      <c r="DL707" s="21">
        <v>0.3973274751412243</v>
      </c>
      <c r="DM707" s="7">
        <v>-7516.52670000121</v>
      </c>
      <c r="DN707" s="7">
        <v>4864844.6247999966</v>
      </c>
      <c r="DO707" s="25">
        <f t="shared" si="336"/>
        <v>40.124128260650636</v>
      </c>
      <c r="DP707" s="6">
        <v>12080</v>
      </c>
      <c r="DQ707" s="21">
        <v>0.40190038813157047</v>
      </c>
      <c r="DR707" s="7">
        <v>-7504.9068000018597</v>
      </c>
      <c r="DS707" s="7">
        <v>4864865.5446999967</v>
      </c>
      <c r="DT707" s="25">
        <f t="shared" si="337"/>
        <v>38.328894875816587</v>
      </c>
      <c r="DU707" s="6">
        <v>12082</v>
      </c>
      <c r="DV707" s="21">
        <v>0.40190038813157047</v>
      </c>
      <c r="DW707" s="7">
        <v>-7506.5593000017107</v>
      </c>
      <c r="DX707" s="7">
        <v>4864862.5697999969</v>
      </c>
      <c r="DY707" s="25">
        <f t="shared" si="338"/>
        <v>38.328894875816587</v>
      </c>
      <c r="DZ707" s="6">
        <v>12083</v>
      </c>
      <c r="EA707" s="21">
        <v>0.40190038813157047</v>
      </c>
      <c r="EB707" s="7">
        <v>-7504.9068000018597</v>
      </c>
      <c r="EC707" s="7">
        <v>4864865.5446999967</v>
      </c>
      <c r="ED707" s="25">
        <f t="shared" si="339"/>
        <v>38.328894875816587</v>
      </c>
      <c r="EE707" s="6">
        <v>12164</v>
      </c>
      <c r="EF707" s="21">
        <v>0.40190038813157047</v>
      </c>
      <c r="EG707" s="7">
        <v>-7504.9068000018597</v>
      </c>
      <c r="EH707" s="7">
        <v>4864865.5446999967</v>
      </c>
      <c r="EI707" s="25">
        <f t="shared" si="340"/>
        <v>38.328894875816587</v>
      </c>
    </row>
    <row r="708" spans="1:139" x14ac:dyDescent="0.25">
      <c r="A708" s="6">
        <v>694</v>
      </c>
      <c r="B708" s="6">
        <v>1</v>
      </c>
      <c r="C708" s="6">
        <v>1</v>
      </c>
      <c r="D708" s="6">
        <v>1</v>
      </c>
      <c r="E708" s="6">
        <v>1</v>
      </c>
      <c r="F708" s="20">
        <f t="shared" si="310"/>
        <v>1</v>
      </c>
      <c r="G708" s="20">
        <f t="shared" si="311"/>
        <v>1</v>
      </c>
      <c r="H708" s="20">
        <f t="shared" si="312"/>
        <v>1</v>
      </c>
      <c r="I708" s="7">
        <v>-7512.5936479113134</v>
      </c>
      <c r="J708" s="7">
        <v>4864841.5879027182</v>
      </c>
      <c r="K708" s="6">
        <v>6</v>
      </c>
      <c r="L708" s="6">
        <v>6</v>
      </c>
      <c r="M708" s="7">
        <v>-7514.1045627647527</v>
      </c>
      <c r="N708" s="7">
        <v>4864845.2698745253</v>
      </c>
      <c r="O708" s="26">
        <f t="shared" si="313"/>
        <v>-7514.1045627647518</v>
      </c>
      <c r="P708" s="26">
        <f t="shared" si="314"/>
        <v>4864845.2698745243</v>
      </c>
      <c r="Q708" s="20">
        <f t="shared" si="315"/>
        <v>1</v>
      </c>
      <c r="R708" s="26">
        <f t="shared" si="316"/>
        <v>3.9799221192464498</v>
      </c>
      <c r="S708" s="26">
        <f>R708*'8_HeSo_Mercator'!$B$7</f>
        <v>3.0491232355347733</v>
      </c>
      <c r="T708" s="6">
        <v>12582</v>
      </c>
      <c r="U708" s="21">
        <v>0.33562698655077888</v>
      </c>
      <c r="V708" s="7">
        <v>-7516.52670000121</v>
      </c>
      <c r="W708" s="7">
        <v>4864844.6247999966</v>
      </c>
      <c r="X708" s="25">
        <f t="shared" si="317"/>
        <v>78.808399128442304</v>
      </c>
      <c r="Y708" s="6">
        <v>12253</v>
      </c>
      <c r="Z708" s="21">
        <v>0.35220364825833061</v>
      </c>
      <c r="AA708" s="7">
        <v>-7516.52670000121</v>
      </c>
      <c r="AB708" s="7">
        <v>4864844.6247999966</v>
      </c>
      <c r="AC708" s="25">
        <f t="shared" si="318"/>
        <v>64.986717181268119</v>
      </c>
      <c r="AD708" s="6">
        <v>12331</v>
      </c>
      <c r="AE708" s="21">
        <v>0.36372176774328169</v>
      </c>
      <c r="AF708" s="7">
        <v>-7516.52670000121</v>
      </c>
      <c r="AG708" s="7">
        <v>4864844.6247999966</v>
      </c>
      <c r="AH708" s="25">
        <f t="shared" si="319"/>
        <v>57.137709591153033</v>
      </c>
      <c r="AI708" s="6">
        <v>12667</v>
      </c>
      <c r="AJ708" s="21">
        <v>0.36414777730095571</v>
      </c>
      <c r="AK708" s="7">
        <v>-7516.52670000121</v>
      </c>
      <c r="AL708" s="7">
        <v>4864844.6247999966</v>
      </c>
      <c r="AM708" s="25">
        <f t="shared" si="320"/>
        <v>56.870801146507986</v>
      </c>
      <c r="AN708" s="6">
        <v>12416</v>
      </c>
      <c r="AO708" s="21">
        <v>0.36513354948693311</v>
      </c>
      <c r="AP708" s="7">
        <v>-7516.52670000121</v>
      </c>
      <c r="AQ708" s="7">
        <v>4864844.6247999966</v>
      </c>
      <c r="AR708" s="25">
        <f t="shared" si="321"/>
        <v>56.259134176510059</v>
      </c>
      <c r="AS708" s="6">
        <v>12252</v>
      </c>
      <c r="AT708" s="21">
        <v>0.36825821856583862</v>
      </c>
      <c r="AU708" s="7">
        <v>-7511.778299998492</v>
      </c>
      <c r="AV708" s="7">
        <v>4864841.6717000008</v>
      </c>
      <c r="AW708" s="25">
        <f t="shared" si="322"/>
        <v>54.373865453209589</v>
      </c>
      <c r="AX708" s="6">
        <v>12500</v>
      </c>
      <c r="AY708" s="21">
        <v>0.37375628513771669</v>
      </c>
      <c r="AZ708" s="7">
        <v>-7516.52670000121</v>
      </c>
      <c r="BA708" s="7">
        <v>4864844.6247999966</v>
      </c>
      <c r="BB708" s="25">
        <f t="shared" si="323"/>
        <v>51.244349177417014</v>
      </c>
      <c r="BC708" s="6">
        <v>12754</v>
      </c>
      <c r="BD708" s="21">
        <v>0.38366550038497688</v>
      </c>
      <c r="BE708" s="7">
        <v>-7511.778299998492</v>
      </c>
      <c r="BF708" s="7">
        <v>4864841.6717000008</v>
      </c>
      <c r="BG708" s="25">
        <f t="shared" si="324"/>
        <v>46.151838380590448</v>
      </c>
      <c r="BH708" s="6">
        <v>12843</v>
      </c>
      <c r="BI708" s="21">
        <v>0.38492465252847102</v>
      </c>
      <c r="BJ708" s="7">
        <v>-7511.778299998492</v>
      </c>
      <c r="BK708" s="7">
        <v>4864841.6717000008</v>
      </c>
      <c r="BL708" s="25">
        <f t="shared" si="325"/>
        <v>45.55091385866082</v>
      </c>
      <c r="BM708" s="6">
        <v>12085</v>
      </c>
      <c r="BN708" s="21">
        <v>0.3866219633412234</v>
      </c>
      <c r="BO708" s="7">
        <v>-7511.778299998492</v>
      </c>
      <c r="BP708" s="7">
        <v>4864841.6717000008</v>
      </c>
      <c r="BQ708" s="25">
        <f t="shared" si="326"/>
        <v>44.756272796817726</v>
      </c>
      <c r="BR708" s="6">
        <v>12086</v>
      </c>
      <c r="BS708" s="21">
        <v>0.3866219633412234</v>
      </c>
      <c r="BT708" s="7">
        <v>-7506.7626999989152</v>
      </c>
      <c r="BU708" s="7">
        <v>4864850.7018999979</v>
      </c>
      <c r="BV708" s="25">
        <f t="shared" si="327"/>
        <v>44.756272796817726</v>
      </c>
      <c r="BW708" s="6">
        <v>12091</v>
      </c>
      <c r="BX708" s="21">
        <v>0.3866219633412234</v>
      </c>
      <c r="BY708" s="7">
        <v>-7502.8467999994746</v>
      </c>
      <c r="BZ708" s="7">
        <v>4864860.1862000003</v>
      </c>
      <c r="CA708" s="25">
        <f t="shared" si="328"/>
        <v>44.756272796817726</v>
      </c>
      <c r="CB708" s="6">
        <v>12582</v>
      </c>
      <c r="CC708" s="21">
        <v>0.34241702346843511</v>
      </c>
      <c r="CD708" s="7">
        <v>-7516.52670000121</v>
      </c>
      <c r="CE708" s="7">
        <v>4864844.6247999966</v>
      </c>
      <c r="CF708" s="25">
        <f t="shared" si="329"/>
        <v>72.740889757351184</v>
      </c>
      <c r="CG708" s="6">
        <v>12253</v>
      </c>
      <c r="CH708" s="21">
        <v>0.3615832583684484</v>
      </c>
      <c r="CI708" s="7">
        <v>-7516.52670000121</v>
      </c>
      <c r="CJ708" s="7">
        <v>4864844.6247999966</v>
      </c>
      <c r="CK708" s="25">
        <f t="shared" si="330"/>
        <v>58.50146526464561</v>
      </c>
      <c r="CL708" s="6">
        <v>12667</v>
      </c>
      <c r="CM708" s="21">
        <v>0.37203815145296792</v>
      </c>
      <c r="CN708" s="7">
        <v>-7516.52670000121</v>
      </c>
      <c r="CO708" s="7">
        <v>4864844.6247999966</v>
      </c>
      <c r="CP708" s="25">
        <f t="shared" si="331"/>
        <v>52.19754636038936</v>
      </c>
      <c r="CQ708" s="6">
        <v>12331</v>
      </c>
      <c r="CR708" s="21">
        <v>0.37850867893916917</v>
      </c>
      <c r="CS708" s="7">
        <v>-7516.52670000121</v>
      </c>
      <c r="CT708" s="7">
        <v>4864844.6247999966</v>
      </c>
      <c r="CU708" s="25">
        <f t="shared" si="332"/>
        <v>48.718805534911091</v>
      </c>
      <c r="CV708" s="6">
        <v>12252</v>
      </c>
      <c r="CW708" s="21">
        <v>0.37965997783489353</v>
      </c>
      <c r="CX708" s="7">
        <v>-7511.778299998492</v>
      </c>
      <c r="CY708" s="7">
        <v>4864841.6717000008</v>
      </c>
      <c r="CZ708" s="25">
        <f t="shared" si="333"/>
        <v>48.130539284741715</v>
      </c>
      <c r="DA708" s="6">
        <v>12844</v>
      </c>
      <c r="DB708" s="21">
        <v>0.3902384549694542</v>
      </c>
      <c r="DC708" s="7">
        <v>-7511.563299998641</v>
      </c>
      <c r="DD708" s="7">
        <v>4864853.5610999987</v>
      </c>
      <c r="DE708" s="25">
        <f t="shared" si="334"/>
        <v>43.120098667735753</v>
      </c>
      <c r="DF708" s="6">
        <v>12416</v>
      </c>
      <c r="DG708" s="21">
        <v>0.39126321895497751</v>
      </c>
      <c r="DH708" s="7">
        <v>-7516.52670000121</v>
      </c>
      <c r="DI708" s="7">
        <v>4864844.6247999966</v>
      </c>
      <c r="DJ708" s="25">
        <f t="shared" si="335"/>
        <v>42.670124072959837</v>
      </c>
      <c r="DK708" s="6">
        <v>12170</v>
      </c>
      <c r="DL708" s="21">
        <v>0.3913327967859504</v>
      </c>
      <c r="DM708" s="7">
        <v>-7516.52670000121</v>
      </c>
      <c r="DN708" s="7">
        <v>4864844.6247999966</v>
      </c>
      <c r="DO708" s="25">
        <f t="shared" si="336"/>
        <v>42.63978567037941</v>
      </c>
      <c r="DP708" s="6">
        <v>12084</v>
      </c>
      <c r="DQ708" s="21">
        <v>0.39182052861242511</v>
      </c>
      <c r="DR708" s="7">
        <v>-7511.563299998641</v>
      </c>
      <c r="DS708" s="7">
        <v>4864853.5610999987</v>
      </c>
      <c r="DT708" s="25">
        <f t="shared" si="337"/>
        <v>42.427872511141508</v>
      </c>
      <c r="DU708" s="6">
        <v>12754</v>
      </c>
      <c r="DV708" s="21">
        <v>0.39525418370774312</v>
      </c>
      <c r="DW708" s="7">
        <v>-7511.778299998492</v>
      </c>
      <c r="DX708" s="7">
        <v>4864841.6717000008</v>
      </c>
      <c r="DY708" s="25">
        <f t="shared" si="338"/>
        <v>40.972654137816789</v>
      </c>
      <c r="DZ708" s="6">
        <v>12843</v>
      </c>
      <c r="EA708" s="21">
        <v>0.39537553945440868</v>
      </c>
      <c r="EB708" s="7">
        <v>-7511.778299998492</v>
      </c>
      <c r="EC708" s="7">
        <v>4864841.6717000008</v>
      </c>
      <c r="ED708" s="25">
        <f t="shared" si="339"/>
        <v>40.922373048146369</v>
      </c>
      <c r="EE708" s="6">
        <v>12500</v>
      </c>
      <c r="EF708" s="21">
        <v>0.39553554813154101</v>
      </c>
      <c r="EG708" s="7">
        <v>-7516.52670000121</v>
      </c>
      <c r="EH708" s="7">
        <v>4864844.6247999966</v>
      </c>
      <c r="EI708" s="25">
        <f t="shared" si="340"/>
        <v>40.856194798851242</v>
      </c>
    </row>
    <row r="709" spans="1:139" x14ac:dyDescent="0.25">
      <c r="A709" s="6">
        <v>695</v>
      </c>
      <c r="B709" s="6">
        <v>1</v>
      </c>
      <c r="C709" s="6">
        <v>1</v>
      </c>
      <c r="D709" s="6">
        <v>1</v>
      </c>
      <c r="E709" s="6">
        <v>1</v>
      </c>
      <c r="F709" s="20">
        <f t="shared" si="310"/>
        <v>1</v>
      </c>
      <c r="G709" s="20">
        <f t="shared" si="311"/>
        <v>1</v>
      </c>
      <c r="H709" s="20">
        <f t="shared" si="312"/>
        <v>1</v>
      </c>
      <c r="I709" s="7">
        <v>-7533.8820368703064</v>
      </c>
      <c r="J709" s="7">
        <v>4864939.3779018447</v>
      </c>
      <c r="K709" s="6">
        <v>3</v>
      </c>
      <c r="L709" s="6">
        <v>3</v>
      </c>
      <c r="M709" s="7">
        <v>-7536.46470625041</v>
      </c>
      <c r="N709" s="7">
        <v>4864934.6733874213</v>
      </c>
      <c r="O709" s="26">
        <f t="shared" si="313"/>
        <v>-7536.46470625041</v>
      </c>
      <c r="P709" s="26">
        <f t="shared" si="314"/>
        <v>4864934.6733874204</v>
      </c>
      <c r="Q709" s="20">
        <f t="shared" si="315"/>
        <v>1</v>
      </c>
      <c r="R709" s="26">
        <f t="shared" si="316"/>
        <v>5.3668088372446983</v>
      </c>
      <c r="S709" s="26">
        <f>R709*'8_HeSo_Mercator'!$B$7</f>
        <v>4.1116537047751338</v>
      </c>
      <c r="T709" s="6">
        <v>9701</v>
      </c>
      <c r="U709" s="21">
        <v>5.5835527662700397E-2</v>
      </c>
      <c r="V709" s="7">
        <v>-7536.5657999999821</v>
      </c>
      <c r="W709" s="7">
        <v>4864934.3280000016</v>
      </c>
      <c r="X709" s="25">
        <f t="shared" si="317"/>
        <v>102886.28857500569</v>
      </c>
      <c r="Y709" s="6">
        <v>9246</v>
      </c>
      <c r="Z709" s="21">
        <v>7.7648571219444601E-2</v>
      </c>
      <c r="AA709" s="7">
        <v>-7536.5657999999821</v>
      </c>
      <c r="AB709" s="7">
        <v>4864934.3280000016</v>
      </c>
      <c r="AC709" s="25">
        <f t="shared" si="318"/>
        <v>27508.450277902655</v>
      </c>
      <c r="AD709" s="6">
        <v>14282</v>
      </c>
      <c r="AE709" s="21">
        <v>0.10597613644837479</v>
      </c>
      <c r="AF709" s="7">
        <v>-7536.5657999999821</v>
      </c>
      <c r="AG709" s="7">
        <v>4864934.3280000016</v>
      </c>
      <c r="AH709" s="25">
        <f t="shared" si="319"/>
        <v>7928.0735423151227</v>
      </c>
      <c r="AI709" s="6">
        <v>10614</v>
      </c>
      <c r="AJ709" s="21">
        <v>0.1089941649842333</v>
      </c>
      <c r="AK709" s="7">
        <v>-7536.5657999999821</v>
      </c>
      <c r="AL709" s="7">
        <v>4864934.3280000016</v>
      </c>
      <c r="AM709" s="25">
        <f t="shared" si="320"/>
        <v>7085.7692576418094</v>
      </c>
      <c r="AN709" s="6">
        <v>14442</v>
      </c>
      <c r="AO709" s="21">
        <v>0.1111673078297383</v>
      </c>
      <c r="AP709" s="7">
        <v>-7536.5657999999821</v>
      </c>
      <c r="AQ709" s="7">
        <v>4864934.3280000016</v>
      </c>
      <c r="AR709" s="25">
        <f t="shared" si="321"/>
        <v>6547.7433261702508</v>
      </c>
      <c r="AS709" s="6">
        <v>14115</v>
      </c>
      <c r="AT709" s="21">
        <v>0.1124653714406337</v>
      </c>
      <c r="AU709" s="7">
        <v>-7536.5657999999821</v>
      </c>
      <c r="AV709" s="7">
        <v>4864934.3280000016</v>
      </c>
      <c r="AW709" s="25">
        <f t="shared" si="322"/>
        <v>6250.6432444658485</v>
      </c>
      <c r="AX709" s="6">
        <v>13950</v>
      </c>
      <c r="AY709" s="21">
        <v>0.1182235981457512</v>
      </c>
      <c r="AZ709" s="7">
        <v>-7536.5657999999821</v>
      </c>
      <c r="BA709" s="7">
        <v>4864934.3280000016</v>
      </c>
      <c r="BB709" s="25">
        <f t="shared" si="323"/>
        <v>5118.978529304447</v>
      </c>
      <c r="BC709" s="6">
        <v>10159</v>
      </c>
      <c r="BD709" s="21">
        <v>0.1183249299644792</v>
      </c>
      <c r="BE709" s="7">
        <v>-7535.2095154039562</v>
      </c>
      <c r="BF709" s="7">
        <v>4864948.0904118046</v>
      </c>
      <c r="BG709" s="25">
        <f t="shared" si="324"/>
        <v>5101.4657548129717</v>
      </c>
      <c r="BH709" s="6">
        <v>8784</v>
      </c>
      <c r="BI709" s="21">
        <v>0.12471449987713509</v>
      </c>
      <c r="BJ709" s="7">
        <v>-7533.8376000002027</v>
      </c>
      <c r="BK709" s="7">
        <v>4864939.3730000034</v>
      </c>
      <c r="BL709" s="25">
        <f t="shared" si="325"/>
        <v>4133.6357264986</v>
      </c>
      <c r="BM709" s="6">
        <v>13786</v>
      </c>
      <c r="BN709" s="21">
        <v>0.13299932389440239</v>
      </c>
      <c r="BO709" s="7">
        <v>-7536.5657999999821</v>
      </c>
      <c r="BP709" s="7">
        <v>4864934.3280000016</v>
      </c>
      <c r="BQ709" s="25">
        <f t="shared" si="326"/>
        <v>3195.9668583229568</v>
      </c>
      <c r="BR709" s="6">
        <v>13471</v>
      </c>
      <c r="BS709" s="21">
        <v>0.1380557628790772</v>
      </c>
      <c r="BT709" s="7">
        <v>-7536.5657999999821</v>
      </c>
      <c r="BU709" s="7">
        <v>4864934.3280000016</v>
      </c>
      <c r="BV709" s="25">
        <f t="shared" si="327"/>
        <v>2752.8455095346144</v>
      </c>
      <c r="BW709" s="6">
        <v>13310</v>
      </c>
      <c r="BX709" s="21">
        <v>0.13911906479458419</v>
      </c>
      <c r="BY709" s="7">
        <v>-7536.5657999999821</v>
      </c>
      <c r="BZ709" s="7">
        <v>4864934.3280000016</v>
      </c>
      <c r="CA709" s="25">
        <f t="shared" si="328"/>
        <v>2669.6443092407035</v>
      </c>
      <c r="CB709" s="6">
        <v>9701</v>
      </c>
      <c r="CC709" s="21">
        <v>5.8017481075471902E-2</v>
      </c>
      <c r="CD709" s="7">
        <v>-7536.5657999999821</v>
      </c>
      <c r="CE709" s="7">
        <v>4864934.3280000016</v>
      </c>
      <c r="CF709" s="25">
        <f t="shared" si="329"/>
        <v>88260.121900587212</v>
      </c>
      <c r="CG709" s="6">
        <v>9246</v>
      </c>
      <c r="CH709" s="21">
        <v>6.7900584487388699E-2</v>
      </c>
      <c r="CI709" s="7">
        <v>-7536.5657999999821</v>
      </c>
      <c r="CJ709" s="7">
        <v>4864934.3280000016</v>
      </c>
      <c r="CK709" s="25">
        <f t="shared" si="330"/>
        <v>47044.185005619758</v>
      </c>
      <c r="CL709" s="6">
        <v>14282</v>
      </c>
      <c r="CM709" s="21">
        <v>9.1061885315860597E-2</v>
      </c>
      <c r="CN709" s="7">
        <v>-7536.5657999999821</v>
      </c>
      <c r="CO709" s="7">
        <v>4864934.3280000016</v>
      </c>
      <c r="CP709" s="25">
        <f t="shared" si="331"/>
        <v>14542.981436730344</v>
      </c>
      <c r="CQ709" s="6">
        <v>10614</v>
      </c>
      <c r="CR709" s="21">
        <v>9.1140130316056903E-2</v>
      </c>
      <c r="CS709" s="7">
        <v>-7536.5657999999821</v>
      </c>
      <c r="CT709" s="7">
        <v>4864934.3280000016</v>
      </c>
      <c r="CU709" s="25">
        <f t="shared" si="332"/>
        <v>14493.104349800213</v>
      </c>
      <c r="CV709" s="6">
        <v>14442</v>
      </c>
      <c r="CW709" s="21">
        <v>9.2723437911942999E-2</v>
      </c>
      <c r="CX709" s="7">
        <v>-7536.5657999999821</v>
      </c>
      <c r="CY709" s="7">
        <v>4864934.3280000016</v>
      </c>
      <c r="CZ709" s="25">
        <f t="shared" si="333"/>
        <v>13528.258634258887</v>
      </c>
      <c r="DA709" s="6">
        <v>14115</v>
      </c>
      <c r="DB709" s="21">
        <v>9.5333509095702595E-2</v>
      </c>
      <c r="DC709" s="7">
        <v>-7536.5657999999821</v>
      </c>
      <c r="DD709" s="7">
        <v>4864934.3280000016</v>
      </c>
      <c r="DE709" s="25">
        <f t="shared" si="334"/>
        <v>12106.474276753244</v>
      </c>
      <c r="DF709" s="6">
        <v>13950</v>
      </c>
      <c r="DG709" s="21">
        <v>9.9378308100473794E-2</v>
      </c>
      <c r="DH709" s="7">
        <v>-7536.5657999999821</v>
      </c>
      <c r="DI709" s="7">
        <v>4864934.3280000016</v>
      </c>
      <c r="DJ709" s="25">
        <f t="shared" si="335"/>
        <v>10252.590352965131</v>
      </c>
      <c r="DK709" s="6">
        <v>8784</v>
      </c>
      <c r="DL709" s="21">
        <v>0.10375287209599179</v>
      </c>
      <c r="DM709" s="7">
        <v>-7533.8376000002027</v>
      </c>
      <c r="DN709" s="7">
        <v>4864939.3730000034</v>
      </c>
      <c r="DO709" s="25">
        <f t="shared" si="336"/>
        <v>8629.7753254378931</v>
      </c>
      <c r="DP709" s="6">
        <v>13786</v>
      </c>
      <c r="DQ709" s="21">
        <v>0.1109939361982599</v>
      </c>
      <c r="DR709" s="7">
        <v>-7536.5657999999821</v>
      </c>
      <c r="DS709" s="7">
        <v>4864934.3280000016</v>
      </c>
      <c r="DT709" s="25">
        <f t="shared" si="337"/>
        <v>6588.7493665355687</v>
      </c>
      <c r="DU709" s="6">
        <v>13628</v>
      </c>
      <c r="DV709" s="21">
        <v>0.11536069240236629</v>
      </c>
      <c r="DW709" s="7">
        <v>-7536.5657999999821</v>
      </c>
      <c r="DX709" s="7">
        <v>4864934.3280000016</v>
      </c>
      <c r="DY709" s="25">
        <f t="shared" si="338"/>
        <v>5646.3602524720473</v>
      </c>
      <c r="DZ709" s="6">
        <v>11075</v>
      </c>
      <c r="EA709" s="21">
        <v>0.1160451867225696</v>
      </c>
      <c r="EB709" s="7">
        <v>-7536.5657999999821</v>
      </c>
      <c r="EC709" s="7">
        <v>4864934.3280000016</v>
      </c>
      <c r="ED709" s="25">
        <f t="shared" si="339"/>
        <v>5514.3137581580359</v>
      </c>
      <c r="EE709" s="6">
        <v>10158</v>
      </c>
      <c r="EF709" s="21">
        <v>0.12032031492241529</v>
      </c>
      <c r="EG709" s="7">
        <v>-7536.5657999999821</v>
      </c>
      <c r="EH709" s="7">
        <v>4864934.3280000016</v>
      </c>
      <c r="EI709" s="25">
        <f t="shared" si="340"/>
        <v>4771.3816958632397</v>
      </c>
    </row>
    <row r="710" spans="1:139" x14ac:dyDescent="0.25">
      <c r="A710" s="6">
        <v>696</v>
      </c>
      <c r="B710" s="6">
        <v>0</v>
      </c>
      <c r="C710" s="6">
        <v>2</v>
      </c>
      <c r="D710" s="6">
        <v>0</v>
      </c>
      <c r="E710" s="6">
        <v>2</v>
      </c>
      <c r="F710" s="20">
        <f t="shared" si="310"/>
        <v>1</v>
      </c>
      <c r="G710" s="20">
        <f t="shared" si="311"/>
        <v>1</v>
      </c>
      <c r="H710" s="20">
        <f t="shared" si="312"/>
        <v>1</v>
      </c>
      <c r="I710" s="7">
        <v>-7639.2821025134544</v>
      </c>
      <c r="J710" s="7">
        <v>4864912.8193356479</v>
      </c>
      <c r="K710" s="6">
        <v>-6</v>
      </c>
      <c r="L710" s="6">
        <v>-6</v>
      </c>
      <c r="M710" s="7">
        <v>-7639.3921028492978</v>
      </c>
      <c r="N710" s="7">
        <v>4864912.2678920198</v>
      </c>
      <c r="O710" s="26">
        <f t="shared" si="313"/>
        <v>-7639.3921028492969</v>
      </c>
      <c r="P710" s="26">
        <f t="shared" si="314"/>
        <v>4864912.2678920208</v>
      </c>
      <c r="Q710" s="20">
        <f t="shared" si="315"/>
        <v>1</v>
      </c>
      <c r="R710" s="26">
        <f t="shared" si="316"/>
        <v>0.5623078763090904</v>
      </c>
      <c r="S710" s="26">
        <f>R710*'8_HeSo_Mercator'!$B$7</f>
        <v>0.4307988849547863</v>
      </c>
      <c r="T710" s="6">
        <v>7282</v>
      </c>
      <c r="U710" s="21">
        <v>0.1790774028882344</v>
      </c>
      <c r="V710" s="7">
        <v>-7639.1801000013947</v>
      </c>
      <c r="W710" s="7">
        <v>4864913.1300999969</v>
      </c>
      <c r="X710" s="25">
        <f t="shared" si="317"/>
        <v>972.3818654020904</v>
      </c>
      <c r="Y710" s="6">
        <v>10885</v>
      </c>
      <c r="Z710" s="21">
        <v>0.21126253294210059</v>
      </c>
      <c r="AA710" s="7">
        <v>-7639.1801000013947</v>
      </c>
      <c r="AB710" s="7">
        <v>4864913.1300999969</v>
      </c>
      <c r="AC710" s="25">
        <f t="shared" si="318"/>
        <v>502.00734340039008</v>
      </c>
      <c r="AD710" s="6">
        <v>11341</v>
      </c>
      <c r="AE710" s="21">
        <v>0.21315113718903589</v>
      </c>
      <c r="AF710" s="7">
        <v>-7639.1801000013947</v>
      </c>
      <c r="AG710" s="7">
        <v>4864913.1300999969</v>
      </c>
      <c r="AH710" s="25">
        <f t="shared" si="319"/>
        <v>484.45047266625335</v>
      </c>
      <c r="AI710" s="6">
        <v>10425</v>
      </c>
      <c r="AJ710" s="21">
        <v>0.21579286866758091</v>
      </c>
      <c r="AK710" s="7">
        <v>-7639.1801000013947</v>
      </c>
      <c r="AL710" s="7">
        <v>4864913.1300999969</v>
      </c>
      <c r="AM710" s="25">
        <f t="shared" si="320"/>
        <v>461.16001685813745</v>
      </c>
      <c r="AN710" s="6">
        <v>8159</v>
      </c>
      <c r="AO710" s="21">
        <v>0.2182290377665429</v>
      </c>
      <c r="AP710" s="7">
        <v>-7639.6909999996424</v>
      </c>
      <c r="AQ710" s="7">
        <v>4864914.9127999991</v>
      </c>
      <c r="AR710" s="25">
        <f t="shared" si="321"/>
        <v>440.90989862111661</v>
      </c>
      <c r="AS710" s="6">
        <v>7289</v>
      </c>
      <c r="AT710" s="21">
        <v>0.2187254693678759</v>
      </c>
      <c r="AU710" s="7">
        <v>-7638.2760000005364</v>
      </c>
      <c r="AV710" s="7">
        <v>4864905.1872000024</v>
      </c>
      <c r="AW710" s="25">
        <f t="shared" si="322"/>
        <v>436.92065026206831</v>
      </c>
      <c r="AX710" s="6">
        <v>8601</v>
      </c>
      <c r="AY710" s="21">
        <v>0.23687379148674531</v>
      </c>
      <c r="AZ710" s="7">
        <v>-7637.5564999990156</v>
      </c>
      <c r="BA710" s="7">
        <v>4864907.4662000015</v>
      </c>
      <c r="BB710" s="25">
        <f t="shared" si="323"/>
        <v>317.63763493077641</v>
      </c>
      <c r="BC710" s="6">
        <v>9060</v>
      </c>
      <c r="BD710" s="21">
        <v>0.23714047624576351</v>
      </c>
      <c r="BE710" s="7">
        <v>-7637.5564999990156</v>
      </c>
      <c r="BF710" s="7">
        <v>4864907.4662000015</v>
      </c>
      <c r="BG710" s="25">
        <f t="shared" si="324"/>
        <v>316.21120059799438</v>
      </c>
      <c r="BH710" s="6">
        <v>9975</v>
      </c>
      <c r="BI710" s="21">
        <v>0.23732888982540171</v>
      </c>
      <c r="BJ710" s="7">
        <v>-7638.8079999983311</v>
      </c>
      <c r="BK710" s="7">
        <v>4864907.0441000015</v>
      </c>
      <c r="BL710" s="25">
        <f t="shared" si="325"/>
        <v>315.20824518936183</v>
      </c>
      <c r="BM710" s="6">
        <v>9064</v>
      </c>
      <c r="BN710" s="21">
        <v>0.23929061278168401</v>
      </c>
      <c r="BO710" s="7">
        <v>-7640.679200001061</v>
      </c>
      <c r="BP710" s="7">
        <v>4864913.5322000012</v>
      </c>
      <c r="BQ710" s="25">
        <f t="shared" si="326"/>
        <v>304.99825358662014</v>
      </c>
      <c r="BR710" s="6">
        <v>11347</v>
      </c>
      <c r="BS710" s="21">
        <v>0.2404885030778979</v>
      </c>
      <c r="BT710" s="7">
        <v>-7640.679200001061</v>
      </c>
      <c r="BU710" s="7">
        <v>4864913.5322000012</v>
      </c>
      <c r="BV710" s="25">
        <f t="shared" si="327"/>
        <v>298.96663523322155</v>
      </c>
      <c r="BW710" s="6">
        <v>9510</v>
      </c>
      <c r="BX710" s="21">
        <v>0.24198769023746791</v>
      </c>
      <c r="BY710" s="7">
        <v>-7641.3297999985516</v>
      </c>
      <c r="BZ710" s="7">
        <v>4864920.6295000017</v>
      </c>
      <c r="CA710" s="25">
        <f t="shared" si="328"/>
        <v>291.62644450518002</v>
      </c>
      <c r="CB710" s="6">
        <v>7282</v>
      </c>
      <c r="CC710" s="21">
        <v>0.18362871914542639</v>
      </c>
      <c r="CD710" s="7">
        <v>-7639.1801000013947</v>
      </c>
      <c r="CE710" s="7">
        <v>4864913.1300999969</v>
      </c>
      <c r="CF710" s="25">
        <f t="shared" si="329"/>
        <v>879.50351668192468</v>
      </c>
      <c r="CG710" s="6">
        <v>10885</v>
      </c>
      <c r="CH710" s="21">
        <v>0.20313807325452049</v>
      </c>
      <c r="CI710" s="7">
        <v>-7639.1801000013947</v>
      </c>
      <c r="CJ710" s="7">
        <v>4864913.1300999969</v>
      </c>
      <c r="CK710" s="25">
        <f t="shared" si="330"/>
        <v>587.2657654001431</v>
      </c>
      <c r="CL710" s="6">
        <v>8159</v>
      </c>
      <c r="CM710" s="21">
        <v>0.2136928411836663</v>
      </c>
      <c r="CN710" s="7">
        <v>-7639.6909999996424</v>
      </c>
      <c r="CO710" s="7">
        <v>4864914.9127999991</v>
      </c>
      <c r="CP710" s="25">
        <f t="shared" si="331"/>
        <v>479.55685866747615</v>
      </c>
      <c r="CQ710" s="6">
        <v>11341</v>
      </c>
      <c r="CR710" s="21">
        <v>0.2153403098888618</v>
      </c>
      <c r="CS710" s="7">
        <v>-7639.1801000013947</v>
      </c>
      <c r="CT710" s="7">
        <v>4864913.1300999969</v>
      </c>
      <c r="CU710" s="25">
        <f t="shared" si="332"/>
        <v>465.04894685951825</v>
      </c>
      <c r="CV710" s="6">
        <v>10425</v>
      </c>
      <c r="CW710" s="21">
        <v>0.22167746631218219</v>
      </c>
      <c r="CX710" s="7">
        <v>-7639.1801000013947</v>
      </c>
      <c r="CY710" s="7">
        <v>4864913.1300999969</v>
      </c>
      <c r="CZ710" s="25">
        <f t="shared" si="333"/>
        <v>414.10817497450523</v>
      </c>
      <c r="DA710" s="6">
        <v>7727</v>
      </c>
      <c r="DB710" s="21">
        <v>0.22533997221405311</v>
      </c>
      <c r="DC710" s="7">
        <v>-7638.8079999983311</v>
      </c>
      <c r="DD710" s="7">
        <v>4864907.0441000015</v>
      </c>
      <c r="DE710" s="25">
        <f t="shared" si="334"/>
        <v>387.835049165057</v>
      </c>
      <c r="DF710" s="6">
        <v>11347</v>
      </c>
      <c r="DG710" s="21">
        <v>0.22640236522015189</v>
      </c>
      <c r="DH710" s="7">
        <v>-7640.679200001061</v>
      </c>
      <c r="DI710" s="7">
        <v>4864913.5322000012</v>
      </c>
      <c r="DJ710" s="25">
        <f t="shared" si="335"/>
        <v>380.60646554566301</v>
      </c>
      <c r="DK710" s="6">
        <v>9510</v>
      </c>
      <c r="DL710" s="21">
        <v>0.23084240880758661</v>
      </c>
      <c r="DM710" s="7">
        <v>-7641.3297999985516</v>
      </c>
      <c r="DN710" s="7">
        <v>4864920.6295000017</v>
      </c>
      <c r="DO710" s="25">
        <f t="shared" si="336"/>
        <v>352.15804169034618</v>
      </c>
      <c r="DP710" s="6">
        <v>9064</v>
      </c>
      <c r="DQ710" s="21">
        <v>0.2317580717600678</v>
      </c>
      <c r="DR710" s="7">
        <v>-7640.679200001061</v>
      </c>
      <c r="DS710" s="7">
        <v>4864913.5322000012</v>
      </c>
      <c r="DT710" s="25">
        <f t="shared" si="337"/>
        <v>346.6255123919467</v>
      </c>
      <c r="DU710" s="6">
        <v>7726</v>
      </c>
      <c r="DV710" s="21">
        <v>0.23186815419943499</v>
      </c>
      <c r="DW710" s="7">
        <v>-7640.679200001061</v>
      </c>
      <c r="DX710" s="7">
        <v>4864913.5322000012</v>
      </c>
      <c r="DY710" s="25">
        <f t="shared" si="338"/>
        <v>345.96772103447518</v>
      </c>
      <c r="DZ710" s="6">
        <v>11350</v>
      </c>
      <c r="EA710" s="21">
        <v>0.23253145525045499</v>
      </c>
      <c r="EB710" s="7">
        <v>-7638.8079999983311</v>
      </c>
      <c r="EC710" s="7">
        <v>4864907.0441000015</v>
      </c>
      <c r="ED710" s="25">
        <f t="shared" si="339"/>
        <v>342.03705762592</v>
      </c>
      <c r="EE710" s="6">
        <v>7289</v>
      </c>
      <c r="EF710" s="21">
        <v>0.2329427980702963</v>
      </c>
      <c r="EG710" s="7">
        <v>-7638.2760000005364</v>
      </c>
      <c r="EH710" s="7">
        <v>4864905.1872000024</v>
      </c>
      <c r="EI710" s="25">
        <f t="shared" si="340"/>
        <v>339.62750028028273</v>
      </c>
    </row>
    <row r="711" spans="1:139" x14ac:dyDescent="0.25">
      <c r="A711" s="6">
        <v>697</v>
      </c>
      <c r="B711" s="6">
        <v>1</v>
      </c>
      <c r="C711" s="6">
        <v>1</v>
      </c>
      <c r="D711" s="6">
        <v>1</v>
      </c>
      <c r="E711" s="6">
        <v>1</v>
      </c>
      <c r="F711" s="20">
        <f t="shared" si="310"/>
        <v>1</v>
      </c>
      <c r="G711" s="20">
        <f t="shared" si="311"/>
        <v>1</v>
      </c>
      <c r="H711" s="20">
        <f t="shared" si="312"/>
        <v>1</v>
      </c>
      <c r="I711" s="7">
        <v>-7571.618299998343</v>
      </c>
      <c r="J711" s="7">
        <v>4864870.9018000038</v>
      </c>
      <c r="K711" s="6">
        <v>-6</v>
      </c>
      <c r="L711" s="6">
        <v>-6</v>
      </c>
      <c r="M711" s="7">
        <v>-7567.7225364759151</v>
      </c>
      <c r="N711" s="7">
        <v>4864870.625824606</v>
      </c>
      <c r="O711" s="26">
        <f t="shared" si="313"/>
        <v>-7567.7225364759161</v>
      </c>
      <c r="P711" s="26">
        <f t="shared" si="314"/>
        <v>4864870.625824606</v>
      </c>
      <c r="Q711" s="20">
        <f t="shared" si="315"/>
        <v>1</v>
      </c>
      <c r="R711" s="26">
        <f t="shared" si="316"/>
        <v>3.9055263208505635</v>
      </c>
      <c r="S711" s="26">
        <f>R711*'8_HeSo_Mercator'!$B$7</f>
        <v>2.9921266535117037</v>
      </c>
      <c r="T711" s="6">
        <v>7913</v>
      </c>
      <c r="U711" s="21">
        <v>0.11447173700772691</v>
      </c>
      <c r="V711" s="7">
        <v>-7571.0931999981403</v>
      </c>
      <c r="W711" s="7">
        <v>4864871.7186999992</v>
      </c>
      <c r="X711" s="25">
        <f t="shared" si="317"/>
        <v>5823.8061187443664</v>
      </c>
      <c r="Y711" s="6">
        <v>9709</v>
      </c>
      <c r="Z711" s="21">
        <v>0.121740529699051</v>
      </c>
      <c r="AA711" s="7">
        <v>-7571.0931999981403</v>
      </c>
      <c r="AB711" s="7">
        <v>4864871.7186999992</v>
      </c>
      <c r="AC711" s="25">
        <f t="shared" si="318"/>
        <v>4552.5974601822727</v>
      </c>
      <c r="AD711" s="6">
        <v>10164</v>
      </c>
      <c r="AE711" s="21">
        <v>0.13634751083153679</v>
      </c>
      <c r="AF711" s="7">
        <v>-7562.1920000016689</v>
      </c>
      <c r="AG711" s="7">
        <v>4864866.7745999992</v>
      </c>
      <c r="AH711" s="25">
        <f t="shared" si="319"/>
        <v>2893.4177717333473</v>
      </c>
      <c r="AI711" s="6">
        <v>8801</v>
      </c>
      <c r="AJ711" s="21">
        <v>0.13758306530687239</v>
      </c>
      <c r="AK711" s="7">
        <v>-7571.0931999981403</v>
      </c>
      <c r="AL711" s="7">
        <v>4864871.7186999992</v>
      </c>
      <c r="AM711" s="25">
        <f t="shared" si="320"/>
        <v>2790.8730075943859</v>
      </c>
      <c r="AN711" s="6">
        <v>11536</v>
      </c>
      <c r="AO711" s="21">
        <v>0.13805163417919439</v>
      </c>
      <c r="AP711" s="7">
        <v>-7559.7820000015199</v>
      </c>
      <c r="AQ711" s="7">
        <v>4864871.373499997</v>
      </c>
      <c r="AR711" s="25">
        <f t="shared" si="321"/>
        <v>2753.1748408859989</v>
      </c>
      <c r="AS711" s="6">
        <v>13936</v>
      </c>
      <c r="AT711" s="21">
        <v>0.13820666429890929</v>
      </c>
      <c r="AU711" s="7">
        <v>-7562.1920000016689</v>
      </c>
      <c r="AV711" s="7">
        <v>4864866.7745999992</v>
      </c>
      <c r="AW711" s="25">
        <f t="shared" si="322"/>
        <v>2740.8423707364691</v>
      </c>
      <c r="AX711" s="6">
        <v>11541</v>
      </c>
      <c r="AY711" s="21">
        <v>0.13955559647852259</v>
      </c>
      <c r="AZ711" s="7">
        <v>-7562.1920000016689</v>
      </c>
      <c r="BA711" s="7">
        <v>4864866.7745999992</v>
      </c>
      <c r="BB711" s="25">
        <f t="shared" si="323"/>
        <v>2636.3979832369546</v>
      </c>
      <c r="BC711" s="6">
        <v>14264</v>
      </c>
      <c r="BD711" s="21">
        <v>0.14107032500886549</v>
      </c>
      <c r="BE711" s="7">
        <v>-7562.1920000016689</v>
      </c>
      <c r="BF711" s="7">
        <v>4864866.7745999992</v>
      </c>
      <c r="BG711" s="25">
        <f t="shared" si="324"/>
        <v>2524.9764528422552</v>
      </c>
      <c r="BH711" s="6">
        <v>8348</v>
      </c>
      <c r="BI711" s="21">
        <v>0.14123734136489369</v>
      </c>
      <c r="BJ711" s="7">
        <v>-7571.0931999981403</v>
      </c>
      <c r="BK711" s="7">
        <v>4864871.7186999992</v>
      </c>
      <c r="BL711" s="25">
        <f t="shared" si="325"/>
        <v>2513.0542536551879</v>
      </c>
      <c r="BM711" s="6">
        <v>10170</v>
      </c>
      <c r="BN711" s="21">
        <v>0.14275640543680601</v>
      </c>
      <c r="BO711" s="7">
        <v>-7571.0931999981403</v>
      </c>
      <c r="BP711" s="7">
        <v>4864871.7186999992</v>
      </c>
      <c r="BQ711" s="25">
        <f t="shared" si="326"/>
        <v>2407.7843312064319</v>
      </c>
      <c r="BR711" s="6">
        <v>8346</v>
      </c>
      <c r="BS711" s="21">
        <v>0.14337340622955089</v>
      </c>
      <c r="BT711" s="7">
        <v>-7562.1920000016689</v>
      </c>
      <c r="BU711" s="7">
        <v>4864866.7745999992</v>
      </c>
      <c r="BV711" s="25">
        <f t="shared" si="327"/>
        <v>2366.6039612568575</v>
      </c>
      <c r="BW711" s="6">
        <v>13147</v>
      </c>
      <c r="BX711" s="21">
        <v>0.1455164810596474</v>
      </c>
      <c r="BY711" s="7">
        <v>-7568.8610000014314</v>
      </c>
      <c r="BZ711" s="7">
        <v>4864876.4161999971</v>
      </c>
      <c r="CA711" s="25">
        <f t="shared" si="328"/>
        <v>2230.2382729238716</v>
      </c>
      <c r="CB711" s="6">
        <v>14263</v>
      </c>
      <c r="CC711" s="21">
        <v>0.101053585589668</v>
      </c>
      <c r="CD711" s="7">
        <v>-7571.0931999981403</v>
      </c>
      <c r="CE711" s="7">
        <v>4864871.7186999992</v>
      </c>
      <c r="CF711" s="25">
        <f t="shared" si="329"/>
        <v>9589.4365262164174</v>
      </c>
      <c r="CG711" s="6">
        <v>13936</v>
      </c>
      <c r="CH711" s="21">
        <v>0.1060665802962879</v>
      </c>
      <c r="CI711" s="7">
        <v>-7562.1920000016689</v>
      </c>
      <c r="CJ711" s="7">
        <v>4864866.7745999992</v>
      </c>
      <c r="CK711" s="25">
        <f t="shared" si="330"/>
        <v>7901.066775392861</v>
      </c>
      <c r="CL711" s="6">
        <v>12999</v>
      </c>
      <c r="CM711" s="21">
        <v>0.1067811411915482</v>
      </c>
      <c r="CN711" s="7">
        <v>-7571.0931999981403</v>
      </c>
      <c r="CO711" s="7">
        <v>4864871.7186999992</v>
      </c>
      <c r="CP711" s="25">
        <f t="shared" si="331"/>
        <v>7691.6899255627659</v>
      </c>
      <c r="CQ711" s="6">
        <v>14425</v>
      </c>
      <c r="CR711" s="21">
        <v>0.10702147249724341</v>
      </c>
      <c r="CS711" s="7">
        <v>-7571.0931999981403</v>
      </c>
      <c r="CT711" s="7">
        <v>4864871.7186999992</v>
      </c>
      <c r="CU711" s="25">
        <f t="shared" si="332"/>
        <v>7622.8313540248701</v>
      </c>
      <c r="CV711" s="6">
        <v>14264</v>
      </c>
      <c r="CW711" s="21">
        <v>0.10832515392165599</v>
      </c>
      <c r="CX711" s="7">
        <v>-7562.1920000016689</v>
      </c>
      <c r="CY711" s="7">
        <v>4864866.7745999992</v>
      </c>
      <c r="CZ711" s="25">
        <f t="shared" si="333"/>
        <v>7262.4430663640605</v>
      </c>
      <c r="DA711" s="6">
        <v>14101</v>
      </c>
      <c r="DB711" s="21">
        <v>0.1085131620968109</v>
      </c>
      <c r="DC711" s="7">
        <v>-7571.0931999981403</v>
      </c>
      <c r="DD711" s="7">
        <v>4864871.7186999992</v>
      </c>
      <c r="DE711" s="25">
        <f t="shared" si="334"/>
        <v>7212.2425473949006</v>
      </c>
      <c r="DF711" s="6">
        <v>7913</v>
      </c>
      <c r="DG711" s="21">
        <v>0.1147112560419991</v>
      </c>
      <c r="DH711" s="7">
        <v>-7571.0931999981403</v>
      </c>
      <c r="DI711" s="7">
        <v>4864871.7186999992</v>
      </c>
      <c r="DJ711" s="25">
        <f t="shared" si="335"/>
        <v>5775.317430091166</v>
      </c>
      <c r="DK711" s="6">
        <v>13939</v>
      </c>
      <c r="DL711" s="21">
        <v>0.1150684616534265</v>
      </c>
      <c r="DM711" s="7">
        <v>-7571.0931999981403</v>
      </c>
      <c r="DN711" s="7">
        <v>4864871.7186999992</v>
      </c>
      <c r="DO711" s="25">
        <f t="shared" si="336"/>
        <v>5703.9376784775795</v>
      </c>
      <c r="DP711" s="6">
        <v>13776</v>
      </c>
      <c r="DQ711" s="21">
        <v>0.11602471052898081</v>
      </c>
      <c r="DR711" s="7">
        <v>-7571.0931999981403</v>
      </c>
      <c r="DS711" s="7">
        <v>4864871.7186999992</v>
      </c>
      <c r="DT711" s="25">
        <f t="shared" si="337"/>
        <v>5518.207482153628</v>
      </c>
      <c r="DU711" s="6">
        <v>13147</v>
      </c>
      <c r="DV711" s="21">
        <v>0.1172724255248527</v>
      </c>
      <c r="DW711" s="7">
        <v>-7568.8610000014314</v>
      </c>
      <c r="DX711" s="7">
        <v>4864876.4161999971</v>
      </c>
      <c r="DY711" s="25">
        <f t="shared" si="338"/>
        <v>5287.0859337592237</v>
      </c>
      <c r="DZ711" s="6">
        <v>9709</v>
      </c>
      <c r="EA711" s="21">
        <v>0.1184879214721648</v>
      </c>
      <c r="EB711" s="7">
        <v>-7571.0931999981403</v>
      </c>
      <c r="EC711" s="7">
        <v>4864871.7186999992</v>
      </c>
      <c r="ED711" s="25">
        <f t="shared" si="339"/>
        <v>5073.4533986384749</v>
      </c>
      <c r="EE711" s="6">
        <v>11536</v>
      </c>
      <c r="EF711" s="21">
        <v>0.1213051605959327</v>
      </c>
      <c r="EG711" s="7">
        <v>-7559.7820000015199</v>
      </c>
      <c r="EH711" s="7">
        <v>4864871.373499997</v>
      </c>
      <c r="EI711" s="25">
        <f t="shared" si="340"/>
        <v>4618.3079825929835</v>
      </c>
    </row>
    <row r="712" spans="1:139" x14ac:dyDescent="0.25">
      <c r="A712" s="6">
        <v>698</v>
      </c>
      <c r="B712" s="6">
        <v>0</v>
      </c>
      <c r="C712" s="6">
        <v>2</v>
      </c>
      <c r="D712" s="6">
        <v>0</v>
      </c>
      <c r="E712" s="6">
        <v>2</v>
      </c>
      <c r="F712" s="20">
        <f t="shared" si="310"/>
        <v>1</v>
      </c>
      <c r="G712" s="20">
        <f t="shared" si="311"/>
        <v>1</v>
      </c>
      <c r="H712" s="20">
        <f t="shared" si="312"/>
        <v>1</v>
      </c>
      <c r="I712" s="7">
        <v>-7636.8284000009298</v>
      </c>
      <c r="J712" s="7">
        <v>4864897.3584000021</v>
      </c>
      <c r="K712" s="6">
        <v>6</v>
      </c>
      <c r="L712" s="6">
        <v>6</v>
      </c>
      <c r="M712" s="7">
        <v>-7637.3490594570776</v>
      </c>
      <c r="N712" s="7">
        <v>4864904.7949650772</v>
      </c>
      <c r="O712" s="26">
        <f t="shared" si="313"/>
        <v>-7637.3490594570767</v>
      </c>
      <c r="P712" s="26">
        <f t="shared" si="314"/>
        <v>4864904.7949650772</v>
      </c>
      <c r="Q712" s="20">
        <f t="shared" si="315"/>
        <v>1</v>
      </c>
      <c r="R712" s="26">
        <f t="shared" si="316"/>
        <v>7.4547693716855559</v>
      </c>
      <c r="S712" s="26">
        <f>R712*'8_HeSo_Mercator'!$B$7</f>
        <v>5.7112953032013447</v>
      </c>
      <c r="T712" s="6">
        <v>10890</v>
      </c>
      <c r="U712" s="21">
        <v>0.18833208589083161</v>
      </c>
      <c r="V712" s="7">
        <v>-7637.0023000016809</v>
      </c>
      <c r="W712" s="7">
        <v>4864905.5323000029</v>
      </c>
      <c r="X712" s="25">
        <f t="shared" si="317"/>
        <v>794.88213075181034</v>
      </c>
      <c r="Y712" s="6">
        <v>10430</v>
      </c>
      <c r="Z712" s="21">
        <v>0.191283285857098</v>
      </c>
      <c r="AA712" s="7">
        <v>-7636.6226000003517</v>
      </c>
      <c r="AB712" s="7">
        <v>4864899.4196000015</v>
      </c>
      <c r="AC712" s="25">
        <f t="shared" si="318"/>
        <v>746.95064416999662</v>
      </c>
      <c r="AD712" s="6">
        <v>7725</v>
      </c>
      <c r="AE712" s="21">
        <v>0.19530808480364781</v>
      </c>
      <c r="AF712" s="7">
        <v>-7636.6226000003517</v>
      </c>
      <c r="AG712" s="7">
        <v>4864899.4196000015</v>
      </c>
      <c r="AH712" s="25">
        <f t="shared" si="319"/>
        <v>687.25690923639854</v>
      </c>
      <c r="AI712" s="6">
        <v>10884</v>
      </c>
      <c r="AJ712" s="21">
        <v>0.2037775579474741</v>
      </c>
      <c r="AK712" s="7">
        <v>-7637.5564999990156</v>
      </c>
      <c r="AL712" s="7">
        <v>4864907.4662000015</v>
      </c>
      <c r="AM712" s="25">
        <f t="shared" si="320"/>
        <v>579.9286792150217</v>
      </c>
      <c r="AN712" s="6">
        <v>7288</v>
      </c>
      <c r="AO712" s="21">
        <v>0.2054645794444229</v>
      </c>
      <c r="AP712" s="7">
        <v>-7636.6226000003517</v>
      </c>
      <c r="AQ712" s="7">
        <v>4864899.4196000015</v>
      </c>
      <c r="AR712" s="25">
        <f t="shared" si="321"/>
        <v>561.11534520327189</v>
      </c>
      <c r="AS712" s="6">
        <v>9972</v>
      </c>
      <c r="AT712" s="21">
        <v>0.21284355910027661</v>
      </c>
      <c r="AU712" s="7">
        <v>-7637.5564999990156</v>
      </c>
      <c r="AV712" s="7">
        <v>4864907.4662000015</v>
      </c>
      <c r="AW712" s="25">
        <f t="shared" si="322"/>
        <v>487.25684658261804</v>
      </c>
      <c r="AX712" s="6">
        <v>10433</v>
      </c>
      <c r="AY712" s="21">
        <v>0.21585635518706761</v>
      </c>
      <c r="AZ712" s="7">
        <v>-7638.2760000005364</v>
      </c>
      <c r="BA712" s="7">
        <v>4864905.1872000024</v>
      </c>
      <c r="BB712" s="25">
        <f t="shared" si="323"/>
        <v>460.61772046820352</v>
      </c>
      <c r="BC712" s="6">
        <v>8603</v>
      </c>
      <c r="BD712" s="21">
        <v>0.22084605911747951</v>
      </c>
      <c r="BE712" s="7">
        <v>-7637.0023000016809</v>
      </c>
      <c r="BF712" s="7">
        <v>4864905.5323000029</v>
      </c>
      <c r="BG712" s="25">
        <f t="shared" si="324"/>
        <v>420.37935971950145</v>
      </c>
      <c r="BH712" s="6">
        <v>11341</v>
      </c>
      <c r="BI712" s="21">
        <v>0.2269723453373671</v>
      </c>
      <c r="BJ712" s="7">
        <v>-7639.1801000013947</v>
      </c>
      <c r="BK712" s="7">
        <v>4864913.1300999969</v>
      </c>
      <c r="BL712" s="25">
        <f t="shared" si="325"/>
        <v>376.79767885025882</v>
      </c>
      <c r="BM712" s="6">
        <v>10426</v>
      </c>
      <c r="BN712" s="21">
        <v>0.2271688900312463</v>
      </c>
      <c r="BO712" s="7">
        <v>-7637.0023000016809</v>
      </c>
      <c r="BP712" s="7">
        <v>4864905.5323000029</v>
      </c>
      <c r="BQ712" s="25">
        <f t="shared" si="326"/>
        <v>375.49536093481089</v>
      </c>
      <c r="BR712" s="6">
        <v>8162</v>
      </c>
      <c r="BS712" s="21">
        <v>0.22949903934763019</v>
      </c>
      <c r="BT712" s="7">
        <v>-7637.5564999990156</v>
      </c>
      <c r="BU712" s="7">
        <v>4864907.4662000015</v>
      </c>
      <c r="BV712" s="25">
        <f t="shared" si="327"/>
        <v>360.47613015034057</v>
      </c>
      <c r="BW712" s="6">
        <v>8601</v>
      </c>
      <c r="BX712" s="21">
        <v>0.23086305054460959</v>
      </c>
      <c r="BY712" s="7">
        <v>-7637.5564999990156</v>
      </c>
      <c r="BZ712" s="7">
        <v>4864907.4662000015</v>
      </c>
      <c r="CA712" s="25">
        <f t="shared" si="328"/>
        <v>352.03211112133238</v>
      </c>
      <c r="CB712" s="6">
        <v>10890</v>
      </c>
      <c r="CC712" s="21">
        <v>0.19115385554226569</v>
      </c>
      <c r="CD712" s="7">
        <v>-7637.0023000016809</v>
      </c>
      <c r="CE712" s="7">
        <v>4864905.5323000029</v>
      </c>
      <c r="CF712" s="25">
        <f t="shared" si="329"/>
        <v>748.97574153868879</v>
      </c>
      <c r="CG712" s="6">
        <v>10430</v>
      </c>
      <c r="CH712" s="21">
        <v>0.19440870423344531</v>
      </c>
      <c r="CI712" s="7">
        <v>-7636.6226000003517</v>
      </c>
      <c r="CJ712" s="7">
        <v>4864899.4196000015</v>
      </c>
      <c r="CK712" s="25">
        <f t="shared" si="330"/>
        <v>700.06308497742941</v>
      </c>
      <c r="CL712" s="6">
        <v>10884</v>
      </c>
      <c r="CM712" s="21">
        <v>0.20445195501427649</v>
      </c>
      <c r="CN712" s="7">
        <v>-7637.5564999990156</v>
      </c>
      <c r="CO712" s="7">
        <v>4864907.4662000015</v>
      </c>
      <c r="CP712" s="25">
        <f t="shared" si="331"/>
        <v>572.31473703710913</v>
      </c>
      <c r="CQ712" s="6">
        <v>7725</v>
      </c>
      <c r="CR712" s="21">
        <v>0.21043407064362191</v>
      </c>
      <c r="CS712" s="7">
        <v>-7636.6226000003517</v>
      </c>
      <c r="CT712" s="7">
        <v>4864899.4196000015</v>
      </c>
      <c r="CU712" s="25">
        <f t="shared" si="332"/>
        <v>509.95960364691098</v>
      </c>
      <c r="CV712" s="6">
        <v>7288</v>
      </c>
      <c r="CW712" s="21">
        <v>0.21586234708966251</v>
      </c>
      <c r="CX712" s="7">
        <v>-7636.6226000003517</v>
      </c>
      <c r="CY712" s="7">
        <v>4864899.4196000015</v>
      </c>
      <c r="CZ712" s="25">
        <f t="shared" si="333"/>
        <v>460.56657932873554</v>
      </c>
      <c r="DA712" s="6">
        <v>9972</v>
      </c>
      <c r="DB712" s="21">
        <v>0.2210939499957334</v>
      </c>
      <c r="DC712" s="7">
        <v>-7637.5564999990156</v>
      </c>
      <c r="DD712" s="7">
        <v>4864907.4662000015</v>
      </c>
      <c r="DE712" s="25">
        <f t="shared" si="334"/>
        <v>418.49720813573259</v>
      </c>
      <c r="DF712" s="6">
        <v>11341</v>
      </c>
      <c r="DG712" s="21">
        <v>0.22347340474228691</v>
      </c>
      <c r="DH712" s="7">
        <v>-7639.1801000013947</v>
      </c>
      <c r="DI712" s="7">
        <v>4864913.1300999969</v>
      </c>
      <c r="DJ712" s="25">
        <f t="shared" si="335"/>
        <v>400.95590786106442</v>
      </c>
      <c r="DK712" s="6">
        <v>8603</v>
      </c>
      <c r="DL712" s="21">
        <v>0.22382027252207001</v>
      </c>
      <c r="DM712" s="7">
        <v>-7637.0023000016809</v>
      </c>
      <c r="DN712" s="7">
        <v>4864905.5323000029</v>
      </c>
      <c r="DO712" s="25">
        <f t="shared" si="336"/>
        <v>398.47613764282329</v>
      </c>
      <c r="DP712" s="6">
        <v>10426</v>
      </c>
      <c r="DQ712" s="21">
        <v>0.22727785083599469</v>
      </c>
      <c r="DR712" s="7">
        <v>-7637.0023000016809</v>
      </c>
      <c r="DS712" s="7">
        <v>4864905.5323000029</v>
      </c>
      <c r="DT712" s="25">
        <f t="shared" si="337"/>
        <v>374.77580355646234</v>
      </c>
      <c r="DU712" s="6">
        <v>9515</v>
      </c>
      <c r="DV712" s="21">
        <v>0.2336806140371982</v>
      </c>
      <c r="DW712" s="7">
        <v>-7637.0023000016809</v>
      </c>
      <c r="DX712" s="7">
        <v>4864905.5323000029</v>
      </c>
      <c r="DY712" s="25">
        <f t="shared" si="338"/>
        <v>335.35845439497666</v>
      </c>
      <c r="DZ712" s="6">
        <v>10433</v>
      </c>
      <c r="EA712" s="21">
        <v>0.2345641531630677</v>
      </c>
      <c r="EB712" s="7">
        <v>-7638.2760000005364</v>
      </c>
      <c r="EC712" s="7">
        <v>4864905.1872000024</v>
      </c>
      <c r="ED712" s="25">
        <f t="shared" si="339"/>
        <v>330.33411667192246</v>
      </c>
      <c r="EE712" s="6">
        <v>7290</v>
      </c>
      <c r="EF712" s="21">
        <v>0.23594265546141199</v>
      </c>
      <c r="EG712" s="7">
        <v>-7640.679200001061</v>
      </c>
      <c r="EH712" s="7">
        <v>4864913.5322000012</v>
      </c>
      <c r="EI712" s="25">
        <f t="shared" si="340"/>
        <v>322.68156022359443</v>
      </c>
    </row>
    <row r="713" spans="1:139" x14ac:dyDescent="0.25">
      <c r="A713" s="6">
        <v>699</v>
      </c>
      <c r="B713" s="6">
        <v>0</v>
      </c>
      <c r="C713" s="6">
        <v>2</v>
      </c>
      <c r="D713" s="6">
        <v>0</v>
      </c>
      <c r="E713" s="6">
        <v>2</v>
      </c>
      <c r="F713" s="20">
        <f t="shared" si="310"/>
        <v>1</v>
      </c>
      <c r="G713" s="20">
        <f t="shared" si="311"/>
        <v>1</v>
      </c>
      <c r="H713" s="20">
        <f t="shared" si="312"/>
        <v>1</v>
      </c>
      <c r="I713" s="7">
        <v>-7637.1877333347993</v>
      </c>
      <c r="J713" s="7">
        <v>4864898.6126666619</v>
      </c>
      <c r="K713" s="6">
        <v>-6</v>
      </c>
      <c r="L713" s="6">
        <v>-3</v>
      </c>
      <c r="M713" s="7">
        <v>-7636.4434439678862</v>
      </c>
      <c r="N713" s="7">
        <v>4864899.1594920633</v>
      </c>
      <c r="O713" s="26">
        <f t="shared" si="313"/>
        <v>-7636.4434439678853</v>
      </c>
      <c r="P713" s="26">
        <f t="shared" si="314"/>
        <v>4864899.1594920624</v>
      </c>
      <c r="Q713" s="20">
        <f t="shared" si="315"/>
        <v>1</v>
      </c>
      <c r="R713" s="26">
        <f t="shared" si="316"/>
        <v>0.92357169748315793</v>
      </c>
      <c r="S713" s="26">
        <f>R713*'8_HeSo_Mercator'!$B$7</f>
        <v>0.70757262029322843</v>
      </c>
      <c r="T713" s="6">
        <v>9517</v>
      </c>
      <c r="U713" s="21">
        <v>0.1503652898060184</v>
      </c>
      <c r="V713" s="7">
        <v>-7636.083599999547</v>
      </c>
      <c r="W713" s="7">
        <v>4864897.5381999984</v>
      </c>
      <c r="X713" s="25">
        <f t="shared" si="317"/>
        <v>1956.1836169068631</v>
      </c>
      <c r="Y713" s="6">
        <v>8604</v>
      </c>
      <c r="Z713" s="21">
        <v>0.2209846091714989</v>
      </c>
      <c r="AA713" s="7">
        <v>-7636.083599999547</v>
      </c>
      <c r="AB713" s="7">
        <v>4864897.5381999984</v>
      </c>
      <c r="AC713" s="25">
        <f t="shared" si="318"/>
        <v>419.32609486269928</v>
      </c>
      <c r="AD713" s="6">
        <v>9059</v>
      </c>
      <c r="AE713" s="21">
        <v>0.2327991899595325</v>
      </c>
      <c r="AF713" s="7">
        <v>-7636.083599999547</v>
      </c>
      <c r="AG713" s="7">
        <v>4864897.5381999984</v>
      </c>
      <c r="AH713" s="25">
        <f t="shared" si="319"/>
        <v>340.46630754237407</v>
      </c>
      <c r="AI713" s="6">
        <v>11345</v>
      </c>
      <c r="AJ713" s="21">
        <v>0.25107900336211703</v>
      </c>
      <c r="AK713" s="7">
        <v>-7637.5564999990156</v>
      </c>
      <c r="AL713" s="7">
        <v>4864907.4662000015</v>
      </c>
      <c r="AM713" s="25">
        <f t="shared" si="320"/>
        <v>251.62768128439242</v>
      </c>
      <c r="AN713" s="6">
        <v>10431</v>
      </c>
      <c r="AO713" s="21">
        <v>0.2565580046637948</v>
      </c>
      <c r="AP713" s="7">
        <v>-7636.083599999547</v>
      </c>
      <c r="AQ713" s="7">
        <v>4864897.5381999984</v>
      </c>
      <c r="AR713" s="25">
        <f t="shared" si="321"/>
        <v>230.8116485283125</v>
      </c>
      <c r="AS713" s="6">
        <v>11343</v>
      </c>
      <c r="AT713" s="21">
        <v>0.26020122336501628</v>
      </c>
      <c r="AU713" s="7">
        <v>-7636.083599999547</v>
      </c>
      <c r="AV713" s="7">
        <v>4864897.5381999984</v>
      </c>
      <c r="AW713" s="25">
        <f t="shared" si="322"/>
        <v>218.15374033507027</v>
      </c>
      <c r="AX713" s="6">
        <v>9058</v>
      </c>
      <c r="AY713" s="21">
        <v>0.26338829778165851</v>
      </c>
      <c r="AZ713" s="7">
        <v>-7636.6226000003517</v>
      </c>
      <c r="BA713" s="7">
        <v>4864899.4196000015</v>
      </c>
      <c r="BB713" s="25">
        <f t="shared" si="323"/>
        <v>207.78495461941438</v>
      </c>
      <c r="BC713" s="6">
        <v>8169</v>
      </c>
      <c r="BD713" s="21">
        <v>0.26558307319891439</v>
      </c>
      <c r="BE713" s="7">
        <v>-7638.8079999983311</v>
      </c>
      <c r="BF713" s="7">
        <v>4864907.0441000015</v>
      </c>
      <c r="BG713" s="25">
        <f t="shared" si="324"/>
        <v>201.00109892767765</v>
      </c>
      <c r="BH713" s="6">
        <v>8164</v>
      </c>
      <c r="BI713" s="21">
        <v>0.26723302121591158</v>
      </c>
      <c r="BJ713" s="7">
        <v>-7636.083599999547</v>
      </c>
      <c r="BK713" s="7">
        <v>4864897.5381999984</v>
      </c>
      <c r="BL713" s="25">
        <f t="shared" si="325"/>
        <v>196.0828061252561</v>
      </c>
      <c r="BM713" s="6">
        <v>8163</v>
      </c>
      <c r="BN713" s="21">
        <v>0.26945400189889401</v>
      </c>
      <c r="BO713" s="7">
        <v>-7636.6226000003517</v>
      </c>
      <c r="BP713" s="7">
        <v>4864899.4196000015</v>
      </c>
      <c r="BQ713" s="25">
        <f t="shared" si="326"/>
        <v>189.69743024684357</v>
      </c>
      <c r="BR713" s="6">
        <v>8601</v>
      </c>
      <c r="BS713" s="21">
        <v>0.27028614935562573</v>
      </c>
      <c r="BT713" s="7">
        <v>-7637.5564999990156</v>
      </c>
      <c r="BU713" s="7">
        <v>4864907.4662000015</v>
      </c>
      <c r="BV713" s="25">
        <f t="shared" si="327"/>
        <v>187.37206172411621</v>
      </c>
      <c r="BW713" s="6">
        <v>7285</v>
      </c>
      <c r="BX713" s="21">
        <v>0.27076931545692362</v>
      </c>
      <c r="BY713" s="7">
        <v>-7636.083599999547</v>
      </c>
      <c r="BZ713" s="7">
        <v>4864897.5381999984</v>
      </c>
      <c r="CA713" s="25">
        <f t="shared" si="328"/>
        <v>186.03823560170153</v>
      </c>
      <c r="CB713" s="6">
        <v>9517</v>
      </c>
      <c r="CC713" s="21">
        <v>0.15770679770679771</v>
      </c>
      <c r="CD713" s="7">
        <v>-7636.083599999547</v>
      </c>
      <c r="CE713" s="7">
        <v>4864897.5381999984</v>
      </c>
      <c r="CF713" s="25">
        <f t="shared" si="329"/>
        <v>1616.5842628697399</v>
      </c>
      <c r="CG713" s="6">
        <v>8604</v>
      </c>
      <c r="CH713" s="21">
        <v>0.21208907741251329</v>
      </c>
      <c r="CI713" s="7">
        <v>-7636.083599999547</v>
      </c>
      <c r="CJ713" s="7">
        <v>4864897.5381999984</v>
      </c>
      <c r="CK713" s="25">
        <f t="shared" si="330"/>
        <v>494.22736500062467</v>
      </c>
      <c r="CL713" s="6">
        <v>9059</v>
      </c>
      <c r="CM713" s="21">
        <v>0.2138997480670663</v>
      </c>
      <c r="CN713" s="7">
        <v>-7636.083599999547</v>
      </c>
      <c r="CO713" s="7">
        <v>4864897.5381999984</v>
      </c>
      <c r="CP713" s="25">
        <f t="shared" si="331"/>
        <v>477.7040329564116</v>
      </c>
      <c r="CQ713" s="6">
        <v>11344</v>
      </c>
      <c r="CR713" s="21">
        <v>0.2224642336681448</v>
      </c>
      <c r="CS713" s="7">
        <v>-7636.6226000003517</v>
      </c>
      <c r="CT713" s="7">
        <v>4864899.4196000015</v>
      </c>
      <c r="CU713" s="25">
        <f t="shared" si="332"/>
        <v>408.28103617053949</v>
      </c>
      <c r="CV713" s="6">
        <v>7288</v>
      </c>
      <c r="CW713" s="21">
        <v>0.23079407632305679</v>
      </c>
      <c r="CX713" s="7">
        <v>-7636.6226000003517</v>
      </c>
      <c r="CY713" s="7">
        <v>4864899.4196000015</v>
      </c>
      <c r="CZ713" s="25">
        <f t="shared" si="333"/>
        <v>352.45312760898645</v>
      </c>
      <c r="DA713" s="6">
        <v>10889</v>
      </c>
      <c r="DB713" s="21">
        <v>0.2329438107900077</v>
      </c>
      <c r="DC713" s="7">
        <v>-7636.083599999547</v>
      </c>
      <c r="DD713" s="7">
        <v>4864897.5381999984</v>
      </c>
      <c r="DE713" s="25">
        <f t="shared" si="334"/>
        <v>339.62159421701455</v>
      </c>
      <c r="DF713" s="6">
        <v>8169</v>
      </c>
      <c r="DG713" s="21">
        <v>0.2334001103272072</v>
      </c>
      <c r="DH713" s="7">
        <v>-7638.8079999983311</v>
      </c>
      <c r="DI713" s="7">
        <v>4864907.0441000015</v>
      </c>
      <c r="DJ713" s="25">
        <f t="shared" si="335"/>
        <v>336.97351802478522</v>
      </c>
      <c r="DK713" s="6">
        <v>9058</v>
      </c>
      <c r="DL713" s="21">
        <v>0.234390259782538</v>
      </c>
      <c r="DM713" s="7">
        <v>-7636.6226000003517</v>
      </c>
      <c r="DN713" s="7">
        <v>4864899.4196000015</v>
      </c>
      <c r="DO713" s="25">
        <f t="shared" si="336"/>
        <v>331.31550340704121</v>
      </c>
      <c r="DP713" s="6">
        <v>11345</v>
      </c>
      <c r="DQ713" s="21">
        <v>0.23683720930232549</v>
      </c>
      <c r="DR713" s="7">
        <v>-7637.5564999990156</v>
      </c>
      <c r="DS713" s="7">
        <v>4864907.4662000015</v>
      </c>
      <c r="DT713" s="25">
        <f t="shared" si="337"/>
        <v>317.83393129963832</v>
      </c>
      <c r="DU713" s="6">
        <v>8163</v>
      </c>
      <c r="DV713" s="21">
        <v>0.23715495342929721</v>
      </c>
      <c r="DW713" s="7">
        <v>-7636.6226000003517</v>
      </c>
      <c r="DX713" s="7">
        <v>4864899.4196000015</v>
      </c>
      <c r="DY713" s="25">
        <f t="shared" si="338"/>
        <v>316.13399490014058</v>
      </c>
      <c r="DZ713" s="6">
        <v>10431</v>
      </c>
      <c r="EA713" s="21">
        <v>0.24039591269982569</v>
      </c>
      <c r="EB713" s="7">
        <v>-7636.083599999547</v>
      </c>
      <c r="EC713" s="7">
        <v>4864897.5381999984</v>
      </c>
      <c r="ED713" s="25">
        <f t="shared" si="339"/>
        <v>299.42749881723483</v>
      </c>
      <c r="EE713" s="6">
        <v>9971</v>
      </c>
      <c r="EF713" s="21">
        <v>0.2418261118716373</v>
      </c>
      <c r="EG713" s="7">
        <v>-7636.6226000003517</v>
      </c>
      <c r="EH713" s="7">
        <v>4864899.4196000015</v>
      </c>
      <c r="EI713" s="25">
        <f t="shared" si="340"/>
        <v>292.40663769500264</v>
      </c>
    </row>
    <row r="714" spans="1:139" x14ac:dyDescent="0.25">
      <c r="A714" s="6">
        <v>700</v>
      </c>
      <c r="B714" s="6">
        <v>1</v>
      </c>
      <c r="C714" s="6">
        <v>3</v>
      </c>
      <c r="D714" s="6">
        <v>1</v>
      </c>
      <c r="E714" s="6">
        <v>3</v>
      </c>
      <c r="F714" s="20">
        <f t="shared" si="310"/>
        <v>1</v>
      </c>
      <c r="G714" s="20">
        <f t="shared" si="311"/>
        <v>1</v>
      </c>
      <c r="H714" s="20">
        <f t="shared" si="312"/>
        <v>1</v>
      </c>
      <c r="I714" s="7">
        <v>-7503.4928024184283</v>
      </c>
      <c r="J714" s="7">
        <v>4864884.6828376697</v>
      </c>
      <c r="K714" s="6">
        <v>-3</v>
      </c>
      <c r="L714" s="6">
        <v>-3</v>
      </c>
      <c r="M714" s="7">
        <v>-7489.7451638819502</v>
      </c>
      <c r="N714" s="7">
        <v>4864885.2475353954</v>
      </c>
      <c r="O714" s="26">
        <f t="shared" si="313"/>
        <v>-7489.7451638819512</v>
      </c>
      <c r="P714" s="26">
        <f t="shared" si="314"/>
        <v>4864885.2475353954</v>
      </c>
      <c r="Q714" s="20">
        <f t="shared" si="315"/>
        <v>1</v>
      </c>
      <c r="R714" s="26">
        <f t="shared" si="316"/>
        <v>13.75923140480743</v>
      </c>
      <c r="S714" s="26">
        <f>R714*'8_HeSo_Mercator'!$B$7</f>
        <v>10.541309835339566</v>
      </c>
      <c r="T714" s="6">
        <v>19307</v>
      </c>
      <c r="U714" s="21">
        <v>0.13111980041169999</v>
      </c>
      <c r="V714" s="7">
        <v>-7485.4686000011861</v>
      </c>
      <c r="W714" s="7">
        <v>4864874.7162000015</v>
      </c>
      <c r="X714" s="25">
        <f t="shared" si="317"/>
        <v>3383.1938451338456</v>
      </c>
      <c r="Y714" s="6">
        <v>19540</v>
      </c>
      <c r="Z714" s="21">
        <v>0.14088416981496049</v>
      </c>
      <c r="AA714" s="7">
        <v>-7496.9008999988437</v>
      </c>
      <c r="AB714" s="7">
        <v>4864897.2219000012</v>
      </c>
      <c r="AC714" s="25">
        <f t="shared" si="318"/>
        <v>2538.3482864055195</v>
      </c>
      <c r="AD714" s="6">
        <v>19420</v>
      </c>
      <c r="AE714" s="21">
        <v>0.16741982570013719</v>
      </c>
      <c r="AF714" s="7">
        <v>-7503.6620999984443</v>
      </c>
      <c r="AG714" s="7">
        <v>4864884.8126000017</v>
      </c>
      <c r="AH714" s="25">
        <f t="shared" si="319"/>
        <v>1272.8360237449745</v>
      </c>
      <c r="AI714" s="6">
        <v>19347</v>
      </c>
      <c r="AJ714" s="21">
        <v>0.17052744831455599</v>
      </c>
      <c r="AK714" s="7">
        <v>-7478.5447000004351</v>
      </c>
      <c r="AL714" s="7">
        <v>4864887.1508999988</v>
      </c>
      <c r="AM714" s="25">
        <f t="shared" si="320"/>
        <v>1182.559022138327</v>
      </c>
      <c r="AN714" s="6">
        <v>19538</v>
      </c>
      <c r="AO714" s="21">
        <v>0.1749942896063795</v>
      </c>
      <c r="AP714" s="7">
        <v>-7485.4686000011861</v>
      </c>
      <c r="AQ714" s="7">
        <v>4864874.7162000015</v>
      </c>
      <c r="AR714" s="25">
        <f t="shared" si="321"/>
        <v>1066.3615855325922</v>
      </c>
      <c r="AS714" s="6">
        <v>19888</v>
      </c>
      <c r="AT714" s="21">
        <v>0.17874353396687889</v>
      </c>
      <c r="AU714" s="7">
        <v>-7496.9008999988437</v>
      </c>
      <c r="AV714" s="7">
        <v>4864897.2219000012</v>
      </c>
      <c r="AW714" s="25">
        <f t="shared" si="322"/>
        <v>979.66736119754171</v>
      </c>
      <c r="AX714" s="6">
        <v>19405</v>
      </c>
      <c r="AY714" s="21">
        <v>0.1790226746741661</v>
      </c>
      <c r="AZ714" s="7">
        <v>-7496.9008999988437</v>
      </c>
      <c r="BA714" s="7">
        <v>4864897.2219000012</v>
      </c>
      <c r="BB714" s="25">
        <f t="shared" si="323"/>
        <v>973.57146065135976</v>
      </c>
      <c r="BC714" s="6">
        <v>19892</v>
      </c>
      <c r="BD714" s="21">
        <v>0.18094294886733869</v>
      </c>
      <c r="BE714" s="7">
        <v>-7485.4686000011861</v>
      </c>
      <c r="BF714" s="7">
        <v>4864874.7162000015</v>
      </c>
      <c r="BG714" s="25">
        <f t="shared" si="324"/>
        <v>932.89624429541254</v>
      </c>
      <c r="BH714" s="6">
        <v>19479</v>
      </c>
      <c r="BI714" s="21">
        <v>0.1829703163173661</v>
      </c>
      <c r="BJ714" s="7">
        <v>-7485.4686000011861</v>
      </c>
      <c r="BK714" s="7">
        <v>4864874.7162000015</v>
      </c>
      <c r="BL714" s="25">
        <f t="shared" si="325"/>
        <v>892.23127943868292</v>
      </c>
      <c r="BM714" s="6">
        <v>19384</v>
      </c>
      <c r="BN714" s="21">
        <v>0.18359809723848461</v>
      </c>
      <c r="BO714" s="7">
        <v>-7478.5447000004351</v>
      </c>
      <c r="BP714" s="7">
        <v>4864887.1508999988</v>
      </c>
      <c r="BQ714" s="25">
        <f t="shared" si="326"/>
        <v>880.09042501934255</v>
      </c>
      <c r="BR714" s="6">
        <v>19757</v>
      </c>
      <c r="BS714" s="21">
        <v>0.1847010357716545</v>
      </c>
      <c r="BT714" s="7">
        <v>-7485.4686000011861</v>
      </c>
      <c r="BU714" s="7">
        <v>4864874.7162000015</v>
      </c>
      <c r="BV714" s="25">
        <f t="shared" si="327"/>
        <v>859.25620380964585</v>
      </c>
      <c r="BW714" s="6">
        <v>19458</v>
      </c>
      <c r="BX714" s="21">
        <v>0.1852616871196601</v>
      </c>
      <c r="BY714" s="7">
        <v>-7496.9008999988437</v>
      </c>
      <c r="BZ714" s="7">
        <v>4864897.2219000012</v>
      </c>
      <c r="CA714" s="25">
        <f t="shared" si="328"/>
        <v>848.90196943232434</v>
      </c>
      <c r="CB714" s="6">
        <v>19307</v>
      </c>
      <c r="CC714" s="21">
        <v>0.12548433661711439</v>
      </c>
      <c r="CD714" s="7">
        <v>-7485.4686000011861</v>
      </c>
      <c r="CE714" s="7">
        <v>4864874.7162000015</v>
      </c>
      <c r="CF714" s="25">
        <f t="shared" si="329"/>
        <v>4033.1272401382098</v>
      </c>
      <c r="CG714" s="6">
        <v>19540</v>
      </c>
      <c r="CH714" s="21">
        <v>0.1426798083368504</v>
      </c>
      <c r="CI714" s="7">
        <v>-7496.9008999988437</v>
      </c>
      <c r="CJ714" s="7">
        <v>4864897.2219000012</v>
      </c>
      <c r="CK714" s="25">
        <f t="shared" si="330"/>
        <v>2412.9589348907707</v>
      </c>
      <c r="CL714" s="6">
        <v>19347</v>
      </c>
      <c r="CM714" s="21">
        <v>0.15598270514146059</v>
      </c>
      <c r="CN714" s="7">
        <v>-7478.5447000004351</v>
      </c>
      <c r="CO714" s="7">
        <v>4864887.1508999988</v>
      </c>
      <c r="CP714" s="25">
        <f t="shared" si="331"/>
        <v>1689.2510929333885</v>
      </c>
      <c r="CQ714" s="6">
        <v>19384</v>
      </c>
      <c r="CR714" s="21">
        <v>0.16722541319892151</v>
      </c>
      <c r="CS714" s="7">
        <v>-7478.5447000004351</v>
      </c>
      <c r="CT714" s="7">
        <v>4864887.1508999988</v>
      </c>
      <c r="CU714" s="25">
        <f t="shared" si="332"/>
        <v>1278.7654358757093</v>
      </c>
      <c r="CV714" s="6">
        <v>19405</v>
      </c>
      <c r="CW714" s="21">
        <v>0.1702376508647504</v>
      </c>
      <c r="CX714" s="7">
        <v>-7496.9008999988437</v>
      </c>
      <c r="CY714" s="7">
        <v>4864897.2219000012</v>
      </c>
      <c r="CZ714" s="25">
        <f t="shared" si="333"/>
        <v>1190.6319404450785</v>
      </c>
      <c r="DA714" s="6">
        <v>19479</v>
      </c>
      <c r="DB714" s="21">
        <v>0.17515327860334609</v>
      </c>
      <c r="DC714" s="7">
        <v>-7485.4686000011861</v>
      </c>
      <c r="DD714" s="7">
        <v>4864874.7162000015</v>
      </c>
      <c r="DE714" s="25">
        <f t="shared" si="334"/>
        <v>1062.4950508127588</v>
      </c>
      <c r="DF714" s="6">
        <v>19888</v>
      </c>
      <c r="DG714" s="21">
        <v>0.17521734976593101</v>
      </c>
      <c r="DH714" s="7">
        <v>-7496.9008999988437</v>
      </c>
      <c r="DI714" s="7">
        <v>4864897.2219000012</v>
      </c>
      <c r="DJ714" s="25">
        <f t="shared" si="335"/>
        <v>1060.9418264767016</v>
      </c>
      <c r="DK714" s="6">
        <v>19420</v>
      </c>
      <c r="DL714" s="21">
        <v>0.17562742168308551</v>
      </c>
      <c r="DM714" s="7">
        <v>-7503.6620999984443</v>
      </c>
      <c r="DN714" s="7">
        <v>4864884.8126000017</v>
      </c>
      <c r="DO714" s="25">
        <f t="shared" si="336"/>
        <v>1051.0677173846811</v>
      </c>
      <c r="DP714" s="6">
        <v>19424</v>
      </c>
      <c r="DQ714" s="21">
        <v>0.17937451537865079</v>
      </c>
      <c r="DR714" s="7">
        <v>-7485.4686000011861</v>
      </c>
      <c r="DS714" s="7">
        <v>4864874.7162000015</v>
      </c>
      <c r="DT714" s="25">
        <f t="shared" si="337"/>
        <v>965.95531634868121</v>
      </c>
      <c r="DU714" s="6">
        <v>19460</v>
      </c>
      <c r="DV714" s="21">
        <v>0.1826229340428798</v>
      </c>
      <c r="DW714" s="7">
        <v>-7485.4686000011861</v>
      </c>
      <c r="DX714" s="7">
        <v>4864874.7162000015</v>
      </c>
      <c r="DY714" s="25">
        <f t="shared" si="338"/>
        <v>899.03942353194088</v>
      </c>
      <c r="DZ714" s="6">
        <v>19458</v>
      </c>
      <c r="EA714" s="21">
        <v>0.18289976739833699</v>
      </c>
      <c r="EB714" s="7">
        <v>-7496.9008999988437</v>
      </c>
      <c r="EC714" s="7">
        <v>4864897.2219000012</v>
      </c>
      <c r="ED714" s="25">
        <f t="shared" si="339"/>
        <v>893.60869795032431</v>
      </c>
      <c r="EE714" s="6">
        <v>19365</v>
      </c>
      <c r="EF714" s="21">
        <v>0.18535866533340339</v>
      </c>
      <c r="EG714" s="7">
        <v>-7496.9008999988437</v>
      </c>
      <c r="EH714" s="7">
        <v>4864897.2219000012</v>
      </c>
      <c r="EI714" s="25">
        <f t="shared" si="340"/>
        <v>847.12680750343179</v>
      </c>
    </row>
    <row r="715" spans="1:139" x14ac:dyDescent="0.25">
      <c r="A715" s="6">
        <v>701</v>
      </c>
      <c r="B715" s="6">
        <v>0</v>
      </c>
      <c r="C715" s="6">
        <v>2</v>
      </c>
      <c r="D715" s="6">
        <v>0</v>
      </c>
      <c r="E715" s="6">
        <v>2</v>
      </c>
      <c r="F715" s="20">
        <f t="shared" si="310"/>
        <v>1</v>
      </c>
      <c r="G715" s="20">
        <f t="shared" si="311"/>
        <v>1</v>
      </c>
      <c r="H715" s="20">
        <f t="shared" si="312"/>
        <v>1</v>
      </c>
      <c r="I715" s="7">
        <v>-7637.0715553126302</v>
      </c>
      <c r="J715" s="7">
        <v>4864908.6723817382</v>
      </c>
      <c r="K715" s="6">
        <v>0</v>
      </c>
      <c r="L715" s="6">
        <v>0</v>
      </c>
      <c r="M715" s="7">
        <v>-7638.2231527084296</v>
      </c>
      <c r="N715" s="7">
        <v>4864906.9271665709</v>
      </c>
      <c r="O715" s="26">
        <f t="shared" si="313"/>
        <v>-7638.2231527084296</v>
      </c>
      <c r="P715" s="26">
        <f t="shared" si="314"/>
        <v>4864906.9271665709</v>
      </c>
      <c r="Q715" s="20">
        <f t="shared" si="315"/>
        <v>1</v>
      </c>
      <c r="R715" s="26">
        <f t="shared" si="316"/>
        <v>2.0909214576726991</v>
      </c>
      <c r="S715" s="26">
        <f>R715*'8_HeSo_Mercator'!$B$7</f>
        <v>1.6019100397560504</v>
      </c>
      <c r="T715" s="6">
        <v>8602</v>
      </c>
      <c r="U715" s="21">
        <v>8.1660642017321095E-2</v>
      </c>
      <c r="V715" s="7">
        <v>-7638.2760000005364</v>
      </c>
      <c r="W715" s="7">
        <v>4864905.1872000024</v>
      </c>
      <c r="X715" s="25">
        <f t="shared" si="317"/>
        <v>22487.896815994769</v>
      </c>
      <c r="Y715" s="6">
        <v>9975</v>
      </c>
      <c r="Z715" s="21">
        <v>0.1117097612876809</v>
      </c>
      <c r="AA715" s="7">
        <v>-7638.8079999983311</v>
      </c>
      <c r="AB715" s="7">
        <v>4864907.0441000015</v>
      </c>
      <c r="AC715" s="25">
        <f t="shared" si="318"/>
        <v>6421.4854805272626</v>
      </c>
      <c r="AD715" s="6">
        <v>8601</v>
      </c>
      <c r="AE715" s="21">
        <v>0.11223678046789939</v>
      </c>
      <c r="AF715" s="7">
        <v>-7637.5564999990156</v>
      </c>
      <c r="AG715" s="7">
        <v>4864907.4662000015</v>
      </c>
      <c r="AH715" s="25">
        <f t="shared" si="319"/>
        <v>6301.7213916099518</v>
      </c>
      <c r="AI715" s="6">
        <v>7727</v>
      </c>
      <c r="AJ715" s="21">
        <v>0.1178246565535699</v>
      </c>
      <c r="AK715" s="7">
        <v>-7638.8079999983311</v>
      </c>
      <c r="AL715" s="7">
        <v>4864907.0441000015</v>
      </c>
      <c r="AM715" s="25">
        <f t="shared" si="320"/>
        <v>5188.6606758288635</v>
      </c>
      <c r="AN715" s="6">
        <v>9060</v>
      </c>
      <c r="AO715" s="21">
        <v>0.11807987499739531</v>
      </c>
      <c r="AP715" s="7">
        <v>-7637.5564999990156</v>
      </c>
      <c r="AQ715" s="7">
        <v>4864907.4662000015</v>
      </c>
      <c r="AR715" s="25">
        <f t="shared" si="321"/>
        <v>5143.9467141471887</v>
      </c>
      <c r="AS715" s="6">
        <v>8162</v>
      </c>
      <c r="AT715" s="21">
        <v>0.1187147790548405</v>
      </c>
      <c r="AU715" s="7">
        <v>-7637.5564999990156</v>
      </c>
      <c r="AV715" s="7">
        <v>4864907.4662000015</v>
      </c>
      <c r="AW715" s="25">
        <f t="shared" si="322"/>
        <v>5034.784027418159</v>
      </c>
      <c r="AX715" s="6">
        <v>10885</v>
      </c>
      <c r="AY715" s="21">
        <v>0.1228542207612902</v>
      </c>
      <c r="AZ715" s="7">
        <v>-7639.1801000013947</v>
      </c>
      <c r="BA715" s="7">
        <v>4864913.1300999969</v>
      </c>
      <c r="BB715" s="25">
        <f t="shared" si="323"/>
        <v>4389.7488474979609</v>
      </c>
      <c r="BC715" s="6">
        <v>10888</v>
      </c>
      <c r="BD715" s="21">
        <v>0.1259364188046343</v>
      </c>
      <c r="BE715" s="7">
        <v>-7638.2760000005364</v>
      </c>
      <c r="BF715" s="7">
        <v>4864905.1872000024</v>
      </c>
      <c r="BG715" s="25">
        <f t="shared" si="324"/>
        <v>3975.5264088050421</v>
      </c>
      <c r="BH715" s="6">
        <v>11341</v>
      </c>
      <c r="BI715" s="21">
        <v>0.13123131873297109</v>
      </c>
      <c r="BJ715" s="7">
        <v>-7639.1801000013947</v>
      </c>
      <c r="BK715" s="7">
        <v>4864913.1300999969</v>
      </c>
      <c r="BL715" s="25">
        <f t="shared" si="325"/>
        <v>3371.7085547658744</v>
      </c>
      <c r="BM715" s="6">
        <v>9974</v>
      </c>
      <c r="BN715" s="21">
        <v>0.1315496135365814</v>
      </c>
      <c r="BO715" s="7">
        <v>-7637.0023000016809</v>
      </c>
      <c r="BP715" s="7">
        <v>4864905.5323000029</v>
      </c>
      <c r="BQ715" s="25">
        <f t="shared" si="326"/>
        <v>3339.1943258719839</v>
      </c>
      <c r="BR715" s="6">
        <v>7725</v>
      </c>
      <c r="BS715" s="21">
        <v>0.1421346968542751</v>
      </c>
      <c r="BT715" s="7">
        <v>-7636.6226000003517</v>
      </c>
      <c r="BU715" s="7">
        <v>4864899.4196000015</v>
      </c>
      <c r="BV715" s="25">
        <f t="shared" si="327"/>
        <v>2450.1889092164097</v>
      </c>
      <c r="BW715" s="6">
        <v>9972</v>
      </c>
      <c r="BX715" s="21">
        <v>0.1429335992317185</v>
      </c>
      <c r="BY715" s="7">
        <v>-7637.5564999990156</v>
      </c>
      <c r="BZ715" s="7">
        <v>4864907.4662000015</v>
      </c>
      <c r="CA715" s="25">
        <f t="shared" si="328"/>
        <v>2395.8668607587047</v>
      </c>
      <c r="CB715" s="6">
        <v>8602</v>
      </c>
      <c r="CC715" s="21">
        <v>7.8130558999514793E-2</v>
      </c>
      <c r="CD715" s="7">
        <v>-7638.2760000005364</v>
      </c>
      <c r="CE715" s="7">
        <v>4864905.1872000024</v>
      </c>
      <c r="CF715" s="25">
        <f t="shared" si="329"/>
        <v>26835.906728155212</v>
      </c>
      <c r="CG715" s="6">
        <v>7727</v>
      </c>
      <c r="CH715" s="21">
        <v>9.1142878753498205E-2</v>
      </c>
      <c r="CI715" s="7">
        <v>-7638.8079999983311</v>
      </c>
      <c r="CJ715" s="7">
        <v>4864907.0441000015</v>
      </c>
      <c r="CK715" s="25">
        <f t="shared" si="330"/>
        <v>14491.356255404373</v>
      </c>
      <c r="CL715" s="6">
        <v>8601</v>
      </c>
      <c r="CM715" s="21">
        <v>0.10222869302273491</v>
      </c>
      <c r="CN715" s="7">
        <v>-7637.5564999990156</v>
      </c>
      <c r="CO715" s="7">
        <v>4864907.4662000015</v>
      </c>
      <c r="CP715" s="25">
        <f t="shared" si="331"/>
        <v>9156.0628726819432</v>
      </c>
      <c r="CQ715" s="6">
        <v>9975</v>
      </c>
      <c r="CR715" s="21">
        <v>0.10681146847925151</v>
      </c>
      <c r="CS715" s="7">
        <v>-7638.8079999983311</v>
      </c>
      <c r="CT715" s="7">
        <v>4864907.0441000015</v>
      </c>
      <c r="CU715" s="25">
        <f t="shared" si="332"/>
        <v>7682.9579507402359</v>
      </c>
      <c r="CV715" s="6">
        <v>8162</v>
      </c>
      <c r="CW715" s="21">
        <v>0.1154458329100206</v>
      </c>
      <c r="CX715" s="7">
        <v>-7637.5564999990156</v>
      </c>
      <c r="CY715" s="7">
        <v>4864907.4662000015</v>
      </c>
      <c r="CZ715" s="25">
        <f t="shared" si="333"/>
        <v>5629.7220622279101</v>
      </c>
      <c r="DA715" s="6">
        <v>10885</v>
      </c>
      <c r="DB715" s="21">
        <v>0.1174222994546044</v>
      </c>
      <c r="DC715" s="7">
        <v>-7639.1801000013947</v>
      </c>
      <c r="DD715" s="7">
        <v>4864913.1300999969</v>
      </c>
      <c r="DE715" s="25">
        <f t="shared" si="334"/>
        <v>5260.1445245939422</v>
      </c>
      <c r="DF715" s="6">
        <v>9060</v>
      </c>
      <c r="DG715" s="21">
        <v>0.11956376287970021</v>
      </c>
      <c r="DH715" s="7">
        <v>-7637.5564999990156</v>
      </c>
      <c r="DI715" s="7">
        <v>4864907.4662000015</v>
      </c>
      <c r="DJ715" s="25">
        <f t="shared" si="335"/>
        <v>4893.2984137643316</v>
      </c>
      <c r="DK715" s="6">
        <v>11350</v>
      </c>
      <c r="DL715" s="21">
        <v>0.12115918848387899</v>
      </c>
      <c r="DM715" s="7">
        <v>-7638.8079999983311</v>
      </c>
      <c r="DN715" s="7">
        <v>4864907.0441000015</v>
      </c>
      <c r="DO715" s="25">
        <f t="shared" si="336"/>
        <v>4640.6047135954122</v>
      </c>
      <c r="DP715" s="6">
        <v>10884</v>
      </c>
      <c r="DQ715" s="21">
        <v>0.125366867092434</v>
      </c>
      <c r="DR715" s="7">
        <v>-7637.5564999990156</v>
      </c>
      <c r="DS715" s="7">
        <v>4864907.4662000015</v>
      </c>
      <c r="DT715" s="25">
        <f t="shared" si="337"/>
        <v>4048.2647594649688</v>
      </c>
      <c r="DU715" s="6">
        <v>10888</v>
      </c>
      <c r="DV715" s="21">
        <v>0.13392523046569371</v>
      </c>
      <c r="DW715" s="7">
        <v>-7638.2760000005364</v>
      </c>
      <c r="DX715" s="7">
        <v>4864905.1872000024</v>
      </c>
      <c r="DY715" s="25">
        <f t="shared" si="338"/>
        <v>3108.4965549488807</v>
      </c>
      <c r="DZ715" s="6">
        <v>11341</v>
      </c>
      <c r="EA715" s="21">
        <v>0.13408678364595039</v>
      </c>
      <c r="EB715" s="7">
        <v>-7639.1801000013947</v>
      </c>
      <c r="EC715" s="7">
        <v>4864913.1300999969</v>
      </c>
      <c r="ED715" s="25">
        <f t="shared" si="339"/>
        <v>3093.5426382185478</v>
      </c>
      <c r="EE715" s="6">
        <v>8161</v>
      </c>
      <c r="EF715" s="21">
        <v>0.1419204073802797</v>
      </c>
      <c r="EG715" s="7">
        <v>-7637.0023000016809</v>
      </c>
      <c r="EH715" s="7">
        <v>4864905.5323000029</v>
      </c>
      <c r="EI715" s="25">
        <f t="shared" si="340"/>
        <v>2465.0208866586327</v>
      </c>
    </row>
    <row r="716" spans="1:139" x14ac:dyDescent="0.25">
      <c r="A716" s="6">
        <v>702</v>
      </c>
      <c r="B716" s="6">
        <v>1</v>
      </c>
      <c r="C716" s="6">
        <v>0</v>
      </c>
      <c r="D716" s="6">
        <v>1</v>
      </c>
      <c r="E716" s="6">
        <v>0</v>
      </c>
      <c r="F716" s="20">
        <f t="shared" si="310"/>
        <v>1</v>
      </c>
      <c r="G716" s="20">
        <f t="shared" si="311"/>
        <v>1</v>
      </c>
      <c r="H716" s="20">
        <f t="shared" si="312"/>
        <v>1</v>
      </c>
      <c r="I716" s="7">
        <v>-7458.8762952800462</v>
      </c>
      <c r="J716" s="7">
        <v>4864824.6221103072</v>
      </c>
      <c r="K716" s="6">
        <v>3</v>
      </c>
      <c r="L716" s="6">
        <v>0</v>
      </c>
      <c r="M716" s="7">
        <v>-7459.3845845354026</v>
      </c>
      <c r="N716" s="7">
        <v>4864825.6396756144</v>
      </c>
      <c r="O716" s="26">
        <f t="shared" si="313"/>
        <v>-7459.3845845354026</v>
      </c>
      <c r="P716" s="26">
        <f t="shared" si="314"/>
        <v>4864825.6396756144</v>
      </c>
      <c r="Q716" s="20">
        <f t="shared" si="315"/>
        <v>1</v>
      </c>
      <c r="R716" s="26">
        <f t="shared" si="316"/>
        <v>1.1374520304359637</v>
      </c>
      <c r="S716" s="26">
        <f>R716*'8_HeSo_Mercator'!$B$7</f>
        <v>0.87143198067533301</v>
      </c>
      <c r="T716" s="6">
        <v>4095</v>
      </c>
      <c r="U716" s="21">
        <v>0.2893370478816874</v>
      </c>
      <c r="V716" s="7">
        <v>-7460.2796999998391</v>
      </c>
      <c r="W716" s="7">
        <v>4864824.9697000012</v>
      </c>
      <c r="X716" s="25">
        <f t="shared" si="317"/>
        <v>142.68680579791601</v>
      </c>
      <c r="Y716" s="6">
        <v>4371</v>
      </c>
      <c r="Z716" s="21">
        <v>0.2913372669991911</v>
      </c>
      <c r="AA716" s="7">
        <v>-7460.2796999998391</v>
      </c>
      <c r="AB716" s="7">
        <v>4864824.9697000012</v>
      </c>
      <c r="AC716" s="25">
        <f t="shared" si="318"/>
        <v>138.80842696044519</v>
      </c>
      <c r="AD716" s="6">
        <v>4231</v>
      </c>
      <c r="AE716" s="21">
        <v>0.295566032737759</v>
      </c>
      <c r="AF716" s="7">
        <v>-7460.2796999998391</v>
      </c>
      <c r="AG716" s="7">
        <v>4864824.9697000012</v>
      </c>
      <c r="AH716" s="25">
        <f t="shared" si="319"/>
        <v>131.0333700846621</v>
      </c>
      <c r="AI716" s="6">
        <v>3680</v>
      </c>
      <c r="AJ716" s="21">
        <v>0.29832880648401239</v>
      </c>
      <c r="AK716" s="7">
        <v>-7460.2796999998391</v>
      </c>
      <c r="AL716" s="7">
        <v>4864824.9697000012</v>
      </c>
      <c r="AM716" s="25">
        <f t="shared" si="320"/>
        <v>126.24646820476941</v>
      </c>
      <c r="AN716" s="6">
        <v>15147</v>
      </c>
      <c r="AO716" s="21">
        <v>0.30630008760612443</v>
      </c>
      <c r="AP716" s="7">
        <v>-7460.2796999998391</v>
      </c>
      <c r="AQ716" s="7">
        <v>4864824.9697000012</v>
      </c>
      <c r="AR716" s="25">
        <f t="shared" si="321"/>
        <v>113.60868053379521</v>
      </c>
      <c r="AS716" s="6">
        <v>3955</v>
      </c>
      <c r="AT716" s="21">
        <v>0.31078370482320028</v>
      </c>
      <c r="AU716" s="7">
        <v>-7460.2796999998391</v>
      </c>
      <c r="AV716" s="7">
        <v>4864824.9697000012</v>
      </c>
      <c r="AW716" s="25">
        <f t="shared" si="322"/>
        <v>107.19315206307593</v>
      </c>
      <c r="AX716" s="6">
        <v>3817</v>
      </c>
      <c r="AY716" s="21">
        <v>0.31082014223470988</v>
      </c>
      <c r="AZ716" s="7">
        <v>-7460.2796999998391</v>
      </c>
      <c r="BA716" s="7">
        <v>4864824.9697000012</v>
      </c>
      <c r="BB716" s="25">
        <f t="shared" si="323"/>
        <v>107.14289593493235</v>
      </c>
      <c r="BC716" s="6">
        <v>4512</v>
      </c>
      <c r="BD716" s="21">
        <v>0.32141468829018671</v>
      </c>
      <c r="BE716" s="7">
        <v>-7457.6655000001192</v>
      </c>
      <c r="BF716" s="7">
        <v>4864823.6099999994</v>
      </c>
      <c r="BG716" s="25">
        <f t="shared" si="324"/>
        <v>93.69946720336678</v>
      </c>
      <c r="BH716" s="6">
        <v>15252</v>
      </c>
      <c r="BI716" s="21">
        <v>0.3217297053133345</v>
      </c>
      <c r="BJ716" s="7">
        <v>-7460.2796999998391</v>
      </c>
      <c r="BK716" s="7">
        <v>4864824.9697000012</v>
      </c>
      <c r="BL716" s="25">
        <f t="shared" si="325"/>
        <v>93.333027879675186</v>
      </c>
      <c r="BM716" s="6">
        <v>4502</v>
      </c>
      <c r="BN716" s="21">
        <v>0.32320459708978477</v>
      </c>
      <c r="BO716" s="7">
        <v>-7456.9774999991059</v>
      </c>
      <c r="BP716" s="7">
        <v>4864830.7651000023</v>
      </c>
      <c r="BQ716" s="25">
        <f t="shared" si="326"/>
        <v>91.641013313487392</v>
      </c>
      <c r="BR716" s="6">
        <v>3538</v>
      </c>
      <c r="BS716" s="21">
        <v>0.32494512657792141</v>
      </c>
      <c r="BT716" s="7">
        <v>-7460.2796999998391</v>
      </c>
      <c r="BU716" s="7">
        <v>4864824.9697000012</v>
      </c>
      <c r="BV716" s="25">
        <f t="shared" si="327"/>
        <v>89.693276318555604</v>
      </c>
      <c r="BW716" s="6">
        <v>15047</v>
      </c>
      <c r="BX716" s="21">
        <v>0.3261586690546659</v>
      </c>
      <c r="BY716" s="7">
        <v>-7460.2796999998391</v>
      </c>
      <c r="BZ716" s="7">
        <v>4864824.9697000012</v>
      </c>
      <c r="CA716" s="25">
        <f t="shared" si="328"/>
        <v>88.365816574363933</v>
      </c>
      <c r="CB716" s="6">
        <v>4231</v>
      </c>
      <c r="CC716" s="21">
        <v>0.26242342072594282</v>
      </c>
      <c r="CD716" s="7">
        <v>-7460.2796999998391</v>
      </c>
      <c r="CE716" s="7">
        <v>4864824.9697000012</v>
      </c>
      <c r="CF716" s="25">
        <f t="shared" si="329"/>
        <v>210.85778053536492</v>
      </c>
      <c r="CG716" s="6">
        <v>4095</v>
      </c>
      <c r="CH716" s="21">
        <v>0.26364658881171621</v>
      </c>
      <c r="CI716" s="7">
        <v>-7460.2796999998391</v>
      </c>
      <c r="CJ716" s="7">
        <v>4864824.9697000012</v>
      </c>
      <c r="CK716" s="25">
        <f t="shared" si="330"/>
        <v>206.9718938699711</v>
      </c>
      <c r="CL716" s="6">
        <v>3680</v>
      </c>
      <c r="CM716" s="21">
        <v>0.27368097298092431</v>
      </c>
      <c r="CN716" s="7">
        <v>-7460.2796999998391</v>
      </c>
      <c r="CO716" s="7">
        <v>4864824.9697000012</v>
      </c>
      <c r="CP716" s="25">
        <f t="shared" si="331"/>
        <v>178.24673329081293</v>
      </c>
      <c r="CQ716" s="6">
        <v>3402</v>
      </c>
      <c r="CR716" s="21">
        <v>0.2746870481597618</v>
      </c>
      <c r="CS716" s="7">
        <v>-7460.2796999998391</v>
      </c>
      <c r="CT716" s="7">
        <v>4864824.9697000012</v>
      </c>
      <c r="CU716" s="25">
        <f t="shared" si="332"/>
        <v>175.64964262335059</v>
      </c>
      <c r="CV716" s="6">
        <v>4502</v>
      </c>
      <c r="CW716" s="21">
        <v>0.27493715624293652</v>
      </c>
      <c r="CX716" s="7">
        <v>-7456.9774999991059</v>
      </c>
      <c r="CY716" s="7">
        <v>4864830.7651000023</v>
      </c>
      <c r="CZ716" s="25">
        <f t="shared" si="333"/>
        <v>175.0113660611546</v>
      </c>
      <c r="DA716" s="6">
        <v>4512</v>
      </c>
      <c r="DB716" s="21">
        <v>0.27886474897149077</v>
      </c>
      <c r="DC716" s="7">
        <v>-7457.6655000001192</v>
      </c>
      <c r="DD716" s="7">
        <v>4864823.6099999994</v>
      </c>
      <c r="DE716" s="25">
        <f t="shared" si="334"/>
        <v>165.35811925116914</v>
      </c>
      <c r="DF716" s="6">
        <v>3955</v>
      </c>
      <c r="DG716" s="21">
        <v>0.2790354314597841</v>
      </c>
      <c r="DH716" s="7">
        <v>-7460.2796999998391</v>
      </c>
      <c r="DI716" s="7">
        <v>4864824.9697000012</v>
      </c>
      <c r="DJ716" s="25">
        <f t="shared" si="335"/>
        <v>164.95390033882697</v>
      </c>
      <c r="DK716" s="6">
        <v>4371</v>
      </c>
      <c r="DL716" s="21">
        <v>0.2796864742276246</v>
      </c>
      <c r="DM716" s="7">
        <v>-7460.2796999998391</v>
      </c>
      <c r="DN716" s="7">
        <v>4864824.9697000012</v>
      </c>
      <c r="DO716" s="25">
        <f t="shared" si="336"/>
        <v>163.42336295449616</v>
      </c>
      <c r="DP716" s="6">
        <v>3817</v>
      </c>
      <c r="DQ716" s="21">
        <v>0.28048993184787357</v>
      </c>
      <c r="DR716" s="7">
        <v>-7460.2796999998391</v>
      </c>
      <c r="DS716" s="7">
        <v>4864824.9697000012</v>
      </c>
      <c r="DT716" s="25">
        <f t="shared" si="337"/>
        <v>161.55890177070825</v>
      </c>
      <c r="DU716" s="6">
        <v>4235</v>
      </c>
      <c r="DV716" s="21">
        <v>0.28283947897447181</v>
      </c>
      <c r="DW716" s="7">
        <v>-7456.9774999991059</v>
      </c>
      <c r="DX716" s="7">
        <v>4864830.7651000023</v>
      </c>
      <c r="DY716" s="25">
        <f t="shared" si="338"/>
        <v>156.25714529759239</v>
      </c>
      <c r="DZ716" s="6">
        <v>3824</v>
      </c>
      <c r="EA716" s="21">
        <v>0.28409209224842541</v>
      </c>
      <c r="EB716" s="7">
        <v>-7457.6655000001192</v>
      </c>
      <c r="EC716" s="7">
        <v>4864823.6099999994</v>
      </c>
      <c r="ED716" s="25">
        <f t="shared" si="339"/>
        <v>153.51945468525361</v>
      </c>
      <c r="EE716" s="6">
        <v>3948</v>
      </c>
      <c r="EF716" s="21">
        <v>0.28529203204313602</v>
      </c>
      <c r="EG716" s="7">
        <v>-7454.2391000017524</v>
      </c>
      <c r="EH716" s="7">
        <v>4864829.2660000026</v>
      </c>
      <c r="EI716" s="25">
        <f t="shared" si="340"/>
        <v>150.95288948816059</v>
      </c>
    </row>
    <row r="717" spans="1:139" x14ac:dyDescent="0.25">
      <c r="A717" s="6">
        <v>703</v>
      </c>
      <c r="B717" s="6">
        <v>1</v>
      </c>
      <c r="C717" s="6">
        <v>2</v>
      </c>
      <c r="D717" s="6">
        <v>1</v>
      </c>
      <c r="E717" s="6">
        <v>2</v>
      </c>
      <c r="F717" s="20">
        <f t="shared" si="310"/>
        <v>1</v>
      </c>
      <c r="G717" s="20">
        <f t="shared" si="311"/>
        <v>1</v>
      </c>
      <c r="H717" s="20">
        <f t="shared" si="312"/>
        <v>1</v>
      </c>
      <c r="I717" s="7">
        <v>-7500.996693142145</v>
      </c>
      <c r="J717" s="7">
        <v>4864863.1300704302</v>
      </c>
      <c r="K717" s="6">
        <v>3</v>
      </c>
      <c r="L717" s="6">
        <v>-3</v>
      </c>
      <c r="M717" s="7">
        <v>-7503.8492298327956</v>
      </c>
      <c r="N717" s="7">
        <v>4864864.1792706624</v>
      </c>
      <c r="O717" s="26">
        <f t="shared" si="313"/>
        <v>-7503.8492298327965</v>
      </c>
      <c r="P717" s="26">
        <f t="shared" si="314"/>
        <v>4864864.1792706642</v>
      </c>
      <c r="Q717" s="20">
        <f t="shared" si="315"/>
        <v>1</v>
      </c>
      <c r="R717" s="26">
        <f t="shared" si="316"/>
        <v>3.0393727482073922</v>
      </c>
      <c r="S717" s="26">
        <f>R717*'8_HeSo_Mercator'!$B$7</f>
        <v>2.3285435720448251</v>
      </c>
      <c r="T717" s="6">
        <v>695</v>
      </c>
      <c r="U717" s="21">
        <v>0.1165181008023766</v>
      </c>
      <c r="V717" s="7">
        <v>-7504.881400000304</v>
      </c>
      <c r="W717" s="7">
        <v>4864865.5295000002</v>
      </c>
      <c r="X717" s="25">
        <f t="shared" si="317"/>
        <v>5425.3331431803072</v>
      </c>
      <c r="Y717" s="6">
        <v>475</v>
      </c>
      <c r="Z717" s="21">
        <v>0.1476349391944477</v>
      </c>
      <c r="AA717" s="7">
        <v>-7504.881400000304</v>
      </c>
      <c r="AB717" s="7">
        <v>4864865.5295000002</v>
      </c>
      <c r="AC717" s="25">
        <f t="shared" si="318"/>
        <v>2104.9578405541361</v>
      </c>
      <c r="AD717" s="6">
        <v>585</v>
      </c>
      <c r="AE717" s="21">
        <v>0.14958846659332489</v>
      </c>
      <c r="AF717" s="7">
        <v>-7504.881400000304</v>
      </c>
      <c r="AG717" s="7">
        <v>4864865.5295000002</v>
      </c>
      <c r="AH717" s="25">
        <f t="shared" si="319"/>
        <v>1997.1356250624026</v>
      </c>
      <c r="AI717" s="6">
        <v>37</v>
      </c>
      <c r="AJ717" s="21">
        <v>0.1506503146460208</v>
      </c>
      <c r="AK717" s="7">
        <v>-7504.881400000304</v>
      </c>
      <c r="AL717" s="7">
        <v>4864865.5295000002</v>
      </c>
      <c r="AM717" s="25">
        <f t="shared" si="320"/>
        <v>1941.4214681112971</v>
      </c>
      <c r="AN717" s="6">
        <v>31</v>
      </c>
      <c r="AO717" s="21">
        <v>0.157221852760452</v>
      </c>
      <c r="AP717" s="7">
        <v>-7501.2219000011683</v>
      </c>
      <c r="AQ717" s="7">
        <v>4864863.0728999972</v>
      </c>
      <c r="AR717" s="25">
        <f t="shared" si="321"/>
        <v>1636.6219086822559</v>
      </c>
      <c r="AS717" s="6">
        <v>582</v>
      </c>
      <c r="AT717" s="21">
        <v>0.15730336747533449</v>
      </c>
      <c r="AU717" s="7">
        <v>-7501.2219000011683</v>
      </c>
      <c r="AV717" s="7">
        <v>4864863.0728999972</v>
      </c>
      <c r="AW717" s="25">
        <f t="shared" si="322"/>
        <v>1633.2321502189577</v>
      </c>
      <c r="AX717" s="6">
        <v>1017</v>
      </c>
      <c r="AY717" s="21">
        <v>0.1595023653583674</v>
      </c>
      <c r="AZ717" s="7">
        <v>-7501.2219000011683</v>
      </c>
      <c r="BA717" s="7">
        <v>4864863.0728999972</v>
      </c>
      <c r="BB717" s="25">
        <f t="shared" si="323"/>
        <v>1545.0106895904744</v>
      </c>
      <c r="BC717" s="6">
        <v>803</v>
      </c>
      <c r="BD717" s="21">
        <v>0.164402140381916</v>
      </c>
      <c r="BE717" s="7">
        <v>-7504.881400000304</v>
      </c>
      <c r="BF717" s="7">
        <v>4864865.5295000002</v>
      </c>
      <c r="BG717" s="25">
        <f t="shared" si="324"/>
        <v>1368.8949785539503</v>
      </c>
      <c r="BH717" s="6">
        <v>469</v>
      </c>
      <c r="BI717" s="21">
        <v>0.165007614952244</v>
      </c>
      <c r="BJ717" s="7">
        <v>-7501.2219000011683</v>
      </c>
      <c r="BK717" s="7">
        <v>4864863.0728999972</v>
      </c>
      <c r="BL717" s="25">
        <f t="shared" si="325"/>
        <v>1348.9133477113646</v>
      </c>
      <c r="BM717" s="6">
        <v>913</v>
      </c>
      <c r="BN717" s="21">
        <v>0.16539165673847031</v>
      </c>
      <c r="BO717" s="7">
        <v>-7504.881400000304</v>
      </c>
      <c r="BP717" s="7">
        <v>4864865.5295000002</v>
      </c>
      <c r="BQ717" s="25">
        <f t="shared" si="326"/>
        <v>1336.4281340802679</v>
      </c>
      <c r="BR717" s="6">
        <v>796</v>
      </c>
      <c r="BS717" s="21">
        <v>0.1793750819495577</v>
      </c>
      <c r="BT717" s="7">
        <v>-7501.2219000011683</v>
      </c>
      <c r="BU717" s="7">
        <v>4864863.0728999972</v>
      </c>
      <c r="BV717" s="25">
        <f t="shared" si="327"/>
        <v>965.9431122101638</v>
      </c>
      <c r="BW717" s="6">
        <v>138</v>
      </c>
      <c r="BX717" s="21">
        <v>0.1811104847202446</v>
      </c>
      <c r="BY717" s="7">
        <v>-7501.2219000011683</v>
      </c>
      <c r="BZ717" s="7">
        <v>4864863.0728999972</v>
      </c>
      <c r="CA717" s="25">
        <f t="shared" si="328"/>
        <v>929.44913667191076</v>
      </c>
      <c r="CB717" s="6">
        <v>1017</v>
      </c>
      <c r="CC717" s="21">
        <v>0.1206077348066298</v>
      </c>
      <c r="CD717" s="7">
        <v>-7501.2219000011683</v>
      </c>
      <c r="CE717" s="7">
        <v>4864863.0728999972</v>
      </c>
      <c r="CF717" s="25">
        <f t="shared" si="329"/>
        <v>4726.0613678347199</v>
      </c>
      <c r="CG717" s="6">
        <v>475</v>
      </c>
      <c r="CH717" s="21">
        <v>0.13190770338771779</v>
      </c>
      <c r="CI717" s="7">
        <v>-7504.881400000304</v>
      </c>
      <c r="CJ717" s="7">
        <v>4864865.5295000002</v>
      </c>
      <c r="CK717" s="25">
        <f t="shared" si="330"/>
        <v>3303.0820656905298</v>
      </c>
      <c r="CL717" s="6">
        <v>907</v>
      </c>
      <c r="CM717" s="21">
        <v>0.1389539963663092</v>
      </c>
      <c r="CN717" s="7">
        <v>-7501.2219000011683</v>
      </c>
      <c r="CO717" s="7">
        <v>4864863.0728999972</v>
      </c>
      <c r="CP717" s="25">
        <f t="shared" si="331"/>
        <v>2682.3523957270077</v>
      </c>
      <c r="CQ717" s="6">
        <v>31</v>
      </c>
      <c r="CR717" s="21">
        <v>0.1428760225725878</v>
      </c>
      <c r="CS717" s="7">
        <v>-7501.2219000011683</v>
      </c>
      <c r="CT717" s="7">
        <v>4864863.0728999972</v>
      </c>
      <c r="CU717" s="25">
        <f t="shared" si="332"/>
        <v>2399.7311737316472</v>
      </c>
      <c r="CV717" s="6">
        <v>695</v>
      </c>
      <c r="CW717" s="21">
        <v>0.14515501013708559</v>
      </c>
      <c r="CX717" s="7">
        <v>-7504.881400000304</v>
      </c>
      <c r="CY717" s="7">
        <v>4864865.5295000002</v>
      </c>
      <c r="CZ717" s="25">
        <f t="shared" si="333"/>
        <v>2252.5367140149074</v>
      </c>
      <c r="DA717" s="6">
        <v>368</v>
      </c>
      <c r="DB717" s="21">
        <v>0.14908922819131259</v>
      </c>
      <c r="DC717" s="7">
        <v>-7506.5293000005186</v>
      </c>
      <c r="DD717" s="7">
        <v>4864862.5543000028</v>
      </c>
      <c r="DE717" s="25">
        <f t="shared" si="334"/>
        <v>2024.0206266934917</v>
      </c>
      <c r="DF717" s="6">
        <v>259</v>
      </c>
      <c r="DG717" s="21">
        <v>0.15064025298146599</v>
      </c>
      <c r="DH717" s="7">
        <v>-7504.881400000304</v>
      </c>
      <c r="DI717" s="7">
        <v>4864865.5295000002</v>
      </c>
      <c r="DJ717" s="25">
        <f t="shared" si="335"/>
        <v>1941.9402109667367</v>
      </c>
      <c r="DK717" s="6">
        <v>585</v>
      </c>
      <c r="DL717" s="21">
        <v>0.15200322667383709</v>
      </c>
      <c r="DM717" s="7">
        <v>-7504.881400000304</v>
      </c>
      <c r="DN717" s="7">
        <v>4864865.5295000002</v>
      </c>
      <c r="DO717" s="25">
        <f t="shared" si="336"/>
        <v>1873.2199378210919</v>
      </c>
      <c r="DP717" s="6">
        <v>39</v>
      </c>
      <c r="DQ717" s="21">
        <v>0.15278516877849529</v>
      </c>
      <c r="DR717" s="7">
        <v>-7506.5293000005186</v>
      </c>
      <c r="DS717" s="7">
        <v>4864862.5543000028</v>
      </c>
      <c r="DT717" s="25">
        <f t="shared" si="337"/>
        <v>1835.1653762308488</v>
      </c>
      <c r="DU717" s="6">
        <v>260</v>
      </c>
      <c r="DV717" s="21">
        <v>0.15316043043014169</v>
      </c>
      <c r="DW717" s="7">
        <v>-7506.5293000005186</v>
      </c>
      <c r="DX717" s="7">
        <v>4864862.5543000028</v>
      </c>
      <c r="DY717" s="25">
        <f t="shared" si="338"/>
        <v>1817.2458563535311</v>
      </c>
      <c r="DZ717" s="6">
        <v>914</v>
      </c>
      <c r="EA717" s="21">
        <v>0.1552535890712598</v>
      </c>
      <c r="EB717" s="7">
        <v>-7506.5293000005186</v>
      </c>
      <c r="EC717" s="7">
        <v>4864862.5543000028</v>
      </c>
      <c r="ED717" s="25">
        <f t="shared" si="339"/>
        <v>1721.2081941936242</v>
      </c>
      <c r="EE717" s="6">
        <v>807</v>
      </c>
      <c r="EF717" s="21">
        <v>0.15537930227113081</v>
      </c>
      <c r="EG717" s="7">
        <v>-7506.5293000005186</v>
      </c>
      <c r="EH717" s="7">
        <v>4864862.5543000028</v>
      </c>
      <c r="EI717" s="25">
        <f t="shared" si="340"/>
        <v>1715.6446183743371</v>
      </c>
    </row>
    <row r="718" spans="1:139" x14ac:dyDescent="0.25">
      <c r="A718" s="6">
        <v>704</v>
      </c>
      <c r="B718" s="6">
        <v>1</v>
      </c>
      <c r="C718" s="6">
        <v>3</v>
      </c>
      <c r="D718" s="6">
        <v>1</v>
      </c>
      <c r="E718" s="6">
        <v>3</v>
      </c>
      <c r="F718" s="20">
        <f t="shared" si="310"/>
        <v>1</v>
      </c>
      <c r="G718" s="20">
        <f t="shared" si="311"/>
        <v>1</v>
      </c>
      <c r="H718" s="20">
        <f t="shared" si="312"/>
        <v>1</v>
      </c>
      <c r="I718" s="7">
        <v>-7537.8526698642072</v>
      </c>
      <c r="J718" s="7">
        <v>4864918.35909147</v>
      </c>
      <c r="K718" s="6">
        <v>-6</v>
      </c>
      <c r="L718" s="6">
        <v>-6</v>
      </c>
      <c r="M718" s="7">
        <v>-7538.7484485925088</v>
      </c>
      <c r="N718" s="7">
        <v>4864919.3436224544</v>
      </c>
      <c r="O718" s="26">
        <f t="shared" si="313"/>
        <v>-7538.748448592507</v>
      </c>
      <c r="P718" s="26">
        <f t="shared" si="314"/>
        <v>4864919.3436224526</v>
      </c>
      <c r="Q718" s="20">
        <f t="shared" si="315"/>
        <v>1</v>
      </c>
      <c r="R718" s="26">
        <f t="shared" si="316"/>
        <v>1.3310600233264069</v>
      </c>
      <c r="S718" s="26">
        <f>R718*'8_HeSo_Mercator'!$B$7</f>
        <v>1.019760167011621</v>
      </c>
      <c r="T718" s="6">
        <v>19517</v>
      </c>
      <c r="U718" s="21">
        <v>0.13121294734873229</v>
      </c>
      <c r="V718" s="7">
        <v>-7536.584399998188</v>
      </c>
      <c r="W718" s="7">
        <v>4864918.1096000001</v>
      </c>
      <c r="X718" s="25">
        <f t="shared" si="317"/>
        <v>3373.5972697136026</v>
      </c>
      <c r="Y718" s="6">
        <v>19643</v>
      </c>
      <c r="Z718" s="21">
        <v>0.13357093637711129</v>
      </c>
      <c r="AA718" s="7">
        <v>-7541.2635000012806</v>
      </c>
      <c r="AB718" s="7">
        <v>4864920.7778000012</v>
      </c>
      <c r="AC718" s="25">
        <f t="shared" si="318"/>
        <v>3141.6088947221829</v>
      </c>
      <c r="AD718" s="6">
        <v>19908</v>
      </c>
      <c r="AE718" s="21">
        <v>0.14080266598593241</v>
      </c>
      <c r="AF718" s="7">
        <v>-7536.584399998188</v>
      </c>
      <c r="AG718" s="7">
        <v>4864918.1096000001</v>
      </c>
      <c r="AH718" s="25">
        <f t="shared" si="319"/>
        <v>2544.2306979706063</v>
      </c>
      <c r="AI718" s="6">
        <v>19866</v>
      </c>
      <c r="AJ718" s="21">
        <v>0.1420473253596311</v>
      </c>
      <c r="AK718" s="7">
        <v>-7536.584399998188</v>
      </c>
      <c r="AL718" s="7">
        <v>4864918.1096000001</v>
      </c>
      <c r="AM718" s="25">
        <f t="shared" si="320"/>
        <v>2456.2227929619567</v>
      </c>
      <c r="AN718" s="6">
        <v>19777</v>
      </c>
      <c r="AO718" s="21">
        <v>0.15248988579771189</v>
      </c>
      <c r="AP718" s="7">
        <v>-7541.2635000012806</v>
      </c>
      <c r="AQ718" s="7">
        <v>4864920.7778000012</v>
      </c>
      <c r="AR718" s="25">
        <f t="shared" si="321"/>
        <v>1849.4212496258763</v>
      </c>
      <c r="AS718" s="6">
        <v>19779</v>
      </c>
      <c r="AT718" s="21">
        <v>0.15287564066639359</v>
      </c>
      <c r="AU718" s="7">
        <v>-7536.584399998188</v>
      </c>
      <c r="AV718" s="7">
        <v>4864918.1096000001</v>
      </c>
      <c r="AW718" s="25">
        <f t="shared" si="322"/>
        <v>1830.8250235660323</v>
      </c>
      <c r="AX718" s="6">
        <v>19690</v>
      </c>
      <c r="AY718" s="21">
        <v>0.15362128778504119</v>
      </c>
      <c r="AZ718" s="7">
        <v>-7536.584399998188</v>
      </c>
      <c r="BA718" s="7">
        <v>4864918.1096000001</v>
      </c>
      <c r="BB718" s="25">
        <f t="shared" si="323"/>
        <v>1795.5371464390182</v>
      </c>
      <c r="BC718" s="6">
        <v>5104</v>
      </c>
      <c r="BD718" s="21">
        <v>0.165355892113139</v>
      </c>
      <c r="BE718" s="7">
        <v>-7541.2635000012806</v>
      </c>
      <c r="BF718" s="7">
        <v>4864920.7778000012</v>
      </c>
      <c r="BG718" s="25">
        <f t="shared" si="324"/>
        <v>1337.5847269299625</v>
      </c>
      <c r="BH718" s="6">
        <v>19650</v>
      </c>
      <c r="BI718" s="21">
        <v>0.1734117420007561</v>
      </c>
      <c r="BJ718" s="7">
        <v>-7536.584399998188</v>
      </c>
      <c r="BK718" s="7">
        <v>4864918.1096000001</v>
      </c>
      <c r="BL718" s="25">
        <f t="shared" si="325"/>
        <v>1105.8239615524947</v>
      </c>
      <c r="BM718" s="6">
        <v>19691</v>
      </c>
      <c r="BN718" s="21">
        <v>0.1764783338758569</v>
      </c>
      <c r="BO718" s="7">
        <v>-7541.2635000012806</v>
      </c>
      <c r="BP718" s="7">
        <v>4864920.7778000012</v>
      </c>
      <c r="BQ718" s="25">
        <f t="shared" si="326"/>
        <v>1030.9424445217835</v>
      </c>
      <c r="BR718" s="6">
        <v>19734</v>
      </c>
      <c r="BS718" s="21">
        <v>0.1770025540158551</v>
      </c>
      <c r="BT718" s="7">
        <v>-7541.2635000012806</v>
      </c>
      <c r="BU718" s="7">
        <v>4864920.7778000012</v>
      </c>
      <c r="BV718" s="25">
        <f t="shared" si="327"/>
        <v>1018.7834192381908</v>
      </c>
      <c r="BW718" s="6">
        <v>19596</v>
      </c>
      <c r="BX718" s="21">
        <v>0.1785590951177832</v>
      </c>
      <c r="BY718" s="7">
        <v>-7541.2635000012806</v>
      </c>
      <c r="BZ718" s="7">
        <v>4864920.7778000012</v>
      </c>
      <c r="CA718" s="25">
        <f t="shared" si="328"/>
        <v>983.72134391316627</v>
      </c>
      <c r="CB718" s="6">
        <v>19643</v>
      </c>
      <c r="CC718" s="21">
        <v>0.1118131256952169</v>
      </c>
      <c r="CD718" s="7">
        <v>-7541.2635000012806</v>
      </c>
      <c r="CE718" s="7">
        <v>4864920.7778000012</v>
      </c>
      <c r="CF718" s="25">
        <f t="shared" si="329"/>
        <v>6397.7733016059074</v>
      </c>
      <c r="CG718" s="6">
        <v>19517</v>
      </c>
      <c r="CH718" s="21">
        <v>0.12910508746900839</v>
      </c>
      <c r="CI718" s="7">
        <v>-7536.584399998188</v>
      </c>
      <c r="CJ718" s="7">
        <v>4864918.1096000001</v>
      </c>
      <c r="CK718" s="25">
        <f t="shared" si="330"/>
        <v>3599.3706828360801</v>
      </c>
      <c r="CL718" s="6">
        <v>19866</v>
      </c>
      <c r="CM718" s="21">
        <v>0.13245655237200571</v>
      </c>
      <c r="CN718" s="7">
        <v>-7536.584399998188</v>
      </c>
      <c r="CO718" s="7">
        <v>4864918.1096000001</v>
      </c>
      <c r="CP718" s="25">
        <f t="shared" si="331"/>
        <v>3248.6745969514523</v>
      </c>
      <c r="CQ718" s="6">
        <v>5104</v>
      </c>
      <c r="CR718" s="21">
        <v>0.1329682296680923</v>
      </c>
      <c r="CS718" s="7">
        <v>-7541.2635000012806</v>
      </c>
      <c r="CT718" s="7">
        <v>4864920.7778000012</v>
      </c>
      <c r="CU718" s="25">
        <f t="shared" si="332"/>
        <v>3198.9573766045187</v>
      </c>
      <c r="CV718" s="6">
        <v>19908</v>
      </c>
      <c r="CW718" s="21">
        <v>0.13332846181951041</v>
      </c>
      <c r="CX718" s="7">
        <v>-7536.584399998188</v>
      </c>
      <c r="CY718" s="7">
        <v>4864918.1096000001</v>
      </c>
      <c r="CZ718" s="25">
        <f t="shared" si="333"/>
        <v>3164.5249554664788</v>
      </c>
      <c r="DA718" s="6">
        <v>19779</v>
      </c>
      <c r="DB718" s="21">
        <v>0.13582909520131739</v>
      </c>
      <c r="DC718" s="7">
        <v>-7536.584399998188</v>
      </c>
      <c r="DD718" s="7">
        <v>4864918.1096000001</v>
      </c>
      <c r="DE718" s="25">
        <f t="shared" si="334"/>
        <v>2937.844257745789</v>
      </c>
      <c r="DF718" s="6">
        <v>19690</v>
      </c>
      <c r="DG718" s="21">
        <v>0.14408172851103801</v>
      </c>
      <c r="DH718" s="7">
        <v>-7536.584399998188</v>
      </c>
      <c r="DI718" s="7">
        <v>4864918.1096000001</v>
      </c>
      <c r="DJ718" s="25">
        <f t="shared" si="335"/>
        <v>2320.4080323521389</v>
      </c>
      <c r="DK718" s="6">
        <v>19691</v>
      </c>
      <c r="DL718" s="21">
        <v>0.14925723113422251</v>
      </c>
      <c r="DM718" s="7">
        <v>-7541.2635000012806</v>
      </c>
      <c r="DN718" s="7">
        <v>4864920.7778000012</v>
      </c>
      <c r="DO718" s="25">
        <f t="shared" si="336"/>
        <v>2014.9231048546724</v>
      </c>
      <c r="DP718" s="6">
        <v>4748</v>
      </c>
      <c r="DQ718" s="21">
        <v>0.149911156831572</v>
      </c>
      <c r="DR718" s="7">
        <v>-7541.2635000012806</v>
      </c>
      <c r="DS718" s="7">
        <v>4864920.7778000012</v>
      </c>
      <c r="DT718" s="25">
        <f t="shared" si="337"/>
        <v>1979.9953844270538</v>
      </c>
      <c r="DU718" s="6">
        <v>19777</v>
      </c>
      <c r="DV718" s="21">
        <v>0.151765052383557</v>
      </c>
      <c r="DW718" s="7">
        <v>-7541.2635000012806</v>
      </c>
      <c r="DX718" s="7">
        <v>4864920.7778000012</v>
      </c>
      <c r="DY718" s="25">
        <f t="shared" si="338"/>
        <v>1885.0066880469064</v>
      </c>
      <c r="DZ718" s="6">
        <v>19596</v>
      </c>
      <c r="EA718" s="21">
        <v>0.15442257045993571</v>
      </c>
      <c r="EB718" s="7">
        <v>-7541.2635000012806</v>
      </c>
      <c r="EC718" s="7">
        <v>4864920.7778000012</v>
      </c>
      <c r="ED718" s="25">
        <f t="shared" si="339"/>
        <v>1758.5587866607561</v>
      </c>
      <c r="EE718" s="6">
        <v>19736</v>
      </c>
      <c r="EF718" s="21">
        <v>0.1634488910391122</v>
      </c>
      <c r="EG718" s="7">
        <v>-7536.584399998188</v>
      </c>
      <c r="EH718" s="7">
        <v>4864918.1096000001</v>
      </c>
      <c r="EI718" s="25">
        <f t="shared" si="340"/>
        <v>1401.1095286381658</v>
      </c>
    </row>
    <row r="719" spans="1:139" x14ac:dyDescent="0.25">
      <c r="A719" s="6">
        <v>705</v>
      </c>
      <c r="B719" s="6">
        <v>1</v>
      </c>
      <c r="C719" s="6">
        <v>2</v>
      </c>
      <c r="D719" s="6">
        <v>1</v>
      </c>
      <c r="E719" s="6">
        <v>2</v>
      </c>
      <c r="F719" s="20">
        <f t="shared" si="310"/>
        <v>1</v>
      </c>
      <c r="G719" s="20">
        <f t="shared" si="311"/>
        <v>1</v>
      </c>
      <c r="H719" s="20">
        <f t="shared" si="312"/>
        <v>1</v>
      </c>
      <c r="I719" s="7">
        <v>-7506.8343829810947</v>
      </c>
      <c r="J719" s="7">
        <v>4864851.0670662578</v>
      </c>
      <c r="K719" s="6">
        <v>-6</v>
      </c>
      <c r="L719" s="6">
        <v>-6</v>
      </c>
      <c r="M719" s="7">
        <v>-7509.2158537255445</v>
      </c>
      <c r="N719" s="7">
        <v>4864855.9029706474</v>
      </c>
      <c r="O719" s="26">
        <f t="shared" si="313"/>
        <v>-7509.2158537255464</v>
      </c>
      <c r="P719" s="26">
        <f t="shared" si="314"/>
        <v>4864855.9029706484</v>
      </c>
      <c r="Q719" s="20">
        <f t="shared" si="315"/>
        <v>1</v>
      </c>
      <c r="R719" s="26">
        <f t="shared" si="316"/>
        <v>5.3904892339407535</v>
      </c>
      <c r="S719" s="26">
        <f>R719*'8_HeSo_Mercator'!$B$7</f>
        <v>4.1297958808351751</v>
      </c>
      <c r="T719" s="6">
        <v>1477</v>
      </c>
      <c r="U719" s="21">
        <v>0.1702049723075138</v>
      </c>
      <c r="V719" s="7">
        <v>-7506.7318999990821</v>
      </c>
      <c r="W719" s="7">
        <v>4864850.6840000004</v>
      </c>
      <c r="X719" s="25">
        <f t="shared" si="317"/>
        <v>1191.5465868314768</v>
      </c>
      <c r="Y719" s="6">
        <v>1523</v>
      </c>
      <c r="Z719" s="21">
        <v>0.1970368570128973</v>
      </c>
      <c r="AA719" s="7">
        <v>-7515.7209553010762</v>
      </c>
      <c r="AB719" s="7">
        <v>4864863.5154497251</v>
      </c>
      <c r="AC719" s="25">
        <f t="shared" si="318"/>
        <v>663.45292731220877</v>
      </c>
      <c r="AD719" s="6">
        <v>1627</v>
      </c>
      <c r="AE719" s="21">
        <v>0.2017649896164633</v>
      </c>
      <c r="AF719" s="7">
        <v>-7506.7318999990821</v>
      </c>
      <c r="AG719" s="7">
        <v>4864850.6840000004</v>
      </c>
      <c r="AH719" s="25">
        <f t="shared" si="319"/>
        <v>603.4159177469063</v>
      </c>
      <c r="AI719" s="6">
        <v>1294</v>
      </c>
      <c r="AJ719" s="21">
        <v>0.22689648722659361</v>
      </c>
      <c r="AK719" s="7">
        <v>-7506.7318999990821</v>
      </c>
      <c r="AL719" s="7">
        <v>4864850.6840000004</v>
      </c>
      <c r="AM719" s="25">
        <f t="shared" si="320"/>
        <v>377.30182940599042</v>
      </c>
      <c r="AN719" s="6">
        <v>1440</v>
      </c>
      <c r="AO719" s="21">
        <v>0.22976941427820941</v>
      </c>
      <c r="AP719" s="7">
        <v>-7506.7318999990821</v>
      </c>
      <c r="AQ719" s="7">
        <v>4864850.6840000004</v>
      </c>
      <c r="AR719" s="25">
        <f t="shared" si="321"/>
        <v>358.78240059594799</v>
      </c>
      <c r="AS719" s="6">
        <v>1453</v>
      </c>
      <c r="AT719" s="21">
        <v>0.24475838832141131</v>
      </c>
      <c r="AU719" s="7">
        <v>-7515.7209553010762</v>
      </c>
      <c r="AV719" s="7">
        <v>4864863.5154497251</v>
      </c>
      <c r="AW719" s="25">
        <f t="shared" si="322"/>
        <v>278.64397747544956</v>
      </c>
      <c r="AX719" s="6">
        <v>1485</v>
      </c>
      <c r="AY719" s="21">
        <v>0.26070978013115131</v>
      </c>
      <c r="AZ719" s="7">
        <v>-7510.6139281131327</v>
      </c>
      <c r="BA719" s="7">
        <v>4864872.7136760801</v>
      </c>
      <c r="BB719" s="25">
        <f t="shared" si="323"/>
        <v>216.45653722371702</v>
      </c>
      <c r="BC719" s="6">
        <v>1403</v>
      </c>
      <c r="BD719" s="21">
        <v>0.2642373706243985</v>
      </c>
      <c r="BE719" s="7">
        <v>-7506.7318999990821</v>
      </c>
      <c r="BF719" s="7">
        <v>4864850.6840000004</v>
      </c>
      <c r="BG719" s="25">
        <f t="shared" si="324"/>
        <v>205.12710156276026</v>
      </c>
      <c r="BH719" s="6">
        <v>1515</v>
      </c>
      <c r="BI719" s="21">
        <v>0.26693335203863511</v>
      </c>
      <c r="BJ719" s="7">
        <v>-7506.7318999990821</v>
      </c>
      <c r="BK719" s="7">
        <v>4864850.6840000004</v>
      </c>
      <c r="BL719" s="25">
        <f t="shared" si="325"/>
        <v>196.9648090068051</v>
      </c>
      <c r="BM719" s="6">
        <v>1557</v>
      </c>
      <c r="BN719" s="21">
        <v>0.27262044339256408</v>
      </c>
      <c r="BO719" s="7">
        <v>-7515.7209553010762</v>
      </c>
      <c r="BP719" s="7">
        <v>4864863.5154497251</v>
      </c>
      <c r="BQ719" s="25">
        <f t="shared" si="326"/>
        <v>181.03657337754163</v>
      </c>
      <c r="BR719" s="6">
        <v>679</v>
      </c>
      <c r="BS719" s="21">
        <v>0.27609402565712909</v>
      </c>
      <c r="BT719" s="7">
        <v>-7512.6041636317968</v>
      </c>
      <c r="BU719" s="7">
        <v>4864884.9495439976</v>
      </c>
      <c r="BV719" s="25">
        <f t="shared" si="327"/>
        <v>172.09647047557826</v>
      </c>
      <c r="BW719" s="6">
        <v>1365</v>
      </c>
      <c r="BX719" s="21">
        <v>0.27888073244614808</v>
      </c>
      <c r="BY719" s="7">
        <v>-7506.7318999990821</v>
      </c>
      <c r="BZ719" s="7">
        <v>4864850.6840000004</v>
      </c>
      <c r="CA719" s="25">
        <f t="shared" si="328"/>
        <v>165.32021387022712</v>
      </c>
      <c r="CB719" s="6">
        <v>1477</v>
      </c>
      <c r="CC719" s="21">
        <v>0.1516452665042731</v>
      </c>
      <c r="CD719" s="7">
        <v>-7506.7318999990821</v>
      </c>
      <c r="CE719" s="7">
        <v>4864850.6840000004</v>
      </c>
      <c r="CF719" s="25">
        <f t="shared" si="329"/>
        <v>1890.9696796619912</v>
      </c>
      <c r="CG719" s="6">
        <v>1523</v>
      </c>
      <c r="CH719" s="21">
        <v>0.1886623396490307</v>
      </c>
      <c r="CI719" s="7">
        <v>-7515.7209553010762</v>
      </c>
      <c r="CJ719" s="7">
        <v>4864863.5154497251</v>
      </c>
      <c r="CK719" s="25">
        <f t="shared" si="330"/>
        <v>789.33095775480592</v>
      </c>
      <c r="CL719" s="6">
        <v>1627</v>
      </c>
      <c r="CM719" s="21">
        <v>0.19184843177837921</v>
      </c>
      <c r="CN719" s="7">
        <v>-7506.7318999990821</v>
      </c>
      <c r="CO719" s="7">
        <v>4864850.6840000004</v>
      </c>
      <c r="CP719" s="25">
        <f t="shared" si="331"/>
        <v>738.188008424185</v>
      </c>
      <c r="CQ719" s="6">
        <v>1440</v>
      </c>
      <c r="CR719" s="21">
        <v>0.21193017456359101</v>
      </c>
      <c r="CS719" s="7">
        <v>-7506.7318999990821</v>
      </c>
      <c r="CT719" s="7">
        <v>4864850.6840000004</v>
      </c>
      <c r="CU719" s="25">
        <f t="shared" si="332"/>
        <v>495.71129727494105</v>
      </c>
      <c r="CV719" s="6">
        <v>1294</v>
      </c>
      <c r="CW719" s="21">
        <v>0.2165996510128215</v>
      </c>
      <c r="CX719" s="7">
        <v>-7506.7318999990821</v>
      </c>
      <c r="CY719" s="7">
        <v>4864850.6840000004</v>
      </c>
      <c r="CZ719" s="25">
        <f t="shared" si="333"/>
        <v>454.32746313970296</v>
      </c>
      <c r="DA719" s="6">
        <v>1453</v>
      </c>
      <c r="DB719" s="21">
        <v>0.225640406965054</v>
      </c>
      <c r="DC719" s="7">
        <v>-7515.7209553010762</v>
      </c>
      <c r="DD719" s="7">
        <v>4864863.5154497251</v>
      </c>
      <c r="DE719" s="25">
        <f t="shared" si="334"/>
        <v>385.77359889759902</v>
      </c>
      <c r="DF719" s="6">
        <v>1403</v>
      </c>
      <c r="DG719" s="21">
        <v>0.23822316031852631</v>
      </c>
      <c r="DH719" s="7">
        <v>-7506.7318999990821</v>
      </c>
      <c r="DI719" s="7">
        <v>4864850.6840000004</v>
      </c>
      <c r="DJ719" s="25">
        <f t="shared" si="335"/>
        <v>310.50176474762839</v>
      </c>
      <c r="DK719" s="6">
        <v>1515</v>
      </c>
      <c r="DL719" s="21">
        <v>0.24119286981498689</v>
      </c>
      <c r="DM719" s="7">
        <v>-7506.7318999990821</v>
      </c>
      <c r="DN719" s="7">
        <v>4864850.6840000004</v>
      </c>
      <c r="DO719" s="25">
        <f t="shared" si="336"/>
        <v>295.4895591674096</v>
      </c>
      <c r="DP719" s="6">
        <v>1485</v>
      </c>
      <c r="DQ719" s="21">
        <v>0.25103484839216172</v>
      </c>
      <c r="DR719" s="7">
        <v>-7510.6139281131327</v>
      </c>
      <c r="DS719" s="7">
        <v>4864872.7136760801</v>
      </c>
      <c r="DT719" s="25">
        <f t="shared" si="337"/>
        <v>251.8047649764834</v>
      </c>
      <c r="DU719" s="6">
        <v>1365</v>
      </c>
      <c r="DV719" s="21">
        <v>0.25281358520754171</v>
      </c>
      <c r="DW719" s="7">
        <v>-7506.7318999990821</v>
      </c>
      <c r="DX719" s="7">
        <v>4864850.6840000004</v>
      </c>
      <c r="DY719" s="25">
        <f t="shared" si="338"/>
        <v>244.79264782627214</v>
      </c>
      <c r="DZ719" s="6">
        <v>1597</v>
      </c>
      <c r="EA719" s="21">
        <v>0.25488283320962779</v>
      </c>
      <c r="EB719" s="7">
        <v>-7515.7209553010762</v>
      </c>
      <c r="EC719" s="7">
        <v>4864863.5154497251</v>
      </c>
      <c r="ED719" s="25">
        <f t="shared" si="339"/>
        <v>236.93960278799747</v>
      </c>
      <c r="EE719" s="6">
        <v>679</v>
      </c>
      <c r="EF719" s="21">
        <v>0.25619167264895898</v>
      </c>
      <c r="EG719" s="7">
        <v>-7512.6041636317968</v>
      </c>
      <c r="EH719" s="7">
        <v>4864884.9495439976</v>
      </c>
      <c r="EI719" s="25">
        <f t="shared" si="340"/>
        <v>232.13464587745509</v>
      </c>
    </row>
    <row r="720" spans="1:139" x14ac:dyDescent="0.25">
      <c r="A720" s="6">
        <v>706</v>
      </c>
      <c r="B720" s="6">
        <v>1</v>
      </c>
      <c r="C720" s="6">
        <v>2</v>
      </c>
      <c r="D720" s="6">
        <v>1</v>
      </c>
      <c r="E720" s="6">
        <v>2</v>
      </c>
      <c r="F720" s="20">
        <f t="shared" ref="F720:F783" si="341">IF(B720=D720,1,0)</f>
        <v>1</v>
      </c>
      <c r="G720" s="20">
        <f t="shared" ref="G720:G783" si="342">IF(C720=E720,1,0)</f>
        <v>1</v>
      </c>
      <c r="H720" s="20">
        <f t="shared" ref="H720:H783" si="343">F720*G720</f>
        <v>1</v>
      </c>
      <c r="I720" s="7">
        <v>-7517.5857999995351</v>
      </c>
      <c r="J720" s="7">
        <v>4864844.9147000052</v>
      </c>
      <c r="K720" s="6">
        <v>-3</v>
      </c>
      <c r="L720" s="6">
        <v>-3</v>
      </c>
      <c r="M720" s="7">
        <v>-7516.0878224818207</v>
      </c>
      <c r="N720" s="7">
        <v>4864844.6097253161</v>
      </c>
      <c r="O720" s="26">
        <f t="shared" ref="O720:O783" si="344">((X720*V720+AC720*AA720+AH720*AF720+AM720*AK720+AR720*AP720+AW720*AU720+BB720*AZ720+BG720*BE720+BL720*BJ720+BQ720*BO720+BV720*BT720+CA720*BY720)/(X720+AC720+AH720+AM720+AR720+AW720+BB720+BG720+BL720+BQ720+BV720+CA720)+(CF720*CD720+CK720*CI720+CP720*CN720+CU720*CS720+CZ720*CX720+DE720*DC720+DJ720*DH720+DO720*DM720+DT720*DR720+DY720*DW720+ED720*EB720+EI720*EG720)/(CF720+CK720+CP720+CU720+CZ720+DE720+DJ720+DO720+DT720+DY720+ED720+EI720))/2</f>
        <v>-7516.0878224818198</v>
      </c>
      <c r="P720" s="26">
        <f t="shared" ref="P720:P783" si="345">((X720*W720+AC720*AB720+AH720*AG720+AM720*AL720+AR720*AQ720+AW720*AV720+BB720*BA720+BG720*BF720+BL720*BK720+BQ720*BP720+BV720*BU720+CA720*BZ720)/(X720+AC720+AH720+AM720+AR720+AW720+BB720+BG720+BL720+BQ720+BV720+CA720)+(CF720*CE720+CK720*CJ720+CP720*CO720+CU720*CT720+CZ720*CY720+DE720*DD720+DJ720*DI720+DO720*DN720+DT720*DS720+DY720*DX720+ED720*EC720+EI720*EH720)/(CF720+CK720+CP720+CU720+CZ720+DE720+DJ720+DO720+DT720+DY720+ED720+EI720))/2</f>
        <v>4864844.609725317</v>
      </c>
      <c r="Q720" s="20">
        <f t="shared" ref="Q720:Q783" si="346">IF(AND(ABS(O720-M720)&lt;0.000001,ABS(P720-N720)&lt;0.000001),1,0)</f>
        <v>1</v>
      </c>
      <c r="R720" s="26">
        <f t="shared" ref="R720:R783" si="347">SQRT((I720-O720)^2+(J720-P720)^2)</f>
        <v>1.5287073637663853</v>
      </c>
      <c r="S720" s="26">
        <f>R720*'8_HeSo_Mercator'!$B$7</f>
        <v>1.1711830039718816</v>
      </c>
      <c r="T720" s="6">
        <v>1554</v>
      </c>
      <c r="U720" s="21">
        <v>0.171482084746059</v>
      </c>
      <c r="V720" s="7">
        <v>-7516.4745000004768</v>
      </c>
      <c r="W720" s="7">
        <v>4864844.5971999988</v>
      </c>
      <c r="X720" s="25">
        <f t="shared" ref="X720:X783" si="348">1/MAX(U720,0.000000001)^4</f>
        <v>1156.4449960258542</v>
      </c>
      <c r="Y720" s="6">
        <v>1594</v>
      </c>
      <c r="Z720" s="21">
        <v>0.19375833447709559</v>
      </c>
      <c r="AA720" s="7">
        <v>-7516.4745000004768</v>
      </c>
      <c r="AB720" s="7">
        <v>4864844.5971999988</v>
      </c>
      <c r="AC720" s="25">
        <f t="shared" ref="AC720:AC783" si="349">1/MAX(Z720,0.000000001)^4</f>
        <v>709.50985039139061</v>
      </c>
      <c r="AD720" s="6">
        <v>1518</v>
      </c>
      <c r="AE720" s="21">
        <v>0.197145440431965</v>
      </c>
      <c r="AF720" s="7">
        <v>-7516.4745000004768</v>
      </c>
      <c r="AG720" s="7">
        <v>4864844.5971999988</v>
      </c>
      <c r="AH720" s="25">
        <f t="shared" ref="AH720:AH783" si="350">1/MAX(AE720,0.000000001)^4</f>
        <v>661.99247269870432</v>
      </c>
      <c r="AI720" s="6">
        <v>1291</v>
      </c>
      <c r="AJ720" s="21">
        <v>0.2080512209472965</v>
      </c>
      <c r="AK720" s="7">
        <v>-7516.4745000004768</v>
      </c>
      <c r="AL720" s="7">
        <v>4864844.5971999988</v>
      </c>
      <c r="AM720" s="25">
        <f t="shared" ref="AM720:AM783" si="351">1/MAX(AJ720,0.000000001)^4</f>
        <v>533.72669464913747</v>
      </c>
      <c r="AN720" s="6">
        <v>1441</v>
      </c>
      <c r="AO720" s="21">
        <v>0.21197425544275039</v>
      </c>
      <c r="AP720" s="7">
        <v>-7516.4745000004768</v>
      </c>
      <c r="AQ720" s="7">
        <v>4864844.5971999988</v>
      </c>
      <c r="AR720" s="25">
        <f t="shared" ref="AR720:AR783" si="352">1/MAX(AO720,0.000000001)^4</f>
        <v>495.29908543216095</v>
      </c>
      <c r="AS720" s="6">
        <v>1476</v>
      </c>
      <c r="AT720" s="21">
        <v>0.22298913036932069</v>
      </c>
      <c r="AU720" s="7">
        <v>-7516.4745000004768</v>
      </c>
      <c r="AV720" s="7">
        <v>4864844.5971999988</v>
      </c>
      <c r="AW720" s="25">
        <f t="shared" ref="AW720:AW783" si="353">1/MAX(AT720,0.000000001)^4</f>
        <v>404.4503584762723</v>
      </c>
      <c r="AX720" s="6">
        <v>1632</v>
      </c>
      <c r="AY720" s="21">
        <v>0.2310882469311491</v>
      </c>
      <c r="AZ720" s="7">
        <v>-7516.4745000004768</v>
      </c>
      <c r="BA720" s="7">
        <v>4864844.5971999988</v>
      </c>
      <c r="BB720" s="25">
        <f t="shared" ref="BB720:BB783" si="354">1/MAX(AY720,0.000000001)^4</f>
        <v>350.66188908689355</v>
      </c>
      <c r="BC720" s="6">
        <v>1368</v>
      </c>
      <c r="BD720" s="21">
        <v>0.232643478208134</v>
      </c>
      <c r="BE720" s="7">
        <v>-7516.4745000004768</v>
      </c>
      <c r="BF720" s="7">
        <v>4864844.5971999988</v>
      </c>
      <c r="BG720" s="25">
        <f t="shared" ref="BG720:BG783" si="355">1/MAX(BD720,0.000000001)^4</f>
        <v>341.37873980828164</v>
      </c>
      <c r="BH720" s="6">
        <v>144</v>
      </c>
      <c r="BI720" s="21">
        <v>0.25033226831023547</v>
      </c>
      <c r="BJ720" s="7">
        <v>-7516.4745000004768</v>
      </c>
      <c r="BK720" s="7">
        <v>4864844.5971999988</v>
      </c>
      <c r="BL720" s="25">
        <f t="shared" ref="BL720:BL783" si="356">1/MAX(BI720,0.000000001)^4</f>
        <v>254.64353908417567</v>
      </c>
      <c r="BM720" s="6">
        <v>1408</v>
      </c>
      <c r="BN720" s="21">
        <v>0.2550086303145761</v>
      </c>
      <c r="BO720" s="7">
        <v>-7516.4745000004768</v>
      </c>
      <c r="BP720" s="7">
        <v>4864844.5971999988</v>
      </c>
      <c r="BQ720" s="25">
        <f t="shared" ref="BQ720:BQ783" si="357">1/MAX(BN720,0.000000001)^4</f>
        <v>236.47241439716987</v>
      </c>
      <c r="BR720" s="6">
        <v>1370</v>
      </c>
      <c r="BS720" s="21">
        <v>0.25503382232017541</v>
      </c>
      <c r="BT720" s="7">
        <v>-7511.5214999988684</v>
      </c>
      <c r="BU720" s="7">
        <v>4864853.5402000016</v>
      </c>
      <c r="BV720" s="25">
        <f t="shared" ref="BV720:BV783" si="358">1/MAX(BS720,0.000000001)^4</f>
        <v>236.37899413284092</v>
      </c>
      <c r="BW720" s="6">
        <v>690</v>
      </c>
      <c r="BX720" s="21">
        <v>0.25649814559764539</v>
      </c>
      <c r="BY720" s="7">
        <v>-7511.7366999983788</v>
      </c>
      <c r="BZ720" s="7">
        <v>4864841.6472000033</v>
      </c>
      <c r="CA720" s="25">
        <f t="shared" ref="CA720:CA783" si="359">1/MAX(BX720,0.000000001)^4</f>
        <v>231.02718235814959</v>
      </c>
      <c r="CB720" s="6">
        <v>1554</v>
      </c>
      <c r="CC720" s="21">
        <v>0.166835297656485</v>
      </c>
      <c r="CD720" s="7">
        <v>-7516.4745000004768</v>
      </c>
      <c r="CE720" s="7">
        <v>4864844.5971999988</v>
      </c>
      <c r="CF720" s="25">
        <f t="shared" ref="CF720:CF783" si="360">1/MAX(CC720,0.000000001)^4</f>
        <v>1290.7681421846205</v>
      </c>
      <c r="CG720" s="6">
        <v>1594</v>
      </c>
      <c r="CH720" s="21">
        <v>0.18685306610581881</v>
      </c>
      <c r="CI720" s="7">
        <v>-7516.4745000004768</v>
      </c>
      <c r="CJ720" s="7">
        <v>4864844.5971999988</v>
      </c>
      <c r="CK720" s="25">
        <f t="shared" ref="CK720:CK783" si="361">1/MAX(CH720,0.000000001)^4</f>
        <v>820.34981663405267</v>
      </c>
      <c r="CL720" s="6">
        <v>1518</v>
      </c>
      <c r="CM720" s="21">
        <v>0.19141952202706591</v>
      </c>
      <c r="CN720" s="7">
        <v>-7516.4745000004768</v>
      </c>
      <c r="CO720" s="7">
        <v>4864844.5971999988</v>
      </c>
      <c r="CP720" s="25">
        <f t="shared" ref="CP720:CP783" si="362">1/MAX(CM720,0.000000001)^4</f>
        <v>744.82644894956161</v>
      </c>
      <c r="CQ720" s="6">
        <v>1291</v>
      </c>
      <c r="CR720" s="21">
        <v>0.1994388842428983</v>
      </c>
      <c r="CS720" s="7">
        <v>-7516.4745000004768</v>
      </c>
      <c r="CT720" s="7">
        <v>4864844.5971999988</v>
      </c>
      <c r="CU720" s="25">
        <f t="shared" ref="CU720:CU783" si="363">1/MAX(CR720,0.000000001)^4</f>
        <v>632.06341982063236</v>
      </c>
      <c r="CV720" s="6">
        <v>1441</v>
      </c>
      <c r="CW720" s="21">
        <v>0.20690107774650349</v>
      </c>
      <c r="CX720" s="7">
        <v>-7516.4745000004768</v>
      </c>
      <c r="CY720" s="7">
        <v>4864844.5971999988</v>
      </c>
      <c r="CZ720" s="25">
        <f t="shared" ref="CZ720:CZ783" si="364">1/MAX(CW720,0.000000001)^4</f>
        <v>545.69376088358808</v>
      </c>
      <c r="DA720" s="6">
        <v>1476</v>
      </c>
      <c r="DB720" s="21">
        <v>0.21663196854036551</v>
      </c>
      <c r="DC720" s="7">
        <v>-7516.4745000004768</v>
      </c>
      <c r="DD720" s="7">
        <v>4864844.5971999988</v>
      </c>
      <c r="DE720" s="25">
        <f t="shared" ref="DE720:DE783" si="365">1/MAX(DB720,0.000000001)^4</f>
        <v>454.05641440880294</v>
      </c>
      <c r="DF720" s="6">
        <v>1368</v>
      </c>
      <c r="DG720" s="21">
        <v>0.22194231367997949</v>
      </c>
      <c r="DH720" s="7">
        <v>-7516.4745000004768</v>
      </c>
      <c r="DI720" s="7">
        <v>4864844.5971999988</v>
      </c>
      <c r="DJ720" s="25">
        <f t="shared" ref="DJ720:DJ783" si="366">1/MAX(DG720,0.000000001)^4</f>
        <v>412.13506226463386</v>
      </c>
      <c r="DK720" s="6">
        <v>1632</v>
      </c>
      <c r="DL720" s="21">
        <v>0.22694829043837389</v>
      </c>
      <c r="DM720" s="7">
        <v>-7516.4745000004768</v>
      </c>
      <c r="DN720" s="7">
        <v>4864844.5971999988</v>
      </c>
      <c r="DO720" s="25">
        <f t="shared" ref="DO720:DO783" si="367">1/MAX(DL720,0.000000001)^4</f>
        <v>376.95745570941716</v>
      </c>
      <c r="DP720" s="6">
        <v>144</v>
      </c>
      <c r="DQ720" s="21">
        <v>0.23295635915910429</v>
      </c>
      <c r="DR720" s="7">
        <v>-7516.4745000004768</v>
      </c>
      <c r="DS720" s="7">
        <v>4864844.5971999988</v>
      </c>
      <c r="DT720" s="25">
        <f t="shared" ref="DT720:DT783" si="368">1/MAX(DQ720,0.000000001)^4</f>
        <v>339.54842424121506</v>
      </c>
      <c r="DU720" s="6">
        <v>1408</v>
      </c>
      <c r="DV720" s="21">
        <v>0.235078735822046</v>
      </c>
      <c r="DW720" s="7">
        <v>-7516.4745000004768</v>
      </c>
      <c r="DX720" s="7">
        <v>4864844.5971999988</v>
      </c>
      <c r="DY720" s="25">
        <f t="shared" ref="DY720:DY783" si="369">1/MAX(DV720,0.000000001)^4</f>
        <v>327.45122071766565</v>
      </c>
      <c r="DZ720" s="6">
        <v>690</v>
      </c>
      <c r="EA720" s="21">
        <v>0.24866787328025919</v>
      </c>
      <c r="EB720" s="7">
        <v>-7511.7366999983788</v>
      </c>
      <c r="EC720" s="7">
        <v>4864841.6472000033</v>
      </c>
      <c r="ED720" s="25">
        <f t="shared" ref="ED720:ED783" si="370">1/MAX(EA720,0.000000001)^4</f>
        <v>261.52985898853689</v>
      </c>
      <c r="EE720" s="6">
        <v>799</v>
      </c>
      <c r="EF720" s="21">
        <v>0.25366422998955701</v>
      </c>
      <c r="EG720" s="7">
        <v>-7511.7366999983788</v>
      </c>
      <c r="EH720" s="7">
        <v>4864841.6472000033</v>
      </c>
      <c r="EI720" s="25">
        <f t="shared" ref="EI720:EI783" si="371">1/MAX(EF720,0.000000001)^4</f>
        <v>241.52554952491124</v>
      </c>
    </row>
    <row r="721" spans="1:139" x14ac:dyDescent="0.25">
      <c r="A721" s="6">
        <v>707</v>
      </c>
      <c r="B721" s="6">
        <v>1</v>
      </c>
      <c r="C721" s="6">
        <v>3</v>
      </c>
      <c r="D721" s="6">
        <v>1</v>
      </c>
      <c r="E721" s="6">
        <v>3</v>
      </c>
      <c r="F721" s="20">
        <f t="shared" si="341"/>
        <v>1</v>
      </c>
      <c r="G721" s="20">
        <f t="shared" si="342"/>
        <v>1</v>
      </c>
      <c r="H721" s="20">
        <f t="shared" si="343"/>
        <v>1</v>
      </c>
      <c r="I721" s="7">
        <v>-7525.1794455117551</v>
      </c>
      <c r="J721" s="7">
        <v>4864934.4387773611</v>
      </c>
      <c r="K721" s="6">
        <v>-6</v>
      </c>
      <c r="L721" s="6">
        <v>-6</v>
      </c>
      <c r="M721" s="7">
        <v>-7532.0749552775087</v>
      </c>
      <c r="N721" s="7">
        <v>4864937.0580507712</v>
      </c>
      <c r="O721" s="26">
        <f t="shared" si="344"/>
        <v>-7532.0749552775087</v>
      </c>
      <c r="P721" s="26">
        <f t="shared" si="345"/>
        <v>4864937.0580507722</v>
      </c>
      <c r="Q721" s="20">
        <f t="shared" si="346"/>
        <v>1</v>
      </c>
      <c r="R721" s="26">
        <f t="shared" si="347"/>
        <v>7.376221806029883</v>
      </c>
      <c r="S721" s="26">
        <f>R721*'8_HeSo_Mercator'!$B$7</f>
        <v>5.6511179428511999</v>
      </c>
      <c r="T721" s="6">
        <v>19732</v>
      </c>
      <c r="U721" s="21">
        <v>0.1871820842013181</v>
      </c>
      <c r="V721" s="7">
        <v>-7533.6710000000894</v>
      </c>
      <c r="W721" s="7">
        <v>4864939.6618999988</v>
      </c>
      <c r="X721" s="25">
        <f t="shared" si="348"/>
        <v>814.59714814832739</v>
      </c>
      <c r="Y721" s="6">
        <v>19594</v>
      </c>
      <c r="Z721" s="21">
        <v>0.20012098335194739</v>
      </c>
      <c r="AA721" s="7">
        <v>-7533.6710000000894</v>
      </c>
      <c r="AB721" s="7">
        <v>4864939.6618999988</v>
      </c>
      <c r="AC721" s="25">
        <f t="shared" si="349"/>
        <v>623.48999236345105</v>
      </c>
      <c r="AD721" s="6">
        <v>19508</v>
      </c>
      <c r="AE721" s="21">
        <v>0.2125825491140903</v>
      </c>
      <c r="AF721" s="7">
        <v>-7533.6710000000894</v>
      </c>
      <c r="AG721" s="7">
        <v>4864939.6618999988</v>
      </c>
      <c r="AH721" s="25">
        <f t="shared" si="350"/>
        <v>489.65428365372196</v>
      </c>
      <c r="AI721" s="6">
        <v>4843</v>
      </c>
      <c r="AJ721" s="21">
        <v>0.21654034182070681</v>
      </c>
      <c r="AK721" s="7">
        <v>-7527.4026000015438</v>
      </c>
      <c r="AL721" s="7">
        <v>4864929.2383000031</v>
      </c>
      <c r="AM721" s="25">
        <f t="shared" si="351"/>
        <v>454.82541870851082</v>
      </c>
      <c r="AN721" s="6">
        <v>19551</v>
      </c>
      <c r="AO721" s="21">
        <v>0.21748404286613601</v>
      </c>
      <c r="AP721" s="7">
        <v>-7533.6710000000894</v>
      </c>
      <c r="AQ721" s="7">
        <v>4864939.6618999988</v>
      </c>
      <c r="AR721" s="25">
        <f t="shared" si="352"/>
        <v>446.98238608700785</v>
      </c>
      <c r="AS721" s="6">
        <v>4853</v>
      </c>
      <c r="AT721" s="21">
        <v>0.22280155128476711</v>
      </c>
      <c r="AU721" s="7">
        <v>-7537.0927137359977</v>
      </c>
      <c r="AV721" s="7">
        <v>4864945.5342325354</v>
      </c>
      <c r="AW721" s="25">
        <f t="shared" si="353"/>
        <v>405.81412440183539</v>
      </c>
      <c r="AX721" s="6">
        <v>4680</v>
      </c>
      <c r="AY721" s="21">
        <v>0.2251133667602572</v>
      </c>
      <c r="AZ721" s="7">
        <v>-7527.4026000015438</v>
      </c>
      <c r="BA721" s="7">
        <v>4864929.2383000031</v>
      </c>
      <c r="BB721" s="25">
        <f t="shared" si="354"/>
        <v>389.39903143305708</v>
      </c>
      <c r="BC721" s="6">
        <v>19859</v>
      </c>
      <c r="BD721" s="21">
        <v>0.2291630249808129</v>
      </c>
      <c r="BE721" s="7">
        <v>-7524.3513000011444</v>
      </c>
      <c r="BF721" s="7">
        <v>4864934.490199998</v>
      </c>
      <c r="BG721" s="25">
        <f t="shared" si="355"/>
        <v>362.59500289649094</v>
      </c>
      <c r="BH721" s="6">
        <v>4952</v>
      </c>
      <c r="BI721" s="21">
        <v>0.2324563567912572</v>
      </c>
      <c r="BJ721" s="7">
        <v>-7536.409200001508</v>
      </c>
      <c r="BK721" s="7">
        <v>4864934.6182999983</v>
      </c>
      <c r="BL721" s="25">
        <f t="shared" si="356"/>
        <v>342.47927235621336</v>
      </c>
      <c r="BM721" s="6">
        <v>19816</v>
      </c>
      <c r="BN721" s="21">
        <v>0.23365811666617001</v>
      </c>
      <c r="BO721" s="7">
        <v>-7533.6710000000894</v>
      </c>
      <c r="BP721" s="7">
        <v>4864939.6618999988</v>
      </c>
      <c r="BQ721" s="25">
        <f t="shared" si="357"/>
        <v>335.48763070426043</v>
      </c>
      <c r="BR721" s="6">
        <v>19509</v>
      </c>
      <c r="BS721" s="21">
        <v>0.23433435928387389</v>
      </c>
      <c r="BT721" s="7">
        <v>-7527.4026000015438</v>
      </c>
      <c r="BU721" s="7">
        <v>4864929.2383000031</v>
      </c>
      <c r="BV721" s="25">
        <f t="shared" si="358"/>
        <v>331.63175801248258</v>
      </c>
      <c r="BW721" s="6">
        <v>4895</v>
      </c>
      <c r="BX721" s="21">
        <v>0.2407482323202649</v>
      </c>
      <c r="BY721" s="7">
        <v>-7527.4026000015438</v>
      </c>
      <c r="BZ721" s="7">
        <v>4864929.2383000031</v>
      </c>
      <c r="CA721" s="25">
        <f t="shared" si="359"/>
        <v>297.67857079237791</v>
      </c>
      <c r="CB721" s="6">
        <v>19732</v>
      </c>
      <c r="CC721" s="21">
        <v>0.1680345572354211</v>
      </c>
      <c r="CD721" s="7">
        <v>-7533.6710000000894</v>
      </c>
      <c r="CE721" s="7">
        <v>4864939.6618999988</v>
      </c>
      <c r="CF721" s="25">
        <f t="shared" si="360"/>
        <v>1254.3119969062097</v>
      </c>
      <c r="CG721" s="6">
        <v>19594</v>
      </c>
      <c r="CH721" s="21">
        <v>0.17238255223570709</v>
      </c>
      <c r="CI721" s="7">
        <v>-7533.6710000000894</v>
      </c>
      <c r="CJ721" s="7">
        <v>4864939.6618999988</v>
      </c>
      <c r="CK721" s="25">
        <f t="shared" si="361"/>
        <v>1132.4701778812184</v>
      </c>
      <c r="CL721" s="6">
        <v>19508</v>
      </c>
      <c r="CM721" s="21">
        <v>0.18572596022882051</v>
      </c>
      <c r="CN721" s="7">
        <v>-7533.6710000000894</v>
      </c>
      <c r="CO721" s="7">
        <v>4864939.6618999988</v>
      </c>
      <c r="CP721" s="25">
        <f t="shared" si="362"/>
        <v>840.44548889061548</v>
      </c>
      <c r="CQ721" s="6">
        <v>19551</v>
      </c>
      <c r="CR721" s="21">
        <v>0.18814520064566989</v>
      </c>
      <c r="CS721" s="7">
        <v>-7533.6710000000894</v>
      </c>
      <c r="CT721" s="7">
        <v>4864939.6618999988</v>
      </c>
      <c r="CU721" s="25">
        <f t="shared" si="363"/>
        <v>798.04507561298817</v>
      </c>
      <c r="CV721" s="6">
        <v>4680</v>
      </c>
      <c r="CW721" s="21">
        <v>0.1980937306448283</v>
      </c>
      <c r="CX721" s="7">
        <v>-7527.4026000015438</v>
      </c>
      <c r="CY721" s="7">
        <v>4864929.2383000031</v>
      </c>
      <c r="CZ721" s="25">
        <f t="shared" si="364"/>
        <v>649.40716496751315</v>
      </c>
      <c r="DA721" s="6">
        <v>19816</v>
      </c>
      <c r="DB721" s="21">
        <v>0.20783930813223611</v>
      </c>
      <c r="DC721" s="7">
        <v>-7533.6710000000894</v>
      </c>
      <c r="DD721" s="7">
        <v>4864939.6618999988</v>
      </c>
      <c r="DE721" s="25">
        <f t="shared" si="365"/>
        <v>535.90677550834403</v>
      </c>
      <c r="DF721" s="6">
        <v>4843</v>
      </c>
      <c r="DG721" s="21">
        <v>0.21335655783270949</v>
      </c>
      <c r="DH721" s="7">
        <v>-7527.4026000015438</v>
      </c>
      <c r="DI721" s="7">
        <v>4864929.2383000031</v>
      </c>
      <c r="DJ721" s="25">
        <f t="shared" si="366"/>
        <v>482.58744114185043</v>
      </c>
      <c r="DK721" s="6">
        <v>19903</v>
      </c>
      <c r="DL721" s="21">
        <v>0.2154879798439305</v>
      </c>
      <c r="DM721" s="7">
        <v>-7533.6710000000894</v>
      </c>
      <c r="DN721" s="7">
        <v>4864939.6618999988</v>
      </c>
      <c r="DO721" s="25">
        <f t="shared" si="367"/>
        <v>463.77549860342839</v>
      </c>
      <c r="DP721" s="6">
        <v>19772</v>
      </c>
      <c r="DQ721" s="21">
        <v>0.2181964011717116</v>
      </c>
      <c r="DR721" s="7">
        <v>-7533.6710000000894</v>
      </c>
      <c r="DS721" s="7">
        <v>4864939.6618999988</v>
      </c>
      <c r="DT721" s="25">
        <f t="shared" si="368"/>
        <v>441.17375313899146</v>
      </c>
      <c r="DU721" s="6">
        <v>19509</v>
      </c>
      <c r="DV721" s="21">
        <v>0.21825571370762001</v>
      </c>
      <c r="DW721" s="7">
        <v>-7527.4026000015438</v>
      </c>
      <c r="DX721" s="7">
        <v>4864929.2383000031</v>
      </c>
      <c r="DY721" s="25">
        <f t="shared" si="369"/>
        <v>440.69438022532199</v>
      </c>
      <c r="DZ721" s="6">
        <v>19639</v>
      </c>
      <c r="EA721" s="21">
        <v>0.2198503722402092</v>
      </c>
      <c r="EB721" s="7">
        <v>-7533.6710000000894</v>
      </c>
      <c r="EC721" s="7">
        <v>4864939.6618999988</v>
      </c>
      <c r="ED721" s="25">
        <f t="shared" si="370"/>
        <v>428.04672526608778</v>
      </c>
      <c r="EE721" s="6">
        <v>19683</v>
      </c>
      <c r="EF721" s="21">
        <v>0.2198503722402092</v>
      </c>
      <c r="EG721" s="7">
        <v>-7533.6710000000894</v>
      </c>
      <c r="EH721" s="7">
        <v>4864939.6618999988</v>
      </c>
      <c r="EI721" s="25">
        <f t="shared" si="371"/>
        <v>428.04672526608778</v>
      </c>
    </row>
    <row r="722" spans="1:139" x14ac:dyDescent="0.25">
      <c r="A722" s="6">
        <v>708</v>
      </c>
      <c r="B722" s="6">
        <v>1</v>
      </c>
      <c r="C722" s="6">
        <v>1</v>
      </c>
      <c r="D722" s="6">
        <v>1</v>
      </c>
      <c r="E722" s="6">
        <v>1</v>
      </c>
      <c r="F722" s="20">
        <f t="shared" si="341"/>
        <v>1</v>
      </c>
      <c r="G722" s="20">
        <f t="shared" si="342"/>
        <v>1</v>
      </c>
      <c r="H722" s="20">
        <f t="shared" si="343"/>
        <v>1</v>
      </c>
      <c r="I722" s="7">
        <v>-7498.6973635408849</v>
      </c>
      <c r="J722" s="7">
        <v>4864868.4167497884</v>
      </c>
      <c r="K722" s="6">
        <v>0</v>
      </c>
      <c r="L722" s="6">
        <v>-3</v>
      </c>
      <c r="M722" s="7">
        <v>-7504.7599384312452</v>
      </c>
      <c r="N722" s="7">
        <v>4864864.4886951102</v>
      </c>
      <c r="O722" s="26">
        <f t="shared" si="344"/>
        <v>-7504.7599384312425</v>
      </c>
      <c r="P722" s="26">
        <f t="shared" si="345"/>
        <v>4864864.4886951093</v>
      </c>
      <c r="Q722" s="20">
        <f t="shared" si="346"/>
        <v>1</v>
      </c>
      <c r="R722" s="26">
        <f t="shared" si="347"/>
        <v>7.2238790039606107</v>
      </c>
      <c r="S722" s="26">
        <f>R722*'8_HeSo_Mercator'!$B$7</f>
        <v>5.5344041068418051</v>
      </c>
      <c r="T722" s="6">
        <v>12578</v>
      </c>
      <c r="U722" s="21">
        <v>0.3395872898384541</v>
      </c>
      <c r="V722" s="7">
        <v>-7504.9068000018597</v>
      </c>
      <c r="W722" s="7">
        <v>4864865.5446999967</v>
      </c>
      <c r="X722" s="25">
        <f t="shared" si="348"/>
        <v>75.195922575860322</v>
      </c>
      <c r="Y722" s="6">
        <v>12663</v>
      </c>
      <c r="Z722" s="21">
        <v>0.33964837713904927</v>
      </c>
      <c r="AA722" s="7">
        <v>-7504.9068000018597</v>
      </c>
      <c r="AB722" s="7">
        <v>4864865.5446999967</v>
      </c>
      <c r="AC722" s="25">
        <f t="shared" si="349"/>
        <v>75.141839858125138</v>
      </c>
      <c r="AD722" s="6">
        <v>12080</v>
      </c>
      <c r="AE722" s="21">
        <v>0.34484446732732649</v>
      </c>
      <c r="AF722" s="7">
        <v>-7504.9068000018597</v>
      </c>
      <c r="AG722" s="7">
        <v>4864865.5446999967</v>
      </c>
      <c r="AH722" s="25">
        <f t="shared" si="350"/>
        <v>70.714251647858291</v>
      </c>
      <c r="AI722" s="6">
        <v>12082</v>
      </c>
      <c r="AJ722" s="21">
        <v>0.34484446732732649</v>
      </c>
      <c r="AK722" s="7">
        <v>-7506.5593000017107</v>
      </c>
      <c r="AL722" s="7">
        <v>4864862.5697999969</v>
      </c>
      <c r="AM722" s="25">
        <f t="shared" si="351"/>
        <v>70.714251647858291</v>
      </c>
      <c r="AN722" s="6">
        <v>12083</v>
      </c>
      <c r="AO722" s="21">
        <v>0.34484446732732649</v>
      </c>
      <c r="AP722" s="7">
        <v>-7504.9068000018597</v>
      </c>
      <c r="AQ722" s="7">
        <v>4864865.5446999967</v>
      </c>
      <c r="AR722" s="25">
        <f t="shared" si="352"/>
        <v>70.714251647858291</v>
      </c>
      <c r="AS722" s="6">
        <v>12164</v>
      </c>
      <c r="AT722" s="21">
        <v>0.34484446732732649</v>
      </c>
      <c r="AU722" s="7">
        <v>-7504.9068000018597</v>
      </c>
      <c r="AV722" s="7">
        <v>4864865.5446999967</v>
      </c>
      <c r="AW722" s="25">
        <f t="shared" si="353"/>
        <v>70.714251647858291</v>
      </c>
      <c r="AX722" s="6">
        <v>12166</v>
      </c>
      <c r="AY722" s="21">
        <v>0.34484446732732649</v>
      </c>
      <c r="AZ722" s="7">
        <v>-7506.5593000017107</v>
      </c>
      <c r="BA722" s="7">
        <v>4864862.5697999969</v>
      </c>
      <c r="BB722" s="25">
        <f t="shared" si="354"/>
        <v>70.714251647858291</v>
      </c>
      <c r="BC722" s="6">
        <v>12248</v>
      </c>
      <c r="BD722" s="21">
        <v>0.34484446732732649</v>
      </c>
      <c r="BE722" s="7">
        <v>-7504.9068000018597</v>
      </c>
      <c r="BF722" s="7">
        <v>4864865.5446999967</v>
      </c>
      <c r="BG722" s="25">
        <f t="shared" si="355"/>
        <v>70.714251647858291</v>
      </c>
      <c r="BH722" s="6">
        <v>12249</v>
      </c>
      <c r="BI722" s="21">
        <v>0.34484446732732649</v>
      </c>
      <c r="BJ722" s="7">
        <v>-7506.5593000017107</v>
      </c>
      <c r="BK722" s="7">
        <v>4864862.5697999969</v>
      </c>
      <c r="BL722" s="25">
        <f t="shared" si="356"/>
        <v>70.714251647858291</v>
      </c>
      <c r="BM722" s="6">
        <v>12329</v>
      </c>
      <c r="BN722" s="21">
        <v>0.34484446732732649</v>
      </c>
      <c r="BO722" s="7">
        <v>-7506.5593000017107</v>
      </c>
      <c r="BP722" s="7">
        <v>4864862.5697999969</v>
      </c>
      <c r="BQ722" s="25">
        <f t="shared" si="357"/>
        <v>70.714251647858291</v>
      </c>
      <c r="BR722" s="6">
        <v>12332</v>
      </c>
      <c r="BS722" s="21">
        <v>0.34484446732732649</v>
      </c>
      <c r="BT722" s="7">
        <v>-7504.9068000018597</v>
      </c>
      <c r="BU722" s="7">
        <v>4864865.5446999967</v>
      </c>
      <c r="BV722" s="25">
        <f t="shared" si="358"/>
        <v>70.714251647858291</v>
      </c>
      <c r="BW722" s="6">
        <v>12412</v>
      </c>
      <c r="BX722" s="21">
        <v>0.34484446732732649</v>
      </c>
      <c r="BY722" s="7">
        <v>-7504.9068000018597</v>
      </c>
      <c r="BZ722" s="7">
        <v>4864865.5446999967</v>
      </c>
      <c r="CA722" s="25">
        <f t="shared" si="359"/>
        <v>70.714251647858291</v>
      </c>
      <c r="CB722" s="6">
        <v>1562</v>
      </c>
      <c r="CC722" s="21">
        <v>0.27394890488400098</v>
      </c>
      <c r="CD722" s="7">
        <v>-7504.881400000304</v>
      </c>
      <c r="CE722" s="7">
        <v>4864865.5295000002</v>
      </c>
      <c r="CF722" s="25">
        <f t="shared" si="360"/>
        <v>177.55042872099912</v>
      </c>
      <c r="CG722" s="6">
        <v>1521</v>
      </c>
      <c r="CH722" s="21">
        <v>0.28019876426166263</v>
      </c>
      <c r="CI722" s="7">
        <v>-7504.881400000304</v>
      </c>
      <c r="CJ722" s="7">
        <v>4864865.5295000002</v>
      </c>
      <c r="CK722" s="25">
        <f t="shared" si="361"/>
        <v>162.23148274643262</v>
      </c>
      <c r="CL722" s="6">
        <v>1599</v>
      </c>
      <c r="CM722" s="21">
        <v>0.28265885140612318</v>
      </c>
      <c r="CN722" s="7">
        <v>-7504.881400000304</v>
      </c>
      <c r="CO722" s="7">
        <v>4864865.5295000002</v>
      </c>
      <c r="CP722" s="25">
        <f t="shared" si="362"/>
        <v>156.65694051220379</v>
      </c>
      <c r="CQ722" s="6">
        <v>1338</v>
      </c>
      <c r="CR722" s="21">
        <v>0.29500126418489819</v>
      </c>
      <c r="CS722" s="7">
        <v>-7504.881400000304</v>
      </c>
      <c r="CT722" s="7">
        <v>4864865.5295000002</v>
      </c>
      <c r="CU722" s="25">
        <f t="shared" si="363"/>
        <v>132.03968866732586</v>
      </c>
      <c r="CV722" s="6">
        <v>1296</v>
      </c>
      <c r="CW722" s="21">
        <v>0.31070431275209442</v>
      </c>
      <c r="CX722" s="7">
        <v>-7506.5293000005186</v>
      </c>
      <c r="CY722" s="7">
        <v>4864862.5543000028</v>
      </c>
      <c r="CZ722" s="25">
        <f t="shared" si="364"/>
        <v>107.30275528925161</v>
      </c>
      <c r="DA722" s="6">
        <v>796</v>
      </c>
      <c r="DB722" s="21">
        <v>0.31256867772487029</v>
      </c>
      <c r="DC722" s="7">
        <v>-7501.2219000011683</v>
      </c>
      <c r="DD722" s="7">
        <v>4864863.0728999972</v>
      </c>
      <c r="DE722" s="25">
        <f t="shared" si="365"/>
        <v>104.76547294021329</v>
      </c>
      <c r="DF722" s="6">
        <v>361</v>
      </c>
      <c r="DG722" s="21">
        <v>0.31437335898302438</v>
      </c>
      <c r="DH722" s="7">
        <v>-7501.2219000011683</v>
      </c>
      <c r="DI722" s="7">
        <v>4864863.0728999972</v>
      </c>
      <c r="DJ722" s="25">
        <f t="shared" si="366"/>
        <v>102.38045572269691</v>
      </c>
      <c r="DK722" s="6">
        <v>1374</v>
      </c>
      <c r="DL722" s="21">
        <v>0.31498148717273272</v>
      </c>
      <c r="DM722" s="7">
        <v>-7504.881400000304</v>
      </c>
      <c r="DN722" s="7">
        <v>4864865.5295000002</v>
      </c>
      <c r="DO722" s="25">
        <f t="shared" si="367"/>
        <v>101.59208728467779</v>
      </c>
      <c r="DP722" s="6">
        <v>469</v>
      </c>
      <c r="DQ722" s="21">
        <v>0.31651296791621741</v>
      </c>
      <c r="DR722" s="7">
        <v>-7501.2219000011683</v>
      </c>
      <c r="DS722" s="7">
        <v>4864863.0728999972</v>
      </c>
      <c r="DT722" s="25">
        <f t="shared" si="368"/>
        <v>99.640056898335345</v>
      </c>
      <c r="DU722" s="6">
        <v>582</v>
      </c>
      <c r="DV722" s="21">
        <v>0.31842663190192111</v>
      </c>
      <c r="DW722" s="7">
        <v>-7501.2219000011683</v>
      </c>
      <c r="DX722" s="7">
        <v>4864863.0728999972</v>
      </c>
      <c r="DY722" s="25">
        <f t="shared" si="369"/>
        <v>97.266316019640428</v>
      </c>
      <c r="DZ722" s="6">
        <v>1634</v>
      </c>
      <c r="EA722" s="21">
        <v>0.32428954261230308</v>
      </c>
      <c r="EB722" s="7">
        <v>-7506.5293000005186</v>
      </c>
      <c r="EC722" s="7">
        <v>4864862.5543000028</v>
      </c>
      <c r="ED722" s="25">
        <f t="shared" si="370"/>
        <v>90.420774632428248</v>
      </c>
      <c r="EE722" s="6">
        <v>585</v>
      </c>
      <c r="EF722" s="21">
        <v>0.32899531494013529</v>
      </c>
      <c r="EG722" s="7">
        <v>-7504.881400000304</v>
      </c>
      <c r="EH722" s="7">
        <v>4864865.5295000002</v>
      </c>
      <c r="EI722" s="25">
        <f t="shared" si="371"/>
        <v>85.35739378501539</v>
      </c>
    </row>
    <row r="723" spans="1:139" x14ac:dyDescent="0.25">
      <c r="A723" s="6">
        <v>709</v>
      </c>
      <c r="B723" s="6">
        <v>1</v>
      </c>
      <c r="C723" s="6">
        <v>0</v>
      </c>
      <c r="D723" s="6">
        <v>1</v>
      </c>
      <c r="E723" s="6">
        <v>0</v>
      </c>
      <c r="F723" s="20">
        <f t="shared" si="341"/>
        <v>1</v>
      </c>
      <c r="G723" s="20">
        <f t="shared" si="342"/>
        <v>1</v>
      </c>
      <c r="H723" s="20">
        <f t="shared" si="343"/>
        <v>1</v>
      </c>
      <c r="I723" s="7">
        <v>-7455.7258341697061</v>
      </c>
      <c r="J723" s="7">
        <v>4864830.1982605429</v>
      </c>
      <c r="K723" s="6">
        <v>3</v>
      </c>
      <c r="L723" s="6">
        <v>3</v>
      </c>
      <c r="M723" s="7">
        <v>-7454.8195794397216</v>
      </c>
      <c r="N723" s="7">
        <v>4864829.3876129892</v>
      </c>
      <c r="O723" s="26">
        <f t="shared" si="344"/>
        <v>-7454.8195794397216</v>
      </c>
      <c r="P723" s="26">
        <f t="shared" si="345"/>
        <v>4864829.3876129873</v>
      </c>
      <c r="Q723" s="20">
        <f t="shared" si="346"/>
        <v>1</v>
      </c>
      <c r="R723" s="26">
        <f t="shared" si="347"/>
        <v>1.2159140985543611</v>
      </c>
      <c r="S723" s="26">
        <f>R723*'8_HeSo_Mercator'!$B$7</f>
        <v>0.93154383910868721</v>
      </c>
      <c r="T723" s="6">
        <v>3948</v>
      </c>
      <c r="U723" s="21">
        <v>0.26223099339861911</v>
      </c>
      <c r="V723" s="7">
        <v>-7454.2391000017524</v>
      </c>
      <c r="W723" s="7">
        <v>4864829.2660000026</v>
      </c>
      <c r="X723" s="25">
        <f t="shared" si="348"/>
        <v>211.47737903022767</v>
      </c>
      <c r="Y723" s="6">
        <v>4086</v>
      </c>
      <c r="Z723" s="21">
        <v>0.26749692159951022</v>
      </c>
      <c r="AA723" s="7">
        <v>-7454.2391000017524</v>
      </c>
      <c r="AB723" s="7">
        <v>4864829.2660000026</v>
      </c>
      <c r="AC723" s="25">
        <f t="shared" si="349"/>
        <v>195.31016467710833</v>
      </c>
      <c r="AD723" s="6">
        <v>3529</v>
      </c>
      <c r="AE723" s="21">
        <v>0.27927034842335141</v>
      </c>
      <c r="AF723" s="7">
        <v>-7454.2391000017524</v>
      </c>
      <c r="AG723" s="7">
        <v>4864829.2660000026</v>
      </c>
      <c r="AH723" s="25">
        <f t="shared" si="350"/>
        <v>164.39957578873643</v>
      </c>
      <c r="AI723" s="6">
        <v>3670</v>
      </c>
      <c r="AJ723" s="21">
        <v>0.28590365315590471</v>
      </c>
      <c r="AK723" s="7">
        <v>-7454.2391000017524</v>
      </c>
      <c r="AL723" s="7">
        <v>4864829.2660000026</v>
      </c>
      <c r="AM723" s="25">
        <f t="shared" si="351"/>
        <v>149.66532100584743</v>
      </c>
      <c r="AN723" s="6">
        <v>4499</v>
      </c>
      <c r="AO723" s="21">
        <v>0.28794528672448738</v>
      </c>
      <c r="AP723" s="7">
        <v>-7454.2391000017524</v>
      </c>
      <c r="AQ723" s="7">
        <v>4864829.2660000026</v>
      </c>
      <c r="AR723" s="25">
        <f t="shared" si="352"/>
        <v>145.46553332423665</v>
      </c>
      <c r="AS723" s="6">
        <v>3393</v>
      </c>
      <c r="AT723" s="21">
        <v>0.29269493868515178</v>
      </c>
      <c r="AU723" s="7">
        <v>-7454.2391000017524</v>
      </c>
      <c r="AV723" s="7">
        <v>4864829.2660000026</v>
      </c>
      <c r="AW723" s="25">
        <f t="shared" si="353"/>
        <v>136.25082778394273</v>
      </c>
      <c r="AX723" s="6">
        <v>4222</v>
      </c>
      <c r="AY723" s="21">
        <v>0.29697294553859488</v>
      </c>
      <c r="AZ723" s="7">
        <v>-7454.2391000017524</v>
      </c>
      <c r="BA723" s="7">
        <v>4864829.2660000026</v>
      </c>
      <c r="BB723" s="25">
        <f t="shared" si="354"/>
        <v>128.56787142155213</v>
      </c>
      <c r="BC723" s="6">
        <v>4364</v>
      </c>
      <c r="BD723" s="21">
        <v>0.29840511093331579</v>
      </c>
      <c r="BE723" s="7">
        <v>-7454.2391000017524</v>
      </c>
      <c r="BF723" s="7">
        <v>4864829.2660000026</v>
      </c>
      <c r="BG723" s="25">
        <f t="shared" si="355"/>
        <v>126.11738900874977</v>
      </c>
      <c r="BH723" s="6">
        <v>4235</v>
      </c>
      <c r="BI723" s="21">
        <v>0.30427361874047348</v>
      </c>
      <c r="BJ723" s="7">
        <v>-7456.9774999991059</v>
      </c>
      <c r="BK723" s="7">
        <v>4864830.7651000023</v>
      </c>
      <c r="BL723" s="25">
        <f t="shared" si="356"/>
        <v>116.66559533949683</v>
      </c>
      <c r="BM723" s="6">
        <v>4368</v>
      </c>
      <c r="BN723" s="21">
        <v>0.30434973397028531</v>
      </c>
      <c r="BO723" s="7">
        <v>-7456.9774999991059</v>
      </c>
      <c r="BP723" s="7">
        <v>4864830.7651000023</v>
      </c>
      <c r="BQ723" s="25">
        <f t="shared" si="357"/>
        <v>116.54893089806323</v>
      </c>
      <c r="BR723" s="6">
        <v>3807</v>
      </c>
      <c r="BS723" s="21">
        <v>0.30716095992811238</v>
      </c>
      <c r="BT723" s="7">
        <v>-7454.2391000017524</v>
      </c>
      <c r="BU723" s="7">
        <v>4864829.2660000026</v>
      </c>
      <c r="BV723" s="25">
        <f t="shared" si="358"/>
        <v>112.34039210129701</v>
      </c>
      <c r="BW723" s="6">
        <v>3542</v>
      </c>
      <c r="BX723" s="21">
        <v>0.30745976074829101</v>
      </c>
      <c r="BY723" s="7">
        <v>-7456.9774999991059</v>
      </c>
      <c r="BZ723" s="7">
        <v>4864830.7651000023</v>
      </c>
      <c r="CA723" s="25">
        <f t="shared" si="359"/>
        <v>111.90432203032242</v>
      </c>
      <c r="CB723" s="6">
        <v>3948</v>
      </c>
      <c r="CC723" s="21">
        <v>0.24494242141300959</v>
      </c>
      <c r="CD723" s="7">
        <v>-7454.2391000017524</v>
      </c>
      <c r="CE723" s="7">
        <v>4864829.2660000026</v>
      </c>
      <c r="CF723" s="25">
        <f t="shared" si="360"/>
        <v>277.80750416651273</v>
      </c>
      <c r="CG723" s="6">
        <v>4086</v>
      </c>
      <c r="CH723" s="21">
        <v>0.25483965319881108</v>
      </c>
      <c r="CI723" s="7">
        <v>-7454.2391000017524</v>
      </c>
      <c r="CJ723" s="7">
        <v>4864829.2660000026</v>
      </c>
      <c r="CK723" s="25">
        <f t="shared" si="361"/>
        <v>237.1002317183891</v>
      </c>
      <c r="CL723" s="6">
        <v>3529</v>
      </c>
      <c r="CM723" s="21">
        <v>0.25865451507109483</v>
      </c>
      <c r="CN723" s="7">
        <v>-7454.2391000017524</v>
      </c>
      <c r="CO723" s="7">
        <v>4864829.2660000026</v>
      </c>
      <c r="CP723" s="25">
        <f t="shared" si="362"/>
        <v>223.41881529873083</v>
      </c>
      <c r="CQ723" s="6">
        <v>3670</v>
      </c>
      <c r="CR723" s="21">
        <v>0.26739219877006642</v>
      </c>
      <c r="CS723" s="7">
        <v>-7454.2391000017524</v>
      </c>
      <c r="CT723" s="7">
        <v>4864829.2660000026</v>
      </c>
      <c r="CU723" s="25">
        <f t="shared" si="363"/>
        <v>195.61631350305572</v>
      </c>
      <c r="CV723" s="6">
        <v>4368</v>
      </c>
      <c r="CW723" s="21">
        <v>0.26929304586546349</v>
      </c>
      <c r="CX723" s="7">
        <v>-7456.9774999991059</v>
      </c>
      <c r="CY723" s="7">
        <v>4864830.7651000023</v>
      </c>
      <c r="CZ723" s="25">
        <f t="shared" si="364"/>
        <v>190.15136445040727</v>
      </c>
      <c r="DA723" s="6">
        <v>3542</v>
      </c>
      <c r="DB723" s="21">
        <v>0.26942264573991032</v>
      </c>
      <c r="DC723" s="7">
        <v>-7456.9774999991059</v>
      </c>
      <c r="DD723" s="7">
        <v>4864830.7651000023</v>
      </c>
      <c r="DE723" s="25">
        <f t="shared" si="365"/>
        <v>189.78575572883867</v>
      </c>
      <c r="DF723" s="6">
        <v>3393</v>
      </c>
      <c r="DG723" s="21">
        <v>0.2703385124728907</v>
      </c>
      <c r="DH723" s="7">
        <v>-7454.2391000017524</v>
      </c>
      <c r="DI723" s="7">
        <v>4864829.2660000026</v>
      </c>
      <c r="DJ723" s="25">
        <f t="shared" si="366"/>
        <v>187.22693205095652</v>
      </c>
      <c r="DK723" s="6">
        <v>3677</v>
      </c>
      <c r="DL723" s="21">
        <v>0.2724295658478369</v>
      </c>
      <c r="DM723" s="7">
        <v>-7445.5578738413751</v>
      </c>
      <c r="DN723" s="7">
        <v>4864826.5896705613</v>
      </c>
      <c r="DO723" s="25">
        <f t="shared" si="367"/>
        <v>181.54447934944639</v>
      </c>
      <c r="DP723" s="6">
        <v>4499</v>
      </c>
      <c r="DQ723" s="21">
        <v>0.27254766303146161</v>
      </c>
      <c r="DR723" s="7">
        <v>-7454.2391000017524</v>
      </c>
      <c r="DS723" s="7">
        <v>4864829.2660000026</v>
      </c>
      <c r="DT723" s="25">
        <f t="shared" si="368"/>
        <v>181.23002483717929</v>
      </c>
      <c r="DU723" s="6">
        <v>4094</v>
      </c>
      <c r="DV723" s="21">
        <v>0.27581579839863157</v>
      </c>
      <c r="DW723" s="7">
        <v>-7456.9774999991059</v>
      </c>
      <c r="DX723" s="7">
        <v>4864830.7651000023</v>
      </c>
      <c r="DY723" s="25">
        <f t="shared" si="369"/>
        <v>172.79192634189303</v>
      </c>
      <c r="DZ723" s="6">
        <v>3262</v>
      </c>
      <c r="EA723" s="21">
        <v>0.27583379376603462</v>
      </c>
      <c r="EB723" s="7">
        <v>-7456.9774999991059</v>
      </c>
      <c r="EC723" s="7">
        <v>4864830.7651000023</v>
      </c>
      <c r="ED723" s="25">
        <f t="shared" si="370"/>
        <v>172.74683904669405</v>
      </c>
      <c r="EE723" s="6">
        <v>4231</v>
      </c>
      <c r="EF723" s="21">
        <v>0.27594086450063221</v>
      </c>
      <c r="EG723" s="7">
        <v>-7460.2796999998391</v>
      </c>
      <c r="EH723" s="7">
        <v>4864824.9697000012</v>
      </c>
      <c r="EI723" s="25">
        <f t="shared" si="371"/>
        <v>172.47887774339264</v>
      </c>
    </row>
    <row r="724" spans="1:139" x14ac:dyDescent="0.25">
      <c r="A724" s="6">
        <v>710</v>
      </c>
      <c r="B724" s="6">
        <v>1</v>
      </c>
      <c r="C724" s="6">
        <v>2</v>
      </c>
      <c r="D724" s="6">
        <v>1</v>
      </c>
      <c r="E724" s="6">
        <v>2</v>
      </c>
      <c r="F724" s="20">
        <f t="shared" si="341"/>
        <v>1</v>
      </c>
      <c r="G724" s="20">
        <f t="shared" si="342"/>
        <v>1</v>
      </c>
      <c r="H724" s="20">
        <f t="shared" si="343"/>
        <v>1</v>
      </c>
      <c r="I724" s="7">
        <v>-7505.6159527180153</v>
      </c>
      <c r="J724" s="7">
        <v>4864864.537296921</v>
      </c>
      <c r="K724" s="6">
        <v>-6</v>
      </c>
      <c r="L724" s="6">
        <v>-6</v>
      </c>
      <c r="M724" s="7">
        <v>-7515.7692410010513</v>
      </c>
      <c r="N724" s="7">
        <v>4864845.7268410772</v>
      </c>
      <c r="O724" s="26">
        <f t="shared" si="344"/>
        <v>-7515.7692410010504</v>
      </c>
      <c r="P724" s="26">
        <f t="shared" si="345"/>
        <v>4864845.7268410772</v>
      </c>
      <c r="Q724" s="20">
        <f t="shared" si="346"/>
        <v>1</v>
      </c>
      <c r="R724" s="26">
        <f t="shared" si="347"/>
        <v>21.375745881961752</v>
      </c>
      <c r="S724" s="26">
        <f>R724*'8_HeSo_Mercator'!$B$7</f>
        <v>16.37652232700394</v>
      </c>
      <c r="T724" s="6">
        <v>1554</v>
      </c>
      <c r="U724" s="21">
        <v>0.16438129231284301</v>
      </c>
      <c r="V724" s="7">
        <v>-7516.4745000004768</v>
      </c>
      <c r="W724" s="7">
        <v>4864844.5971999988</v>
      </c>
      <c r="X724" s="25">
        <f t="shared" si="348"/>
        <v>1369.5895648145747</v>
      </c>
      <c r="Y724" s="6">
        <v>1594</v>
      </c>
      <c r="Z724" s="21">
        <v>0.1978553719913283</v>
      </c>
      <c r="AA724" s="7">
        <v>-7516.4745000004768</v>
      </c>
      <c r="AB724" s="7">
        <v>4864844.5971999988</v>
      </c>
      <c r="AC724" s="25">
        <f t="shared" si="349"/>
        <v>652.54221780561761</v>
      </c>
      <c r="AD724" s="6">
        <v>1291</v>
      </c>
      <c r="AE724" s="21">
        <v>0.21150383178813581</v>
      </c>
      <c r="AF724" s="7">
        <v>-7516.4745000004768</v>
      </c>
      <c r="AG724" s="7">
        <v>4864844.5971999988</v>
      </c>
      <c r="AH724" s="25">
        <f t="shared" si="350"/>
        <v>499.72035593553932</v>
      </c>
      <c r="AI724" s="6">
        <v>1518</v>
      </c>
      <c r="AJ724" s="21">
        <v>0.21379093077312</v>
      </c>
      <c r="AK724" s="7">
        <v>-7516.4745000004768</v>
      </c>
      <c r="AL724" s="7">
        <v>4864844.5971999988</v>
      </c>
      <c r="AM724" s="25">
        <f t="shared" si="351"/>
        <v>478.6773607066101</v>
      </c>
      <c r="AN724" s="6">
        <v>1632</v>
      </c>
      <c r="AO724" s="21">
        <v>0.22582168344999501</v>
      </c>
      <c r="AP724" s="7">
        <v>-7516.4745000004768</v>
      </c>
      <c r="AQ724" s="7">
        <v>4864844.5971999988</v>
      </c>
      <c r="AR724" s="25">
        <f t="shared" si="352"/>
        <v>384.53638340329627</v>
      </c>
      <c r="AS724" s="6">
        <v>1441</v>
      </c>
      <c r="AT724" s="21">
        <v>0.22601450280784391</v>
      </c>
      <c r="AU724" s="7">
        <v>-7516.4745000004768</v>
      </c>
      <c r="AV724" s="7">
        <v>4864844.5971999988</v>
      </c>
      <c r="AW724" s="25">
        <f t="shared" si="353"/>
        <v>383.22582629469576</v>
      </c>
      <c r="AX724" s="6">
        <v>1476</v>
      </c>
      <c r="AY724" s="21">
        <v>0.23589227258125181</v>
      </c>
      <c r="AZ724" s="7">
        <v>-7516.4745000004768</v>
      </c>
      <c r="BA724" s="7">
        <v>4864844.5971999988</v>
      </c>
      <c r="BB724" s="25">
        <f t="shared" si="354"/>
        <v>322.957327386332</v>
      </c>
      <c r="BC724" s="6">
        <v>1335</v>
      </c>
      <c r="BD724" s="21">
        <v>0.2510905064829887</v>
      </c>
      <c r="BE724" s="7">
        <v>-7511.5214999988684</v>
      </c>
      <c r="BF724" s="7">
        <v>4864853.5402000016</v>
      </c>
      <c r="BG724" s="25">
        <f t="shared" si="355"/>
        <v>251.5815735319047</v>
      </c>
      <c r="BH724" s="6">
        <v>1368</v>
      </c>
      <c r="BI724" s="21">
        <v>0.25111278682076899</v>
      </c>
      <c r="BJ724" s="7">
        <v>-7516.4745000004768</v>
      </c>
      <c r="BK724" s="7">
        <v>4864844.5971999988</v>
      </c>
      <c r="BL724" s="25">
        <f t="shared" si="356"/>
        <v>251.49229768829019</v>
      </c>
      <c r="BM724" s="6">
        <v>1489</v>
      </c>
      <c r="BN724" s="21">
        <v>0.25295297788527632</v>
      </c>
      <c r="BO724" s="7">
        <v>-7515.7209553010762</v>
      </c>
      <c r="BP724" s="7">
        <v>4864863.5154497251</v>
      </c>
      <c r="BQ724" s="25">
        <f t="shared" si="357"/>
        <v>244.25351034580189</v>
      </c>
      <c r="BR724" s="6">
        <v>1370</v>
      </c>
      <c r="BS724" s="21">
        <v>0.25394820994279782</v>
      </c>
      <c r="BT724" s="7">
        <v>-7511.5214999988684</v>
      </c>
      <c r="BU724" s="7">
        <v>4864853.5402000016</v>
      </c>
      <c r="BV724" s="25">
        <f t="shared" si="358"/>
        <v>240.44700755650663</v>
      </c>
      <c r="BW724" s="6">
        <v>1298</v>
      </c>
      <c r="BX724" s="21">
        <v>0.2539610744379962</v>
      </c>
      <c r="BY724" s="7">
        <v>-7511.5214999988684</v>
      </c>
      <c r="BZ724" s="7">
        <v>4864853.5402000016</v>
      </c>
      <c r="CA724" s="25">
        <f t="shared" si="359"/>
        <v>240.39829151833598</v>
      </c>
      <c r="CB724" s="6">
        <v>1554</v>
      </c>
      <c r="CC724" s="21">
        <v>0.16599832547481599</v>
      </c>
      <c r="CD724" s="7">
        <v>-7516.4745000004768</v>
      </c>
      <c r="CE724" s="7">
        <v>4864844.5971999988</v>
      </c>
      <c r="CF724" s="25">
        <f t="shared" si="360"/>
        <v>1316.9981706448687</v>
      </c>
      <c r="CG724" s="6">
        <v>1594</v>
      </c>
      <c r="CH724" s="21">
        <v>0.1962829452783359</v>
      </c>
      <c r="CI724" s="7">
        <v>-7516.4745000004768</v>
      </c>
      <c r="CJ724" s="7">
        <v>4864844.5971999988</v>
      </c>
      <c r="CK724" s="25">
        <f t="shared" si="361"/>
        <v>673.70494602038207</v>
      </c>
      <c r="CL724" s="6">
        <v>1291</v>
      </c>
      <c r="CM724" s="21">
        <v>0.21533316926996629</v>
      </c>
      <c r="CN724" s="7">
        <v>-7516.4745000004768</v>
      </c>
      <c r="CO724" s="7">
        <v>4864844.5971999988</v>
      </c>
      <c r="CP724" s="25">
        <f t="shared" si="362"/>
        <v>465.1106354974483</v>
      </c>
      <c r="CQ724" s="6">
        <v>1518</v>
      </c>
      <c r="CR724" s="21">
        <v>0.22321081970776849</v>
      </c>
      <c r="CS724" s="7">
        <v>-7516.4745000004768</v>
      </c>
      <c r="CT724" s="7">
        <v>4864844.5971999988</v>
      </c>
      <c r="CU724" s="25">
        <f t="shared" si="363"/>
        <v>402.84597667793389</v>
      </c>
      <c r="CV724" s="6">
        <v>1632</v>
      </c>
      <c r="CW724" s="21">
        <v>0.23358273467076029</v>
      </c>
      <c r="CX724" s="7">
        <v>-7516.4745000004768</v>
      </c>
      <c r="CY724" s="7">
        <v>4864844.5971999988</v>
      </c>
      <c r="CZ724" s="25">
        <f t="shared" si="364"/>
        <v>335.92091567263901</v>
      </c>
      <c r="DA724" s="6">
        <v>1441</v>
      </c>
      <c r="DB724" s="21">
        <v>0.23413635647929459</v>
      </c>
      <c r="DC724" s="7">
        <v>-7516.4745000004768</v>
      </c>
      <c r="DD724" s="7">
        <v>4864844.5971999988</v>
      </c>
      <c r="DE724" s="25">
        <f t="shared" si="365"/>
        <v>332.75498998837838</v>
      </c>
      <c r="DF724" s="6">
        <v>1476</v>
      </c>
      <c r="DG724" s="21">
        <v>0.2443806641813161</v>
      </c>
      <c r="DH724" s="7">
        <v>-7516.4745000004768</v>
      </c>
      <c r="DI724" s="7">
        <v>4864844.5971999988</v>
      </c>
      <c r="DJ724" s="25">
        <f t="shared" si="366"/>
        <v>280.3707070042804</v>
      </c>
      <c r="DK724" s="6">
        <v>690</v>
      </c>
      <c r="DL724" s="21">
        <v>0.25095334685598381</v>
      </c>
      <c r="DM724" s="7">
        <v>-7511.7366999983788</v>
      </c>
      <c r="DN724" s="7">
        <v>4864841.6472000033</v>
      </c>
      <c r="DO724" s="25">
        <f t="shared" si="367"/>
        <v>252.13203656125353</v>
      </c>
      <c r="DP724" s="6">
        <v>1335</v>
      </c>
      <c r="DQ724" s="21">
        <v>0.25268295889690529</v>
      </c>
      <c r="DR724" s="7">
        <v>-7511.5214999988684</v>
      </c>
      <c r="DS724" s="7">
        <v>4864853.5402000016</v>
      </c>
      <c r="DT724" s="25">
        <f t="shared" si="368"/>
        <v>245.29922990468745</v>
      </c>
      <c r="DU724" s="6">
        <v>1368</v>
      </c>
      <c r="DV724" s="21">
        <v>0.25550694370341009</v>
      </c>
      <c r="DW724" s="7">
        <v>-7516.4745000004768</v>
      </c>
      <c r="DX724" s="7">
        <v>4864844.5971999988</v>
      </c>
      <c r="DY724" s="25">
        <f t="shared" si="369"/>
        <v>234.63304220028579</v>
      </c>
      <c r="DZ724" s="6">
        <v>802</v>
      </c>
      <c r="EA724" s="21">
        <v>0.25759692876600188</v>
      </c>
      <c r="EB724" s="7">
        <v>-7516.4745000004768</v>
      </c>
      <c r="EC724" s="7">
        <v>4864844.5971999988</v>
      </c>
      <c r="ED724" s="25">
        <f t="shared" si="370"/>
        <v>227.1105331762034</v>
      </c>
      <c r="EE724" s="6">
        <v>580</v>
      </c>
      <c r="EF724" s="21">
        <v>0.25901720036096149</v>
      </c>
      <c r="EG724" s="7">
        <v>-7511.7366999983788</v>
      </c>
      <c r="EH724" s="7">
        <v>4864841.6472000033</v>
      </c>
      <c r="EI724" s="25">
        <f t="shared" si="371"/>
        <v>222.17008458488732</v>
      </c>
    </row>
    <row r="725" spans="1:139" x14ac:dyDescent="0.25">
      <c r="A725" s="6">
        <v>711</v>
      </c>
      <c r="B725" s="6">
        <v>1</v>
      </c>
      <c r="C725" s="6">
        <v>1</v>
      </c>
      <c r="D725" s="6">
        <v>1</v>
      </c>
      <c r="E725" s="6">
        <v>1</v>
      </c>
      <c r="F725" s="20">
        <f t="shared" si="341"/>
        <v>1</v>
      </c>
      <c r="G725" s="20">
        <f t="shared" si="342"/>
        <v>1</v>
      </c>
      <c r="H725" s="20">
        <f t="shared" si="343"/>
        <v>1</v>
      </c>
      <c r="I725" s="7">
        <v>-7506.8443500008434</v>
      </c>
      <c r="J725" s="7">
        <v>4864864.3747499641</v>
      </c>
      <c r="K725" s="6">
        <v>0</v>
      </c>
      <c r="L725" s="6">
        <v>-6</v>
      </c>
      <c r="M725" s="7">
        <v>-7505.4468005611079</v>
      </c>
      <c r="N725" s="7">
        <v>4864864.2745686602</v>
      </c>
      <c r="O725" s="26">
        <f t="shared" si="344"/>
        <v>-7505.4468005611088</v>
      </c>
      <c r="P725" s="26">
        <f t="shared" si="345"/>
        <v>4864864.2745686611</v>
      </c>
      <c r="Q725" s="20">
        <f t="shared" si="346"/>
        <v>1</v>
      </c>
      <c r="R725" s="26">
        <f t="shared" si="347"/>
        <v>1.4011355144919448</v>
      </c>
      <c r="S725" s="26">
        <f>R725*'8_HeSo_Mercator'!$B$7</f>
        <v>1.0734468477939096</v>
      </c>
      <c r="T725" s="6">
        <v>12578</v>
      </c>
      <c r="U725" s="21">
        <v>0.31032933579385941</v>
      </c>
      <c r="V725" s="7">
        <v>-7504.9068000018597</v>
      </c>
      <c r="W725" s="7">
        <v>4864865.5446999967</v>
      </c>
      <c r="X725" s="25">
        <f t="shared" si="348"/>
        <v>107.82232004736687</v>
      </c>
      <c r="Y725" s="6">
        <v>12663</v>
      </c>
      <c r="Z725" s="21">
        <v>0.31054650007472179</v>
      </c>
      <c r="AA725" s="7">
        <v>-7504.9068000018597</v>
      </c>
      <c r="AB725" s="7">
        <v>4864865.5446999967</v>
      </c>
      <c r="AC725" s="25">
        <f t="shared" si="349"/>
        <v>107.52103689900052</v>
      </c>
      <c r="AD725" s="6">
        <v>12080</v>
      </c>
      <c r="AE725" s="21">
        <v>0.31635260940154492</v>
      </c>
      <c r="AF725" s="7">
        <v>-7504.9068000018597</v>
      </c>
      <c r="AG725" s="7">
        <v>4864865.5446999967</v>
      </c>
      <c r="AH725" s="25">
        <f t="shared" si="350"/>
        <v>99.842239957137778</v>
      </c>
      <c r="AI725" s="6">
        <v>12082</v>
      </c>
      <c r="AJ725" s="21">
        <v>0.31635260940154492</v>
      </c>
      <c r="AK725" s="7">
        <v>-7506.5593000017107</v>
      </c>
      <c r="AL725" s="7">
        <v>4864862.5697999969</v>
      </c>
      <c r="AM725" s="25">
        <f t="shared" si="351"/>
        <v>99.842239957137778</v>
      </c>
      <c r="AN725" s="6">
        <v>12083</v>
      </c>
      <c r="AO725" s="21">
        <v>0.31635260940154492</v>
      </c>
      <c r="AP725" s="7">
        <v>-7504.9068000018597</v>
      </c>
      <c r="AQ725" s="7">
        <v>4864865.5446999967</v>
      </c>
      <c r="AR725" s="25">
        <f t="shared" si="352"/>
        <v>99.842239957137778</v>
      </c>
      <c r="AS725" s="6">
        <v>12164</v>
      </c>
      <c r="AT725" s="21">
        <v>0.31635260940154492</v>
      </c>
      <c r="AU725" s="7">
        <v>-7504.9068000018597</v>
      </c>
      <c r="AV725" s="7">
        <v>4864865.5446999967</v>
      </c>
      <c r="AW725" s="25">
        <f t="shared" si="353"/>
        <v>99.842239957137778</v>
      </c>
      <c r="AX725" s="6">
        <v>12166</v>
      </c>
      <c r="AY725" s="21">
        <v>0.31635260940154492</v>
      </c>
      <c r="AZ725" s="7">
        <v>-7506.5593000017107</v>
      </c>
      <c r="BA725" s="7">
        <v>4864862.5697999969</v>
      </c>
      <c r="BB725" s="25">
        <f t="shared" si="354"/>
        <v>99.842239957137778</v>
      </c>
      <c r="BC725" s="6">
        <v>12248</v>
      </c>
      <c r="BD725" s="21">
        <v>0.31635260940154492</v>
      </c>
      <c r="BE725" s="7">
        <v>-7504.9068000018597</v>
      </c>
      <c r="BF725" s="7">
        <v>4864865.5446999967</v>
      </c>
      <c r="BG725" s="25">
        <f t="shared" si="355"/>
        <v>99.842239957137778</v>
      </c>
      <c r="BH725" s="6">
        <v>12249</v>
      </c>
      <c r="BI725" s="21">
        <v>0.31635260940154492</v>
      </c>
      <c r="BJ725" s="7">
        <v>-7506.5593000017107</v>
      </c>
      <c r="BK725" s="7">
        <v>4864862.5697999969</v>
      </c>
      <c r="BL725" s="25">
        <f t="shared" si="356"/>
        <v>99.842239957137778</v>
      </c>
      <c r="BM725" s="6">
        <v>12329</v>
      </c>
      <c r="BN725" s="21">
        <v>0.31635260940154492</v>
      </c>
      <c r="BO725" s="7">
        <v>-7506.5593000017107</v>
      </c>
      <c r="BP725" s="7">
        <v>4864862.5697999969</v>
      </c>
      <c r="BQ725" s="25">
        <f t="shared" si="357"/>
        <v>99.842239957137778</v>
      </c>
      <c r="BR725" s="6">
        <v>12332</v>
      </c>
      <c r="BS725" s="21">
        <v>0.31635260940154492</v>
      </c>
      <c r="BT725" s="7">
        <v>-7504.9068000018597</v>
      </c>
      <c r="BU725" s="7">
        <v>4864865.5446999967</v>
      </c>
      <c r="BV725" s="25">
        <f t="shared" si="358"/>
        <v>99.842239957137778</v>
      </c>
      <c r="BW725" s="6">
        <v>12412</v>
      </c>
      <c r="BX725" s="21">
        <v>0.31635260940154492</v>
      </c>
      <c r="BY725" s="7">
        <v>-7504.9068000018597</v>
      </c>
      <c r="BZ725" s="7">
        <v>4864865.5446999967</v>
      </c>
      <c r="CA725" s="25">
        <f t="shared" si="359"/>
        <v>99.842239957137778</v>
      </c>
      <c r="CB725" s="6">
        <v>1296</v>
      </c>
      <c r="CC725" s="21">
        <v>0.25999436936936932</v>
      </c>
      <c r="CD725" s="7">
        <v>-7506.5293000005186</v>
      </c>
      <c r="CE725" s="7">
        <v>4864862.5543000028</v>
      </c>
      <c r="CF725" s="25">
        <f t="shared" si="360"/>
        <v>218.84883008665005</v>
      </c>
      <c r="CG725" s="6">
        <v>1521</v>
      </c>
      <c r="CH725" s="21">
        <v>0.26640522875816991</v>
      </c>
      <c r="CI725" s="7">
        <v>-7504.881400000304</v>
      </c>
      <c r="CJ725" s="7">
        <v>4864865.5295000002</v>
      </c>
      <c r="CK725" s="25">
        <f t="shared" si="361"/>
        <v>198.53131624687933</v>
      </c>
      <c r="CL725" s="6">
        <v>1562</v>
      </c>
      <c r="CM725" s="21">
        <v>0.26711489302097557</v>
      </c>
      <c r="CN725" s="7">
        <v>-7504.881400000304</v>
      </c>
      <c r="CO725" s="7">
        <v>4864865.5295000002</v>
      </c>
      <c r="CP725" s="25">
        <f t="shared" si="362"/>
        <v>196.42989688414499</v>
      </c>
      <c r="CQ725" s="6">
        <v>1634</v>
      </c>
      <c r="CR725" s="21">
        <v>0.27673268174115467</v>
      </c>
      <c r="CS725" s="7">
        <v>-7506.5293000005186</v>
      </c>
      <c r="CT725" s="7">
        <v>4864862.5543000028</v>
      </c>
      <c r="CU725" s="25">
        <f t="shared" si="363"/>
        <v>170.51327389957876</v>
      </c>
      <c r="CV725" s="6">
        <v>1599</v>
      </c>
      <c r="CW725" s="21">
        <v>0.27692852087756548</v>
      </c>
      <c r="CX725" s="7">
        <v>-7504.881400000304</v>
      </c>
      <c r="CY725" s="7">
        <v>4864865.5295000002</v>
      </c>
      <c r="CZ725" s="25">
        <f t="shared" si="364"/>
        <v>170.03144896838012</v>
      </c>
      <c r="DA725" s="6">
        <v>1338</v>
      </c>
      <c r="DB725" s="21">
        <v>0.28782566390981229</v>
      </c>
      <c r="DC725" s="7">
        <v>-7504.881400000304</v>
      </c>
      <c r="DD725" s="7">
        <v>4864865.5295000002</v>
      </c>
      <c r="DE725" s="25">
        <f t="shared" si="365"/>
        <v>145.70751101738674</v>
      </c>
      <c r="DF725" s="6">
        <v>807</v>
      </c>
      <c r="DG725" s="21">
        <v>0.3060093718338398</v>
      </c>
      <c r="DH725" s="7">
        <v>-7506.5293000005186</v>
      </c>
      <c r="DI725" s="7">
        <v>4864862.5543000028</v>
      </c>
      <c r="DJ725" s="25">
        <f t="shared" si="366"/>
        <v>114.04101933041296</v>
      </c>
      <c r="DK725" s="6">
        <v>1374</v>
      </c>
      <c r="DL725" s="21">
        <v>0.30718415893777912</v>
      </c>
      <c r="DM725" s="7">
        <v>-7504.881400000304</v>
      </c>
      <c r="DN725" s="7">
        <v>4864865.5295000002</v>
      </c>
      <c r="DO725" s="25">
        <f t="shared" si="367"/>
        <v>112.30645948404769</v>
      </c>
      <c r="DP725" s="6">
        <v>1410</v>
      </c>
      <c r="DQ725" s="21">
        <v>0.30854702253350591</v>
      </c>
      <c r="DR725" s="7">
        <v>-7506.5293000005186</v>
      </c>
      <c r="DS725" s="7">
        <v>4864862.5543000028</v>
      </c>
      <c r="DT725" s="25">
        <f t="shared" si="368"/>
        <v>110.33532043314869</v>
      </c>
      <c r="DU725" s="6">
        <v>914</v>
      </c>
      <c r="DV725" s="21">
        <v>0.31043986157435688</v>
      </c>
      <c r="DW725" s="7">
        <v>-7506.5293000005186</v>
      </c>
      <c r="DX725" s="7">
        <v>4864862.5543000028</v>
      </c>
      <c r="DY725" s="25">
        <f t="shared" si="369"/>
        <v>107.66885028039611</v>
      </c>
      <c r="DZ725" s="6">
        <v>696</v>
      </c>
      <c r="EA725" s="21">
        <v>0.31341711189705779</v>
      </c>
      <c r="EB725" s="7">
        <v>-7506.5293000005186</v>
      </c>
      <c r="EC725" s="7">
        <v>4864862.5543000028</v>
      </c>
      <c r="ED725" s="25">
        <f t="shared" si="370"/>
        <v>103.63565169140719</v>
      </c>
      <c r="EE725" s="6">
        <v>796</v>
      </c>
      <c r="EF725" s="21">
        <v>0.31405487096024159</v>
      </c>
      <c r="EG725" s="7">
        <v>-7501.2219000011683</v>
      </c>
      <c r="EH725" s="7">
        <v>4864863.0728999972</v>
      </c>
      <c r="EI725" s="25">
        <f t="shared" si="371"/>
        <v>102.79639046929708</v>
      </c>
    </row>
    <row r="726" spans="1:139" x14ac:dyDescent="0.25">
      <c r="A726" s="6">
        <v>712</v>
      </c>
      <c r="B726" s="6">
        <v>1</v>
      </c>
      <c r="C726" s="6">
        <v>3</v>
      </c>
      <c r="D726" s="6">
        <v>1</v>
      </c>
      <c r="E726" s="6">
        <v>3</v>
      </c>
      <c r="F726" s="20">
        <f t="shared" si="341"/>
        <v>1</v>
      </c>
      <c r="G726" s="20">
        <f t="shared" si="342"/>
        <v>1</v>
      </c>
      <c r="H726" s="20">
        <f t="shared" si="343"/>
        <v>1</v>
      </c>
      <c r="I726" s="7">
        <v>-7524.7094999998808</v>
      </c>
      <c r="J726" s="7">
        <v>4864952.5653000027</v>
      </c>
      <c r="K726" s="6">
        <v>-6</v>
      </c>
      <c r="L726" s="6">
        <v>-6</v>
      </c>
      <c r="M726" s="7">
        <v>-7528.9149900951488</v>
      </c>
      <c r="N726" s="7">
        <v>4864949.1292686779</v>
      </c>
      <c r="O726" s="26">
        <f t="shared" si="344"/>
        <v>-7528.9149900951506</v>
      </c>
      <c r="P726" s="26">
        <f t="shared" si="345"/>
        <v>4864949.1292686788</v>
      </c>
      <c r="Q726" s="20">
        <f t="shared" si="346"/>
        <v>1</v>
      </c>
      <c r="R726" s="26">
        <f t="shared" si="347"/>
        <v>5.4306959222500639</v>
      </c>
      <c r="S726" s="26">
        <f>R726*'8_HeSo_Mercator'!$B$7</f>
        <v>4.1605992844884696</v>
      </c>
      <c r="T726" s="6">
        <v>19549</v>
      </c>
      <c r="U726" s="21">
        <v>0.1037431701730774</v>
      </c>
      <c r="V726" s="7">
        <v>-7523.6011999994516</v>
      </c>
      <c r="W726" s="7">
        <v>4864951.943599999</v>
      </c>
      <c r="X726" s="25">
        <f t="shared" si="348"/>
        <v>8633.0039586251078</v>
      </c>
      <c r="Y726" s="6">
        <v>4692</v>
      </c>
      <c r="Z726" s="21">
        <v>0.11532239384011581</v>
      </c>
      <c r="AA726" s="7">
        <v>-7523.6011999994516</v>
      </c>
      <c r="AB726" s="7">
        <v>4864951.943599999</v>
      </c>
      <c r="AC726" s="25">
        <f t="shared" si="349"/>
        <v>5653.8646137650867</v>
      </c>
      <c r="AD726" s="6">
        <v>5000</v>
      </c>
      <c r="AE726" s="21">
        <v>0.1161529853325286</v>
      </c>
      <c r="AF726" s="7">
        <v>-7537.0927137359977</v>
      </c>
      <c r="AG726" s="7">
        <v>4864945.5342325354</v>
      </c>
      <c r="AH726" s="25">
        <f t="shared" si="350"/>
        <v>5493.8714648205378</v>
      </c>
      <c r="AI726" s="6">
        <v>5054</v>
      </c>
      <c r="AJ726" s="21">
        <v>0.1251841040290754</v>
      </c>
      <c r="AK726" s="7">
        <v>-7537.0927137359977</v>
      </c>
      <c r="AL726" s="7">
        <v>4864945.5342325354</v>
      </c>
      <c r="AM726" s="25">
        <f t="shared" si="351"/>
        <v>4071.9577075030879</v>
      </c>
      <c r="AN726" s="6">
        <v>19501</v>
      </c>
      <c r="AO726" s="21">
        <v>0.13510258809276979</v>
      </c>
      <c r="AP726" s="7">
        <v>-7523.6011999994516</v>
      </c>
      <c r="AQ726" s="7">
        <v>4864951.943599999</v>
      </c>
      <c r="AR726" s="25">
        <f t="shared" si="352"/>
        <v>3001.5482243979718</v>
      </c>
      <c r="AS726" s="6">
        <v>4635</v>
      </c>
      <c r="AT726" s="21">
        <v>0.13953858971998889</v>
      </c>
      <c r="AU726" s="7">
        <v>-7519.1118000000706</v>
      </c>
      <c r="AV726" s="7">
        <v>4864949.509800002</v>
      </c>
      <c r="AW726" s="25">
        <f t="shared" si="353"/>
        <v>2637.683499496829</v>
      </c>
      <c r="AX726" s="6">
        <v>4643</v>
      </c>
      <c r="AY726" s="21">
        <v>0.14062912137199371</v>
      </c>
      <c r="AZ726" s="7">
        <v>-7537.0927137359977</v>
      </c>
      <c r="BA726" s="7">
        <v>4864945.5342325354</v>
      </c>
      <c r="BB726" s="25">
        <f t="shared" si="354"/>
        <v>2556.8128865677586</v>
      </c>
      <c r="BC726" s="6">
        <v>19818</v>
      </c>
      <c r="BD726" s="21">
        <v>0.14072857349753959</v>
      </c>
      <c r="BE726" s="7">
        <v>-7537.0927137359977</v>
      </c>
      <c r="BF726" s="7">
        <v>4864945.5342325354</v>
      </c>
      <c r="BG726" s="25">
        <f t="shared" si="355"/>
        <v>2549.593000829339</v>
      </c>
      <c r="BH726" s="6">
        <v>19634</v>
      </c>
      <c r="BI726" s="21">
        <v>0.14196764598528219</v>
      </c>
      <c r="BJ726" s="7">
        <v>-7524.8638175912201</v>
      </c>
      <c r="BK726" s="7">
        <v>4864950.1913754568</v>
      </c>
      <c r="BL726" s="25">
        <f t="shared" si="356"/>
        <v>2461.7416594438614</v>
      </c>
      <c r="BM726" s="6">
        <v>19684</v>
      </c>
      <c r="BN726" s="21">
        <v>0.14389213483536689</v>
      </c>
      <c r="BO726" s="7">
        <v>-7537.0927137359977</v>
      </c>
      <c r="BP726" s="7">
        <v>4864945.5342325354</v>
      </c>
      <c r="BQ726" s="25">
        <f t="shared" si="357"/>
        <v>2332.661793011599</v>
      </c>
      <c r="BR726" s="6">
        <v>4743</v>
      </c>
      <c r="BS726" s="21">
        <v>0.14524715057492521</v>
      </c>
      <c r="BT726" s="7">
        <v>-7523.6011999994516</v>
      </c>
      <c r="BU726" s="7">
        <v>4864951.943599999</v>
      </c>
      <c r="BV726" s="25">
        <f t="shared" si="358"/>
        <v>2246.8263835391849</v>
      </c>
      <c r="BW726" s="6">
        <v>19597</v>
      </c>
      <c r="BX726" s="21">
        <v>0.1462295441658148</v>
      </c>
      <c r="BY726" s="7">
        <v>-7537.0927137359977</v>
      </c>
      <c r="BZ726" s="7">
        <v>4864945.5342325354</v>
      </c>
      <c r="CA726" s="25">
        <f t="shared" si="359"/>
        <v>2187.0539446408297</v>
      </c>
      <c r="CB726" s="6">
        <v>19549</v>
      </c>
      <c r="CC726" s="21">
        <v>0.10099466473631991</v>
      </c>
      <c r="CD726" s="7">
        <v>-7523.6011999994516</v>
      </c>
      <c r="CE726" s="7">
        <v>4864951.943599999</v>
      </c>
      <c r="CF726" s="25">
        <f t="shared" si="360"/>
        <v>9611.8342411404137</v>
      </c>
      <c r="CG726" s="6">
        <v>4692</v>
      </c>
      <c r="CH726" s="21">
        <v>0.1051930758988015</v>
      </c>
      <c r="CI726" s="7">
        <v>-7523.6011999994516</v>
      </c>
      <c r="CJ726" s="7">
        <v>4864951.943599999</v>
      </c>
      <c r="CK726" s="25">
        <f t="shared" si="361"/>
        <v>8166.7898970736724</v>
      </c>
      <c r="CL726" s="6">
        <v>5000</v>
      </c>
      <c r="CM726" s="21">
        <v>0.10998189042354781</v>
      </c>
      <c r="CN726" s="7">
        <v>-7537.0927137359977</v>
      </c>
      <c r="CO726" s="7">
        <v>4864945.5342325354</v>
      </c>
      <c r="CP726" s="25">
        <f t="shared" si="362"/>
        <v>6834.6342543591318</v>
      </c>
      <c r="CQ726" s="6">
        <v>19501</v>
      </c>
      <c r="CR726" s="21">
        <v>0.120428518655338</v>
      </c>
      <c r="CS726" s="7">
        <v>-7523.6011999994516</v>
      </c>
      <c r="CT726" s="7">
        <v>4864951.943599999</v>
      </c>
      <c r="CU726" s="25">
        <f t="shared" si="363"/>
        <v>4754.2566519515221</v>
      </c>
      <c r="CV726" s="6">
        <v>5054</v>
      </c>
      <c r="CW726" s="21">
        <v>0.12092173046031129</v>
      </c>
      <c r="CX726" s="7">
        <v>-7537.0927137359977</v>
      </c>
      <c r="CY726" s="7">
        <v>4864945.5342325354</v>
      </c>
      <c r="CZ726" s="25">
        <f t="shared" si="364"/>
        <v>4677.1638654052431</v>
      </c>
      <c r="DA726" s="6">
        <v>5101</v>
      </c>
      <c r="DB726" s="21">
        <v>0.1227525205991523</v>
      </c>
      <c r="DC726" s="7">
        <v>-7537.0927137359977</v>
      </c>
      <c r="DD726" s="7">
        <v>4864945.5342325354</v>
      </c>
      <c r="DE726" s="25">
        <f t="shared" si="365"/>
        <v>4404.3145210417006</v>
      </c>
      <c r="DF726" s="6">
        <v>19902</v>
      </c>
      <c r="DG726" s="21">
        <v>0.12745773994912149</v>
      </c>
      <c r="DH726" s="7">
        <v>-7523.6011999994516</v>
      </c>
      <c r="DI726" s="7">
        <v>4864951.943599999</v>
      </c>
      <c r="DJ726" s="25">
        <f t="shared" si="366"/>
        <v>3789.0919669753098</v>
      </c>
      <c r="DK726" s="6">
        <v>4743</v>
      </c>
      <c r="DL726" s="21">
        <v>0.13209598086904539</v>
      </c>
      <c r="DM726" s="7">
        <v>-7523.6011999994516</v>
      </c>
      <c r="DN726" s="7">
        <v>4864951.943599999</v>
      </c>
      <c r="DO726" s="25">
        <f t="shared" si="367"/>
        <v>3284.2906493074133</v>
      </c>
      <c r="DP726" s="6">
        <v>19597</v>
      </c>
      <c r="DQ726" s="21">
        <v>0.13398952214637239</v>
      </c>
      <c r="DR726" s="7">
        <v>-7537.0927137359977</v>
      </c>
      <c r="DS726" s="7">
        <v>4864945.5342325354</v>
      </c>
      <c r="DT726" s="25">
        <f t="shared" si="368"/>
        <v>3102.5346955294567</v>
      </c>
      <c r="DU726" s="6">
        <v>19684</v>
      </c>
      <c r="DV726" s="21">
        <v>0.1346951803383338</v>
      </c>
      <c r="DW726" s="7">
        <v>-7537.0927137359977</v>
      </c>
      <c r="DX726" s="7">
        <v>4864945.5342325354</v>
      </c>
      <c r="DY726" s="25">
        <f t="shared" si="369"/>
        <v>3038.0280241876076</v>
      </c>
      <c r="DZ726" s="6">
        <v>4635</v>
      </c>
      <c r="EA726" s="21">
        <v>0.13470159199399059</v>
      </c>
      <c r="EB726" s="7">
        <v>-7519.1118000000706</v>
      </c>
      <c r="EC726" s="7">
        <v>4864949.509800002</v>
      </c>
      <c r="ED726" s="25">
        <f t="shared" si="370"/>
        <v>3037.449637590466</v>
      </c>
      <c r="EE726" s="6">
        <v>19768</v>
      </c>
      <c r="EF726" s="21">
        <v>0.1348398184010054</v>
      </c>
      <c r="EG726" s="7">
        <v>-7523.6011999994516</v>
      </c>
      <c r="EH726" s="7">
        <v>4864951.943599999</v>
      </c>
      <c r="EI726" s="25">
        <f t="shared" si="371"/>
        <v>3025.0138276074435</v>
      </c>
    </row>
    <row r="727" spans="1:139" x14ac:dyDescent="0.25">
      <c r="A727" s="6">
        <v>713</v>
      </c>
      <c r="B727" s="6">
        <v>1</v>
      </c>
      <c r="C727" s="6">
        <v>1</v>
      </c>
      <c r="D727" s="6">
        <v>1</v>
      </c>
      <c r="E727" s="6">
        <v>1</v>
      </c>
      <c r="F727" s="20">
        <f t="shared" si="341"/>
        <v>1</v>
      </c>
      <c r="G727" s="20">
        <f t="shared" si="342"/>
        <v>1</v>
      </c>
      <c r="H727" s="20">
        <f t="shared" si="343"/>
        <v>1</v>
      </c>
      <c r="I727" s="7">
        <v>-7536.4522284258801</v>
      </c>
      <c r="J727" s="7">
        <v>4864918.0495062144</v>
      </c>
      <c r="K727" s="6">
        <v>-6</v>
      </c>
      <c r="L727" s="6">
        <v>-6</v>
      </c>
      <c r="M727" s="7">
        <v>-7538.990057055169</v>
      </c>
      <c r="N727" s="7">
        <v>4864920.8161368389</v>
      </c>
      <c r="O727" s="26">
        <f t="shared" si="344"/>
        <v>-7538.9900570551672</v>
      </c>
      <c r="P727" s="26">
        <f t="shared" si="345"/>
        <v>4864920.816136837</v>
      </c>
      <c r="Q727" s="20">
        <f t="shared" si="346"/>
        <v>1</v>
      </c>
      <c r="R727" s="26">
        <f t="shared" si="347"/>
        <v>3.7543067473644944</v>
      </c>
      <c r="S727" s="26">
        <f>R727*'8_HeSo_Mercator'!$B$7</f>
        <v>2.876273352525168</v>
      </c>
      <c r="T727" s="6">
        <v>7883</v>
      </c>
      <c r="U727" s="21">
        <v>0.1079187394540547</v>
      </c>
      <c r="V727" s="7">
        <v>-7536.4928999990216</v>
      </c>
      <c r="W727" s="7">
        <v>4864918.0596000031</v>
      </c>
      <c r="X727" s="25">
        <f t="shared" si="348"/>
        <v>7372.4620273682804</v>
      </c>
      <c r="Y727" s="6">
        <v>7900</v>
      </c>
      <c r="Z727" s="21">
        <v>0.12416261870355071</v>
      </c>
      <c r="AA727" s="7">
        <v>-7541.1688000001013</v>
      </c>
      <c r="AB727" s="7">
        <v>4864920.7268000022</v>
      </c>
      <c r="AC727" s="25">
        <f t="shared" si="349"/>
        <v>4207.6203343870693</v>
      </c>
      <c r="AD727" s="6">
        <v>11534</v>
      </c>
      <c r="AE727" s="21">
        <v>0.13964199779801001</v>
      </c>
      <c r="AF727" s="7">
        <v>-7545.4748327992857</v>
      </c>
      <c r="AG727" s="7">
        <v>4864929.947813578</v>
      </c>
      <c r="AH727" s="25">
        <f t="shared" si="350"/>
        <v>2629.879115144432</v>
      </c>
      <c r="AI727" s="6">
        <v>10139</v>
      </c>
      <c r="AJ727" s="21">
        <v>0.1400667887806531</v>
      </c>
      <c r="AK727" s="7">
        <v>-7536.4928999990216</v>
      </c>
      <c r="AL727" s="7">
        <v>4864918.0596000031</v>
      </c>
      <c r="AM727" s="25">
        <f t="shared" si="351"/>
        <v>2598.1206342224696</v>
      </c>
      <c r="AN727" s="6">
        <v>8766</v>
      </c>
      <c r="AO727" s="21">
        <v>0.144145752749537</v>
      </c>
      <c r="AP727" s="7">
        <v>-7536.4928999990216</v>
      </c>
      <c r="AQ727" s="7">
        <v>4864918.0596000031</v>
      </c>
      <c r="AR727" s="25">
        <f t="shared" si="352"/>
        <v>2316.2882187647351</v>
      </c>
      <c r="AS727" s="6">
        <v>14102</v>
      </c>
      <c r="AT727" s="21">
        <v>0.15174138879250029</v>
      </c>
      <c r="AU727" s="7">
        <v>-7536.4928999990216</v>
      </c>
      <c r="AV727" s="7">
        <v>4864918.0596000031</v>
      </c>
      <c r="AW727" s="25">
        <f t="shared" si="353"/>
        <v>1886.1828065231891</v>
      </c>
      <c r="AX727" s="6">
        <v>9227</v>
      </c>
      <c r="AY727" s="21">
        <v>0.152156745683902</v>
      </c>
      <c r="AZ727" s="7">
        <v>-7536.4928999990216</v>
      </c>
      <c r="BA727" s="7">
        <v>4864918.0596000031</v>
      </c>
      <c r="BB727" s="25">
        <f t="shared" si="354"/>
        <v>1865.6714078478933</v>
      </c>
      <c r="BC727" s="6">
        <v>10162</v>
      </c>
      <c r="BD727" s="21">
        <v>0.15776008777142869</v>
      </c>
      <c r="BE727" s="7">
        <v>-7545.4748327992857</v>
      </c>
      <c r="BF727" s="7">
        <v>4864929.947813578</v>
      </c>
      <c r="BG727" s="25">
        <f t="shared" si="355"/>
        <v>1614.4010937089354</v>
      </c>
      <c r="BH727" s="6">
        <v>13943</v>
      </c>
      <c r="BI727" s="21">
        <v>0.15837769071746149</v>
      </c>
      <c r="BJ727" s="7">
        <v>-7536.4928999990216</v>
      </c>
      <c r="BK727" s="7">
        <v>4864918.0596000031</v>
      </c>
      <c r="BL727" s="25">
        <f t="shared" si="356"/>
        <v>1589.3662070103751</v>
      </c>
      <c r="BM727" s="6">
        <v>7907</v>
      </c>
      <c r="BN727" s="21">
        <v>0.161670212359947</v>
      </c>
      <c r="BO727" s="7">
        <v>-7545.4748327992857</v>
      </c>
      <c r="BP727" s="7">
        <v>4864929.947813578</v>
      </c>
      <c r="BQ727" s="25">
        <f t="shared" si="357"/>
        <v>1463.794007438172</v>
      </c>
      <c r="BR727" s="6">
        <v>10596</v>
      </c>
      <c r="BS727" s="21">
        <v>0.16329987183178771</v>
      </c>
      <c r="BT727" s="7">
        <v>-7536.4928999990216</v>
      </c>
      <c r="BU727" s="7">
        <v>4864918.0596000031</v>
      </c>
      <c r="BV727" s="25">
        <f t="shared" si="358"/>
        <v>1406.230860400399</v>
      </c>
      <c r="BW727" s="6">
        <v>9706</v>
      </c>
      <c r="BX727" s="21">
        <v>0.16772830569779781</v>
      </c>
      <c r="BY727" s="7">
        <v>-7545.4748327992857</v>
      </c>
      <c r="BZ727" s="7">
        <v>4864929.947813578</v>
      </c>
      <c r="CA727" s="25">
        <f t="shared" si="359"/>
        <v>1263.4980036004431</v>
      </c>
      <c r="CB727" s="6">
        <v>7883</v>
      </c>
      <c r="CC727" s="21">
        <v>9.8260562806979396E-2</v>
      </c>
      <c r="CD727" s="7">
        <v>-7536.4928999990216</v>
      </c>
      <c r="CE727" s="7">
        <v>4864918.0596000031</v>
      </c>
      <c r="CF727" s="25">
        <f t="shared" si="360"/>
        <v>10727.116833814431</v>
      </c>
      <c r="CG727" s="6">
        <v>7900</v>
      </c>
      <c r="CH727" s="21">
        <v>0.1194893740480162</v>
      </c>
      <c r="CI727" s="7">
        <v>-7541.1688000001013</v>
      </c>
      <c r="CJ727" s="7">
        <v>4864920.7268000022</v>
      </c>
      <c r="CK727" s="25">
        <f t="shared" si="361"/>
        <v>4905.4952075960864</v>
      </c>
      <c r="CL727" s="6">
        <v>8766</v>
      </c>
      <c r="CM727" s="21">
        <v>0.12386480406587599</v>
      </c>
      <c r="CN727" s="7">
        <v>-7536.4928999990216</v>
      </c>
      <c r="CO727" s="7">
        <v>4864918.0596000031</v>
      </c>
      <c r="CP727" s="25">
        <f t="shared" si="362"/>
        <v>4248.2329197439794</v>
      </c>
      <c r="CQ727" s="6">
        <v>10139</v>
      </c>
      <c r="CR727" s="21">
        <v>0.12963703762967699</v>
      </c>
      <c r="CS727" s="7">
        <v>-7536.4928999990216</v>
      </c>
      <c r="CT727" s="7">
        <v>4864918.0596000031</v>
      </c>
      <c r="CU727" s="25">
        <f t="shared" si="363"/>
        <v>3540.6549631443072</v>
      </c>
      <c r="CV727" s="6">
        <v>10596</v>
      </c>
      <c r="CW727" s="21">
        <v>0.1335543925532339</v>
      </c>
      <c r="CX727" s="7">
        <v>-7536.4928999990216</v>
      </c>
      <c r="CY727" s="7">
        <v>4864918.0596000031</v>
      </c>
      <c r="CZ727" s="25">
        <f t="shared" si="364"/>
        <v>3143.1658298817993</v>
      </c>
      <c r="DA727" s="6">
        <v>11534</v>
      </c>
      <c r="DB727" s="21">
        <v>0.13775623309637461</v>
      </c>
      <c r="DC727" s="7">
        <v>-7545.4748327992857</v>
      </c>
      <c r="DD727" s="7">
        <v>4864929.947813578</v>
      </c>
      <c r="DE727" s="25">
        <f t="shared" si="365"/>
        <v>2776.8662718714822</v>
      </c>
      <c r="DF727" s="6">
        <v>9683</v>
      </c>
      <c r="DG727" s="21">
        <v>0.13863303183691519</v>
      </c>
      <c r="DH727" s="7">
        <v>-7536.4928999990216</v>
      </c>
      <c r="DI727" s="7">
        <v>4864918.0596000031</v>
      </c>
      <c r="DJ727" s="25">
        <f t="shared" si="366"/>
        <v>2707.2796288738036</v>
      </c>
      <c r="DK727" s="6">
        <v>8336</v>
      </c>
      <c r="DL727" s="21">
        <v>0.13935103569854559</v>
      </c>
      <c r="DM727" s="7">
        <v>-7541.1688000001013</v>
      </c>
      <c r="DN727" s="7">
        <v>4864920.7268000022</v>
      </c>
      <c r="DO727" s="25">
        <f t="shared" si="367"/>
        <v>2651.9125374347291</v>
      </c>
      <c r="DP727" s="6">
        <v>9227</v>
      </c>
      <c r="DQ727" s="21">
        <v>0.1427947979401239</v>
      </c>
      <c r="DR727" s="7">
        <v>-7536.4928999990216</v>
      </c>
      <c r="DS727" s="7">
        <v>4864918.0596000031</v>
      </c>
      <c r="DT727" s="25">
        <f t="shared" si="368"/>
        <v>2405.1959009614084</v>
      </c>
      <c r="DU727" s="6">
        <v>14102</v>
      </c>
      <c r="DV727" s="21">
        <v>0.1432065040650406</v>
      </c>
      <c r="DW727" s="7">
        <v>-7536.4928999990216</v>
      </c>
      <c r="DX727" s="7">
        <v>4864918.0596000031</v>
      </c>
      <c r="DY727" s="25">
        <f t="shared" si="369"/>
        <v>2377.6560398132387</v>
      </c>
      <c r="DZ727" s="6">
        <v>7907</v>
      </c>
      <c r="EA727" s="21">
        <v>0.145796529148914</v>
      </c>
      <c r="EB727" s="7">
        <v>-7545.4748327992857</v>
      </c>
      <c r="EC727" s="7">
        <v>4864929.947813578</v>
      </c>
      <c r="ED727" s="25">
        <f t="shared" si="370"/>
        <v>2213.1520847205516</v>
      </c>
      <c r="EE727" s="6">
        <v>9706</v>
      </c>
      <c r="EF727" s="21">
        <v>0.14662726864525849</v>
      </c>
      <c r="EG727" s="7">
        <v>-7545.4748327992857</v>
      </c>
      <c r="EH727" s="7">
        <v>4864929.947813578</v>
      </c>
      <c r="EI727" s="25">
        <f t="shared" si="371"/>
        <v>2163.420901986653</v>
      </c>
    </row>
    <row r="728" spans="1:139" x14ac:dyDescent="0.25">
      <c r="A728" s="6">
        <v>714</v>
      </c>
      <c r="B728" s="6">
        <v>1</v>
      </c>
      <c r="C728" s="6">
        <v>0</v>
      </c>
      <c r="D728" s="6">
        <v>1</v>
      </c>
      <c r="E728" s="6">
        <v>0</v>
      </c>
      <c r="F728" s="20">
        <f t="shared" si="341"/>
        <v>1</v>
      </c>
      <c r="G728" s="20">
        <f t="shared" si="342"/>
        <v>1</v>
      </c>
      <c r="H728" s="20">
        <f t="shared" si="343"/>
        <v>1</v>
      </c>
      <c r="I728" s="7">
        <v>-7436.5575984179159</v>
      </c>
      <c r="J728" s="7">
        <v>4864863.3319138736</v>
      </c>
      <c r="K728" s="6">
        <v>-6</v>
      </c>
      <c r="L728" s="6">
        <v>-6</v>
      </c>
      <c r="M728" s="7">
        <v>-7435.0708522256482</v>
      </c>
      <c r="N728" s="7">
        <v>4864881.0436646556</v>
      </c>
      <c r="O728" s="26">
        <f t="shared" si="344"/>
        <v>-7435.0708522256482</v>
      </c>
      <c r="P728" s="26">
        <f t="shared" si="345"/>
        <v>4864881.0436646566</v>
      </c>
      <c r="Q728" s="20">
        <f t="shared" si="346"/>
        <v>1</v>
      </c>
      <c r="R728" s="26">
        <f t="shared" si="347"/>
        <v>17.774040903527037</v>
      </c>
      <c r="S728" s="26">
        <f>R728*'8_HeSo_Mercator'!$B$7</f>
        <v>13.617161211825668</v>
      </c>
      <c r="T728" s="6">
        <v>14955</v>
      </c>
      <c r="U728" s="21">
        <v>0.27398661126241319</v>
      </c>
      <c r="V728" s="7">
        <v>-7425.0905000008643</v>
      </c>
      <c r="W728" s="7">
        <v>4864858.2864999995</v>
      </c>
      <c r="X728" s="25">
        <f t="shared" si="348"/>
        <v>177.45271005172734</v>
      </c>
      <c r="Y728" s="6">
        <v>15390</v>
      </c>
      <c r="Z728" s="21">
        <v>0.27460707324685479</v>
      </c>
      <c r="AA728" s="7">
        <v>-7447.572715613991</v>
      </c>
      <c r="AB728" s="7">
        <v>4864877.3482632637</v>
      </c>
      <c r="AC728" s="25">
        <f t="shared" si="349"/>
        <v>175.85435261262865</v>
      </c>
      <c r="AD728" s="6">
        <v>15182</v>
      </c>
      <c r="AE728" s="21">
        <v>0.27673690718329891</v>
      </c>
      <c r="AF728" s="7">
        <v>-7447.572715613991</v>
      </c>
      <c r="AG728" s="7">
        <v>4864877.3482632637</v>
      </c>
      <c r="AH728" s="25">
        <f t="shared" si="350"/>
        <v>170.50286000170644</v>
      </c>
      <c r="AI728" s="6">
        <v>15493</v>
      </c>
      <c r="AJ728" s="21">
        <v>0.29138906121403602</v>
      </c>
      <c r="AK728" s="7">
        <v>-7447.572715613991</v>
      </c>
      <c r="AL728" s="7">
        <v>4864877.3482632637</v>
      </c>
      <c r="AM728" s="25">
        <f t="shared" si="351"/>
        <v>138.70976084306713</v>
      </c>
      <c r="AN728" s="6">
        <v>15271</v>
      </c>
      <c r="AO728" s="21">
        <v>0.29421791818977788</v>
      </c>
      <c r="AP728" s="7">
        <v>-7422.2589999996126</v>
      </c>
      <c r="AQ728" s="7">
        <v>4864895.5793000013</v>
      </c>
      <c r="AR728" s="25">
        <f t="shared" si="352"/>
        <v>133.45152075943065</v>
      </c>
      <c r="AS728" s="6">
        <v>15171</v>
      </c>
      <c r="AT728" s="21">
        <v>0.30264730779714683</v>
      </c>
      <c r="AU728" s="7">
        <v>-7422.2589999996126</v>
      </c>
      <c r="AV728" s="7">
        <v>4864895.5793000013</v>
      </c>
      <c r="AW728" s="25">
        <f t="shared" si="353"/>
        <v>119.19354595216357</v>
      </c>
      <c r="AX728" s="6">
        <v>15286</v>
      </c>
      <c r="AY728" s="21">
        <v>0.30826750743899861</v>
      </c>
      <c r="AZ728" s="7">
        <v>-7447.572715613991</v>
      </c>
      <c r="BA728" s="7">
        <v>4864877.3482632637</v>
      </c>
      <c r="BB728" s="25">
        <f t="shared" si="354"/>
        <v>110.73604198759077</v>
      </c>
      <c r="BC728" s="6">
        <v>14878</v>
      </c>
      <c r="BD728" s="21">
        <v>0.31097265682128011</v>
      </c>
      <c r="BE728" s="7">
        <v>-7447.4406000003219</v>
      </c>
      <c r="BF728" s="7">
        <v>4864871.0134000033</v>
      </c>
      <c r="BG728" s="25">
        <f t="shared" si="355"/>
        <v>106.93286027237285</v>
      </c>
      <c r="BH728" s="6">
        <v>15696</v>
      </c>
      <c r="BI728" s="21">
        <v>0.31294817277768727</v>
      </c>
      <c r="BJ728" s="7">
        <v>-7447.572715613991</v>
      </c>
      <c r="BK728" s="7">
        <v>4864877.3482632637</v>
      </c>
      <c r="BL728" s="25">
        <f t="shared" si="356"/>
        <v>104.25822321503121</v>
      </c>
      <c r="BM728" s="6">
        <v>15080</v>
      </c>
      <c r="BN728" s="21">
        <v>0.3130375365537521</v>
      </c>
      <c r="BO728" s="7">
        <v>-7447.572715613991</v>
      </c>
      <c r="BP728" s="7">
        <v>4864877.3482632637</v>
      </c>
      <c r="BQ728" s="25">
        <f t="shared" si="357"/>
        <v>104.13922253818187</v>
      </c>
      <c r="BR728" s="6">
        <v>14981</v>
      </c>
      <c r="BS728" s="21">
        <v>0.31493004148363352</v>
      </c>
      <c r="BT728" s="7">
        <v>-7447.4406000003219</v>
      </c>
      <c r="BU728" s="7">
        <v>4864871.0134000033</v>
      </c>
      <c r="BV728" s="25">
        <f t="shared" si="358"/>
        <v>101.6584862311324</v>
      </c>
      <c r="BW728" s="6">
        <v>15379</v>
      </c>
      <c r="BX728" s="21">
        <v>0.32005175249958362</v>
      </c>
      <c r="BY728" s="7">
        <v>-7422.2589999996126</v>
      </c>
      <c r="BZ728" s="7">
        <v>4864895.5793000013</v>
      </c>
      <c r="CA728" s="25">
        <f t="shared" si="359"/>
        <v>95.30576278929081</v>
      </c>
      <c r="CB728" s="6">
        <v>15271</v>
      </c>
      <c r="CC728" s="21">
        <v>0.19374695129033001</v>
      </c>
      <c r="CD728" s="7">
        <v>-7422.2589999996126</v>
      </c>
      <c r="CE728" s="7">
        <v>4864895.5793000013</v>
      </c>
      <c r="CF728" s="25">
        <f t="shared" si="360"/>
        <v>709.67660800770989</v>
      </c>
      <c r="CG728" s="6">
        <v>15379</v>
      </c>
      <c r="CH728" s="21">
        <v>0.2163106982089838</v>
      </c>
      <c r="CI728" s="7">
        <v>-7422.2589999996126</v>
      </c>
      <c r="CJ728" s="7">
        <v>4864895.5793000013</v>
      </c>
      <c r="CK728" s="25">
        <f t="shared" si="361"/>
        <v>456.75993603001689</v>
      </c>
      <c r="CL728" s="6">
        <v>15171</v>
      </c>
      <c r="CM728" s="21">
        <v>0.21667975909924059</v>
      </c>
      <c r="CN728" s="7">
        <v>-7422.2589999996126</v>
      </c>
      <c r="CO728" s="7">
        <v>4864895.5793000013</v>
      </c>
      <c r="CP728" s="25">
        <f t="shared" si="362"/>
        <v>453.65596294251714</v>
      </c>
      <c r="CQ728" s="6">
        <v>14955</v>
      </c>
      <c r="CR728" s="21">
        <v>0.23234916559691909</v>
      </c>
      <c r="CS728" s="7">
        <v>-7425.0905000008643</v>
      </c>
      <c r="CT728" s="7">
        <v>4864858.2864999995</v>
      </c>
      <c r="CU728" s="25">
        <f t="shared" si="363"/>
        <v>343.11170284490123</v>
      </c>
      <c r="CV728" s="6">
        <v>15390</v>
      </c>
      <c r="CW728" s="21">
        <v>0.2390710135220751</v>
      </c>
      <c r="CX728" s="7">
        <v>-7447.572715613991</v>
      </c>
      <c r="CY728" s="7">
        <v>4864877.3482632637</v>
      </c>
      <c r="CZ728" s="25">
        <f t="shared" si="364"/>
        <v>306.12042610888483</v>
      </c>
      <c r="DA728" s="6">
        <v>15182</v>
      </c>
      <c r="DB728" s="21">
        <v>0.2395750810226864</v>
      </c>
      <c r="DC728" s="7">
        <v>-7447.572715613991</v>
      </c>
      <c r="DD728" s="7">
        <v>4864877.3482632637</v>
      </c>
      <c r="DE728" s="25">
        <f t="shared" si="365"/>
        <v>303.55222826533537</v>
      </c>
      <c r="DF728" s="6">
        <v>15481</v>
      </c>
      <c r="DG728" s="21">
        <v>0.2418695098236438</v>
      </c>
      <c r="DH728" s="7">
        <v>-7422.2589999996126</v>
      </c>
      <c r="DI728" s="7">
        <v>4864895.5793000013</v>
      </c>
      <c r="DJ728" s="25">
        <f t="shared" si="366"/>
        <v>292.19683143555312</v>
      </c>
      <c r="DK728" s="6">
        <v>14878</v>
      </c>
      <c r="DL728" s="21">
        <v>0.24449046577055331</v>
      </c>
      <c r="DM728" s="7">
        <v>-7447.4406000003219</v>
      </c>
      <c r="DN728" s="7">
        <v>4864871.0134000033</v>
      </c>
      <c r="DO728" s="25">
        <f t="shared" si="367"/>
        <v>279.86738403458617</v>
      </c>
      <c r="DP728" s="6">
        <v>14981</v>
      </c>
      <c r="DQ728" s="21">
        <v>0.2454399246852077</v>
      </c>
      <c r="DR728" s="7">
        <v>-7447.4406000003219</v>
      </c>
      <c r="DS728" s="7">
        <v>4864871.0134000033</v>
      </c>
      <c r="DT728" s="25">
        <f t="shared" si="368"/>
        <v>275.56189583537076</v>
      </c>
      <c r="DU728" s="6">
        <v>15072</v>
      </c>
      <c r="DV728" s="21">
        <v>0.2518686141397517</v>
      </c>
      <c r="DW728" s="7">
        <v>-7422.2589999996126</v>
      </c>
      <c r="DX728" s="7">
        <v>4864895.5793000013</v>
      </c>
      <c r="DY728" s="25">
        <f t="shared" si="369"/>
        <v>248.48706691522929</v>
      </c>
      <c r="DZ728" s="6">
        <v>15286</v>
      </c>
      <c r="EA728" s="21">
        <v>0.258320985869683</v>
      </c>
      <c r="EB728" s="7">
        <v>-7447.572715613991</v>
      </c>
      <c r="EC728" s="7">
        <v>4864877.3482632637</v>
      </c>
      <c r="ED728" s="25">
        <f t="shared" si="370"/>
        <v>224.57491402719347</v>
      </c>
      <c r="EE728" s="6">
        <v>14956</v>
      </c>
      <c r="EF728" s="21">
        <v>0.2607298304897982</v>
      </c>
      <c r="EG728" s="7">
        <v>-7419.7893886342636</v>
      </c>
      <c r="EH728" s="7">
        <v>4864861.9168636799</v>
      </c>
      <c r="EI728" s="25">
        <f t="shared" si="371"/>
        <v>216.38996209356256</v>
      </c>
    </row>
    <row r="729" spans="1:139" x14ac:dyDescent="0.25">
      <c r="A729" s="6">
        <v>715</v>
      </c>
      <c r="B729" s="6">
        <v>1</v>
      </c>
      <c r="C729" s="6">
        <v>1</v>
      </c>
      <c r="D729" s="6">
        <v>1</v>
      </c>
      <c r="E729" s="6">
        <v>1</v>
      </c>
      <c r="F729" s="20">
        <f t="shared" si="341"/>
        <v>1</v>
      </c>
      <c r="G729" s="20">
        <f t="shared" si="342"/>
        <v>1</v>
      </c>
      <c r="H729" s="20">
        <f t="shared" si="343"/>
        <v>1</v>
      </c>
      <c r="I729" s="7">
        <v>-7516.166253165391</v>
      </c>
      <c r="J729" s="7">
        <v>4864844.0897715222</v>
      </c>
      <c r="K729" s="6">
        <v>-3</v>
      </c>
      <c r="L729" s="6">
        <v>-3</v>
      </c>
      <c r="M729" s="7">
        <v>-7514.7655732984476</v>
      </c>
      <c r="N729" s="7">
        <v>4864847.1563793663</v>
      </c>
      <c r="O729" s="26">
        <f t="shared" si="344"/>
        <v>-7514.7655732984458</v>
      </c>
      <c r="P729" s="26">
        <f t="shared" si="345"/>
        <v>4864847.1563793663</v>
      </c>
      <c r="Q729" s="20">
        <f t="shared" si="346"/>
        <v>1</v>
      </c>
      <c r="R729" s="26">
        <f t="shared" si="347"/>
        <v>3.3713480625806418</v>
      </c>
      <c r="S729" s="26">
        <f>R729*'8_HeSo_Mercator'!$B$7</f>
        <v>2.5828786103573562</v>
      </c>
      <c r="T729" s="6">
        <v>12253</v>
      </c>
      <c r="U729" s="21">
        <v>0.31594180265023042</v>
      </c>
      <c r="V729" s="7">
        <v>-7516.52670000121</v>
      </c>
      <c r="W729" s="7">
        <v>4864844.6247999966</v>
      </c>
      <c r="X729" s="25">
        <f t="shared" si="348"/>
        <v>100.36253745813033</v>
      </c>
      <c r="Y729" s="6">
        <v>12331</v>
      </c>
      <c r="Z729" s="21">
        <v>0.33275342783417339</v>
      </c>
      <c r="AA729" s="7">
        <v>-7516.52670000121</v>
      </c>
      <c r="AB729" s="7">
        <v>4864844.6247999966</v>
      </c>
      <c r="AC729" s="25">
        <f t="shared" si="349"/>
        <v>81.566128258181919</v>
      </c>
      <c r="AD729" s="6">
        <v>12582</v>
      </c>
      <c r="AE729" s="21">
        <v>0.33303544699366511</v>
      </c>
      <c r="AF729" s="7">
        <v>-7516.52670000121</v>
      </c>
      <c r="AG729" s="7">
        <v>4864844.6247999966</v>
      </c>
      <c r="AH729" s="25">
        <f t="shared" si="350"/>
        <v>81.290193567580047</v>
      </c>
      <c r="AI729" s="6">
        <v>12500</v>
      </c>
      <c r="AJ729" s="21">
        <v>0.33758375701540949</v>
      </c>
      <c r="AK729" s="7">
        <v>-7516.52670000121</v>
      </c>
      <c r="AL729" s="7">
        <v>4864844.6247999966</v>
      </c>
      <c r="AM729" s="25">
        <f t="shared" si="351"/>
        <v>76.997004776860678</v>
      </c>
      <c r="AN729" s="6">
        <v>12416</v>
      </c>
      <c r="AO729" s="21">
        <v>0.34323282104629582</v>
      </c>
      <c r="AP729" s="7">
        <v>-7516.52670000121</v>
      </c>
      <c r="AQ729" s="7">
        <v>4864844.6247999966</v>
      </c>
      <c r="AR729" s="25">
        <f t="shared" si="352"/>
        <v>72.051787700885484</v>
      </c>
      <c r="AS729" s="6">
        <v>12667</v>
      </c>
      <c r="AT729" s="21">
        <v>0.36188697588452778</v>
      </c>
      <c r="AU729" s="7">
        <v>-7516.52670000121</v>
      </c>
      <c r="AV729" s="7">
        <v>4864844.6247999966</v>
      </c>
      <c r="AW729" s="25">
        <f t="shared" si="353"/>
        <v>58.305320440023443</v>
      </c>
      <c r="AX729" s="6">
        <v>12087</v>
      </c>
      <c r="AY729" s="21">
        <v>0.37368962584629217</v>
      </c>
      <c r="AZ729" s="7">
        <v>-7516.52670000121</v>
      </c>
      <c r="BA729" s="7">
        <v>4864844.6247999966</v>
      </c>
      <c r="BB729" s="25">
        <f t="shared" si="354"/>
        <v>51.280923124146867</v>
      </c>
      <c r="BC729" s="6">
        <v>12839</v>
      </c>
      <c r="BD729" s="21">
        <v>0.37683194456502239</v>
      </c>
      <c r="BE729" s="7">
        <v>-7516.52670000121</v>
      </c>
      <c r="BF729" s="7">
        <v>4864844.6247999966</v>
      </c>
      <c r="BG729" s="25">
        <f t="shared" si="355"/>
        <v>49.59171806114302</v>
      </c>
      <c r="BH729" s="6">
        <v>12417</v>
      </c>
      <c r="BI729" s="21">
        <v>0.41903787984729529</v>
      </c>
      <c r="BJ729" s="7">
        <v>-7511.563299998641</v>
      </c>
      <c r="BK729" s="7">
        <v>4864853.5610999987</v>
      </c>
      <c r="BL729" s="25">
        <f t="shared" si="356"/>
        <v>32.432980804620087</v>
      </c>
      <c r="BM729" s="6">
        <v>12330</v>
      </c>
      <c r="BN729" s="21">
        <v>0.42201526432976422</v>
      </c>
      <c r="BO729" s="7">
        <v>-7511.563299998641</v>
      </c>
      <c r="BP729" s="7">
        <v>4864853.5610999987</v>
      </c>
      <c r="BQ729" s="25">
        <f t="shared" si="357"/>
        <v>31.527342235621468</v>
      </c>
      <c r="BR729" s="6">
        <v>12169</v>
      </c>
      <c r="BS729" s="21">
        <v>0.42523269690805487</v>
      </c>
      <c r="BT729" s="7">
        <v>-7511.778299998492</v>
      </c>
      <c r="BU729" s="7">
        <v>4864841.6717000008</v>
      </c>
      <c r="BV729" s="25">
        <f t="shared" si="358"/>
        <v>30.583937444547164</v>
      </c>
      <c r="BW729" s="6">
        <v>12663</v>
      </c>
      <c r="BX729" s="21">
        <v>0.42678698802390103</v>
      </c>
      <c r="BY729" s="7">
        <v>-7504.9068000018597</v>
      </c>
      <c r="BZ729" s="7">
        <v>4864865.5446999967</v>
      </c>
      <c r="CA729" s="25">
        <f t="shared" si="359"/>
        <v>30.140837784458075</v>
      </c>
      <c r="CB729" s="6">
        <v>12253</v>
      </c>
      <c r="CC729" s="21">
        <v>0.287534800651363</v>
      </c>
      <c r="CD729" s="7">
        <v>-7516.52670000121</v>
      </c>
      <c r="CE729" s="7">
        <v>4864844.6247999966</v>
      </c>
      <c r="CF729" s="25">
        <f t="shared" si="360"/>
        <v>146.29798301664255</v>
      </c>
      <c r="CG729" s="6">
        <v>12331</v>
      </c>
      <c r="CH729" s="21">
        <v>0.31044961809485921</v>
      </c>
      <c r="CI729" s="7">
        <v>-7516.52670000121</v>
      </c>
      <c r="CJ729" s="7">
        <v>4864844.6247999966</v>
      </c>
      <c r="CK729" s="25">
        <f t="shared" si="361"/>
        <v>107.65531605435631</v>
      </c>
      <c r="CL729" s="6">
        <v>12582</v>
      </c>
      <c r="CM729" s="21">
        <v>0.3257959097617541</v>
      </c>
      <c r="CN729" s="7">
        <v>-7516.52670000121</v>
      </c>
      <c r="CO729" s="7">
        <v>4864844.6247999966</v>
      </c>
      <c r="CP729" s="25">
        <f t="shared" si="362"/>
        <v>88.760040056367757</v>
      </c>
      <c r="CQ729" s="6">
        <v>12500</v>
      </c>
      <c r="CR729" s="21">
        <v>0.32824352953810992</v>
      </c>
      <c r="CS729" s="7">
        <v>-7516.52670000121</v>
      </c>
      <c r="CT729" s="7">
        <v>4864844.6247999966</v>
      </c>
      <c r="CU729" s="25">
        <f t="shared" si="363"/>
        <v>86.142070169125688</v>
      </c>
      <c r="CV729" s="6">
        <v>12416</v>
      </c>
      <c r="CW729" s="21">
        <v>0.33080139715649109</v>
      </c>
      <c r="CX729" s="7">
        <v>-7516.52670000121</v>
      </c>
      <c r="CY729" s="7">
        <v>4864844.6247999966</v>
      </c>
      <c r="CZ729" s="25">
        <f t="shared" si="364"/>
        <v>83.508495491260049</v>
      </c>
      <c r="DA729" s="6">
        <v>691</v>
      </c>
      <c r="DB729" s="21">
        <v>0.34455851154624589</v>
      </c>
      <c r="DC729" s="7">
        <v>-7516.4745000004768</v>
      </c>
      <c r="DD729" s="7">
        <v>4864844.5971999988</v>
      </c>
      <c r="DE729" s="25">
        <f t="shared" si="365"/>
        <v>70.949292550350592</v>
      </c>
      <c r="DF729" s="6">
        <v>1296</v>
      </c>
      <c r="DG729" s="21">
        <v>0.3449629695725886</v>
      </c>
      <c r="DH729" s="7">
        <v>-7506.5293000005186</v>
      </c>
      <c r="DI729" s="7">
        <v>4864862.5543000028</v>
      </c>
      <c r="DJ729" s="25">
        <f t="shared" si="366"/>
        <v>70.617134202136583</v>
      </c>
      <c r="DK729" s="6">
        <v>151</v>
      </c>
      <c r="DL729" s="21">
        <v>0.3513967180258048</v>
      </c>
      <c r="DM729" s="7">
        <v>-7506.5293000005186</v>
      </c>
      <c r="DN729" s="7">
        <v>4864862.5543000028</v>
      </c>
      <c r="DO729" s="25">
        <f t="shared" si="367"/>
        <v>65.585705742015421</v>
      </c>
      <c r="DP729" s="6">
        <v>911</v>
      </c>
      <c r="DQ729" s="21">
        <v>0.3534344901671162</v>
      </c>
      <c r="DR729" s="7">
        <v>-7516.4745000004768</v>
      </c>
      <c r="DS729" s="7">
        <v>4864844.5971999988</v>
      </c>
      <c r="DT729" s="25">
        <f t="shared" si="368"/>
        <v>64.086165536512638</v>
      </c>
      <c r="DU729" s="6">
        <v>143</v>
      </c>
      <c r="DV729" s="21">
        <v>0.35759545910528118</v>
      </c>
      <c r="DW729" s="7">
        <v>-7506.7318999990821</v>
      </c>
      <c r="DX729" s="7">
        <v>4864850.6840000004</v>
      </c>
      <c r="DY729" s="25">
        <f t="shared" si="369"/>
        <v>61.155006795549035</v>
      </c>
      <c r="DZ729" s="6">
        <v>258</v>
      </c>
      <c r="EA729" s="21">
        <v>0.3580097739111755</v>
      </c>
      <c r="EB729" s="7">
        <v>-7511.5214999988684</v>
      </c>
      <c r="EC729" s="7">
        <v>4864853.5402000016</v>
      </c>
      <c r="ED729" s="25">
        <f t="shared" si="370"/>
        <v>60.87240584902473</v>
      </c>
      <c r="EE729" s="6">
        <v>365</v>
      </c>
      <c r="EF729" s="21">
        <v>0.3580320711074147</v>
      </c>
      <c r="EG729" s="7">
        <v>-7516.4745000004768</v>
      </c>
      <c r="EH729" s="7">
        <v>4864844.5971999988</v>
      </c>
      <c r="EI729" s="25">
        <f t="shared" si="371"/>
        <v>60.85724343982173</v>
      </c>
    </row>
    <row r="730" spans="1:139" x14ac:dyDescent="0.25">
      <c r="A730" s="6">
        <v>716</v>
      </c>
      <c r="B730" s="6">
        <v>1</v>
      </c>
      <c r="C730" s="6">
        <v>1</v>
      </c>
      <c r="D730" s="6">
        <v>1</v>
      </c>
      <c r="E730" s="6">
        <v>1</v>
      </c>
      <c r="F730" s="20">
        <f t="shared" si="341"/>
        <v>1</v>
      </c>
      <c r="G730" s="20">
        <f t="shared" si="342"/>
        <v>1</v>
      </c>
      <c r="H730" s="20">
        <f t="shared" si="343"/>
        <v>1</v>
      </c>
      <c r="I730" s="7">
        <v>-7553.9600000008941</v>
      </c>
      <c r="J730" s="7">
        <v>4864884.5715000033</v>
      </c>
      <c r="K730" s="6">
        <v>0</v>
      </c>
      <c r="L730" s="6">
        <v>-3</v>
      </c>
      <c r="M730" s="7">
        <v>-7557.619206362373</v>
      </c>
      <c r="N730" s="7">
        <v>4864886.6168594789</v>
      </c>
      <c r="O730" s="26">
        <f t="shared" si="344"/>
        <v>-7557.6192063623748</v>
      </c>
      <c r="P730" s="26">
        <f t="shared" si="345"/>
        <v>4864886.6168594789</v>
      </c>
      <c r="Q730" s="20">
        <f t="shared" si="346"/>
        <v>1</v>
      </c>
      <c r="R730" s="26">
        <f t="shared" si="347"/>
        <v>4.1920504028547727</v>
      </c>
      <c r="S730" s="26">
        <f>R730*'8_HeSo_Mercator'!$B$7</f>
        <v>3.2116403047347886</v>
      </c>
      <c r="T730" s="6">
        <v>8807</v>
      </c>
      <c r="U730" s="21">
        <v>0.23065084910227959</v>
      </c>
      <c r="V730" s="7">
        <v>-7559.4426999986172</v>
      </c>
      <c r="W730" s="7">
        <v>4864887.6203000024</v>
      </c>
      <c r="X730" s="25">
        <f t="shared" si="348"/>
        <v>353.32939443817321</v>
      </c>
      <c r="Y730" s="6">
        <v>8796</v>
      </c>
      <c r="Z730" s="21">
        <v>0.23143600075078019</v>
      </c>
      <c r="AA730" s="7">
        <v>-7555.068599998951</v>
      </c>
      <c r="AB730" s="7">
        <v>4864885.2132999972</v>
      </c>
      <c r="AC730" s="25">
        <f t="shared" si="349"/>
        <v>348.5590280270697</v>
      </c>
      <c r="AD730" s="6">
        <v>9708</v>
      </c>
      <c r="AE730" s="21">
        <v>0.23796399280004629</v>
      </c>
      <c r="AF730" s="7">
        <v>-7555.068599998951</v>
      </c>
      <c r="AG730" s="7">
        <v>4864885.2132999972</v>
      </c>
      <c r="AH730" s="25">
        <f t="shared" si="350"/>
        <v>311.85665091999471</v>
      </c>
      <c r="AI730" s="6">
        <v>11091</v>
      </c>
      <c r="AJ730" s="21">
        <v>0.25284283718566752</v>
      </c>
      <c r="AK730" s="7">
        <v>-7559.4426999986172</v>
      </c>
      <c r="AL730" s="7">
        <v>4864887.6203000024</v>
      </c>
      <c r="AM730" s="25">
        <f t="shared" si="351"/>
        <v>244.67938495193803</v>
      </c>
      <c r="AN730" s="6">
        <v>7486</v>
      </c>
      <c r="AO730" s="21">
        <v>0.25349241248058257</v>
      </c>
      <c r="AP730" s="7">
        <v>-7559.4426999986172</v>
      </c>
      <c r="AQ730" s="7">
        <v>4864887.6203000024</v>
      </c>
      <c r="AR730" s="25">
        <f t="shared" si="352"/>
        <v>242.181040998779</v>
      </c>
      <c r="AS730" s="6">
        <v>11547</v>
      </c>
      <c r="AT730" s="21">
        <v>0.25722809616893477</v>
      </c>
      <c r="AU730" s="7">
        <v>-7559.4426999986172</v>
      </c>
      <c r="AV730" s="7">
        <v>4864887.6203000024</v>
      </c>
      <c r="AW730" s="25">
        <f t="shared" si="353"/>
        <v>228.41592874692392</v>
      </c>
      <c r="AX730" s="6">
        <v>7475</v>
      </c>
      <c r="AY730" s="21">
        <v>0.2610672780557286</v>
      </c>
      <c r="AZ730" s="7">
        <v>-7555.068599998951</v>
      </c>
      <c r="BA730" s="7">
        <v>4864885.2132999972</v>
      </c>
      <c r="BB730" s="25">
        <f t="shared" si="354"/>
        <v>215.27333326343415</v>
      </c>
      <c r="BC730" s="6">
        <v>8356</v>
      </c>
      <c r="BD730" s="21">
        <v>0.26810210626539588</v>
      </c>
      <c r="BE730" s="7">
        <v>-7559.4426999986172</v>
      </c>
      <c r="BF730" s="7">
        <v>4864887.6203000024</v>
      </c>
      <c r="BG730" s="25">
        <f t="shared" si="355"/>
        <v>193.55263868310371</v>
      </c>
      <c r="BH730" s="6">
        <v>10621</v>
      </c>
      <c r="BI730" s="21">
        <v>0.27515210563481929</v>
      </c>
      <c r="BJ730" s="7">
        <v>-7555.068599998951</v>
      </c>
      <c r="BK730" s="7">
        <v>4864885.2132999972</v>
      </c>
      <c r="BL730" s="25">
        <f t="shared" si="356"/>
        <v>174.46512960044765</v>
      </c>
      <c r="BM730" s="6">
        <v>8343</v>
      </c>
      <c r="BN730" s="21">
        <v>0.2811397385315631</v>
      </c>
      <c r="BO730" s="7">
        <v>-7555.068599998951</v>
      </c>
      <c r="BP730" s="7">
        <v>4864885.2132999972</v>
      </c>
      <c r="BQ730" s="25">
        <f t="shared" si="357"/>
        <v>160.07040863912451</v>
      </c>
      <c r="BR730" s="6">
        <v>11535</v>
      </c>
      <c r="BS730" s="21">
        <v>0.28186454218900692</v>
      </c>
      <c r="BT730" s="7">
        <v>-7555.068599998951</v>
      </c>
      <c r="BU730" s="7">
        <v>4864885.2132999972</v>
      </c>
      <c r="BV730" s="25">
        <f t="shared" si="358"/>
        <v>158.43028926067001</v>
      </c>
      <c r="BW730" s="6">
        <v>12991</v>
      </c>
      <c r="BX730" s="21">
        <v>0.28247958844219478</v>
      </c>
      <c r="BY730" s="7">
        <v>-7555.068599998951</v>
      </c>
      <c r="BZ730" s="7">
        <v>4864885.2132999972</v>
      </c>
      <c r="CA730" s="25">
        <f t="shared" si="359"/>
        <v>157.05498033036275</v>
      </c>
      <c r="CB730" s="6">
        <v>7486</v>
      </c>
      <c r="CC730" s="21">
        <v>0.22879827622549589</v>
      </c>
      <c r="CD730" s="7">
        <v>-7559.4426999986172</v>
      </c>
      <c r="CE730" s="7">
        <v>4864887.6203000024</v>
      </c>
      <c r="CF730" s="25">
        <f t="shared" si="360"/>
        <v>364.91272446547885</v>
      </c>
      <c r="CG730" s="6">
        <v>11091</v>
      </c>
      <c r="CH730" s="21">
        <v>0.23009499388076229</v>
      </c>
      <c r="CI730" s="7">
        <v>-7559.4426999986172</v>
      </c>
      <c r="CJ730" s="7">
        <v>4864887.6203000024</v>
      </c>
      <c r="CK730" s="25">
        <f t="shared" si="361"/>
        <v>356.75602821952464</v>
      </c>
      <c r="CL730" s="6">
        <v>11547</v>
      </c>
      <c r="CM730" s="21">
        <v>0.23503158472946989</v>
      </c>
      <c r="CN730" s="7">
        <v>-7559.4426999986172</v>
      </c>
      <c r="CO730" s="7">
        <v>4864887.6203000024</v>
      </c>
      <c r="CP730" s="25">
        <f t="shared" si="362"/>
        <v>327.71406759643145</v>
      </c>
      <c r="CQ730" s="6">
        <v>8796</v>
      </c>
      <c r="CR730" s="21">
        <v>0.2361051851519165</v>
      </c>
      <c r="CS730" s="7">
        <v>-7555.068599998951</v>
      </c>
      <c r="CT730" s="7">
        <v>4864885.2132999972</v>
      </c>
      <c r="CU730" s="25">
        <f t="shared" si="363"/>
        <v>321.79396928683053</v>
      </c>
      <c r="CV730" s="6">
        <v>10634</v>
      </c>
      <c r="CW730" s="21">
        <v>0.23945661949164579</v>
      </c>
      <c r="CX730" s="7">
        <v>-7559.4426999986172</v>
      </c>
      <c r="CY730" s="7">
        <v>4864887.6203000024</v>
      </c>
      <c r="CZ730" s="25">
        <f t="shared" si="364"/>
        <v>304.15335517820563</v>
      </c>
      <c r="DA730" s="6">
        <v>10174</v>
      </c>
      <c r="DB730" s="21">
        <v>0.25231049290515312</v>
      </c>
      <c r="DC730" s="7">
        <v>-7559.4426999986172</v>
      </c>
      <c r="DD730" s="7">
        <v>4864887.6203000024</v>
      </c>
      <c r="DE730" s="25">
        <f t="shared" si="365"/>
        <v>246.75090371832829</v>
      </c>
      <c r="DF730" s="6">
        <v>8807</v>
      </c>
      <c r="DG730" s="21">
        <v>0.26023743698162299</v>
      </c>
      <c r="DH730" s="7">
        <v>-7559.4426999986172</v>
      </c>
      <c r="DI730" s="7">
        <v>4864887.6203000024</v>
      </c>
      <c r="DJ730" s="25">
        <f t="shared" si="366"/>
        <v>218.03233601860123</v>
      </c>
      <c r="DK730" s="6">
        <v>9708</v>
      </c>
      <c r="DL730" s="21">
        <v>0.26968360662756358</v>
      </c>
      <c r="DM730" s="7">
        <v>-7555.068599998951</v>
      </c>
      <c r="DN730" s="7">
        <v>4864885.2132999972</v>
      </c>
      <c r="DO730" s="25">
        <f t="shared" si="367"/>
        <v>189.05223218801606</v>
      </c>
      <c r="DP730" s="6">
        <v>10621</v>
      </c>
      <c r="DQ730" s="21">
        <v>0.27374459485886871</v>
      </c>
      <c r="DR730" s="7">
        <v>-7555.068599998951</v>
      </c>
      <c r="DS730" s="7">
        <v>4864885.2132999972</v>
      </c>
      <c r="DT730" s="25">
        <f t="shared" si="368"/>
        <v>178.08108342230909</v>
      </c>
      <c r="DU730" s="6">
        <v>8343</v>
      </c>
      <c r="DV730" s="21">
        <v>0.27471386226443661</v>
      </c>
      <c r="DW730" s="7">
        <v>-7555.068599998951</v>
      </c>
      <c r="DX730" s="7">
        <v>4864885.2132999972</v>
      </c>
      <c r="DY730" s="25">
        <f t="shared" si="369"/>
        <v>175.58107384666621</v>
      </c>
      <c r="DZ730" s="6">
        <v>9720</v>
      </c>
      <c r="EA730" s="21">
        <v>0.27787560419301077</v>
      </c>
      <c r="EB730" s="7">
        <v>-7559.4426999986172</v>
      </c>
      <c r="EC730" s="7">
        <v>4864887.6203000024</v>
      </c>
      <c r="ED730" s="25">
        <f t="shared" si="370"/>
        <v>167.72520060195754</v>
      </c>
      <c r="EE730" s="6">
        <v>7920</v>
      </c>
      <c r="EF730" s="21">
        <v>0.27821131082858391</v>
      </c>
      <c r="EG730" s="7">
        <v>-7559.4426999986172</v>
      </c>
      <c r="EH730" s="7">
        <v>4864887.6203000024</v>
      </c>
      <c r="EI730" s="25">
        <f t="shared" si="371"/>
        <v>166.9171151161606</v>
      </c>
    </row>
    <row r="731" spans="1:139" x14ac:dyDescent="0.25">
      <c r="A731" s="6">
        <v>717</v>
      </c>
      <c r="B731" s="6">
        <v>1</v>
      </c>
      <c r="C731" s="6">
        <v>1</v>
      </c>
      <c r="D731" s="6">
        <v>1</v>
      </c>
      <c r="E731" s="6">
        <v>1</v>
      </c>
      <c r="F731" s="20">
        <f t="shared" si="341"/>
        <v>1</v>
      </c>
      <c r="G731" s="20">
        <f t="shared" si="342"/>
        <v>1</v>
      </c>
      <c r="H731" s="20">
        <f t="shared" si="343"/>
        <v>1</v>
      </c>
      <c r="I731" s="7">
        <v>-7524.1088000014424</v>
      </c>
      <c r="J731" s="7">
        <v>4864935.0055999979</v>
      </c>
      <c r="K731" s="6">
        <v>-3</v>
      </c>
      <c r="L731" s="6">
        <v>-3</v>
      </c>
      <c r="M731" s="7">
        <v>-7536.0496565207877</v>
      </c>
      <c r="N731" s="7">
        <v>4864935.2824549004</v>
      </c>
      <c r="O731" s="26">
        <f t="shared" si="344"/>
        <v>-7536.0496565207868</v>
      </c>
      <c r="P731" s="26">
        <f t="shared" si="345"/>
        <v>4864935.2824548986</v>
      </c>
      <c r="Q731" s="20">
        <f t="shared" si="346"/>
        <v>1</v>
      </c>
      <c r="R731" s="26">
        <f t="shared" si="347"/>
        <v>11.944065599768754</v>
      </c>
      <c r="S731" s="26">
        <f>R731*'8_HeSo_Mercator'!$B$7</f>
        <v>9.1506634692394346</v>
      </c>
      <c r="T731" s="6">
        <v>10614</v>
      </c>
      <c r="U731" s="21">
        <v>0.11623239027831089</v>
      </c>
      <c r="V731" s="7">
        <v>-7536.5657999999821</v>
      </c>
      <c r="W731" s="7">
        <v>4864934.3280000016</v>
      </c>
      <c r="X731" s="25">
        <f t="shared" si="348"/>
        <v>5478.8741396424712</v>
      </c>
      <c r="Y731" s="6">
        <v>11075</v>
      </c>
      <c r="Z731" s="21">
        <v>0.1209358576132933</v>
      </c>
      <c r="AA731" s="7">
        <v>-7536.5657999999821</v>
      </c>
      <c r="AB731" s="7">
        <v>4864934.3280000016</v>
      </c>
      <c r="AC731" s="25">
        <f t="shared" si="349"/>
        <v>4674.9787919687842</v>
      </c>
      <c r="AD731" s="6">
        <v>11531</v>
      </c>
      <c r="AE731" s="21">
        <v>0.1226860317573102</v>
      </c>
      <c r="AF731" s="7">
        <v>-7536.5657999999821</v>
      </c>
      <c r="AG731" s="7">
        <v>4864934.3280000016</v>
      </c>
      <c r="AH731" s="25">
        <f t="shared" si="350"/>
        <v>4413.8698357103549</v>
      </c>
      <c r="AI731" s="6">
        <v>7466</v>
      </c>
      <c r="AJ731" s="21">
        <v>0.12654586770321349</v>
      </c>
      <c r="AK731" s="7">
        <v>-7533.8376000002027</v>
      </c>
      <c r="AL731" s="7">
        <v>4864939.3730000034</v>
      </c>
      <c r="AM731" s="25">
        <f t="shared" si="351"/>
        <v>3899.4928452468671</v>
      </c>
      <c r="AN731" s="6">
        <v>10158</v>
      </c>
      <c r="AO731" s="21">
        <v>0.13639178771740559</v>
      </c>
      <c r="AP731" s="7">
        <v>-7536.5657999999821</v>
      </c>
      <c r="AQ731" s="7">
        <v>4864934.3280000016</v>
      </c>
      <c r="AR731" s="25">
        <f t="shared" si="352"/>
        <v>2889.6624383427811</v>
      </c>
      <c r="AS731" s="6">
        <v>14442</v>
      </c>
      <c r="AT731" s="21">
        <v>0.1373393979362961</v>
      </c>
      <c r="AU731" s="7">
        <v>-7536.5657999999821</v>
      </c>
      <c r="AV731" s="7">
        <v>4864934.3280000016</v>
      </c>
      <c r="AW731" s="25">
        <f t="shared" si="353"/>
        <v>2810.7320324836937</v>
      </c>
      <c r="AX731" s="6">
        <v>14282</v>
      </c>
      <c r="AY731" s="21">
        <v>0.13867596427909709</v>
      </c>
      <c r="AZ731" s="7">
        <v>-7536.5657999999821</v>
      </c>
      <c r="BA731" s="7">
        <v>4864934.3280000016</v>
      </c>
      <c r="BB731" s="25">
        <f t="shared" si="354"/>
        <v>2703.9286181152588</v>
      </c>
      <c r="BC731" s="6">
        <v>11070</v>
      </c>
      <c r="BD731" s="21">
        <v>0.1403626616256741</v>
      </c>
      <c r="BE731" s="7">
        <v>-7533.8376000002027</v>
      </c>
      <c r="BF731" s="7">
        <v>4864939.3730000034</v>
      </c>
      <c r="BG731" s="25">
        <f t="shared" si="355"/>
        <v>2576.2833115957642</v>
      </c>
      <c r="BH731" s="6">
        <v>14115</v>
      </c>
      <c r="BI731" s="21">
        <v>0.1446351457705965</v>
      </c>
      <c r="BJ731" s="7">
        <v>-7536.5657999999821</v>
      </c>
      <c r="BK731" s="7">
        <v>4864934.3280000016</v>
      </c>
      <c r="BL731" s="25">
        <f t="shared" si="356"/>
        <v>2285.0970490893901</v>
      </c>
      <c r="BM731" s="6">
        <v>9701</v>
      </c>
      <c r="BN731" s="21">
        <v>0.14748887115690931</v>
      </c>
      <c r="BO731" s="7">
        <v>-7536.5657999999821</v>
      </c>
      <c r="BP731" s="7">
        <v>4864934.3280000016</v>
      </c>
      <c r="BQ731" s="25">
        <f t="shared" si="357"/>
        <v>2113.3089552577321</v>
      </c>
      <c r="BR731" s="6">
        <v>13950</v>
      </c>
      <c r="BS731" s="21">
        <v>0.15034746047505479</v>
      </c>
      <c r="BT731" s="7">
        <v>-7536.5657999999821</v>
      </c>
      <c r="BU731" s="7">
        <v>4864934.3280000016</v>
      </c>
      <c r="BV731" s="25">
        <f t="shared" si="358"/>
        <v>1957.111697755206</v>
      </c>
      <c r="BW731" s="6">
        <v>11526</v>
      </c>
      <c r="BX731" s="21">
        <v>0.1505670447538755</v>
      </c>
      <c r="BY731" s="7">
        <v>-7533.8376000002027</v>
      </c>
      <c r="BZ731" s="7">
        <v>4864939.3730000034</v>
      </c>
      <c r="CA731" s="25">
        <f t="shared" si="359"/>
        <v>1945.7197822540813</v>
      </c>
      <c r="CB731" s="6">
        <v>10614</v>
      </c>
      <c r="CC731" s="21">
        <v>8.6880827411887504E-2</v>
      </c>
      <c r="CD731" s="7">
        <v>-7536.5657999999821</v>
      </c>
      <c r="CE731" s="7">
        <v>4864934.3280000016</v>
      </c>
      <c r="CF731" s="25">
        <f t="shared" si="360"/>
        <v>17551.094592594389</v>
      </c>
      <c r="CG731" s="6">
        <v>11531</v>
      </c>
      <c r="CH731" s="21">
        <v>9.9522143206531896E-2</v>
      </c>
      <c r="CI731" s="7">
        <v>-7536.5657999999821</v>
      </c>
      <c r="CJ731" s="7">
        <v>4864934.3280000016</v>
      </c>
      <c r="CK731" s="25">
        <f t="shared" si="361"/>
        <v>10193.448195885734</v>
      </c>
      <c r="CL731" s="6">
        <v>7466</v>
      </c>
      <c r="CM731" s="21">
        <v>0.1010084272322696</v>
      </c>
      <c r="CN731" s="7">
        <v>-7533.8376000002027</v>
      </c>
      <c r="CO731" s="7">
        <v>4864939.3730000034</v>
      </c>
      <c r="CP731" s="25">
        <f t="shared" si="362"/>
        <v>9606.596824802109</v>
      </c>
      <c r="CQ731" s="6">
        <v>10158</v>
      </c>
      <c r="CR731" s="21">
        <v>0.10199881665937791</v>
      </c>
      <c r="CS731" s="7">
        <v>-7536.5657999999821</v>
      </c>
      <c r="CT731" s="7">
        <v>4864934.3280000016</v>
      </c>
      <c r="CU731" s="25">
        <f t="shared" si="363"/>
        <v>9238.8829879236328</v>
      </c>
      <c r="CV731" s="6">
        <v>11075</v>
      </c>
      <c r="CW731" s="21">
        <v>0.10260084925690011</v>
      </c>
      <c r="CX731" s="7">
        <v>-7536.5657999999821</v>
      </c>
      <c r="CY731" s="7">
        <v>4864934.3280000016</v>
      </c>
      <c r="CZ731" s="25">
        <f t="shared" si="364"/>
        <v>9023.9395570015404</v>
      </c>
      <c r="DA731" s="6">
        <v>9701</v>
      </c>
      <c r="DB731" s="21">
        <v>0.1057457833773623</v>
      </c>
      <c r="DC731" s="7">
        <v>-7536.5657999999821</v>
      </c>
      <c r="DD731" s="7">
        <v>4864934.3280000016</v>
      </c>
      <c r="DE731" s="25">
        <f t="shared" si="365"/>
        <v>7997.3805948548988</v>
      </c>
      <c r="DF731" s="6">
        <v>14442</v>
      </c>
      <c r="DG731" s="21">
        <v>0.1110551561772148</v>
      </c>
      <c r="DH731" s="7">
        <v>-7536.5657999999821</v>
      </c>
      <c r="DI731" s="7">
        <v>4864934.3280000016</v>
      </c>
      <c r="DJ731" s="25">
        <f t="shared" si="366"/>
        <v>6574.2329875167279</v>
      </c>
      <c r="DK731" s="6">
        <v>14282</v>
      </c>
      <c r="DL731" s="21">
        <v>0.1118831999598625</v>
      </c>
      <c r="DM731" s="7">
        <v>-7536.5657999999821</v>
      </c>
      <c r="DN731" s="7">
        <v>4864934.3280000016</v>
      </c>
      <c r="DO731" s="25">
        <f t="shared" si="367"/>
        <v>6381.7602361580484</v>
      </c>
      <c r="DP731" s="6">
        <v>11070</v>
      </c>
      <c r="DQ731" s="21">
        <v>0.1159169989586772</v>
      </c>
      <c r="DR731" s="7">
        <v>-7533.8376000002027</v>
      </c>
      <c r="DS731" s="7">
        <v>4864939.3730000034</v>
      </c>
      <c r="DT731" s="25">
        <f t="shared" si="368"/>
        <v>5538.7464458231252</v>
      </c>
      <c r="DU731" s="6">
        <v>14115</v>
      </c>
      <c r="DV731" s="21">
        <v>0.1160407407873698</v>
      </c>
      <c r="DW731" s="7">
        <v>-7536.5657999999821</v>
      </c>
      <c r="DX731" s="7">
        <v>4864934.3280000016</v>
      </c>
      <c r="DY731" s="25">
        <f t="shared" si="369"/>
        <v>5515.1588989411512</v>
      </c>
      <c r="DZ731" s="6">
        <v>7468</v>
      </c>
      <c r="EA731" s="21">
        <v>0.1184648628079856</v>
      </c>
      <c r="EB731" s="7">
        <v>-7536.5657999999821</v>
      </c>
      <c r="EC731" s="7">
        <v>4864934.3280000016</v>
      </c>
      <c r="ED731" s="25">
        <f t="shared" si="370"/>
        <v>5077.4046535956268</v>
      </c>
      <c r="EE731" s="6">
        <v>13950</v>
      </c>
      <c r="EF731" s="21">
        <v>0.11992940879868901</v>
      </c>
      <c r="EG731" s="7">
        <v>-7536.5657999999821</v>
      </c>
      <c r="EH731" s="7">
        <v>4864934.3280000016</v>
      </c>
      <c r="EI731" s="25">
        <f t="shared" si="371"/>
        <v>4833.8951804477483</v>
      </c>
    </row>
    <row r="732" spans="1:139" x14ac:dyDescent="0.25">
      <c r="A732" s="6">
        <v>718</v>
      </c>
      <c r="B732" s="6">
        <v>2</v>
      </c>
      <c r="C732" s="6">
        <v>1</v>
      </c>
      <c r="D732" s="6">
        <v>2</v>
      </c>
      <c r="E732" s="6">
        <v>1</v>
      </c>
      <c r="F732" s="20">
        <f t="shared" si="341"/>
        <v>1</v>
      </c>
      <c r="G732" s="20">
        <f t="shared" si="342"/>
        <v>1</v>
      </c>
      <c r="H732" s="20">
        <f t="shared" si="343"/>
        <v>1</v>
      </c>
      <c r="I732" s="7">
        <v>-7383.3288172668381</v>
      </c>
      <c r="J732" s="7">
        <v>4864844.7724940954</v>
      </c>
      <c r="K732" s="6">
        <v>-6</v>
      </c>
      <c r="L732" s="6">
        <v>-6</v>
      </c>
      <c r="M732" s="7">
        <v>-7386.0616279134838</v>
      </c>
      <c r="N732" s="7">
        <v>4864841.3876614869</v>
      </c>
      <c r="O732" s="26">
        <f t="shared" si="344"/>
        <v>-7386.0616279134847</v>
      </c>
      <c r="P732" s="26">
        <f t="shared" si="345"/>
        <v>4864841.3876614869</v>
      </c>
      <c r="Q732" s="20">
        <f t="shared" si="346"/>
        <v>1</v>
      </c>
      <c r="R732" s="26">
        <f t="shared" si="347"/>
        <v>4.3503270932289233</v>
      </c>
      <c r="S732" s="26">
        <f>R732*'8_HeSo_Mercator'!$B$7</f>
        <v>3.3329002489757933</v>
      </c>
      <c r="T732" s="6">
        <v>4024</v>
      </c>
      <c r="U732" s="21">
        <v>0.36727384722219569</v>
      </c>
      <c r="V732" s="7">
        <v>-7383.6702000014484</v>
      </c>
      <c r="W732" s="7">
        <v>4864842.1807999983</v>
      </c>
      <c r="X732" s="25">
        <f t="shared" si="348"/>
        <v>54.959146913999483</v>
      </c>
      <c r="Y732" s="6">
        <v>14545</v>
      </c>
      <c r="Z732" s="21">
        <v>0.38704804273091448</v>
      </c>
      <c r="AA732" s="7">
        <v>-7391.9301923848689</v>
      </c>
      <c r="AB732" s="7">
        <v>4864841.2406419143</v>
      </c>
      <c r="AC732" s="25">
        <f t="shared" si="349"/>
        <v>44.559519347945326</v>
      </c>
      <c r="AD732" s="6">
        <v>3464</v>
      </c>
      <c r="AE732" s="21">
        <v>0.39879736242627328</v>
      </c>
      <c r="AF732" s="7">
        <v>-7383.6702000014484</v>
      </c>
      <c r="AG732" s="7">
        <v>4864842.1807999983</v>
      </c>
      <c r="AH732" s="25">
        <f t="shared" si="350"/>
        <v>39.535832744160565</v>
      </c>
      <c r="AI732" s="6">
        <v>4433</v>
      </c>
      <c r="AJ732" s="21">
        <v>0.40388225800385402</v>
      </c>
      <c r="AK732" s="7">
        <v>-7383.6702000014484</v>
      </c>
      <c r="AL732" s="7">
        <v>4864842.1807999983</v>
      </c>
      <c r="AM732" s="25">
        <f t="shared" si="351"/>
        <v>37.58208733929051</v>
      </c>
      <c r="AN732" s="6">
        <v>4298</v>
      </c>
      <c r="AO732" s="21">
        <v>0.40468301826019981</v>
      </c>
      <c r="AP732" s="7">
        <v>-7383.6702000014484</v>
      </c>
      <c r="AQ732" s="7">
        <v>4864842.1807999983</v>
      </c>
      <c r="AR732" s="25">
        <f t="shared" si="352"/>
        <v>37.285509172798868</v>
      </c>
      <c r="AS732" s="6">
        <v>3747</v>
      </c>
      <c r="AT732" s="21">
        <v>0.40707047880891389</v>
      </c>
      <c r="AU732" s="7">
        <v>-7383.6702000014484</v>
      </c>
      <c r="AV732" s="7">
        <v>4864842.1807999983</v>
      </c>
      <c r="AW732" s="25">
        <f t="shared" si="353"/>
        <v>36.418459226164558</v>
      </c>
      <c r="AX732" s="6">
        <v>4160</v>
      </c>
      <c r="AY732" s="21">
        <v>0.41295330450195777</v>
      </c>
      <c r="AZ732" s="7">
        <v>-7383.6702000014484</v>
      </c>
      <c r="BA732" s="7">
        <v>4864842.1807999983</v>
      </c>
      <c r="BB732" s="25">
        <f t="shared" si="354"/>
        <v>34.387152689458304</v>
      </c>
      <c r="BC732" s="6">
        <v>14684</v>
      </c>
      <c r="BD732" s="21">
        <v>0.41328108815667169</v>
      </c>
      <c r="BE732" s="7">
        <v>-7390.1847000010312</v>
      </c>
      <c r="BF732" s="7">
        <v>4864838.9191000015</v>
      </c>
      <c r="BG732" s="25">
        <f t="shared" si="355"/>
        <v>34.27818913536899</v>
      </c>
      <c r="BH732" s="6">
        <v>3330</v>
      </c>
      <c r="BI732" s="21">
        <v>0.4134388223050996</v>
      </c>
      <c r="BJ732" s="7">
        <v>-7383.6702000014484</v>
      </c>
      <c r="BK732" s="7">
        <v>4864842.1807999983</v>
      </c>
      <c r="BL732" s="25">
        <f t="shared" si="356"/>
        <v>34.22590814711554</v>
      </c>
      <c r="BM732" s="6">
        <v>14683</v>
      </c>
      <c r="BN732" s="21">
        <v>0.41435748402709838</v>
      </c>
      <c r="BO732" s="7">
        <v>-7391.9301923848689</v>
      </c>
      <c r="BP732" s="7">
        <v>4864841.2406419143</v>
      </c>
      <c r="BQ732" s="25">
        <f t="shared" si="357"/>
        <v>33.923390409527087</v>
      </c>
      <c r="BR732" s="6">
        <v>3604</v>
      </c>
      <c r="BS732" s="21">
        <v>0.41638413886185649</v>
      </c>
      <c r="BT732" s="7">
        <v>-7390.1847000010312</v>
      </c>
      <c r="BU732" s="7">
        <v>4864838.9191000015</v>
      </c>
      <c r="BV732" s="25">
        <f t="shared" si="358"/>
        <v>33.267739256425202</v>
      </c>
      <c r="BW732" s="6">
        <v>14597</v>
      </c>
      <c r="BX732" s="21">
        <v>0.41929898238424501</v>
      </c>
      <c r="BY732" s="7">
        <v>-7383.6702000014484</v>
      </c>
      <c r="BZ732" s="7">
        <v>4864842.1807999983</v>
      </c>
      <c r="CA732" s="25">
        <f t="shared" si="359"/>
        <v>32.352270598229431</v>
      </c>
      <c r="CB732" s="6">
        <v>4024</v>
      </c>
      <c r="CC732" s="21">
        <v>0.3708889227075195</v>
      </c>
      <c r="CD732" s="7">
        <v>-7383.6702000014484</v>
      </c>
      <c r="CE732" s="7">
        <v>4864842.1807999983</v>
      </c>
      <c r="CF732" s="25">
        <f t="shared" si="360"/>
        <v>52.847512479834435</v>
      </c>
      <c r="CG732" s="6">
        <v>14684</v>
      </c>
      <c r="CH732" s="21">
        <v>0.37593564591904</v>
      </c>
      <c r="CI732" s="7">
        <v>-7390.1847000010312</v>
      </c>
      <c r="CJ732" s="7">
        <v>4864838.9191000015</v>
      </c>
      <c r="CK732" s="25">
        <f t="shared" si="361"/>
        <v>50.066354661383954</v>
      </c>
      <c r="CL732" s="6">
        <v>14545</v>
      </c>
      <c r="CM732" s="21">
        <v>0.38696430802548831</v>
      </c>
      <c r="CN732" s="7">
        <v>-7391.9301923848689</v>
      </c>
      <c r="CO732" s="7">
        <v>4864841.2406419143</v>
      </c>
      <c r="CP732" s="25">
        <f t="shared" si="362"/>
        <v>44.598100575216968</v>
      </c>
      <c r="CQ732" s="6">
        <v>3464</v>
      </c>
      <c r="CR732" s="21">
        <v>0.3927129778645489</v>
      </c>
      <c r="CS732" s="7">
        <v>-7383.6702000014484</v>
      </c>
      <c r="CT732" s="7">
        <v>4864842.1807999983</v>
      </c>
      <c r="CU732" s="25">
        <f t="shared" si="363"/>
        <v>42.043511942717913</v>
      </c>
      <c r="CV732" s="6">
        <v>14607</v>
      </c>
      <c r="CW732" s="21">
        <v>0.4000367904050624</v>
      </c>
      <c r="CX732" s="7">
        <v>-7377.0782699882984</v>
      </c>
      <c r="CY732" s="7">
        <v>4864842.9614389986</v>
      </c>
      <c r="CZ732" s="25">
        <f t="shared" si="364"/>
        <v>39.048132051940854</v>
      </c>
      <c r="DA732" s="6">
        <v>3747</v>
      </c>
      <c r="DB732" s="21">
        <v>0.40294668323155242</v>
      </c>
      <c r="DC732" s="7">
        <v>-7383.6702000014484</v>
      </c>
      <c r="DD732" s="7">
        <v>4864842.1807999983</v>
      </c>
      <c r="DE732" s="25">
        <f t="shared" si="365"/>
        <v>37.932342103578414</v>
      </c>
      <c r="DF732" s="6">
        <v>4433</v>
      </c>
      <c r="DG732" s="21">
        <v>0.40343008368991762</v>
      </c>
      <c r="DH732" s="7">
        <v>-7383.6702000014484</v>
      </c>
      <c r="DI732" s="7">
        <v>4864842.1807999983</v>
      </c>
      <c r="DJ732" s="25">
        <f t="shared" si="366"/>
        <v>37.75086251950048</v>
      </c>
      <c r="DK732" s="6">
        <v>4438</v>
      </c>
      <c r="DL732" s="21">
        <v>0.40606080766416069</v>
      </c>
      <c r="DM732" s="7">
        <v>-7381.6869000010192</v>
      </c>
      <c r="DN732" s="7">
        <v>4864845.7553000003</v>
      </c>
      <c r="DO732" s="25">
        <f t="shared" si="367"/>
        <v>36.782030787161084</v>
      </c>
      <c r="DP732" s="6">
        <v>18623</v>
      </c>
      <c r="DQ732" s="21">
        <v>0.4066145214940225</v>
      </c>
      <c r="DR732" s="7">
        <v>-7390.7347000017762</v>
      </c>
      <c r="DS732" s="7">
        <v>4864835.0350999981</v>
      </c>
      <c r="DT732" s="25">
        <f t="shared" si="368"/>
        <v>36.582085593276105</v>
      </c>
      <c r="DU732" s="6">
        <v>14683</v>
      </c>
      <c r="DV732" s="21">
        <v>0.40730021451190029</v>
      </c>
      <c r="DW732" s="7">
        <v>-7391.9301923848689</v>
      </c>
      <c r="DX732" s="7">
        <v>4864841.2406419143</v>
      </c>
      <c r="DY732" s="25">
        <f t="shared" si="369"/>
        <v>36.336362100080144</v>
      </c>
      <c r="DZ732" s="6">
        <v>3604</v>
      </c>
      <c r="EA732" s="21">
        <v>0.41084958565653451</v>
      </c>
      <c r="EB732" s="7">
        <v>-7390.1847000010312</v>
      </c>
      <c r="EC732" s="7">
        <v>4864838.9191000015</v>
      </c>
      <c r="ED732" s="25">
        <f t="shared" si="370"/>
        <v>35.096886134998066</v>
      </c>
      <c r="EE732" s="6">
        <v>4298</v>
      </c>
      <c r="EF732" s="21">
        <v>0.41157698306093199</v>
      </c>
      <c r="EG732" s="7">
        <v>-7383.6702000014484</v>
      </c>
      <c r="EH732" s="7">
        <v>4864842.1807999983</v>
      </c>
      <c r="EI732" s="25">
        <f t="shared" si="371"/>
        <v>34.849430267528476</v>
      </c>
    </row>
    <row r="733" spans="1:139" x14ac:dyDescent="0.25">
      <c r="A733" s="6">
        <v>719</v>
      </c>
      <c r="B733" s="6">
        <v>1</v>
      </c>
      <c r="C733" s="6">
        <v>1</v>
      </c>
      <c r="D733" s="6">
        <v>1</v>
      </c>
      <c r="E733" s="6">
        <v>1</v>
      </c>
      <c r="F733" s="20">
        <f t="shared" si="341"/>
        <v>1</v>
      </c>
      <c r="G733" s="20">
        <f t="shared" si="342"/>
        <v>1</v>
      </c>
      <c r="H733" s="20">
        <f t="shared" si="343"/>
        <v>1</v>
      </c>
      <c r="I733" s="7">
        <v>-7533.6576211461252</v>
      </c>
      <c r="J733" s="7">
        <v>4864939.0669007283</v>
      </c>
      <c r="K733" s="6">
        <v>-3</v>
      </c>
      <c r="L733" s="6">
        <v>-3</v>
      </c>
      <c r="M733" s="7">
        <v>-7536.2058024694315</v>
      </c>
      <c r="N733" s="7">
        <v>4864934.993709093</v>
      </c>
      <c r="O733" s="26">
        <f t="shared" si="344"/>
        <v>-7536.2058024694288</v>
      </c>
      <c r="P733" s="26">
        <f t="shared" si="345"/>
        <v>4864934.993709093</v>
      </c>
      <c r="Q733" s="20">
        <f t="shared" si="346"/>
        <v>1</v>
      </c>
      <c r="R733" s="26">
        <f t="shared" si="347"/>
        <v>4.8045934431956052</v>
      </c>
      <c r="S733" s="26">
        <f>R733*'8_HeSo_Mercator'!$B$7</f>
        <v>3.6809256729173137</v>
      </c>
      <c r="T733" s="6">
        <v>9701</v>
      </c>
      <c r="U733" s="21">
        <v>9.9924226325837598E-2</v>
      </c>
      <c r="V733" s="7">
        <v>-7536.5657999999821</v>
      </c>
      <c r="W733" s="7">
        <v>4864934.3280000016</v>
      </c>
      <c r="X733" s="25">
        <f t="shared" si="348"/>
        <v>10030.366973290622</v>
      </c>
      <c r="Y733" s="6">
        <v>10158</v>
      </c>
      <c r="Z733" s="21">
        <v>0.1024830003390325</v>
      </c>
      <c r="AA733" s="7">
        <v>-7536.5657999999821</v>
      </c>
      <c r="AB733" s="7">
        <v>4864934.3280000016</v>
      </c>
      <c r="AC733" s="25">
        <f t="shared" si="349"/>
        <v>9065.5190300565246</v>
      </c>
      <c r="AD733" s="6">
        <v>9246</v>
      </c>
      <c r="AE733" s="21">
        <v>0.10290263867069931</v>
      </c>
      <c r="AF733" s="7">
        <v>-7536.5657999999821</v>
      </c>
      <c r="AG733" s="7">
        <v>4864934.3280000016</v>
      </c>
      <c r="AH733" s="25">
        <f t="shared" si="350"/>
        <v>8918.5439116991383</v>
      </c>
      <c r="AI733" s="6">
        <v>10614</v>
      </c>
      <c r="AJ733" s="21">
        <v>0.10679612312569629</v>
      </c>
      <c r="AK733" s="7">
        <v>-7536.5657999999821</v>
      </c>
      <c r="AL733" s="7">
        <v>4864934.3280000016</v>
      </c>
      <c r="AM733" s="25">
        <f t="shared" si="351"/>
        <v>7687.3747072991291</v>
      </c>
      <c r="AN733" s="6">
        <v>11075</v>
      </c>
      <c r="AO733" s="21">
        <v>0.1102139034799479</v>
      </c>
      <c r="AP733" s="7">
        <v>-7536.5657999999821</v>
      </c>
      <c r="AQ733" s="7">
        <v>4864934.3280000016</v>
      </c>
      <c r="AR733" s="25">
        <f t="shared" si="352"/>
        <v>6777.2649332290866</v>
      </c>
      <c r="AS733" s="6">
        <v>14282</v>
      </c>
      <c r="AT733" s="21">
        <v>0.1114945074204694</v>
      </c>
      <c r="AU733" s="7">
        <v>-7536.5657999999821</v>
      </c>
      <c r="AV733" s="7">
        <v>4864934.3280000016</v>
      </c>
      <c r="AW733" s="25">
        <f t="shared" si="353"/>
        <v>6471.2191462990677</v>
      </c>
      <c r="AX733" s="6">
        <v>7466</v>
      </c>
      <c r="AY733" s="21">
        <v>0.1119769554208135</v>
      </c>
      <c r="AZ733" s="7">
        <v>-7533.8376000002027</v>
      </c>
      <c r="BA733" s="7">
        <v>4864939.3730000034</v>
      </c>
      <c r="BB733" s="25">
        <f t="shared" si="354"/>
        <v>6360.413920877425</v>
      </c>
      <c r="BC733" s="6">
        <v>14442</v>
      </c>
      <c r="BD733" s="21">
        <v>0.1166379707943193</v>
      </c>
      <c r="BE733" s="7">
        <v>-7536.5657999999821</v>
      </c>
      <c r="BF733" s="7">
        <v>4864934.3280000016</v>
      </c>
      <c r="BG733" s="25">
        <f t="shared" si="355"/>
        <v>5403.0648273150991</v>
      </c>
      <c r="BH733" s="6">
        <v>14115</v>
      </c>
      <c r="BI733" s="21">
        <v>0.1179069822287387</v>
      </c>
      <c r="BJ733" s="7">
        <v>-7536.5657999999821</v>
      </c>
      <c r="BK733" s="7">
        <v>4864934.3280000016</v>
      </c>
      <c r="BL733" s="25">
        <f t="shared" si="356"/>
        <v>5174.184423025773</v>
      </c>
      <c r="BM733" s="6">
        <v>11531</v>
      </c>
      <c r="BN733" s="21">
        <v>0.1201536998688157</v>
      </c>
      <c r="BO733" s="7">
        <v>-7536.5657999999821</v>
      </c>
      <c r="BP733" s="7">
        <v>4864934.3280000016</v>
      </c>
      <c r="BQ733" s="25">
        <f t="shared" si="357"/>
        <v>4797.9023650696799</v>
      </c>
      <c r="BR733" s="6">
        <v>13950</v>
      </c>
      <c r="BS733" s="21">
        <v>0.1235894732693896</v>
      </c>
      <c r="BT733" s="7">
        <v>-7536.5657999999821</v>
      </c>
      <c r="BU733" s="7">
        <v>4864934.3280000016</v>
      </c>
      <c r="BV733" s="25">
        <f t="shared" si="358"/>
        <v>4286.2162135896706</v>
      </c>
      <c r="BW733" s="6">
        <v>8784</v>
      </c>
      <c r="BX733" s="21">
        <v>0.12882959329070209</v>
      </c>
      <c r="BY733" s="7">
        <v>-7533.8376000002027</v>
      </c>
      <c r="BZ733" s="7">
        <v>4864939.3730000034</v>
      </c>
      <c r="CA733" s="25">
        <f t="shared" si="359"/>
        <v>3630.2577146749222</v>
      </c>
      <c r="CB733" s="6">
        <v>9701</v>
      </c>
      <c r="CC733" s="21">
        <v>8.2193734040208896E-2</v>
      </c>
      <c r="CD733" s="7">
        <v>-7536.5657999999821</v>
      </c>
      <c r="CE733" s="7">
        <v>4864934.3280000016</v>
      </c>
      <c r="CF733" s="25">
        <f t="shared" si="360"/>
        <v>21910.140215636133</v>
      </c>
      <c r="CG733" s="6">
        <v>9246</v>
      </c>
      <c r="CH733" s="21">
        <v>8.3957713230011194E-2</v>
      </c>
      <c r="CI733" s="7">
        <v>-7536.5657999999821</v>
      </c>
      <c r="CJ733" s="7">
        <v>4864934.3280000016</v>
      </c>
      <c r="CK733" s="25">
        <f t="shared" si="361"/>
        <v>20126.005892835357</v>
      </c>
      <c r="CL733" s="6">
        <v>7466</v>
      </c>
      <c r="CM733" s="21">
        <v>9.5718886838200595E-2</v>
      </c>
      <c r="CN733" s="7">
        <v>-7533.8376000002027</v>
      </c>
      <c r="CO733" s="7">
        <v>4864939.3730000034</v>
      </c>
      <c r="CP733" s="25">
        <f t="shared" si="362"/>
        <v>11912.679087835435</v>
      </c>
      <c r="CQ733" s="6">
        <v>10614</v>
      </c>
      <c r="CR733" s="21">
        <v>9.6584774995391906E-2</v>
      </c>
      <c r="CS733" s="7">
        <v>-7536.5657999999821</v>
      </c>
      <c r="CT733" s="7">
        <v>4864934.3280000016</v>
      </c>
      <c r="CU733" s="25">
        <f t="shared" si="363"/>
        <v>11491.198065830891</v>
      </c>
      <c r="CV733" s="6">
        <v>14282</v>
      </c>
      <c r="CW733" s="21">
        <v>9.8890410432957501E-2</v>
      </c>
      <c r="CX733" s="7">
        <v>-7536.5657999999821</v>
      </c>
      <c r="CY733" s="7">
        <v>4864934.3280000016</v>
      </c>
      <c r="CZ733" s="25">
        <f t="shared" si="364"/>
        <v>10456.426340959531</v>
      </c>
      <c r="DA733" s="6">
        <v>10158</v>
      </c>
      <c r="DB733" s="21">
        <v>9.8992869992252805E-2</v>
      </c>
      <c r="DC733" s="7">
        <v>-7536.5657999999821</v>
      </c>
      <c r="DD733" s="7">
        <v>4864934.3280000016</v>
      </c>
      <c r="DE733" s="25">
        <f t="shared" si="365"/>
        <v>10413.203080010491</v>
      </c>
      <c r="DF733" s="6">
        <v>14442</v>
      </c>
      <c r="DG733" s="21">
        <v>0.1005395683453236</v>
      </c>
      <c r="DH733" s="7">
        <v>-7536.5657999999821</v>
      </c>
      <c r="DI733" s="7">
        <v>4864934.3280000016</v>
      </c>
      <c r="DJ733" s="25">
        <f t="shared" si="366"/>
        <v>9787.0528786412888</v>
      </c>
      <c r="DK733" s="6">
        <v>14115</v>
      </c>
      <c r="DL733" s="21">
        <v>0.1030832476875642</v>
      </c>
      <c r="DM733" s="7">
        <v>-7536.5657999999821</v>
      </c>
      <c r="DN733" s="7">
        <v>4864934.3280000016</v>
      </c>
      <c r="DO733" s="25">
        <f t="shared" si="367"/>
        <v>8856.2043499878346</v>
      </c>
      <c r="DP733" s="6">
        <v>11075</v>
      </c>
      <c r="DQ733" s="21">
        <v>0.1048786108362364</v>
      </c>
      <c r="DR733" s="7">
        <v>-7536.5657999999821</v>
      </c>
      <c r="DS733" s="7">
        <v>4864934.3280000016</v>
      </c>
      <c r="DT733" s="25">
        <f t="shared" si="368"/>
        <v>8265.1795944227342</v>
      </c>
      <c r="DU733" s="6">
        <v>11531</v>
      </c>
      <c r="DV733" s="21">
        <v>0.1066775869570781</v>
      </c>
      <c r="DW733" s="7">
        <v>-7536.5657999999821</v>
      </c>
      <c r="DX733" s="7">
        <v>4864934.3280000016</v>
      </c>
      <c r="DY733" s="25">
        <f t="shared" si="369"/>
        <v>7721.5993982227055</v>
      </c>
      <c r="DZ733" s="6">
        <v>13950</v>
      </c>
      <c r="EA733" s="21">
        <v>0.107034897930307</v>
      </c>
      <c r="EB733" s="7">
        <v>-7536.5657999999821</v>
      </c>
      <c r="EC733" s="7">
        <v>4864934.3280000016</v>
      </c>
      <c r="ED733" s="25">
        <f t="shared" si="370"/>
        <v>7619.0075335365045</v>
      </c>
      <c r="EE733" s="6">
        <v>8784</v>
      </c>
      <c r="EF733" s="21">
        <v>0.11105577689243019</v>
      </c>
      <c r="EG733" s="7">
        <v>-7533.8376000002027</v>
      </c>
      <c r="EH733" s="7">
        <v>4864939.3730000034</v>
      </c>
      <c r="EI733" s="25">
        <f t="shared" si="371"/>
        <v>6574.08600940007</v>
      </c>
    </row>
    <row r="734" spans="1:139" x14ac:dyDescent="0.25">
      <c r="A734" s="6">
        <v>720</v>
      </c>
      <c r="B734" s="6">
        <v>1</v>
      </c>
      <c r="C734" s="6">
        <v>1</v>
      </c>
      <c r="D734" s="6">
        <v>1</v>
      </c>
      <c r="E734" s="6">
        <v>1</v>
      </c>
      <c r="F734" s="20">
        <f t="shared" si="341"/>
        <v>1</v>
      </c>
      <c r="G734" s="20">
        <f t="shared" si="342"/>
        <v>1</v>
      </c>
      <c r="H734" s="20">
        <f t="shared" si="343"/>
        <v>1</v>
      </c>
      <c r="I734" s="7">
        <v>-7567.1748089135644</v>
      </c>
      <c r="J734" s="7">
        <v>4864868.926123823</v>
      </c>
      <c r="K734" s="6">
        <v>-3</v>
      </c>
      <c r="L734" s="6">
        <v>-3</v>
      </c>
      <c r="M734" s="7">
        <v>-7568.6458594191354</v>
      </c>
      <c r="N734" s="7">
        <v>4864871.3235270679</v>
      </c>
      <c r="O734" s="26">
        <f t="shared" si="344"/>
        <v>-7568.6458594191354</v>
      </c>
      <c r="P734" s="26">
        <f t="shared" si="345"/>
        <v>4864871.3235270679</v>
      </c>
      <c r="Q734" s="20">
        <f t="shared" si="346"/>
        <v>1</v>
      </c>
      <c r="R734" s="26">
        <f t="shared" si="347"/>
        <v>2.8127445508627331</v>
      </c>
      <c r="S734" s="26">
        <f>R734*'8_HeSo_Mercator'!$B$7</f>
        <v>2.1549177367529033</v>
      </c>
      <c r="T734" s="6">
        <v>7913</v>
      </c>
      <c r="U734" s="21">
        <v>0.10212248884270859</v>
      </c>
      <c r="V734" s="7">
        <v>-7571.0931999981403</v>
      </c>
      <c r="W734" s="7">
        <v>4864871.7186999992</v>
      </c>
      <c r="X734" s="25">
        <f t="shared" si="348"/>
        <v>9194.2104004125576</v>
      </c>
      <c r="Y734" s="6">
        <v>10170</v>
      </c>
      <c r="Z734" s="21">
        <v>0.1148591542903836</v>
      </c>
      <c r="AA734" s="7">
        <v>-7571.0931999981403</v>
      </c>
      <c r="AB734" s="7">
        <v>4864871.7186999992</v>
      </c>
      <c r="AC734" s="25">
        <f t="shared" si="349"/>
        <v>5745.6285135393982</v>
      </c>
      <c r="AD734" s="6">
        <v>8348</v>
      </c>
      <c r="AE734" s="21">
        <v>0.11511485675866071</v>
      </c>
      <c r="AF734" s="7">
        <v>-7571.0931999981403</v>
      </c>
      <c r="AG734" s="7">
        <v>4864871.7186999992</v>
      </c>
      <c r="AH734" s="25">
        <f t="shared" si="350"/>
        <v>5694.7477318668425</v>
      </c>
      <c r="AI734" s="6">
        <v>9263</v>
      </c>
      <c r="AJ734" s="21">
        <v>0.1228629019341026</v>
      </c>
      <c r="AK734" s="7">
        <v>-7568.8610000014314</v>
      </c>
      <c r="AL734" s="7">
        <v>4864876.4161999971</v>
      </c>
      <c r="AM734" s="25">
        <f t="shared" si="351"/>
        <v>4388.5083060813859</v>
      </c>
      <c r="AN734" s="6">
        <v>11543</v>
      </c>
      <c r="AO734" s="21">
        <v>0.1299702869126754</v>
      </c>
      <c r="AP734" s="7">
        <v>-7571.0931999981403</v>
      </c>
      <c r="AQ734" s="7">
        <v>4864871.7186999992</v>
      </c>
      <c r="AR734" s="25">
        <f t="shared" si="352"/>
        <v>3504.4808357077723</v>
      </c>
      <c r="AS734" s="6">
        <v>8346</v>
      </c>
      <c r="AT734" s="21">
        <v>0.1301655806496031</v>
      </c>
      <c r="AU734" s="7">
        <v>-7562.1920000016689</v>
      </c>
      <c r="AV734" s="7">
        <v>4864866.7745999992</v>
      </c>
      <c r="AW734" s="25">
        <f t="shared" si="353"/>
        <v>3483.4963502507062</v>
      </c>
      <c r="AX734" s="6">
        <v>11536</v>
      </c>
      <c r="AY734" s="21">
        <v>0.13409753359829299</v>
      </c>
      <c r="AZ734" s="7">
        <v>-7559.7820000015199</v>
      </c>
      <c r="BA734" s="7">
        <v>4864871.373499997</v>
      </c>
      <c r="BB734" s="25">
        <f t="shared" si="354"/>
        <v>3092.5507799386742</v>
      </c>
      <c r="BC734" s="6">
        <v>10164</v>
      </c>
      <c r="BD734" s="21">
        <v>0.134977380284208</v>
      </c>
      <c r="BE734" s="7">
        <v>-7562.1920000016689</v>
      </c>
      <c r="BF734" s="7">
        <v>4864866.7745999992</v>
      </c>
      <c r="BG734" s="25">
        <f t="shared" si="355"/>
        <v>3012.7009233745616</v>
      </c>
      <c r="BH734" s="6">
        <v>10630</v>
      </c>
      <c r="BI734" s="21">
        <v>0.13568741042952059</v>
      </c>
      <c r="BJ734" s="7">
        <v>-7571.0931999981403</v>
      </c>
      <c r="BK734" s="7">
        <v>4864871.7186999992</v>
      </c>
      <c r="BL734" s="25">
        <f t="shared" si="356"/>
        <v>2950.1342768332102</v>
      </c>
      <c r="BM734" s="6">
        <v>7912</v>
      </c>
      <c r="BN734" s="21">
        <v>0.14388426500095289</v>
      </c>
      <c r="BO734" s="7">
        <v>-7571.0931999981403</v>
      </c>
      <c r="BP734" s="7">
        <v>4864871.7186999992</v>
      </c>
      <c r="BQ734" s="25">
        <f t="shared" si="357"/>
        <v>2333.1721801129088</v>
      </c>
      <c r="BR734" s="6">
        <v>7476</v>
      </c>
      <c r="BS734" s="21">
        <v>0.1472915789643654</v>
      </c>
      <c r="BT734" s="7">
        <v>-7559.7820000015199</v>
      </c>
      <c r="BU734" s="7">
        <v>4864871.373499997</v>
      </c>
      <c r="BV734" s="25">
        <f t="shared" si="358"/>
        <v>2124.654554870358</v>
      </c>
      <c r="BW734" s="6">
        <v>11085</v>
      </c>
      <c r="BX734" s="21">
        <v>0.1507816737967827</v>
      </c>
      <c r="BY734" s="7">
        <v>-7571.0931999981403</v>
      </c>
      <c r="BZ734" s="7">
        <v>4864871.7186999992</v>
      </c>
      <c r="CA734" s="25">
        <f t="shared" si="359"/>
        <v>1934.6649332507777</v>
      </c>
      <c r="CB734" s="6">
        <v>7913</v>
      </c>
      <c r="CC734" s="21">
        <v>9.3746809596732997E-2</v>
      </c>
      <c r="CD734" s="7">
        <v>-7571.0931999981403</v>
      </c>
      <c r="CE734" s="7">
        <v>4864871.7186999992</v>
      </c>
      <c r="CF734" s="25">
        <f t="shared" si="360"/>
        <v>12947.145041610165</v>
      </c>
      <c r="CG734" s="6">
        <v>10630</v>
      </c>
      <c r="CH734" s="21">
        <v>0.10422409493056101</v>
      </c>
      <c r="CI734" s="7">
        <v>-7571.0931999981403</v>
      </c>
      <c r="CJ734" s="7">
        <v>4864871.7186999992</v>
      </c>
      <c r="CK734" s="25">
        <f t="shared" si="361"/>
        <v>8474.761211577701</v>
      </c>
      <c r="CL734" s="6">
        <v>10164</v>
      </c>
      <c r="CM734" s="21">
        <v>0.1149216160307056</v>
      </c>
      <c r="CN734" s="7">
        <v>-7562.1920000016689</v>
      </c>
      <c r="CO734" s="7">
        <v>4864866.7745999992</v>
      </c>
      <c r="CP734" s="25">
        <f t="shared" si="362"/>
        <v>5733.1473289739779</v>
      </c>
      <c r="CQ734" s="6">
        <v>10170</v>
      </c>
      <c r="CR734" s="21">
        <v>0.1159571052462595</v>
      </c>
      <c r="CS734" s="7">
        <v>-7571.0931999981403</v>
      </c>
      <c r="CT734" s="7">
        <v>4864871.7186999992</v>
      </c>
      <c r="CU734" s="25">
        <f t="shared" si="363"/>
        <v>5531.0876365859622</v>
      </c>
      <c r="CV734" s="6">
        <v>8348</v>
      </c>
      <c r="CW734" s="21">
        <v>0.11775369406732129</v>
      </c>
      <c r="CX734" s="7">
        <v>-7571.0931999981403</v>
      </c>
      <c r="CY734" s="7">
        <v>4864871.7186999992</v>
      </c>
      <c r="CZ734" s="25">
        <f t="shared" si="364"/>
        <v>5201.1794586665474</v>
      </c>
      <c r="DA734" s="6">
        <v>8346</v>
      </c>
      <c r="DB734" s="21">
        <v>0.11942895154275179</v>
      </c>
      <c r="DC734" s="7">
        <v>-7562.1920000016689</v>
      </c>
      <c r="DD734" s="7">
        <v>4864866.7745999992</v>
      </c>
      <c r="DE734" s="25">
        <f t="shared" si="365"/>
        <v>4915.4300624063117</v>
      </c>
      <c r="DF734" s="6">
        <v>9263</v>
      </c>
      <c r="DG734" s="21">
        <v>0.1222297288346646</v>
      </c>
      <c r="DH734" s="7">
        <v>-7568.8610000014314</v>
      </c>
      <c r="DI734" s="7">
        <v>4864876.4161999971</v>
      </c>
      <c r="DJ734" s="25">
        <f t="shared" si="366"/>
        <v>4480.150536397251</v>
      </c>
      <c r="DK734" s="6">
        <v>7912</v>
      </c>
      <c r="DL734" s="21">
        <v>0.12699971410458791</v>
      </c>
      <c r="DM734" s="7">
        <v>-7571.0931999981403</v>
      </c>
      <c r="DN734" s="7">
        <v>4864871.7186999992</v>
      </c>
      <c r="DO734" s="25">
        <f t="shared" si="367"/>
        <v>3844.0499899845531</v>
      </c>
      <c r="DP734" s="6">
        <v>11543</v>
      </c>
      <c r="DQ734" s="21">
        <v>0.12834056796192669</v>
      </c>
      <c r="DR734" s="7">
        <v>-7571.0931999981403</v>
      </c>
      <c r="DS734" s="7">
        <v>4864871.7186999992</v>
      </c>
      <c r="DT734" s="25">
        <f t="shared" si="368"/>
        <v>3685.9052955603961</v>
      </c>
      <c r="DU734" s="6">
        <v>11536</v>
      </c>
      <c r="DV734" s="21">
        <v>0.1311215641259186</v>
      </c>
      <c r="DW734" s="7">
        <v>-7559.7820000015199</v>
      </c>
      <c r="DX734" s="7">
        <v>4864871.373499997</v>
      </c>
      <c r="DY734" s="25">
        <f t="shared" si="369"/>
        <v>3383.0118196451454</v>
      </c>
      <c r="DZ734" s="6">
        <v>11085</v>
      </c>
      <c r="EA734" s="21">
        <v>0.13323418312954891</v>
      </c>
      <c r="EB734" s="7">
        <v>-7571.0931999981403</v>
      </c>
      <c r="EC734" s="7">
        <v>4864871.7186999992</v>
      </c>
      <c r="ED734" s="25">
        <f t="shared" si="370"/>
        <v>3173.4915459515969</v>
      </c>
      <c r="EE734" s="6">
        <v>9257</v>
      </c>
      <c r="EF734" s="21">
        <v>0.13647668942160129</v>
      </c>
      <c r="EG734" s="7">
        <v>-7571.0931999981403</v>
      </c>
      <c r="EH734" s="7">
        <v>4864871.7186999992</v>
      </c>
      <c r="EI734" s="25">
        <f t="shared" si="371"/>
        <v>2882.4785470492602</v>
      </c>
    </row>
    <row r="735" spans="1:139" x14ac:dyDescent="0.25">
      <c r="A735" s="6">
        <v>721</v>
      </c>
      <c r="B735" s="6">
        <v>1</v>
      </c>
      <c r="C735" s="6">
        <v>1</v>
      </c>
      <c r="D735" s="6">
        <v>1</v>
      </c>
      <c r="E735" s="6">
        <v>1</v>
      </c>
      <c r="F735" s="20">
        <f t="shared" si="341"/>
        <v>1</v>
      </c>
      <c r="G735" s="20">
        <f t="shared" si="342"/>
        <v>1</v>
      </c>
      <c r="H735" s="20">
        <f t="shared" si="343"/>
        <v>1</v>
      </c>
      <c r="I735" s="7">
        <v>-7557.6813188279802</v>
      </c>
      <c r="J735" s="7">
        <v>4864917.6920091258</v>
      </c>
      <c r="K735" s="6">
        <v>0</v>
      </c>
      <c r="L735" s="6">
        <v>0</v>
      </c>
      <c r="M735" s="7">
        <v>-7537.2410000003874</v>
      </c>
      <c r="N735" s="7">
        <v>4864895.7321000015</v>
      </c>
      <c r="O735" s="26">
        <f t="shared" si="344"/>
        <v>-7537.2410000003874</v>
      </c>
      <c r="P735" s="26">
        <f t="shared" si="345"/>
        <v>4864895.7321000015</v>
      </c>
      <c r="Q735" s="20">
        <f t="shared" si="346"/>
        <v>1</v>
      </c>
      <c r="R735" s="26">
        <f t="shared" si="347"/>
        <v>30.00073736629076</v>
      </c>
      <c r="S735" s="26">
        <f>R735*'8_HeSo_Mercator'!$B$7</f>
        <v>22.984355634590486</v>
      </c>
      <c r="T735" s="6">
        <v>8364</v>
      </c>
      <c r="U735" s="21">
        <v>0.44206560169859638</v>
      </c>
      <c r="V735" s="7">
        <v>-7537.2410000003874</v>
      </c>
      <c r="W735" s="7">
        <v>4864895.7321000015</v>
      </c>
      <c r="X735" s="25">
        <f t="shared" si="348"/>
        <v>26.185032034977279</v>
      </c>
      <c r="Y735" s="6">
        <v>13956</v>
      </c>
      <c r="Z735" s="21">
        <v>0.4437435106699793</v>
      </c>
      <c r="AA735" s="7">
        <v>-7537.2410000003874</v>
      </c>
      <c r="AB735" s="7">
        <v>4864895.7321000015</v>
      </c>
      <c r="AC735" s="25">
        <f t="shared" si="349"/>
        <v>25.791223214502494</v>
      </c>
      <c r="AD735" s="6">
        <v>13793</v>
      </c>
      <c r="AE735" s="21">
        <v>0.44384075255338828</v>
      </c>
      <c r="AF735" s="7">
        <v>-7537.2410000003874</v>
      </c>
      <c r="AG735" s="7">
        <v>4864895.7321000015</v>
      </c>
      <c r="AH735" s="25">
        <f t="shared" si="350"/>
        <v>25.768628056148799</v>
      </c>
      <c r="AI735" s="6">
        <v>13632</v>
      </c>
      <c r="AJ735" s="21">
        <v>0.44933792707246828</v>
      </c>
      <c r="AK735" s="7">
        <v>-7537.2410000003874</v>
      </c>
      <c r="AL735" s="7">
        <v>4864895.7321000015</v>
      </c>
      <c r="AM735" s="25">
        <f t="shared" si="351"/>
        <v>24.530572851619127</v>
      </c>
      <c r="AN735" s="6">
        <v>14118</v>
      </c>
      <c r="AO735" s="21">
        <v>0.45740969712604901</v>
      </c>
      <c r="AP735" s="7">
        <v>-7537.2410000003874</v>
      </c>
      <c r="AQ735" s="7">
        <v>4864895.7321000015</v>
      </c>
      <c r="AR735" s="25">
        <f t="shared" si="352"/>
        <v>22.844335524134404</v>
      </c>
      <c r="AS735" s="6">
        <v>14446</v>
      </c>
      <c r="AT735" s="21">
        <v>0.46562328730731611</v>
      </c>
      <c r="AU735" s="7">
        <v>-7537.2410000003874</v>
      </c>
      <c r="AV735" s="7">
        <v>4864895.7321000015</v>
      </c>
      <c r="AW735" s="25">
        <f t="shared" si="353"/>
        <v>21.274591481915568</v>
      </c>
      <c r="AX735" s="6">
        <v>8812</v>
      </c>
      <c r="AY735" s="21">
        <v>0.4670301487834792</v>
      </c>
      <c r="AZ735" s="7">
        <v>-7537.2410000003874</v>
      </c>
      <c r="BA735" s="7">
        <v>4864895.7321000015</v>
      </c>
      <c r="BB735" s="25">
        <f t="shared" si="354"/>
        <v>21.019400821834942</v>
      </c>
      <c r="BC735" s="6">
        <v>14281</v>
      </c>
      <c r="BD735" s="21">
        <v>0.46905844434894989</v>
      </c>
      <c r="BE735" s="7">
        <v>-7537.2410000003874</v>
      </c>
      <c r="BF735" s="7">
        <v>4864895.7321000015</v>
      </c>
      <c r="BG735" s="25">
        <f t="shared" si="355"/>
        <v>20.658185103698631</v>
      </c>
      <c r="BH735" s="6">
        <v>13168</v>
      </c>
      <c r="BI735" s="21">
        <v>0.47400228812339917</v>
      </c>
      <c r="BJ735" s="7">
        <v>-7537.2410000003874</v>
      </c>
      <c r="BK735" s="7">
        <v>4864895.7321000015</v>
      </c>
      <c r="BL735" s="25">
        <f t="shared" si="356"/>
        <v>19.809715915269333</v>
      </c>
      <c r="BM735" s="6">
        <v>13016</v>
      </c>
      <c r="BN735" s="21">
        <v>0.47489207798548883</v>
      </c>
      <c r="BO735" s="7">
        <v>-7537.2410000003874</v>
      </c>
      <c r="BP735" s="7">
        <v>4864895.7321000015</v>
      </c>
      <c r="BQ735" s="25">
        <f t="shared" si="357"/>
        <v>19.661665376620856</v>
      </c>
      <c r="BR735" s="6">
        <v>13470</v>
      </c>
      <c r="BS735" s="21">
        <v>0.47915996099571662</v>
      </c>
      <c r="BT735" s="7">
        <v>-7537.2410000003874</v>
      </c>
      <c r="BU735" s="7">
        <v>4864895.7321000015</v>
      </c>
      <c r="BV735" s="25">
        <f t="shared" si="358"/>
        <v>18.970462382968847</v>
      </c>
      <c r="BW735" s="6">
        <v>13314</v>
      </c>
      <c r="BX735" s="21">
        <v>0.4830761083116682</v>
      </c>
      <c r="BY735" s="7">
        <v>-7537.2410000003874</v>
      </c>
      <c r="BZ735" s="7">
        <v>4864895.7321000015</v>
      </c>
      <c r="CA735" s="25">
        <f t="shared" si="359"/>
        <v>18.362751804766525</v>
      </c>
      <c r="CB735" s="6">
        <v>8364</v>
      </c>
      <c r="CC735" s="21">
        <v>0.44896786888451617</v>
      </c>
      <c r="CD735" s="7">
        <v>-7537.2410000003874</v>
      </c>
      <c r="CE735" s="7">
        <v>4864895.7321000015</v>
      </c>
      <c r="CF735" s="25">
        <f t="shared" si="360"/>
        <v>24.611549416034734</v>
      </c>
      <c r="CG735" s="6">
        <v>13793</v>
      </c>
      <c r="CH735" s="21">
        <v>0.4544251009465809</v>
      </c>
      <c r="CI735" s="7">
        <v>-7537.2410000003874</v>
      </c>
      <c r="CJ735" s="7">
        <v>4864895.7321000015</v>
      </c>
      <c r="CK735" s="25">
        <f t="shared" si="361"/>
        <v>23.450426758106133</v>
      </c>
      <c r="CL735" s="6">
        <v>13956</v>
      </c>
      <c r="CM735" s="21">
        <v>0.45462428709602098</v>
      </c>
      <c r="CN735" s="7">
        <v>-7537.2410000003874</v>
      </c>
      <c r="CO735" s="7">
        <v>4864895.7321000015</v>
      </c>
      <c r="CP735" s="25">
        <f t="shared" si="362"/>
        <v>23.409356085421752</v>
      </c>
      <c r="CQ735" s="6">
        <v>13632</v>
      </c>
      <c r="CR735" s="21">
        <v>0.4579659915520416</v>
      </c>
      <c r="CS735" s="7">
        <v>-7537.2410000003874</v>
      </c>
      <c r="CT735" s="7">
        <v>4864895.7321000015</v>
      </c>
      <c r="CU735" s="25">
        <f t="shared" si="363"/>
        <v>22.733540919876436</v>
      </c>
      <c r="CV735" s="6">
        <v>14118</v>
      </c>
      <c r="CW735" s="21">
        <v>0.46899178279515902</v>
      </c>
      <c r="CX735" s="7">
        <v>-7537.2410000003874</v>
      </c>
      <c r="CY735" s="7">
        <v>4864895.7321000015</v>
      </c>
      <c r="CZ735" s="25">
        <f t="shared" si="364"/>
        <v>20.669932860522138</v>
      </c>
      <c r="DA735" s="6">
        <v>14446</v>
      </c>
      <c r="DB735" s="21">
        <v>0.4763744363976799</v>
      </c>
      <c r="DC735" s="7">
        <v>-7537.2410000003874</v>
      </c>
      <c r="DD735" s="7">
        <v>4864895.7321000015</v>
      </c>
      <c r="DE735" s="25">
        <f t="shared" si="365"/>
        <v>19.418076519361804</v>
      </c>
      <c r="DF735" s="6">
        <v>13168</v>
      </c>
      <c r="DG735" s="21">
        <v>0.4770110617804198</v>
      </c>
      <c r="DH735" s="7">
        <v>-7537.2410000003874</v>
      </c>
      <c r="DI735" s="7">
        <v>4864895.7321000015</v>
      </c>
      <c r="DJ735" s="25">
        <f t="shared" si="366"/>
        <v>19.314621353825203</v>
      </c>
      <c r="DK735" s="6">
        <v>8812</v>
      </c>
      <c r="DL735" s="21">
        <v>0.47846161652037111</v>
      </c>
      <c r="DM735" s="7">
        <v>-7537.2410000003874</v>
      </c>
      <c r="DN735" s="7">
        <v>4864895.7321000015</v>
      </c>
      <c r="DO735" s="25">
        <f t="shared" si="367"/>
        <v>19.081459375104782</v>
      </c>
      <c r="DP735" s="6">
        <v>14281</v>
      </c>
      <c r="DQ735" s="21">
        <v>0.48071792124296792</v>
      </c>
      <c r="DR735" s="7">
        <v>-7537.2410000003874</v>
      </c>
      <c r="DS735" s="7">
        <v>4864895.7321000015</v>
      </c>
      <c r="DT735" s="25">
        <f t="shared" si="368"/>
        <v>18.725729605558463</v>
      </c>
      <c r="DU735" s="6">
        <v>13470</v>
      </c>
      <c r="DV735" s="21">
        <v>0.48220878715155979</v>
      </c>
      <c r="DW735" s="7">
        <v>-7537.2410000003874</v>
      </c>
      <c r="DX735" s="7">
        <v>4864895.7321000015</v>
      </c>
      <c r="DY735" s="25">
        <f t="shared" si="369"/>
        <v>18.495220760340199</v>
      </c>
      <c r="DZ735" s="6">
        <v>13016</v>
      </c>
      <c r="EA735" s="21">
        <v>0.48221189736047487</v>
      </c>
      <c r="EB735" s="7">
        <v>-7537.2410000003874</v>
      </c>
      <c r="EC735" s="7">
        <v>4864895.7321000015</v>
      </c>
      <c r="ED735" s="25">
        <f t="shared" si="370"/>
        <v>18.494743597132253</v>
      </c>
      <c r="EE735" s="6">
        <v>13314</v>
      </c>
      <c r="EF735" s="21">
        <v>0.48675785487885281</v>
      </c>
      <c r="EG735" s="7">
        <v>-7537.2410000003874</v>
      </c>
      <c r="EH735" s="7">
        <v>4864895.7321000015</v>
      </c>
      <c r="EI735" s="25">
        <f t="shared" si="371"/>
        <v>17.813453560998333</v>
      </c>
    </row>
    <row r="736" spans="1:139" x14ac:dyDescent="0.25">
      <c r="A736" s="6">
        <v>722</v>
      </c>
      <c r="B736" s="6">
        <v>1</v>
      </c>
      <c r="C736" s="6">
        <v>1</v>
      </c>
      <c r="D736" s="6">
        <v>1</v>
      </c>
      <c r="E736" s="6">
        <v>1</v>
      </c>
      <c r="F736" s="20">
        <f t="shared" si="341"/>
        <v>1</v>
      </c>
      <c r="G736" s="20">
        <f t="shared" si="342"/>
        <v>1</v>
      </c>
      <c r="H736" s="20">
        <f t="shared" si="343"/>
        <v>1</v>
      </c>
      <c r="I736" s="7">
        <v>-7536.7316680545882</v>
      </c>
      <c r="J736" s="7">
        <v>4864934.2303509293</v>
      </c>
      <c r="K736" s="6">
        <v>-6</v>
      </c>
      <c r="L736" s="6">
        <v>-6</v>
      </c>
      <c r="M736" s="7">
        <v>-7536.5657999999812</v>
      </c>
      <c r="N736" s="7">
        <v>4864934.3280000016</v>
      </c>
      <c r="O736" s="26">
        <f t="shared" si="344"/>
        <v>-7536.5657999999821</v>
      </c>
      <c r="P736" s="26">
        <f t="shared" si="345"/>
        <v>4864934.3280000016</v>
      </c>
      <c r="Q736" s="20">
        <f t="shared" si="346"/>
        <v>1</v>
      </c>
      <c r="R736" s="26">
        <f t="shared" si="347"/>
        <v>0.19247740869843233</v>
      </c>
      <c r="S736" s="26">
        <f>R736*'8_HeSo_Mercator'!$B$7</f>
        <v>0.14746201598764774</v>
      </c>
      <c r="T736" s="6">
        <v>14115</v>
      </c>
      <c r="U736" s="21">
        <v>9.7232685111626596E-2</v>
      </c>
      <c r="V736" s="7">
        <v>-7536.5657999999821</v>
      </c>
      <c r="W736" s="7">
        <v>4864934.3280000016</v>
      </c>
      <c r="X736" s="25">
        <f t="shared" si="348"/>
        <v>11187.959449377637</v>
      </c>
      <c r="Y736" s="6">
        <v>14282</v>
      </c>
      <c r="Z736" s="21">
        <v>9.7546231133647202E-2</v>
      </c>
      <c r="AA736" s="7">
        <v>-7536.5657999999821</v>
      </c>
      <c r="AB736" s="7">
        <v>4864934.3280000016</v>
      </c>
      <c r="AC736" s="25">
        <f t="shared" si="349"/>
        <v>11044.804236726575</v>
      </c>
      <c r="AD736" s="6">
        <v>14442</v>
      </c>
      <c r="AE736" s="21">
        <v>9.7606494893349105E-2</v>
      </c>
      <c r="AF736" s="7">
        <v>-7536.5657999999821</v>
      </c>
      <c r="AG736" s="7">
        <v>4864934.3280000016</v>
      </c>
      <c r="AH736" s="25">
        <f t="shared" si="350"/>
        <v>11017.552556232704</v>
      </c>
      <c r="AI736" s="6">
        <v>13010</v>
      </c>
      <c r="AJ736" s="21">
        <v>9.8991554132145998E-2</v>
      </c>
      <c r="AK736" s="7">
        <v>-7536.5657999999821</v>
      </c>
      <c r="AL736" s="7">
        <v>4864934.3280000016</v>
      </c>
      <c r="AM736" s="25">
        <f t="shared" si="351"/>
        <v>10413.756767316436</v>
      </c>
      <c r="AN736" s="6">
        <v>10614</v>
      </c>
      <c r="AO736" s="21">
        <v>0.1004271648470097</v>
      </c>
      <c r="AP736" s="7">
        <v>-7536.5657999999821</v>
      </c>
      <c r="AQ736" s="7">
        <v>4864934.3280000016</v>
      </c>
      <c r="AR736" s="25">
        <f t="shared" si="352"/>
        <v>9830.9432860658471</v>
      </c>
      <c r="AS736" s="6">
        <v>13950</v>
      </c>
      <c r="AT736" s="21">
        <v>0.1028552594044136</v>
      </c>
      <c r="AU736" s="7">
        <v>-7536.5657999999821</v>
      </c>
      <c r="AV736" s="7">
        <v>4864934.3280000016</v>
      </c>
      <c r="AW736" s="25">
        <f t="shared" si="353"/>
        <v>8934.9882287743076</v>
      </c>
      <c r="AX736" s="6">
        <v>9701</v>
      </c>
      <c r="AY736" s="21">
        <v>0.10634598126205839</v>
      </c>
      <c r="AZ736" s="7">
        <v>-7536.5657999999821</v>
      </c>
      <c r="BA736" s="7">
        <v>4864934.3280000016</v>
      </c>
      <c r="BB736" s="25">
        <f t="shared" si="354"/>
        <v>7818.3600838735956</v>
      </c>
      <c r="BC736" s="6">
        <v>10158</v>
      </c>
      <c r="BD736" s="21">
        <v>0.1093519838582864</v>
      </c>
      <c r="BE736" s="7">
        <v>-7536.5657999999821</v>
      </c>
      <c r="BF736" s="7">
        <v>4864934.3280000016</v>
      </c>
      <c r="BG736" s="25">
        <f t="shared" si="355"/>
        <v>6993.4799549619065</v>
      </c>
      <c r="BH736" s="6">
        <v>13786</v>
      </c>
      <c r="BI736" s="21">
        <v>0.11305960040173001</v>
      </c>
      <c r="BJ736" s="7">
        <v>-7536.5657999999821</v>
      </c>
      <c r="BK736" s="7">
        <v>4864934.3280000016</v>
      </c>
      <c r="BL736" s="25">
        <f t="shared" si="356"/>
        <v>6120.2648366333924</v>
      </c>
      <c r="BM736" s="6">
        <v>13163</v>
      </c>
      <c r="BN736" s="21">
        <v>0.1157101919151597</v>
      </c>
      <c r="BO736" s="7">
        <v>-7536.5657999999821</v>
      </c>
      <c r="BP736" s="7">
        <v>4864934.3280000016</v>
      </c>
      <c r="BQ736" s="25">
        <f t="shared" si="357"/>
        <v>5578.4499945380121</v>
      </c>
      <c r="BR736" s="6">
        <v>13471</v>
      </c>
      <c r="BS736" s="21">
        <v>0.11656798307528091</v>
      </c>
      <c r="BT736" s="7">
        <v>-7536.5657999999821</v>
      </c>
      <c r="BU736" s="7">
        <v>4864934.3280000016</v>
      </c>
      <c r="BV736" s="25">
        <f t="shared" si="358"/>
        <v>5416.0525747618649</v>
      </c>
      <c r="BW736" s="6">
        <v>13310</v>
      </c>
      <c r="BX736" s="21">
        <v>0.11755980082856871</v>
      </c>
      <c r="BY736" s="7">
        <v>-7536.5657999999821</v>
      </c>
      <c r="BZ736" s="7">
        <v>4864934.3280000016</v>
      </c>
      <c r="CA736" s="25">
        <f t="shared" si="359"/>
        <v>5235.577993025664</v>
      </c>
      <c r="CB736" s="6">
        <v>14282</v>
      </c>
      <c r="CC736" s="21">
        <v>8.6099585062240594E-2</v>
      </c>
      <c r="CD736" s="7">
        <v>-7536.5657999999821</v>
      </c>
      <c r="CE736" s="7">
        <v>4864934.3280000016</v>
      </c>
      <c r="CF736" s="25">
        <f t="shared" si="360"/>
        <v>18196.831186168652</v>
      </c>
      <c r="CG736" s="6">
        <v>13010</v>
      </c>
      <c r="CH736" s="21">
        <v>8.7477792288776696E-2</v>
      </c>
      <c r="CI736" s="7">
        <v>-7536.5657999999821</v>
      </c>
      <c r="CJ736" s="7">
        <v>4864934.3280000016</v>
      </c>
      <c r="CK736" s="25">
        <f t="shared" si="361"/>
        <v>17076.888540425673</v>
      </c>
      <c r="CL736" s="6">
        <v>14442</v>
      </c>
      <c r="CM736" s="21">
        <v>8.76075877346955E-2</v>
      </c>
      <c r="CN736" s="7">
        <v>-7536.5657999999821</v>
      </c>
      <c r="CO736" s="7">
        <v>4864934.3280000016</v>
      </c>
      <c r="CP736" s="25">
        <f t="shared" si="362"/>
        <v>16975.91183377683</v>
      </c>
      <c r="CQ736" s="6">
        <v>14115</v>
      </c>
      <c r="CR736" s="21">
        <v>8.7607587734695597E-2</v>
      </c>
      <c r="CS736" s="7">
        <v>-7536.5657999999821</v>
      </c>
      <c r="CT736" s="7">
        <v>4864934.3280000016</v>
      </c>
      <c r="CU736" s="25">
        <f t="shared" si="363"/>
        <v>16975.911833776754</v>
      </c>
      <c r="CV736" s="6">
        <v>13950</v>
      </c>
      <c r="CW736" s="21">
        <v>9.1312357589567003E-2</v>
      </c>
      <c r="CX736" s="7">
        <v>-7536.5657999999821</v>
      </c>
      <c r="CY736" s="7">
        <v>4864934.3280000016</v>
      </c>
      <c r="CZ736" s="25">
        <f t="shared" si="364"/>
        <v>14384.069612321753</v>
      </c>
      <c r="DA736" s="6">
        <v>9701</v>
      </c>
      <c r="DB736" s="21">
        <v>9.6808848304319101E-2</v>
      </c>
      <c r="DC736" s="7">
        <v>-7536.5657999999821</v>
      </c>
      <c r="DD736" s="7">
        <v>4864934.3280000016</v>
      </c>
      <c r="DE736" s="25">
        <f t="shared" si="365"/>
        <v>11385.176976652965</v>
      </c>
      <c r="DF736" s="6">
        <v>13786</v>
      </c>
      <c r="DG736" s="21">
        <v>9.7195152953139505E-2</v>
      </c>
      <c r="DH736" s="7">
        <v>-7536.5657999999821</v>
      </c>
      <c r="DI736" s="7">
        <v>4864934.3280000016</v>
      </c>
      <c r="DJ736" s="25">
        <f t="shared" si="366"/>
        <v>11205.250498984247</v>
      </c>
      <c r="DK736" s="6">
        <v>10614</v>
      </c>
      <c r="DL736" s="21">
        <v>9.8301557215594401E-2</v>
      </c>
      <c r="DM736" s="7">
        <v>-7536.5657999999821</v>
      </c>
      <c r="DN736" s="7">
        <v>4864934.3280000016</v>
      </c>
      <c r="DO736" s="25">
        <f t="shared" si="367"/>
        <v>10709.234032480959</v>
      </c>
      <c r="DP736" s="6">
        <v>13628</v>
      </c>
      <c r="DQ736" s="21">
        <v>9.8748633215891099E-2</v>
      </c>
      <c r="DR736" s="7">
        <v>-7536.5657999999821</v>
      </c>
      <c r="DS736" s="7">
        <v>4864934.3280000016</v>
      </c>
      <c r="DT736" s="25">
        <f t="shared" si="368"/>
        <v>10516.606567164081</v>
      </c>
      <c r="DU736" s="6">
        <v>13163</v>
      </c>
      <c r="DV736" s="21">
        <v>0.1024751769680269</v>
      </c>
      <c r="DW736" s="7">
        <v>-7536.5657999999821</v>
      </c>
      <c r="DX736" s="7">
        <v>4864934.3280000016</v>
      </c>
      <c r="DY736" s="25">
        <f t="shared" si="369"/>
        <v>9068.2877411944919</v>
      </c>
      <c r="DZ736" s="6">
        <v>13471</v>
      </c>
      <c r="EA736" s="21">
        <v>0.1045808943763774</v>
      </c>
      <c r="EB736" s="7">
        <v>-7536.5657999999821</v>
      </c>
      <c r="EC736" s="7">
        <v>4864934.3280000016</v>
      </c>
      <c r="ED736" s="25">
        <f t="shared" si="370"/>
        <v>8359.6980977771418</v>
      </c>
      <c r="EE736" s="6">
        <v>13310</v>
      </c>
      <c r="EF736" s="21">
        <v>0.1058781659647665</v>
      </c>
      <c r="EG736" s="7">
        <v>-7536.5657999999821</v>
      </c>
      <c r="EH736" s="7">
        <v>4864934.3280000016</v>
      </c>
      <c r="EI736" s="25">
        <f t="shared" si="371"/>
        <v>7957.4581058780914</v>
      </c>
    </row>
    <row r="737" spans="1:139" x14ac:dyDescent="0.25">
      <c r="A737" s="6">
        <v>723</v>
      </c>
      <c r="B737" s="6">
        <v>1</v>
      </c>
      <c r="C737" s="6">
        <v>1</v>
      </c>
      <c r="D737" s="6">
        <v>1</v>
      </c>
      <c r="E737" s="6">
        <v>1</v>
      </c>
      <c r="F737" s="20">
        <f t="shared" si="341"/>
        <v>1</v>
      </c>
      <c r="G737" s="20">
        <f t="shared" si="342"/>
        <v>1</v>
      </c>
      <c r="H737" s="20">
        <f t="shared" si="343"/>
        <v>1</v>
      </c>
      <c r="I737" s="7">
        <v>-7562.6268874613079</v>
      </c>
      <c r="J737" s="7">
        <v>4864867.4305764996</v>
      </c>
      <c r="K737" s="6">
        <v>0</v>
      </c>
      <c r="L737" s="6">
        <v>0</v>
      </c>
      <c r="M737" s="7">
        <v>-7563.2703891889441</v>
      </c>
      <c r="N737" s="7">
        <v>4864869.0828454513</v>
      </c>
      <c r="O737" s="26">
        <f t="shared" si="344"/>
        <v>-7563.2703891889441</v>
      </c>
      <c r="P737" s="26">
        <f t="shared" si="345"/>
        <v>4864869.0828454513</v>
      </c>
      <c r="Q737" s="20">
        <f t="shared" si="346"/>
        <v>1</v>
      </c>
      <c r="R737" s="26">
        <f t="shared" si="347"/>
        <v>1.7731573992222942</v>
      </c>
      <c r="S737" s="26">
        <f>R737*'8_HeSo_Mercator'!$B$7</f>
        <v>1.3584626191762703</v>
      </c>
      <c r="T737" s="6">
        <v>8346</v>
      </c>
      <c r="U737" s="21">
        <v>0.1162834420776659</v>
      </c>
      <c r="V737" s="7">
        <v>-7562.1920000016689</v>
      </c>
      <c r="W737" s="7">
        <v>4864866.7745999992</v>
      </c>
      <c r="X737" s="25">
        <f t="shared" si="348"/>
        <v>5469.2589361922055</v>
      </c>
      <c r="Y737" s="6">
        <v>11076</v>
      </c>
      <c r="Z737" s="21">
        <v>0.1266858635927689</v>
      </c>
      <c r="AA737" s="7">
        <v>-7559.7820000015199</v>
      </c>
      <c r="AB737" s="7">
        <v>4864871.373499997</v>
      </c>
      <c r="AC737" s="25">
        <f t="shared" si="349"/>
        <v>3882.2846511146868</v>
      </c>
      <c r="AD737" s="6">
        <v>11536</v>
      </c>
      <c r="AE737" s="21">
        <v>0.1292516447617709</v>
      </c>
      <c r="AF737" s="7">
        <v>-7559.7820000015199</v>
      </c>
      <c r="AG737" s="7">
        <v>4864871.373499997</v>
      </c>
      <c r="AH737" s="25">
        <f t="shared" si="350"/>
        <v>3583.073250436501</v>
      </c>
      <c r="AI737" s="6">
        <v>13936</v>
      </c>
      <c r="AJ737" s="21">
        <v>0.1393812655679979</v>
      </c>
      <c r="AK737" s="7">
        <v>-7562.1920000016689</v>
      </c>
      <c r="AL737" s="7">
        <v>4864866.7745999992</v>
      </c>
      <c r="AM737" s="25">
        <f t="shared" si="351"/>
        <v>2649.612633137298</v>
      </c>
      <c r="AN737" s="6">
        <v>7479</v>
      </c>
      <c r="AO737" s="21">
        <v>0.1411861634778481</v>
      </c>
      <c r="AP737" s="7">
        <v>-7562.1920000016689</v>
      </c>
      <c r="AQ737" s="7">
        <v>4864866.7745999992</v>
      </c>
      <c r="AR737" s="25">
        <f t="shared" si="352"/>
        <v>2516.7000147074564</v>
      </c>
      <c r="AS737" s="6">
        <v>10619</v>
      </c>
      <c r="AT737" s="21">
        <v>0.1419308571209118</v>
      </c>
      <c r="AU737" s="7">
        <v>-7559.7820000015199</v>
      </c>
      <c r="AV737" s="7">
        <v>4864871.373499997</v>
      </c>
      <c r="AW737" s="25">
        <f t="shared" si="353"/>
        <v>2464.2950125304096</v>
      </c>
      <c r="AX737" s="6">
        <v>7912</v>
      </c>
      <c r="AY737" s="21">
        <v>0.1422193937671648</v>
      </c>
      <c r="AZ737" s="7">
        <v>-7571.0931999981403</v>
      </c>
      <c r="BA737" s="7">
        <v>4864871.7186999992</v>
      </c>
      <c r="BB737" s="25">
        <f t="shared" si="354"/>
        <v>2444.357408381702</v>
      </c>
      <c r="BC737" s="6">
        <v>13148</v>
      </c>
      <c r="BD737" s="21">
        <v>0.14520404891947661</v>
      </c>
      <c r="BE737" s="7">
        <v>-7562.1920000016689</v>
      </c>
      <c r="BF737" s="7">
        <v>4864866.7745999992</v>
      </c>
      <c r="BG737" s="25">
        <f t="shared" si="355"/>
        <v>2249.4953191512864</v>
      </c>
      <c r="BH737" s="6">
        <v>7904</v>
      </c>
      <c r="BI737" s="21">
        <v>0.14563098374084399</v>
      </c>
      <c r="BJ737" s="7">
        <v>-7562.1920000016689</v>
      </c>
      <c r="BK737" s="7">
        <v>4864866.7745999992</v>
      </c>
      <c r="BL737" s="25">
        <f t="shared" si="356"/>
        <v>2223.2324219035863</v>
      </c>
      <c r="BM737" s="6">
        <v>11543</v>
      </c>
      <c r="BN737" s="21">
        <v>0.14730620938300559</v>
      </c>
      <c r="BO737" s="7">
        <v>-7571.0931999981403</v>
      </c>
      <c r="BP737" s="7">
        <v>4864871.7186999992</v>
      </c>
      <c r="BQ737" s="25">
        <f t="shared" si="357"/>
        <v>2123.8105998172873</v>
      </c>
      <c r="BR737" s="6">
        <v>14264</v>
      </c>
      <c r="BS737" s="21">
        <v>0.14794046935835431</v>
      </c>
      <c r="BT737" s="7">
        <v>-7562.1920000016689</v>
      </c>
      <c r="BU737" s="7">
        <v>4864866.7745999992</v>
      </c>
      <c r="BV737" s="25">
        <f t="shared" si="358"/>
        <v>2087.6227988767582</v>
      </c>
      <c r="BW737" s="6">
        <v>11085</v>
      </c>
      <c r="BX737" s="21">
        <v>0.14859114932087139</v>
      </c>
      <c r="BY737" s="7">
        <v>-7571.0931999981403</v>
      </c>
      <c r="BZ737" s="7">
        <v>4864871.7186999992</v>
      </c>
      <c r="CA737" s="25">
        <f t="shared" si="359"/>
        <v>2051.2955242739908</v>
      </c>
      <c r="CB737" s="6">
        <v>8346</v>
      </c>
      <c r="CC737" s="21">
        <v>0.1084812149319364</v>
      </c>
      <c r="CD737" s="7">
        <v>-7562.1920000016689</v>
      </c>
      <c r="CE737" s="7">
        <v>4864866.7745999992</v>
      </c>
      <c r="CF737" s="25">
        <f t="shared" si="360"/>
        <v>7220.7421757986367</v>
      </c>
      <c r="CG737" s="6">
        <v>11076</v>
      </c>
      <c r="CH737" s="21">
        <v>0.1160672980935452</v>
      </c>
      <c r="CI737" s="7">
        <v>-7559.7820000015199</v>
      </c>
      <c r="CJ737" s="7">
        <v>4864871.373499997</v>
      </c>
      <c r="CK737" s="25">
        <f t="shared" si="361"/>
        <v>5510.1129470245151</v>
      </c>
      <c r="CL737" s="6">
        <v>11536</v>
      </c>
      <c r="CM737" s="21">
        <v>0.1292631974274111</v>
      </c>
      <c r="CN737" s="7">
        <v>-7559.7820000015199</v>
      </c>
      <c r="CO737" s="7">
        <v>4864871.373499997</v>
      </c>
      <c r="CP737" s="25">
        <f t="shared" si="362"/>
        <v>3581.7924992527678</v>
      </c>
      <c r="CQ737" s="6">
        <v>7479</v>
      </c>
      <c r="CR737" s="21">
        <v>0.1295490366745865</v>
      </c>
      <c r="CS737" s="7">
        <v>-7562.1920000016689</v>
      </c>
      <c r="CT737" s="7">
        <v>4864866.7745999992</v>
      </c>
      <c r="CU737" s="25">
        <f t="shared" si="363"/>
        <v>3550.285251397524</v>
      </c>
      <c r="CV737" s="6">
        <v>13936</v>
      </c>
      <c r="CW737" s="21">
        <v>0.1320327631671061</v>
      </c>
      <c r="CX737" s="7">
        <v>-7562.1920000016689</v>
      </c>
      <c r="CY737" s="7">
        <v>4864866.7745999992</v>
      </c>
      <c r="CZ737" s="25">
        <f t="shared" si="364"/>
        <v>3290.5852830769345</v>
      </c>
      <c r="DA737" s="6">
        <v>7912</v>
      </c>
      <c r="DB737" s="21">
        <v>0.1346540674556766</v>
      </c>
      <c r="DC737" s="7">
        <v>-7571.0931999981403</v>
      </c>
      <c r="DD737" s="7">
        <v>4864871.7186999992</v>
      </c>
      <c r="DE737" s="25">
        <f t="shared" si="365"/>
        <v>3041.7400339843734</v>
      </c>
      <c r="DF737" s="6">
        <v>10619</v>
      </c>
      <c r="DG737" s="21">
        <v>0.1356389502084866</v>
      </c>
      <c r="DH737" s="7">
        <v>-7559.7820000015199</v>
      </c>
      <c r="DI737" s="7">
        <v>4864871.373499997</v>
      </c>
      <c r="DJ737" s="25">
        <f t="shared" si="366"/>
        <v>2954.352557589682</v>
      </c>
      <c r="DK737" s="6">
        <v>14264</v>
      </c>
      <c r="DL737" s="21">
        <v>0.1363904061341617</v>
      </c>
      <c r="DM737" s="7">
        <v>-7562.1920000016689</v>
      </c>
      <c r="DN737" s="7">
        <v>4864866.7745999992</v>
      </c>
      <c r="DO737" s="25">
        <f t="shared" si="367"/>
        <v>2889.7795248734174</v>
      </c>
      <c r="DP737" s="6">
        <v>7913</v>
      </c>
      <c r="DQ737" s="21">
        <v>0.13683932916961361</v>
      </c>
      <c r="DR737" s="7">
        <v>-7571.0931999981403</v>
      </c>
      <c r="DS737" s="7">
        <v>4864871.7186999992</v>
      </c>
      <c r="DT737" s="25">
        <f t="shared" si="368"/>
        <v>2852.0442154540483</v>
      </c>
      <c r="DU737" s="6">
        <v>10630</v>
      </c>
      <c r="DV737" s="21">
        <v>0.13807067859824471</v>
      </c>
      <c r="DW737" s="7">
        <v>-7571.0931999981403</v>
      </c>
      <c r="DX737" s="7">
        <v>4864871.7186999992</v>
      </c>
      <c r="DY737" s="25">
        <f t="shared" si="369"/>
        <v>2751.6561471652403</v>
      </c>
      <c r="DZ737" s="6">
        <v>7904</v>
      </c>
      <c r="EA737" s="21">
        <v>0.13894722105557891</v>
      </c>
      <c r="EB737" s="7">
        <v>-7562.1920000016689</v>
      </c>
      <c r="EC737" s="7">
        <v>4864866.7745999992</v>
      </c>
      <c r="ED737" s="25">
        <f t="shared" si="370"/>
        <v>2682.8756188660336</v>
      </c>
      <c r="EE737" s="6">
        <v>10164</v>
      </c>
      <c r="EF737" s="21">
        <v>0.14187913955805631</v>
      </c>
      <c r="EG737" s="7">
        <v>-7562.1920000016689</v>
      </c>
      <c r="EH737" s="7">
        <v>4864866.7745999992</v>
      </c>
      <c r="EI737" s="25">
        <f t="shared" si="371"/>
        <v>2467.8901015587912</v>
      </c>
    </row>
    <row r="738" spans="1:139" x14ac:dyDescent="0.25">
      <c r="A738" s="6">
        <v>724</v>
      </c>
      <c r="B738" s="6">
        <v>1</v>
      </c>
      <c r="C738" s="6">
        <v>0</v>
      </c>
      <c r="D738" s="6">
        <v>1</v>
      </c>
      <c r="E738" s="6">
        <v>0</v>
      </c>
      <c r="F738" s="20">
        <f t="shared" si="341"/>
        <v>1</v>
      </c>
      <c r="G738" s="20">
        <f t="shared" si="342"/>
        <v>1</v>
      </c>
      <c r="H738" s="20">
        <f t="shared" si="343"/>
        <v>1</v>
      </c>
      <c r="I738" s="7">
        <v>-7425.0347873894816</v>
      </c>
      <c r="J738" s="7">
        <v>4864874.8539756201</v>
      </c>
      <c r="K738" s="6">
        <v>-6</v>
      </c>
      <c r="L738" s="6">
        <v>-3</v>
      </c>
      <c r="M738" s="7">
        <v>-7424.2010599328532</v>
      </c>
      <c r="N738" s="7">
        <v>4864888.7053823527</v>
      </c>
      <c r="O738" s="26">
        <f t="shared" si="344"/>
        <v>-7424.2010599328551</v>
      </c>
      <c r="P738" s="26">
        <f t="shared" si="345"/>
        <v>4864888.7053823527</v>
      </c>
      <c r="Q738" s="20">
        <f t="shared" si="346"/>
        <v>1</v>
      </c>
      <c r="R738" s="26">
        <f t="shared" si="347"/>
        <v>13.876475415001183</v>
      </c>
      <c r="S738" s="26">
        <f>R738*'8_HeSo_Mercator'!$B$7</f>
        <v>10.631133561783926</v>
      </c>
      <c r="T738" s="6">
        <v>14968</v>
      </c>
      <c r="U738" s="21">
        <v>0.2269557048711541</v>
      </c>
      <c r="V738" s="7">
        <v>-7422.2589999996126</v>
      </c>
      <c r="W738" s="7">
        <v>4864895.5793000013</v>
      </c>
      <c r="X738" s="25">
        <f t="shared" si="348"/>
        <v>376.90819871877278</v>
      </c>
      <c r="Y738" s="6">
        <v>3295</v>
      </c>
      <c r="Z738" s="21">
        <v>0.24145221580880169</v>
      </c>
      <c r="AA738" s="7">
        <v>-7431.1464033201337</v>
      </c>
      <c r="AB738" s="7">
        <v>4864886.3521002457</v>
      </c>
      <c r="AC738" s="25">
        <f t="shared" si="349"/>
        <v>294.22205120005162</v>
      </c>
      <c r="AD738" s="6">
        <v>3837</v>
      </c>
      <c r="AE738" s="21">
        <v>0.2569913046944341</v>
      </c>
      <c r="AF738" s="7">
        <v>-7423.0608999989927</v>
      </c>
      <c r="AG738" s="7">
        <v>4864877.6860999987</v>
      </c>
      <c r="AH738" s="25">
        <f t="shared" si="350"/>
        <v>229.25894161116031</v>
      </c>
      <c r="AI738" s="6">
        <v>15481</v>
      </c>
      <c r="AJ738" s="21">
        <v>0.26300472326121338</v>
      </c>
      <c r="AK738" s="7">
        <v>-7422.2589999996126</v>
      </c>
      <c r="AL738" s="7">
        <v>4864895.5793000013</v>
      </c>
      <c r="AM738" s="25">
        <f t="shared" si="351"/>
        <v>208.99976993821181</v>
      </c>
      <c r="AN738" s="6">
        <v>15271</v>
      </c>
      <c r="AO738" s="21">
        <v>0.26937024749832428</v>
      </c>
      <c r="AP738" s="7">
        <v>-7422.2589999996126</v>
      </c>
      <c r="AQ738" s="7">
        <v>4864895.5793000013</v>
      </c>
      <c r="AR738" s="25">
        <f t="shared" si="352"/>
        <v>189.93346828365134</v>
      </c>
      <c r="AS738" s="6">
        <v>4536</v>
      </c>
      <c r="AT738" s="21">
        <v>0.28013232242826319</v>
      </c>
      <c r="AU738" s="7">
        <v>-7431.1464033201337</v>
      </c>
      <c r="AV738" s="7">
        <v>4864886.3521002457</v>
      </c>
      <c r="AW738" s="25">
        <f t="shared" si="353"/>
        <v>162.38544987873831</v>
      </c>
      <c r="AX738" s="6">
        <v>3973</v>
      </c>
      <c r="AY738" s="21">
        <v>0.28338643161552179</v>
      </c>
      <c r="AZ738" s="7">
        <v>-7423.0608999989927</v>
      </c>
      <c r="BA738" s="7">
        <v>4864877.6860999987</v>
      </c>
      <c r="BB738" s="25">
        <f t="shared" si="354"/>
        <v>155.05429099722627</v>
      </c>
      <c r="BC738" s="6">
        <v>15580</v>
      </c>
      <c r="BD738" s="21">
        <v>0.28658336692782338</v>
      </c>
      <c r="BE738" s="7">
        <v>-7422.2589999996126</v>
      </c>
      <c r="BF738" s="7">
        <v>4864895.5793000013</v>
      </c>
      <c r="BG738" s="25">
        <f t="shared" si="355"/>
        <v>148.25046944579</v>
      </c>
      <c r="BH738" s="6">
        <v>4522</v>
      </c>
      <c r="BI738" s="21">
        <v>0.28712116180563818</v>
      </c>
      <c r="BJ738" s="7">
        <v>-7423.0608999989927</v>
      </c>
      <c r="BK738" s="7">
        <v>4864877.6860999987</v>
      </c>
      <c r="BL738" s="25">
        <f t="shared" si="356"/>
        <v>147.14285873052285</v>
      </c>
      <c r="BM738" s="6">
        <v>3284</v>
      </c>
      <c r="BN738" s="21">
        <v>0.2882348666745953</v>
      </c>
      <c r="BO738" s="7">
        <v>-7423.0608999989927</v>
      </c>
      <c r="BP738" s="7">
        <v>4864877.6860999987</v>
      </c>
      <c r="BQ738" s="25">
        <f t="shared" si="357"/>
        <v>144.88183622807844</v>
      </c>
      <c r="BR738" s="6">
        <v>3709</v>
      </c>
      <c r="BS738" s="21">
        <v>0.28828912036473747</v>
      </c>
      <c r="BT738" s="7">
        <v>-7431.1464033201337</v>
      </c>
      <c r="BU738" s="7">
        <v>4864886.3521002457</v>
      </c>
      <c r="BV738" s="25">
        <f t="shared" si="358"/>
        <v>144.77280463327244</v>
      </c>
      <c r="BW738" s="6">
        <v>14865</v>
      </c>
      <c r="BX738" s="21">
        <v>0.29125975855532488</v>
      </c>
      <c r="BY738" s="7">
        <v>-7422.2589999996126</v>
      </c>
      <c r="BZ738" s="7">
        <v>4864895.5793000013</v>
      </c>
      <c r="CA738" s="25">
        <f t="shared" si="359"/>
        <v>138.95624168917493</v>
      </c>
      <c r="CB738" s="6">
        <v>15481</v>
      </c>
      <c r="CC738" s="21">
        <v>0.20527381581264301</v>
      </c>
      <c r="CD738" s="7">
        <v>-7422.2589999996126</v>
      </c>
      <c r="CE738" s="7">
        <v>4864895.5793000013</v>
      </c>
      <c r="CF738" s="25">
        <f t="shared" si="360"/>
        <v>563.20406176358506</v>
      </c>
      <c r="CG738" s="6">
        <v>15271</v>
      </c>
      <c r="CH738" s="21">
        <v>0.22009875640087781</v>
      </c>
      <c r="CI738" s="7">
        <v>-7422.2589999996126</v>
      </c>
      <c r="CJ738" s="7">
        <v>4864895.5793000013</v>
      </c>
      <c r="CK738" s="25">
        <f t="shared" si="361"/>
        <v>426.11776958290551</v>
      </c>
      <c r="CL738" s="6">
        <v>15580</v>
      </c>
      <c r="CM738" s="21">
        <v>0.23870499023747899</v>
      </c>
      <c r="CN738" s="7">
        <v>-7422.2589999996126</v>
      </c>
      <c r="CO738" s="7">
        <v>4864895.5793000013</v>
      </c>
      <c r="CP738" s="25">
        <f t="shared" si="362"/>
        <v>308.00233368301389</v>
      </c>
      <c r="CQ738" s="6">
        <v>14968</v>
      </c>
      <c r="CR738" s="21">
        <v>0.2405244029075804</v>
      </c>
      <c r="CS738" s="7">
        <v>-7422.2589999996126</v>
      </c>
      <c r="CT738" s="7">
        <v>4864895.5793000013</v>
      </c>
      <c r="CU738" s="25">
        <f t="shared" si="363"/>
        <v>298.78818434053329</v>
      </c>
      <c r="CV738" s="6">
        <v>15689</v>
      </c>
      <c r="CW738" s="21">
        <v>0.25432860463600609</v>
      </c>
      <c r="CX738" s="7">
        <v>-7422.2589999996126</v>
      </c>
      <c r="CY738" s="7">
        <v>4864895.5793000013</v>
      </c>
      <c r="CZ738" s="25">
        <f t="shared" si="364"/>
        <v>239.01170275395302</v>
      </c>
      <c r="DA738" s="6">
        <v>15379</v>
      </c>
      <c r="DB738" s="21">
        <v>0.25708363756271052</v>
      </c>
      <c r="DC738" s="7">
        <v>-7422.2589999996126</v>
      </c>
      <c r="DD738" s="7">
        <v>4864895.5793000013</v>
      </c>
      <c r="DE738" s="25">
        <f t="shared" si="365"/>
        <v>228.92976104368611</v>
      </c>
      <c r="DF738" s="6">
        <v>15171</v>
      </c>
      <c r="DG738" s="21">
        <v>0.25814148449087498</v>
      </c>
      <c r="DH738" s="7">
        <v>-7422.2589999996126</v>
      </c>
      <c r="DI738" s="7">
        <v>4864895.5793000013</v>
      </c>
      <c r="DJ738" s="25">
        <f t="shared" si="366"/>
        <v>225.20020790941291</v>
      </c>
      <c r="DK738" s="6">
        <v>3837</v>
      </c>
      <c r="DL738" s="21">
        <v>0.26252312245652981</v>
      </c>
      <c r="DM738" s="7">
        <v>-7423.0608999989927</v>
      </c>
      <c r="DN738" s="7">
        <v>4864877.6860999987</v>
      </c>
      <c r="DO738" s="25">
        <f t="shared" si="367"/>
        <v>210.53764244967999</v>
      </c>
      <c r="DP738" s="6">
        <v>3295</v>
      </c>
      <c r="DQ738" s="21">
        <v>0.264403094827035</v>
      </c>
      <c r="DR738" s="7">
        <v>-7431.1464033201337</v>
      </c>
      <c r="DS738" s="7">
        <v>4864886.3521002457</v>
      </c>
      <c r="DT738" s="25">
        <f t="shared" si="368"/>
        <v>204.61330155942139</v>
      </c>
      <c r="DU738" s="6">
        <v>14959</v>
      </c>
      <c r="DV738" s="21">
        <v>0.27367922089114882</v>
      </c>
      <c r="DW738" s="7">
        <v>-7425.0905000008643</v>
      </c>
      <c r="DX738" s="7">
        <v>4864858.2864999995</v>
      </c>
      <c r="DY738" s="25">
        <f t="shared" si="369"/>
        <v>178.25129786501708</v>
      </c>
      <c r="DZ738" s="6">
        <v>14955</v>
      </c>
      <c r="EA738" s="21">
        <v>0.27937784491028961</v>
      </c>
      <c r="EB738" s="7">
        <v>-7425.0905000008643</v>
      </c>
      <c r="EC738" s="7">
        <v>4864858.2864999995</v>
      </c>
      <c r="ED738" s="25">
        <f t="shared" si="370"/>
        <v>164.14669704315665</v>
      </c>
      <c r="EE738" s="6">
        <v>3709</v>
      </c>
      <c r="EF738" s="21">
        <v>0.28049392817956958</v>
      </c>
      <c r="EG738" s="7">
        <v>-7431.1464033201337</v>
      </c>
      <c r="EH738" s="7">
        <v>4864886.3521002457</v>
      </c>
      <c r="EI738" s="25">
        <f t="shared" si="371"/>
        <v>161.54969473844105</v>
      </c>
    </row>
    <row r="739" spans="1:139" x14ac:dyDescent="0.25">
      <c r="A739" s="6">
        <v>725</v>
      </c>
      <c r="B739" s="6">
        <v>1</v>
      </c>
      <c r="C739" s="6">
        <v>1</v>
      </c>
      <c r="D739" s="6">
        <v>1</v>
      </c>
      <c r="E739" s="6">
        <v>1</v>
      </c>
      <c r="F739" s="20">
        <f t="shared" si="341"/>
        <v>1</v>
      </c>
      <c r="G739" s="20">
        <f t="shared" si="342"/>
        <v>1</v>
      </c>
      <c r="H739" s="20">
        <f t="shared" si="343"/>
        <v>1</v>
      </c>
      <c r="I739" s="7">
        <v>-7559.6595688830839</v>
      </c>
      <c r="J739" s="7">
        <v>4864871.9004133344</v>
      </c>
      <c r="K739" s="6">
        <v>3</v>
      </c>
      <c r="L739" s="6">
        <v>3</v>
      </c>
      <c r="M739" s="7">
        <v>-7566.0441517584686</v>
      </c>
      <c r="N739" s="7">
        <v>4864869.682376897</v>
      </c>
      <c r="O739" s="26">
        <f t="shared" si="344"/>
        <v>-7566.0441517584695</v>
      </c>
      <c r="P739" s="26">
        <f t="shared" si="345"/>
        <v>4864869.6823768979</v>
      </c>
      <c r="Q739" s="20">
        <f t="shared" si="346"/>
        <v>1</v>
      </c>
      <c r="R739" s="26">
        <f t="shared" si="347"/>
        <v>6.758889267194828</v>
      </c>
      <c r="S739" s="26">
        <f>R739*'8_HeSo_Mercator'!$B$7</f>
        <v>5.1781632136340274</v>
      </c>
      <c r="T739" s="6">
        <v>8346</v>
      </c>
      <c r="U739" s="21">
        <v>6.1322866577630399E-2</v>
      </c>
      <c r="V739" s="7">
        <v>-7562.1920000016689</v>
      </c>
      <c r="W739" s="7">
        <v>4864866.7745999992</v>
      </c>
      <c r="X739" s="25">
        <f t="shared" si="348"/>
        <v>70714.782160285817</v>
      </c>
      <c r="Y739" s="6">
        <v>11543</v>
      </c>
      <c r="Z739" s="21">
        <v>6.4049550651642598E-2</v>
      </c>
      <c r="AA739" s="7">
        <v>-7571.0931999981403</v>
      </c>
      <c r="AB739" s="7">
        <v>4864871.7186999992</v>
      </c>
      <c r="AC739" s="25">
        <f t="shared" si="349"/>
        <v>59420.410949430487</v>
      </c>
      <c r="AD739" s="6">
        <v>7904</v>
      </c>
      <c r="AE739" s="21">
        <v>7.7515735672080102E-2</v>
      </c>
      <c r="AF739" s="7">
        <v>-7562.1920000016689</v>
      </c>
      <c r="AG739" s="7">
        <v>4864866.7745999992</v>
      </c>
      <c r="AH739" s="25">
        <f t="shared" si="350"/>
        <v>27697.495951078137</v>
      </c>
      <c r="AI739" s="6">
        <v>11536</v>
      </c>
      <c r="AJ739" s="21">
        <v>7.7732082745411699E-2</v>
      </c>
      <c r="AK739" s="7">
        <v>-7559.7820000015199</v>
      </c>
      <c r="AL739" s="7">
        <v>4864871.373499997</v>
      </c>
      <c r="AM739" s="25">
        <f t="shared" si="351"/>
        <v>27390.425744688095</v>
      </c>
      <c r="AN739" s="6">
        <v>7479</v>
      </c>
      <c r="AO739" s="21">
        <v>8.1595032825563699E-2</v>
      </c>
      <c r="AP739" s="7">
        <v>-7562.1920000016689</v>
      </c>
      <c r="AQ739" s="7">
        <v>4864866.7745999992</v>
      </c>
      <c r="AR739" s="25">
        <f t="shared" si="352"/>
        <v>22560.312656478447</v>
      </c>
      <c r="AS739" s="6">
        <v>13148</v>
      </c>
      <c r="AT739" s="21">
        <v>8.9877193171250203E-2</v>
      </c>
      <c r="AU739" s="7">
        <v>-7562.1920000016689</v>
      </c>
      <c r="AV739" s="7">
        <v>4864866.7745999992</v>
      </c>
      <c r="AW739" s="25">
        <f t="shared" si="353"/>
        <v>15325.053366389691</v>
      </c>
      <c r="AX739" s="6">
        <v>9715</v>
      </c>
      <c r="AY739" s="21">
        <v>9.3601156938586894E-2</v>
      </c>
      <c r="AZ739" s="7">
        <v>-7571.0931999981403</v>
      </c>
      <c r="BA739" s="7">
        <v>4864871.7186999992</v>
      </c>
      <c r="BB739" s="25">
        <f t="shared" si="354"/>
        <v>13027.921494600867</v>
      </c>
      <c r="BC739" s="6">
        <v>8804</v>
      </c>
      <c r="BD739" s="21">
        <v>9.4129515538117103E-2</v>
      </c>
      <c r="BE739" s="7">
        <v>-7568.8610000014314</v>
      </c>
      <c r="BF739" s="7">
        <v>4864876.4161999971</v>
      </c>
      <c r="BG739" s="25">
        <f t="shared" si="355"/>
        <v>12737.866885305169</v>
      </c>
      <c r="BH739" s="6">
        <v>8353</v>
      </c>
      <c r="BI739" s="21">
        <v>9.5982082883885697E-2</v>
      </c>
      <c r="BJ739" s="7">
        <v>-7568.8610000014314</v>
      </c>
      <c r="BK739" s="7">
        <v>4864876.4161999971</v>
      </c>
      <c r="BL739" s="25">
        <f t="shared" si="356"/>
        <v>11782.550752511797</v>
      </c>
      <c r="BM739" s="6">
        <v>10630</v>
      </c>
      <c r="BN739" s="21">
        <v>9.6161382466630904E-2</v>
      </c>
      <c r="BO739" s="7">
        <v>-7571.0931999981403</v>
      </c>
      <c r="BP739" s="7">
        <v>4864871.7186999992</v>
      </c>
      <c r="BQ739" s="25">
        <f t="shared" si="357"/>
        <v>11694.918687808897</v>
      </c>
      <c r="BR739" s="6">
        <v>7912</v>
      </c>
      <c r="BS739" s="21">
        <v>0.10196951704906169</v>
      </c>
      <c r="BT739" s="7">
        <v>-7571.0931999981403</v>
      </c>
      <c r="BU739" s="7">
        <v>4864871.7186999992</v>
      </c>
      <c r="BV739" s="25">
        <f t="shared" si="358"/>
        <v>9249.5062554567285</v>
      </c>
      <c r="BW739" s="6">
        <v>14101</v>
      </c>
      <c r="BX739" s="21">
        <v>0.1035313506651058</v>
      </c>
      <c r="BY739" s="7">
        <v>-7571.0931999981403</v>
      </c>
      <c r="BZ739" s="7">
        <v>4864871.7186999992</v>
      </c>
      <c r="CA739" s="25">
        <f t="shared" si="359"/>
        <v>8703.8717002381909</v>
      </c>
      <c r="CB739" s="6">
        <v>8346</v>
      </c>
      <c r="CC739" s="21">
        <v>5.9892905924018698E-2</v>
      </c>
      <c r="CD739" s="7">
        <v>-7562.1920000016689</v>
      </c>
      <c r="CE739" s="7">
        <v>4864866.7745999992</v>
      </c>
      <c r="CF739" s="25">
        <f t="shared" si="360"/>
        <v>77713.856317619167</v>
      </c>
      <c r="CG739" s="6">
        <v>7479</v>
      </c>
      <c r="CH739" s="21">
        <v>6.8056508672708696E-2</v>
      </c>
      <c r="CI739" s="7">
        <v>-7562.1920000016689</v>
      </c>
      <c r="CJ739" s="7">
        <v>4864866.7745999992</v>
      </c>
      <c r="CK739" s="25">
        <f t="shared" si="361"/>
        <v>46614.532887988804</v>
      </c>
      <c r="CL739" s="6">
        <v>11543</v>
      </c>
      <c r="CM739" s="21">
        <v>6.9753094036499097E-2</v>
      </c>
      <c r="CN739" s="7">
        <v>-7571.0931999981403</v>
      </c>
      <c r="CO739" s="7">
        <v>4864871.7186999992</v>
      </c>
      <c r="CP739" s="25">
        <f t="shared" si="362"/>
        <v>42242.157796509993</v>
      </c>
      <c r="CQ739" s="6">
        <v>11536</v>
      </c>
      <c r="CR739" s="21">
        <v>7.7255448256321801E-2</v>
      </c>
      <c r="CS739" s="7">
        <v>-7559.7820000015199</v>
      </c>
      <c r="CT739" s="7">
        <v>4864871.373499997</v>
      </c>
      <c r="CU739" s="25">
        <f t="shared" si="363"/>
        <v>28072.657879020186</v>
      </c>
      <c r="CV739" s="6">
        <v>14101</v>
      </c>
      <c r="CW739" s="21">
        <v>7.7736961612991401E-2</v>
      </c>
      <c r="CX739" s="7">
        <v>-7571.0931999981403</v>
      </c>
      <c r="CY739" s="7">
        <v>4864871.7186999992</v>
      </c>
      <c r="CZ739" s="25">
        <f t="shared" si="364"/>
        <v>27383.550164406202</v>
      </c>
      <c r="DA739" s="6">
        <v>7904</v>
      </c>
      <c r="DB739" s="21">
        <v>8.0337025910626997E-2</v>
      </c>
      <c r="DC739" s="7">
        <v>-7562.1920000016689</v>
      </c>
      <c r="DD739" s="7">
        <v>4864866.7745999992</v>
      </c>
      <c r="DE739" s="25">
        <f t="shared" si="365"/>
        <v>24006.950656634814</v>
      </c>
      <c r="DF739" s="6">
        <v>14263</v>
      </c>
      <c r="DG739" s="21">
        <v>8.1866581671801705E-2</v>
      </c>
      <c r="DH739" s="7">
        <v>-7571.0931999981403</v>
      </c>
      <c r="DI739" s="7">
        <v>4864871.7186999992</v>
      </c>
      <c r="DJ739" s="25">
        <f t="shared" si="366"/>
        <v>22262.471298242675</v>
      </c>
      <c r="DK739" s="6">
        <v>13939</v>
      </c>
      <c r="DL739" s="21">
        <v>8.43162639048715E-2</v>
      </c>
      <c r="DM739" s="7">
        <v>-7571.0931999981403</v>
      </c>
      <c r="DN739" s="7">
        <v>4864871.7186999992</v>
      </c>
      <c r="DO739" s="25">
        <f t="shared" si="367"/>
        <v>19785.844065447545</v>
      </c>
      <c r="DP739" s="6">
        <v>14425</v>
      </c>
      <c r="DQ739" s="21">
        <v>8.5672992631554007E-2</v>
      </c>
      <c r="DR739" s="7">
        <v>-7571.0931999981403</v>
      </c>
      <c r="DS739" s="7">
        <v>4864871.7186999992</v>
      </c>
      <c r="DT739" s="25">
        <f t="shared" si="368"/>
        <v>18561.977855133002</v>
      </c>
      <c r="DU739" s="6">
        <v>12999</v>
      </c>
      <c r="DV739" s="21">
        <v>9.0152697016971595E-2</v>
      </c>
      <c r="DW739" s="7">
        <v>-7571.0931999981403</v>
      </c>
      <c r="DX739" s="7">
        <v>4864871.7186999992</v>
      </c>
      <c r="DY739" s="25">
        <f t="shared" si="369"/>
        <v>15138.578786423896</v>
      </c>
      <c r="DZ739" s="6">
        <v>13776</v>
      </c>
      <c r="EA739" s="21">
        <v>9.0634157777517294E-2</v>
      </c>
      <c r="EB739" s="7">
        <v>-7571.0931999981403</v>
      </c>
      <c r="EC739" s="7">
        <v>4864871.7186999992</v>
      </c>
      <c r="ED739" s="25">
        <f t="shared" si="370"/>
        <v>14819.460257248249</v>
      </c>
      <c r="EE739" s="6">
        <v>10630</v>
      </c>
      <c r="EF739" s="21">
        <v>9.0920350255755997E-2</v>
      </c>
      <c r="EG739" s="7">
        <v>-7571.0931999981403</v>
      </c>
      <c r="EH739" s="7">
        <v>4864871.7186999992</v>
      </c>
      <c r="EI739" s="25">
        <f t="shared" si="371"/>
        <v>14633.748929143805</v>
      </c>
    </row>
    <row r="740" spans="1:139" x14ac:dyDescent="0.25">
      <c r="A740" s="6">
        <v>726</v>
      </c>
      <c r="B740" s="6">
        <v>1</v>
      </c>
      <c r="C740" s="6">
        <v>2</v>
      </c>
      <c r="D740" s="6">
        <v>1</v>
      </c>
      <c r="E740" s="6">
        <v>2</v>
      </c>
      <c r="F740" s="20">
        <f t="shared" si="341"/>
        <v>1</v>
      </c>
      <c r="G740" s="20">
        <f t="shared" si="342"/>
        <v>1</v>
      </c>
      <c r="H740" s="20">
        <f t="shared" si="343"/>
        <v>1</v>
      </c>
      <c r="I740" s="7">
        <v>-7506.0732561826171</v>
      </c>
      <c r="J740" s="7">
        <v>4864862.4194431175</v>
      </c>
      <c r="K740" s="6">
        <v>-6</v>
      </c>
      <c r="L740" s="6">
        <v>-6</v>
      </c>
      <c r="M740" s="7">
        <v>-7504.858449620493</v>
      </c>
      <c r="N740" s="7">
        <v>4864863.6859027734</v>
      </c>
      <c r="O740" s="26">
        <f t="shared" si="344"/>
        <v>-7504.8584496204912</v>
      </c>
      <c r="P740" s="26">
        <f t="shared" si="345"/>
        <v>4864863.6859027734</v>
      </c>
      <c r="Q740" s="20">
        <f t="shared" si="346"/>
        <v>1</v>
      </c>
      <c r="R740" s="26">
        <f t="shared" si="347"/>
        <v>1.7549002944691758</v>
      </c>
      <c r="S740" s="26">
        <f>R740*'8_HeSo_Mercator'!$B$7</f>
        <v>1.3444753700170167</v>
      </c>
      <c r="T740" s="6">
        <v>39</v>
      </c>
      <c r="U740" s="21">
        <v>0.1996144672808404</v>
      </c>
      <c r="V740" s="7">
        <v>-7506.5293000005186</v>
      </c>
      <c r="W740" s="7">
        <v>4864862.5543000028</v>
      </c>
      <c r="X740" s="25">
        <f t="shared" si="348"/>
        <v>629.84247312309105</v>
      </c>
      <c r="Y740" s="6">
        <v>807</v>
      </c>
      <c r="Z740" s="21">
        <v>0.21006554264974231</v>
      </c>
      <c r="AA740" s="7">
        <v>-7506.5293000005186</v>
      </c>
      <c r="AB740" s="7">
        <v>4864862.5543000028</v>
      </c>
      <c r="AC740" s="25">
        <f t="shared" si="349"/>
        <v>513.54761754708659</v>
      </c>
      <c r="AD740" s="6">
        <v>362</v>
      </c>
      <c r="AE740" s="21">
        <v>0.2124499592958202</v>
      </c>
      <c r="AF740" s="7">
        <v>-7502.8269000016153</v>
      </c>
      <c r="AG740" s="7">
        <v>4864860.1745999977</v>
      </c>
      <c r="AH740" s="25">
        <f t="shared" si="350"/>
        <v>490.87779954852095</v>
      </c>
      <c r="AI740" s="6">
        <v>1025</v>
      </c>
      <c r="AJ740" s="21">
        <v>0.21256607564936661</v>
      </c>
      <c r="AK740" s="7">
        <v>-7504.881400000304</v>
      </c>
      <c r="AL740" s="7">
        <v>4864865.5295000002</v>
      </c>
      <c r="AM740" s="25">
        <f t="shared" si="351"/>
        <v>489.80609038538284</v>
      </c>
      <c r="AN740" s="6">
        <v>151</v>
      </c>
      <c r="AO740" s="21">
        <v>0.21730275463441071</v>
      </c>
      <c r="AP740" s="7">
        <v>-7506.5293000005186</v>
      </c>
      <c r="AQ740" s="7">
        <v>4864862.5543000028</v>
      </c>
      <c r="AR740" s="25">
        <f t="shared" si="352"/>
        <v>448.47586199010948</v>
      </c>
      <c r="AS740" s="6">
        <v>475</v>
      </c>
      <c r="AT740" s="21">
        <v>0.21739399182194291</v>
      </c>
      <c r="AU740" s="7">
        <v>-7504.881400000304</v>
      </c>
      <c r="AV740" s="7">
        <v>4864865.5295000002</v>
      </c>
      <c r="AW740" s="25">
        <f t="shared" si="353"/>
        <v>447.72345987758484</v>
      </c>
      <c r="AX740" s="6">
        <v>907</v>
      </c>
      <c r="AY740" s="21">
        <v>0.22066422310497039</v>
      </c>
      <c r="AZ740" s="7">
        <v>-7501.2219000011683</v>
      </c>
      <c r="BA740" s="7">
        <v>4864863.0728999972</v>
      </c>
      <c r="BB740" s="25">
        <f t="shared" si="354"/>
        <v>421.7667099993202</v>
      </c>
      <c r="BC740" s="6">
        <v>585</v>
      </c>
      <c r="BD740" s="21">
        <v>0.22690209785245369</v>
      </c>
      <c r="BE740" s="7">
        <v>-7504.881400000304</v>
      </c>
      <c r="BF740" s="7">
        <v>4864865.5295000002</v>
      </c>
      <c r="BG740" s="25">
        <f t="shared" si="355"/>
        <v>377.26451250314386</v>
      </c>
      <c r="BH740" s="6">
        <v>696</v>
      </c>
      <c r="BI740" s="21">
        <v>0.22712535269870171</v>
      </c>
      <c r="BJ740" s="7">
        <v>-7506.5293000005186</v>
      </c>
      <c r="BK740" s="7">
        <v>4864862.5543000028</v>
      </c>
      <c r="BL740" s="25">
        <f t="shared" si="356"/>
        <v>375.78335639477052</v>
      </c>
      <c r="BM740" s="6">
        <v>148</v>
      </c>
      <c r="BN740" s="21">
        <v>0.23374689224798059</v>
      </c>
      <c r="BO740" s="7">
        <v>-7504.881400000304</v>
      </c>
      <c r="BP740" s="7">
        <v>4864865.5295000002</v>
      </c>
      <c r="BQ740" s="25">
        <f t="shared" si="357"/>
        <v>334.97825671494769</v>
      </c>
      <c r="BR740" s="6">
        <v>1024</v>
      </c>
      <c r="BS740" s="21">
        <v>0.24012714861433501</v>
      </c>
      <c r="BT740" s="7">
        <v>-7506.5293000005186</v>
      </c>
      <c r="BU740" s="7">
        <v>4864862.5543000028</v>
      </c>
      <c r="BV740" s="25">
        <f t="shared" si="358"/>
        <v>300.7702968832877</v>
      </c>
      <c r="BW740" s="6">
        <v>1452</v>
      </c>
      <c r="BX740" s="21">
        <v>0.24084271734401569</v>
      </c>
      <c r="BY740" s="7">
        <v>-7504.881400000304</v>
      </c>
      <c r="BZ740" s="7">
        <v>4864865.5295000002</v>
      </c>
      <c r="CA740" s="25">
        <f t="shared" si="359"/>
        <v>297.2117164037212</v>
      </c>
      <c r="CB740" s="6">
        <v>39</v>
      </c>
      <c r="CC740" s="21">
        <v>0.1929815140490542</v>
      </c>
      <c r="CD740" s="7">
        <v>-7506.5293000005186</v>
      </c>
      <c r="CE740" s="7">
        <v>4864862.5543000028</v>
      </c>
      <c r="CF740" s="25">
        <f t="shared" si="360"/>
        <v>721.00315069805913</v>
      </c>
      <c r="CG740" s="6">
        <v>475</v>
      </c>
      <c r="CH740" s="21">
        <v>0.19540706565407839</v>
      </c>
      <c r="CI740" s="7">
        <v>-7504.881400000304</v>
      </c>
      <c r="CJ740" s="7">
        <v>4864865.5295000002</v>
      </c>
      <c r="CK740" s="25">
        <f t="shared" si="361"/>
        <v>685.86548350430792</v>
      </c>
      <c r="CL740" s="6">
        <v>362</v>
      </c>
      <c r="CM740" s="21">
        <v>0.19547616955577579</v>
      </c>
      <c r="CN740" s="7">
        <v>-7502.8269000016153</v>
      </c>
      <c r="CO740" s="7">
        <v>4864860.1745999977</v>
      </c>
      <c r="CP740" s="25">
        <f t="shared" si="362"/>
        <v>684.89614071142341</v>
      </c>
      <c r="CQ740" s="6">
        <v>585</v>
      </c>
      <c r="CR740" s="21">
        <v>0.2000252079657171</v>
      </c>
      <c r="CS740" s="7">
        <v>-7504.881400000304</v>
      </c>
      <c r="CT740" s="7">
        <v>4864865.5295000002</v>
      </c>
      <c r="CU740" s="25">
        <f t="shared" si="363"/>
        <v>624.68499969125332</v>
      </c>
      <c r="CV740" s="6">
        <v>37</v>
      </c>
      <c r="CW740" s="21">
        <v>0.20293312573767611</v>
      </c>
      <c r="CX740" s="7">
        <v>-7504.881400000304</v>
      </c>
      <c r="CY740" s="7">
        <v>4864865.5295000002</v>
      </c>
      <c r="CZ740" s="25">
        <f t="shared" si="364"/>
        <v>589.64174246703726</v>
      </c>
      <c r="DA740" s="6">
        <v>695</v>
      </c>
      <c r="DB740" s="21">
        <v>0.20351464645828871</v>
      </c>
      <c r="DC740" s="7">
        <v>-7504.881400000304</v>
      </c>
      <c r="DD740" s="7">
        <v>4864865.5295000002</v>
      </c>
      <c r="DE740" s="25">
        <f t="shared" si="365"/>
        <v>582.93122715903485</v>
      </c>
      <c r="DF740" s="6">
        <v>807</v>
      </c>
      <c r="DG740" s="21">
        <v>0.20429491377428499</v>
      </c>
      <c r="DH740" s="7">
        <v>-7506.5293000005186</v>
      </c>
      <c r="DI740" s="7">
        <v>4864862.5543000028</v>
      </c>
      <c r="DJ740" s="25">
        <f t="shared" si="366"/>
        <v>574.07651759145028</v>
      </c>
      <c r="DK740" s="6">
        <v>151</v>
      </c>
      <c r="DL740" s="21">
        <v>0.20696937697993659</v>
      </c>
      <c r="DM740" s="7">
        <v>-7506.5293000005186</v>
      </c>
      <c r="DN740" s="7">
        <v>4864862.5543000028</v>
      </c>
      <c r="DO740" s="25">
        <f t="shared" si="367"/>
        <v>544.97380856102575</v>
      </c>
      <c r="DP740" s="6">
        <v>1025</v>
      </c>
      <c r="DQ740" s="21">
        <v>0.21060292448420909</v>
      </c>
      <c r="DR740" s="7">
        <v>-7504.881400000304</v>
      </c>
      <c r="DS740" s="7">
        <v>4864865.5295000002</v>
      </c>
      <c r="DT740" s="25">
        <f t="shared" si="368"/>
        <v>508.32610050415195</v>
      </c>
      <c r="DU740" s="6">
        <v>907</v>
      </c>
      <c r="DV740" s="21">
        <v>0.21248848344860691</v>
      </c>
      <c r="DW740" s="7">
        <v>-7501.2219000011683</v>
      </c>
      <c r="DX740" s="7">
        <v>4864863.0728999972</v>
      </c>
      <c r="DY740" s="25">
        <f t="shared" si="369"/>
        <v>490.5219118521386</v>
      </c>
      <c r="DZ740" s="6">
        <v>361</v>
      </c>
      <c r="EA740" s="21">
        <v>0.21356094367651121</v>
      </c>
      <c r="EB740" s="7">
        <v>-7501.2219000011683</v>
      </c>
      <c r="EC740" s="7">
        <v>4864863.0728999972</v>
      </c>
      <c r="ED740" s="25">
        <f t="shared" si="370"/>
        <v>480.74267429887419</v>
      </c>
      <c r="EE740" s="6">
        <v>148</v>
      </c>
      <c r="EF740" s="21">
        <v>0.2145638578227636</v>
      </c>
      <c r="EG740" s="7">
        <v>-7504.881400000304</v>
      </c>
      <c r="EH740" s="7">
        <v>4864865.5295000002</v>
      </c>
      <c r="EI740" s="25">
        <f t="shared" si="371"/>
        <v>471.81715063561802</v>
      </c>
    </row>
    <row r="741" spans="1:139" x14ac:dyDescent="0.25">
      <c r="A741" s="6">
        <v>727</v>
      </c>
      <c r="B741" s="6">
        <v>2</v>
      </c>
      <c r="C741" s="6">
        <v>1</v>
      </c>
      <c r="D741" s="6">
        <v>2</v>
      </c>
      <c r="E741" s="6">
        <v>1</v>
      </c>
      <c r="F741" s="20">
        <f t="shared" si="341"/>
        <v>1</v>
      </c>
      <c r="G741" s="20">
        <f t="shared" si="342"/>
        <v>1</v>
      </c>
      <c r="H741" s="20">
        <f t="shared" si="343"/>
        <v>1</v>
      </c>
      <c r="I741" s="7">
        <v>-7339.0883769528746</v>
      </c>
      <c r="J741" s="7">
        <v>4864826.3460505586</v>
      </c>
      <c r="K741" s="6">
        <v>-6</v>
      </c>
      <c r="L741" s="6">
        <v>-3</v>
      </c>
      <c r="M741" s="7">
        <v>-7357.1815295379747</v>
      </c>
      <c r="N741" s="7">
        <v>4864840.6113879383</v>
      </c>
      <c r="O741" s="26">
        <f t="shared" si="344"/>
        <v>-7357.1815295379765</v>
      </c>
      <c r="P741" s="26">
        <f t="shared" si="345"/>
        <v>4864840.6113879383</v>
      </c>
      <c r="Q741" s="20">
        <f t="shared" si="346"/>
        <v>1</v>
      </c>
      <c r="R741" s="26">
        <f t="shared" si="347"/>
        <v>23.040443160299692</v>
      </c>
      <c r="S741" s="26">
        <f>R741*'8_HeSo_Mercator'!$B$7</f>
        <v>17.65189078885534</v>
      </c>
      <c r="T741" s="6">
        <v>19215</v>
      </c>
      <c r="U741" s="21">
        <v>0.33614782628974887</v>
      </c>
      <c r="V741" s="7">
        <v>-7355.502279676497</v>
      </c>
      <c r="W741" s="7">
        <v>4864846.0277878493</v>
      </c>
      <c r="X741" s="25">
        <f t="shared" si="348"/>
        <v>78.321098687357079</v>
      </c>
      <c r="Y741" s="6">
        <v>18849</v>
      </c>
      <c r="Z741" s="21">
        <v>0.33940207113863691</v>
      </c>
      <c r="AA741" s="7">
        <v>-7355.502279676497</v>
      </c>
      <c r="AB741" s="7">
        <v>4864846.0277878493</v>
      </c>
      <c r="AC741" s="25">
        <f t="shared" si="349"/>
        <v>75.360200843867247</v>
      </c>
      <c r="AD741" s="6">
        <v>18761</v>
      </c>
      <c r="AE741" s="21">
        <v>0.35334843927247489</v>
      </c>
      <c r="AF741" s="7">
        <v>-7355.502279676497</v>
      </c>
      <c r="AG741" s="7">
        <v>4864846.0277878493</v>
      </c>
      <c r="AH741" s="25">
        <f t="shared" si="350"/>
        <v>64.148615923420934</v>
      </c>
      <c r="AI741" s="6">
        <v>19218</v>
      </c>
      <c r="AJ741" s="21">
        <v>0.35573839995724532</v>
      </c>
      <c r="AK741" s="7">
        <v>-7359.1929999999702</v>
      </c>
      <c r="AL741" s="7">
        <v>4864841.7518000007</v>
      </c>
      <c r="AM741" s="25">
        <f t="shared" si="351"/>
        <v>62.442029562796478</v>
      </c>
      <c r="AN741" s="6">
        <v>14653</v>
      </c>
      <c r="AO741" s="21">
        <v>0.35721376779735581</v>
      </c>
      <c r="AP741" s="7">
        <v>-7367.4587999992073</v>
      </c>
      <c r="AQ741" s="7">
        <v>4864841.7827999964</v>
      </c>
      <c r="AR741" s="25">
        <f t="shared" si="352"/>
        <v>61.416808283010504</v>
      </c>
      <c r="AS741" s="6">
        <v>18684</v>
      </c>
      <c r="AT741" s="21">
        <v>0.36080856610921092</v>
      </c>
      <c r="AU741" s="7">
        <v>-7349.5460000000894</v>
      </c>
      <c r="AV741" s="7">
        <v>4864836.3998000026</v>
      </c>
      <c r="AW741" s="25">
        <f t="shared" si="353"/>
        <v>59.005519852446454</v>
      </c>
      <c r="AX741" s="6">
        <v>11849</v>
      </c>
      <c r="AY741" s="21">
        <v>0.37045876910508069</v>
      </c>
      <c r="AZ741" s="7">
        <v>-7332.1088000014424</v>
      </c>
      <c r="BA741" s="7">
        <v>4864822.1709999964</v>
      </c>
      <c r="BB741" s="25">
        <f t="shared" si="354"/>
        <v>53.093393250963352</v>
      </c>
      <c r="BC741" s="6">
        <v>18860</v>
      </c>
      <c r="BD741" s="21">
        <v>0.37067054628948182</v>
      </c>
      <c r="BE741" s="7">
        <v>-7352.3487999998033</v>
      </c>
      <c r="BF741" s="7">
        <v>4864837.9547000006</v>
      </c>
      <c r="BG741" s="25">
        <f t="shared" si="355"/>
        <v>52.9721606685574</v>
      </c>
      <c r="BH741" s="6">
        <v>19127</v>
      </c>
      <c r="BI741" s="21">
        <v>0.37345195181099361</v>
      </c>
      <c r="BJ741" s="7">
        <v>-7359.1929999999702</v>
      </c>
      <c r="BK741" s="7">
        <v>4864841.7518000007</v>
      </c>
      <c r="BL741" s="25">
        <f t="shared" si="356"/>
        <v>51.411593579226761</v>
      </c>
      <c r="BM741" s="6">
        <v>18850</v>
      </c>
      <c r="BN741" s="21">
        <v>0.37346128497723829</v>
      </c>
      <c r="BO741" s="7">
        <v>-7359.3310999982059</v>
      </c>
      <c r="BP741" s="7">
        <v>4864837.2735000029</v>
      </c>
      <c r="BQ741" s="25">
        <f t="shared" si="357"/>
        <v>51.40645446594106</v>
      </c>
      <c r="BR741" s="6">
        <v>3785</v>
      </c>
      <c r="BS741" s="21">
        <v>0.37416322140681069</v>
      </c>
      <c r="BT741" s="7">
        <v>-7330.7868999987841</v>
      </c>
      <c r="BU741" s="7">
        <v>4864821.4372999966</v>
      </c>
      <c r="BV741" s="25">
        <f t="shared" si="358"/>
        <v>51.021781184036662</v>
      </c>
      <c r="BW741" s="6">
        <v>3927</v>
      </c>
      <c r="BX741" s="21">
        <v>0.37467544567129912</v>
      </c>
      <c r="BY741" s="7">
        <v>-7352.520300000906</v>
      </c>
      <c r="BZ741" s="7">
        <v>4864833.4948000014</v>
      </c>
      <c r="CA741" s="25">
        <f t="shared" si="359"/>
        <v>50.743342337908004</v>
      </c>
      <c r="CB741" s="6">
        <v>19215</v>
      </c>
      <c r="CC741" s="21">
        <v>0.30606917843159331</v>
      </c>
      <c r="CD741" s="7">
        <v>-7355.502279676497</v>
      </c>
      <c r="CE741" s="7">
        <v>4864846.0277878493</v>
      </c>
      <c r="CF741" s="25">
        <f t="shared" si="360"/>
        <v>113.95190997830788</v>
      </c>
      <c r="CG741" s="6">
        <v>18849</v>
      </c>
      <c r="CH741" s="21">
        <v>0.31298710212842967</v>
      </c>
      <c r="CI741" s="7">
        <v>-7355.502279676497</v>
      </c>
      <c r="CJ741" s="7">
        <v>4864846.0277878493</v>
      </c>
      <c r="CK741" s="25">
        <f t="shared" si="361"/>
        <v>104.20636232055169</v>
      </c>
      <c r="CL741" s="6">
        <v>14653</v>
      </c>
      <c r="CM741" s="21">
        <v>0.31447791058922647</v>
      </c>
      <c r="CN741" s="7">
        <v>-7367.4587999992073</v>
      </c>
      <c r="CO741" s="7">
        <v>4864841.7827999964</v>
      </c>
      <c r="CP741" s="25">
        <f t="shared" si="362"/>
        <v>102.24437361454581</v>
      </c>
      <c r="CQ741" s="6">
        <v>14720</v>
      </c>
      <c r="CR741" s="21">
        <v>0.33053119400773268</v>
      </c>
      <c r="CS741" s="7">
        <v>-7367.4587999992073</v>
      </c>
      <c r="CT741" s="7">
        <v>4864841.7827999964</v>
      </c>
      <c r="CU741" s="25">
        <f t="shared" si="363"/>
        <v>83.781897127397826</v>
      </c>
      <c r="CV741" s="6">
        <v>18761</v>
      </c>
      <c r="CW741" s="21">
        <v>0.3324140025049655</v>
      </c>
      <c r="CX741" s="7">
        <v>-7355.502279676497</v>
      </c>
      <c r="CY741" s="7">
        <v>4864846.0277878493</v>
      </c>
      <c r="CZ741" s="25">
        <f t="shared" si="364"/>
        <v>81.899784998740842</v>
      </c>
      <c r="DA741" s="6">
        <v>14609</v>
      </c>
      <c r="DB741" s="21">
        <v>0.33616159792651229</v>
      </c>
      <c r="DC741" s="7">
        <v>-7367.4587999992073</v>
      </c>
      <c r="DD741" s="7">
        <v>4864841.7827999964</v>
      </c>
      <c r="DE741" s="25">
        <f t="shared" si="365"/>
        <v>78.308265056759325</v>
      </c>
      <c r="DF741" s="6">
        <v>14615</v>
      </c>
      <c r="DG741" s="21">
        <v>0.34243778297280508</v>
      </c>
      <c r="DH741" s="7">
        <v>-7366.0377999991179</v>
      </c>
      <c r="DI741" s="7">
        <v>4864845.5494000018</v>
      </c>
      <c r="DJ741" s="25">
        <f t="shared" si="366"/>
        <v>72.723252363545924</v>
      </c>
      <c r="DK741" s="6">
        <v>14724</v>
      </c>
      <c r="DL741" s="21">
        <v>0.3424434618488359</v>
      </c>
      <c r="DM741" s="7">
        <v>-7366.2424000017336</v>
      </c>
      <c r="DN741" s="7">
        <v>4864841.1080000028</v>
      </c>
      <c r="DO741" s="25">
        <f t="shared" si="367"/>
        <v>72.718428489151719</v>
      </c>
      <c r="DP741" s="6">
        <v>18850</v>
      </c>
      <c r="DQ741" s="21">
        <v>0.34256119869038881</v>
      </c>
      <c r="DR741" s="7">
        <v>-7359.3310999982059</v>
      </c>
      <c r="DS741" s="7">
        <v>4864837.2735000029</v>
      </c>
      <c r="DT741" s="25">
        <f t="shared" si="368"/>
        <v>72.618507946620355</v>
      </c>
      <c r="DU741" s="6">
        <v>19218</v>
      </c>
      <c r="DV741" s="21">
        <v>0.34625283434312493</v>
      </c>
      <c r="DW741" s="7">
        <v>-7359.1929999999702</v>
      </c>
      <c r="DX741" s="7">
        <v>4864841.7518000007</v>
      </c>
      <c r="DY741" s="25">
        <f t="shared" si="369"/>
        <v>69.570744598249632</v>
      </c>
      <c r="DZ741" s="6">
        <v>18860</v>
      </c>
      <c r="EA741" s="21">
        <v>0.35147622344545809</v>
      </c>
      <c r="EB741" s="7">
        <v>-7352.3487999998033</v>
      </c>
      <c r="EC741" s="7">
        <v>4864837.9547000006</v>
      </c>
      <c r="ED741" s="25">
        <f t="shared" si="370"/>
        <v>65.52638280986082</v>
      </c>
      <c r="EE741" s="6">
        <v>14634</v>
      </c>
      <c r="EF741" s="21">
        <v>0.35155259122774918</v>
      </c>
      <c r="EG741" s="7">
        <v>-7367.4587999992073</v>
      </c>
      <c r="EH741" s="7">
        <v>4864841.7827999964</v>
      </c>
      <c r="EI741" s="25">
        <f t="shared" si="371"/>
        <v>65.469464165709368</v>
      </c>
    </row>
    <row r="742" spans="1:139" x14ac:dyDescent="0.25">
      <c r="A742" s="6">
        <v>728</v>
      </c>
      <c r="B742" s="6">
        <v>1</v>
      </c>
      <c r="C742" s="6">
        <v>2</v>
      </c>
      <c r="D742" s="6">
        <v>1</v>
      </c>
      <c r="E742" s="6">
        <v>2</v>
      </c>
      <c r="F742" s="20">
        <f t="shared" si="341"/>
        <v>1</v>
      </c>
      <c r="G742" s="20">
        <f t="shared" si="342"/>
        <v>1</v>
      </c>
      <c r="H742" s="20">
        <f t="shared" si="343"/>
        <v>1</v>
      </c>
      <c r="I742" s="7">
        <v>-7512.5390792299368</v>
      </c>
      <c r="J742" s="7">
        <v>4864841.7835863465</v>
      </c>
      <c r="K742" s="6">
        <v>-6</v>
      </c>
      <c r="L742" s="6">
        <v>-6</v>
      </c>
      <c r="M742" s="7">
        <v>-7514.6966363022202</v>
      </c>
      <c r="N742" s="7">
        <v>4864843.8319177385</v>
      </c>
      <c r="O742" s="26">
        <f t="shared" si="344"/>
        <v>-7514.6966363022211</v>
      </c>
      <c r="P742" s="26">
        <f t="shared" si="345"/>
        <v>4864843.8319177385</v>
      </c>
      <c r="Q742" s="20">
        <f t="shared" si="346"/>
        <v>1</v>
      </c>
      <c r="R742" s="26">
        <f t="shared" si="347"/>
        <v>2.9750149598963764</v>
      </c>
      <c r="S742" s="26">
        <f>R742*'8_HeSo_Mercator'!$B$7</f>
        <v>2.2792373741225651</v>
      </c>
      <c r="T742" s="6">
        <v>1632</v>
      </c>
      <c r="U742" s="21">
        <v>0.2354840450577674</v>
      </c>
      <c r="V742" s="7">
        <v>-7516.4745000004768</v>
      </c>
      <c r="W742" s="7">
        <v>4864844.5971999988</v>
      </c>
      <c r="X742" s="25">
        <f t="shared" si="348"/>
        <v>325.20263104287011</v>
      </c>
      <c r="Y742" s="6">
        <v>1291</v>
      </c>
      <c r="Z742" s="21">
        <v>0.23833276739930109</v>
      </c>
      <c r="AA742" s="7">
        <v>-7516.4745000004768</v>
      </c>
      <c r="AB742" s="7">
        <v>4864844.5971999988</v>
      </c>
      <c r="AC742" s="25">
        <f t="shared" si="349"/>
        <v>309.93097085734411</v>
      </c>
      <c r="AD742" s="6">
        <v>1594</v>
      </c>
      <c r="AE742" s="21">
        <v>0.2416503803821472</v>
      </c>
      <c r="AF742" s="7">
        <v>-7516.4745000004768</v>
      </c>
      <c r="AG742" s="7">
        <v>4864844.5971999988</v>
      </c>
      <c r="AH742" s="25">
        <f t="shared" si="350"/>
        <v>293.25813452206222</v>
      </c>
      <c r="AI742" s="6">
        <v>1554</v>
      </c>
      <c r="AJ742" s="21">
        <v>0.24618690561302811</v>
      </c>
      <c r="AK742" s="7">
        <v>-7516.4745000004768</v>
      </c>
      <c r="AL742" s="7">
        <v>4864844.5971999988</v>
      </c>
      <c r="AM742" s="25">
        <f t="shared" si="351"/>
        <v>272.23264425379568</v>
      </c>
      <c r="AN742" s="6">
        <v>690</v>
      </c>
      <c r="AO742" s="21">
        <v>0.24733850125785381</v>
      </c>
      <c r="AP742" s="7">
        <v>-7511.7366999983788</v>
      </c>
      <c r="AQ742" s="7">
        <v>4864841.6472000033</v>
      </c>
      <c r="AR742" s="25">
        <f t="shared" si="352"/>
        <v>267.19793691614956</v>
      </c>
      <c r="AS742" s="6">
        <v>580</v>
      </c>
      <c r="AT742" s="21">
        <v>0.25411121360595779</v>
      </c>
      <c r="AU742" s="7">
        <v>-7511.7366999983788</v>
      </c>
      <c r="AV742" s="7">
        <v>4864841.6472000033</v>
      </c>
      <c r="AW742" s="25">
        <f t="shared" si="353"/>
        <v>239.83064676823986</v>
      </c>
      <c r="AX742" s="6">
        <v>144</v>
      </c>
      <c r="AY742" s="21">
        <v>0.25731961907533679</v>
      </c>
      <c r="AZ742" s="7">
        <v>-7516.4745000004768</v>
      </c>
      <c r="BA742" s="7">
        <v>4864844.5971999988</v>
      </c>
      <c r="BB742" s="25">
        <f t="shared" si="354"/>
        <v>228.09113207479939</v>
      </c>
      <c r="BC742" s="6">
        <v>364</v>
      </c>
      <c r="BD742" s="21">
        <v>0.25821237897276822</v>
      </c>
      <c r="BE742" s="7">
        <v>-7511.7366999983788</v>
      </c>
      <c r="BF742" s="7">
        <v>4864841.6472000033</v>
      </c>
      <c r="BG742" s="25">
        <f t="shared" si="355"/>
        <v>224.95298694896505</v>
      </c>
      <c r="BH742" s="6">
        <v>473</v>
      </c>
      <c r="BI742" s="21">
        <v>0.27836201380363518</v>
      </c>
      <c r="BJ742" s="7">
        <v>-7511.7366999983788</v>
      </c>
      <c r="BK742" s="7">
        <v>4864841.6472000033</v>
      </c>
      <c r="BL742" s="25">
        <f t="shared" si="356"/>
        <v>166.55593817444554</v>
      </c>
      <c r="BM742" s="6">
        <v>1408</v>
      </c>
      <c r="BN742" s="21">
        <v>0.28488622906480471</v>
      </c>
      <c r="BO742" s="7">
        <v>-7516.4745000004768</v>
      </c>
      <c r="BP742" s="7">
        <v>4864844.5971999988</v>
      </c>
      <c r="BQ742" s="25">
        <f t="shared" si="357"/>
        <v>151.8148215264674</v>
      </c>
      <c r="BR742" s="6">
        <v>1553</v>
      </c>
      <c r="BS742" s="21">
        <v>0.28785275244459041</v>
      </c>
      <c r="BT742" s="7">
        <v>-7511.7366999983788</v>
      </c>
      <c r="BU742" s="7">
        <v>4864841.6472000033</v>
      </c>
      <c r="BV742" s="25">
        <f t="shared" si="358"/>
        <v>145.6526712310185</v>
      </c>
      <c r="BW742" s="6">
        <v>1476</v>
      </c>
      <c r="BX742" s="21">
        <v>0.29126654580842293</v>
      </c>
      <c r="BY742" s="7">
        <v>-7516.4745000004768</v>
      </c>
      <c r="BZ742" s="7">
        <v>4864844.5971999988</v>
      </c>
      <c r="CA742" s="25">
        <f t="shared" si="359"/>
        <v>138.94329000309989</v>
      </c>
      <c r="CB742" s="6">
        <v>1291</v>
      </c>
      <c r="CC742" s="21">
        <v>0.23272953585115791</v>
      </c>
      <c r="CD742" s="7">
        <v>-7516.4745000004768</v>
      </c>
      <c r="CE742" s="7">
        <v>4864844.5971999988</v>
      </c>
      <c r="CF742" s="25">
        <f t="shared" si="360"/>
        <v>340.87408605030919</v>
      </c>
      <c r="CG742" s="6">
        <v>1554</v>
      </c>
      <c r="CH742" s="21">
        <v>0.23311291907227299</v>
      </c>
      <c r="CI742" s="7">
        <v>-7516.4745000004768</v>
      </c>
      <c r="CJ742" s="7">
        <v>4864844.5971999988</v>
      </c>
      <c r="CK742" s="25">
        <f t="shared" si="361"/>
        <v>338.63717243224846</v>
      </c>
      <c r="CL742" s="6">
        <v>1594</v>
      </c>
      <c r="CM742" s="21">
        <v>0.23626324892456421</v>
      </c>
      <c r="CN742" s="7">
        <v>-7516.4745000004768</v>
      </c>
      <c r="CO742" s="7">
        <v>4864844.5971999988</v>
      </c>
      <c r="CP742" s="25">
        <f t="shared" si="362"/>
        <v>320.93369247916451</v>
      </c>
      <c r="CQ742" s="6">
        <v>1632</v>
      </c>
      <c r="CR742" s="21">
        <v>0.2378295127340907</v>
      </c>
      <c r="CS742" s="7">
        <v>-7516.4745000004768</v>
      </c>
      <c r="CT742" s="7">
        <v>4864844.5971999988</v>
      </c>
      <c r="CU742" s="25">
        <f t="shared" si="363"/>
        <v>312.56260346449426</v>
      </c>
      <c r="CV742" s="6">
        <v>580</v>
      </c>
      <c r="CW742" s="21">
        <v>0.24272839428726761</v>
      </c>
      <c r="CX742" s="7">
        <v>-7511.7366999983788</v>
      </c>
      <c r="CY742" s="7">
        <v>4864841.6472000033</v>
      </c>
      <c r="CZ742" s="25">
        <f t="shared" si="364"/>
        <v>288.08302474361761</v>
      </c>
      <c r="DA742" s="6">
        <v>690</v>
      </c>
      <c r="DB742" s="21">
        <v>0.24273777187998921</v>
      </c>
      <c r="DC742" s="7">
        <v>-7511.7366999983788</v>
      </c>
      <c r="DD742" s="7">
        <v>4864841.6472000033</v>
      </c>
      <c r="DE742" s="25">
        <f t="shared" si="365"/>
        <v>288.03850973124491</v>
      </c>
      <c r="DF742" s="6">
        <v>144</v>
      </c>
      <c r="DG742" s="21">
        <v>0.24330338040222499</v>
      </c>
      <c r="DH742" s="7">
        <v>-7516.4745000004768</v>
      </c>
      <c r="DI742" s="7">
        <v>4864844.5971999988</v>
      </c>
      <c r="DJ742" s="25">
        <f t="shared" si="366"/>
        <v>285.36941710306974</v>
      </c>
      <c r="DK742" s="6">
        <v>364</v>
      </c>
      <c r="DL742" s="21">
        <v>0.25448529652642038</v>
      </c>
      <c r="DM742" s="7">
        <v>-7511.7366999983788</v>
      </c>
      <c r="DN742" s="7">
        <v>4864841.6472000033</v>
      </c>
      <c r="DO742" s="25">
        <f t="shared" si="367"/>
        <v>238.42358829669729</v>
      </c>
      <c r="DP742" s="6">
        <v>1408</v>
      </c>
      <c r="DQ742" s="21">
        <v>0.2686104975748359</v>
      </c>
      <c r="DR742" s="7">
        <v>-7516.4745000004768</v>
      </c>
      <c r="DS742" s="7">
        <v>4864844.5971999988</v>
      </c>
      <c r="DT742" s="25">
        <f t="shared" si="368"/>
        <v>192.09146761154932</v>
      </c>
      <c r="DU742" s="6">
        <v>1518</v>
      </c>
      <c r="DV742" s="21">
        <v>0.26935070015763612</v>
      </c>
      <c r="DW742" s="7">
        <v>-7516.4745000004768</v>
      </c>
      <c r="DX742" s="7">
        <v>4864844.5971999988</v>
      </c>
      <c r="DY742" s="25">
        <f t="shared" si="369"/>
        <v>189.98860975366674</v>
      </c>
      <c r="DZ742" s="6">
        <v>152</v>
      </c>
      <c r="EA742" s="21">
        <v>0.27352426671006058</v>
      </c>
      <c r="EB742" s="7">
        <v>-7511.5214999988684</v>
      </c>
      <c r="EC742" s="7">
        <v>4864853.5402000016</v>
      </c>
      <c r="ED742" s="25">
        <f t="shared" si="370"/>
        <v>178.65556567283454</v>
      </c>
      <c r="EE742" s="6">
        <v>1407</v>
      </c>
      <c r="EF742" s="21">
        <v>0.2767840602679949</v>
      </c>
      <c r="EG742" s="7">
        <v>-7511.7366999983788</v>
      </c>
      <c r="EH742" s="7">
        <v>4864841.6472000033</v>
      </c>
      <c r="EI742" s="25">
        <f t="shared" si="371"/>
        <v>170.38670184515078</v>
      </c>
    </row>
    <row r="743" spans="1:139" x14ac:dyDescent="0.25">
      <c r="A743" s="6">
        <v>729</v>
      </c>
      <c r="B743" s="6">
        <v>1</v>
      </c>
      <c r="C743" s="6">
        <v>0</v>
      </c>
      <c r="D743" s="6">
        <v>1</v>
      </c>
      <c r="E743" s="6">
        <v>0</v>
      </c>
      <c r="F743" s="20">
        <f t="shared" si="341"/>
        <v>1</v>
      </c>
      <c r="G743" s="20">
        <f t="shared" si="342"/>
        <v>1</v>
      </c>
      <c r="H743" s="20">
        <f t="shared" si="343"/>
        <v>1</v>
      </c>
      <c r="I743" s="7">
        <v>-7420.4263345736981</v>
      </c>
      <c r="J743" s="7">
        <v>4864893.4846878471</v>
      </c>
      <c r="K743" s="6">
        <v>-6</v>
      </c>
      <c r="L743" s="6">
        <v>-6</v>
      </c>
      <c r="M743" s="7">
        <v>-7429.0957397873626</v>
      </c>
      <c r="N743" s="7">
        <v>4864896.8104507104</v>
      </c>
      <c r="O743" s="26">
        <f t="shared" si="344"/>
        <v>-7429.0957397873626</v>
      </c>
      <c r="P743" s="26">
        <f t="shared" si="345"/>
        <v>4864896.8104507104</v>
      </c>
      <c r="Q743" s="20">
        <f t="shared" si="346"/>
        <v>1</v>
      </c>
      <c r="R743" s="26">
        <f t="shared" si="347"/>
        <v>9.2854340437819811</v>
      </c>
      <c r="S743" s="26">
        <f>R743*'8_HeSo_Mercator'!$B$7</f>
        <v>7.1138157598626233</v>
      </c>
      <c r="T743" s="6">
        <v>3716</v>
      </c>
      <c r="U743" s="21">
        <v>0.19701072737631761</v>
      </c>
      <c r="V743" s="7">
        <v>-7425.728100001812</v>
      </c>
      <c r="W743" s="7">
        <v>4864901.3354000002</v>
      </c>
      <c r="X743" s="25">
        <f t="shared" si="348"/>
        <v>663.80497378796156</v>
      </c>
      <c r="Y743" s="6">
        <v>3846</v>
      </c>
      <c r="Z743" s="21">
        <v>0.19848627608044969</v>
      </c>
      <c r="AA743" s="7">
        <v>-7427.8684000000358</v>
      </c>
      <c r="AB743" s="7">
        <v>4864896.7470000014</v>
      </c>
      <c r="AC743" s="25">
        <f t="shared" si="349"/>
        <v>644.28506618214681</v>
      </c>
      <c r="AD743" s="6">
        <v>4115</v>
      </c>
      <c r="AE743" s="21">
        <v>0.20398907093598059</v>
      </c>
      <c r="AF743" s="7">
        <v>-7424.8041423819959</v>
      </c>
      <c r="AG743" s="7">
        <v>4864898.4354094118</v>
      </c>
      <c r="AH743" s="25">
        <f t="shared" si="350"/>
        <v>577.52714271579146</v>
      </c>
      <c r="AI743" s="6">
        <v>4533</v>
      </c>
      <c r="AJ743" s="21">
        <v>0.2093316565931865</v>
      </c>
      <c r="AK743" s="7">
        <v>-7424.8041423819959</v>
      </c>
      <c r="AL743" s="7">
        <v>4864898.4354094118</v>
      </c>
      <c r="AM743" s="25">
        <f t="shared" si="351"/>
        <v>520.78726846153825</v>
      </c>
      <c r="AN743" s="6">
        <v>4258</v>
      </c>
      <c r="AO743" s="21">
        <v>0.20984693878406921</v>
      </c>
      <c r="AP743" s="7">
        <v>-7432.2438420690596</v>
      </c>
      <c r="AQ743" s="7">
        <v>4864893.5764952451</v>
      </c>
      <c r="AR743" s="25">
        <f t="shared" si="352"/>
        <v>515.69087566276164</v>
      </c>
      <c r="AS743" s="6">
        <v>3580</v>
      </c>
      <c r="AT743" s="21">
        <v>0.21232417565105849</v>
      </c>
      <c r="AU743" s="7">
        <v>-7425.728100001812</v>
      </c>
      <c r="AV743" s="7">
        <v>4864901.3354000002</v>
      </c>
      <c r="AW743" s="25">
        <f t="shared" si="353"/>
        <v>492.04204356432183</v>
      </c>
      <c r="AX743" s="6">
        <v>3304</v>
      </c>
      <c r="AY743" s="21">
        <v>0.2158095142383531</v>
      </c>
      <c r="AZ743" s="7">
        <v>-7425.728100001812</v>
      </c>
      <c r="BA743" s="7">
        <v>4864901.3354000002</v>
      </c>
      <c r="BB743" s="25">
        <f t="shared" si="354"/>
        <v>461.01775466632159</v>
      </c>
      <c r="BC743" s="6">
        <v>3289</v>
      </c>
      <c r="BD743" s="21">
        <v>0.2199666357495641</v>
      </c>
      <c r="BE743" s="7">
        <v>-7427.8684000000358</v>
      </c>
      <c r="BF743" s="7">
        <v>4864896.7470000014</v>
      </c>
      <c r="BG743" s="25">
        <f t="shared" si="355"/>
        <v>427.14246499532175</v>
      </c>
      <c r="BH743" s="6">
        <v>3992</v>
      </c>
      <c r="BI743" s="21">
        <v>0.22287600673228289</v>
      </c>
      <c r="BJ743" s="7">
        <v>-7439.6618062369516</v>
      </c>
      <c r="BK743" s="7">
        <v>4864890.837819621</v>
      </c>
      <c r="BL743" s="25">
        <f t="shared" si="356"/>
        <v>405.27212016761035</v>
      </c>
      <c r="BM743" s="6">
        <v>4268</v>
      </c>
      <c r="BN743" s="21">
        <v>0.22975664964578679</v>
      </c>
      <c r="BO743" s="7">
        <v>-7439.6618062369516</v>
      </c>
      <c r="BP743" s="7">
        <v>4864890.837819621</v>
      </c>
      <c r="BQ743" s="25">
        <f t="shared" si="357"/>
        <v>358.86213899985449</v>
      </c>
      <c r="BR743" s="6">
        <v>4260</v>
      </c>
      <c r="BS743" s="21">
        <v>0.234118991094007</v>
      </c>
      <c r="BT743" s="7">
        <v>-7427.8684000000358</v>
      </c>
      <c r="BU743" s="7">
        <v>4864896.7470000014</v>
      </c>
      <c r="BV743" s="25">
        <f t="shared" si="358"/>
        <v>332.85372715650198</v>
      </c>
      <c r="BW743" s="6">
        <v>3569</v>
      </c>
      <c r="BX743" s="21">
        <v>0.2356069905705751</v>
      </c>
      <c r="BY743" s="7">
        <v>-7435.76581665501</v>
      </c>
      <c r="BZ743" s="7">
        <v>4864887.900243476</v>
      </c>
      <c r="CA743" s="25">
        <f t="shared" si="359"/>
        <v>324.52436730400319</v>
      </c>
      <c r="CB743" s="6">
        <v>3716</v>
      </c>
      <c r="CC743" s="21">
        <v>0.17444611744461169</v>
      </c>
      <c r="CD743" s="7">
        <v>-7425.728100001812</v>
      </c>
      <c r="CE743" s="7">
        <v>4864901.3354000002</v>
      </c>
      <c r="CF743" s="25">
        <f t="shared" si="360"/>
        <v>1079.8284558222583</v>
      </c>
      <c r="CG743" s="6">
        <v>3846</v>
      </c>
      <c r="CH743" s="21">
        <v>0.17756716043183529</v>
      </c>
      <c r="CI743" s="7">
        <v>-7427.8684000000358</v>
      </c>
      <c r="CJ743" s="7">
        <v>4864896.7470000014</v>
      </c>
      <c r="CK743" s="25">
        <f t="shared" si="361"/>
        <v>1005.8874764817098</v>
      </c>
      <c r="CL743" s="6">
        <v>4258</v>
      </c>
      <c r="CM743" s="21">
        <v>0.18371381201377371</v>
      </c>
      <c r="CN743" s="7">
        <v>-7432.2438420690596</v>
      </c>
      <c r="CO743" s="7">
        <v>4864893.5764952451</v>
      </c>
      <c r="CP743" s="25">
        <f t="shared" si="362"/>
        <v>877.87516885591174</v>
      </c>
      <c r="CQ743" s="6">
        <v>3580</v>
      </c>
      <c r="CR743" s="21">
        <v>0.18921678750127641</v>
      </c>
      <c r="CS743" s="7">
        <v>-7425.728100001812</v>
      </c>
      <c r="CT743" s="7">
        <v>4864901.3354000002</v>
      </c>
      <c r="CU743" s="25">
        <f t="shared" si="363"/>
        <v>780.11987185544092</v>
      </c>
      <c r="CV743" s="6">
        <v>3289</v>
      </c>
      <c r="CW743" s="21">
        <v>0.1898668567170948</v>
      </c>
      <c r="CX743" s="7">
        <v>-7427.8684000000358</v>
      </c>
      <c r="CY743" s="7">
        <v>4864896.7470000014</v>
      </c>
      <c r="CZ743" s="25">
        <f t="shared" si="364"/>
        <v>769.49066837749365</v>
      </c>
      <c r="DA743" s="6">
        <v>4115</v>
      </c>
      <c r="DB743" s="21">
        <v>0.190167074598276</v>
      </c>
      <c r="DC743" s="7">
        <v>-7424.8041423819959</v>
      </c>
      <c r="DD743" s="7">
        <v>4864898.4354094118</v>
      </c>
      <c r="DE743" s="25">
        <f t="shared" si="365"/>
        <v>764.64296532914238</v>
      </c>
      <c r="DF743" s="6">
        <v>4533</v>
      </c>
      <c r="DG743" s="21">
        <v>0.1913593715906611</v>
      </c>
      <c r="DH743" s="7">
        <v>-7424.8041423819959</v>
      </c>
      <c r="DI743" s="7">
        <v>4864898.4354094118</v>
      </c>
      <c r="DJ743" s="25">
        <f t="shared" si="366"/>
        <v>745.76338271785744</v>
      </c>
      <c r="DK743" s="6">
        <v>3304</v>
      </c>
      <c r="DL743" s="21">
        <v>0.19455333195791211</v>
      </c>
      <c r="DM743" s="7">
        <v>-7425.728100001812</v>
      </c>
      <c r="DN743" s="7">
        <v>4864901.3354000002</v>
      </c>
      <c r="DO743" s="25">
        <f t="shared" si="367"/>
        <v>697.98374382884356</v>
      </c>
      <c r="DP743" s="6">
        <v>3992</v>
      </c>
      <c r="DQ743" s="21">
        <v>0.2</v>
      </c>
      <c r="DR743" s="7">
        <v>-7439.6618062369516</v>
      </c>
      <c r="DS743" s="7">
        <v>4864890.837819621</v>
      </c>
      <c r="DT743" s="25">
        <f t="shared" si="368"/>
        <v>624.99999999999977</v>
      </c>
      <c r="DU743" s="6">
        <v>4260</v>
      </c>
      <c r="DV743" s="21">
        <v>0.2077730886249877</v>
      </c>
      <c r="DW743" s="7">
        <v>-7427.8684000000358</v>
      </c>
      <c r="DX743" s="7">
        <v>4864896.7470000014</v>
      </c>
      <c r="DY743" s="25">
        <f t="shared" si="369"/>
        <v>536.59029909277001</v>
      </c>
      <c r="DZ743" s="6">
        <v>4268</v>
      </c>
      <c r="EA743" s="21">
        <v>0.20803326909422859</v>
      </c>
      <c r="EB743" s="7">
        <v>-7439.6618062369516</v>
      </c>
      <c r="EC743" s="7">
        <v>4864890.837819621</v>
      </c>
      <c r="ED743" s="25">
        <f t="shared" si="370"/>
        <v>533.91094639936807</v>
      </c>
      <c r="EE743" s="6">
        <v>3569</v>
      </c>
      <c r="EF743" s="21">
        <v>0.21794603639405979</v>
      </c>
      <c r="EG743" s="7">
        <v>-7435.76581665501</v>
      </c>
      <c r="EH743" s="7">
        <v>4864887.900243476</v>
      </c>
      <c r="EI743" s="25">
        <f t="shared" si="371"/>
        <v>443.20443637358153</v>
      </c>
    </row>
    <row r="744" spans="1:139" x14ac:dyDescent="0.25">
      <c r="A744" s="6">
        <v>730</v>
      </c>
      <c r="B744" s="6">
        <v>1</v>
      </c>
      <c r="C744" s="6">
        <v>1</v>
      </c>
      <c r="D744" s="6">
        <v>1</v>
      </c>
      <c r="E744" s="6">
        <v>1</v>
      </c>
      <c r="F744" s="20">
        <f t="shared" si="341"/>
        <v>1</v>
      </c>
      <c r="G744" s="20">
        <f t="shared" si="342"/>
        <v>1</v>
      </c>
      <c r="H744" s="20">
        <f t="shared" si="343"/>
        <v>1</v>
      </c>
      <c r="I744" s="7">
        <v>-7551.1173358294964</v>
      </c>
      <c r="J744" s="7">
        <v>4864897.774814208</v>
      </c>
      <c r="K744" s="6">
        <v>-6</v>
      </c>
      <c r="L744" s="6">
        <v>-6</v>
      </c>
      <c r="M744" s="7">
        <v>-7537.2410000003892</v>
      </c>
      <c r="N744" s="7">
        <v>4864895.7321000015</v>
      </c>
      <c r="O744" s="26">
        <f t="shared" si="344"/>
        <v>-7537.2410000003874</v>
      </c>
      <c r="P744" s="26">
        <f t="shared" si="345"/>
        <v>4864895.7321000006</v>
      </c>
      <c r="Q744" s="20">
        <f t="shared" si="346"/>
        <v>1</v>
      </c>
      <c r="R744" s="26">
        <f t="shared" si="347"/>
        <v>14.025882409868613</v>
      </c>
      <c r="S744" s="26">
        <f>R744*'8_HeSo_Mercator'!$B$7</f>
        <v>10.745598198516054</v>
      </c>
      <c r="T744" s="6">
        <v>9273</v>
      </c>
      <c r="U744" s="21">
        <v>0.16637504519663121</v>
      </c>
      <c r="V744" s="7">
        <v>-7537.2410000003874</v>
      </c>
      <c r="W744" s="7">
        <v>4864895.7321000015</v>
      </c>
      <c r="X744" s="25">
        <f t="shared" si="348"/>
        <v>1305.1104111810091</v>
      </c>
      <c r="Y744" s="6">
        <v>10185</v>
      </c>
      <c r="Z744" s="21">
        <v>0.1899060242255611</v>
      </c>
      <c r="AA744" s="7">
        <v>-7537.2410000003874</v>
      </c>
      <c r="AB744" s="7">
        <v>4864895.7321000015</v>
      </c>
      <c r="AC744" s="25">
        <f t="shared" si="349"/>
        <v>768.85604481449434</v>
      </c>
      <c r="AD744" s="6">
        <v>9729</v>
      </c>
      <c r="AE744" s="21">
        <v>0.19215545979426479</v>
      </c>
      <c r="AF744" s="7">
        <v>-7537.2410000003874</v>
      </c>
      <c r="AG744" s="7">
        <v>4864895.7321000015</v>
      </c>
      <c r="AH744" s="25">
        <f t="shared" si="350"/>
        <v>733.48136566731466</v>
      </c>
      <c r="AI744" s="6">
        <v>13956</v>
      </c>
      <c r="AJ744" s="21">
        <v>0.21134660667865501</v>
      </c>
      <c r="AK744" s="7">
        <v>-7537.2410000003874</v>
      </c>
      <c r="AL744" s="7">
        <v>4864895.7321000015</v>
      </c>
      <c r="AM744" s="25">
        <f t="shared" si="351"/>
        <v>501.20902529421795</v>
      </c>
      <c r="AN744" s="6">
        <v>8364</v>
      </c>
      <c r="AO744" s="21">
        <v>0.21319956758175021</v>
      </c>
      <c r="AP744" s="7">
        <v>-7537.2410000003874</v>
      </c>
      <c r="AQ744" s="7">
        <v>4864895.7321000015</v>
      </c>
      <c r="AR744" s="25">
        <f t="shared" si="352"/>
        <v>484.01043174802896</v>
      </c>
      <c r="AS744" s="6">
        <v>13793</v>
      </c>
      <c r="AT744" s="21">
        <v>0.2153009605503336</v>
      </c>
      <c r="AU744" s="7">
        <v>-7537.2410000003874</v>
      </c>
      <c r="AV744" s="7">
        <v>4864895.7321000015</v>
      </c>
      <c r="AW744" s="25">
        <f t="shared" si="353"/>
        <v>465.38901753481309</v>
      </c>
      <c r="AX744" s="6">
        <v>13632</v>
      </c>
      <c r="AY744" s="21">
        <v>0.22721407171383379</v>
      </c>
      <c r="AZ744" s="7">
        <v>-7537.2410000003874</v>
      </c>
      <c r="BA744" s="7">
        <v>4864895.7321000015</v>
      </c>
      <c r="BB744" s="25">
        <f t="shared" si="354"/>
        <v>375.19677991212797</v>
      </c>
      <c r="BC744" s="6">
        <v>7923</v>
      </c>
      <c r="BD744" s="21">
        <v>0.2300541772113486</v>
      </c>
      <c r="BE744" s="7">
        <v>-7537.2410000003874</v>
      </c>
      <c r="BF744" s="7">
        <v>4864895.7321000015</v>
      </c>
      <c r="BG744" s="25">
        <f t="shared" si="355"/>
        <v>357.00928106318537</v>
      </c>
      <c r="BH744" s="6">
        <v>14118</v>
      </c>
      <c r="BI744" s="21">
        <v>0.2310317359459467</v>
      </c>
      <c r="BJ744" s="7">
        <v>-7537.2410000003874</v>
      </c>
      <c r="BK744" s="7">
        <v>4864895.7321000015</v>
      </c>
      <c r="BL744" s="25">
        <f t="shared" si="356"/>
        <v>351.00510636120532</v>
      </c>
      <c r="BM744" s="6">
        <v>14446</v>
      </c>
      <c r="BN744" s="21">
        <v>0.244877644303029</v>
      </c>
      <c r="BO744" s="7">
        <v>-7537.2410000003874</v>
      </c>
      <c r="BP744" s="7">
        <v>4864895.7321000015</v>
      </c>
      <c r="BQ744" s="25">
        <f t="shared" si="357"/>
        <v>278.10157280754947</v>
      </c>
      <c r="BR744" s="6">
        <v>14281</v>
      </c>
      <c r="BS744" s="21">
        <v>0.25001249061781888</v>
      </c>
      <c r="BT744" s="7">
        <v>-7537.2410000003874</v>
      </c>
      <c r="BU744" s="7">
        <v>4864895.7321000015</v>
      </c>
      <c r="BV744" s="25">
        <f t="shared" si="358"/>
        <v>255.94884481917157</v>
      </c>
      <c r="BW744" s="6">
        <v>11101</v>
      </c>
      <c r="BX744" s="21">
        <v>0.25146537284727988</v>
      </c>
      <c r="BY744" s="7">
        <v>-7537.2410000003874</v>
      </c>
      <c r="BZ744" s="7">
        <v>4864895.7321000015</v>
      </c>
      <c r="CA744" s="25">
        <f t="shared" si="359"/>
        <v>250.08476633909197</v>
      </c>
      <c r="CB744" s="6">
        <v>9273</v>
      </c>
      <c r="CC744" s="21">
        <v>0.19844445155714871</v>
      </c>
      <c r="CD744" s="7">
        <v>-7537.2410000003874</v>
      </c>
      <c r="CE744" s="7">
        <v>4864895.7321000015</v>
      </c>
      <c r="CF744" s="25">
        <f t="shared" si="360"/>
        <v>644.82840081956317</v>
      </c>
      <c r="CG744" s="6">
        <v>10185</v>
      </c>
      <c r="CH744" s="21">
        <v>0.21672446189334099</v>
      </c>
      <c r="CI744" s="7">
        <v>-7537.2410000003874</v>
      </c>
      <c r="CJ744" s="7">
        <v>4864895.7321000015</v>
      </c>
      <c r="CK744" s="25">
        <f t="shared" si="361"/>
        <v>453.28178431427881</v>
      </c>
      <c r="CL744" s="6">
        <v>9729</v>
      </c>
      <c r="CM744" s="21">
        <v>0.22125585396157879</v>
      </c>
      <c r="CN744" s="7">
        <v>-7537.2410000003874</v>
      </c>
      <c r="CO744" s="7">
        <v>4864895.7321000015</v>
      </c>
      <c r="CP744" s="25">
        <f t="shared" si="362"/>
        <v>417.27361071790295</v>
      </c>
      <c r="CQ744" s="6">
        <v>8364</v>
      </c>
      <c r="CR744" s="21">
        <v>0.22381790666790199</v>
      </c>
      <c r="CS744" s="7">
        <v>-7537.2410000003874</v>
      </c>
      <c r="CT744" s="7">
        <v>4864895.7321000015</v>
      </c>
      <c r="CU744" s="25">
        <f t="shared" si="363"/>
        <v>398.49298618533624</v>
      </c>
      <c r="CV744" s="6">
        <v>7923</v>
      </c>
      <c r="CW744" s="21">
        <v>0.2432772552655981</v>
      </c>
      <c r="CX744" s="7">
        <v>-7537.2410000003874</v>
      </c>
      <c r="CY744" s="7">
        <v>4864895.7321000015</v>
      </c>
      <c r="CZ744" s="25">
        <f t="shared" si="364"/>
        <v>285.49201822349852</v>
      </c>
      <c r="DA744" s="6">
        <v>13956</v>
      </c>
      <c r="DB744" s="21">
        <v>0.2476195702878467</v>
      </c>
      <c r="DC744" s="7">
        <v>-7537.2410000003874</v>
      </c>
      <c r="DD744" s="7">
        <v>4864895.7321000015</v>
      </c>
      <c r="DE744" s="25">
        <f t="shared" si="365"/>
        <v>265.98683243748371</v>
      </c>
      <c r="DF744" s="6">
        <v>13793</v>
      </c>
      <c r="DG744" s="21">
        <v>0.25201484119110079</v>
      </c>
      <c r="DH744" s="7">
        <v>-7537.2410000003874</v>
      </c>
      <c r="DI744" s="7">
        <v>4864895.7321000015</v>
      </c>
      <c r="DJ744" s="25">
        <f t="shared" si="366"/>
        <v>247.9108481718971</v>
      </c>
      <c r="DK744" s="6">
        <v>13632</v>
      </c>
      <c r="DL744" s="21">
        <v>0.26089787024858169</v>
      </c>
      <c r="DM744" s="7">
        <v>-7537.2410000003874</v>
      </c>
      <c r="DN744" s="7">
        <v>4864895.7321000015</v>
      </c>
      <c r="DO744" s="25">
        <f t="shared" si="367"/>
        <v>215.8330084967441</v>
      </c>
      <c r="DP744" s="6">
        <v>14118</v>
      </c>
      <c r="DQ744" s="21">
        <v>0.26730495883283723</v>
      </c>
      <c r="DR744" s="7">
        <v>-7537.2410000003874</v>
      </c>
      <c r="DS744" s="7">
        <v>4864895.7321000015</v>
      </c>
      <c r="DT744" s="25">
        <f t="shared" si="368"/>
        <v>195.8718106145887</v>
      </c>
      <c r="DU744" s="6">
        <v>11101</v>
      </c>
      <c r="DV744" s="21">
        <v>0.27253317065731281</v>
      </c>
      <c r="DW744" s="7">
        <v>-7537.2410000003874</v>
      </c>
      <c r="DX744" s="7">
        <v>4864895.7321000015</v>
      </c>
      <c r="DY744" s="25">
        <f t="shared" si="369"/>
        <v>181.26857666302308</v>
      </c>
      <c r="DZ744" s="6">
        <v>11557</v>
      </c>
      <c r="EA744" s="21">
        <v>0.27948616123072662</v>
      </c>
      <c r="EB744" s="7">
        <v>-7537.2410000003874</v>
      </c>
      <c r="EC744" s="7">
        <v>4864895.7321000015</v>
      </c>
      <c r="ED744" s="25">
        <f t="shared" si="370"/>
        <v>163.8923812964907</v>
      </c>
      <c r="EE744" s="6">
        <v>14446</v>
      </c>
      <c r="EF744" s="21">
        <v>0.27978277489257369</v>
      </c>
      <c r="EG744" s="7">
        <v>-7537.2410000003874</v>
      </c>
      <c r="EH744" s="7">
        <v>4864895.7321000015</v>
      </c>
      <c r="EI744" s="25">
        <f t="shared" si="371"/>
        <v>163.19847913133975</v>
      </c>
    </row>
    <row r="745" spans="1:139" x14ac:dyDescent="0.25">
      <c r="A745" s="6">
        <v>731</v>
      </c>
      <c r="B745" s="6">
        <v>1</v>
      </c>
      <c r="C745" s="6">
        <v>2</v>
      </c>
      <c r="D745" s="6">
        <v>1</v>
      </c>
      <c r="E745" s="6">
        <v>2</v>
      </c>
      <c r="F745" s="20">
        <f t="shared" si="341"/>
        <v>1</v>
      </c>
      <c r="G745" s="20">
        <f t="shared" si="342"/>
        <v>1</v>
      </c>
      <c r="H745" s="20">
        <f t="shared" si="343"/>
        <v>1</v>
      </c>
      <c r="I745" s="7">
        <v>-7501.7450825006536</v>
      </c>
      <c r="J745" s="7">
        <v>4864863.8669044646</v>
      </c>
      <c r="K745" s="6">
        <v>-6</v>
      </c>
      <c r="L745" s="6">
        <v>-6</v>
      </c>
      <c r="M745" s="7">
        <v>-7511.4318798563836</v>
      </c>
      <c r="N745" s="7">
        <v>4864850.7530931337</v>
      </c>
      <c r="O745" s="26">
        <f t="shared" si="344"/>
        <v>-7511.4318798563827</v>
      </c>
      <c r="P745" s="26">
        <f t="shared" si="345"/>
        <v>4864850.7530931318</v>
      </c>
      <c r="Q745" s="20">
        <f t="shared" si="346"/>
        <v>1</v>
      </c>
      <c r="R745" s="26">
        <f t="shared" si="347"/>
        <v>16.303560674940393</v>
      </c>
      <c r="S745" s="26">
        <f>R745*'8_HeSo_Mercator'!$B$7</f>
        <v>12.490587550824744</v>
      </c>
      <c r="T745" s="6">
        <v>1632</v>
      </c>
      <c r="U745" s="21">
        <v>0.28932902516077008</v>
      </c>
      <c r="V745" s="7">
        <v>-7516.4745000004768</v>
      </c>
      <c r="W745" s="7">
        <v>4864844.5971999988</v>
      </c>
      <c r="X745" s="25">
        <f t="shared" si="348"/>
        <v>142.70263254097912</v>
      </c>
      <c r="Y745" s="6">
        <v>1622</v>
      </c>
      <c r="Z745" s="21">
        <v>0.29246739733344629</v>
      </c>
      <c r="AA745" s="7">
        <v>-7501.2219000011683</v>
      </c>
      <c r="AB745" s="7">
        <v>4864863.0728999972</v>
      </c>
      <c r="AC745" s="25">
        <f t="shared" si="349"/>
        <v>136.67533864564254</v>
      </c>
      <c r="AD745" s="6">
        <v>1554</v>
      </c>
      <c r="AE745" s="21">
        <v>0.29332137957901688</v>
      </c>
      <c r="AF745" s="7">
        <v>-7516.4745000004768</v>
      </c>
      <c r="AG745" s="7">
        <v>4864844.5971999988</v>
      </c>
      <c r="AH745" s="25">
        <f t="shared" si="350"/>
        <v>135.0905980167247</v>
      </c>
      <c r="AI745" s="6">
        <v>1594</v>
      </c>
      <c r="AJ745" s="21">
        <v>0.29566555829351648</v>
      </c>
      <c r="AK745" s="7">
        <v>-7516.4745000004768</v>
      </c>
      <c r="AL745" s="7">
        <v>4864844.5971999988</v>
      </c>
      <c r="AM745" s="25">
        <f t="shared" si="351"/>
        <v>130.85702779105983</v>
      </c>
      <c r="AN745" s="6">
        <v>1291</v>
      </c>
      <c r="AO745" s="21">
        <v>0.30311902073010238</v>
      </c>
      <c r="AP745" s="7">
        <v>-7516.4745000004768</v>
      </c>
      <c r="AQ745" s="7">
        <v>4864844.5971999988</v>
      </c>
      <c r="AR745" s="25">
        <f t="shared" si="352"/>
        <v>118.45332150785465</v>
      </c>
      <c r="AS745" s="6">
        <v>148</v>
      </c>
      <c r="AT745" s="21">
        <v>0.31034732284385191</v>
      </c>
      <c r="AU745" s="7">
        <v>-7504.881400000304</v>
      </c>
      <c r="AV745" s="7">
        <v>4864865.5295000002</v>
      </c>
      <c r="AW745" s="25">
        <f t="shared" si="353"/>
        <v>107.79732563988541</v>
      </c>
      <c r="AX745" s="6">
        <v>39</v>
      </c>
      <c r="AY745" s="21">
        <v>0.3118528421813993</v>
      </c>
      <c r="AZ745" s="7">
        <v>-7506.5293000005186</v>
      </c>
      <c r="BA745" s="7">
        <v>4864862.5543000028</v>
      </c>
      <c r="BB745" s="25">
        <f t="shared" si="354"/>
        <v>105.73071618697873</v>
      </c>
      <c r="BC745" s="6">
        <v>362</v>
      </c>
      <c r="BD745" s="21">
        <v>0.316687949991591</v>
      </c>
      <c r="BE745" s="7">
        <v>-7502.8269000016153</v>
      </c>
      <c r="BF745" s="7">
        <v>4864860.1745999977</v>
      </c>
      <c r="BG745" s="25">
        <f t="shared" si="355"/>
        <v>99.420019743935882</v>
      </c>
      <c r="BH745" s="6">
        <v>580</v>
      </c>
      <c r="BI745" s="21">
        <v>0.31965574710279299</v>
      </c>
      <c r="BJ745" s="7">
        <v>-7511.7366999983788</v>
      </c>
      <c r="BK745" s="7">
        <v>4864841.6472000033</v>
      </c>
      <c r="BL745" s="25">
        <f t="shared" si="356"/>
        <v>95.778919163761145</v>
      </c>
      <c r="BM745" s="6">
        <v>807</v>
      </c>
      <c r="BN745" s="21">
        <v>0.31973157237791899</v>
      </c>
      <c r="BO745" s="7">
        <v>-7506.5293000005186</v>
      </c>
      <c r="BP745" s="7">
        <v>4864862.5543000028</v>
      </c>
      <c r="BQ745" s="25">
        <f t="shared" si="357"/>
        <v>95.688094478792976</v>
      </c>
      <c r="BR745" s="6">
        <v>1324</v>
      </c>
      <c r="BS745" s="21">
        <v>0.3227865609851916</v>
      </c>
      <c r="BT745" s="7">
        <v>-7501.2219000011683</v>
      </c>
      <c r="BU745" s="7">
        <v>4864863.0728999972</v>
      </c>
      <c r="BV745" s="25">
        <f t="shared" si="358"/>
        <v>92.116668024808561</v>
      </c>
      <c r="BW745" s="6">
        <v>1488</v>
      </c>
      <c r="BX745" s="21">
        <v>0.3227926935032101</v>
      </c>
      <c r="BY745" s="7">
        <v>-7504.881400000304</v>
      </c>
      <c r="BZ745" s="7">
        <v>4864865.5295000002</v>
      </c>
      <c r="CA745" s="25">
        <f t="shared" si="359"/>
        <v>92.109667977538436</v>
      </c>
      <c r="CB745" s="6">
        <v>1554</v>
      </c>
      <c r="CC745" s="21">
        <v>0.26430777567054992</v>
      </c>
      <c r="CD745" s="7">
        <v>-7516.4745000004768</v>
      </c>
      <c r="CE745" s="7">
        <v>4864844.5971999988</v>
      </c>
      <c r="CF745" s="25">
        <f t="shared" si="360"/>
        <v>204.90862575650729</v>
      </c>
      <c r="CG745" s="6">
        <v>1594</v>
      </c>
      <c r="CH745" s="21">
        <v>0.27399764920987318</v>
      </c>
      <c r="CI745" s="7">
        <v>-7516.4745000004768</v>
      </c>
      <c r="CJ745" s="7">
        <v>4864844.5971999988</v>
      </c>
      <c r="CK745" s="25">
        <f t="shared" si="361"/>
        <v>177.4241171738052</v>
      </c>
      <c r="CL745" s="6">
        <v>1632</v>
      </c>
      <c r="CM745" s="21">
        <v>0.27794939204732172</v>
      </c>
      <c r="CN745" s="7">
        <v>-7516.4745000004768</v>
      </c>
      <c r="CO745" s="7">
        <v>4864844.5971999988</v>
      </c>
      <c r="CP745" s="25">
        <f t="shared" si="362"/>
        <v>167.54716595777569</v>
      </c>
      <c r="CQ745" s="6">
        <v>1291</v>
      </c>
      <c r="CR745" s="21">
        <v>0.282701688555347</v>
      </c>
      <c r="CS745" s="7">
        <v>-7516.4745000004768</v>
      </c>
      <c r="CT745" s="7">
        <v>4864844.5971999988</v>
      </c>
      <c r="CU745" s="25">
        <f t="shared" si="363"/>
        <v>156.56201060029801</v>
      </c>
      <c r="CV745" s="6">
        <v>580</v>
      </c>
      <c r="CW745" s="21">
        <v>0.30061437935356611</v>
      </c>
      <c r="CX745" s="7">
        <v>-7511.7366999983788</v>
      </c>
      <c r="CY745" s="7">
        <v>4864841.6472000033</v>
      </c>
      <c r="CZ745" s="25">
        <f t="shared" si="364"/>
        <v>122.45062275792174</v>
      </c>
      <c r="DA745" s="6">
        <v>144</v>
      </c>
      <c r="DB745" s="21">
        <v>0.3035291475204252</v>
      </c>
      <c r="DC745" s="7">
        <v>-7516.4745000004768</v>
      </c>
      <c r="DD745" s="7">
        <v>4864844.5971999988</v>
      </c>
      <c r="DE745" s="25">
        <f t="shared" si="365"/>
        <v>117.81440420694305</v>
      </c>
      <c r="DF745" s="6">
        <v>1622</v>
      </c>
      <c r="DG745" s="21">
        <v>0.30446249162759548</v>
      </c>
      <c r="DH745" s="7">
        <v>-7501.2219000011683</v>
      </c>
      <c r="DI745" s="7">
        <v>4864863.0728999972</v>
      </c>
      <c r="DJ745" s="25">
        <f t="shared" si="366"/>
        <v>116.37637124312337</v>
      </c>
      <c r="DK745" s="6">
        <v>690</v>
      </c>
      <c r="DL745" s="21">
        <v>0.3143683899496667</v>
      </c>
      <c r="DM745" s="7">
        <v>-7511.7366999983788</v>
      </c>
      <c r="DN745" s="7">
        <v>4864841.6472000033</v>
      </c>
      <c r="DO745" s="25">
        <f t="shared" si="367"/>
        <v>102.38692894300635</v>
      </c>
      <c r="DP745" s="6">
        <v>1408</v>
      </c>
      <c r="DQ745" s="21">
        <v>0.31441956746745098</v>
      </c>
      <c r="DR745" s="7">
        <v>-7516.4745000004768</v>
      </c>
      <c r="DS745" s="7">
        <v>4864844.5971999988</v>
      </c>
      <c r="DT745" s="25">
        <f t="shared" si="368"/>
        <v>102.32028385826437</v>
      </c>
      <c r="DU745" s="6">
        <v>152</v>
      </c>
      <c r="DV745" s="21">
        <v>0.3154821421429429</v>
      </c>
      <c r="DW745" s="7">
        <v>-7511.5214999988684</v>
      </c>
      <c r="DX745" s="7">
        <v>4864853.5402000016</v>
      </c>
      <c r="DY745" s="25">
        <f t="shared" si="369"/>
        <v>100.94873376331283</v>
      </c>
      <c r="DZ745" s="6">
        <v>1518</v>
      </c>
      <c r="EA745" s="21">
        <v>0.3167940223709606</v>
      </c>
      <c r="EB745" s="7">
        <v>-7516.4745000004768</v>
      </c>
      <c r="EC745" s="7">
        <v>4864844.5971999988</v>
      </c>
      <c r="ED745" s="25">
        <f t="shared" si="370"/>
        <v>99.286931087672301</v>
      </c>
      <c r="EE745" s="6">
        <v>472</v>
      </c>
      <c r="EF745" s="21">
        <v>0.3197215295095594</v>
      </c>
      <c r="EG745" s="7">
        <v>-7502.8269000016153</v>
      </c>
      <c r="EH745" s="7">
        <v>4864860.1745999977</v>
      </c>
      <c r="EI745" s="25">
        <f t="shared" si="371"/>
        <v>95.700117794425651</v>
      </c>
    </row>
    <row r="746" spans="1:139" x14ac:dyDescent="0.25">
      <c r="A746" s="6">
        <v>732</v>
      </c>
      <c r="B746" s="6">
        <v>1</v>
      </c>
      <c r="C746" s="6">
        <v>0</v>
      </c>
      <c r="D746" s="6">
        <v>1</v>
      </c>
      <c r="E746" s="6">
        <v>2</v>
      </c>
      <c r="F746" s="20">
        <f t="shared" si="341"/>
        <v>1</v>
      </c>
      <c r="G746" s="20">
        <f t="shared" si="342"/>
        <v>0</v>
      </c>
      <c r="H746" s="20">
        <f t="shared" si="343"/>
        <v>0</v>
      </c>
      <c r="I746" s="7">
        <v>-7504.3973164198424</v>
      </c>
      <c r="J746" s="7">
        <v>4864886.1604336677</v>
      </c>
      <c r="K746" s="6">
        <v>3</v>
      </c>
      <c r="L746" s="6">
        <v>3</v>
      </c>
      <c r="M746" s="7">
        <v>-7500.773924691197</v>
      </c>
      <c r="N746" s="7">
        <v>4864885.1734820874</v>
      </c>
      <c r="O746" s="26">
        <f t="shared" si="344"/>
        <v>-7500.7739246911951</v>
      </c>
      <c r="P746" s="26">
        <f t="shared" si="345"/>
        <v>4864885.1734820865</v>
      </c>
      <c r="Q746" s="20">
        <f t="shared" si="346"/>
        <v>1</v>
      </c>
      <c r="R746" s="26">
        <f t="shared" si="347"/>
        <v>3.7554015821037177</v>
      </c>
      <c r="S746" s="26">
        <f>R746*'8_HeSo_Mercator'!$B$7</f>
        <v>2.8771121342757686</v>
      </c>
      <c r="T746" s="6">
        <v>903</v>
      </c>
      <c r="U746" s="21">
        <v>0.29620041125865609</v>
      </c>
      <c r="V746" s="7">
        <v>-7502.4497000016272</v>
      </c>
      <c r="W746" s="7">
        <v>4864884.1761000007</v>
      </c>
      <c r="X746" s="25">
        <f t="shared" si="348"/>
        <v>129.91442374376297</v>
      </c>
      <c r="Y746" s="6">
        <v>1009</v>
      </c>
      <c r="Z746" s="21">
        <v>0.31437965690884789</v>
      </c>
      <c r="AA746" s="7">
        <v>-7502.4497000016272</v>
      </c>
      <c r="AB746" s="7">
        <v>4864884.1761000007</v>
      </c>
      <c r="AC746" s="25">
        <f t="shared" si="349"/>
        <v>102.37225207304355</v>
      </c>
      <c r="AD746" s="6">
        <v>465</v>
      </c>
      <c r="AE746" s="21">
        <v>0.31850930473428141</v>
      </c>
      <c r="AF746" s="7">
        <v>-7502.4497000016272</v>
      </c>
      <c r="AG746" s="7">
        <v>4864884.1761000007</v>
      </c>
      <c r="AH746" s="25">
        <f t="shared" si="350"/>
        <v>97.165368870567292</v>
      </c>
      <c r="AI746" s="6">
        <v>575</v>
      </c>
      <c r="AJ746" s="21">
        <v>0.3205965517909965</v>
      </c>
      <c r="AK746" s="7">
        <v>-7502.4497000016272</v>
      </c>
      <c r="AL746" s="7">
        <v>4864884.1761000007</v>
      </c>
      <c r="AM746" s="25">
        <f t="shared" si="351"/>
        <v>94.659588506906729</v>
      </c>
      <c r="AN746" s="6">
        <v>794</v>
      </c>
      <c r="AO746" s="21">
        <v>0.3281081634334399</v>
      </c>
      <c r="AP746" s="7">
        <v>-7502.4497000016272</v>
      </c>
      <c r="AQ746" s="7">
        <v>4864884.1761000007</v>
      </c>
      <c r="AR746" s="25">
        <f t="shared" si="352"/>
        <v>86.284315147899463</v>
      </c>
      <c r="AS746" s="6">
        <v>246</v>
      </c>
      <c r="AT746" s="21">
        <v>0.33533764396316268</v>
      </c>
      <c r="AU746" s="7">
        <v>-7502.4497000016272</v>
      </c>
      <c r="AV746" s="7">
        <v>4864884.1761000007</v>
      </c>
      <c r="AW746" s="25">
        <f t="shared" si="353"/>
        <v>79.080747384391202</v>
      </c>
      <c r="AX746" s="6">
        <v>140</v>
      </c>
      <c r="AY746" s="21">
        <v>0.3381808192071793</v>
      </c>
      <c r="AZ746" s="7">
        <v>-7502.4497000016272</v>
      </c>
      <c r="BA746" s="7">
        <v>4864884.1761000007</v>
      </c>
      <c r="BB746" s="25">
        <f t="shared" si="354"/>
        <v>76.454686645211396</v>
      </c>
      <c r="BC746" s="6">
        <v>359</v>
      </c>
      <c r="BD746" s="21">
        <v>0.3571882930280364</v>
      </c>
      <c r="BE746" s="7">
        <v>-7502.4497000016272</v>
      </c>
      <c r="BF746" s="7">
        <v>4864884.1761000007</v>
      </c>
      <c r="BG746" s="25">
        <f t="shared" si="355"/>
        <v>61.434331213533888</v>
      </c>
      <c r="BH746" s="6">
        <v>681</v>
      </c>
      <c r="BI746" s="21">
        <v>0.35802250481350217</v>
      </c>
      <c r="BJ746" s="7">
        <v>-7502.4497000016272</v>
      </c>
      <c r="BK746" s="7">
        <v>4864884.1761000007</v>
      </c>
      <c r="BL746" s="25">
        <f t="shared" si="356"/>
        <v>60.863748076860801</v>
      </c>
      <c r="BM746" s="6">
        <v>27</v>
      </c>
      <c r="BN746" s="21">
        <v>0.39705874877082198</v>
      </c>
      <c r="BO746" s="7">
        <v>-7502.4497000016272</v>
      </c>
      <c r="BP746" s="7">
        <v>4864884.1761000007</v>
      </c>
      <c r="BQ746" s="25">
        <f t="shared" si="357"/>
        <v>40.232861414203697</v>
      </c>
      <c r="BR746" s="6">
        <v>1640</v>
      </c>
      <c r="BS746" s="21">
        <v>0.39846797537907158</v>
      </c>
      <c r="BT746" s="7">
        <v>-7480.1240999996662</v>
      </c>
      <c r="BU746" s="7">
        <v>4864894.9306000024</v>
      </c>
      <c r="BV746" s="25">
        <f t="shared" si="358"/>
        <v>39.666721531024713</v>
      </c>
      <c r="BW746" s="6">
        <v>1344</v>
      </c>
      <c r="BX746" s="21">
        <v>0.40628342807323409</v>
      </c>
      <c r="BY746" s="7">
        <v>-7489.1774999983609</v>
      </c>
      <c r="BZ746" s="7">
        <v>4864899.9448999986</v>
      </c>
      <c r="CA746" s="25">
        <f t="shared" si="359"/>
        <v>36.70147910884242</v>
      </c>
      <c r="CB746" s="6">
        <v>903</v>
      </c>
      <c r="CC746" s="21">
        <v>0.27854957620743259</v>
      </c>
      <c r="CD746" s="7">
        <v>-7502.4497000016272</v>
      </c>
      <c r="CE746" s="7">
        <v>4864884.1761000007</v>
      </c>
      <c r="CF746" s="25">
        <f t="shared" si="360"/>
        <v>166.10778680789954</v>
      </c>
      <c r="CG746" s="6">
        <v>465</v>
      </c>
      <c r="CH746" s="21">
        <v>0.298236327326099</v>
      </c>
      <c r="CI746" s="7">
        <v>-7502.4497000016272</v>
      </c>
      <c r="CJ746" s="7">
        <v>4864884.1761000007</v>
      </c>
      <c r="CK746" s="25">
        <f t="shared" si="361"/>
        <v>126.40313052380871</v>
      </c>
      <c r="CL746" s="6">
        <v>1009</v>
      </c>
      <c r="CM746" s="21">
        <v>0.30210784435142302</v>
      </c>
      <c r="CN746" s="7">
        <v>-7502.4497000016272</v>
      </c>
      <c r="CO746" s="7">
        <v>4864884.1761000007</v>
      </c>
      <c r="CP746" s="25">
        <f t="shared" si="362"/>
        <v>120.04718807021405</v>
      </c>
      <c r="CQ746" s="6">
        <v>575</v>
      </c>
      <c r="CR746" s="21">
        <v>0.30815290164472858</v>
      </c>
      <c r="CS746" s="7">
        <v>-7502.4497000016272</v>
      </c>
      <c r="CT746" s="7">
        <v>4864884.1761000007</v>
      </c>
      <c r="CU746" s="25">
        <f t="shared" si="363"/>
        <v>110.90087020935268</v>
      </c>
      <c r="CV746" s="6">
        <v>794</v>
      </c>
      <c r="CW746" s="21">
        <v>0.31548944290852149</v>
      </c>
      <c r="CX746" s="7">
        <v>-7502.4497000016272</v>
      </c>
      <c r="CY746" s="7">
        <v>4864884.1761000007</v>
      </c>
      <c r="CZ746" s="25">
        <f t="shared" si="364"/>
        <v>100.93938983786548</v>
      </c>
      <c r="DA746" s="6">
        <v>246</v>
      </c>
      <c r="DB746" s="21">
        <v>0.32189323113725682</v>
      </c>
      <c r="DC746" s="7">
        <v>-7502.4497000016272</v>
      </c>
      <c r="DD746" s="7">
        <v>4864884.1761000007</v>
      </c>
      <c r="DE746" s="25">
        <f t="shared" si="365"/>
        <v>93.143514928934323</v>
      </c>
      <c r="DF746" s="6">
        <v>140</v>
      </c>
      <c r="DG746" s="21">
        <v>0.3269827523995093</v>
      </c>
      <c r="DH746" s="7">
        <v>-7502.4497000016272</v>
      </c>
      <c r="DI746" s="7">
        <v>4864884.1761000007</v>
      </c>
      <c r="DJ746" s="25">
        <f t="shared" si="366"/>
        <v>87.478357308787238</v>
      </c>
      <c r="DK746" s="6">
        <v>681</v>
      </c>
      <c r="DL746" s="21">
        <v>0.3332527557532392</v>
      </c>
      <c r="DM746" s="7">
        <v>-7502.4497000016272</v>
      </c>
      <c r="DN746" s="7">
        <v>4864884.1761000007</v>
      </c>
      <c r="DO746" s="25">
        <f t="shared" si="367"/>
        <v>81.078368762865978</v>
      </c>
      <c r="DP746" s="6">
        <v>359</v>
      </c>
      <c r="DQ746" s="21">
        <v>0.3460590231161666</v>
      </c>
      <c r="DR746" s="7">
        <v>-7502.4497000016272</v>
      </c>
      <c r="DS746" s="7">
        <v>4864884.1761000007</v>
      </c>
      <c r="DT746" s="25">
        <f t="shared" si="368"/>
        <v>69.726728658520557</v>
      </c>
      <c r="DU746" s="6">
        <v>1640</v>
      </c>
      <c r="DV746" s="21">
        <v>0.38651751545481311</v>
      </c>
      <c r="DW746" s="7">
        <v>-7480.1240999996662</v>
      </c>
      <c r="DX746" s="7">
        <v>4864894.9306000024</v>
      </c>
      <c r="DY746" s="25">
        <f t="shared" si="369"/>
        <v>44.804670016645183</v>
      </c>
      <c r="DZ746" s="6">
        <v>1013</v>
      </c>
      <c r="EA746" s="21">
        <v>0.38691060609688938</v>
      </c>
      <c r="EB746" s="7">
        <v>-7480.1240999996662</v>
      </c>
      <c r="EC746" s="7">
        <v>4864894.9306000024</v>
      </c>
      <c r="ED746" s="25">
        <f t="shared" si="370"/>
        <v>44.622866013529944</v>
      </c>
      <c r="EE746" s="6">
        <v>27</v>
      </c>
      <c r="EF746" s="21">
        <v>0.39032969340613177</v>
      </c>
      <c r="EG746" s="7">
        <v>-7502.4497000016272</v>
      </c>
      <c r="EH746" s="7">
        <v>4864884.1761000007</v>
      </c>
      <c r="EI746" s="25">
        <f t="shared" si="371"/>
        <v>43.079796008135304</v>
      </c>
    </row>
    <row r="747" spans="1:139" x14ac:dyDescent="0.25">
      <c r="A747" s="6">
        <v>733</v>
      </c>
      <c r="B747" s="6">
        <v>1</v>
      </c>
      <c r="C747" s="6">
        <v>1</v>
      </c>
      <c r="D747" s="6">
        <v>1</v>
      </c>
      <c r="E747" s="6">
        <v>2</v>
      </c>
      <c r="F747" s="20">
        <f t="shared" si="341"/>
        <v>1</v>
      </c>
      <c r="G747" s="20">
        <f t="shared" si="342"/>
        <v>0</v>
      </c>
      <c r="H747" s="20">
        <f t="shared" si="343"/>
        <v>0</v>
      </c>
      <c r="I747" s="7">
        <v>-7502.1704244454659</v>
      </c>
      <c r="J747" s="7">
        <v>4864884.7334345533</v>
      </c>
      <c r="K747" s="6">
        <v>0</v>
      </c>
      <c r="L747" s="6">
        <v>0</v>
      </c>
      <c r="M747" s="7">
        <v>-7499.8454615547598</v>
      </c>
      <c r="N747" s="7">
        <v>4864883.4567532334</v>
      </c>
      <c r="O747" s="26">
        <f t="shared" si="344"/>
        <v>-7499.8454615547607</v>
      </c>
      <c r="P747" s="26">
        <f t="shared" si="345"/>
        <v>4864883.4567532344</v>
      </c>
      <c r="Q747" s="20">
        <f t="shared" si="346"/>
        <v>1</v>
      </c>
      <c r="R747" s="26">
        <f t="shared" si="347"/>
        <v>2.6524267441591931</v>
      </c>
      <c r="S747" s="26">
        <f>R747*'8_HeSo_Mercator'!$B$7</f>
        <v>2.0320940394936491</v>
      </c>
      <c r="T747" s="6">
        <v>903</v>
      </c>
      <c r="U747" s="21">
        <v>0.25944010398413031</v>
      </c>
      <c r="V747" s="7">
        <v>-7502.4497000016272</v>
      </c>
      <c r="W747" s="7">
        <v>4864884.1761000007</v>
      </c>
      <c r="X747" s="25">
        <f t="shared" si="348"/>
        <v>220.72501808533684</v>
      </c>
      <c r="Y747" s="6">
        <v>465</v>
      </c>
      <c r="Z747" s="21">
        <v>0.26789390255266682</v>
      </c>
      <c r="AA747" s="7">
        <v>-7502.4497000016272</v>
      </c>
      <c r="AB747" s="7">
        <v>4864884.1761000007</v>
      </c>
      <c r="AC747" s="25">
        <f t="shared" si="349"/>
        <v>194.15504703983197</v>
      </c>
      <c r="AD747" s="6">
        <v>1009</v>
      </c>
      <c r="AE747" s="21">
        <v>0.275297163870173</v>
      </c>
      <c r="AF747" s="7">
        <v>-7502.4497000016272</v>
      </c>
      <c r="AG747" s="7">
        <v>4864884.1761000007</v>
      </c>
      <c r="AH747" s="25">
        <f t="shared" si="350"/>
        <v>174.09770687712887</v>
      </c>
      <c r="AI747" s="6">
        <v>575</v>
      </c>
      <c r="AJ747" s="21">
        <v>0.27619479420341031</v>
      </c>
      <c r="AK747" s="7">
        <v>-7502.4497000016272</v>
      </c>
      <c r="AL747" s="7">
        <v>4864884.1761000007</v>
      </c>
      <c r="AM747" s="25">
        <f t="shared" si="351"/>
        <v>171.84545310474573</v>
      </c>
      <c r="AN747" s="6">
        <v>794</v>
      </c>
      <c r="AO747" s="21">
        <v>0.292401460723337</v>
      </c>
      <c r="AP747" s="7">
        <v>-7502.4497000016272</v>
      </c>
      <c r="AQ747" s="7">
        <v>4864884.1761000007</v>
      </c>
      <c r="AR747" s="25">
        <f t="shared" si="352"/>
        <v>136.79866165823768</v>
      </c>
      <c r="AS747" s="6">
        <v>246</v>
      </c>
      <c r="AT747" s="21">
        <v>0.29738079879702811</v>
      </c>
      <c r="AU747" s="7">
        <v>-7502.4497000016272</v>
      </c>
      <c r="AV747" s="7">
        <v>4864884.1761000007</v>
      </c>
      <c r="AW747" s="25">
        <f t="shared" si="353"/>
        <v>127.86400554140951</v>
      </c>
      <c r="AX747" s="6">
        <v>140</v>
      </c>
      <c r="AY747" s="21">
        <v>0.30070136553240728</v>
      </c>
      <c r="AZ747" s="7">
        <v>-7502.4497000016272</v>
      </c>
      <c r="BA747" s="7">
        <v>4864884.1761000007</v>
      </c>
      <c r="BB747" s="25">
        <f t="shared" si="354"/>
        <v>122.30899532265275</v>
      </c>
      <c r="BC747" s="6">
        <v>359</v>
      </c>
      <c r="BD747" s="21">
        <v>0.3023712454833416</v>
      </c>
      <c r="BE747" s="7">
        <v>-7502.4497000016272</v>
      </c>
      <c r="BF747" s="7">
        <v>4864884.1761000007</v>
      </c>
      <c r="BG747" s="25">
        <f t="shared" si="355"/>
        <v>119.62943311761936</v>
      </c>
      <c r="BH747" s="6">
        <v>681</v>
      </c>
      <c r="BI747" s="21">
        <v>0.32734690235274111</v>
      </c>
      <c r="BJ747" s="7">
        <v>-7502.4497000016272</v>
      </c>
      <c r="BK747" s="7">
        <v>4864884.1761000007</v>
      </c>
      <c r="BL747" s="25">
        <f t="shared" si="356"/>
        <v>87.089752756253375</v>
      </c>
      <c r="BM747" s="6">
        <v>149</v>
      </c>
      <c r="BN747" s="21">
        <v>0.33768394181453371</v>
      </c>
      <c r="BO747" s="7">
        <v>-7474.6526000015438</v>
      </c>
      <c r="BP747" s="7">
        <v>4864865.9525000006</v>
      </c>
      <c r="BQ747" s="25">
        <f t="shared" si="357"/>
        <v>76.905670883795722</v>
      </c>
      <c r="BR747" s="6">
        <v>1640</v>
      </c>
      <c r="BS747" s="21">
        <v>0.35210384764248931</v>
      </c>
      <c r="BT747" s="7">
        <v>-7480.1240999996662</v>
      </c>
      <c r="BU747" s="7">
        <v>4864894.9306000024</v>
      </c>
      <c r="BV747" s="25">
        <f t="shared" si="358"/>
        <v>65.060428075771384</v>
      </c>
      <c r="BW747" s="6">
        <v>1344</v>
      </c>
      <c r="BX747" s="21">
        <v>0.36373219719432959</v>
      </c>
      <c r="BY747" s="7">
        <v>-7489.1774999983609</v>
      </c>
      <c r="BZ747" s="7">
        <v>4864899.9448999986</v>
      </c>
      <c r="CA747" s="25">
        <f t="shared" si="359"/>
        <v>57.131156535692277</v>
      </c>
      <c r="CB747" s="6">
        <v>903</v>
      </c>
      <c r="CC747" s="21">
        <v>0.25280015251894578</v>
      </c>
      <c r="CD747" s="7">
        <v>-7502.4497000016272</v>
      </c>
      <c r="CE747" s="7">
        <v>4864884.1761000007</v>
      </c>
      <c r="CF747" s="25">
        <f t="shared" si="360"/>
        <v>244.84468079330873</v>
      </c>
      <c r="CG747" s="6">
        <v>465</v>
      </c>
      <c r="CH747" s="21">
        <v>0.25893000343681982</v>
      </c>
      <c r="CI747" s="7">
        <v>-7502.4497000016272</v>
      </c>
      <c r="CJ747" s="7">
        <v>4864884.1761000007</v>
      </c>
      <c r="CK747" s="25">
        <f t="shared" si="361"/>
        <v>222.46950660261109</v>
      </c>
      <c r="CL747" s="6">
        <v>575</v>
      </c>
      <c r="CM747" s="21">
        <v>0.26648265930637222</v>
      </c>
      <c r="CN747" s="7">
        <v>-7502.4497000016272</v>
      </c>
      <c r="CO747" s="7">
        <v>4864884.1761000007</v>
      </c>
      <c r="CP747" s="25">
        <f t="shared" si="362"/>
        <v>198.30067174683293</v>
      </c>
      <c r="CQ747" s="6">
        <v>1009</v>
      </c>
      <c r="CR747" s="21">
        <v>0.275502272887863</v>
      </c>
      <c r="CS747" s="7">
        <v>-7502.4497000016272</v>
      </c>
      <c r="CT747" s="7">
        <v>4864884.1761000007</v>
      </c>
      <c r="CU747" s="25">
        <f t="shared" si="363"/>
        <v>173.57982872695229</v>
      </c>
      <c r="CV747" s="6">
        <v>794</v>
      </c>
      <c r="CW747" s="21">
        <v>0.293153618735014</v>
      </c>
      <c r="CX747" s="7">
        <v>-7502.4497000016272</v>
      </c>
      <c r="CY747" s="7">
        <v>4864884.1761000007</v>
      </c>
      <c r="CZ747" s="25">
        <f t="shared" si="364"/>
        <v>135.40009273101066</v>
      </c>
      <c r="DA747" s="6">
        <v>246</v>
      </c>
      <c r="DB747" s="21">
        <v>0.29469698729413962</v>
      </c>
      <c r="DC747" s="7">
        <v>-7502.4497000016272</v>
      </c>
      <c r="DD747" s="7">
        <v>4864884.1761000007</v>
      </c>
      <c r="DE747" s="25">
        <f t="shared" si="365"/>
        <v>132.58586178088126</v>
      </c>
      <c r="DF747" s="6">
        <v>359</v>
      </c>
      <c r="DG747" s="21">
        <v>0.29929618359619992</v>
      </c>
      <c r="DH747" s="7">
        <v>-7502.4497000016272</v>
      </c>
      <c r="DI747" s="7">
        <v>4864884.1761000007</v>
      </c>
      <c r="DJ747" s="25">
        <f t="shared" si="366"/>
        <v>124.62216268637087</v>
      </c>
      <c r="DK747" s="6">
        <v>140</v>
      </c>
      <c r="DL747" s="21">
        <v>0.29991982590768529</v>
      </c>
      <c r="DM747" s="7">
        <v>-7502.4497000016272</v>
      </c>
      <c r="DN747" s="7">
        <v>4864884.1761000007</v>
      </c>
      <c r="DO747" s="25">
        <f t="shared" si="367"/>
        <v>123.58885215912369</v>
      </c>
      <c r="DP747" s="6">
        <v>149</v>
      </c>
      <c r="DQ747" s="21">
        <v>0.31440593511239062</v>
      </c>
      <c r="DR747" s="7">
        <v>-7474.6526000015438</v>
      </c>
      <c r="DS747" s="7">
        <v>4864865.9525000006</v>
      </c>
      <c r="DT747" s="25">
        <f t="shared" si="368"/>
        <v>102.33803106983356</v>
      </c>
      <c r="DU747" s="6">
        <v>681</v>
      </c>
      <c r="DV747" s="21">
        <v>0.31487618521587041</v>
      </c>
      <c r="DW747" s="7">
        <v>-7502.4497000016272</v>
      </c>
      <c r="DX747" s="7">
        <v>4864884.1761000007</v>
      </c>
      <c r="DY747" s="25">
        <f t="shared" si="369"/>
        <v>101.7280545468124</v>
      </c>
      <c r="DZ747" s="6">
        <v>1521</v>
      </c>
      <c r="EA747" s="21">
        <v>0.33316490235213858</v>
      </c>
      <c r="EB747" s="7">
        <v>-7504.881400000304</v>
      </c>
      <c r="EC747" s="7">
        <v>4864865.5295000002</v>
      </c>
      <c r="ED747" s="25">
        <f t="shared" si="370"/>
        <v>81.163921932882161</v>
      </c>
      <c r="EE747" s="6">
        <v>1640</v>
      </c>
      <c r="EF747" s="21">
        <v>0.3514283047050038</v>
      </c>
      <c r="EG747" s="7">
        <v>-7480.1240999996662</v>
      </c>
      <c r="EH747" s="7">
        <v>4864894.9306000024</v>
      </c>
      <c r="EI747" s="25">
        <f t="shared" si="371"/>
        <v>65.562129321609305</v>
      </c>
    </row>
    <row r="748" spans="1:139" x14ac:dyDescent="0.25">
      <c r="A748" s="6">
        <v>734</v>
      </c>
      <c r="B748" s="6">
        <v>1</v>
      </c>
      <c r="C748" s="6">
        <v>2</v>
      </c>
      <c r="D748" s="6">
        <v>1</v>
      </c>
      <c r="E748" s="6">
        <v>1</v>
      </c>
      <c r="F748" s="20">
        <f t="shared" si="341"/>
        <v>1</v>
      </c>
      <c r="G748" s="20">
        <f t="shared" si="342"/>
        <v>0</v>
      </c>
      <c r="H748" s="20">
        <f t="shared" si="343"/>
        <v>0</v>
      </c>
      <c r="I748" s="7">
        <v>-7555.5576791443946</v>
      </c>
      <c r="J748" s="7">
        <v>4864902.0176834436</v>
      </c>
      <c r="K748" s="6">
        <v>-6</v>
      </c>
      <c r="L748" s="6">
        <v>-6</v>
      </c>
      <c r="M748" s="7">
        <v>-7537.2438082098042</v>
      </c>
      <c r="N748" s="7">
        <v>4864895.7336134259</v>
      </c>
      <c r="O748" s="26">
        <f t="shared" si="344"/>
        <v>-7537.2438082098051</v>
      </c>
      <c r="P748" s="26">
        <f t="shared" si="345"/>
        <v>4864895.7336134249</v>
      </c>
      <c r="Q748" s="20">
        <f t="shared" si="346"/>
        <v>1</v>
      </c>
      <c r="R748" s="26">
        <f t="shared" si="347"/>
        <v>19.362009312270736</v>
      </c>
      <c r="S748" s="26">
        <f>R748*'8_HeSo_Mercator'!$B$7</f>
        <v>14.833745664315494</v>
      </c>
      <c r="T748" s="6">
        <v>13632</v>
      </c>
      <c r="U748" s="21">
        <v>0.27405609470649911</v>
      </c>
      <c r="V748" s="7">
        <v>-7537.2410000003874</v>
      </c>
      <c r="W748" s="7">
        <v>4864895.7321000015</v>
      </c>
      <c r="X748" s="25">
        <f t="shared" si="348"/>
        <v>177.27281495280104</v>
      </c>
      <c r="Y748" s="6">
        <v>11101</v>
      </c>
      <c r="Z748" s="21">
        <v>0.2914986341495418</v>
      </c>
      <c r="AA748" s="7">
        <v>-7537.2410000003874</v>
      </c>
      <c r="AB748" s="7">
        <v>4864895.7321000015</v>
      </c>
      <c r="AC748" s="25">
        <f t="shared" si="349"/>
        <v>138.50131707980037</v>
      </c>
      <c r="AD748" s="6">
        <v>13793</v>
      </c>
      <c r="AE748" s="21">
        <v>0.30160568365769908</v>
      </c>
      <c r="AF748" s="7">
        <v>-7537.2410000003874</v>
      </c>
      <c r="AG748" s="7">
        <v>4864895.7321000015</v>
      </c>
      <c r="AH748" s="25">
        <f t="shared" si="350"/>
        <v>120.8486809147691</v>
      </c>
      <c r="AI748" s="6">
        <v>13956</v>
      </c>
      <c r="AJ748" s="21">
        <v>0.30228020740328387</v>
      </c>
      <c r="AK748" s="7">
        <v>-7537.2410000003874</v>
      </c>
      <c r="AL748" s="7">
        <v>4864895.7321000015</v>
      </c>
      <c r="AM748" s="25">
        <f t="shared" si="351"/>
        <v>119.77361397548668</v>
      </c>
      <c r="AN748" s="6">
        <v>13314</v>
      </c>
      <c r="AO748" s="21">
        <v>0.30318319973020402</v>
      </c>
      <c r="AP748" s="7">
        <v>-7537.2410000003874</v>
      </c>
      <c r="AQ748" s="7">
        <v>4864895.7321000015</v>
      </c>
      <c r="AR748" s="25">
        <f t="shared" si="352"/>
        <v>118.35305470968696</v>
      </c>
      <c r="AS748" s="6">
        <v>13168</v>
      </c>
      <c r="AT748" s="21">
        <v>0.30856687348709899</v>
      </c>
      <c r="AU748" s="7">
        <v>-7537.2410000003874</v>
      </c>
      <c r="AV748" s="7">
        <v>4864895.7321000015</v>
      </c>
      <c r="AW748" s="25">
        <f t="shared" si="353"/>
        <v>110.30693047732964</v>
      </c>
      <c r="AX748" s="6">
        <v>13470</v>
      </c>
      <c r="AY748" s="21">
        <v>0.3169605414463898</v>
      </c>
      <c r="AZ748" s="7">
        <v>-7537.2410000003874</v>
      </c>
      <c r="BA748" s="7">
        <v>4864895.7321000015</v>
      </c>
      <c r="BB748" s="25">
        <f t="shared" si="354"/>
        <v>99.078449065236725</v>
      </c>
      <c r="BC748" s="6">
        <v>14118</v>
      </c>
      <c r="BD748" s="21">
        <v>0.31958376892248608</v>
      </c>
      <c r="BE748" s="7">
        <v>-7537.2410000003874</v>
      </c>
      <c r="BF748" s="7">
        <v>4864895.7321000015</v>
      </c>
      <c r="BG748" s="25">
        <f t="shared" si="355"/>
        <v>95.865235458645301</v>
      </c>
      <c r="BH748" s="6">
        <v>14446</v>
      </c>
      <c r="BI748" s="21">
        <v>0.3312632213116094</v>
      </c>
      <c r="BJ748" s="7">
        <v>-7537.2410000003874</v>
      </c>
      <c r="BK748" s="7">
        <v>4864895.7321000015</v>
      </c>
      <c r="BL748" s="25">
        <f t="shared" si="356"/>
        <v>83.043781472031085</v>
      </c>
      <c r="BM748" s="6">
        <v>13016</v>
      </c>
      <c r="BN748" s="21">
        <v>0.33164010396703197</v>
      </c>
      <c r="BO748" s="7">
        <v>-7537.2410000003874</v>
      </c>
      <c r="BP748" s="7">
        <v>4864895.7321000015</v>
      </c>
      <c r="BQ748" s="25">
        <f t="shared" si="357"/>
        <v>82.666933801556965</v>
      </c>
      <c r="BR748" s="6">
        <v>14281</v>
      </c>
      <c r="BS748" s="21">
        <v>0.33314638862590629</v>
      </c>
      <c r="BT748" s="7">
        <v>-7537.2410000003874</v>
      </c>
      <c r="BU748" s="7">
        <v>4864895.7321000015</v>
      </c>
      <c r="BV748" s="25">
        <f t="shared" si="358"/>
        <v>81.181965314950205</v>
      </c>
      <c r="BW748" s="6">
        <v>10185</v>
      </c>
      <c r="BX748" s="21">
        <v>0.34063764489213572</v>
      </c>
      <c r="BY748" s="7">
        <v>-7537.2410000003874</v>
      </c>
      <c r="BZ748" s="7">
        <v>4864895.7321000015</v>
      </c>
      <c r="CA748" s="25">
        <f t="shared" si="359"/>
        <v>74.272738003394338</v>
      </c>
      <c r="CB748" s="6">
        <v>13632</v>
      </c>
      <c r="CC748" s="21">
        <v>0.30440835266821342</v>
      </c>
      <c r="CD748" s="7">
        <v>-7537.2410000003874</v>
      </c>
      <c r="CE748" s="7">
        <v>4864895.7321000015</v>
      </c>
      <c r="CF748" s="25">
        <f t="shared" si="360"/>
        <v>116.4591833813908</v>
      </c>
      <c r="CG748" s="6">
        <v>13168</v>
      </c>
      <c r="CH748" s="21">
        <v>0.32417576664956599</v>
      </c>
      <c r="CI748" s="7">
        <v>-7537.2410000003874</v>
      </c>
      <c r="CJ748" s="7">
        <v>4864895.7321000015</v>
      </c>
      <c r="CK748" s="25">
        <f t="shared" si="361"/>
        <v>90.547781386516121</v>
      </c>
      <c r="CL748" s="6">
        <v>13314</v>
      </c>
      <c r="CM748" s="21">
        <v>0.32693662701537701</v>
      </c>
      <c r="CN748" s="7">
        <v>-7537.2410000003874</v>
      </c>
      <c r="CO748" s="7">
        <v>4864895.7321000015</v>
      </c>
      <c r="CP748" s="25">
        <f t="shared" si="362"/>
        <v>87.52773479033533</v>
      </c>
      <c r="CQ748" s="6">
        <v>11101</v>
      </c>
      <c r="CR748" s="21">
        <v>0.32751430283237187</v>
      </c>
      <c r="CS748" s="7">
        <v>-7537.2410000003874</v>
      </c>
      <c r="CT748" s="7">
        <v>4864895.7321000015</v>
      </c>
      <c r="CU748" s="25">
        <f t="shared" si="363"/>
        <v>86.911834507824494</v>
      </c>
      <c r="CV748" s="6">
        <v>13793</v>
      </c>
      <c r="CW748" s="21">
        <v>0.3344285530215178</v>
      </c>
      <c r="CX748" s="7">
        <v>-7537.2410000003874</v>
      </c>
      <c r="CY748" s="7">
        <v>4864895.7321000015</v>
      </c>
      <c r="CZ748" s="25">
        <f t="shared" si="364"/>
        <v>79.944133729470337</v>
      </c>
      <c r="DA748" s="6">
        <v>13956</v>
      </c>
      <c r="DB748" s="21">
        <v>0.33586473241813508</v>
      </c>
      <c r="DC748" s="7">
        <v>-7537.2410000003874</v>
      </c>
      <c r="DD748" s="7">
        <v>4864895.7321000015</v>
      </c>
      <c r="DE748" s="25">
        <f t="shared" si="365"/>
        <v>78.585494076031409</v>
      </c>
      <c r="DF748" s="6">
        <v>13470</v>
      </c>
      <c r="DG748" s="21">
        <v>0.3383279872591462</v>
      </c>
      <c r="DH748" s="7">
        <v>-7537.2410000003874</v>
      </c>
      <c r="DI748" s="7">
        <v>4864895.7321000015</v>
      </c>
      <c r="DJ748" s="25">
        <f t="shared" si="366"/>
        <v>76.321746440982068</v>
      </c>
      <c r="DK748" s="6">
        <v>14118</v>
      </c>
      <c r="DL748" s="21">
        <v>0.35408543775962259</v>
      </c>
      <c r="DM748" s="7">
        <v>-7537.2410000003874</v>
      </c>
      <c r="DN748" s="7">
        <v>4864895.7321000015</v>
      </c>
      <c r="DO748" s="25">
        <f t="shared" si="367"/>
        <v>63.616201690143185</v>
      </c>
      <c r="DP748" s="6">
        <v>13016</v>
      </c>
      <c r="DQ748" s="21">
        <v>0.3603061545299811</v>
      </c>
      <c r="DR748" s="7">
        <v>-7537.2410000003874</v>
      </c>
      <c r="DS748" s="7">
        <v>4864895.7321000015</v>
      </c>
      <c r="DT748" s="25">
        <f t="shared" si="368"/>
        <v>59.335318490444621</v>
      </c>
      <c r="DU748" s="6">
        <v>14446</v>
      </c>
      <c r="DV748" s="21">
        <v>0.36490636036848001</v>
      </c>
      <c r="DW748" s="7">
        <v>-7537.2410000003874</v>
      </c>
      <c r="DX748" s="7">
        <v>4864895.7321000015</v>
      </c>
      <c r="DY748" s="25">
        <f t="shared" si="369"/>
        <v>56.399371848071191</v>
      </c>
      <c r="DZ748" s="6">
        <v>14281</v>
      </c>
      <c r="EA748" s="21">
        <v>0.36753117987788969</v>
      </c>
      <c r="EB748" s="7">
        <v>-7537.2410000003874</v>
      </c>
      <c r="EC748" s="7">
        <v>4864895.7321000015</v>
      </c>
      <c r="ED748" s="25">
        <f t="shared" si="370"/>
        <v>54.805386498534922</v>
      </c>
      <c r="EE748" s="6">
        <v>21</v>
      </c>
      <c r="EF748" s="21">
        <v>0.37382960971539808</v>
      </c>
      <c r="EG748" s="7">
        <v>-7537.3398999981582</v>
      </c>
      <c r="EH748" s="7">
        <v>4864895.7854000032</v>
      </c>
      <c r="EI748" s="25">
        <f t="shared" si="371"/>
        <v>51.204155840143578</v>
      </c>
    </row>
    <row r="749" spans="1:139" x14ac:dyDescent="0.25">
      <c r="A749" s="6">
        <v>735</v>
      </c>
      <c r="B749" s="6">
        <v>1</v>
      </c>
      <c r="C749" s="6">
        <v>1</v>
      </c>
      <c r="D749" s="6">
        <v>1</v>
      </c>
      <c r="E749" s="6">
        <v>1</v>
      </c>
      <c r="F749" s="20">
        <f t="shared" si="341"/>
        <v>1</v>
      </c>
      <c r="G749" s="20">
        <f t="shared" si="342"/>
        <v>1</v>
      </c>
      <c r="H749" s="20">
        <f t="shared" si="343"/>
        <v>1</v>
      </c>
      <c r="I749" s="7">
        <v>-7545.8636047227328</v>
      </c>
      <c r="J749" s="7">
        <v>4864896.6277216766</v>
      </c>
      <c r="K749" s="6">
        <v>0</v>
      </c>
      <c r="L749" s="6">
        <v>6</v>
      </c>
      <c r="M749" s="7">
        <v>-7556.280676809698</v>
      </c>
      <c r="N749" s="7">
        <v>4864884.9144036286</v>
      </c>
      <c r="O749" s="26">
        <f t="shared" si="344"/>
        <v>-7556.2806768096971</v>
      </c>
      <c r="P749" s="26">
        <f t="shared" si="345"/>
        <v>4864884.9144036286</v>
      </c>
      <c r="Q749" s="20">
        <f t="shared" si="346"/>
        <v>1</v>
      </c>
      <c r="R749" s="26">
        <f t="shared" si="347"/>
        <v>15.675369550976061</v>
      </c>
      <c r="S749" s="26">
        <f>R749*'8_HeSo_Mercator'!$B$7</f>
        <v>12.009313773337105</v>
      </c>
      <c r="T749" s="6">
        <v>13959</v>
      </c>
      <c r="U749" s="21">
        <v>0.2825957088868537</v>
      </c>
      <c r="V749" s="7">
        <v>-7549.3794345706701</v>
      </c>
      <c r="W749" s="7">
        <v>4864878.4137138948</v>
      </c>
      <c r="X749" s="25">
        <f t="shared" si="348"/>
        <v>156.79699967573026</v>
      </c>
      <c r="Y749" s="6">
        <v>14126</v>
      </c>
      <c r="Z749" s="21">
        <v>0.29923750078029909</v>
      </c>
      <c r="AA749" s="7">
        <v>-7549.3794345706701</v>
      </c>
      <c r="AB749" s="7">
        <v>4864878.4137138948</v>
      </c>
      <c r="AC749" s="25">
        <f t="shared" si="349"/>
        <v>124.71994897251298</v>
      </c>
      <c r="AD749" s="6">
        <v>10634</v>
      </c>
      <c r="AE749" s="21">
        <v>0.31586430967771351</v>
      </c>
      <c r="AF749" s="7">
        <v>-7559.4426999986172</v>
      </c>
      <c r="AG749" s="7">
        <v>4864887.6203000024</v>
      </c>
      <c r="AH749" s="25">
        <f t="shared" si="350"/>
        <v>100.46106399248143</v>
      </c>
      <c r="AI749" s="6">
        <v>13456</v>
      </c>
      <c r="AJ749" s="21">
        <v>0.3200804878564017</v>
      </c>
      <c r="AK749" s="7">
        <v>-7559.4426999986172</v>
      </c>
      <c r="AL749" s="7">
        <v>4864887.6203000024</v>
      </c>
      <c r="AM749" s="25">
        <f t="shared" si="351"/>
        <v>95.271542942320409</v>
      </c>
      <c r="AN749" s="6">
        <v>10174</v>
      </c>
      <c r="AO749" s="21">
        <v>0.3216832117110322</v>
      </c>
      <c r="AP749" s="7">
        <v>-7559.4426999986172</v>
      </c>
      <c r="AQ749" s="7">
        <v>4864887.6203000024</v>
      </c>
      <c r="AR749" s="25">
        <f t="shared" si="352"/>
        <v>93.386998113557979</v>
      </c>
      <c r="AS749" s="6">
        <v>13295</v>
      </c>
      <c r="AT749" s="21">
        <v>0.3223074379864122</v>
      </c>
      <c r="AU749" s="7">
        <v>-7559.4426999986172</v>
      </c>
      <c r="AV749" s="7">
        <v>4864887.6203000024</v>
      </c>
      <c r="AW749" s="25">
        <f t="shared" si="353"/>
        <v>92.665631154258378</v>
      </c>
      <c r="AX749" s="6">
        <v>8358</v>
      </c>
      <c r="AY749" s="21">
        <v>0.32327229404165109</v>
      </c>
      <c r="AZ749" s="7">
        <v>-7568.0535277985036</v>
      </c>
      <c r="BA749" s="7">
        <v>4864892.1546640992</v>
      </c>
      <c r="BB749" s="25">
        <f t="shared" si="354"/>
        <v>91.564274676404793</v>
      </c>
      <c r="BC749" s="6">
        <v>9720</v>
      </c>
      <c r="BD749" s="21">
        <v>0.32493538077092082</v>
      </c>
      <c r="BE749" s="7">
        <v>-7559.4426999986172</v>
      </c>
      <c r="BF749" s="7">
        <v>4864887.6203000024</v>
      </c>
      <c r="BG749" s="25">
        <f t="shared" si="355"/>
        <v>89.704037506652355</v>
      </c>
      <c r="BH749" s="6">
        <v>14453</v>
      </c>
      <c r="BI749" s="21">
        <v>0.32534828791807191</v>
      </c>
      <c r="BJ749" s="7">
        <v>-7549.3794345706701</v>
      </c>
      <c r="BK749" s="7">
        <v>4864878.4137138948</v>
      </c>
      <c r="BL749" s="25">
        <f t="shared" si="356"/>
        <v>89.249521681036015</v>
      </c>
      <c r="BM749" s="6">
        <v>14290</v>
      </c>
      <c r="BN749" s="21">
        <v>0.32545656680094082</v>
      </c>
      <c r="BO749" s="7">
        <v>-7549.3794345706701</v>
      </c>
      <c r="BP749" s="7">
        <v>4864878.4137138948</v>
      </c>
      <c r="BQ749" s="25">
        <f t="shared" si="357"/>
        <v>89.130808244669964</v>
      </c>
      <c r="BR749" s="6">
        <v>10644</v>
      </c>
      <c r="BS749" s="21">
        <v>0.33637675178676779</v>
      </c>
      <c r="BT749" s="7">
        <v>-7549.3794345706701</v>
      </c>
      <c r="BU749" s="7">
        <v>4864878.4137138948</v>
      </c>
      <c r="BV749" s="25">
        <f t="shared" si="358"/>
        <v>78.10810654416197</v>
      </c>
      <c r="BW749" s="6">
        <v>13797</v>
      </c>
      <c r="BX749" s="21">
        <v>0.33717565949149869</v>
      </c>
      <c r="BY749" s="7">
        <v>-7549.3794345706701</v>
      </c>
      <c r="BZ749" s="7">
        <v>4864878.4137138948</v>
      </c>
      <c r="CA749" s="25">
        <f t="shared" si="359"/>
        <v>77.370452618427365</v>
      </c>
      <c r="CB749" s="6">
        <v>13456</v>
      </c>
      <c r="CC749" s="21">
        <v>0.26570968502081538</v>
      </c>
      <c r="CD749" s="7">
        <v>-7559.4426999986172</v>
      </c>
      <c r="CE749" s="7">
        <v>4864887.6203000024</v>
      </c>
      <c r="CF749" s="25">
        <f t="shared" si="360"/>
        <v>200.61826107675586</v>
      </c>
      <c r="CG749" s="6">
        <v>13295</v>
      </c>
      <c r="CH749" s="21">
        <v>0.2664227490754999</v>
      </c>
      <c r="CI749" s="7">
        <v>-7559.4426999986172</v>
      </c>
      <c r="CJ749" s="7">
        <v>4864887.6203000024</v>
      </c>
      <c r="CK749" s="25">
        <f t="shared" si="361"/>
        <v>198.47909865543016</v>
      </c>
      <c r="CL749" s="6">
        <v>13614</v>
      </c>
      <c r="CM749" s="21">
        <v>0.27683340517645288</v>
      </c>
      <c r="CN749" s="7">
        <v>-7555.068599998951</v>
      </c>
      <c r="CO749" s="7">
        <v>4864885.2132999972</v>
      </c>
      <c r="CP749" s="25">
        <f t="shared" si="362"/>
        <v>170.26525019471748</v>
      </c>
      <c r="CQ749" s="6">
        <v>7920</v>
      </c>
      <c r="CR749" s="21">
        <v>0.28217392224503179</v>
      </c>
      <c r="CS749" s="7">
        <v>-7559.4426999986172</v>
      </c>
      <c r="CT749" s="7">
        <v>4864887.6203000024</v>
      </c>
      <c r="CU749" s="25">
        <f t="shared" si="363"/>
        <v>157.73660901207836</v>
      </c>
      <c r="CV749" s="6">
        <v>12998</v>
      </c>
      <c r="CW749" s="21">
        <v>0.28319806269746672</v>
      </c>
      <c r="CX749" s="7">
        <v>-7559.4426999986172</v>
      </c>
      <c r="CY749" s="7">
        <v>4864887.6203000024</v>
      </c>
      <c r="CZ749" s="25">
        <f t="shared" si="364"/>
        <v>155.4672396254837</v>
      </c>
      <c r="DA749" s="6">
        <v>10621</v>
      </c>
      <c r="DB749" s="21">
        <v>0.2860320658104592</v>
      </c>
      <c r="DC749" s="7">
        <v>-7555.068599998951</v>
      </c>
      <c r="DD749" s="7">
        <v>4864885.2132999972</v>
      </c>
      <c r="DE749" s="25">
        <f t="shared" si="365"/>
        <v>149.39673597672282</v>
      </c>
      <c r="DF749" s="6">
        <v>8343</v>
      </c>
      <c r="DG749" s="21">
        <v>0.28702194357366773</v>
      </c>
      <c r="DH749" s="7">
        <v>-7555.068599998951</v>
      </c>
      <c r="DI749" s="7">
        <v>4864885.2132999972</v>
      </c>
      <c r="DJ749" s="25">
        <f t="shared" si="366"/>
        <v>147.34642262386996</v>
      </c>
      <c r="DK749" s="6">
        <v>8356</v>
      </c>
      <c r="DL749" s="21">
        <v>0.28749835144210772</v>
      </c>
      <c r="DM749" s="7">
        <v>-7559.4426999986172</v>
      </c>
      <c r="DN749" s="7">
        <v>4864887.6203000024</v>
      </c>
      <c r="DO749" s="25">
        <f t="shared" si="367"/>
        <v>146.37218810243112</v>
      </c>
      <c r="DP749" s="6">
        <v>14426</v>
      </c>
      <c r="DQ749" s="21">
        <v>0.2904207077203293</v>
      </c>
      <c r="DR749" s="7">
        <v>-7555.068599998951</v>
      </c>
      <c r="DS749" s="7">
        <v>4864885.2132999972</v>
      </c>
      <c r="DT749" s="25">
        <f t="shared" si="368"/>
        <v>140.56904112522957</v>
      </c>
      <c r="DU749" s="6">
        <v>8796</v>
      </c>
      <c r="DV749" s="21">
        <v>0.29526450327108877</v>
      </c>
      <c r="DW749" s="7">
        <v>-7555.068599998951</v>
      </c>
      <c r="DX749" s="7">
        <v>4864885.2132999972</v>
      </c>
      <c r="DY749" s="25">
        <f t="shared" si="369"/>
        <v>131.56944517820588</v>
      </c>
      <c r="DZ749" s="6">
        <v>10174</v>
      </c>
      <c r="EA749" s="21">
        <v>0.29530789810921998</v>
      </c>
      <c r="EB749" s="7">
        <v>-7559.4426999986172</v>
      </c>
      <c r="EC749" s="7">
        <v>4864887.6203000024</v>
      </c>
      <c r="ED749" s="25">
        <f t="shared" si="370"/>
        <v>131.49212687479093</v>
      </c>
      <c r="EE749" s="6">
        <v>9720</v>
      </c>
      <c r="EF749" s="21">
        <v>0.29566790700850021</v>
      </c>
      <c r="EG749" s="7">
        <v>-7559.4426999986172</v>
      </c>
      <c r="EH749" s="7">
        <v>4864887.6203000024</v>
      </c>
      <c r="EI749" s="25">
        <f t="shared" si="371"/>
        <v>130.85286985315167</v>
      </c>
    </row>
    <row r="750" spans="1:139" x14ac:dyDescent="0.25">
      <c r="A750" s="6">
        <v>736</v>
      </c>
      <c r="B750" s="6">
        <v>1</v>
      </c>
      <c r="C750" s="6">
        <v>1</v>
      </c>
      <c r="D750" s="6">
        <v>1</v>
      </c>
      <c r="E750" s="6">
        <v>1</v>
      </c>
      <c r="F750" s="20">
        <f t="shared" si="341"/>
        <v>1</v>
      </c>
      <c r="G750" s="20">
        <f t="shared" si="342"/>
        <v>1</v>
      </c>
      <c r="H750" s="20">
        <f t="shared" si="343"/>
        <v>1</v>
      </c>
      <c r="I750" s="7">
        <v>-7535.7630000002682</v>
      </c>
      <c r="J750" s="7">
        <v>4864917.7352000019</v>
      </c>
      <c r="K750" s="6">
        <v>0</v>
      </c>
      <c r="L750" s="6">
        <v>0</v>
      </c>
      <c r="M750" s="7">
        <v>-7540.359009818394</v>
      </c>
      <c r="N750" s="7">
        <v>4864921.6846926035</v>
      </c>
      <c r="O750" s="26">
        <f t="shared" si="344"/>
        <v>-7540.3590098183959</v>
      </c>
      <c r="P750" s="26">
        <f t="shared" si="345"/>
        <v>4864921.6846926045</v>
      </c>
      <c r="Q750" s="20">
        <f t="shared" si="346"/>
        <v>1</v>
      </c>
      <c r="R750" s="26">
        <f t="shared" si="347"/>
        <v>6.0598513237858942</v>
      </c>
      <c r="S750" s="26">
        <f>R750*'8_HeSo_Mercator'!$B$7</f>
        <v>4.6426118204393818</v>
      </c>
      <c r="T750" s="6">
        <v>7900</v>
      </c>
      <c r="U750" s="21">
        <v>9.61069219059624E-2</v>
      </c>
      <c r="V750" s="7">
        <v>-7541.1688000001013</v>
      </c>
      <c r="W750" s="7">
        <v>4864920.7268000022</v>
      </c>
      <c r="X750" s="25">
        <f t="shared" si="348"/>
        <v>11721.449697038581</v>
      </c>
      <c r="Y750" s="6">
        <v>7883</v>
      </c>
      <c r="Z750" s="21">
        <v>0.13305388527140721</v>
      </c>
      <c r="AA750" s="7">
        <v>-7536.4928999990216</v>
      </c>
      <c r="AB750" s="7">
        <v>4864918.0596000031</v>
      </c>
      <c r="AC750" s="25">
        <f t="shared" si="349"/>
        <v>3190.7278043289134</v>
      </c>
      <c r="AD750" s="6">
        <v>8793</v>
      </c>
      <c r="AE750" s="21">
        <v>0.1435461106495495</v>
      </c>
      <c r="AF750" s="7">
        <v>-7545.4748327992857</v>
      </c>
      <c r="AG750" s="7">
        <v>4864929.947813578</v>
      </c>
      <c r="AH750" s="25">
        <f t="shared" si="350"/>
        <v>2355.2351840821748</v>
      </c>
      <c r="AI750" s="6">
        <v>10162</v>
      </c>
      <c r="AJ750" s="21">
        <v>0.145824117503731</v>
      </c>
      <c r="AK750" s="7">
        <v>-7545.4748327992857</v>
      </c>
      <c r="AL750" s="7">
        <v>4864929.947813578</v>
      </c>
      <c r="AM750" s="25">
        <f t="shared" si="351"/>
        <v>2211.4777416516013</v>
      </c>
      <c r="AN750" s="6">
        <v>9706</v>
      </c>
      <c r="AO750" s="21">
        <v>0.1475830803268853</v>
      </c>
      <c r="AP750" s="7">
        <v>-7545.4748327992857</v>
      </c>
      <c r="AQ750" s="7">
        <v>4864929.947813578</v>
      </c>
      <c r="AR750" s="25">
        <f t="shared" si="352"/>
        <v>2107.9180248709094</v>
      </c>
      <c r="AS750" s="6">
        <v>7451</v>
      </c>
      <c r="AT750" s="21">
        <v>0.15012282989635389</v>
      </c>
      <c r="AU750" s="7">
        <v>-7536.4928999990216</v>
      </c>
      <c r="AV750" s="7">
        <v>4864918.0596000031</v>
      </c>
      <c r="AW750" s="25">
        <f t="shared" si="353"/>
        <v>1968.8518134244648</v>
      </c>
      <c r="AX750" s="6">
        <v>11511</v>
      </c>
      <c r="AY750" s="21">
        <v>0.1509813440920402</v>
      </c>
      <c r="AZ750" s="7">
        <v>-7536.4928999990216</v>
      </c>
      <c r="BA750" s="7">
        <v>4864918.0596000031</v>
      </c>
      <c r="BB750" s="25">
        <f t="shared" si="354"/>
        <v>1924.4509695870042</v>
      </c>
      <c r="BC750" s="6">
        <v>7470</v>
      </c>
      <c r="BD750" s="21">
        <v>0.1544089393024807</v>
      </c>
      <c r="BE750" s="7">
        <v>-7541.1688000001013</v>
      </c>
      <c r="BF750" s="7">
        <v>4864920.7268000022</v>
      </c>
      <c r="BG750" s="25">
        <f t="shared" si="355"/>
        <v>1759.1798482718352</v>
      </c>
      <c r="BH750" s="6">
        <v>14102</v>
      </c>
      <c r="BI750" s="21">
        <v>0.16360895647305701</v>
      </c>
      <c r="BJ750" s="7">
        <v>-7536.4928999990216</v>
      </c>
      <c r="BK750" s="7">
        <v>4864918.0596000031</v>
      </c>
      <c r="BL750" s="25">
        <f t="shared" si="356"/>
        <v>1395.634515378965</v>
      </c>
      <c r="BM750" s="6">
        <v>9683</v>
      </c>
      <c r="BN750" s="21">
        <v>0.16368145563943889</v>
      </c>
      <c r="BO750" s="7">
        <v>-7536.4928999990216</v>
      </c>
      <c r="BP750" s="7">
        <v>4864918.0596000031</v>
      </c>
      <c r="BQ750" s="25">
        <f t="shared" si="357"/>
        <v>1393.1634930241414</v>
      </c>
      <c r="BR750" s="6">
        <v>8336</v>
      </c>
      <c r="BS750" s="21">
        <v>0.1675992146711246</v>
      </c>
      <c r="BT750" s="7">
        <v>-7541.1688000001013</v>
      </c>
      <c r="BU750" s="7">
        <v>4864920.7268000022</v>
      </c>
      <c r="BV750" s="25">
        <f t="shared" si="358"/>
        <v>1267.3952723833754</v>
      </c>
      <c r="BW750" s="6">
        <v>9227</v>
      </c>
      <c r="BX750" s="21">
        <v>0.17054753226501659</v>
      </c>
      <c r="BY750" s="7">
        <v>-7536.4928999990216</v>
      </c>
      <c r="BZ750" s="7">
        <v>4864918.0596000031</v>
      </c>
      <c r="CA750" s="25">
        <f t="shared" si="359"/>
        <v>1182.0020803522191</v>
      </c>
      <c r="CB750" s="6">
        <v>7900</v>
      </c>
      <c r="CC750" s="21">
        <v>9.7851045039740903E-2</v>
      </c>
      <c r="CD750" s="7">
        <v>-7541.1688000001013</v>
      </c>
      <c r="CE750" s="7">
        <v>4864920.7268000022</v>
      </c>
      <c r="CF750" s="25">
        <f t="shared" si="360"/>
        <v>10907.824129025199</v>
      </c>
      <c r="CG750" s="6">
        <v>7883</v>
      </c>
      <c r="CH750" s="21">
        <v>0.12146010700482759</v>
      </c>
      <c r="CI750" s="7">
        <v>-7536.4928999990216</v>
      </c>
      <c r="CJ750" s="7">
        <v>4864918.0596000031</v>
      </c>
      <c r="CK750" s="25">
        <f t="shared" si="361"/>
        <v>4594.786775395738</v>
      </c>
      <c r="CL750" s="6">
        <v>8793</v>
      </c>
      <c r="CM750" s="21">
        <v>0.12747479558625069</v>
      </c>
      <c r="CN750" s="7">
        <v>-7545.4748327992857</v>
      </c>
      <c r="CO750" s="7">
        <v>4864929.947813578</v>
      </c>
      <c r="CP750" s="25">
        <f t="shared" si="362"/>
        <v>3787.064510220197</v>
      </c>
      <c r="CQ750" s="6">
        <v>11511</v>
      </c>
      <c r="CR750" s="21">
        <v>0.12941499211302379</v>
      </c>
      <c r="CS750" s="7">
        <v>-7536.4928999990216</v>
      </c>
      <c r="CT750" s="7">
        <v>4864918.0596000031</v>
      </c>
      <c r="CU750" s="25">
        <f t="shared" si="363"/>
        <v>3565.017279392046</v>
      </c>
      <c r="CV750" s="6">
        <v>9706</v>
      </c>
      <c r="CW750" s="21">
        <v>0.13414849215213681</v>
      </c>
      <c r="CX750" s="7">
        <v>-7545.4748327992857</v>
      </c>
      <c r="CY750" s="7">
        <v>4864929.947813578</v>
      </c>
      <c r="CZ750" s="25">
        <f t="shared" si="364"/>
        <v>3087.8544277173764</v>
      </c>
      <c r="DA750" s="6">
        <v>8336</v>
      </c>
      <c r="DB750" s="21">
        <v>0.13582729392708021</v>
      </c>
      <c r="DC750" s="7">
        <v>-7541.1688000001013</v>
      </c>
      <c r="DD750" s="7">
        <v>4864920.7268000022</v>
      </c>
      <c r="DE750" s="25">
        <f t="shared" si="365"/>
        <v>2938.0001017824134</v>
      </c>
      <c r="DF750" s="6">
        <v>9683</v>
      </c>
      <c r="DG750" s="21">
        <v>0.13772068825286421</v>
      </c>
      <c r="DH750" s="7">
        <v>-7536.4928999990216</v>
      </c>
      <c r="DI750" s="7">
        <v>4864918.0596000031</v>
      </c>
      <c r="DJ750" s="25">
        <f t="shared" si="366"/>
        <v>2779.7341487882627</v>
      </c>
      <c r="DK750" s="6">
        <v>7470</v>
      </c>
      <c r="DL750" s="21">
        <v>0.14005993424689411</v>
      </c>
      <c r="DM750" s="7">
        <v>-7541.1688000001013</v>
      </c>
      <c r="DN750" s="7">
        <v>4864920.7268000022</v>
      </c>
      <c r="DO750" s="25">
        <f t="shared" si="367"/>
        <v>2598.6292796987786</v>
      </c>
      <c r="DP750" s="6">
        <v>10162</v>
      </c>
      <c r="DQ750" s="21">
        <v>0.14798288229291989</v>
      </c>
      <c r="DR750" s="7">
        <v>-7545.4748327992857</v>
      </c>
      <c r="DS750" s="7">
        <v>4864929.947813578</v>
      </c>
      <c r="DT750" s="25">
        <f t="shared" si="368"/>
        <v>2085.2305180983831</v>
      </c>
      <c r="DU750" s="6">
        <v>7451</v>
      </c>
      <c r="DV750" s="21">
        <v>0.15117802797315</v>
      </c>
      <c r="DW750" s="7">
        <v>-7536.4928999990216</v>
      </c>
      <c r="DX750" s="7">
        <v>4864918.0596000031</v>
      </c>
      <c r="DY750" s="25">
        <f t="shared" si="369"/>
        <v>1914.4555895131859</v>
      </c>
      <c r="DZ750" s="6">
        <v>9227</v>
      </c>
      <c r="EA750" s="21">
        <v>0.1537337446676606</v>
      </c>
      <c r="EB750" s="7">
        <v>-7536.4928999990216</v>
      </c>
      <c r="EC750" s="7">
        <v>4864918.0596000031</v>
      </c>
      <c r="ED750" s="25">
        <f t="shared" si="370"/>
        <v>1790.2891363805288</v>
      </c>
      <c r="EE750" s="6">
        <v>10596</v>
      </c>
      <c r="EF750" s="21">
        <v>0.15412021916920829</v>
      </c>
      <c r="EG750" s="7">
        <v>-7536.4928999990216</v>
      </c>
      <c r="EH750" s="7">
        <v>4864918.0596000031</v>
      </c>
      <c r="EI750" s="25">
        <f t="shared" si="371"/>
        <v>1772.3991302855604</v>
      </c>
    </row>
    <row r="751" spans="1:139" x14ac:dyDescent="0.25">
      <c r="A751" s="6">
        <v>737</v>
      </c>
      <c r="B751" s="6">
        <v>1</v>
      </c>
      <c r="C751" s="6">
        <v>2</v>
      </c>
      <c r="D751" s="6">
        <v>1</v>
      </c>
      <c r="E751" s="6">
        <v>2</v>
      </c>
      <c r="F751" s="20">
        <f t="shared" si="341"/>
        <v>1</v>
      </c>
      <c r="G751" s="20">
        <f t="shared" si="342"/>
        <v>1</v>
      </c>
      <c r="H751" s="20">
        <f t="shared" si="343"/>
        <v>1</v>
      </c>
      <c r="I751" s="7">
        <v>-7434.5892853672849</v>
      </c>
      <c r="J751" s="7">
        <v>4864862.4966655495</v>
      </c>
      <c r="K751" s="6">
        <v>-3</v>
      </c>
      <c r="L751" s="6">
        <v>-3</v>
      </c>
      <c r="M751" s="7">
        <v>-7436.1711372600294</v>
      </c>
      <c r="N751" s="7">
        <v>4864863.5619032569</v>
      </c>
      <c r="O751" s="26">
        <f t="shared" si="344"/>
        <v>-7436.1711372600312</v>
      </c>
      <c r="P751" s="26">
        <f t="shared" si="345"/>
        <v>4864863.561903256</v>
      </c>
      <c r="Q751" s="20">
        <f t="shared" si="346"/>
        <v>1</v>
      </c>
      <c r="R751" s="26">
        <f t="shared" si="347"/>
        <v>1.9070885616541537</v>
      </c>
      <c r="S751" s="26">
        <f>R751*'8_HeSo_Mercator'!$B$7</f>
        <v>1.461070812778432</v>
      </c>
      <c r="T751" s="6">
        <v>6105</v>
      </c>
      <c r="U751" s="21">
        <v>0.33787471528074059</v>
      </c>
      <c r="V751" s="7">
        <v>-7439.5438000001013</v>
      </c>
      <c r="W751" s="7">
        <v>4864864.079400003</v>
      </c>
      <c r="X751" s="25">
        <f t="shared" si="348"/>
        <v>76.732125608444278</v>
      </c>
      <c r="Y751" s="6">
        <v>5362</v>
      </c>
      <c r="Z751" s="21">
        <v>0.35077418015776568</v>
      </c>
      <c r="AA751" s="7">
        <v>-7439.5438000001013</v>
      </c>
      <c r="AB751" s="7">
        <v>4864864.079400003</v>
      </c>
      <c r="AC751" s="25">
        <f t="shared" si="349"/>
        <v>66.052540647267406</v>
      </c>
      <c r="AD751" s="6">
        <v>5886</v>
      </c>
      <c r="AE751" s="21">
        <v>0.35278650651680521</v>
      </c>
      <c r="AF751" s="7">
        <v>-7439.5438000001013</v>
      </c>
      <c r="AG751" s="7">
        <v>4864864.079400003</v>
      </c>
      <c r="AH751" s="25">
        <f t="shared" si="350"/>
        <v>64.558307626963597</v>
      </c>
      <c r="AI751" s="6">
        <v>5149</v>
      </c>
      <c r="AJ751" s="21">
        <v>0.3536517744525785</v>
      </c>
      <c r="AK751" s="7">
        <v>-7439.5438000001013</v>
      </c>
      <c r="AL751" s="7">
        <v>4864864.079400003</v>
      </c>
      <c r="AM751" s="25">
        <f t="shared" si="351"/>
        <v>63.928812007345456</v>
      </c>
      <c r="AN751" s="6">
        <v>6852</v>
      </c>
      <c r="AO751" s="21">
        <v>0.3582164220795519</v>
      </c>
      <c r="AP751" s="7">
        <v>-7424.8123444654047</v>
      </c>
      <c r="AQ751" s="7">
        <v>4864862.9921568111</v>
      </c>
      <c r="AR751" s="25">
        <f t="shared" si="352"/>
        <v>60.732062865719243</v>
      </c>
      <c r="AS751" s="6">
        <v>5997</v>
      </c>
      <c r="AT751" s="21">
        <v>0.35854803067472762</v>
      </c>
      <c r="AU751" s="7">
        <v>-7439.5438000001013</v>
      </c>
      <c r="AV751" s="7">
        <v>4864864.079400003</v>
      </c>
      <c r="AW751" s="25">
        <f t="shared" si="353"/>
        <v>60.507698480692945</v>
      </c>
      <c r="AX751" s="6">
        <v>5776</v>
      </c>
      <c r="AY751" s="21">
        <v>0.35965462974765422</v>
      </c>
      <c r="AZ751" s="7">
        <v>-7439.5438000001013</v>
      </c>
      <c r="BA751" s="7">
        <v>4864864.079400003</v>
      </c>
      <c r="BB751" s="25">
        <f t="shared" si="354"/>
        <v>59.76643879840983</v>
      </c>
      <c r="BC751" s="6">
        <v>5668</v>
      </c>
      <c r="BD751" s="21">
        <v>0.37835707768525378</v>
      </c>
      <c r="BE751" s="7">
        <v>-7439.5438000001013</v>
      </c>
      <c r="BF751" s="7">
        <v>4864864.079400003</v>
      </c>
      <c r="BG751" s="25">
        <f t="shared" si="355"/>
        <v>48.796935668546681</v>
      </c>
      <c r="BH751" s="6">
        <v>5463</v>
      </c>
      <c r="BI751" s="21">
        <v>0.382052647939013</v>
      </c>
      <c r="BJ751" s="7">
        <v>-7439.5438000001013</v>
      </c>
      <c r="BK751" s="7">
        <v>4864864.079400003</v>
      </c>
      <c r="BL751" s="25">
        <f t="shared" si="356"/>
        <v>46.936115488301184</v>
      </c>
      <c r="BM751" s="6">
        <v>6576</v>
      </c>
      <c r="BN751" s="21">
        <v>0.38655788377203232</v>
      </c>
      <c r="BO751" s="7">
        <v>-7424.8123444654047</v>
      </c>
      <c r="BP751" s="7">
        <v>4864862.9921568111</v>
      </c>
      <c r="BQ751" s="25">
        <f t="shared" si="357"/>
        <v>44.785957105537946</v>
      </c>
      <c r="BR751" s="6">
        <v>5974</v>
      </c>
      <c r="BS751" s="21">
        <v>0.38961557336785813</v>
      </c>
      <c r="BT751" s="7">
        <v>-7435.0654000006616</v>
      </c>
      <c r="BU751" s="7">
        <v>4864861.6708000004</v>
      </c>
      <c r="BV751" s="25">
        <f t="shared" si="358"/>
        <v>43.396506445121616</v>
      </c>
      <c r="BW751" s="6">
        <v>6943</v>
      </c>
      <c r="BX751" s="21">
        <v>0.39039977950836852</v>
      </c>
      <c r="BY751" s="7">
        <v>-7424.8123444654047</v>
      </c>
      <c r="BZ751" s="7">
        <v>4864862.9921568111</v>
      </c>
      <c r="CA751" s="25">
        <f t="shared" si="359"/>
        <v>43.048868920677194</v>
      </c>
      <c r="CB751" s="6">
        <v>6105</v>
      </c>
      <c r="CC751" s="21">
        <v>0.3487508316821547</v>
      </c>
      <c r="CD751" s="7">
        <v>-7439.5438000001013</v>
      </c>
      <c r="CE751" s="7">
        <v>4864864.079400003</v>
      </c>
      <c r="CF751" s="25">
        <f t="shared" si="360"/>
        <v>67.598800877348566</v>
      </c>
      <c r="CG751" s="6">
        <v>5776</v>
      </c>
      <c r="CH751" s="21">
        <v>0.3646177735840645</v>
      </c>
      <c r="CI751" s="7">
        <v>-7439.5438000001013</v>
      </c>
      <c r="CJ751" s="7">
        <v>4864864.079400003</v>
      </c>
      <c r="CK751" s="25">
        <f t="shared" si="361"/>
        <v>56.578139291798685</v>
      </c>
      <c r="CL751" s="6">
        <v>5149</v>
      </c>
      <c r="CM751" s="21">
        <v>0.3649521652657402</v>
      </c>
      <c r="CN751" s="7">
        <v>-7439.5438000001013</v>
      </c>
      <c r="CO751" s="7">
        <v>4864864.079400003</v>
      </c>
      <c r="CP751" s="25">
        <f t="shared" si="362"/>
        <v>56.371062591521607</v>
      </c>
      <c r="CQ751" s="6">
        <v>5886</v>
      </c>
      <c r="CR751" s="21">
        <v>0.36926870785413429</v>
      </c>
      <c r="CS751" s="7">
        <v>-7439.5438000001013</v>
      </c>
      <c r="CT751" s="7">
        <v>4864864.079400003</v>
      </c>
      <c r="CU751" s="25">
        <f t="shared" si="363"/>
        <v>53.781136206508108</v>
      </c>
      <c r="CV751" s="6">
        <v>5997</v>
      </c>
      <c r="CW751" s="21">
        <v>0.37127383572730632</v>
      </c>
      <c r="CX751" s="7">
        <v>-7439.5438000001013</v>
      </c>
      <c r="CY751" s="7">
        <v>4864864.079400003</v>
      </c>
      <c r="CZ751" s="25">
        <f t="shared" si="364"/>
        <v>52.628697340574895</v>
      </c>
      <c r="DA751" s="6">
        <v>6852</v>
      </c>
      <c r="DB751" s="21">
        <v>0.37265672289026008</v>
      </c>
      <c r="DC751" s="7">
        <v>-7424.8123444654047</v>
      </c>
      <c r="DD751" s="7">
        <v>4864862.9921568111</v>
      </c>
      <c r="DE751" s="25">
        <f t="shared" si="365"/>
        <v>51.851838298734542</v>
      </c>
      <c r="DF751" s="6">
        <v>5362</v>
      </c>
      <c r="DG751" s="21">
        <v>0.3821910231865559</v>
      </c>
      <c r="DH751" s="7">
        <v>-7439.5438000001013</v>
      </c>
      <c r="DI751" s="7">
        <v>4864864.079400003</v>
      </c>
      <c r="DJ751" s="25">
        <f t="shared" si="366"/>
        <v>46.868178045304695</v>
      </c>
      <c r="DK751" s="6">
        <v>5668</v>
      </c>
      <c r="DL751" s="21">
        <v>0.38544811726608569</v>
      </c>
      <c r="DM751" s="7">
        <v>-7439.5438000001013</v>
      </c>
      <c r="DN751" s="7">
        <v>4864864.079400003</v>
      </c>
      <c r="DO751" s="25">
        <f t="shared" si="367"/>
        <v>45.303972526704506</v>
      </c>
      <c r="DP751" s="6">
        <v>6576</v>
      </c>
      <c r="DQ751" s="21">
        <v>0.39150874100190991</v>
      </c>
      <c r="DR751" s="7">
        <v>-7424.8123444654047</v>
      </c>
      <c r="DS751" s="7">
        <v>4864862.9921568111</v>
      </c>
      <c r="DT751" s="25">
        <f t="shared" si="368"/>
        <v>42.56318796377505</v>
      </c>
      <c r="DU751" s="6">
        <v>5237</v>
      </c>
      <c r="DV751" s="21">
        <v>0.4001298455823738</v>
      </c>
      <c r="DW751" s="7">
        <v>-7435.0654000006616</v>
      </c>
      <c r="DX751" s="7">
        <v>4864861.6708000004</v>
      </c>
      <c r="DY751" s="25">
        <f t="shared" si="369"/>
        <v>39.011820204481857</v>
      </c>
      <c r="DZ751" s="6">
        <v>6194</v>
      </c>
      <c r="EA751" s="21">
        <v>0.40093961269623002</v>
      </c>
      <c r="EB751" s="7">
        <v>-7435.0654000006616</v>
      </c>
      <c r="EC751" s="7">
        <v>4864861.6708000004</v>
      </c>
      <c r="ED751" s="25">
        <f t="shared" si="370"/>
        <v>38.697609154834524</v>
      </c>
      <c r="EE751" s="6">
        <v>5974</v>
      </c>
      <c r="EF751" s="21">
        <v>0.40626576919458429</v>
      </c>
      <c r="EG751" s="7">
        <v>-7435.0654000006616</v>
      </c>
      <c r="EH751" s="7">
        <v>4864861.6708000004</v>
      </c>
      <c r="EI751" s="25">
        <f t="shared" si="371"/>
        <v>36.707860638101955</v>
      </c>
    </row>
    <row r="752" spans="1:139" x14ac:dyDescent="0.25">
      <c r="A752" s="6">
        <v>738</v>
      </c>
      <c r="B752" s="6">
        <v>1</v>
      </c>
      <c r="C752" s="6">
        <v>1</v>
      </c>
      <c r="D752" s="6">
        <v>1</v>
      </c>
      <c r="E752" s="6">
        <v>2</v>
      </c>
      <c r="F752" s="20">
        <f t="shared" si="341"/>
        <v>1</v>
      </c>
      <c r="G752" s="20">
        <f t="shared" si="342"/>
        <v>0</v>
      </c>
      <c r="H752" s="20">
        <f t="shared" si="343"/>
        <v>0</v>
      </c>
      <c r="I752" s="7">
        <v>-7499.3775740732144</v>
      </c>
      <c r="J752" s="7">
        <v>4864867.7233825782</v>
      </c>
      <c r="K752" s="6">
        <v>-6</v>
      </c>
      <c r="L752" s="6">
        <v>0</v>
      </c>
      <c r="M752" s="7">
        <v>-7501.875540896137</v>
      </c>
      <c r="N752" s="7">
        <v>4864863.5405498352</v>
      </c>
      <c r="O752" s="26">
        <f t="shared" si="344"/>
        <v>-7501.875540896137</v>
      </c>
      <c r="P752" s="26">
        <f t="shared" si="345"/>
        <v>4864863.5405498352</v>
      </c>
      <c r="Q752" s="20">
        <f t="shared" si="346"/>
        <v>1</v>
      </c>
      <c r="R752" s="26">
        <f t="shared" si="347"/>
        <v>4.8719532022259227</v>
      </c>
      <c r="S752" s="26">
        <f>R752*'8_HeSo_Mercator'!$B$7</f>
        <v>3.7325317597314576</v>
      </c>
      <c r="T752" s="6">
        <v>1521</v>
      </c>
      <c r="U752" s="21">
        <v>0.33999685695328979</v>
      </c>
      <c r="V752" s="7">
        <v>-7504.881400000304</v>
      </c>
      <c r="W752" s="7">
        <v>4864865.5295000002</v>
      </c>
      <c r="X752" s="25">
        <f t="shared" si="348"/>
        <v>74.834246617220401</v>
      </c>
      <c r="Y752" s="6">
        <v>1296</v>
      </c>
      <c r="Z752" s="21">
        <v>0.37626722886816177</v>
      </c>
      <c r="AA752" s="7">
        <v>-7506.5293000005186</v>
      </c>
      <c r="AB752" s="7">
        <v>4864862.5543000028</v>
      </c>
      <c r="AC752" s="25">
        <f t="shared" si="349"/>
        <v>49.890105265509725</v>
      </c>
      <c r="AD752" s="6">
        <v>149</v>
      </c>
      <c r="AE752" s="21">
        <v>0.38504951185058522</v>
      </c>
      <c r="AF752" s="7">
        <v>-7474.6526000015438</v>
      </c>
      <c r="AG752" s="7">
        <v>4864865.9525000006</v>
      </c>
      <c r="AH752" s="25">
        <f t="shared" si="350"/>
        <v>45.491859734377122</v>
      </c>
      <c r="AI752" s="6">
        <v>1338</v>
      </c>
      <c r="AJ752" s="21">
        <v>0.40133379011151221</v>
      </c>
      <c r="AK752" s="7">
        <v>-7504.881400000304</v>
      </c>
      <c r="AL752" s="7">
        <v>4864865.5295000002</v>
      </c>
      <c r="AM752" s="25">
        <f t="shared" si="351"/>
        <v>38.54580269298318</v>
      </c>
      <c r="AN752" s="6">
        <v>1374</v>
      </c>
      <c r="AO752" s="21">
        <v>0.43017975507234008</v>
      </c>
      <c r="AP752" s="7">
        <v>-7504.881400000304</v>
      </c>
      <c r="AQ752" s="7">
        <v>4864865.5295000002</v>
      </c>
      <c r="AR752" s="25">
        <f t="shared" si="352"/>
        <v>29.201161631380124</v>
      </c>
      <c r="AS752" s="6">
        <v>1562</v>
      </c>
      <c r="AT752" s="21">
        <v>0.43197347929352309</v>
      </c>
      <c r="AU752" s="7">
        <v>-7504.881400000304</v>
      </c>
      <c r="AV752" s="7">
        <v>4864865.5295000002</v>
      </c>
      <c r="AW752" s="25">
        <f t="shared" si="353"/>
        <v>28.719155311470733</v>
      </c>
      <c r="AX752" s="6">
        <v>1599</v>
      </c>
      <c r="AY752" s="21">
        <v>0.435478168373371</v>
      </c>
      <c r="AZ752" s="7">
        <v>-7504.881400000304</v>
      </c>
      <c r="BA752" s="7">
        <v>4864865.5295000002</v>
      </c>
      <c r="BB752" s="25">
        <f t="shared" si="354"/>
        <v>27.80573949080997</v>
      </c>
      <c r="BC752" s="6">
        <v>1436</v>
      </c>
      <c r="BD752" s="21">
        <v>0.449004820410006</v>
      </c>
      <c r="BE752" s="7">
        <v>-7502.8269000016153</v>
      </c>
      <c r="BF752" s="7">
        <v>4864860.1745999977</v>
      </c>
      <c r="BG752" s="25">
        <f t="shared" si="355"/>
        <v>24.6034486385328</v>
      </c>
      <c r="BH752" s="6">
        <v>1288</v>
      </c>
      <c r="BI752" s="21">
        <v>0.45235726975441731</v>
      </c>
      <c r="BJ752" s="7">
        <v>-7502.8269000016153</v>
      </c>
      <c r="BK752" s="7">
        <v>4864860.1745999977</v>
      </c>
      <c r="BL752" s="25">
        <f t="shared" si="356"/>
        <v>23.882165481690819</v>
      </c>
      <c r="BM752" s="6">
        <v>469</v>
      </c>
      <c r="BN752" s="21">
        <v>0.45287306678742512</v>
      </c>
      <c r="BO752" s="7">
        <v>-7501.2219000011683</v>
      </c>
      <c r="BP752" s="7">
        <v>4864863.0728999972</v>
      </c>
      <c r="BQ752" s="25">
        <f t="shared" si="357"/>
        <v>23.773549429126572</v>
      </c>
      <c r="BR752" s="6">
        <v>1634</v>
      </c>
      <c r="BS752" s="21">
        <v>0.45501859830054792</v>
      </c>
      <c r="BT752" s="7">
        <v>-7506.5293000005186</v>
      </c>
      <c r="BU752" s="7">
        <v>4864862.5543000028</v>
      </c>
      <c r="BV752" s="25">
        <f t="shared" si="358"/>
        <v>23.328316938617345</v>
      </c>
      <c r="BW752" s="6">
        <v>1481</v>
      </c>
      <c r="BX752" s="21">
        <v>0.46028011122583939</v>
      </c>
      <c r="BY752" s="7">
        <v>-7506.5293000005186</v>
      </c>
      <c r="BZ752" s="7">
        <v>4864862.5543000028</v>
      </c>
      <c r="CA752" s="25">
        <f t="shared" si="359"/>
        <v>22.279793564629344</v>
      </c>
      <c r="CB752" s="6">
        <v>1296</v>
      </c>
      <c r="CC752" s="21">
        <v>0.33187432924391319</v>
      </c>
      <c r="CD752" s="7">
        <v>-7506.5293000005186</v>
      </c>
      <c r="CE752" s="7">
        <v>4864862.5543000028</v>
      </c>
      <c r="CF752" s="25">
        <f t="shared" si="360"/>
        <v>82.433807040739623</v>
      </c>
      <c r="CG752" s="6">
        <v>1521</v>
      </c>
      <c r="CH752" s="21">
        <v>0.35391848821175881</v>
      </c>
      <c r="CI752" s="7">
        <v>-7504.881400000304</v>
      </c>
      <c r="CJ752" s="7">
        <v>4864865.5295000002</v>
      </c>
      <c r="CK752" s="25">
        <f t="shared" si="361"/>
        <v>63.736322156058684</v>
      </c>
      <c r="CL752" s="6">
        <v>149</v>
      </c>
      <c r="CM752" s="21">
        <v>0.3586413185313071</v>
      </c>
      <c r="CN752" s="7">
        <v>-7474.6526000015438</v>
      </c>
      <c r="CO752" s="7">
        <v>4864865.9525000006</v>
      </c>
      <c r="CP752" s="25">
        <f t="shared" si="362"/>
        <v>60.444767287766005</v>
      </c>
      <c r="CQ752" s="6">
        <v>1436</v>
      </c>
      <c r="CR752" s="21">
        <v>0.36015288689844221</v>
      </c>
      <c r="CS752" s="7">
        <v>-7502.8269000016153</v>
      </c>
      <c r="CT752" s="7">
        <v>4864860.1745999977</v>
      </c>
      <c r="CU752" s="25">
        <f t="shared" si="363"/>
        <v>59.436386574891927</v>
      </c>
      <c r="CV752" s="6">
        <v>1338</v>
      </c>
      <c r="CW752" s="21">
        <v>0.36876217742256151</v>
      </c>
      <c r="CX752" s="7">
        <v>-7504.881400000304</v>
      </c>
      <c r="CY752" s="7">
        <v>4864865.5295000002</v>
      </c>
      <c r="CZ752" s="25">
        <f t="shared" si="364"/>
        <v>54.077239918281158</v>
      </c>
      <c r="DA752" s="6">
        <v>1562</v>
      </c>
      <c r="DB752" s="21">
        <v>0.37330293077840299</v>
      </c>
      <c r="DC752" s="7">
        <v>-7504.881400000304</v>
      </c>
      <c r="DD752" s="7">
        <v>4864865.5295000002</v>
      </c>
      <c r="DE752" s="25">
        <f t="shared" si="365"/>
        <v>51.493735956976813</v>
      </c>
      <c r="DF752" s="6">
        <v>1634</v>
      </c>
      <c r="DG752" s="21">
        <v>0.37788637751985338</v>
      </c>
      <c r="DH752" s="7">
        <v>-7506.5293000005186</v>
      </c>
      <c r="DI752" s="7">
        <v>4864862.5543000028</v>
      </c>
      <c r="DJ752" s="25">
        <f t="shared" si="366"/>
        <v>49.040518691599807</v>
      </c>
      <c r="DK752" s="6">
        <v>1481</v>
      </c>
      <c r="DL752" s="21">
        <v>0.37878665481864437</v>
      </c>
      <c r="DM752" s="7">
        <v>-7506.5293000005186</v>
      </c>
      <c r="DN752" s="7">
        <v>4864862.5543000028</v>
      </c>
      <c r="DO752" s="25">
        <f t="shared" si="367"/>
        <v>48.575952006728393</v>
      </c>
      <c r="DP752" s="6">
        <v>1599</v>
      </c>
      <c r="DQ752" s="21">
        <v>0.38638818869283392</v>
      </c>
      <c r="DR752" s="7">
        <v>-7504.881400000304</v>
      </c>
      <c r="DS752" s="7">
        <v>4864865.5295000002</v>
      </c>
      <c r="DT752" s="25">
        <f t="shared" si="368"/>
        <v>44.864685854323263</v>
      </c>
      <c r="DU752" s="6">
        <v>1374</v>
      </c>
      <c r="DV752" s="21">
        <v>0.38990504358655032</v>
      </c>
      <c r="DW752" s="7">
        <v>-7504.881400000304</v>
      </c>
      <c r="DX752" s="7">
        <v>4864865.5295000002</v>
      </c>
      <c r="DY752" s="25">
        <f t="shared" si="369"/>
        <v>43.267777524341376</v>
      </c>
      <c r="DZ752" s="6">
        <v>1627</v>
      </c>
      <c r="EA752" s="21">
        <v>0.39737673062909878</v>
      </c>
      <c r="EB752" s="7">
        <v>-7506.7318999990821</v>
      </c>
      <c r="EC752" s="7">
        <v>4864850.6840000004</v>
      </c>
      <c r="ED752" s="25">
        <f t="shared" si="370"/>
        <v>40.104238157013683</v>
      </c>
      <c r="EE752" s="6">
        <v>1288</v>
      </c>
      <c r="EF752" s="21">
        <v>0.4006317978246961</v>
      </c>
      <c r="EG752" s="7">
        <v>-7502.8269000016153</v>
      </c>
      <c r="EH752" s="7">
        <v>4864860.1745999977</v>
      </c>
      <c r="EI752" s="25">
        <f t="shared" si="371"/>
        <v>38.816675437128097</v>
      </c>
    </row>
    <row r="753" spans="1:139" x14ac:dyDescent="0.25">
      <c r="A753" s="6">
        <v>739</v>
      </c>
      <c r="B753" s="6">
        <v>1</v>
      </c>
      <c r="C753" s="6">
        <v>0</v>
      </c>
      <c r="D753" s="6">
        <v>1</v>
      </c>
      <c r="E753" s="6">
        <v>2</v>
      </c>
      <c r="F753" s="20">
        <f t="shared" si="341"/>
        <v>1</v>
      </c>
      <c r="G753" s="20">
        <f t="shared" si="342"/>
        <v>0</v>
      </c>
      <c r="H753" s="20">
        <f t="shared" si="343"/>
        <v>0</v>
      </c>
      <c r="I753" s="7">
        <v>-7498.3426440964276</v>
      </c>
      <c r="J753" s="7">
        <v>4864882.4849846195</v>
      </c>
      <c r="K753" s="6">
        <v>6</v>
      </c>
      <c r="L753" s="6">
        <v>6</v>
      </c>
      <c r="M753" s="7">
        <v>-7499.0169490283333</v>
      </c>
      <c r="N753" s="7">
        <v>4864870.1952375062</v>
      </c>
      <c r="O753" s="26">
        <f t="shared" si="344"/>
        <v>-7499.0169490283315</v>
      </c>
      <c r="P753" s="26">
        <f t="shared" si="345"/>
        <v>4864870.1952375052</v>
      </c>
      <c r="Q753" s="20">
        <f t="shared" si="346"/>
        <v>1</v>
      </c>
      <c r="R753" s="26">
        <f t="shared" si="347"/>
        <v>12.30823185004531</v>
      </c>
      <c r="S753" s="26">
        <f>R753*'8_HeSo_Mercator'!$B$7</f>
        <v>9.4296608320134734</v>
      </c>
      <c r="T753" s="6">
        <v>149</v>
      </c>
      <c r="U753" s="21">
        <v>0.41325407861249641</v>
      </c>
      <c r="V753" s="7">
        <v>-7474.6526000015438</v>
      </c>
      <c r="W753" s="7">
        <v>4864865.9525000006</v>
      </c>
      <c r="X753" s="25">
        <f t="shared" si="348"/>
        <v>34.287151457410211</v>
      </c>
      <c r="Y753" s="6">
        <v>1521</v>
      </c>
      <c r="Z753" s="21">
        <v>0.44679699031686892</v>
      </c>
      <c r="AA753" s="7">
        <v>-7504.881400000304</v>
      </c>
      <c r="AB753" s="7">
        <v>4864865.5295000002</v>
      </c>
      <c r="AC753" s="25">
        <f t="shared" si="349"/>
        <v>25.093373105627247</v>
      </c>
      <c r="AD753" s="6">
        <v>1559</v>
      </c>
      <c r="AE753" s="21">
        <v>0.4856832936503252</v>
      </c>
      <c r="AF753" s="7">
        <v>-7506.5293000005186</v>
      </c>
      <c r="AG753" s="7">
        <v>4864862.5543000028</v>
      </c>
      <c r="AH753" s="25">
        <f t="shared" si="350"/>
        <v>17.971624666426706</v>
      </c>
      <c r="AI753" s="6">
        <v>1600</v>
      </c>
      <c r="AJ753" s="21">
        <v>0.48819415884081069</v>
      </c>
      <c r="AK753" s="7">
        <v>-7506.5293000005186</v>
      </c>
      <c r="AL753" s="7">
        <v>4864862.5543000028</v>
      </c>
      <c r="AM753" s="25">
        <f t="shared" si="351"/>
        <v>17.604742801845635</v>
      </c>
      <c r="AN753" s="6">
        <v>1599</v>
      </c>
      <c r="AO753" s="21">
        <v>0.48829382869268378</v>
      </c>
      <c r="AP753" s="7">
        <v>-7504.881400000304</v>
      </c>
      <c r="AQ753" s="7">
        <v>4864865.5295000002</v>
      </c>
      <c r="AR753" s="25">
        <f t="shared" si="352"/>
        <v>17.590373380496459</v>
      </c>
      <c r="AS753" s="6">
        <v>359</v>
      </c>
      <c r="AT753" s="21">
        <v>0.4902948576429626</v>
      </c>
      <c r="AU753" s="7">
        <v>-7502.4497000016272</v>
      </c>
      <c r="AV753" s="7">
        <v>4864884.1761000007</v>
      </c>
      <c r="AW753" s="25">
        <f t="shared" si="353"/>
        <v>17.304961880102415</v>
      </c>
      <c r="AX753" s="6">
        <v>1562</v>
      </c>
      <c r="AY753" s="21">
        <v>0.49364648050185889</v>
      </c>
      <c r="AZ753" s="7">
        <v>-7504.881400000304</v>
      </c>
      <c r="BA753" s="7">
        <v>4864865.5295000002</v>
      </c>
      <c r="BB753" s="25">
        <f t="shared" si="354"/>
        <v>16.83975698627362</v>
      </c>
      <c r="BC753" s="6">
        <v>903</v>
      </c>
      <c r="BD753" s="21">
        <v>0.50235665041366528</v>
      </c>
      <c r="BE753" s="7">
        <v>-7502.4497000016272</v>
      </c>
      <c r="BF753" s="7">
        <v>4864884.1761000007</v>
      </c>
      <c r="BG753" s="25">
        <f t="shared" si="355"/>
        <v>15.701869947878466</v>
      </c>
      <c r="BH753" s="6">
        <v>465</v>
      </c>
      <c r="BI753" s="21">
        <v>0.5024448022628768</v>
      </c>
      <c r="BJ753" s="7">
        <v>-7502.4497000016272</v>
      </c>
      <c r="BK753" s="7">
        <v>4864884.1761000007</v>
      </c>
      <c r="BL753" s="25">
        <f t="shared" si="356"/>
        <v>15.690853536574233</v>
      </c>
      <c r="BM753" s="6">
        <v>794</v>
      </c>
      <c r="BN753" s="21">
        <v>0.51126317173674563</v>
      </c>
      <c r="BO753" s="7">
        <v>-7502.4497000016272</v>
      </c>
      <c r="BP753" s="7">
        <v>4864884.1761000007</v>
      </c>
      <c r="BQ753" s="25">
        <f t="shared" si="357"/>
        <v>14.635985152049601</v>
      </c>
      <c r="BR753" s="6">
        <v>14997</v>
      </c>
      <c r="BS753" s="21">
        <v>0.51129181330059936</v>
      </c>
      <c r="BT753" s="7">
        <v>-7480.4282109253109</v>
      </c>
      <c r="BU753" s="7">
        <v>4864867.0911479518</v>
      </c>
      <c r="BV753" s="25">
        <f t="shared" si="358"/>
        <v>14.632705910960468</v>
      </c>
      <c r="BW753" s="6">
        <v>1009</v>
      </c>
      <c r="BX753" s="21">
        <v>0.51282613926331166</v>
      </c>
      <c r="BY753" s="7">
        <v>-7502.4497000016272</v>
      </c>
      <c r="BZ753" s="7">
        <v>4864884.1761000007</v>
      </c>
      <c r="CA753" s="25">
        <f t="shared" si="359"/>
        <v>14.458371715786242</v>
      </c>
      <c r="CB753" s="6">
        <v>149</v>
      </c>
      <c r="CC753" s="21">
        <v>0.40372204049155691</v>
      </c>
      <c r="CD753" s="7">
        <v>-7474.6526000015438</v>
      </c>
      <c r="CE753" s="7">
        <v>4864865.9525000006</v>
      </c>
      <c r="CF753" s="25">
        <f t="shared" si="360"/>
        <v>37.641780823702142</v>
      </c>
      <c r="CG753" s="6">
        <v>1521</v>
      </c>
      <c r="CH753" s="21">
        <v>0.4100327703554324</v>
      </c>
      <c r="CI753" s="7">
        <v>-7504.881400000304</v>
      </c>
      <c r="CJ753" s="7">
        <v>4864865.5295000002</v>
      </c>
      <c r="CK753" s="25">
        <f t="shared" si="361"/>
        <v>35.377385174805973</v>
      </c>
      <c r="CL753" s="6">
        <v>1599</v>
      </c>
      <c r="CM753" s="21">
        <v>0.44183864915572219</v>
      </c>
      <c r="CN753" s="7">
        <v>-7504.881400000304</v>
      </c>
      <c r="CO753" s="7">
        <v>4864865.5295000002</v>
      </c>
      <c r="CP753" s="25">
        <f t="shared" si="362"/>
        <v>26.238873770874168</v>
      </c>
      <c r="CQ753" s="6">
        <v>1562</v>
      </c>
      <c r="CR753" s="21">
        <v>0.44950733219225603</v>
      </c>
      <c r="CS753" s="7">
        <v>-7504.881400000304</v>
      </c>
      <c r="CT753" s="7">
        <v>4864865.5295000002</v>
      </c>
      <c r="CU753" s="25">
        <f t="shared" si="363"/>
        <v>24.493614557497008</v>
      </c>
      <c r="CV753" s="6">
        <v>1559</v>
      </c>
      <c r="CW753" s="21">
        <v>0.46161302830554479</v>
      </c>
      <c r="CX753" s="7">
        <v>-7506.5293000005186</v>
      </c>
      <c r="CY753" s="7">
        <v>4864862.5543000028</v>
      </c>
      <c r="CZ753" s="25">
        <f t="shared" si="364"/>
        <v>22.023572561858206</v>
      </c>
      <c r="DA753" s="6">
        <v>359</v>
      </c>
      <c r="DB753" s="21">
        <v>0.47584608252202121</v>
      </c>
      <c r="DC753" s="7">
        <v>-7502.4497000016272</v>
      </c>
      <c r="DD753" s="7">
        <v>4864884.1761000007</v>
      </c>
      <c r="DE753" s="25">
        <f t="shared" si="365"/>
        <v>19.50446341297776</v>
      </c>
      <c r="DF753" s="6">
        <v>686</v>
      </c>
      <c r="DG753" s="21">
        <v>0.47747781906422992</v>
      </c>
      <c r="DH753" s="7">
        <v>-7501.2219000011683</v>
      </c>
      <c r="DI753" s="7">
        <v>4864863.0728999972</v>
      </c>
      <c r="DJ753" s="25">
        <f t="shared" si="366"/>
        <v>19.239208178887434</v>
      </c>
      <c r="DK753" s="6">
        <v>1600</v>
      </c>
      <c r="DL753" s="21">
        <v>0.4782508418284977</v>
      </c>
      <c r="DM753" s="7">
        <v>-7506.5293000005186</v>
      </c>
      <c r="DN753" s="7">
        <v>4864862.5543000028</v>
      </c>
      <c r="DO753" s="25">
        <f t="shared" si="367"/>
        <v>19.115119939306812</v>
      </c>
      <c r="DP753" s="6">
        <v>903</v>
      </c>
      <c r="DQ753" s="21">
        <v>0.48110627571282488</v>
      </c>
      <c r="DR753" s="7">
        <v>-7502.4497000016272</v>
      </c>
      <c r="DS753" s="7">
        <v>4864884.1761000007</v>
      </c>
      <c r="DT753" s="25">
        <f t="shared" si="368"/>
        <v>18.665340285621518</v>
      </c>
      <c r="DU753" s="6">
        <v>465</v>
      </c>
      <c r="DV753" s="21">
        <v>0.48296519870123922</v>
      </c>
      <c r="DW753" s="7">
        <v>-7502.4497000016272</v>
      </c>
      <c r="DX753" s="7">
        <v>4864884.1761000007</v>
      </c>
      <c r="DY753" s="25">
        <f t="shared" si="369"/>
        <v>18.37962513063361</v>
      </c>
      <c r="DZ753" s="6">
        <v>1338</v>
      </c>
      <c r="EA753" s="21">
        <v>0.48387237857814519</v>
      </c>
      <c r="EB753" s="7">
        <v>-7504.881400000304</v>
      </c>
      <c r="EC753" s="7">
        <v>4864865.5295000002</v>
      </c>
      <c r="ED753" s="25">
        <f t="shared" si="370"/>
        <v>18.242177365604807</v>
      </c>
      <c r="EE753" s="6">
        <v>1587</v>
      </c>
      <c r="EF753" s="21">
        <v>0.4881273936706309</v>
      </c>
      <c r="EG753" s="7">
        <v>-7501.2219000011683</v>
      </c>
      <c r="EH753" s="7">
        <v>4864863.0728999972</v>
      </c>
      <c r="EI753" s="25">
        <f t="shared" si="371"/>
        <v>17.614376555956571</v>
      </c>
    </row>
    <row r="754" spans="1:139" x14ac:dyDescent="0.25">
      <c r="A754" s="6">
        <v>740</v>
      </c>
      <c r="B754" s="6">
        <v>1</v>
      </c>
      <c r="C754" s="6">
        <v>1</v>
      </c>
      <c r="D754" s="6">
        <v>1</v>
      </c>
      <c r="E754" s="6">
        <v>1</v>
      </c>
      <c r="F754" s="20">
        <f t="shared" si="341"/>
        <v>1</v>
      </c>
      <c r="G754" s="20">
        <f t="shared" si="342"/>
        <v>1</v>
      </c>
      <c r="H754" s="20">
        <f t="shared" si="343"/>
        <v>1</v>
      </c>
      <c r="I754" s="7">
        <v>-7541.5332390974036</v>
      </c>
      <c r="J754" s="7">
        <v>4864914.6677092873</v>
      </c>
      <c r="K754" s="6">
        <v>-6</v>
      </c>
      <c r="L754" s="6">
        <v>-3</v>
      </c>
      <c r="M754" s="7">
        <v>-7537.1852858747079</v>
      </c>
      <c r="N754" s="7">
        <v>4864897.3949220031</v>
      </c>
      <c r="O754" s="26">
        <f t="shared" si="344"/>
        <v>-7537.185285874707</v>
      </c>
      <c r="P754" s="26">
        <f t="shared" si="345"/>
        <v>4864897.3949220013</v>
      </c>
      <c r="Q754" s="20">
        <f t="shared" si="346"/>
        <v>1</v>
      </c>
      <c r="R754" s="26">
        <f t="shared" si="347"/>
        <v>17.811621988271533</v>
      </c>
      <c r="S754" s="26">
        <f>R754*'8_HeSo_Mercator'!$B$7</f>
        <v>13.645953071384149</v>
      </c>
      <c r="T754" s="6">
        <v>13956</v>
      </c>
      <c r="U754" s="21">
        <v>0.2155471952907502</v>
      </c>
      <c r="V754" s="7">
        <v>-7537.2410000003874</v>
      </c>
      <c r="W754" s="7">
        <v>4864895.7321000015</v>
      </c>
      <c r="X754" s="25">
        <f t="shared" si="348"/>
        <v>463.26607219164936</v>
      </c>
      <c r="Y754" s="6">
        <v>13793</v>
      </c>
      <c r="Z754" s="21">
        <v>0.21725573663326811</v>
      </c>
      <c r="AA754" s="7">
        <v>-7537.2410000003874</v>
      </c>
      <c r="AB754" s="7">
        <v>4864895.7321000015</v>
      </c>
      <c r="AC754" s="25">
        <f t="shared" si="349"/>
        <v>448.86422061531147</v>
      </c>
      <c r="AD754" s="6">
        <v>13632</v>
      </c>
      <c r="AE754" s="21">
        <v>0.2250180205204661</v>
      </c>
      <c r="AF754" s="7">
        <v>-7537.2410000003874</v>
      </c>
      <c r="AG754" s="7">
        <v>4864895.7321000015</v>
      </c>
      <c r="AH754" s="25">
        <f t="shared" si="350"/>
        <v>390.05944677309304</v>
      </c>
      <c r="AI754" s="6">
        <v>14118</v>
      </c>
      <c r="AJ754" s="21">
        <v>0.23495787439774471</v>
      </c>
      <c r="AK754" s="7">
        <v>-7537.2410000003874</v>
      </c>
      <c r="AL754" s="7">
        <v>4864895.7321000015</v>
      </c>
      <c r="AM754" s="25">
        <f t="shared" si="351"/>
        <v>328.12549934370588</v>
      </c>
      <c r="AN754" s="6">
        <v>14446</v>
      </c>
      <c r="AO754" s="21">
        <v>0.24623437855261199</v>
      </c>
      <c r="AP754" s="7">
        <v>-7537.2410000003874</v>
      </c>
      <c r="AQ754" s="7">
        <v>4864895.7321000015</v>
      </c>
      <c r="AR754" s="25">
        <f t="shared" si="352"/>
        <v>272.02276378165539</v>
      </c>
      <c r="AS754" s="6">
        <v>13016</v>
      </c>
      <c r="AT754" s="21">
        <v>0.2482496228968584</v>
      </c>
      <c r="AU754" s="7">
        <v>-7537.2410000003874</v>
      </c>
      <c r="AV754" s="7">
        <v>4864895.7321000015</v>
      </c>
      <c r="AW754" s="25">
        <f t="shared" si="353"/>
        <v>263.29681775260821</v>
      </c>
      <c r="AX754" s="6">
        <v>14281</v>
      </c>
      <c r="AY754" s="21">
        <v>0.24871744952664479</v>
      </c>
      <c r="AZ754" s="7">
        <v>-7537.2410000003874</v>
      </c>
      <c r="BA754" s="7">
        <v>4864895.7321000015</v>
      </c>
      <c r="BB754" s="25">
        <f t="shared" si="354"/>
        <v>261.32140087442849</v>
      </c>
      <c r="BC754" s="6">
        <v>10185</v>
      </c>
      <c r="BD754" s="21">
        <v>0.2600399672806214</v>
      </c>
      <c r="BE754" s="7">
        <v>-7537.2410000003874</v>
      </c>
      <c r="BF754" s="7">
        <v>4864895.7321000015</v>
      </c>
      <c r="BG754" s="25">
        <f t="shared" si="355"/>
        <v>218.69537021339849</v>
      </c>
      <c r="BH754" s="6">
        <v>13314</v>
      </c>
      <c r="BI754" s="21">
        <v>0.2637651031561743</v>
      </c>
      <c r="BJ754" s="7">
        <v>-7537.2410000003874</v>
      </c>
      <c r="BK754" s="7">
        <v>4864895.7321000015</v>
      </c>
      <c r="BL754" s="25">
        <f t="shared" si="356"/>
        <v>206.60015991554926</v>
      </c>
      <c r="BM754" s="6">
        <v>13168</v>
      </c>
      <c r="BN754" s="21">
        <v>0.2658451618070875</v>
      </c>
      <c r="BO754" s="7">
        <v>-7537.2410000003874</v>
      </c>
      <c r="BP754" s="7">
        <v>4864895.7321000015</v>
      </c>
      <c r="BQ754" s="25">
        <f t="shared" si="357"/>
        <v>200.20962699648061</v>
      </c>
      <c r="BR754" s="6">
        <v>7497</v>
      </c>
      <c r="BS754" s="21">
        <v>0.27281160666377691</v>
      </c>
      <c r="BT754" s="7">
        <v>-7537.2410000003874</v>
      </c>
      <c r="BU754" s="7">
        <v>4864895.7321000015</v>
      </c>
      <c r="BV754" s="25">
        <f t="shared" si="358"/>
        <v>180.52968606531297</v>
      </c>
      <c r="BW754" s="6">
        <v>8812</v>
      </c>
      <c r="BX754" s="21">
        <v>0.28004525213116382</v>
      </c>
      <c r="BY754" s="7">
        <v>-7537.2410000003874</v>
      </c>
      <c r="BZ754" s="7">
        <v>4864895.7321000015</v>
      </c>
      <c r="CA754" s="25">
        <f t="shared" si="359"/>
        <v>162.58749643577221</v>
      </c>
      <c r="CB754" s="6">
        <v>13793</v>
      </c>
      <c r="CC754" s="21">
        <v>0.22545912562977399</v>
      </c>
      <c r="CD754" s="7">
        <v>-7537.2410000003874</v>
      </c>
      <c r="CE754" s="7">
        <v>4864895.7321000015</v>
      </c>
      <c r="CF754" s="25">
        <f t="shared" si="360"/>
        <v>387.015827504497</v>
      </c>
      <c r="CG754" s="6">
        <v>13956</v>
      </c>
      <c r="CH754" s="21">
        <v>0.230095647281469</v>
      </c>
      <c r="CI754" s="7">
        <v>-7537.2410000003874</v>
      </c>
      <c r="CJ754" s="7">
        <v>4864895.7321000015</v>
      </c>
      <c r="CK754" s="25">
        <f t="shared" si="361"/>
        <v>356.75197592821365</v>
      </c>
      <c r="CL754" s="6">
        <v>13632</v>
      </c>
      <c r="CM754" s="21">
        <v>0.2325836861867859</v>
      </c>
      <c r="CN754" s="7">
        <v>-7537.2410000003874</v>
      </c>
      <c r="CO754" s="7">
        <v>4864895.7321000015</v>
      </c>
      <c r="CP754" s="25">
        <f t="shared" si="362"/>
        <v>341.72991830533942</v>
      </c>
      <c r="CQ754" s="6">
        <v>14118</v>
      </c>
      <c r="CR754" s="21">
        <v>0.24714660659875501</v>
      </c>
      <c r="CS754" s="7">
        <v>-7537.2410000003874</v>
      </c>
      <c r="CT754" s="7">
        <v>4864895.7321000015</v>
      </c>
      <c r="CU754" s="25">
        <f t="shared" si="363"/>
        <v>268.02875721825552</v>
      </c>
      <c r="CV754" s="6">
        <v>14446</v>
      </c>
      <c r="CW754" s="21">
        <v>0.2666302675336279</v>
      </c>
      <c r="CX754" s="7">
        <v>-7537.2410000003874</v>
      </c>
      <c r="CY754" s="7">
        <v>4864895.7321000015</v>
      </c>
      <c r="CZ754" s="25">
        <f t="shared" si="364"/>
        <v>197.86191416544568</v>
      </c>
      <c r="DA754" s="6">
        <v>13016</v>
      </c>
      <c r="DB754" s="21">
        <v>0.26719763830376081</v>
      </c>
      <c r="DC754" s="7">
        <v>-7537.2410000003874</v>
      </c>
      <c r="DD754" s="7">
        <v>4864895.7321000015</v>
      </c>
      <c r="DE754" s="25">
        <f t="shared" si="365"/>
        <v>196.18668966230592</v>
      </c>
      <c r="DF754" s="6">
        <v>14281</v>
      </c>
      <c r="DG754" s="21">
        <v>0.26754407649484341</v>
      </c>
      <c r="DH754" s="7">
        <v>-7537.2410000003874</v>
      </c>
      <c r="DI754" s="7">
        <v>4864895.7321000015</v>
      </c>
      <c r="DJ754" s="25">
        <f t="shared" si="366"/>
        <v>195.1725066744695</v>
      </c>
      <c r="DK754" s="6">
        <v>13168</v>
      </c>
      <c r="DL754" s="21">
        <v>0.2851858096381002</v>
      </c>
      <c r="DM754" s="7">
        <v>-7537.2410000003874</v>
      </c>
      <c r="DN754" s="7">
        <v>4864895.7321000015</v>
      </c>
      <c r="DO754" s="25">
        <f t="shared" si="367"/>
        <v>151.17791526696089</v>
      </c>
      <c r="DP754" s="6">
        <v>13314</v>
      </c>
      <c r="DQ754" s="21">
        <v>0.28623900062853558</v>
      </c>
      <c r="DR754" s="7">
        <v>-7537.2410000003874</v>
      </c>
      <c r="DS754" s="7">
        <v>4864895.7321000015</v>
      </c>
      <c r="DT754" s="25">
        <f t="shared" si="368"/>
        <v>148.96518224267612</v>
      </c>
      <c r="DU754" s="6">
        <v>13303</v>
      </c>
      <c r="DV754" s="21">
        <v>0.29026003128058309</v>
      </c>
      <c r="DW754" s="7">
        <v>-7536.4928999990216</v>
      </c>
      <c r="DX754" s="7">
        <v>4864918.0596000031</v>
      </c>
      <c r="DY754" s="25">
        <f t="shared" si="369"/>
        <v>140.88055344843639</v>
      </c>
      <c r="DZ754" s="6">
        <v>13154</v>
      </c>
      <c r="EA754" s="21">
        <v>0.29599724197996807</v>
      </c>
      <c r="EB754" s="7">
        <v>-7536.4928999990216</v>
      </c>
      <c r="EC754" s="7">
        <v>4864918.0596000031</v>
      </c>
      <c r="ED754" s="25">
        <f t="shared" si="370"/>
        <v>130.27147852566014</v>
      </c>
      <c r="EE754" s="6">
        <v>14432</v>
      </c>
      <c r="EF754" s="21">
        <v>0.30126793925038309</v>
      </c>
      <c r="EG754" s="7">
        <v>-7536.4928999990216</v>
      </c>
      <c r="EH754" s="7">
        <v>4864918.0596000031</v>
      </c>
      <c r="EI754" s="25">
        <f t="shared" si="371"/>
        <v>121.39151536645799</v>
      </c>
    </row>
    <row r="755" spans="1:139" x14ac:dyDescent="0.25">
      <c r="A755" s="6">
        <v>741</v>
      </c>
      <c r="B755" s="6">
        <v>1</v>
      </c>
      <c r="C755" s="6">
        <v>1</v>
      </c>
      <c r="D755" s="6">
        <v>1</v>
      </c>
      <c r="E755" s="6">
        <v>1</v>
      </c>
      <c r="F755" s="20">
        <f t="shared" si="341"/>
        <v>1</v>
      </c>
      <c r="G755" s="20">
        <f t="shared" si="342"/>
        <v>1</v>
      </c>
      <c r="H755" s="20">
        <f t="shared" si="343"/>
        <v>1</v>
      </c>
      <c r="I755" s="7">
        <v>-7534.8686457696276</v>
      </c>
      <c r="J755" s="7">
        <v>4864939.4856519429</v>
      </c>
      <c r="K755" s="6">
        <v>0</v>
      </c>
      <c r="L755" s="6">
        <v>0</v>
      </c>
      <c r="M755" s="7">
        <v>-7536.5657999999821</v>
      </c>
      <c r="N755" s="7">
        <v>4864934.3280000016</v>
      </c>
      <c r="O755" s="26">
        <f t="shared" si="344"/>
        <v>-7536.5657999999821</v>
      </c>
      <c r="P755" s="26">
        <f t="shared" si="345"/>
        <v>4864934.3280000007</v>
      </c>
      <c r="Q755" s="20">
        <f t="shared" si="346"/>
        <v>1</v>
      </c>
      <c r="R755" s="26">
        <f t="shared" si="347"/>
        <v>5.4297058887871685</v>
      </c>
      <c r="S755" s="26">
        <f>R755*'8_HeSo_Mercator'!$B$7</f>
        <v>4.159840793757942</v>
      </c>
      <c r="T755" s="6">
        <v>10614</v>
      </c>
      <c r="U755" s="21">
        <v>6.0017663721138897E-2</v>
      </c>
      <c r="V755" s="7">
        <v>-7536.5657999999821</v>
      </c>
      <c r="W755" s="7">
        <v>4864934.3280000016</v>
      </c>
      <c r="X755" s="25">
        <f t="shared" si="348"/>
        <v>77069.697898683706</v>
      </c>
      <c r="Y755" s="6">
        <v>9701</v>
      </c>
      <c r="Z755" s="21">
        <v>6.5455899908602705E-2</v>
      </c>
      <c r="AA755" s="7">
        <v>-7536.5657999999821</v>
      </c>
      <c r="AB755" s="7">
        <v>4864934.3280000016</v>
      </c>
      <c r="AC755" s="25">
        <f t="shared" si="349"/>
        <v>54475.949394912845</v>
      </c>
      <c r="AD755" s="6">
        <v>14115</v>
      </c>
      <c r="AE755" s="21">
        <v>7.1218745435055103E-2</v>
      </c>
      <c r="AF755" s="7">
        <v>-7536.5657999999821</v>
      </c>
      <c r="AG755" s="7">
        <v>4864934.3280000016</v>
      </c>
      <c r="AH755" s="25">
        <f t="shared" si="350"/>
        <v>38870.732422203022</v>
      </c>
      <c r="AI755" s="6">
        <v>14442</v>
      </c>
      <c r="AJ755" s="21">
        <v>7.2154010279184597E-2</v>
      </c>
      <c r="AK755" s="7">
        <v>-7536.5657999999821</v>
      </c>
      <c r="AL755" s="7">
        <v>4864934.3280000016</v>
      </c>
      <c r="AM755" s="25">
        <f t="shared" si="351"/>
        <v>36894.200554328891</v>
      </c>
      <c r="AN755" s="6">
        <v>14282</v>
      </c>
      <c r="AO755" s="21">
        <v>7.39612124923784E-2</v>
      </c>
      <c r="AP755" s="7">
        <v>-7536.5657999999821</v>
      </c>
      <c r="AQ755" s="7">
        <v>4864934.3280000016</v>
      </c>
      <c r="AR755" s="25">
        <f t="shared" si="352"/>
        <v>33418.265970290609</v>
      </c>
      <c r="AS755" s="6">
        <v>13010</v>
      </c>
      <c r="AT755" s="21">
        <v>7.4303937274480897E-2</v>
      </c>
      <c r="AU755" s="7">
        <v>-7536.5657999999821</v>
      </c>
      <c r="AV755" s="7">
        <v>4864934.3280000016</v>
      </c>
      <c r="AW755" s="25">
        <f t="shared" si="353"/>
        <v>32805.955510258631</v>
      </c>
      <c r="AX755" s="6">
        <v>13950</v>
      </c>
      <c r="AY755" s="21">
        <v>7.6821101662386607E-2</v>
      </c>
      <c r="AZ755" s="7">
        <v>-7536.5657999999821</v>
      </c>
      <c r="BA755" s="7">
        <v>4864934.3280000016</v>
      </c>
      <c r="BB755" s="25">
        <f t="shared" si="354"/>
        <v>28712.95407341727</v>
      </c>
      <c r="BC755" s="6">
        <v>9246</v>
      </c>
      <c r="BD755" s="21">
        <v>8.8468574935687994E-2</v>
      </c>
      <c r="BE755" s="7">
        <v>-7536.5657999999821</v>
      </c>
      <c r="BF755" s="7">
        <v>4864934.3280000016</v>
      </c>
      <c r="BG755" s="25">
        <f t="shared" si="355"/>
        <v>16324.649797395901</v>
      </c>
      <c r="BH755" s="6">
        <v>13786</v>
      </c>
      <c r="BI755" s="21">
        <v>9.13753900127591E-2</v>
      </c>
      <c r="BJ755" s="7">
        <v>-7536.5657999999821</v>
      </c>
      <c r="BK755" s="7">
        <v>4864934.3280000016</v>
      </c>
      <c r="BL755" s="25">
        <f t="shared" si="356"/>
        <v>14344.421079152828</v>
      </c>
      <c r="BM755" s="6">
        <v>11075</v>
      </c>
      <c r="BN755" s="21">
        <v>9.4166233912428801E-2</v>
      </c>
      <c r="BO755" s="7">
        <v>-7536.5657999999821</v>
      </c>
      <c r="BP755" s="7">
        <v>4864934.3280000016</v>
      </c>
      <c r="BQ755" s="25">
        <f t="shared" si="357"/>
        <v>12718.010924140854</v>
      </c>
      <c r="BR755" s="6">
        <v>13471</v>
      </c>
      <c r="BS755" s="21">
        <v>9.7418725765346395E-2</v>
      </c>
      <c r="BT755" s="7">
        <v>-7536.5657999999821</v>
      </c>
      <c r="BU755" s="7">
        <v>4864934.3280000016</v>
      </c>
      <c r="BV755" s="25">
        <f t="shared" si="358"/>
        <v>11102.741313383151</v>
      </c>
      <c r="BW755" s="6">
        <v>13628</v>
      </c>
      <c r="BX755" s="21">
        <v>9.8025371107452006E-2</v>
      </c>
      <c r="BY755" s="7">
        <v>-7536.5657999999821</v>
      </c>
      <c r="BZ755" s="7">
        <v>4864934.3280000016</v>
      </c>
      <c r="CA755" s="25">
        <f t="shared" si="359"/>
        <v>10830.437972634429</v>
      </c>
      <c r="CB755" s="6">
        <v>9701</v>
      </c>
      <c r="CC755" s="21">
        <v>5.0299245381212498E-2</v>
      </c>
      <c r="CD755" s="7">
        <v>-7536.5657999999821</v>
      </c>
      <c r="CE755" s="7">
        <v>4864934.3280000016</v>
      </c>
      <c r="CF755" s="25">
        <f t="shared" si="360"/>
        <v>156226.29083079271</v>
      </c>
      <c r="CG755" s="6">
        <v>10614</v>
      </c>
      <c r="CH755" s="21">
        <v>5.9008550623125003E-2</v>
      </c>
      <c r="CI755" s="7">
        <v>-7536.5657999999821</v>
      </c>
      <c r="CJ755" s="7">
        <v>4864934.3280000016</v>
      </c>
      <c r="CK755" s="25">
        <f t="shared" si="361"/>
        <v>82478.39663366841</v>
      </c>
      <c r="CL755" s="6">
        <v>9246</v>
      </c>
      <c r="CM755" s="21">
        <v>6.00461001583888E-2</v>
      </c>
      <c r="CN755" s="7">
        <v>-7536.5657999999821</v>
      </c>
      <c r="CO755" s="7">
        <v>4864934.3280000016</v>
      </c>
      <c r="CP755" s="25">
        <f t="shared" si="362"/>
        <v>76923.807905067937</v>
      </c>
      <c r="CQ755" s="6">
        <v>14115</v>
      </c>
      <c r="CR755" s="21">
        <v>6.6444882854306095E-2</v>
      </c>
      <c r="CS755" s="7">
        <v>-7536.5657999999821</v>
      </c>
      <c r="CT755" s="7">
        <v>4864934.3280000016</v>
      </c>
      <c r="CU755" s="25">
        <f t="shared" si="363"/>
        <v>51304.308654121582</v>
      </c>
      <c r="CV755" s="6">
        <v>14442</v>
      </c>
      <c r="CW755" s="21">
        <v>6.6444882854306095E-2</v>
      </c>
      <c r="CX755" s="7">
        <v>-7536.5657999999821</v>
      </c>
      <c r="CY755" s="7">
        <v>4864934.3280000016</v>
      </c>
      <c r="CZ755" s="25">
        <f t="shared" si="364"/>
        <v>51304.308654121582</v>
      </c>
      <c r="DA755" s="6">
        <v>13010</v>
      </c>
      <c r="DB755" s="21">
        <v>6.6938540637235894E-2</v>
      </c>
      <c r="DC755" s="7">
        <v>-7536.5657999999821</v>
      </c>
      <c r="DD755" s="7">
        <v>4864934.3280000016</v>
      </c>
      <c r="DE755" s="25">
        <f t="shared" si="365"/>
        <v>49807.534062959603</v>
      </c>
      <c r="DF755" s="6">
        <v>14282</v>
      </c>
      <c r="DG755" s="21">
        <v>6.7463070006422599E-2</v>
      </c>
      <c r="DH755" s="7">
        <v>-7536.5657999999821</v>
      </c>
      <c r="DI755" s="7">
        <v>4864934.3280000016</v>
      </c>
      <c r="DJ755" s="25">
        <f t="shared" si="366"/>
        <v>48276.480137140796</v>
      </c>
      <c r="DK755" s="6">
        <v>13950</v>
      </c>
      <c r="DL755" s="21">
        <v>7.0364345288816604E-2</v>
      </c>
      <c r="DM755" s="7">
        <v>-7536.5657999999821</v>
      </c>
      <c r="DN755" s="7">
        <v>4864934.3280000016</v>
      </c>
      <c r="DO755" s="25">
        <f t="shared" si="367"/>
        <v>40793.352259872852</v>
      </c>
      <c r="DP755" s="6">
        <v>13786</v>
      </c>
      <c r="DQ755" s="21">
        <v>8.1763439196420498E-2</v>
      </c>
      <c r="DR755" s="7">
        <v>-7536.5657999999821</v>
      </c>
      <c r="DS755" s="7">
        <v>4864934.3280000016</v>
      </c>
      <c r="DT755" s="25">
        <f t="shared" si="368"/>
        <v>22375.018176579455</v>
      </c>
      <c r="DU755" s="6">
        <v>11075</v>
      </c>
      <c r="DV755" s="21">
        <v>8.5079745250666805E-2</v>
      </c>
      <c r="DW755" s="7">
        <v>-7536.5657999999821</v>
      </c>
      <c r="DX755" s="7">
        <v>4864934.3280000016</v>
      </c>
      <c r="DY755" s="25">
        <f t="shared" si="369"/>
        <v>19085.136770671299</v>
      </c>
      <c r="DZ755" s="6">
        <v>13628</v>
      </c>
      <c r="EA755" s="21">
        <v>8.5922129025577304E-2</v>
      </c>
      <c r="EB755" s="7">
        <v>-7536.5657999999821</v>
      </c>
      <c r="EC755" s="7">
        <v>4864934.3280000016</v>
      </c>
      <c r="ED755" s="25">
        <f t="shared" si="370"/>
        <v>18347.626103683695</v>
      </c>
      <c r="EE755" s="6">
        <v>13471</v>
      </c>
      <c r="EF755" s="21">
        <v>9.2462818250567194E-2</v>
      </c>
      <c r="EG755" s="7">
        <v>-7536.5657999999821</v>
      </c>
      <c r="EH755" s="7">
        <v>4864934.3280000016</v>
      </c>
      <c r="EI755" s="25">
        <f t="shared" si="371"/>
        <v>13681.430036268139</v>
      </c>
    </row>
    <row r="756" spans="1:139" x14ac:dyDescent="0.25">
      <c r="A756" s="6">
        <v>742</v>
      </c>
      <c r="B756" s="6">
        <v>1</v>
      </c>
      <c r="C756" s="6">
        <v>0</v>
      </c>
      <c r="D756" s="6">
        <v>1</v>
      </c>
      <c r="E756" s="6">
        <v>2</v>
      </c>
      <c r="F756" s="20">
        <f t="shared" si="341"/>
        <v>1</v>
      </c>
      <c r="G756" s="20">
        <f t="shared" si="342"/>
        <v>0</v>
      </c>
      <c r="H756" s="20">
        <f t="shared" si="343"/>
        <v>0</v>
      </c>
      <c r="I756" s="7">
        <v>-7484.8092417859916</v>
      </c>
      <c r="J756" s="7">
        <v>4864901.9598315554</v>
      </c>
      <c r="K756" s="6">
        <v>-3</v>
      </c>
      <c r="L756" s="6">
        <v>-3</v>
      </c>
      <c r="M756" s="7">
        <v>-7499.112781015072</v>
      </c>
      <c r="N756" s="7">
        <v>4864866.659712201</v>
      </c>
      <c r="O756" s="26">
        <f t="shared" si="344"/>
        <v>-7499.112781015072</v>
      </c>
      <c r="P756" s="26">
        <f t="shared" si="345"/>
        <v>4864866.659712201</v>
      </c>
      <c r="Q756" s="20">
        <f t="shared" si="346"/>
        <v>1</v>
      </c>
      <c r="R756" s="26">
        <f t="shared" si="347"/>
        <v>38.087920144213598</v>
      </c>
      <c r="S756" s="26">
        <f>R756*'8_HeSo_Mercator'!$B$7</f>
        <v>29.180159517016715</v>
      </c>
      <c r="T756" s="6">
        <v>149</v>
      </c>
      <c r="U756" s="21">
        <v>0.2924446396552538</v>
      </c>
      <c r="V756" s="7">
        <v>-7474.6526000015438</v>
      </c>
      <c r="W756" s="7">
        <v>4864865.9525000006</v>
      </c>
      <c r="X756" s="25">
        <f t="shared" si="348"/>
        <v>136.71788723150823</v>
      </c>
      <c r="Y756" s="6">
        <v>1521</v>
      </c>
      <c r="Z756" s="21">
        <v>0.3177807647298076</v>
      </c>
      <c r="AA756" s="7">
        <v>-7504.881400000304</v>
      </c>
      <c r="AB756" s="7">
        <v>4864865.5295000002</v>
      </c>
      <c r="AC756" s="25">
        <f t="shared" si="349"/>
        <v>98.059477927387221</v>
      </c>
      <c r="AD756" s="6">
        <v>1296</v>
      </c>
      <c r="AE756" s="21">
        <v>0.32726767295579501</v>
      </c>
      <c r="AF756" s="7">
        <v>-7506.5293000005186</v>
      </c>
      <c r="AG756" s="7">
        <v>4864862.5543000028</v>
      </c>
      <c r="AH756" s="25">
        <f t="shared" si="350"/>
        <v>87.174118860933817</v>
      </c>
      <c r="AI756" s="6">
        <v>1562</v>
      </c>
      <c r="AJ756" s="21">
        <v>0.33524542513351191</v>
      </c>
      <c r="AK756" s="7">
        <v>-7504.881400000304</v>
      </c>
      <c r="AL756" s="7">
        <v>4864865.5295000002</v>
      </c>
      <c r="AM756" s="25">
        <f t="shared" si="351"/>
        <v>79.167796967636974</v>
      </c>
      <c r="AN756" s="6">
        <v>1634</v>
      </c>
      <c r="AO756" s="21">
        <v>0.3377002919129114</v>
      </c>
      <c r="AP756" s="7">
        <v>-7506.5293000005186</v>
      </c>
      <c r="AQ756" s="7">
        <v>4864862.5543000028</v>
      </c>
      <c r="AR756" s="25">
        <f t="shared" si="352"/>
        <v>76.890778104615151</v>
      </c>
      <c r="AS756" s="6">
        <v>1599</v>
      </c>
      <c r="AT756" s="21">
        <v>0.33978861954496731</v>
      </c>
      <c r="AU756" s="7">
        <v>-7504.881400000304</v>
      </c>
      <c r="AV756" s="7">
        <v>4864865.5295000002</v>
      </c>
      <c r="AW756" s="25">
        <f t="shared" si="353"/>
        <v>75.017862191297567</v>
      </c>
      <c r="AX756" s="6">
        <v>1338</v>
      </c>
      <c r="AY756" s="21">
        <v>0.36261686523703668</v>
      </c>
      <c r="AZ756" s="7">
        <v>-7504.881400000304</v>
      </c>
      <c r="BA756" s="7">
        <v>4864865.5295000002</v>
      </c>
      <c r="BB756" s="25">
        <f t="shared" si="354"/>
        <v>57.837299008978839</v>
      </c>
      <c r="BC756" s="6">
        <v>907</v>
      </c>
      <c r="BD756" s="21">
        <v>0.37672999085173009</v>
      </c>
      <c r="BE756" s="7">
        <v>-7501.2219000011683</v>
      </c>
      <c r="BF756" s="7">
        <v>4864863.0728999972</v>
      </c>
      <c r="BG756" s="25">
        <f t="shared" si="355"/>
        <v>49.645423502872163</v>
      </c>
      <c r="BH756" s="6">
        <v>12323</v>
      </c>
      <c r="BI756" s="21">
        <v>0.38330383824556491</v>
      </c>
      <c r="BJ756" s="7">
        <v>-7489.9197999984026</v>
      </c>
      <c r="BK756" s="7">
        <v>4864901.8900000006</v>
      </c>
      <c r="BL756" s="25">
        <f t="shared" si="356"/>
        <v>46.326269307127177</v>
      </c>
      <c r="BM756" s="6">
        <v>12241</v>
      </c>
      <c r="BN756" s="21">
        <v>0.38666652853375227</v>
      </c>
      <c r="BO756" s="7">
        <v>-7489.9197999984026</v>
      </c>
      <c r="BP756" s="7">
        <v>4864901.8900000006</v>
      </c>
      <c r="BQ756" s="25">
        <f t="shared" si="357"/>
        <v>44.735642853781336</v>
      </c>
      <c r="BR756" s="6">
        <v>1410</v>
      </c>
      <c r="BS756" s="21">
        <v>0.38924288463873918</v>
      </c>
      <c r="BT756" s="7">
        <v>-7506.5293000005186</v>
      </c>
      <c r="BU756" s="7">
        <v>4864862.5543000028</v>
      </c>
      <c r="BV756" s="25">
        <f t="shared" si="358"/>
        <v>43.562948865813809</v>
      </c>
      <c r="BW756" s="6">
        <v>1374</v>
      </c>
      <c r="BX756" s="21">
        <v>0.39195162643785603</v>
      </c>
      <c r="BY756" s="7">
        <v>-7504.881400000304</v>
      </c>
      <c r="BZ756" s="7">
        <v>4864865.5295000002</v>
      </c>
      <c r="CA756" s="25">
        <f t="shared" si="359"/>
        <v>42.371136817764544</v>
      </c>
      <c r="CB756" s="6">
        <v>149</v>
      </c>
      <c r="CC756" s="21">
        <v>0.25868649121412107</v>
      </c>
      <c r="CD756" s="7">
        <v>-7474.6526000015438</v>
      </c>
      <c r="CE756" s="7">
        <v>4864865.9525000006</v>
      </c>
      <c r="CF756" s="25">
        <f t="shared" si="360"/>
        <v>223.30836890542793</v>
      </c>
      <c r="CG756" s="6">
        <v>1562</v>
      </c>
      <c r="CH756" s="21">
        <v>0.28522920203735141</v>
      </c>
      <c r="CI756" s="7">
        <v>-7504.881400000304</v>
      </c>
      <c r="CJ756" s="7">
        <v>4864865.5295000002</v>
      </c>
      <c r="CK756" s="25">
        <f t="shared" si="361"/>
        <v>151.08594045382534</v>
      </c>
      <c r="CL756" s="6">
        <v>1599</v>
      </c>
      <c r="CM756" s="21">
        <v>0.29293141036391068</v>
      </c>
      <c r="CN756" s="7">
        <v>-7504.881400000304</v>
      </c>
      <c r="CO756" s="7">
        <v>4864865.5295000002</v>
      </c>
      <c r="CP756" s="25">
        <f t="shared" si="362"/>
        <v>135.81140111094885</v>
      </c>
      <c r="CQ756" s="6">
        <v>1296</v>
      </c>
      <c r="CR756" s="21">
        <v>0.30164945018327222</v>
      </c>
      <c r="CS756" s="7">
        <v>-7506.5293000005186</v>
      </c>
      <c r="CT756" s="7">
        <v>4864862.5543000028</v>
      </c>
      <c r="CU756" s="25">
        <f t="shared" si="363"/>
        <v>120.77856010550137</v>
      </c>
      <c r="CV756" s="6">
        <v>1521</v>
      </c>
      <c r="CW756" s="21">
        <v>0.30352751821880453</v>
      </c>
      <c r="CX756" s="7">
        <v>-7504.881400000304</v>
      </c>
      <c r="CY756" s="7">
        <v>4864865.5295000002</v>
      </c>
      <c r="CZ756" s="25">
        <f t="shared" si="364"/>
        <v>117.81693388525935</v>
      </c>
      <c r="DA756" s="6">
        <v>1634</v>
      </c>
      <c r="DB756" s="21">
        <v>0.31204515673823202</v>
      </c>
      <c r="DC756" s="7">
        <v>-7506.5293000005186</v>
      </c>
      <c r="DD756" s="7">
        <v>4864862.5543000028</v>
      </c>
      <c r="DE756" s="25">
        <f t="shared" si="365"/>
        <v>105.47030815763137</v>
      </c>
      <c r="DF756" s="6">
        <v>1338</v>
      </c>
      <c r="DG756" s="21">
        <v>0.32033941684877848</v>
      </c>
      <c r="DH756" s="7">
        <v>-7504.881400000304</v>
      </c>
      <c r="DI756" s="7">
        <v>4864865.5295000002</v>
      </c>
      <c r="DJ756" s="25">
        <f t="shared" si="366"/>
        <v>94.963885873726241</v>
      </c>
      <c r="DK756" s="6">
        <v>907</v>
      </c>
      <c r="DL756" s="21">
        <v>0.33787573771055918</v>
      </c>
      <c r="DM756" s="7">
        <v>-7501.2219000011683</v>
      </c>
      <c r="DN756" s="7">
        <v>4864863.0728999972</v>
      </c>
      <c r="DO756" s="25">
        <f t="shared" si="367"/>
        <v>76.731196830809111</v>
      </c>
      <c r="DP756" s="6">
        <v>1410</v>
      </c>
      <c r="DQ756" s="21">
        <v>0.33983515958158839</v>
      </c>
      <c r="DR756" s="7">
        <v>-7506.5293000005186</v>
      </c>
      <c r="DS756" s="7">
        <v>4864862.5543000028</v>
      </c>
      <c r="DT756" s="25">
        <f t="shared" si="368"/>
        <v>74.976776190401324</v>
      </c>
      <c r="DU756" s="6">
        <v>1374</v>
      </c>
      <c r="DV756" s="21">
        <v>0.34230153988474959</v>
      </c>
      <c r="DW756" s="7">
        <v>-7504.881400000304</v>
      </c>
      <c r="DX756" s="7">
        <v>4864865.5295000002</v>
      </c>
      <c r="DY756" s="25">
        <f t="shared" si="369"/>
        <v>72.839102937352067</v>
      </c>
      <c r="DZ756" s="6">
        <v>259</v>
      </c>
      <c r="EA756" s="21">
        <v>0.34384009905368351</v>
      </c>
      <c r="EB756" s="7">
        <v>-7504.881400000304</v>
      </c>
      <c r="EC756" s="7">
        <v>4864865.5295000002</v>
      </c>
      <c r="ED756" s="25">
        <f t="shared" si="370"/>
        <v>71.544113539348587</v>
      </c>
      <c r="EE756" s="6">
        <v>361</v>
      </c>
      <c r="EF756" s="21">
        <v>0.35073565878657631</v>
      </c>
      <c r="EG756" s="7">
        <v>-7501.2219000011683</v>
      </c>
      <c r="EH756" s="7">
        <v>4864863.0728999972</v>
      </c>
      <c r="EI756" s="25">
        <f t="shared" si="371"/>
        <v>66.081563685978978</v>
      </c>
    </row>
    <row r="757" spans="1:139" x14ac:dyDescent="0.25">
      <c r="A757" s="6">
        <v>743</v>
      </c>
      <c r="B757" s="6">
        <v>1</v>
      </c>
      <c r="C757" s="6">
        <v>2</v>
      </c>
      <c r="D757" s="6">
        <v>1</v>
      </c>
      <c r="E757" s="6">
        <v>2</v>
      </c>
      <c r="F757" s="20">
        <f t="shared" si="341"/>
        <v>1</v>
      </c>
      <c r="G757" s="20">
        <f t="shared" si="342"/>
        <v>1</v>
      </c>
      <c r="H757" s="20">
        <f t="shared" si="343"/>
        <v>1</v>
      </c>
      <c r="I757" s="7">
        <v>-7432.6844330774156</v>
      </c>
      <c r="J757" s="7">
        <v>4864882.7700904841</v>
      </c>
      <c r="K757" s="6">
        <v>-6</v>
      </c>
      <c r="L757" s="6">
        <v>3</v>
      </c>
      <c r="M757" s="7">
        <v>-7423.4821335650358</v>
      </c>
      <c r="N757" s="7">
        <v>4864877.6527387239</v>
      </c>
      <c r="O757" s="26">
        <f t="shared" si="344"/>
        <v>-7423.4821335650358</v>
      </c>
      <c r="P757" s="26">
        <f t="shared" si="345"/>
        <v>4864877.6527387239</v>
      </c>
      <c r="Q757" s="20">
        <f t="shared" si="346"/>
        <v>1</v>
      </c>
      <c r="R757" s="26">
        <f t="shared" si="347"/>
        <v>10.529463678303932</v>
      </c>
      <c r="S757" s="26">
        <f>R757*'8_HeSo_Mercator'!$B$7</f>
        <v>8.0668996521255476</v>
      </c>
      <c r="T757" s="6">
        <v>6585</v>
      </c>
      <c r="U757" s="21">
        <v>0.3730094999213005</v>
      </c>
      <c r="V757" s="7">
        <v>-7432.4422000013292</v>
      </c>
      <c r="W757" s="7">
        <v>4864883.1645999998</v>
      </c>
      <c r="X757" s="25">
        <f t="shared" si="348"/>
        <v>51.655959062367245</v>
      </c>
      <c r="Y757" s="6">
        <v>6582</v>
      </c>
      <c r="Z757" s="21">
        <v>0.37786115451206709</v>
      </c>
      <c r="AA757" s="7">
        <v>-7414.8734699860206</v>
      </c>
      <c r="AB757" s="7">
        <v>4864881.276651077</v>
      </c>
      <c r="AC757" s="25">
        <f t="shared" si="349"/>
        <v>49.053614223955101</v>
      </c>
      <c r="AD757" s="6">
        <v>6673</v>
      </c>
      <c r="AE757" s="21">
        <v>0.38023624659190908</v>
      </c>
      <c r="AF757" s="7">
        <v>-7432.4422000013292</v>
      </c>
      <c r="AG757" s="7">
        <v>4864883.1645999998</v>
      </c>
      <c r="AH757" s="25">
        <f t="shared" si="350"/>
        <v>47.839424099768884</v>
      </c>
      <c r="AI757" s="6">
        <v>6672</v>
      </c>
      <c r="AJ757" s="21">
        <v>0.3829615774890846</v>
      </c>
      <c r="AK757" s="7">
        <v>-7414.8734699860206</v>
      </c>
      <c r="AL757" s="7">
        <v>4864881.276651077</v>
      </c>
      <c r="AM757" s="25">
        <f t="shared" si="351"/>
        <v>46.492102470404269</v>
      </c>
      <c r="AN757" s="6">
        <v>6765</v>
      </c>
      <c r="AO757" s="21">
        <v>0.39099894203550678</v>
      </c>
      <c r="AP757" s="7">
        <v>-7414.8734699860206</v>
      </c>
      <c r="AQ757" s="7">
        <v>4864881.276651077</v>
      </c>
      <c r="AR757" s="25">
        <f t="shared" si="352"/>
        <v>42.785604355138162</v>
      </c>
      <c r="AS757" s="6">
        <v>6951</v>
      </c>
      <c r="AT757" s="21">
        <v>0.40132086110497101</v>
      </c>
      <c r="AU757" s="7">
        <v>-7432.4422000013292</v>
      </c>
      <c r="AV757" s="7">
        <v>4864883.1645999998</v>
      </c>
      <c r="AW757" s="25">
        <f t="shared" si="353"/>
        <v>38.550770119965136</v>
      </c>
      <c r="AX757" s="6">
        <v>5546</v>
      </c>
      <c r="AY757" s="21">
        <v>0.40393838508031787</v>
      </c>
      <c r="AZ757" s="7">
        <v>-7414.8734699860206</v>
      </c>
      <c r="BA757" s="7">
        <v>4864881.276651077</v>
      </c>
      <c r="BB757" s="25">
        <f t="shared" si="354"/>
        <v>37.561203628668792</v>
      </c>
      <c r="BC757" s="6">
        <v>5763</v>
      </c>
      <c r="BD757" s="21">
        <v>0.40476231527685891</v>
      </c>
      <c r="BE757" s="7">
        <v>-7414.8734699860206</v>
      </c>
      <c r="BF757" s="7">
        <v>4864881.276651077</v>
      </c>
      <c r="BG757" s="25">
        <f t="shared" si="355"/>
        <v>37.256299329949194</v>
      </c>
      <c r="BH757" s="6">
        <v>5650</v>
      </c>
      <c r="BI757" s="21">
        <v>0.40739589374862661</v>
      </c>
      <c r="BJ757" s="7">
        <v>-7414.8734699860206</v>
      </c>
      <c r="BK757" s="7">
        <v>4864881.276651077</v>
      </c>
      <c r="BL757" s="25">
        <f t="shared" si="356"/>
        <v>36.302238920392661</v>
      </c>
      <c r="BM757" s="6">
        <v>6855</v>
      </c>
      <c r="BN757" s="21">
        <v>0.40762138221589539</v>
      </c>
      <c r="BO757" s="7">
        <v>-7414.8734699860206</v>
      </c>
      <c r="BP757" s="7">
        <v>4864881.276651077</v>
      </c>
      <c r="BQ757" s="25">
        <f t="shared" si="357"/>
        <v>36.22197869086142</v>
      </c>
      <c r="BR757" s="6">
        <v>6852</v>
      </c>
      <c r="BS757" s="21">
        <v>0.40764059902679373</v>
      </c>
      <c r="BT757" s="7">
        <v>-7424.8123444654047</v>
      </c>
      <c r="BU757" s="7">
        <v>4864862.9921568111</v>
      </c>
      <c r="BV757" s="25">
        <f t="shared" si="358"/>
        <v>36.215148932517629</v>
      </c>
      <c r="BW757" s="6">
        <v>5365</v>
      </c>
      <c r="BX757" s="21">
        <v>0.40814659066879588</v>
      </c>
      <c r="BY757" s="7">
        <v>-7443.8776770718396</v>
      </c>
      <c r="BZ757" s="7">
        <v>4864873.5515188947</v>
      </c>
      <c r="CA757" s="25">
        <f t="shared" si="359"/>
        <v>36.035894566787704</v>
      </c>
      <c r="CB757" s="6">
        <v>5781</v>
      </c>
      <c r="CC757" s="21">
        <v>0.36923349311789749</v>
      </c>
      <c r="CD757" s="7">
        <v>-7425.6438000015914</v>
      </c>
      <c r="CE757" s="7">
        <v>4864873.1670999974</v>
      </c>
      <c r="CF757" s="25">
        <f t="shared" si="360"/>
        <v>53.801656116169603</v>
      </c>
      <c r="CG757" s="6">
        <v>5891</v>
      </c>
      <c r="CH757" s="21">
        <v>0.37628429674579728</v>
      </c>
      <c r="CI757" s="7">
        <v>-7425.6438000015914</v>
      </c>
      <c r="CJ757" s="7">
        <v>4864873.1670999974</v>
      </c>
      <c r="CK757" s="25">
        <f t="shared" si="361"/>
        <v>49.881054021171408</v>
      </c>
      <c r="CL757" s="6">
        <v>6003</v>
      </c>
      <c r="CM757" s="21">
        <v>0.37670363771441351</v>
      </c>
      <c r="CN757" s="7">
        <v>-7425.6438000015914</v>
      </c>
      <c r="CO757" s="7">
        <v>4864873.1670999974</v>
      </c>
      <c r="CP757" s="25">
        <f t="shared" si="362"/>
        <v>49.659317182964216</v>
      </c>
      <c r="CQ757" s="6">
        <v>5172</v>
      </c>
      <c r="CR757" s="21">
        <v>0.38128470208695758</v>
      </c>
      <c r="CS757" s="7">
        <v>-7423.0608999989927</v>
      </c>
      <c r="CT757" s="7">
        <v>4864877.6860999987</v>
      </c>
      <c r="CU757" s="25">
        <f t="shared" si="363"/>
        <v>47.315395715031656</v>
      </c>
      <c r="CV757" s="6">
        <v>6128</v>
      </c>
      <c r="CW757" s="21">
        <v>0.38250711795854281</v>
      </c>
      <c r="CX757" s="7">
        <v>-7423.0608999989927</v>
      </c>
      <c r="CY757" s="7">
        <v>4864877.6860999987</v>
      </c>
      <c r="CZ757" s="25">
        <f t="shared" si="364"/>
        <v>46.713446992277333</v>
      </c>
      <c r="DA757" s="6">
        <v>5692</v>
      </c>
      <c r="DB757" s="21">
        <v>0.38365161873552173</v>
      </c>
      <c r="DC757" s="7">
        <v>-7423.0608999989927</v>
      </c>
      <c r="DD757" s="7">
        <v>4864877.6860999987</v>
      </c>
      <c r="DE757" s="25">
        <f t="shared" si="365"/>
        <v>46.158518382793645</v>
      </c>
      <c r="DF757" s="6">
        <v>5283</v>
      </c>
      <c r="DG757" s="21">
        <v>0.38626836760944899</v>
      </c>
      <c r="DH757" s="7">
        <v>-7423.0608999989927</v>
      </c>
      <c r="DI757" s="7">
        <v>4864877.6860999987</v>
      </c>
      <c r="DJ757" s="25">
        <f t="shared" si="366"/>
        <v>44.92038015989931</v>
      </c>
      <c r="DK757" s="6">
        <v>5802</v>
      </c>
      <c r="DL757" s="21">
        <v>0.38761343202442178</v>
      </c>
      <c r="DM757" s="7">
        <v>-7423.0608999989927</v>
      </c>
      <c r="DN757" s="7">
        <v>4864877.6860999987</v>
      </c>
      <c r="DO757" s="25">
        <f t="shared" si="367"/>
        <v>44.300102059773792</v>
      </c>
      <c r="DP757" s="6">
        <v>5381</v>
      </c>
      <c r="DQ757" s="21">
        <v>0.38878932173521807</v>
      </c>
      <c r="DR757" s="7">
        <v>-7423.0608999989927</v>
      </c>
      <c r="DS757" s="7">
        <v>4864877.6860999987</v>
      </c>
      <c r="DT757" s="25">
        <f t="shared" si="368"/>
        <v>43.766587586612033</v>
      </c>
      <c r="DU757" s="6">
        <v>5155</v>
      </c>
      <c r="DV757" s="21">
        <v>0.3914917155500669</v>
      </c>
      <c r="DW757" s="7">
        <v>-7425.6438000015914</v>
      </c>
      <c r="DX757" s="7">
        <v>4864873.1670999974</v>
      </c>
      <c r="DY757" s="25">
        <f t="shared" si="369"/>
        <v>42.570592511571377</v>
      </c>
      <c r="DZ757" s="6">
        <v>5368</v>
      </c>
      <c r="EA757" s="21">
        <v>0.39259848022858251</v>
      </c>
      <c r="EB757" s="7">
        <v>-7425.6438000015914</v>
      </c>
      <c r="EC757" s="7">
        <v>4864873.1670999974</v>
      </c>
      <c r="ED757" s="25">
        <f t="shared" si="370"/>
        <v>42.092579774227886</v>
      </c>
      <c r="EE757" s="6">
        <v>5572</v>
      </c>
      <c r="EF757" s="21">
        <v>0.39342142177759848</v>
      </c>
      <c r="EG757" s="7">
        <v>-7425.6438000015914</v>
      </c>
      <c r="EH757" s="7">
        <v>4864873.1670999974</v>
      </c>
      <c r="EI757" s="25">
        <f t="shared" si="371"/>
        <v>41.741493680986892</v>
      </c>
    </row>
    <row r="758" spans="1:139" x14ac:dyDescent="0.25">
      <c r="A758" s="6">
        <v>744</v>
      </c>
      <c r="B758" s="6">
        <v>1</v>
      </c>
      <c r="C758" s="6">
        <v>1</v>
      </c>
      <c r="D758" s="6">
        <v>1</v>
      </c>
      <c r="E758" s="6">
        <v>2</v>
      </c>
      <c r="F758" s="20">
        <f t="shared" si="341"/>
        <v>1</v>
      </c>
      <c r="G758" s="20">
        <f t="shared" si="342"/>
        <v>0</v>
      </c>
      <c r="H758" s="20">
        <f t="shared" si="343"/>
        <v>0</v>
      </c>
      <c r="I758" s="7">
        <v>-7510.7661369039897</v>
      </c>
      <c r="J758" s="7">
        <v>4864853.1247890862</v>
      </c>
      <c r="K758" s="6">
        <v>-6</v>
      </c>
      <c r="L758" s="6">
        <v>0</v>
      </c>
      <c r="M758" s="7">
        <v>-7501.875540896137</v>
      </c>
      <c r="N758" s="7">
        <v>4864863.5405498352</v>
      </c>
      <c r="O758" s="26">
        <f t="shared" si="344"/>
        <v>-7501.875540896137</v>
      </c>
      <c r="P758" s="26">
        <f t="shared" si="345"/>
        <v>4864863.5405498352</v>
      </c>
      <c r="Q758" s="20">
        <f t="shared" si="346"/>
        <v>1</v>
      </c>
      <c r="R758" s="26">
        <f t="shared" si="347"/>
        <v>13.694187429550778</v>
      </c>
      <c r="S758" s="26">
        <f>R758*'8_HeSo_Mercator'!$B$7</f>
        <v>10.491477931512224</v>
      </c>
      <c r="T758" s="6">
        <v>1521</v>
      </c>
      <c r="U758" s="21">
        <v>0.33999685695328979</v>
      </c>
      <c r="V758" s="7">
        <v>-7504.881400000304</v>
      </c>
      <c r="W758" s="7">
        <v>4864865.5295000002</v>
      </c>
      <c r="X758" s="25">
        <f t="shared" si="348"/>
        <v>74.834246617220401</v>
      </c>
      <c r="Y758" s="6">
        <v>1296</v>
      </c>
      <c r="Z758" s="21">
        <v>0.37626722886816177</v>
      </c>
      <c r="AA758" s="7">
        <v>-7506.5293000005186</v>
      </c>
      <c r="AB758" s="7">
        <v>4864862.5543000028</v>
      </c>
      <c r="AC758" s="25">
        <f t="shared" si="349"/>
        <v>49.890105265509725</v>
      </c>
      <c r="AD758" s="6">
        <v>149</v>
      </c>
      <c r="AE758" s="21">
        <v>0.38504951185058522</v>
      </c>
      <c r="AF758" s="7">
        <v>-7474.6526000015438</v>
      </c>
      <c r="AG758" s="7">
        <v>4864865.9525000006</v>
      </c>
      <c r="AH758" s="25">
        <f t="shared" si="350"/>
        <v>45.491859734377122</v>
      </c>
      <c r="AI758" s="6">
        <v>1338</v>
      </c>
      <c r="AJ758" s="21">
        <v>0.40133379011151221</v>
      </c>
      <c r="AK758" s="7">
        <v>-7504.881400000304</v>
      </c>
      <c r="AL758" s="7">
        <v>4864865.5295000002</v>
      </c>
      <c r="AM758" s="25">
        <f t="shared" si="351"/>
        <v>38.54580269298318</v>
      </c>
      <c r="AN758" s="6">
        <v>1374</v>
      </c>
      <c r="AO758" s="21">
        <v>0.43017975507234008</v>
      </c>
      <c r="AP758" s="7">
        <v>-7504.881400000304</v>
      </c>
      <c r="AQ758" s="7">
        <v>4864865.5295000002</v>
      </c>
      <c r="AR758" s="25">
        <f t="shared" si="352"/>
        <v>29.201161631380124</v>
      </c>
      <c r="AS758" s="6">
        <v>1562</v>
      </c>
      <c r="AT758" s="21">
        <v>0.43197347929352309</v>
      </c>
      <c r="AU758" s="7">
        <v>-7504.881400000304</v>
      </c>
      <c r="AV758" s="7">
        <v>4864865.5295000002</v>
      </c>
      <c r="AW758" s="25">
        <f t="shared" si="353"/>
        <v>28.719155311470733</v>
      </c>
      <c r="AX758" s="6">
        <v>1599</v>
      </c>
      <c r="AY758" s="21">
        <v>0.435478168373371</v>
      </c>
      <c r="AZ758" s="7">
        <v>-7504.881400000304</v>
      </c>
      <c r="BA758" s="7">
        <v>4864865.5295000002</v>
      </c>
      <c r="BB758" s="25">
        <f t="shared" si="354"/>
        <v>27.80573949080997</v>
      </c>
      <c r="BC758" s="6">
        <v>1436</v>
      </c>
      <c r="BD758" s="21">
        <v>0.449004820410006</v>
      </c>
      <c r="BE758" s="7">
        <v>-7502.8269000016153</v>
      </c>
      <c r="BF758" s="7">
        <v>4864860.1745999977</v>
      </c>
      <c r="BG758" s="25">
        <f t="shared" si="355"/>
        <v>24.6034486385328</v>
      </c>
      <c r="BH758" s="6">
        <v>1288</v>
      </c>
      <c r="BI758" s="21">
        <v>0.45235726975441731</v>
      </c>
      <c r="BJ758" s="7">
        <v>-7502.8269000016153</v>
      </c>
      <c r="BK758" s="7">
        <v>4864860.1745999977</v>
      </c>
      <c r="BL758" s="25">
        <f t="shared" si="356"/>
        <v>23.882165481690819</v>
      </c>
      <c r="BM758" s="6">
        <v>469</v>
      </c>
      <c r="BN758" s="21">
        <v>0.45287306678742512</v>
      </c>
      <c r="BO758" s="7">
        <v>-7501.2219000011683</v>
      </c>
      <c r="BP758" s="7">
        <v>4864863.0728999972</v>
      </c>
      <c r="BQ758" s="25">
        <f t="shared" si="357"/>
        <v>23.773549429126572</v>
      </c>
      <c r="BR758" s="6">
        <v>1634</v>
      </c>
      <c r="BS758" s="21">
        <v>0.45501859830054792</v>
      </c>
      <c r="BT758" s="7">
        <v>-7506.5293000005186</v>
      </c>
      <c r="BU758" s="7">
        <v>4864862.5543000028</v>
      </c>
      <c r="BV758" s="25">
        <f t="shared" si="358"/>
        <v>23.328316938617345</v>
      </c>
      <c r="BW758" s="6">
        <v>1481</v>
      </c>
      <c r="BX758" s="21">
        <v>0.46028011122583939</v>
      </c>
      <c r="BY758" s="7">
        <v>-7506.5293000005186</v>
      </c>
      <c r="BZ758" s="7">
        <v>4864862.5543000028</v>
      </c>
      <c r="CA758" s="25">
        <f t="shared" si="359"/>
        <v>22.279793564629344</v>
      </c>
      <c r="CB758" s="6">
        <v>1296</v>
      </c>
      <c r="CC758" s="21">
        <v>0.33187432924391319</v>
      </c>
      <c r="CD758" s="7">
        <v>-7506.5293000005186</v>
      </c>
      <c r="CE758" s="7">
        <v>4864862.5543000028</v>
      </c>
      <c r="CF758" s="25">
        <f t="shared" si="360"/>
        <v>82.433807040739623</v>
      </c>
      <c r="CG758" s="6">
        <v>1521</v>
      </c>
      <c r="CH758" s="21">
        <v>0.35391848821175881</v>
      </c>
      <c r="CI758" s="7">
        <v>-7504.881400000304</v>
      </c>
      <c r="CJ758" s="7">
        <v>4864865.5295000002</v>
      </c>
      <c r="CK758" s="25">
        <f t="shared" si="361"/>
        <v>63.736322156058684</v>
      </c>
      <c r="CL758" s="6">
        <v>149</v>
      </c>
      <c r="CM758" s="21">
        <v>0.3586413185313071</v>
      </c>
      <c r="CN758" s="7">
        <v>-7474.6526000015438</v>
      </c>
      <c r="CO758" s="7">
        <v>4864865.9525000006</v>
      </c>
      <c r="CP758" s="25">
        <f t="shared" si="362"/>
        <v>60.444767287766005</v>
      </c>
      <c r="CQ758" s="6">
        <v>1436</v>
      </c>
      <c r="CR758" s="21">
        <v>0.36015288689844221</v>
      </c>
      <c r="CS758" s="7">
        <v>-7502.8269000016153</v>
      </c>
      <c r="CT758" s="7">
        <v>4864860.1745999977</v>
      </c>
      <c r="CU758" s="25">
        <f t="shared" si="363"/>
        <v>59.436386574891927</v>
      </c>
      <c r="CV758" s="6">
        <v>1338</v>
      </c>
      <c r="CW758" s="21">
        <v>0.36876217742256151</v>
      </c>
      <c r="CX758" s="7">
        <v>-7504.881400000304</v>
      </c>
      <c r="CY758" s="7">
        <v>4864865.5295000002</v>
      </c>
      <c r="CZ758" s="25">
        <f t="shared" si="364"/>
        <v>54.077239918281158</v>
      </c>
      <c r="DA758" s="6">
        <v>1562</v>
      </c>
      <c r="DB758" s="21">
        <v>0.37330293077840299</v>
      </c>
      <c r="DC758" s="7">
        <v>-7504.881400000304</v>
      </c>
      <c r="DD758" s="7">
        <v>4864865.5295000002</v>
      </c>
      <c r="DE758" s="25">
        <f t="shared" si="365"/>
        <v>51.493735956976813</v>
      </c>
      <c r="DF758" s="6">
        <v>1634</v>
      </c>
      <c r="DG758" s="21">
        <v>0.37788637751985338</v>
      </c>
      <c r="DH758" s="7">
        <v>-7506.5293000005186</v>
      </c>
      <c r="DI758" s="7">
        <v>4864862.5543000028</v>
      </c>
      <c r="DJ758" s="25">
        <f t="shared" si="366"/>
        <v>49.040518691599807</v>
      </c>
      <c r="DK758" s="6">
        <v>1481</v>
      </c>
      <c r="DL758" s="21">
        <v>0.37878665481864437</v>
      </c>
      <c r="DM758" s="7">
        <v>-7506.5293000005186</v>
      </c>
      <c r="DN758" s="7">
        <v>4864862.5543000028</v>
      </c>
      <c r="DO758" s="25">
        <f t="shared" si="367"/>
        <v>48.575952006728393</v>
      </c>
      <c r="DP758" s="6">
        <v>1599</v>
      </c>
      <c r="DQ758" s="21">
        <v>0.38638818869283392</v>
      </c>
      <c r="DR758" s="7">
        <v>-7504.881400000304</v>
      </c>
      <c r="DS758" s="7">
        <v>4864865.5295000002</v>
      </c>
      <c r="DT758" s="25">
        <f t="shared" si="368"/>
        <v>44.864685854323263</v>
      </c>
      <c r="DU758" s="6">
        <v>1374</v>
      </c>
      <c r="DV758" s="21">
        <v>0.38990504358655032</v>
      </c>
      <c r="DW758" s="7">
        <v>-7504.881400000304</v>
      </c>
      <c r="DX758" s="7">
        <v>4864865.5295000002</v>
      </c>
      <c r="DY758" s="25">
        <f t="shared" si="369"/>
        <v>43.267777524341376</v>
      </c>
      <c r="DZ758" s="6">
        <v>1627</v>
      </c>
      <c r="EA758" s="21">
        <v>0.39737673062909878</v>
      </c>
      <c r="EB758" s="7">
        <v>-7506.7318999990821</v>
      </c>
      <c r="EC758" s="7">
        <v>4864850.6840000004</v>
      </c>
      <c r="ED758" s="25">
        <f t="shared" si="370"/>
        <v>40.104238157013683</v>
      </c>
      <c r="EE758" s="6">
        <v>1288</v>
      </c>
      <c r="EF758" s="21">
        <v>0.4006317978246961</v>
      </c>
      <c r="EG758" s="7">
        <v>-7502.8269000016153</v>
      </c>
      <c r="EH758" s="7">
        <v>4864860.1745999977</v>
      </c>
      <c r="EI758" s="25">
        <f t="shared" si="371"/>
        <v>38.816675437128097</v>
      </c>
    </row>
    <row r="759" spans="1:139" x14ac:dyDescent="0.25">
      <c r="A759" s="6">
        <v>745</v>
      </c>
      <c r="B759" s="6">
        <v>1</v>
      </c>
      <c r="C759" s="6">
        <v>1</v>
      </c>
      <c r="D759" s="6">
        <v>1</v>
      </c>
      <c r="E759" s="6">
        <v>1</v>
      </c>
      <c r="F759" s="20">
        <f t="shared" si="341"/>
        <v>1</v>
      </c>
      <c r="G759" s="20">
        <f t="shared" si="342"/>
        <v>1</v>
      </c>
      <c r="H759" s="20">
        <f t="shared" si="343"/>
        <v>1</v>
      </c>
      <c r="I759" s="7">
        <v>-7530.6762871594528</v>
      </c>
      <c r="J759" s="7">
        <v>4864933.701599814</v>
      </c>
      <c r="K759" s="6">
        <v>-3</v>
      </c>
      <c r="L759" s="6">
        <v>-6</v>
      </c>
      <c r="M759" s="7">
        <v>-7535.0475483287537</v>
      </c>
      <c r="N759" s="7">
        <v>4864935.0336070228</v>
      </c>
      <c r="O759" s="26">
        <f t="shared" si="344"/>
        <v>-7535.0475483287537</v>
      </c>
      <c r="P759" s="26">
        <f t="shared" si="345"/>
        <v>4864935.0336070228</v>
      </c>
      <c r="Q759" s="20">
        <f t="shared" si="346"/>
        <v>1</v>
      </c>
      <c r="R759" s="26">
        <f t="shared" si="347"/>
        <v>4.5697010202678099</v>
      </c>
      <c r="S759" s="26">
        <f>R759*'8_HeSo_Mercator'!$B$7</f>
        <v>3.5009683965835223</v>
      </c>
      <c r="T759" s="6">
        <v>8316</v>
      </c>
      <c r="U759" s="21">
        <v>0.2499330981668404</v>
      </c>
      <c r="V759" s="7">
        <v>-7527.4026000015438</v>
      </c>
      <c r="W759" s="7">
        <v>4864929.2383000031</v>
      </c>
      <c r="X759" s="25">
        <f t="shared" si="348"/>
        <v>256.27421333782149</v>
      </c>
      <c r="Y759" s="6">
        <v>13310</v>
      </c>
      <c r="Z759" s="21">
        <v>0.27390404748016278</v>
      </c>
      <c r="AA759" s="7">
        <v>-7536.5657999999821</v>
      </c>
      <c r="AB759" s="7">
        <v>4864934.3280000016</v>
      </c>
      <c r="AC759" s="25">
        <f t="shared" si="349"/>
        <v>177.66676738898147</v>
      </c>
      <c r="AD759" s="6">
        <v>8784</v>
      </c>
      <c r="AE759" s="21">
        <v>0.27679659091323711</v>
      </c>
      <c r="AF759" s="7">
        <v>-7533.8376000002027</v>
      </c>
      <c r="AG759" s="7">
        <v>4864939.3730000034</v>
      </c>
      <c r="AH759" s="25">
        <f t="shared" si="350"/>
        <v>170.35585015972396</v>
      </c>
      <c r="AI759" s="6">
        <v>13160</v>
      </c>
      <c r="AJ759" s="21">
        <v>0.2791317911404349</v>
      </c>
      <c r="AK759" s="7">
        <v>-7533.8376000002027</v>
      </c>
      <c r="AL759" s="7">
        <v>4864939.3730000034</v>
      </c>
      <c r="AM759" s="25">
        <f t="shared" si="351"/>
        <v>164.7262419081371</v>
      </c>
      <c r="AN759" s="6">
        <v>13471</v>
      </c>
      <c r="AO759" s="21">
        <v>0.2795059188814259</v>
      </c>
      <c r="AP759" s="7">
        <v>-7536.5657999999821</v>
      </c>
      <c r="AQ759" s="7">
        <v>4864934.3280000016</v>
      </c>
      <c r="AR759" s="25">
        <f t="shared" si="352"/>
        <v>163.84604546064227</v>
      </c>
      <c r="AS759" s="6">
        <v>13163</v>
      </c>
      <c r="AT759" s="21">
        <v>0.2796541779797535</v>
      </c>
      <c r="AU759" s="7">
        <v>-7536.5657999999821</v>
      </c>
      <c r="AV759" s="7">
        <v>4864934.3280000016</v>
      </c>
      <c r="AW759" s="25">
        <f t="shared" si="353"/>
        <v>163.49886872158896</v>
      </c>
      <c r="AX759" s="6">
        <v>9701</v>
      </c>
      <c r="AY759" s="21">
        <v>0.28248846827625479</v>
      </c>
      <c r="AZ759" s="7">
        <v>-7536.5657999999821</v>
      </c>
      <c r="BA759" s="7">
        <v>4864934.3280000016</v>
      </c>
      <c r="BB759" s="25">
        <f t="shared" si="354"/>
        <v>157.03523359287627</v>
      </c>
      <c r="BC759" s="6">
        <v>13950</v>
      </c>
      <c r="BD759" s="21">
        <v>0.28863580599233007</v>
      </c>
      <c r="BE759" s="7">
        <v>-7536.5657999999821</v>
      </c>
      <c r="BF759" s="7">
        <v>4864934.3280000016</v>
      </c>
      <c r="BG759" s="25">
        <f t="shared" si="355"/>
        <v>144.07849998155376</v>
      </c>
      <c r="BH759" s="6">
        <v>14115</v>
      </c>
      <c r="BI759" s="21">
        <v>0.29051996534994401</v>
      </c>
      <c r="BJ759" s="7">
        <v>-7536.5657999999821</v>
      </c>
      <c r="BK759" s="7">
        <v>4864934.3280000016</v>
      </c>
      <c r="BL759" s="25">
        <f t="shared" si="356"/>
        <v>140.37703503034805</v>
      </c>
      <c r="BM759" s="6">
        <v>10159</v>
      </c>
      <c r="BN759" s="21">
        <v>0.2906237127324795</v>
      </c>
      <c r="BO759" s="7">
        <v>-7535.2095154039562</v>
      </c>
      <c r="BP759" s="7">
        <v>4864948.0904118046</v>
      </c>
      <c r="BQ759" s="25">
        <f t="shared" si="357"/>
        <v>140.17669414033026</v>
      </c>
      <c r="BR759" s="6">
        <v>9246</v>
      </c>
      <c r="BS759" s="21">
        <v>0.29070560958114311</v>
      </c>
      <c r="BT759" s="7">
        <v>-7536.5657999999821</v>
      </c>
      <c r="BU759" s="7">
        <v>4864934.3280000016</v>
      </c>
      <c r="BV759" s="25">
        <f t="shared" si="358"/>
        <v>140.01879998415674</v>
      </c>
      <c r="BW759" s="6">
        <v>13786</v>
      </c>
      <c r="BX759" s="21">
        <v>0.29131076792114069</v>
      </c>
      <c r="BY759" s="7">
        <v>-7536.5657999999821</v>
      </c>
      <c r="BZ759" s="7">
        <v>4864934.3280000016</v>
      </c>
      <c r="CA759" s="25">
        <f t="shared" si="359"/>
        <v>138.85894067527775</v>
      </c>
      <c r="CB759" s="6">
        <v>13160</v>
      </c>
      <c r="CC759" s="21">
        <v>0.24050369805830271</v>
      </c>
      <c r="CD759" s="7">
        <v>-7533.8376000002027</v>
      </c>
      <c r="CE759" s="7">
        <v>4864939.3730000034</v>
      </c>
      <c r="CF759" s="25">
        <f t="shared" si="360"/>
        <v>298.89108776015274</v>
      </c>
      <c r="CG759" s="6">
        <v>8316</v>
      </c>
      <c r="CH759" s="21">
        <v>0.2651681526986408</v>
      </c>
      <c r="CI759" s="7">
        <v>-7527.4026000015438</v>
      </c>
      <c r="CJ759" s="7">
        <v>4864929.2383000031</v>
      </c>
      <c r="CK759" s="25">
        <f t="shared" si="361"/>
        <v>202.26211656197191</v>
      </c>
      <c r="CL759" s="6">
        <v>13310</v>
      </c>
      <c r="CM759" s="21">
        <v>0.27590984284532671</v>
      </c>
      <c r="CN759" s="7">
        <v>-7536.5657999999821</v>
      </c>
      <c r="CO759" s="7">
        <v>4864934.3280000016</v>
      </c>
      <c r="CP759" s="25">
        <f t="shared" si="362"/>
        <v>172.55646080728397</v>
      </c>
      <c r="CQ759" s="6">
        <v>13471</v>
      </c>
      <c r="CR759" s="21">
        <v>0.2786952974106322</v>
      </c>
      <c r="CS759" s="7">
        <v>-7536.5657999999821</v>
      </c>
      <c r="CT759" s="7">
        <v>4864934.3280000016</v>
      </c>
      <c r="CU759" s="25">
        <f t="shared" si="363"/>
        <v>165.76064856788199</v>
      </c>
      <c r="CV759" s="6">
        <v>13163</v>
      </c>
      <c r="CW759" s="21">
        <v>0.27926641206363001</v>
      </c>
      <c r="CX759" s="7">
        <v>-7536.5657999999821</v>
      </c>
      <c r="CY759" s="7">
        <v>4864934.3280000016</v>
      </c>
      <c r="CZ759" s="25">
        <f t="shared" si="364"/>
        <v>164.40884506743146</v>
      </c>
      <c r="DA759" s="6">
        <v>9246</v>
      </c>
      <c r="DB759" s="21">
        <v>0.28050369996636387</v>
      </c>
      <c r="DC759" s="7">
        <v>-7536.5657999999821</v>
      </c>
      <c r="DD759" s="7">
        <v>4864934.3280000016</v>
      </c>
      <c r="DE759" s="25">
        <f t="shared" si="365"/>
        <v>161.52718456570921</v>
      </c>
      <c r="DF759" s="6">
        <v>9701</v>
      </c>
      <c r="DG759" s="21">
        <v>0.28082765346251282</v>
      </c>
      <c r="DH759" s="7">
        <v>-7536.5657999999821</v>
      </c>
      <c r="DI759" s="7">
        <v>4864934.3280000016</v>
      </c>
      <c r="DJ759" s="25">
        <f t="shared" si="366"/>
        <v>160.78314357724318</v>
      </c>
      <c r="DK759" s="6">
        <v>13010</v>
      </c>
      <c r="DL759" s="21">
        <v>0.28109794904432439</v>
      </c>
      <c r="DM759" s="7">
        <v>-7536.5657999999821</v>
      </c>
      <c r="DN759" s="7">
        <v>4864934.3280000016</v>
      </c>
      <c r="DO759" s="25">
        <f t="shared" si="367"/>
        <v>160.16561747519322</v>
      </c>
      <c r="DP759" s="6">
        <v>13950</v>
      </c>
      <c r="DQ759" s="21">
        <v>0.2832418653155383</v>
      </c>
      <c r="DR759" s="7">
        <v>-7536.5657999999821</v>
      </c>
      <c r="DS759" s="7">
        <v>4864934.3280000016</v>
      </c>
      <c r="DT759" s="25">
        <f t="shared" si="368"/>
        <v>155.37109151430383</v>
      </c>
      <c r="DU759" s="6">
        <v>14115</v>
      </c>
      <c r="DV759" s="21">
        <v>0.28398855122485051</v>
      </c>
      <c r="DW759" s="7">
        <v>-7536.5657999999821</v>
      </c>
      <c r="DX759" s="7">
        <v>4864934.3280000016</v>
      </c>
      <c r="DY759" s="25">
        <f t="shared" si="369"/>
        <v>153.74346733228467</v>
      </c>
      <c r="DZ759" s="6">
        <v>10614</v>
      </c>
      <c r="EA759" s="21">
        <v>0.28447813110600562</v>
      </c>
      <c r="EB759" s="7">
        <v>-7536.5657999999821</v>
      </c>
      <c r="EC759" s="7">
        <v>4864934.3280000016</v>
      </c>
      <c r="ED759" s="25">
        <f t="shared" si="370"/>
        <v>152.68784136867907</v>
      </c>
      <c r="EE759" s="6">
        <v>13628</v>
      </c>
      <c r="EF759" s="21">
        <v>0.28592389296458531</v>
      </c>
      <c r="EG759" s="7">
        <v>-7536.5657999999821</v>
      </c>
      <c r="EH759" s="7">
        <v>4864934.3280000016</v>
      </c>
      <c r="EI759" s="25">
        <f t="shared" si="371"/>
        <v>149.62294783019519</v>
      </c>
    </row>
    <row r="760" spans="1:139" x14ac:dyDescent="0.25">
      <c r="A760" s="6">
        <v>746</v>
      </c>
      <c r="B760" s="6">
        <v>1</v>
      </c>
      <c r="C760" s="6">
        <v>3</v>
      </c>
      <c r="D760" s="6">
        <v>1</v>
      </c>
      <c r="E760" s="6">
        <v>3</v>
      </c>
      <c r="F760" s="20">
        <f t="shared" si="341"/>
        <v>1</v>
      </c>
      <c r="G760" s="20">
        <f t="shared" si="342"/>
        <v>1</v>
      </c>
      <c r="H760" s="20">
        <f t="shared" si="343"/>
        <v>1</v>
      </c>
      <c r="I760" s="7">
        <v>-7504.1534999981523</v>
      </c>
      <c r="J760" s="7">
        <v>4864883.8708000118</v>
      </c>
      <c r="K760" s="6">
        <v>-6</v>
      </c>
      <c r="L760" s="6">
        <v>-6</v>
      </c>
      <c r="M760" s="7">
        <v>-7495.5752087230048</v>
      </c>
      <c r="N760" s="7">
        <v>4864887.2768904949</v>
      </c>
      <c r="O760" s="26">
        <f t="shared" si="344"/>
        <v>-7495.5752087230067</v>
      </c>
      <c r="P760" s="26">
        <f t="shared" si="345"/>
        <v>4864887.2768904958</v>
      </c>
      <c r="Q760" s="20">
        <f t="shared" si="346"/>
        <v>1</v>
      </c>
      <c r="R760" s="26">
        <f t="shared" si="347"/>
        <v>9.2297634631901371</v>
      </c>
      <c r="S760" s="26">
        <f>R760*'8_HeSo_Mercator'!$B$7</f>
        <v>7.0711650607453143</v>
      </c>
      <c r="T760" s="6">
        <v>19420</v>
      </c>
      <c r="U760" s="21">
        <v>0.1015935204632521</v>
      </c>
      <c r="V760" s="7">
        <v>-7503.6620999984443</v>
      </c>
      <c r="W760" s="7">
        <v>4864884.8126000017</v>
      </c>
      <c r="X760" s="25">
        <f t="shared" si="348"/>
        <v>9387.1976080124859</v>
      </c>
      <c r="Y760" s="6">
        <v>19540</v>
      </c>
      <c r="Z760" s="21">
        <v>0.1075004199972385</v>
      </c>
      <c r="AA760" s="7">
        <v>-7496.9008999988437</v>
      </c>
      <c r="AB760" s="7">
        <v>4864897.2219000012</v>
      </c>
      <c r="AC760" s="25">
        <f t="shared" si="349"/>
        <v>7487.8882778259122</v>
      </c>
      <c r="AD760" s="6">
        <v>19307</v>
      </c>
      <c r="AE760" s="21">
        <v>0.1188756964744106</v>
      </c>
      <c r="AF760" s="7">
        <v>-7485.4686000011861</v>
      </c>
      <c r="AG760" s="7">
        <v>4864874.7162000015</v>
      </c>
      <c r="AH760" s="25">
        <f t="shared" si="350"/>
        <v>5007.5777644414056</v>
      </c>
      <c r="AI760" s="6">
        <v>19888</v>
      </c>
      <c r="AJ760" s="21">
        <v>0.1386601327393687</v>
      </c>
      <c r="AK760" s="7">
        <v>-7496.9008999988437</v>
      </c>
      <c r="AL760" s="7">
        <v>4864897.2219000012</v>
      </c>
      <c r="AM760" s="25">
        <f t="shared" si="351"/>
        <v>2705.1637153088309</v>
      </c>
      <c r="AN760" s="6">
        <v>19931</v>
      </c>
      <c r="AO760" s="21">
        <v>0.1428748926935034</v>
      </c>
      <c r="AP760" s="7">
        <v>-7496.9008999988437</v>
      </c>
      <c r="AQ760" s="7">
        <v>4864897.2219000012</v>
      </c>
      <c r="AR760" s="25">
        <f t="shared" si="352"/>
        <v>2399.8070845701118</v>
      </c>
      <c r="AS760" s="6">
        <v>19538</v>
      </c>
      <c r="AT760" s="21">
        <v>0.156809882382132</v>
      </c>
      <c r="AU760" s="7">
        <v>-7485.4686000011861</v>
      </c>
      <c r="AV760" s="7">
        <v>4864874.7162000015</v>
      </c>
      <c r="AW760" s="25">
        <f t="shared" si="353"/>
        <v>1653.8887144180558</v>
      </c>
      <c r="AX760" s="6">
        <v>19461</v>
      </c>
      <c r="AY760" s="21">
        <v>0.15696748172679709</v>
      </c>
      <c r="AZ760" s="7">
        <v>-7503.6620999984443</v>
      </c>
      <c r="BA760" s="7">
        <v>4864884.8126000017</v>
      </c>
      <c r="BB760" s="25">
        <f t="shared" si="354"/>
        <v>1647.2565257419344</v>
      </c>
      <c r="BC760" s="6">
        <v>19346</v>
      </c>
      <c r="BD760" s="21">
        <v>0.165376302005183</v>
      </c>
      <c r="BE760" s="7">
        <v>-7485.4686000011861</v>
      </c>
      <c r="BF760" s="7">
        <v>4864874.7162000015</v>
      </c>
      <c r="BG760" s="25">
        <f t="shared" si="355"/>
        <v>1336.9245378670712</v>
      </c>
      <c r="BH760" s="6">
        <v>19460</v>
      </c>
      <c r="BI760" s="21">
        <v>0.16609438420336539</v>
      </c>
      <c r="BJ760" s="7">
        <v>-7485.4686000011861</v>
      </c>
      <c r="BK760" s="7">
        <v>4864874.7162000015</v>
      </c>
      <c r="BL760" s="25">
        <f t="shared" si="356"/>
        <v>1313.9541311956489</v>
      </c>
      <c r="BM760" s="6">
        <v>19479</v>
      </c>
      <c r="BN760" s="21">
        <v>0.16941890518523331</v>
      </c>
      <c r="BO760" s="7">
        <v>-7485.4686000011861</v>
      </c>
      <c r="BP760" s="7">
        <v>4864874.7162000015</v>
      </c>
      <c r="BQ760" s="25">
        <f t="shared" si="357"/>
        <v>1213.8150453060059</v>
      </c>
      <c r="BR760" s="6">
        <v>19424</v>
      </c>
      <c r="BS760" s="21">
        <v>0.17207692966249341</v>
      </c>
      <c r="BT760" s="7">
        <v>-7485.4686000011861</v>
      </c>
      <c r="BU760" s="7">
        <v>4864874.7162000015</v>
      </c>
      <c r="BV760" s="25">
        <f t="shared" si="358"/>
        <v>1140.5370725611795</v>
      </c>
      <c r="BW760" s="6">
        <v>19892</v>
      </c>
      <c r="BX760" s="21">
        <v>0.1727492496719327</v>
      </c>
      <c r="BY760" s="7">
        <v>-7485.4686000011861</v>
      </c>
      <c r="BZ760" s="7">
        <v>4864874.7162000015</v>
      </c>
      <c r="CA760" s="25">
        <f t="shared" si="359"/>
        <v>1122.8851054243573</v>
      </c>
      <c r="CB760" s="6">
        <v>19540</v>
      </c>
      <c r="CC760" s="21">
        <v>9.5967429236138005E-2</v>
      </c>
      <c r="CD760" s="7">
        <v>-7496.9008999988437</v>
      </c>
      <c r="CE760" s="7">
        <v>4864897.2219000012</v>
      </c>
      <c r="CF760" s="25">
        <f t="shared" si="360"/>
        <v>11789.748898770411</v>
      </c>
      <c r="CG760" s="6">
        <v>19420</v>
      </c>
      <c r="CH760" s="21">
        <v>9.7845423996837294E-2</v>
      </c>
      <c r="CI760" s="7">
        <v>-7503.6620999984443</v>
      </c>
      <c r="CJ760" s="7">
        <v>4864884.8126000017</v>
      </c>
      <c r="CK760" s="25">
        <f t="shared" si="361"/>
        <v>10910.330884216131</v>
      </c>
      <c r="CL760" s="6">
        <v>19888</v>
      </c>
      <c r="CM760" s="21">
        <v>0.1202482906680979</v>
      </c>
      <c r="CN760" s="7">
        <v>-7496.9008999988437</v>
      </c>
      <c r="CO760" s="7">
        <v>4864897.2219000012</v>
      </c>
      <c r="CP760" s="25">
        <f t="shared" si="362"/>
        <v>4782.8234913395618</v>
      </c>
      <c r="CQ760" s="6">
        <v>19307</v>
      </c>
      <c r="CR760" s="21">
        <v>0.1223067799960466</v>
      </c>
      <c r="CS760" s="7">
        <v>-7485.4686000011861</v>
      </c>
      <c r="CT760" s="7">
        <v>4864874.7162000015</v>
      </c>
      <c r="CU760" s="25">
        <f t="shared" si="363"/>
        <v>4468.8715301749298</v>
      </c>
      <c r="CV760" s="6">
        <v>19931</v>
      </c>
      <c r="CW760" s="21">
        <v>0.12429444147638841</v>
      </c>
      <c r="CX760" s="7">
        <v>-7496.9008999988437</v>
      </c>
      <c r="CY760" s="7">
        <v>4864897.2219000012</v>
      </c>
      <c r="CZ760" s="25">
        <f t="shared" si="364"/>
        <v>4189.7988320262702</v>
      </c>
      <c r="DA760" s="6">
        <v>19846</v>
      </c>
      <c r="DB760" s="21">
        <v>0.15733476385256709</v>
      </c>
      <c r="DC760" s="7">
        <v>-7496.9008999988437</v>
      </c>
      <c r="DD760" s="7">
        <v>4864897.2219000012</v>
      </c>
      <c r="DE760" s="25">
        <f t="shared" si="365"/>
        <v>1631.9288851371978</v>
      </c>
      <c r="DF760" s="6">
        <v>19538</v>
      </c>
      <c r="DG760" s="21">
        <v>0.16111927761444761</v>
      </c>
      <c r="DH760" s="7">
        <v>-7485.4686000011861</v>
      </c>
      <c r="DI760" s="7">
        <v>4864874.7162000015</v>
      </c>
      <c r="DJ760" s="25">
        <f t="shared" si="366"/>
        <v>1483.9182493752451</v>
      </c>
      <c r="DK760" s="6">
        <v>19461</v>
      </c>
      <c r="DL760" s="21">
        <v>0.163144632119957</v>
      </c>
      <c r="DM760" s="7">
        <v>-7503.6620999984443</v>
      </c>
      <c r="DN760" s="7">
        <v>4864884.8126000017</v>
      </c>
      <c r="DO760" s="25">
        <f t="shared" si="367"/>
        <v>1411.5908812952782</v>
      </c>
      <c r="DP760" s="6">
        <v>19460</v>
      </c>
      <c r="DQ760" s="21">
        <v>0.16318534601083079</v>
      </c>
      <c r="DR760" s="7">
        <v>-7485.4686000011861</v>
      </c>
      <c r="DS760" s="7">
        <v>4864874.7162000015</v>
      </c>
      <c r="DT760" s="25">
        <f t="shared" si="368"/>
        <v>1410.1826702303429</v>
      </c>
      <c r="DU760" s="6">
        <v>19346</v>
      </c>
      <c r="DV760" s="21">
        <v>0.1647569309117364</v>
      </c>
      <c r="DW760" s="7">
        <v>-7485.4686000011861</v>
      </c>
      <c r="DX760" s="7">
        <v>4864874.7162000015</v>
      </c>
      <c r="DY760" s="25">
        <f t="shared" si="369"/>
        <v>1357.1417990283226</v>
      </c>
      <c r="DZ760" s="6">
        <v>19479</v>
      </c>
      <c r="EA760" s="21">
        <v>0.1656407528434278</v>
      </c>
      <c r="EB760" s="7">
        <v>-7485.4686000011861</v>
      </c>
      <c r="EC760" s="7">
        <v>4864874.7162000015</v>
      </c>
      <c r="ED760" s="25">
        <f t="shared" si="370"/>
        <v>1328.4071886896675</v>
      </c>
      <c r="EE760" s="6">
        <v>19405</v>
      </c>
      <c r="EF760" s="21">
        <v>0.1660432353655574</v>
      </c>
      <c r="EG760" s="7">
        <v>-7496.9008999988437</v>
      </c>
      <c r="EH760" s="7">
        <v>4864897.2219000012</v>
      </c>
      <c r="EI760" s="25">
        <f t="shared" si="371"/>
        <v>1315.5739090150528</v>
      </c>
    </row>
    <row r="761" spans="1:139" x14ac:dyDescent="0.25">
      <c r="A761" s="6">
        <v>747</v>
      </c>
      <c r="B761" s="6">
        <v>1</v>
      </c>
      <c r="C761" s="6">
        <v>1</v>
      </c>
      <c r="D761" s="6">
        <v>1</v>
      </c>
      <c r="E761" s="6">
        <v>2</v>
      </c>
      <c r="F761" s="20">
        <f t="shared" si="341"/>
        <v>1</v>
      </c>
      <c r="G761" s="20">
        <f t="shared" si="342"/>
        <v>0</v>
      </c>
      <c r="H761" s="20">
        <f t="shared" si="343"/>
        <v>0</v>
      </c>
      <c r="I761" s="7">
        <v>-7512.5914277295578</v>
      </c>
      <c r="J761" s="7">
        <v>4864841.9036111934</v>
      </c>
      <c r="K761" s="6">
        <v>-3</v>
      </c>
      <c r="L761" s="6">
        <v>6</v>
      </c>
      <c r="M761" s="7">
        <v>-7511.4161783967393</v>
      </c>
      <c r="N761" s="7">
        <v>4864845.0667069107</v>
      </c>
      <c r="O761" s="26">
        <f t="shared" si="344"/>
        <v>-7511.4161783967393</v>
      </c>
      <c r="P761" s="26">
        <f t="shared" si="345"/>
        <v>4864845.0667069089</v>
      </c>
      <c r="Q761" s="20">
        <f t="shared" si="346"/>
        <v>1</v>
      </c>
      <c r="R761" s="26">
        <f t="shared" si="347"/>
        <v>3.3743718673887679</v>
      </c>
      <c r="S761" s="26">
        <f>R761*'8_HeSo_Mercator'!$B$7</f>
        <v>2.5851952269201761</v>
      </c>
      <c r="T761" s="6">
        <v>258</v>
      </c>
      <c r="U761" s="21">
        <v>0.34982492148293609</v>
      </c>
      <c r="V761" s="7">
        <v>-7511.5214999988684</v>
      </c>
      <c r="W761" s="7">
        <v>4864853.5402000016</v>
      </c>
      <c r="X761" s="25">
        <f t="shared" si="348"/>
        <v>66.772404970414385</v>
      </c>
      <c r="Y761" s="6">
        <v>364</v>
      </c>
      <c r="Z761" s="21">
        <v>0.3584159401917813</v>
      </c>
      <c r="AA761" s="7">
        <v>-7511.7366999983788</v>
      </c>
      <c r="AB761" s="7">
        <v>4864841.6472000033</v>
      </c>
      <c r="AC761" s="25">
        <f t="shared" si="349"/>
        <v>60.596945744867625</v>
      </c>
      <c r="AD761" s="6">
        <v>908</v>
      </c>
      <c r="AE761" s="21">
        <v>0.38057003951219281</v>
      </c>
      <c r="AF761" s="7">
        <v>-7506.7318999990821</v>
      </c>
      <c r="AG761" s="7">
        <v>4864850.6840000004</v>
      </c>
      <c r="AH761" s="25">
        <f t="shared" si="350"/>
        <v>47.671807491906847</v>
      </c>
      <c r="AI761" s="6">
        <v>254</v>
      </c>
      <c r="AJ761" s="21">
        <v>0.38809382382525059</v>
      </c>
      <c r="AK761" s="7">
        <v>-7511.7366999983788</v>
      </c>
      <c r="AL761" s="7">
        <v>4864841.6472000033</v>
      </c>
      <c r="AM761" s="25">
        <f t="shared" si="351"/>
        <v>44.081166089650111</v>
      </c>
      <c r="AN761" s="6">
        <v>1553</v>
      </c>
      <c r="AO761" s="21">
        <v>0.39441711989675188</v>
      </c>
      <c r="AP761" s="7">
        <v>-7511.7366999983788</v>
      </c>
      <c r="AQ761" s="7">
        <v>4864841.6472000033</v>
      </c>
      <c r="AR761" s="25">
        <f t="shared" si="352"/>
        <v>41.321584848538706</v>
      </c>
      <c r="AS761" s="6">
        <v>580</v>
      </c>
      <c r="AT761" s="21">
        <v>0.39549097547953072</v>
      </c>
      <c r="AU761" s="7">
        <v>-7511.7366999983788</v>
      </c>
      <c r="AV761" s="7">
        <v>4864841.6472000033</v>
      </c>
      <c r="AW761" s="25">
        <f t="shared" si="353"/>
        <v>40.874616223830891</v>
      </c>
      <c r="AX761" s="6">
        <v>145</v>
      </c>
      <c r="AY761" s="21">
        <v>0.39612870767693031</v>
      </c>
      <c r="AZ761" s="7">
        <v>-7511.7366999983788</v>
      </c>
      <c r="BA761" s="7">
        <v>4864841.6472000033</v>
      </c>
      <c r="BB761" s="25">
        <f t="shared" si="354"/>
        <v>40.612033105142523</v>
      </c>
      <c r="BC761" s="6">
        <v>1370</v>
      </c>
      <c r="BD761" s="21">
        <v>0.39713917364076928</v>
      </c>
      <c r="BE761" s="7">
        <v>-7511.5214999988684</v>
      </c>
      <c r="BF761" s="7">
        <v>4864853.5402000016</v>
      </c>
      <c r="BG761" s="25">
        <f t="shared" si="355"/>
        <v>40.200280998144976</v>
      </c>
      <c r="BH761" s="6">
        <v>910</v>
      </c>
      <c r="BI761" s="21">
        <v>0.40734016634398451</v>
      </c>
      <c r="BJ761" s="7">
        <v>-7511.5214999988684</v>
      </c>
      <c r="BK761" s="7">
        <v>4864853.5402000016</v>
      </c>
      <c r="BL761" s="25">
        <f t="shared" si="356"/>
        <v>36.322108748244723</v>
      </c>
      <c r="BM761" s="6">
        <v>586</v>
      </c>
      <c r="BN761" s="21">
        <v>0.41140089110514733</v>
      </c>
      <c r="BO761" s="7">
        <v>-7511.5214999988684</v>
      </c>
      <c r="BP761" s="7">
        <v>4864853.5402000016</v>
      </c>
      <c r="BQ761" s="25">
        <f t="shared" si="357"/>
        <v>34.909135004509267</v>
      </c>
      <c r="BR761" s="6">
        <v>1519</v>
      </c>
      <c r="BS761" s="21">
        <v>0.41382720456615502</v>
      </c>
      <c r="BT761" s="7">
        <v>-7511.7366999983788</v>
      </c>
      <c r="BU761" s="7">
        <v>4864841.6472000033</v>
      </c>
      <c r="BV761" s="25">
        <f t="shared" si="358"/>
        <v>34.097603057050577</v>
      </c>
      <c r="BW761" s="6">
        <v>473</v>
      </c>
      <c r="BX761" s="21">
        <v>0.41467868378390321</v>
      </c>
      <c r="BY761" s="7">
        <v>-7511.7366999983788</v>
      </c>
      <c r="BZ761" s="7">
        <v>4864841.6472000033</v>
      </c>
      <c r="CA761" s="25">
        <f t="shared" si="359"/>
        <v>33.818407618347692</v>
      </c>
      <c r="CB761" s="6">
        <v>364</v>
      </c>
      <c r="CC761" s="21">
        <v>0.34996329549946359</v>
      </c>
      <c r="CD761" s="7">
        <v>-7511.7366999983788</v>
      </c>
      <c r="CE761" s="7">
        <v>4864841.6472000033</v>
      </c>
      <c r="CF761" s="25">
        <f t="shared" si="360"/>
        <v>66.666861474810389</v>
      </c>
      <c r="CG761" s="6">
        <v>254</v>
      </c>
      <c r="CH761" s="21">
        <v>0.3721086292608774</v>
      </c>
      <c r="CI761" s="7">
        <v>-7511.7366999983788</v>
      </c>
      <c r="CJ761" s="7">
        <v>4864841.6472000033</v>
      </c>
      <c r="CK761" s="25">
        <f t="shared" si="361"/>
        <v>52.158012489429161</v>
      </c>
      <c r="CL761" s="6">
        <v>145</v>
      </c>
      <c r="CM761" s="21">
        <v>0.37214176066208371</v>
      </c>
      <c r="CN761" s="7">
        <v>-7511.7366999983788</v>
      </c>
      <c r="CO761" s="7">
        <v>4864841.6472000033</v>
      </c>
      <c r="CP761" s="25">
        <f t="shared" si="362"/>
        <v>52.139440671245339</v>
      </c>
      <c r="CQ761" s="6">
        <v>580</v>
      </c>
      <c r="CR761" s="21">
        <v>0.38527468126293318</v>
      </c>
      <c r="CS761" s="7">
        <v>-7511.7366999983788</v>
      </c>
      <c r="CT761" s="7">
        <v>4864841.6472000033</v>
      </c>
      <c r="CU761" s="25">
        <f t="shared" si="363"/>
        <v>45.385604126288023</v>
      </c>
      <c r="CV761" s="6">
        <v>258</v>
      </c>
      <c r="CW761" s="21">
        <v>0.38727156663351198</v>
      </c>
      <c r="CX761" s="7">
        <v>-7511.5214999988684</v>
      </c>
      <c r="CY761" s="7">
        <v>4864853.5402000016</v>
      </c>
      <c r="CZ761" s="25">
        <f t="shared" si="364"/>
        <v>44.45673361592381</v>
      </c>
      <c r="DA761" s="6">
        <v>473</v>
      </c>
      <c r="DB761" s="21">
        <v>0.3939664306027994</v>
      </c>
      <c r="DC761" s="7">
        <v>-7511.7366999983788</v>
      </c>
      <c r="DD761" s="7">
        <v>4864841.6472000033</v>
      </c>
      <c r="DE761" s="25">
        <f t="shared" si="365"/>
        <v>41.510993647315935</v>
      </c>
      <c r="DF761" s="6">
        <v>908</v>
      </c>
      <c r="DG761" s="21">
        <v>0.3968277497776459</v>
      </c>
      <c r="DH761" s="7">
        <v>-7506.7318999990821</v>
      </c>
      <c r="DI761" s="7">
        <v>4864850.6840000004</v>
      </c>
      <c r="DJ761" s="25">
        <f t="shared" si="366"/>
        <v>40.326623694364308</v>
      </c>
      <c r="DK761" s="6">
        <v>912</v>
      </c>
      <c r="DL761" s="21">
        <v>0.41040286345289773</v>
      </c>
      <c r="DM761" s="7">
        <v>-7511.7366999983788</v>
      </c>
      <c r="DN761" s="7">
        <v>4864841.6472000033</v>
      </c>
      <c r="DO761" s="25">
        <f t="shared" si="367"/>
        <v>35.249947211181912</v>
      </c>
      <c r="DP761" s="6">
        <v>1020</v>
      </c>
      <c r="DQ761" s="21">
        <v>0.41388873633917289</v>
      </c>
      <c r="DR761" s="7">
        <v>-7511.7366999983788</v>
      </c>
      <c r="DS761" s="7">
        <v>4864841.6472000033</v>
      </c>
      <c r="DT761" s="25">
        <f t="shared" si="368"/>
        <v>34.077330766858545</v>
      </c>
      <c r="DU761" s="6">
        <v>12253</v>
      </c>
      <c r="DV761" s="21">
        <v>0.41888669346596707</v>
      </c>
      <c r="DW761" s="7">
        <v>-7516.52670000121</v>
      </c>
      <c r="DX761" s="7">
        <v>4864844.6247999966</v>
      </c>
      <c r="DY761" s="25">
        <f t="shared" si="369"/>
        <v>32.479829562211449</v>
      </c>
      <c r="DZ761" s="6">
        <v>1443</v>
      </c>
      <c r="EA761" s="21">
        <v>0.42023876910410118</v>
      </c>
      <c r="EB761" s="7">
        <v>-7511.7366999983788</v>
      </c>
      <c r="EC761" s="7">
        <v>4864841.6472000033</v>
      </c>
      <c r="ED761" s="25">
        <f t="shared" si="370"/>
        <v>32.06384032243556</v>
      </c>
      <c r="EE761" s="6">
        <v>1407</v>
      </c>
      <c r="EF761" s="21">
        <v>0.4206869479882237</v>
      </c>
      <c r="EG761" s="7">
        <v>-7511.7366999983788</v>
      </c>
      <c r="EH761" s="7">
        <v>4864841.6472000033</v>
      </c>
      <c r="EI761" s="25">
        <f t="shared" si="371"/>
        <v>31.927421653952081</v>
      </c>
    </row>
    <row r="762" spans="1:139" x14ac:dyDescent="0.25">
      <c r="A762" s="6">
        <v>748</v>
      </c>
      <c r="B762" s="6">
        <v>2</v>
      </c>
      <c r="C762" s="6">
        <v>1</v>
      </c>
      <c r="D762" s="6">
        <v>2</v>
      </c>
      <c r="E762" s="6">
        <v>1</v>
      </c>
      <c r="F762" s="20">
        <f t="shared" si="341"/>
        <v>1</v>
      </c>
      <c r="G762" s="20">
        <f t="shared" si="342"/>
        <v>1</v>
      </c>
      <c r="H762" s="20">
        <f t="shared" si="343"/>
        <v>1</v>
      </c>
      <c r="I762" s="7">
        <v>-7404.5421419820659</v>
      </c>
      <c r="J762" s="7">
        <v>4864808.428043223</v>
      </c>
      <c r="K762" s="6">
        <v>6</v>
      </c>
      <c r="L762" s="6">
        <v>6</v>
      </c>
      <c r="M762" s="7">
        <v>-7405.597138541445</v>
      </c>
      <c r="N762" s="7">
        <v>4864803.4510406721</v>
      </c>
      <c r="O762" s="26">
        <f t="shared" si="344"/>
        <v>-7405.5971385414468</v>
      </c>
      <c r="P762" s="26">
        <f t="shared" si="345"/>
        <v>4864803.451040674</v>
      </c>
      <c r="Q762" s="20">
        <f t="shared" si="346"/>
        <v>1</v>
      </c>
      <c r="R762" s="26">
        <f t="shared" si="347"/>
        <v>5.0875900103006142</v>
      </c>
      <c r="S762" s="26">
        <f>R762*'8_HeSo_Mercator'!$B$7</f>
        <v>3.8977368020003715</v>
      </c>
      <c r="T762" s="6">
        <v>19871</v>
      </c>
      <c r="U762" s="21">
        <v>0.29070658399843258</v>
      </c>
      <c r="V762" s="7">
        <v>-7405.654399998486</v>
      </c>
      <c r="W762" s="7">
        <v>4864801.9548999975</v>
      </c>
      <c r="X762" s="25">
        <f t="shared" si="348"/>
        <v>140.01692268159692</v>
      </c>
      <c r="Y762" s="6">
        <v>19915</v>
      </c>
      <c r="Z762" s="21">
        <v>0.35568619164483051</v>
      </c>
      <c r="AA762" s="7">
        <v>-7405.654399998486</v>
      </c>
      <c r="AB762" s="7">
        <v>4864801.9548999975</v>
      </c>
      <c r="AC762" s="25">
        <f t="shared" si="349"/>
        <v>62.478699086621134</v>
      </c>
      <c r="AD762" s="6">
        <v>19785</v>
      </c>
      <c r="AE762" s="21">
        <v>0.36264911568154939</v>
      </c>
      <c r="AF762" s="7">
        <v>-7405.654399998486</v>
      </c>
      <c r="AG762" s="7">
        <v>4864801.9548999975</v>
      </c>
      <c r="AH762" s="25">
        <f t="shared" si="350"/>
        <v>57.816727831857293</v>
      </c>
      <c r="AI762" s="6">
        <v>19561</v>
      </c>
      <c r="AJ762" s="21">
        <v>0.3909255703429978</v>
      </c>
      <c r="AK762" s="7">
        <v>-7405.654399998486</v>
      </c>
      <c r="AL762" s="7">
        <v>4864801.9548999975</v>
      </c>
      <c r="AM762" s="25">
        <f t="shared" si="351"/>
        <v>42.81773462597387</v>
      </c>
      <c r="AN762" s="6">
        <v>19739</v>
      </c>
      <c r="AO762" s="21">
        <v>0.40363654648633102</v>
      </c>
      <c r="AP762" s="7">
        <v>-7405.654399998486</v>
      </c>
      <c r="AQ762" s="7">
        <v>4864801.9548999975</v>
      </c>
      <c r="AR762" s="25">
        <f t="shared" si="352"/>
        <v>37.673682486019871</v>
      </c>
      <c r="AS762" s="6">
        <v>19826</v>
      </c>
      <c r="AT762" s="21">
        <v>0.41068386323085448</v>
      </c>
      <c r="AU762" s="7">
        <v>-7404.4362000003457</v>
      </c>
      <c r="AV762" s="7">
        <v>4864808.8699000031</v>
      </c>
      <c r="AW762" s="25">
        <f t="shared" si="353"/>
        <v>35.153570735069763</v>
      </c>
      <c r="AX762" s="6">
        <v>19652</v>
      </c>
      <c r="AY762" s="21">
        <v>0.41536611296736181</v>
      </c>
      <c r="AZ762" s="7">
        <v>-7405.654399998486</v>
      </c>
      <c r="BA762" s="7">
        <v>4864801.9548999975</v>
      </c>
      <c r="BB762" s="25">
        <f t="shared" si="354"/>
        <v>33.595085485501421</v>
      </c>
      <c r="BC762" s="6">
        <v>19519</v>
      </c>
      <c r="BD762" s="21">
        <v>0.41727889639881849</v>
      </c>
      <c r="BE762" s="7">
        <v>-7405.654399998486</v>
      </c>
      <c r="BF762" s="7">
        <v>4864801.9548999975</v>
      </c>
      <c r="BG762" s="25">
        <f t="shared" si="355"/>
        <v>32.983315996248841</v>
      </c>
      <c r="BH762" s="6">
        <v>19825</v>
      </c>
      <c r="BI762" s="21">
        <v>0.42054850594950283</v>
      </c>
      <c r="BJ762" s="7">
        <v>-7405.654399998486</v>
      </c>
      <c r="BK762" s="7">
        <v>4864801.9548999975</v>
      </c>
      <c r="BL762" s="25">
        <f t="shared" si="356"/>
        <v>31.969483678812878</v>
      </c>
      <c r="BM762" s="6">
        <v>19693</v>
      </c>
      <c r="BN762" s="21">
        <v>0.4229239321849374</v>
      </c>
      <c r="BO762" s="7">
        <v>-7405.654399998486</v>
      </c>
      <c r="BP762" s="7">
        <v>4864801.9548999975</v>
      </c>
      <c r="BQ762" s="25">
        <f t="shared" si="357"/>
        <v>31.257263520449204</v>
      </c>
      <c r="BR762" s="6">
        <v>19607</v>
      </c>
      <c r="BS762" s="21">
        <v>0.42429464645535808</v>
      </c>
      <c r="BT762" s="7">
        <v>-7405.654399998486</v>
      </c>
      <c r="BU762" s="7">
        <v>4864801.9548999975</v>
      </c>
      <c r="BV762" s="25">
        <f t="shared" si="358"/>
        <v>30.855301302688357</v>
      </c>
      <c r="BW762" s="6">
        <v>19609</v>
      </c>
      <c r="BX762" s="21">
        <v>0.43031643527065849</v>
      </c>
      <c r="BY762" s="7">
        <v>-7408.5656999982893</v>
      </c>
      <c r="BZ762" s="7">
        <v>4864796.7071999982</v>
      </c>
      <c r="CA762" s="25">
        <f t="shared" si="359"/>
        <v>29.164078972589333</v>
      </c>
      <c r="CB762" s="6">
        <v>19871</v>
      </c>
      <c r="CC762" s="21">
        <v>0.30608920615148749</v>
      </c>
      <c r="CD762" s="7">
        <v>-7405.654399998486</v>
      </c>
      <c r="CE762" s="7">
        <v>4864801.9548999975</v>
      </c>
      <c r="CF762" s="25">
        <f t="shared" si="360"/>
        <v>113.92208896000662</v>
      </c>
      <c r="CG762" s="6">
        <v>19826</v>
      </c>
      <c r="CH762" s="21">
        <v>0.38314458008530661</v>
      </c>
      <c r="CI762" s="7">
        <v>-7404.4362000003457</v>
      </c>
      <c r="CJ762" s="7">
        <v>4864808.8699000031</v>
      </c>
      <c r="CK762" s="25">
        <f t="shared" si="361"/>
        <v>46.403341390047984</v>
      </c>
      <c r="CL762" s="6">
        <v>19915</v>
      </c>
      <c r="CM762" s="21">
        <v>0.38382486575795127</v>
      </c>
      <c r="CN762" s="7">
        <v>-7405.654399998486</v>
      </c>
      <c r="CO762" s="7">
        <v>4864801.9548999975</v>
      </c>
      <c r="CP762" s="25">
        <f t="shared" si="362"/>
        <v>46.075236512119297</v>
      </c>
      <c r="CQ762" s="6">
        <v>19785</v>
      </c>
      <c r="CR762" s="21">
        <v>0.38737083119934917</v>
      </c>
      <c r="CS762" s="7">
        <v>-7405.654399998486</v>
      </c>
      <c r="CT762" s="7">
        <v>4864801.9548999975</v>
      </c>
      <c r="CU762" s="25">
        <f t="shared" si="363"/>
        <v>44.411182613697193</v>
      </c>
      <c r="CV762" s="6">
        <v>19561</v>
      </c>
      <c r="CW762" s="21">
        <v>0.41697607408575499</v>
      </c>
      <c r="CX762" s="7">
        <v>-7405.654399998486</v>
      </c>
      <c r="CY762" s="7">
        <v>4864801.9548999975</v>
      </c>
      <c r="CZ762" s="25">
        <f t="shared" si="364"/>
        <v>33.079234879523568</v>
      </c>
      <c r="DA762" s="6">
        <v>19742</v>
      </c>
      <c r="DB762" s="21">
        <v>0.41749374298783121</v>
      </c>
      <c r="DC762" s="7">
        <v>-7404.8357000015676</v>
      </c>
      <c r="DD762" s="7">
        <v>4864808.1590000018</v>
      </c>
      <c r="DE762" s="25">
        <f t="shared" si="365"/>
        <v>32.91547416756606</v>
      </c>
      <c r="DF762" s="6">
        <v>11989</v>
      </c>
      <c r="DG762" s="21">
        <v>0.42378863343998407</v>
      </c>
      <c r="DH762" s="7">
        <v>-7408.3388701938093</v>
      </c>
      <c r="DI762" s="7">
        <v>4864811.5298253521</v>
      </c>
      <c r="DJ762" s="25">
        <f t="shared" si="366"/>
        <v>31.002933106052829</v>
      </c>
      <c r="DK762" s="6">
        <v>19783</v>
      </c>
      <c r="DL762" s="21">
        <v>0.42876267612704588</v>
      </c>
      <c r="DM762" s="7">
        <v>-7404.4362000003457</v>
      </c>
      <c r="DN762" s="7">
        <v>4864808.8699000031</v>
      </c>
      <c r="DO762" s="25">
        <f t="shared" si="367"/>
        <v>29.589124033577949</v>
      </c>
      <c r="DP762" s="6">
        <v>19602</v>
      </c>
      <c r="DQ762" s="21">
        <v>0.43206908228919738</v>
      </c>
      <c r="DR762" s="7">
        <v>-7404.4362000003457</v>
      </c>
      <c r="DS762" s="7">
        <v>4864808.8699000031</v>
      </c>
      <c r="DT762" s="25">
        <f t="shared" si="368"/>
        <v>28.693745243997153</v>
      </c>
      <c r="DU762" s="6">
        <v>19693</v>
      </c>
      <c r="DV762" s="21">
        <v>0.43286124705848389</v>
      </c>
      <c r="DW762" s="7">
        <v>-7405.654399998486</v>
      </c>
      <c r="DX762" s="7">
        <v>4864801.9548999975</v>
      </c>
      <c r="DY762" s="25">
        <f t="shared" si="369"/>
        <v>28.484275315797106</v>
      </c>
      <c r="DZ762" s="6">
        <v>19739</v>
      </c>
      <c r="EA762" s="21">
        <v>0.43310988493167341</v>
      </c>
      <c r="EB762" s="7">
        <v>-7405.654399998486</v>
      </c>
      <c r="EC762" s="7">
        <v>4864801.9548999975</v>
      </c>
      <c r="ED762" s="25">
        <f t="shared" si="370"/>
        <v>28.41892309387736</v>
      </c>
      <c r="EE762" s="6">
        <v>19913</v>
      </c>
      <c r="EF762" s="21">
        <v>0.44397299500449389</v>
      </c>
      <c r="EG762" s="7">
        <v>-7404.8357000015676</v>
      </c>
      <c r="EH762" s="7">
        <v>4864808.1590000018</v>
      </c>
      <c r="EI762" s="25">
        <f t="shared" si="371"/>
        <v>25.737939844571326</v>
      </c>
    </row>
    <row r="763" spans="1:139" x14ac:dyDescent="0.25">
      <c r="A763" s="6">
        <v>749</v>
      </c>
      <c r="B763" s="6">
        <v>1</v>
      </c>
      <c r="C763" s="6">
        <v>2</v>
      </c>
      <c r="D763" s="6">
        <v>1</v>
      </c>
      <c r="E763" s="6">
        <v>2</v>
      </c>
      <c r="F763" s="20">
        <f t="shared" si="341"/>
        <v>1</v>
      </c>
      <c r="G763" s="20">
        <f t="shared" si="342"/>
        <v>1</v>
      </c>
      <c r="H763" s="20">
        <f t="shared" si="343"/>
        <v>1</v>
      </c>
      <c r="I763" s="7">
        <v>-7417.5551288390679</v>
      </c>
      <c r="J763" s="7">
        <v>4864892.8321018666</v>
      </c>
      <c r="K763" s="6">
        <v>3</v>
      </c>
      <c r="L763" s="6">
        <v>3</v>
      </c>
      <c r="M763" s="7">
        <v>-7426.635077602803</v>
      </c>
      <c r="N763" s="7">
        <v>4864878.360657475</v>
      </c>
      <c r="O763" s="26">
        <f t="shared" si="344"/>
        <v>-7426.635077602803</v>
      </c>
      <c r="P763" s="26">
        <f t="shared" si="345"/>
        <v>4864878.3606574759</v>
      </c>
      <c r="Q763" s="20">
        <f t="shared" si="346"/>
        <v>1</v>
      </c>
      <c r="R763" s="26">
        <f t="shared" si="347"/>
        <v>17.08414973902963</v>
      </c>
      <c r="S763" s="26">
        <f>R763*'8_HeSo_Mercator'!$B$7</f>
        <v>13.088617407039489</v>
      </c>
      <c r="T763" s="6">
        <v>6115</v>
      </c>
      <c r="U763" s="21">
        <v>0.38386180601039249</v>
      </c>
      <c r="V763" s="7">
        <v>-7423.0482000000766</v>
      </c>
      <c r="W763" s="7">
        <v>4864877.7091000006</v>
      </c>
      <c r="X763" s="25">
        <f t="shared" si="348"/>
        <v>46.057503201127368</v>
      </c>
      <c r="Y763" s="6">
        <v>5158</v>
      </c>
      <c r="Z763" s="21">
        <v>0.38762110751144319</v>
      </c>
      <c r="AA763" s="7">
        <v>-7423.0482000000766</v>
      </c>
      <c r="AB763" s="7">
        <v>4864877.7091000006</v>
      </c>
      <c r="AC763" s="25">
        <f t="shared" si="349"/>
        <v>44.296593326606917</v>
      </c>
      <c r="AD763" s="6">
        <v>6201</v>
      </c>
      <c r="AE763" s="21">
        <v>0.39495232253336798</v>
      </c>
      <c r="AF763" s="7">
        <v>-7423.0482000000766</v>
      </c>
      <c r="AG763" s="7">
        <v>4864877.7091000006</v>
      </c>
      <c r="AH763" s="25">
        <f t="shared" si="350"/>
        <v>41.098059047000774</v>
      </c>
      <c r="AI763" s="6">
        <v>5167</v>
      </c>
      <c r="AJ763" s="21">
        <v>0.39550891648942449</v>
      </c>
      <c r="AK763" s="7">
        <v>-7432.4422000013292</v>
      </c>
      <c r="AL763" s="7">
        <v>4864883.1645999998</v>
      </c>
      <c r="AM763" s="25">
        <f t="shared" si="351"/>
        <v>40.867200138204559</v>
      </c>
      <c r="AN763" s="6">
        <v>6119</v>
      </c>
      <c r="AO763" s="21">
        <v>0.3968212500266271</v>
      </c>
      <c r="AP763" s="7">
        <v>-7432.4422000013292</v>
      </c>
      <c r="AQ763" s="7">
        <v>4864883.1645999998</v>
      </c>
      <c r="AR763" s="25">
        <f t="shared" si="352"/>
        <v>40.329265886065791</v>
      </c>
      <c r="AS763" s="6">
        <v>6011</v>
      </c>
      <c r="AT763" s="21">
        <v>0.39765074147961421</v>
      </c>
      <c r="AU763" s="7">
        <v>-7432.4422000013292</v>
      </c>
      <c r="AV763" s="7">
        <v>4864883.1645999998</v>
      </c>
      <c r="AW763" s="25">
        <f t="shared" si="353"/>
        <v>39.9938131822475</v>
      </c>
      <c r="AX763" s="6">
        <v>5685</v>
      </c>
      <c r="AY763" s="21">
        <v>0.40571550056816208</v>
      </c>
      <c r="AZ763" s="7">
        <v>-7432.4422000013292</v>
      </c>
      <c r="BA763" s="7">
        <v>4864883.1645999998</v>
      </c>
      <c r="BB763" s="25">
        <f t="shared" si="354"/>
        <v>36.907412444000087</v>
      </c>
      <c r="BC763" s="6">
        <v>6089</v>
      </c>
      <c r="BD763" s="21">
        <v>0.40625671813977188</v>
      </c>
      <c r="BE763" s="7">
        <v>-7425.6438000015914</v>
      </c>
      <c r="BF763" s="7">
        <v>4864873.1670999974</v>
      </c>
      <c r="BG763" s="25">
        <f t="shared" si="355"/>
        <v>36.711132027321739</v>
      </c>
      <c r="BH763" s="6">
        <v>5155</v>
      </c>
      <c r="BI763" s="21">
        <v>0.4066694731885197</v>
      </c>
      <c r="BJ763" s="7">
        <v>-7425.6438000015914</v>
      </c>
      <c r="BK763" s="7">
        <v>4864873.1670999974</v>
      </c>
      <c r="BL763" s="25">
        <f t="shared" si="356"/>
        <v>36.562316809974952</v>
      </c>
      <c r="BM763" s="6">
        <v>5982</v>
      </c>
      <c r="BN763" s="21">
        <v>0.40672045369006321</v>
      </c>
      <c r="BO763" s="7">
        <v>-7425.6438000015914</v>
      </c>
      <c r="BP763" s="7">
        <v>4864873.1670999974</v>
      </c>
      <c r="BQ763" s="25">
        <f t="shared" si="357"/>
        <v>36.543988596559693</v>
      </c>
      <c r="BR763" s="6">
        <v>5172</v>
      </c>
      <c r="BS763" s="21">
        <v>0.4077753970929443</v>
      </c>
      <c r="BT763" s="7">
        <v>-7423.0608999989927</v>
      </c>
      <c r="BU763" s="7">
        <v>4864877.6860999987</v>
      </c>
      <c r="BV763" s="25">
        <f t="shared" si="358"/>
        <v>36.167286192559821</v>
      </c>
      <c r="BW763" s="6">
        <v>5679</v>
      </c>
      <c r="BX763" s="21">
        <v>0.40891184520369428</v>
      </c>
      <c r="BY763" s="7">
        <v>-7414.8734699860206</v>
      </c>
      <c r="BZ763" s="7">
        <v>4864881.276651077</v>
      </c>
      <c r="CA763" s="25">
        <f t="shared" si="359"/>
        <v>35.766894619519441</v>
      </c>
      <c r="CB763" s="6">
        <v>5155</v>
      </c>
      <c r="CC763" s="21">
        <v>0.37452280752042311</v>
      </c>
      <c r="CD763" s="7">
        <v>-7425.6438000015914</v>
      </c>
      <c r="CE763" s="7">
        <v>4864873.1670999974</v>
      </c>
      <c r="CF763" s="25">
        <f t="shared" si="360"/>
        <v>50.826115467403483</v>
      </c>
      <c r="CG763" s="6">
        <v>6109</v>
      </c>
      <c r="CH763" s="21">
        <v>0.37847981462745989</v>
      </c>
      <c r="CI763" s="7">
        <v>-7425.6438000015914</v>
      </c>
      <c r="CJ763" s="7">
        <v>4864873.1670999974</v>
      </c>
      <c r="CK763" s="25">
        <f t="shared" si="361"/>
        <v>48.733669161557664</v>
      </c>
      <c r="CL763" s="6">
        <v>5167</v>
      </c>
      <c r="CM763" s="21">
        <v>0.38137293746245587</v>
      </c>
      <c r="CN763" s="7">
        <v>-7432.4422000013292</v>
      </c>
      <c r="CO763" s="7">
        <v>4864883.1645999998</v>
      </c>
      <c r="CP763" s="25">
        <f t="shared" si="362"/>
        <v>47.271622886374587</v>
      </c>
      <c r="CQ763" s="6">
        <v>6011</v>
      </c>
      <c r="CR763" s="21">
        <v>0.3815559889151186</v>
      </c>
      <c r="CS763" s="7">
        <v>-7432.4422000013292</v>
      </c>
      <c r="CT763" s="7">
        <v>4864883.1645999998</v>
      </c>
      <c r="CU763" s="25">
        <f t="shared" si="363"/>
        <v>47.180973917757143</v>
      </c>
      <c r="CV763" s="6">
        <v>6119</v>
      </c>
      <c r="CW763" s="21">
        <v>0.38197031931533498</v>
      </c>
      <c r="CX763" s="7">
        <v>-7432.4422000013292</v>
      </c>
      <c r="CY763" s="7">
        <v>4864883.1645999998</v>
      </c>
      <c r="CZ763" s="25">
        <f t="shared" si="364"/>
        <v>46.97659439552308</v>
      </c>
      <c r="DA763" s="6">
        <v>5982</v>
      </c>
      <c r="DB763" s="21">
        <v>0.38290446987418603</v>
      </c>
      <c r="DC763" s="7">
        <v>-7425.6438000015914</v>
      </c>
      <c r="DD763" s="7">
        <v>4864873.1670999974</v>
      </c>
      <c r="DE763" s="25">
        <f t="shared" si="365"/>
        <v>46.519844607950837</v>
      </c>
      <c r="DF763" s="6">
        <v>6115</v>
      </c>
      <c r="DG763" s="21">
        <v>0.38574886992120622</v>
      </c>
      <c r="DH763" s="7">
        <v>-7423.0482000000766</v>
      </c>
      <c r="DI763" s="7">
        <v>4864877.7091000006</v>
      </c>
      <c r="DJ763" s="25">
        <f t="shared" si="366"/>
        <v>45.162851038163083</v>
      </c>
      <c r="DK763" s="6">
        <v>5692</v>
      </c>
      <c r="DL763" s="21">
        <v>0.38622853132027912</v>
      </c>
      <c r="DM763" s="7">
        <v>-7423.0608999989927</v>
      </c>
      <c r="DN763" s="7">
        <v>4864877.6860999987</v>
      </c>
      <c r="DO763" s="25">
        <f t="shared" si="367"/>
        <v>44.938915695001874</v>
      </c>
      <c r="DP763" s="6">
        <v>5172</v>
      </c>
      <c r="DQ763" s="21">
        <v>0.38635795673287981</v>
      </c>
      <c r="DR763" s="7">
        <v>-7423.0608999989927</v>
      </c>
      <c r="DS763" s="7">
        <v>4864877.6860999987</v>
      </c>
      <c r="DT763" s="25">
        <f t="shared" si="368"/>
        <v>44.878729893734338</v>
      </c>
      <c r="DU763" s="6">
        <v>5902</v>
      </c>
      <c r="DV763" s="21">
        <v>0.38672089139331201</v>
      </c>
      <c r="DW763" s="7">
        <v>-7432.4422000013292</v>
      </c>
      <c r="DX763" s="7">
        <v>4864883.1645999998</v>
      </c>
      <c r="DY763" s="25">
        <f t="shared" si="369"/>
        <v>44.710493504290632</v>
      </c>
      <c r="DZ763" s="6">
        <v>6089</v>
      </c>
      <c r="EA763" s="21">
        <v>0.38678142866117982</v>
      </c>
      <c r="EB763" s="7">
        <v>-7425.6438000015914</v>
      </c>
      <c r="EC763" s="7">
        <v>4864873.1670999974</v>
      </c>
      <c r="ED763" s="25">
        <f t="shared" si="370"/>
        <v>44.68250854391259</v>
      </c>
      <c r="EE763" s="6">
        <v>6128</v>
      </c>
      <c r="EF763" s="21">
        <v>0.3875864486296291</v>
      </c>
      <c r="EG763" s="7">
        <v>-7423.0608999989927</v>
      </c>
      <c r="EH763" s="7">
        <v>4864877.6860999987</v>
      </c>
      <c r="EI763" s="25">
        <f t="shared" si="371"/>
        <v>44.312439869660771</v>
      </c>
    </row>
    <row r="764" spans="1:139" x14ac:dyDescent="0.25">
      <c r="A764" s="6">
        <v>750</v>
      </c>
      <c r="B764" s="6">
        <v>1</v>
      </c>
      <c r="C764" s="6">
        <v>1</v>
      </c>
      <c r="D764" s="6">
        <v>1</v>
      </c>
      <c r="E764" s="6">
        <v>2</v>
      </c>
      <c r="F764" s="20">
        <f t="shared" si="341"/>
        <v>1</v>
      </c>
      <c r="G764" s="20">
        <f t="shared" si="342"/>
        <v>0</v>
      </c>
      <c r="H764" s="20">
        <f t="shared" si="343"/>
        <v>0</v>
      </c>
      <c r="I764" s="7">
        <v>-7515.9465575918657</v>
      </c>
      <c r="J764" s="7">
        <v>4864843.7765418924</v>
      </c>
      <c r="K764" s="6">
        <v>-6</v>
      </c>
      <c r="L764" s="6">
        <v>-6</v>
      </c>
      <c r="M764" s="7">
        <v>-7510.9734516331982</v>
      </c>
      <c r="N764" s="7">
        <v>4864852.8841306418</v>
      </c>
      <c r="O764" s="26">
        <f t="shared" si="344"/>
        <v>-7510.9734516331982</v>
      </c>
      <c r="P764" s="26">
        <f t="shared" si="345"/>
        <v>4864852.8841306409</v>
      </c>
      <c r="Q764" s="20">
        <f t="shared" si="346"/>
        <v>1</v>
      </c>
      <c r="R764" s="26">
        <f t="shared" si="347"/>
        <v>10.376895281681474</v>
      </c>
      <c r="S764" s="26">
        <f>R764*'8_HeSo_Mercator'!$B$7</f>
        <v>7.9500129821828951</v>
      </c>
      <c r="T764" s="6">
        <v>586</v>
      </c>
      <c r="U764" s="21">
        <v>0.38898091904970278</v>
      </c>
      <c r="V764" s="7">
        <v>-7511.5214999988684</v>
      </c>
      <c r="W764" s="7">
        <v>4864853.5402000016</v>
      </c>
      <c r="X764" s="25">
        <f t="shared" si="348"/>
        <v>43.680420202519237</v>
      </c>
      <c r="Y764" s="6">
        <v>910</v>
      </c>
      <c r="Z764" s="21">
        <v>0.39282298790987608</v>
      </c>
      <c r="AA764" s="7">
        <v>-7511.5214999988684</v>
      </c>
      <c r="AB764" s="7">
        <v>4864853.5402000016</v>
      </c>
      <c r="AC764" s="25">
        <f t="shared" si="349"/>
        <v>41.996434595153318</v>
      </c>
      <c r="AD764" s="6">
        <v>1021</v>
      </c>
      <c r="AE764" s="21">
        <v>0.40965302013237609</v>
      </c>
      <c r="AF764" s="7">
        <v>-7511.5214999988684</v>
      </c>
      <c r="AG764" s="7">
        <v>4864853.5402000016</v>
      </c>
      <c r="AH764" s="25">
        <f t="shared" si="350"/>
        <v>35.508747685606536</v>
      </c>
      <c r="AI764" s="6">
        <v>258</v>
      </c>
      <c r="AJ764" s="21">
        <v>0.42085570949189138</v>
      </c>
      <c r="AK764" s="7">
        <v>-7511.5214999988684</v>
      </c>
      <c r="AL764" s="7">
        <v>4864853.5402000016</v>
      </c>
      <c r="AM764" s="25">
        <f t="shared" si="351"/>
        <v>31.876241360955323</v>
      </c>
      <c r="AN764" s="6">
        <v>693</v>
      </c>
      <c r="AO764" s="21">
        <v>0.43358307263515972</v>
      </c>
      <c r="AP764" s="7">
        <v>-7511.5214999988684</v>
      </c>
      <c r="AQ764" s="7">
        <v>4864853.5402000016</v>
      </c>
      <c r="AR764" s="25">
        <f t="shared" si="352"/>
        <v>28.295066900288088</v>
      </c>
      <c r="AS764" s="6">
        <v>806</v>
      </c>
      <c r="AT764" s="21">
        <v>0.43733061747869939</v>
      </c>
      <c r="AU764" s="7">
        <v>-7511.5214999988684</v>
      </c>
      <c r="AV764" s="7">
        <v>4864853.5402000016</v>
      </c>
      <c r="AW764" s="25">
        <f t="shared" si="353"/>
        <v>27.337605161904261</v>
      </c>
      <c r="AX764" s="6">
        <v>367</v>
      </c>
      <c r="AY764" s="21">
        <v>0.46866142509783348</v>
      </c>
      <c r="AZ764" s="7">
        <v>-7511.5214999988684</v>
      </c>
      <c r="BA764" s="7">
        <v>4864853.5402000016</v>
      </c>
      <c r="BB764" s="25">
        <f t="shared" si="354"/>
        <v>20.728275147702906</v>
      </c>
      <c r="BC764" s="6">
        <v>581</v>
      </c>
      <c r="BD764" s="21">
        <v>0.47078880710986709</v>
      </c>
      <c r="BE764" s="7">
        <v>-7506.7318999990821</v>
      </c>
      <c r="BF764" s="7">
        <v>4864850.6840000004</v>
      </c>
      <c r="BG764" s="25">
        <f t="shared" si="355"/>
        <v>20.356142564976768</v>
      </c>
      <c r="BH764" s="6">
        <v>252</v>
      </c>
      <c r="BI764" s="21">
        <v>0.47756293089325502</v>
      </c>
      <c r="BJ764" s="7">
        <v>-7506.7318999990821</v>
      </c>
      <c r="BK764" s="7">
        <v>4864850.6840000004</v>
      </c>
      <c r="BL764" s="25">
        <f t="shared" si="356"/>
        <v>19.225496507468566</v>
      </c>
      <c r="BM764" s="6">
        <v>479</v>
      </c>
      <c r="BN764" s="21">
        <v>0.4802032179649996</v>
      </c>
      <c r="BO764" s="7">
        <v>-7511.5214999988684</v>
      </c>
      <c r="BP764" s="7">
        <v>4864853.5402000016</v>
      </c>
      <c r="BQ764" s="25">
        <f t="shared" si="357"/>
        <v>18.80614307299475</v>
      </c>
      <c r="BR764" s="6">
        <v>474</v>
      </c>
      <c r="BS764" s="21">
        <v>0.4862974257113245</v>
      </c>
      <c r="BT764" s="7">
        <v>-7516.4745000004768</v>
      </c>
      <c r="BU764" s="7">
        <v>4864844.5971999988</v>
      </c>
      <c r="BV764" s="25">
        <f t="shared" si="358"/>
        <v>17.881012950193931</v>
      </c>
      <c r="BW764" s="6">
        <v>1412</v>
      </c>
      <c r="BX764" s="21">
        <v>0.48996199455325867</v>
      </c>
      <c r="BY764" s="7">
        <v>-7511.5214999988684</v>
      </c>
      <c r="BZ764" s="7">
        <v>4864853.5402000016</v>
      </c>
      <c r="CA764" s="25">
        <f t="shared" si="359"/>
        <v>17.352035373172644</v>
      </c>
      <c r="CB764" s="6">
        <v>586</v>
      </c>
      <c r="CC764" s="21">
        <v>0.35980729203208678</v>
      </c>
      <c r="CD764" s="7">
        <v>-7511.5214999988684</v>
      </c>
      <c r="CE764" s="7">
        <v>4864853.5402000016</v>
      </c>
      <c r="CF764" s="25">
        <f t="shared" si="360"/>
        <v>59.665070359776472</v>
      </c>
      <c r="CG764" s="6">
        <v>910</v>
      </c>
      <c r="CH764" s="21">
        <v>0.37905954381200091</v>
      </c>
      <c r="CI764" s="7">
        <v>-7511.5214999988684</v>
      </c>
      <c r="CJ764" s="7">
        <v>4864853.5402000016</v>
      </c>
      <c r="CK764" s="25">
        <f t="shared" si="361"/>
        <v>48.43622161136922</v>
      </c>
      <c r="CL764" s="6">
        <v>1021</v>
      </c>
      <c r="CM764" s="21">
        <v>0.38195495415294223</v>
      </c>
      <c r="CN764" s="7">
        <v>-7511.5214999988684</v>
      </c>
      <c r="CO764" s="7">
        <v>4864853.5402000016</v>
      </c>
      <c r="CP764" s="25">
        <f t="shared" si="362"/>
        <v>46.984153889642037</v>
      </c>
      <c r="CQ764" s="6">
        <v>693</v>
      </c>
      <c r="CR764" s="21">
        <v>0.41176723396940001</v>
      </c>
      <c r="CS764" s="7">
        <v>-7511.5214999988684</v>
      </c>
      <c r="CT764" s="7">
        <v>4864853.5402000016</v>
      </c>
      <c r="CU764" s="25">
        <f t="shared" si="363"/>
        <v>34.785068253228978</v>
      </c>
      <c r="CV764" s="6">
        <v>806</v>
      </c>
      <c r="CW764" s="21">
        <v>0.4222008005197091</v>
      </c>
      <c r="CX764" s="7">
        <v>-7511.5214999988684</v>
      </c>
      <c r="CY764" s="7">
        <v>4864853.5402000016</v>
      </c>
      <c r="CZ764" s="25">
        <f t="shared" si="364"/>
        <v>31.471959979036001</v>
      </c>
      <c r="DA764" s="6">
        <v>367</v>
      </c>
      <c r="DB764" s="21">
        <v>0.43483046640623307</v>
      </c>
      <c r="DC764" s="7">
        <v>-7511.5214999988684</v>
      </c>
      <c r="DD764" s="7">
        <v>4864853.5402000016</v>
      </c>
      <c r="DE764" s="25">
        <f t="shared" si="365"/>
        <v>27.97178224418947</v>
      </c>
      <c r="DF764" s="6">
        <v>479</v>
      </c>
      <c r="DG764" s="21">
        <v>0.4400184011877129</v>
      </c>
      <c r="DH764" s="7">
        <v>-7511.5214999988684</v>
      </c>
      <c r="DI764" s="7">
        <v>4864853.5402000016</v>
      </c>
      <c r="DJ764" s="25">
        <f t="shared" si="366"/>
        <v>26.675750406706108</v>
      </c>
      <c r="DK764" s="6">
        <v>258</v>
      </c>
      <c r="DL764" s="21">
        <v>0.4401373895976447</v>
      </c>
      <c r="DM764" s="7">
        <v>-7511.5214999988684</v>
      </c>
      <c r="DN764" s="7">
        <v>4864853.5402000016</v>
      </c>
      <c r="DO764" s="25">
        <f t="shared" si="367"/>
        <v>26.646915608462002</v>
      </c>
      <c r="DP764" s="6">
        <v>40</v>
      </c>
      <c r="DQ764" s="21">
        <v>0.45646581473657788</v>
      </c>
      <c r="DR764" s="7">
        <v>-7511.5214999988684</v>
      </c>
      <c r="DS764" s="7">
        <v>4864853.5402000016</v>
      </c>
      <c r="DT764" s="25">
        <f t="shared" si="368"/>
        <v>23.033872945826385</v>
      </c>
      <c r="DU764" s="6">
        <v>581</v>
      </c>
      <c r="DV764" s="21">
        <v>0.4578976552598224</v>
      </c>
      <c r="DW764" s="7">
        <v>-7506.7318999990821</v>
      </c>
      <c r="DX764" s="7">
        <v>4864850.6840000004</v>
      </c>
      <c r="DY764" s="25">
        <f t="shared" si="369"/>
        <v>22.747114902470464</v>
      </c>
      <c r="DZ764" s="6">
        <v>143</v>
      </c>
      <c r="EA764" s="21">
        <v>0.4666315650914834</v>
      </c>
      <c r="EB764" s="7">
        <v>-7506.7318999990821</v>
      </c>
      <c r="EC764" s="7">
        <v>4864850.6840000004</v>
      </c>
      <c r="ED764" s="25">
        <f t="shared" si="370"/>
        <v>21.091309638073295</v>
      </c>
      <c r="EE764" s="6">
        <v>252</v>
      </c>
      <c r="EF764" s="21">
        <v>0.47379010132787058</v>
      </c>
      <c r="EG764" s="7">
        <v>-7506.7318999990821</v>
      </c>
      <c r="EH764" s="7">
        <v>4864850.6840000004</v>
      </c>
      <c r="EI764" s="25">
        <f t="shared" si="371"/>
        <v>19.845226869868625</v>
      </c>
    </row>
    <row r="765" spans="1:139" x14ac:dyDescent="0.25">
      <c r="A765" s="6">
        <v>751</v>
      </c>
      <c r="B765" s="6">
        <v>2</v>
      </c>
      <c r="C765" s="6">
        <v>1</v>
      </c>
      <c r="D765" s="6">
        <v>2</v>
      </c>
      <c r="E765" s="6">
        <v>1</v>
      </c>
      <c r="F765" s="20">
        <f t="shared" si="341"/>
        <v>1</v>
      </c>
      <c r="G765" s="20">
        <f t="shared" si="342"/>
        <v>1</v>
      </c>
      <c r="H765" s="20">
        <f t="shared" si="343"/>
        <v>1</v>
      </c>
      <c r="I765" s="7">
        <v>-7405.1945348285626</v>
      </c>
      <c r="J765" s="7">
        <v>4864801.2346103247</v>
      </c>
      <c r="K765" s="6">
        <v>0</v>
      </c>
      <c r="L765" s="6">
        <v>-3</v>
      </c>
      <c r="M765" s="7">
        <v>-7406.5606241998466</v>
      </c>
      <c r="N765" s="7">
        <v>4864800.4298792072</v>
      </c>
      <c r="O765" s="26">
        <f t="shared" si="344"/>
        <v>-7406.5606241998476</v>
      </c>
      <c r="P765" s="26">
        <f t="shared" si="345"/>
        <v>4864800.4298792072</v>
      </c>
      <c r="Q765" s="20">
        <f t="shared" si="346"/>
        <v>1</v>
      </c>
      <c r="R765" s="26">
        <f t="shared" si="347"/>
        <v>1.5854943525315397</v>
      </c>
      <c r="S765" s="26">
        <f>R765*'8_HeSo_Mercator'!$B$7</f>
        <v>1.2146890128162628</v>
      </c>
      <c r="T765" s="6">
        <v>19871</v>
      </c>
      <c r="U765" s="21">
        <v>0.2183566658877793</v>
      </c>
      <c r="V765" s="7">
        <v>-7405.654399998486</v>
      </c>
      <c r="W765" s="7">
        <v>4864801.9548999975</v>
      </c>
      <c r="X765" s="25">
        <f t="shared" si="348"/>
        <v>439.87996560589272</v>
      </c>
      <c r="Y765" s="6">
        <v>19829</v>
      </c>
      <c r="Z765" s="21">
        <v>0.2277442307865081</v>
      </c>
      <c r="AA765" s="7">
        <v>-7408.5656999982893</v>
      </c>
      <c r="AB765" s="7">
        <v>4864796.7071999982</v>
      </c>
      <c r="AC765" s="25">
        <f t="shared" si="349"/>
        <v>371.71532205838815</v>
      </c>
      <c r="AD765" s="6">
        <v>19873</v>
      </c>
      <c r="AE765" s="21">
        <v>0.2277442307865081</v>
      </c>
      <c r="AF765" s="7">
        <v>-7408.5656999982893</v>
      </c>
      <c r="AG765" s="7">
        <v>4864796.7071999982</v>
      </c>
      <c r="AH765" s="25">
        <f t="shared" si="350"/>
        <v>371.71532205838815</v>
      </c>
      <c r="AI765" s="6">
        <v>19739</v>
      </c>
      <c r="AJ765" s="21">
        <v>0.25790584163126618</v>
      </c>
      <c r="AK765" s="7">
        <v>-7405.654399998486</v>
      </c>
      <c r="AL765" s="7">
        <v>4864801.9548999975</v>
      </c>
      <c r="AM765" s="25">
        <f t="shared" si="351"/>
        <v>226.02437837287582</v>
      </c>
      <c r="AN765" s="6">
        <v>19561</v>
      </c>
      <c r="AO765" s="21">
        <v>0.26327927879633312</v>
      </c>
      <c r="AP765" s="7">
        <v>-7405.654399998486</v>
      </c>
      <c r="AQ765" s="7">
        <v>4864801.9548999975</v>
      </c>
      <c r="AR765" s="25">
        <f t="shared" si="352"/>
        <v>208.12932777129126</v>
      </c>
      <c r="AS765" s="6">
        <v>19785</v>
      </c>
      <c r="AT765" s="21">
        <v>0.2661960865723752</v>
      </c>
      <c r="AU765" s="7">
        <v>-7405.654399998486</v>
      </c>
      <c r="AV765" s="7">
        <v>4864801.9548999975</v>
      </c>
      <c r="AW765" s="25">
        <f t="shared" si="353"/>
        <v>199.15597204261928</v>
      </c>
      <c r="AX765" s="6">
        <v>19607</v>
      </c>
      <c r="AY765" s="21">
        <v>0.26862446651999822</v>
      </c>
      <c r="AZ765" s="7">
        <v>-7405.654399998486</v>
      </c>
      <c r="BA765" s="7">
        <v>4864801.9548999975</v>
      </c>
      <c r="BB765" s="25">
        <f t="shared" si="354"/>
        <v>192.05151435020181</v>
      </c>
      <c r="BC765" s="6">
        <v>19915</v>
      </c>
      <c r="BD765" s="21">
        <v>0.277212617674299</v>
      </c>
      <c r="BE765" s="7">
        <v>-7405.654399998486</v>
      </c>
      <c r="BF765" s="7">
        <v>4864801.9548999975</v>
      </c>
      <c r="BG765" s="25">
        <f t="shared" si="355"/>
        <v>169.33550397649717</v>
      </c>
      <c r="BH765" s="6">
        <v>19786</v>
      </c>
      <c r="BI765" s="21">
        <v>0.28320060427200022</v>
      </c>
      <c r="BJ765" s="7">
        <v>-7408.5656999982893</v>
      </c>
      <c r="BK765" s="7">
        <v>4864796.7071999982</v>
      </c>
      <c r="BL765" s="25">
        <f t="shared" si="356"/>
        <v>155.46165875804272</v>
      </c>
      <c r="BM765" s="6">
        <v>19693</v>
      </c>
      <c r="BN765" s="21">
        <v>0.2913550138755393</v>
      </c>
      <c r="BO765" s="7">
        <v>-7405.654399998486</v>
      </c>
      <c r="BP765" s="7">
        <v>4864801.9548999975</v>
      </c>
      <c r="BQ765" s="25">
        <f t="shared" si="357"/>
        <v>138.77460992204769</v>
      </c>
      <c r="BR765" s="6">
        <v>11723</v>
      </c>
      <c r="BS765" s="21">
        <v>0.29872822222833578</v>
      </c>
      <c r="BT765" s="7">
        <v>-7405.654399998486</v>
      </c>
      <c r="BU765" s="7">
        <v>4864801.9548999975</v>
      </c>
      <c r="BV765" s="25">
        <f t="shared" si="358"/>
        <v>125.57262780581648</v>
      </c>
      <c r="BW765" s="6">
        <v>19652</v>
      </c>
      <c r="BX765" s="21">
        <v>0.30313741002086741</v>
      </c>
      <c r="BY765" s="7">
        <v>-7405.654399998486</v>
      </c>
      <c r="BZ765" s="7">
        <v>4864801.9548999975</v>
      </c>
      <c r="CA765" s="25">
        <f t="shared" si="359"/>
        <v>118.42458108459086</v>
      </c>
      <c r="CB765" s="6">
        <v>19871</v>
      </c>
      <c r="CC765" s="21">
        <v>0.21231656354271261</v>
      </c>
      <c r="CD765" s="7">
        <v>-7405.654399998486</v>
      </c>
      <c r="CE765" s="7">
        <v>4864801.9548999975</v>
      </c>
      <c r="CF765" s="25">
        <f t="shared" si="360"/>
        <v>492.11261137526418</v>
      </c>
      <c r="CG765" s="6">
        <v>19829</v>
      </c>
      <c r="CH765" s="21">
        <v>0.25506867233485919</v>
      </c>
      <c r="CI765" s="7">
        <v>-7408.5656999982893</v>
      </c>
      <c r="CJ765" s="7">
        <v>4864796.7071999982</v>
      </c>
      <c r="CK765" s="25">
        <f t="shared" si="361"/>
        <v>236.24983482531073</v>
      </c>
      <c r="CL765" s="6">
        <v>19873</v>
      </c>
      <c r="CM765" s="21">
        <v>0.25506867233485919</v>
      </c>
      <c r="CN765" s="7">
        <v>-7408.5656999982893</v>
      </c>
      <c r="CO765" s="7">
        <v>4864796.7071999982</v>
      </c>
      <c r="CP765" s="25">
        <f t="shared" si="362"/>
        <v>236.24983482531073</v>
      </c>
      <c r="CQ765" s="6">
        <v>19785</v>
      </c>
      <c r="CR765" s="21">
        <v>0.26683459277917698</v>
      </c>
      <c r="CS765" s="7">
        <v>-7405.654399998486</v>
      </c>
      <c r="CT765" s="7">
        <v>4864801.9548999975</v>
      </c>
      <c r="CU765" s="25">
        <f t="shared" si="363"/>
        <v>197.25656878779228</v>
      </c>
      <c r="CV765" s="6">
        <v>19561</v>
      </c>
      <c r="CW765" s="21">
        <v>0.28244961960624881</v>
      </c>
      <c r="CX765" s="7">
        <v>-7405.654399998486</v>
      </c>
      <c r="CY765" s="7">
        <v>4864801.9548999975</v>
      </c>
      <c r="CZ765" s="25">
        <f t="shared" si="364"/>
        <v>157.12164714482543</v>
      </c>
      <c r="DA765" s="6">
        <v>19739</v>
      </c>
      <c r="DB765" s="21">
        <v>0.28447293008350522</v>
      </c>
      <c r="DC765" s="7">
        <v>-7405.654399998486</v>
      </c>
      <c r="DD765" s="7">
        <v>4864801.9548999975</v>
      </c>
      <c r="DE765" s="25">
        <f t="shared" si="365"/>
        <v>152.69900805054567</v>
      </c>
      <c r="DF765" s="6">
        <v>19693</v>
      </c>
      <c r="DG765" s="21">
        <v>0.29772175591495331</v>
      </c>
      <c r="DH765" s="7">
        <v>-7405.654399998486</v>
      </c>
      <c r="DI765" s="7">
        <v>4864801.9548999975</v>
      </c>
      <c r="DJ765" s="25">
        <f t="shared" si="366"/>
        <v>127.27928093456332</v>
      </c>
      <c r="DK765" s="6">
        <v>19915</v>
      </c>
      <c r="DL765" s="21">
        <v>0.29803500771242691</v>
      </c>
      <c r="DM765" s="7">
        <v>-7405.654399998486</v>
      </c>
      <c r="DN765" s="7">
        <v>4864801.9548999975</v>
      </c>
      <c r="DO765" s="25">
        <f t="shared" si="367"/>
        <v>126.74501284739281</v>
      </c>
      <c r="DP765" s="6">
        <v>19607</v>
      </c>
      <c r="DQ765" s="21">
        <v>0.29943281240572012</v>
      </c>
      <c r="DR765" s="7">
        <v>-7405.654399998486</v>
      </c>
      <c r="DS765" s="7">
        <v>4864801.9548999975</v>
      </c>
      <c r="DT765" s="25">
        <f t="shared" si="368"/>
        <v>124.39486191430179</v>
      </c>
      <c r="DU765" s="6">
        <v>19786</v>
      </c>
      <c r="DV765" s="21">
        <v>0.31374469474371519</v>
      </c>
      <c r="DW765" s="7">
        <v>-7408.5656999982893</v>
      </c>
      <c r="DX765" s="7">
        <v>4864796.7071999982</v>
      </c>
      <c r="DY765" s="25">
        <f t="shared" si="369"/>
        <v>103.20350250256928</v>
      </c>
      <c r="DZ765" s="6">
        <v>19602</v>
      </c>
      <c r="EA765" s="21">
        <v>0.31745131404802418</v>
      </c>
      <c r="EB765" s="7">
        <v>-7404.4362000003457</v>
      </c>
      <c r="EC765" s="7">
        <v>4864808.8699000031</v>
      </c>
      <c r="ED765" s="25">
        <f t="shared" si="370"/>
        <v>98.46717618617258</v>
      </c>
      <c r="EE765" s="6">
        <v>19740</v>
      </c>
      <c r="EF765" s="21">
        <v>0.3245491952075516</v>
      </c>
      <c r="EG765" s="7">
        <v>-7408.5656999982893</v>
      </c>
      <c r="EH765" s="7">
        <v>4864796.7071999982</v>
      </c>
      <c r="EI765" s="25">
        <f t="shared" si="371"/>
        <v>90.131760465759314</v>
      </c>
    </row>
    <row r="766" spans="1:139" x14ac:dyDescent="0.25">
      <c r="A766" s="6">
        <v>752</v>
      </c>
      <c r="B766" s="6">
        <v>2</v>
      </c>
      <c r="C766" s="6">
        <v>1</v>
      </c>
      <c r="D766" s="6">
        <v>2</v>
      </c>
      <c r="E766" s="6">
        <v>1</v>
      </c>
      <c r="F766" s="20">
        <f t="shared" si="341"/>
        <v>1</v>
      </c>
      <c r="G766" s="20">
        <f t="shared" si="342"/>
        <v>1</v>
      </c>
      <c r="H766" s="20">
        <f t="shared" si="343"/>
        <v>1</v>
      </c>
      <c r="I766" s="7">
        <v>-7385.4008000008762</v>
      </c>
      <c r="J766" s="7">
        <v>4864779.729299997</v>
      </c>
      <c r="K766" s="6">
        <v>-6</v>
      </c>
      <c r="L766" s="6">
        <v>-3</v>
      </c>
      <c r="M766" s="7">
        <v>-7364.4998264509677</v>
      </c>
      <c r="N766" s="7">
        <v>4864778.947498641</v>
      </c>
      <c r="O766" s="26">
        <f t="shared" si="344"/>
        <v>-7364.4998264509659</v>
      </c>
      <c r="P766" s="26">
        <f t="shared" si="345"/>
        <v>4864778.94749864</v>
      </c>
      <c r="Q766" s="20">
        <f t="shared" si="346"/>
        <v>1</v>
      </c>
      <c r="R766" s="26">
        <f t="shared" si="347"/>
        <v>20.915590087199405</v>
      </c>
      <c r="S766" s="26">
        <f>R766*'8_HeSo_Mercator'!$B$7</f>
        <v>16.023984844174628</v>
      </c>
      <c r="T766" s="6">
        <v>11642</v>
      </c>
      <c r="U766" s="21">
        <v>0.36725315824867089</v>
      </c>
      <c r="V766" s="7">
        <v>-7366.4499000012866</v>
      </c>
      <c r="W766" s="7">
        <v>4864770.2973000044</v>
      </c>
      <c r="X766" s="25">
        <f t="shared" si="348"/>
        <v>54.971532315141594</v>
      </c>
      <c r="Y766" s="6">
        <v>12037</v>
      </c>
      <c r="Z766" s="21">
        <v>0.38404871073495661</v>
      </c>
      <c r="AA766" s="7">
        <v>-7366.4499000012866</v>
      </c>
      <c r="AB766" s="7">
        <v>4864770.2973000044</v>
      </c>
      <c r="AC766" s="25">
        <f t="shared" si="349"/>
        <v>45.967909536496556</v>
      </c>
      <c r="AD766" s="6">
        <v>11673</v>
      </c>
      <c r="AE766" s="21">
        <v>0.39174621432314888</v>
      </c>
      <c r="AF766" s="7">
        <v>-7384.8731999993324</v>
      </c>
      <c r="AG766" s="7">
        <v>4864780.5186000019</v>
      </c>
      <c r="AH766" s="25">
        <f t="shared" si="350"/>
        <v>42.46007595689354</v>
      </c>
      <c r="AI766" s="6">
        <v>11864</v>
      </c>
      <c r="AJ766" s="21">
        <v>0.39310587053343887</v>
      </c>
      <c r="AK766" s="7">
        <v>-7375.1480999998748</v>
      </c>
      <c r="AL766" s="7">
        <v>4864773.7365000024</v>
      </c>
      <c r="AM766" s="25">
        <f t="shared" si="351"/>
        <v>41.875680924089231</v>
      </c>
      <c r="AN766" s="6">
        <v>11763</v>
      </c>
      <c r="AO766" s="21">
        <v>0.39965029540469621</v>
      </c>
      <c r="AP766" s="7">
        <v>-7395.2131999991834</v>
      </c>
      <c r="AQ766" s="7">
        <v>4864786.2551999986</v>
      </c>
      <c r="AR766" s="25">
        <f t="shared" si="352"/>
        <v>39.199402448029417</v>
      </c>
      <c r="AS766" s="6">
        <v>11816</v>
      </c>
      <c r="AT766" s="21">
        <v>0.40857183733237668</v>
      </c>
      <c r="AU766" s="7">
        <v>-7375.1480999998748</v>
      </c>
      <c r="AV766" s="7">
        <v>4864773.7365000024</v>
      </c>
      <c r="AW766" s="25">
        <f t="shared" si="353"/>
        <v>35.886102194512752</v>
      </c>
      <c r="AX766" s="6">
        <v>14529</v>
      </c>
      <c r="AY766" s="21">
        <v>0.40860268749702022</v>
      </c>
      <c r="AZ766" s="7">
        <v>-7317.6510000005364</v>
      </c>
      <c r="BA766" s="7">
        <v>4864794.6286000013</v>
      </c>
      <c r="BB766" s="25">
        <f t="shared" si="354"/>
        <v>35.875265586527313</v>
      </c>
      <c r="BC766" s="6">
        <v>11691</v>
      </c>
      <c r="BD766" s="21">
        <v>0.40996370186977238</v>
      </c>
      <c r="BE766" s="7">
        <v>-7363.1590000018477</v>
      </c>
      <c r="BF766" s="7">
        <v>4864768.4716999978</v>
      </c>
      <c r="BG766" s="25">
        <f t="shared" si="355"/>
        <v>35.401231968763682</v>
      </c>
      <c r="BH766" s="6">
        <v>11723</v>
      </c>
      <c r="BI766" s="21">
        <v>0.4103413038382881</v>
      </c>
      <c r="BJ766" s="7">
        <v>-7405.654399998486</v>
      </c>
      <c r="BK766" s="7">
        <v>4864801.9548999975</v>
      </c>
      <c r="BL766" s="25">
        <f t="shared" si="356"/>
        <v>35.27110483294323</v>
      </c>
      <c r="BM766" s="6">
        <v>11671</v>
      </c>
      <c r="BN766" s="21">
        <v>0.41300630937075411</v>
      </c>
      <c r="BO766" s="7">
        <v>-7366.4499000012866</v>
      </c>
      <c r="BP766" s="7">
        <v>4864770.2973000044</v>
      </c>
      <c r="BQ766" s="25">
        <f t="shared" si="357"/>
        <v>34.36950321900455</v>
      </c>
      <c r="BR766" s="6">
        <v>11899</v>
      </c>
      <c r="BS766" s="21">
        <v>0.4137252489615168</v>
      </c>
      <c r="BT766" s="7">
        <v>-7366.4499000012866</v>
      </c>
      <c r="BU766" s="7">
        <v>4864770.2973000044</v>
      </c>
      <c r="BV766" s="25">
        <f t="shared" si="358"/>
        <v>34.131226598488709</v>
      </c>
      <c r="BW766" s="6">
        <v>11992</v>
      </c>
      <c r="BX766" s="21">
        <v>0.41378579623911271</v>
      </c>
      <c r="BY766" s="7">
        <v>-7366.4499000012866</v>
      </c>
      <c r="BZ766" s="7">
        <v>4864770.2973000044</v>
      </c>
      <c r="CA766" s="25">
        <f t="shared" si="359"/>
        <v>34.111253952433465</v>
      </c>
      <c r="CB766" s="6">
        <v>11642</v>
      </c>
      <c r="CC766" s="21">
        <v>0.35465704278581539</v>
      </c>
      <c r="CD766" s="7">
        <v>-7366.4499000012866</v>
      </c>
      <c r="CE766" s="7">
        <v>4864770.2973000044</v>
      </c>
      <c r="CF766" s="25">
        <f t="shared" si="360"/>
        <v>63.207068134892701</v>
      </c>
      <c r="CG766" s="6">
        <v>12037</v>
      </c>
      <c r="CH766" s="21">
        <v>0.37229273739347468</v>
      </c>
      <c r="CI766" s="7">
        <v>-7366.4499000012866</v>
      </c>
      <c r="CJ766" s="7">
        <v>4864770.2973000044</v>
      </c>
      <c r="CK766" s="25">
        <f t="shared" si="361"/>
        <v>52.054915195415823</v>
      </c>
      <c r="CL766" s="6">
        <v>14529</v>
      </c>
      <c r="CM766" s="21">
        <v>0.37524100876629207</v>
      </c>
      <c r="CN766" s="7">
        <v>-7317.6510000005364</v>
      </c>
      <c r="CO766" s="7">
        <v>4864794.6286000013</v>
      </c>
      <c r="CP766" s="25">
        <f t="shared" si="362"/>
        <v>50.438111890790211</v>
      </c>
      <c r="CQ766" s="6">
        <v>11673</v>
      </c>
      <c r="CR766" s="21">
        <v>0.3797692307692308</v>
      </c>
      <c r="CS766" s="7">
        <v>-7384.8731999993324</v>
      </c>
      <c r="CT766" s="7">
        <v>4864780.5186000019</v>
      </c>
      <c r="CU766" s="25">
        <f t="shared" si="363"/>
        <v>48.075177938615319</v>
      </c>
      <c r="CV766" s="6">
        <v>2099</v>
      </c>
      <c r="CW766" s="21">
        <v>0.38324395491474261</v>
      </c>
      <c r="CX766" s="7">
        <v>-7359.4400999993086</v>
      </c>
      <c r="CY766" s="7">
        <v>4864766.4086000035</v>
      </c>
      <c r="CZ766" s="25">
        <f t="shared" si="364"/>
        <v>46.355230719878662</v>
      </c>
      <c r="DA766" s="6">
        <v>11671</v>
      </c>
      <c r="DB766" s="21">
        <v>0.39161901604928051</v>
      </c>
      <c r="DC766" s="7">
        <v>-7366.4499000012866</v>
      </c>
      <c r="DD766" s="7">
        <v>4864770.2973000044</v>
      </c>
      <c r="DE766" s="25">
        <f t="shared" si="365"/>
        <v>42.515267150582979</v>
      </c>
      <c r="DF766" s="6">
        <v>11899</v>
      </c>
      <c r="DG766" s="21">
        <v>0.3926167095520664</v>
      </c>
      <c r="DH766" s="7">
        <v>-7366.4499000012866</v>
      </c>
      <c r="DI766" s="7">
        <v>4864770.2973000044</v>
      </c>
      <c r="DJ766" s="25">
        <f t="shared" si="366"/>
        <v>42.084762829144971</v>
      </c>
      <c r="DK766" s="6">
        <v>13426</v>
      </c>
      <c r="DL766" s="21">
        <v>0.39409510780404527</v>
      </c>
      <c r="DM766" s="7">
        <v>-7330.7868999987841</v>
      </c>
      <c r="DN766" s="7">
        <v>4864821.4372999966</v>
      </c>
      <c r="DO766" s="25">
        <f t="shared" si="367"/>
        <v>41.456804667713655</v>
      </c>
      <c r="DP766" s="6">
        <v>12039</v>
      </c>
      <c r="DQ766" s="21">
        <v>0.39473684210526322</v>
      </c>
      <c r="DR766" s="7">
        <v>-7370.775379050523</v>
      </c>
      <c r="DS766" s="7">
        <v>4864770.9229511842</v>
      </c>
      <c r="DT766" s="25">
        <f t="shared" si="368"/>
        <v>41.187871604938252</v>
      </c>
      <c r="DU766" s="6">
        <v>11691</v>
      </c>
      <c r="DV766" s="21">
        <v>0.39647029824993829</v>
      </c>
      <c r="DW766" s="7">
        <v>-7363.1590000018477</v>
      </c>
      <c r="DX766" s="7">
        <v>4864768.4716999978</v>
      </c>
      <c r="DY766" s="25">
        <f t="shared" si="369"/>
        <v>40.472251947390845</v>
      </c>
      <c r="DZ766" s="6">
        <v>13586</v>
      </c>
      <c r="EA766" s="21">
        <v>0.39744195425476758</v>
      </c>
      <c r="EB766" s="7">
        <v>-7330.7868999987841</v>
      </c>
      <c r="EC766" s="7">
        <v>4864821.4372999966</v>
      </c>
      <c r="ED766" s="25">
        <f t="shared" si="370"/>
        <v>40.077918842096707</v>
      </c>
      <c r="EE766" s="6">
        <v>11999</v>
      </c>
      <c r="EF766" s="21">
        <v>0.39751223553993331</v>
      </c>
      <c r="EG766" s="7">
        <v>-7370.775379050523</v>
      </c>
      <c r="EH766" s="7">
        <v>4864770.9229511842</v>
      </c>
      <c r="EI766" s="25">
        <f t="shared" si="371"/>
        <v>40.049582801379721</v>
      </c>
    </row>
    <row r="767" spans="1:139" x14ac:dyDescent="0.25">
      <c r="A767" s="6">
        <v>753</v>
      </c>
      <c r="B767" s="6">
        <v>1</v>
      </c>
      <c r="C767" s="6">
        <v>2</v>
      </c>
      <c r="D767" s="6">
        <v>1</v>
      </c>
      <c r="E767" s="6">
        <v>2</v>
      </c>
      <c r="F767" s="20">
        <f t="shared" si="341"/>
        <v>1</v>
      </c>
      <c r="G767" s="20">
        <f t="shared" si="342"/>
        <v>1</v>
      </c>
      <c r="H767" s="20">
        <f t="shared" si="343"/>
        <v>1</v>
      </c>
      <c r="I767" s="7">
        <v>-7422.2809000015259</v>
      </c>
      <c r="J767" s="7">
        <v>4864878.4764000028</v>
      </c>
      <c r="K767" s="6">
        <v>-6</v>
      </c>
      <c r="L767" s="6">
        <v>-6</v>
      </c>
      <c r="M767" s="7">
        <v>-7426.2578809501056</v>
      </c>
      <c r="N767" s="7">
        <v>4864879.4490838218</v>
      </c>
      <c r="O767" s="26">
        <f t="shared" si="344"/>
        <v>-7426.2578809501074</v>
      </c>
      <c r="P767" s="26">
        <f t="shared" si="345"/>
        <v>4864879.4490838218</v>
      </c>
      <c r="Q767" s="20">
        <f t="shared" si="346"/>
        <v>1</v>
      </c>
      <c r="R767" s="26">
        <f t="shared" si="347"/>
        <v>4.0942021539178857</v>
      </c>
      <c r="S767" s="26">
        <f>R767*'8_HeSo_Mercator'!$B$7</f>
        <v>3.1366761822091092</v>
      </c>
      <c r="T767" s="6">
        <v>6213</v>
      </c>
      <c r="U767" s="21">
        <v>0.20530019722369369</v>
      </c>
      <c r="V767" s="7">
        <v>-7423.0482000000766</v>
      </c>
      <c r="W767" s="7">
        <v>4864877.7091000006</v>
      </c>
      <c r="X767" s="25">
        <f t="shared" si="348"/>
        <v>562.9146269872648</v>
      </c>
      <c r="Y767" s="6">
        <v>6945</v>
      </c>
      <c r="Z767" s="21">
        <v>0.21157122163680389</v>
      </c>
      <c r="AA767" s="7">
        <v>-7423.0482000000766</v>
      </c>
      <c r="AB767" s="7">
        <v>4864877.7091000006</v>
      </c>
      <c r="AC767" s="25">
        <f t="shared" si="349"/>
        <v>499.08397462587021</v>
      </c>
      <c r="AD767" s="6">
        <v>7037</v>
      </c>
      <c r="AE767" s="21">
        <v>0.2199816772907941</v>
      </c>
      <c r="AF767" s="7">
        <v>-7423.0482000000766</v>
      </c>
      <c r="AG767" s="7">
        <v>4864877.7091000006</v>
      </c>
      <c r="AH767" s="25">
        <f t="shared" si="350"/>
        <v>427.02565122896226</v>
      </c>
      <c r="AI767" s="6">
        <v>6585</v>
      </c>
      <c r="AJ767" s="21">
        <v>0.2273406274407678</v>
      </c>
      <c r="AK767" s="7">
        <v>-7432.4422000013292</v>
      </c>
      <c r="AL767" s="7">
        <v>4864883.1645999998</v>
      </c>
      <c r="AM767" s="25">
        <f t="shared" si="351"/>
        <v>374.36202077479231</v>
      </c>
      <c r="AN767" s="6">
        <v>6857</v>
      </c>
      <c r="AO767" s="21">
        <v>0.23755123334252351</v>
      </c>
      <c r="AP767" s="7">
        <v>-7423.0482000000766</v>
      </c>
      <c r="AQ767" s="7">
        <v>4864877.7091000006</v>
      </c>
      <c r="AR767" s="25">
        <f t="shared" si="352"/>
        <v>314.0297848871823</v>
      </c>
      <c r="AS767" s="6">
        <v>6673</v>
      </c>
      <c r="AT767" s="21">
        <v>0.2378072344310205</v>
      </c>
      <c r="AU767" s="7">
        <v>-7432.4422000013292</v>
      </c>
      <c r="AV767" s="7">
        <v>4864883.1645999998</v>
      </c>
      <c r="AW767" s="25">
        <f t="shared" si="353"/>
        <v>312.67974612419562</v>
      </c>
      <c r="AX767" s="6">
        <v>6763</v>
      </c>
      <c r="AY767" s="21">
        <v>0.24306446401021611</v>
      </c>
      <c r="AZ767" s="7">
        <v>-7423.0482000000766</v>
      </c>
      <c r="BA767" s="7">
        <v>4864877.7091000006</v>
      </c>
      <c r="BB767" s="25">
        <f t="shared" si="354"/>
        <v>286.49306998322635</v>
      </c>
      <c r="BC767" s="6">
        <v>6863</v>
      </c>
      <c r="BD767" s="21">
        <v>0.24842840270452909</v>
      </c>
      <c r="BE767" s="7">
        <v>-7435.0553999990216</v>
      </c>
      <c r="BF767" s="7">
        <v>4864878.1765000001</v>
      </c>
      <c r="BG767" s="25">
        <f t="shared" si="355"/>
        <v>262.5397164619838</v>
      </c>
      <c r="BH767" s="6">
        <v>6951</v>
      </c>
      <c r="BI767" s="21">
        <v>0.2507710980087387</v>
      </c>
      <c r="BJ767" s="7">
        <v>-7432.4422000013292</v>
      </c>
      <c r="BK767" s="7">
        <v>4864883.1645999998</v>
      </c>
      <c r="BL767" s="25">
        <f t="shared" si="356"/>
        <v>252.86578761956019</v>
      </c>
      <c r="BM767" s="6">
        <v>6773</v>
      </c>
      <c r="BN767" s="21">
        <v>0.25830379992032709</v>
      </c>
      <c r="BO767" s="7">
        <v>-7435.0553999990216</v>
      </c>
      <c r="BP767" s="7">
        <v>4864878.1765000001</v>
      </c>
      <c r="BQ767" s="25">
        <f t="shared" si="357"/>
        <v>224.63468733756386</v>
      </c>
      <c r="BR767" s="6">
        <v>6006</v>
      </c>
      <c r="BS767" s="21">
        <v>0.26811811777608258</v>
      </c>
      <c r="BT767" s="7">
        <v>-7414.8734699860206</v>
      </c>
      <c r="BU767" s="7">
        <v>4864881.276651077</v>
      </c>
      <c r="BV767" s="25">
        <f t="shared" si="358"/>
        <v>193.5064084234929</v>
      </c>
      <c r="BW767" s="6">
        <v>5896</v>
      </c>
      <c r="BX767" s="21">
        <v>0.26862399714579183</v>
      </c>
      <c r="BY767" s="7">
        <v>-7414.8734699860206</v>
      </c>
      <c r="BZ767" s="7">
        <v>4864881.276651077</v>
      </c>
      <c r="CA767" s="25">
        <f t="shared" si="359"/>
        <v>192.05285666160154</v>
      </c>
      <c r="CB767" s="6">
        <v>6213</v>
      </c>
      <c r="CC767" s="21">
        <v>0.20481365942471441</v>
      </c>
      <c r="CD767" s="7">
        <v>-7423.0482000000766</v>
      </c>
      <c r="CE767" s="7">
        <v>4864877.7091000006</v>
      </c>
      <c r="CF767" s="25">
        <f t="shared" si="360"/>
        <v>568.28256381278607</v>
      </c>
      <c r="CG767" s="6">
        <v>6945</v>
      </c>
      <c r="CH767" s="21">
        <v>0.20879985539145321</v>
      </c>
      <c r="CI767" s="7">
        <v>-7423.0482000000766</v>
      </c>
      <c r="CJ767" s="7">
        <v>4864877.7091000006</v>
      </c>
      <c r="CK767" s="25">
        <f t="shared" si="361"/>
        <v>526.11323338989303</v>
      </c>
      <c r="CL767" s="6">
        <v>6585</v>
      </c>
      <c r="CM767" s="21">
        <v>0.2174286658587638</v>
      </c>
      <c r="CN767" s="7">
        <v>-7432.4422000013292</v>
      </c>
      <c r="CO767" s="7">
        <v>4864883.1645999998</v>
      </c>
      <c r="CP767" s="25">
        <f t="shared" si="362"/>
        <v>447.43792868538469</v>
      </c>
      <c r="CQ767" s="6">
        <v>7037</v>
      </c>
      <c r="CR767" s="21">
        <v>0.21907115056631821</v>
      </c>
      <c r="CS767" s="7">
        <v>-7423.0482000000766</v>
      </c>
      <c r="CT767" s="7">
        <v>4864877.7091000006</v>
      </c>
      <c r="CU767" s="25">
        <f t="shared" si="363"/>
        <v>434.16943190020811</v>
      </c>
      <c r="CV767" s="6">
        <v>6673</v>
      </c>
      <c r="CW767" s="21">
        <v>0.22203534217251689</v>
      </c>
      <c r="CX767" s="7">
        <v>-7432.4422000013292</v>
      </c>
      <c r="CY767" s="7">
        <v>4864883.1645999998</v>
      </c>
      <c r="CZ767" s="25">
        <f t="shared" si="364"/>
        <v>411.44478991148168</v>
      </c>
      <c r="DA767" s="6">
        <v>6857</v>
      </c>
      <c r="DB767" s="21">
        <v>0.2395906535488404</v>
      </c>
      <c r="DC767" s="7">
        <v>-7423.0482000000766</v>
      </c>
      <c r="DD767" s="7">
        <v>4864877.7091000006</v>
      </c>
      <c r="DE767" s="25">
        <f t="shared" si="365"/>
        <v>303.47331677025738</v>
      </c>
      <c r="DF767" s="6">
        <v>6951</v>
      </c>
      <c r="DG767" s="21">
        <v>0.2434206890453505</v>
      </c>
      <c r="DH767" s="7">
        <v>-7432.4422000013292</v>
      </c>
      <c r="DI767" s="7">
        <v>4864883.1645999998</v>
      </c>
      <c r="DJ767" s="25">
        <f t="shared" si="366"/>
        <v>284.81971678297123</v>
      </c>
      <c r="DK767" s="6">
        <v>6763</v>
      </c>
      <c r="DL767" s="21">
        <v>0.24355086700264789</v>
      </c>
      <c r="DM767" s="7">
        <v>-7423.0482000000766</v>
      </c>
      <c r="DN767" s="7">
        <v>4864877.7091000006</v>
      </c>
      <c r="DO767" s="25">
        <f t="shared" si="367"/>
        <v>284.21126018764352</v>
      </c>
      <c r="DP767" s="6">
        <v>6863</v>
      </c>
      <c r="DQ767" s="21">
        <v>0.25544855008176831</v>
      </c>
      <c r="DR767" s="7">
        <v>-7435.0553999990216</v>
      </c>
      <c r="DS767" s="7">
        <v>4864878.1765000001</v>
      </c>
      <c r="DT767" s="25">
        <f t="shared" si="368"/>
        <v>234.84765718629748</v>
      </c>
      <c r="DU767" s="6">
        <v>6305</v>
      </c>
      <c r="DV767" s="21">
        <v>0.26017493243320289</v>
      </c>
      <c r="DW767" s="7">
        <v>-7414.8734699860206</v>
      </c>
      <c r="DX767" s="7">
        <v>4864881.276651077</v>
      </c>
      <c r="DY767" s="25">
        <f t="shared" si="369"/>
        <v>218.24193229850744</v>
      </c>
      <c r="DZ767" s="6">
        <v>6773</v>
      </c>
      <c r="EA767" s="21">
        <v>0.26365470997981899</v>
      </c>
      <c r="EB767" s="7">
        <v>-7435.0553999990216</v>
      </c>
      <c r="EC767" s="7">
        <v>4864878.1765000001</v>
      </c>
      <c r="ED767" s="25">
        <f t="shared" si="370"/>
        <v>206.94639421728985</v>
      </c>
      <c r="EE767" s="6">
        <v>5244</v>
      </c>
      <c r="EF767" s="21">
        <v>0.26712491980570052</v>
      </c>
      <c r="EG767" s="7">
        <v>-7423.0482000000766</v>
      </c>
      <c r="EH767" s="7">
        <v>4864877.7091000006</v>
      </c>
      <c r="EI767" s="25">
        <f t="shared" si="371"/>
        <v>196.40040582206265</v>
      </c>
    </row>
    <row r="768" spans="1:139" x14ac:dyDescent="0.25">
      <c r="A768" s="6">
        <v>754</v>
      </c>
      <c r="B768" s="6">
        <v>2</v>
      </c>
      <c r="C768" s="6">
        <v>1</v>
      </c>
      <c r="D768" s="6">
        <v>2</v>
      </c>
      <c r="E768" s="6">
        <v>1</v>
      </c>
      <c r="F768" s="20">
        <f t="shared" si="341"/>
        <v>1</v>
      </c>
      <c r="G768" s="20">
        <f t="shared" si="342"/>
        <v>1</v>
      </c>
      <c r="H768" s="20">
        <f t="shared" si="343"/>
        <v>1</v>
      </c>
      <c r="I768" s="7">
        <v>-7399.2316238730427</v>
      </c>
      <c r="J768" s="7">
        <v>4864790.8885729359</v>
      </c>
      <c r="K768" s="6">
        <v>-3</v>
      </c>
      <c r="L768" s="6">
        <v>-3</v>
      </c>
      <c r="M768" s="7">
        <v>-7402.482564824646</v>
      </c>
      <c r="N768" s="7">
        <v>4864793.8007151727</v>
      </c>
      <c r="O768" s="26">
        <f t="shared" si="344"/>
        <v>-7402.482564824646</v>
      </c>
      <c r="P768" s="26">
        <f t="shared" si="345"/>
        <v>4864793.8007151736</v>
      </c>
      <c r="Q768" s="20">
        <f t="shared" si="346"/>
        <v>1</v>
      </c>
      <c r="R768" s="26">
        <f t="shared" si="347"/>
        <v>4.3645377169990178</v>
      </c>
      <c r="S768" s="26">
        <f>R768*'8_HeSo_Mercator'!$B$7</f>
        <v>3.3437873823996607</v>
      </c>
      <c r="T768" s="6">
        <v>19563</v>
      </c>
      <c r="U768" s="21">
        <v>0.24266777749236881</v>
      </c>
      <c r="V768" s="7">
        <v>-7408.5656999982893</v>
      </c>
      <c r="W768" s="7">
        <v>4864796.7071999982</v>
      </c>
      <c r="X768" s="25">
        <f t="shared" si="348"/>
        <v>288.37097749915512</v>
      </c>
      <c r="Y768" s="6">
        <v>19567</v>
      </c>
      <c r="Z768" s="21">
        <v>0.2776807267022588</v>
      </c>
      <c r="AA768" s="7">
        <v>-7395.2131999991834</v>
      </c>
      <c r="AB768" s="7">
        <v>4864786.2551999986</v>
      </c>
      <c r="AC768" s="25">
        <f t="shared" si="349"/>
        <v>168.19653746908477</v>
      </c>
      <c r="AD768" s="6">
        <v>19699</v>
      </c>
      <c r="AE768" s="21">
        <v>0.28187211870518852</v>
      </c>
      <c r="AF768" s="7">
        <v>-7408.5656999982893</v>
      </c>
      <c r="AG768" s="7">
        <v>4864796.7071999982</v>
      </c>
      <c r="AH768" s="25">
        <f t="shared" si="350"/>
        <v>158.41325598671804</v>
      </c>
      <c r="AI768" s="6">
        <v>19609</v>
      </c>
      <c r="AJ768" s="21">
        <v>0.30611913648056899</v>
      </c>
      <c r="AK768" s="7">
        <v>-7408.5656999982893</v>
      </c>
      <c r="AL768" s="7">
        <v>4864796.7071999982</v>
      </c>
      <c r="AM768" s="25">
        <f t="shared" si="351"/>
        <v>113.87754126379951</v>
      </c>
      <c r="AN768" s="6">
        <v>19871</v>
      </c>
      <c r="AO768" s="21">
        <v>0.3163007439675149</v>
      </c>
      <c r="AP768" s="7">
        <v>-7405.654399998486</v>
      </c>
      <c r="AQ768" s="7">
        <v>4864801.9548999975</v>
      </c>
      <c r="AR768" s="25">
        <f t="shared" si="352"/>
        <v>99.907742615997208</v>
      </c>
      <c r="AS768" s="6">
        <v>19739</v>
      </c>
      <c r="AT768" s="21">
        <v>0.31877255342192329</v>
      </c>
      <c r="AU768" s="7">
        <v>-7405.654399998486</v>
      </c>
      <c r="AV768" s="7">
        <v>4864801.9548999975</v>
      </c>
      <c r="AW768" s="25">
        <f t="shared" si="353"/>
        <v>96.844801896217319</v>
      </c>
      <c r="AX768" s="6">
        <v>19651</v>
      </c>
      <c r="AY768" s="21">
        <v>0.31972450064031988</v>
      </c>
      <c r="AZ768" s="7">
        <v>-7395.2131999991834</v>
      </c>
      <c r="BA768" s="7">
        <v>4864786.2551999986</v>
      </c>
      <c r="BB768" s="25">
        <f t="shared" si="354"/>
        <v>95.69656056187344</v>
      </c>
      <c r="BC768" s="6">
        <v>19561</v>
      </c>
      <c r="BD768" s="21">
        <v>0.33023003670887718</v>
      </c>
      <c r="BE768" s="7">
        <v>-7405.654399998486</v>
      </c>
      <c r="BF768" s="7">
        <v>4864801.9548999975</v>
      </c>
      <c r="BG768" s="25">
        <f t="shared" si="355"/>
        <v>84.087939138278642</v>
      </c>
      <c r="BH768" s="6">
        <v>19606</v>
      </c>
      <c r="BI768" s="21">
        <v>0.33821827975207069</v>
      </c>
      <c r="BJ768" s="7">
        <v>-7395.2131999991834</v>
      </c>
      <c r="BK768" s="7">
        <v>4864786.2551999986</v>
      </c>
      <c r="BL768" s="25">
        <f t="shared" si="356"/>
        <v>76.420820250594076</v>
      </c>
      <c r="BM768" s="6">
        <v>19828</v>
      </c>
      <c r="BN768" s="21">
        <v>0.34393462714679651</v>
      </c>
      <c r="BO768" s="7">
        <v>-7395.2131999991834</v>
      </c>
      <c r="BP768" s="7">
        <v>4864786.2551999986</v>
      </c>
      <c r="BQ768" s="25">
        <f t="shared" si="357"/>
        <v>71.465492307449523</v>
      </c>
      <c r="BR768" s="6">
        <v>19607</v>
      </c>
      <c r="BS768" s="21">
        <v>0.34761266127025248</v>
      </c>
      <c r="BT768" s="7">
        <v>-7405.654399998486</v>
      </c>
      <c r="BU768" s="7">
        <v>4864801.9548999975</v>
      </c>
      <c r="BV768" s="25">
        <f t="shared" si="358"/>
        <v>68.488499845358348</v>
      </c>
      <c r="BW768" s="6">
        <v>19785</v>
      </c>
      <c r="BX768" s="21">
        <v>0.35057756757462077</v>
      </c>
      <c r="BY768" s="7">
        <v>-7405.654399998486</v>
      </c>
      <c r="BZ768" s="7">
        <v>4864801.9548999975</v>
      </c>
      <c r="CA768" s="25">
        <f t="shared" si="359"/>
        <v>66.200840947947043</v>
      </c>
      <c r="CB768" s="6">
        <v>19563</v>
      </c>
      <c r="CC768" s="21">
        <v>0.27546888457533641</v>
      </c>
      <c r="CD768" s="7">
        <v>-7408.5656999982893</v>
      </c>
      <c r="CE768" s="7">
        <v>4864796.7071999982</v>
      </c>
      <c r="CF768" s="25">
        <f t="shared" si="360"/>
        <v>173.6639992689644</v>
      </c>
      <c r="CG768" s="6">
        <v>19567</v>
      </c>
      <c r="CH768" s="21">
        <v>0.2828939419568422</v>
      </c>
      <c r="CI768" s="7">
        <v>-7395.2131999991834</v>
      </c>
      <c r="CJ768" s="7">
        <v>4864786.2551999986</v>
      </c>
      <c r="CK768" s="25">
        <f t="shared" si="361"/>
        <v>156.13684900830424</v>
      </c>
      <c r="CL768" s="6">
        <v>19651</v>
      </c>
      <c r="CM768" s="21">
        <v>0.29364379038456068</v>
      </c>
      <c r="CN768" s="7">
        <v>-7395.2131999991834</v>
      </c>
      <c r="CO768" s="7">
        <v>4864786.2551999986</v>
      </c>
      <c r="CP768" s="25">
        <f t="shared" si="362"/>
        <v>134.49827507107969</v>
      </c>
      <c r="CQ768" s="6">
        <v>19606</v>
      </c>
      <c r="CR768" s="21">
        <v>0.30435272097834198</v>
      </c>
      <c r="CS768" s="7">
        <v>-7395.2131999991834</v>
      </c>
      <c r="CT768" s="7">
        <v>4864786.2551999986</v>
      </c>
      <c r="CU768" s="25">
        <f t="shared" si="363"/>
        <v>116.54435558203531</v>
      </c>
      <c r="CV768" s="6">
        <v>19699</v>
      </c>
      <c r="CW768" s="21">
        <v>0.31834185122089709</v>
      </c>
      <c r="CX768" s="7">
        <v>-7408.5656999982893</v>
      </c>
      <c r="CY768" s="7">
        <v>4864796.7071999982</v>
      </c>
      <c r="CZ768" s="25">
        <f t="shared" si="364"/>
        <v>97.369973132836861</v>
      </c>
      <c r="DA768" s="6">
        <v>19871</v>
      </c>
      <c r="DB768" s="21">
        <v>0.3210943228051007</v>
      </c>
      <c r="DC768" s="7">
        <v>-7405.654399998486</v>
      </c>
      <c r="DD768" s="7">
        <v>4864801.9548999975</v>
      </c>
      <c r="DE768" s="25">
        <f t="shared" si="365"/>
        <v>94.073974355004211</v>
      </c>
      <c r="DF768" s="6">
        <v>19828</v>
      </c>
      <c r="DG768" s="21">
        <v>0.32701230103024098</v>
      </c>
      <c r="DH768" s="7">
        <v>-7395.2131999991834</v>
      </c>
      <c r="DI768" s="7">
        <v>4864786.2551999986</v>
      </c>
      <c r="DJ768" s="25">
        <f t="shared" si="366"/>
        <v>87.446743631383924</v>
      </c>
      <c r="DK768" s="6">
        <v>19739</v>
      </c>
      <c r="DL768" s="21">
        <v>0.33160999353747589</v>
      </c>
      <c r="DM768" s="7">
        <v>-7405.654399998486</v>
      </c>
      <c r="DN768" s="7">
        <v>4864801.9548999975</v>
      </c>
      <c r="DO768" s="25">
        <f t="shared" si="367"/>
        <v>82.696962763036524</v>
      </c>
      <c r="DP768" s="6">
        <v>19787</v>
      </c>
      <c r="DQ768" s="21">
        <v>0.33941116110190228</v>
      </c>
      <c r="DR768" s="7">
        <v>-7395.2131999991834</v>
      </c>
      <c r="DS768" s="7">
        <v>4864786.2551999986</v>
      </c>
      <c r="DT768" s="25">
        <f t="shared" si="368"/>
        <v>75.352128110646731</v>
      </c>
      <c r="DU768" s="6">
        <v>19609</v>
      </c>
      <c r="DV768" s="21">
        <v>0.33964857435455181</v>
      </c>
      <c r="DW768" s="7">
        <v>-7408.5656999982893</v>
      </c>
      <c r="DX768" s="7">
        <v>4864796.7071999982</v>
      </c>
      <c r="DY768" s="25">
        <f t="shared" si="369"/>
        <v>75.141665335116116</v>
      </c>
      <c r="DZ768" s="6">
        <v>19522</v>
      </c>
      <c r="EA768" s="21">
        <v>0.34076239039860712</v>
      </c>
      <c r="EB768" s="7">
        <v>-7398.5344999991357</v>
      </c>
      <c r="EC768" s="7">
        <v>4864788.0979000032</v>
      </c>
      <c r="ED768" s="25">
        <f t="shared" si="370"/>
        <v>74.164039342361392</v>
      </c>
      <c r="EE768" s="6">
        <v>19561</v>
      </c>
      <c r="EF768" s="21">
        <v>0.34542420172888111</v>
      </c>
      <c r="EG768" s="7">
        <v>-7405.654399998486</v>
      </c>
      <c r="EH768" s="7">
        <v>4864801.9548999975</v>
      </c>
      <c r="EI768" s="25">
        <f t="shared" si="371"/>
        <v>70.240719174978267</v>
      </c>
    </row>
    <row r="769" spans="1:139" x14ac:dyDescent="0.25">
      <c r="A769" s="6">
        <v>755</v>
      </c>
      <c r="B769" s="6">
        <v>1</v>
      </c>
      <c r="C769" s="6">
        <v>2</v>
      </c>
      <c r="D769" s="6">
        <v>1</v>
      </c>
      <c r="E769" s="6">
        <v>2</v>
      </c>
      <c r="F769" s="20">
        <f t="shared" si="341"/>
        <v>1</v>
      </c>
      <c r="G769" s="20">
        <f t="shared" si="342"/>
        <v>1</v>
      </c>
      <c r="H769" s="20">
        <f t="shared" si="343"/>
        <v>1</v>
      </c>
      <c r="I769" s="7">
        <v>-7452.5660365302483</v>
      </c>
      <c r="J769" s="7">
        <v>4864829.4545135144</v>
      </c>
      <c r="K769" s="6">
        <v>-3</v>
      </c>
      <c r="L769" s="6">
        <v>-3</v>
      </c>
      <c r="M769" s="7">
        <v>-7457.0054271555236</v>
      </c>
      <c r="N769" s="7">
        <v>4864830.7822651491</v>
      </c>
      <c r="O769" s="26">
        <f t="shared" si="344"/>
        <v>-7457.0054271555246</v>
      </c>
      <c r="P769" s="26">
        <f t="shared" si="345"/>
        <v>4864830.78226515</v>
      </c>
      <c r="Q769" s="20">
        <f t="shared" si="346"/>
        <v>1</v>
      </c>
      <c r="R769" s="26">
        <f t="shared" si="347"/>
        <v>4.6336932925647476</v>
      </c>
      <c r="S769" s="26">
        <f>R769*'8_HeSo_Mercator'!$B$7</f>
        <v>3.5499945630533842</v>
      </c>
      <c r="T769" s="6">
        <v>5774</v>
      </c>
      <c r="U769" s="21">
        <v>0.41768316384868348</v>
      </c>
      <c r="V769" s="7">
        <v>-7457.9272000007331</v>
      </c>
      <c r="W769" s="7">
        <v>4864831.2908999994</v>
      </c>
      <c r="X769" s="25">
        <f t="shared" si="348"/>
        <v>32.855805615289064</v>
      </c>
      <c r="Y769" s="6">
        <v>5559</v>
      </c>
      <c r="Z769" s="21">
        <v>0.4275599360659933</v>
      </c>
      <c r="AA769" s="7">
        <v>-7457.9272000007331</v>
      </c>
      <c r="AB769" s="7">
        <v>4864831.2908999994</v>
      </c>
      <c r="AC769" s="25">
        <f t="shared" si="349"/>
        <v>29.923472217843198</v>
      </c>
      <c r="AD769" s="6">
        <v>5883</v>
      </c>
      <c r="AE769" s="21">
        <v>0.43224235140844458</v>
      </c>
      <c r="AF769" s="7">
        <v>-7457.9272000007331</v>
      </c>
      <c r="AG769" s="7">
        <v>4864831.2908999994</v>
      </c>
      <c r="AH769" s="25">
        <f t="shared" si="350"/>
        <v>28.647764082885338</v>
      </c>
      <c r="AI769" s="6">
        <v>5667</v>
      </c>
      <c r="AJ769" s="21">
        <v>0.44281980873406512</v>
      </c>
      <c r="AK769" s="7">
        <v>-7457.9272000007331</v>
      </c>
      <c r="AL769" s="7">
        <v>4864831.2908999994</v>
      </c>
      <c r="AM769" s="25">
        <f t="shared" si="351"/>
        <v>26.007094752808079</v>
      </c>
      <c r="AN769" s="6">
        <v>6104</v>
      </c>
      <c r="AO769" s="21">
        <v>0.44553163782812799</v>
      </c>
      <c r="AP769" s="7">
        <v>-7457.9272000007331</v>
      </c>
      <c r="AQ769" s="7">
        <v>4864831.2908999994</v>
      </c>
      <c r="AR769" s="25">
        <f t="shared" si="352"/>
        <v>25.379660171388636</v>
      </c>
      <c r="AS769" s="6">
        <v>5453</v>
      </c>
      <c r="AT769" s="21">
        <v>0.44571304759790348</v>
      </c>
      <c r="AU769" s="7">
        <v>-7457.9272000007331</v>
      </c>
      <c r="AV769" s="7">
        <v>4864831.2908999994</v>
      </c>
      <c r="AW769" s="25">
        <f t="shared" si="353"/>
        <v>25.338366265264739</v>
      </c>
      <c r="AX769" s="6">
        <v>6497</v>
      </c>
      <c r="AY769" s="21">
        <v>0.45074103151899197</v>
      </c>
      <c r="AZ769" s="7">
        <v>-7453.0595000013709</v>
      </c>
      <c r="BA769" s="7">
        <v>4864828.6049000015</v>
      </c>
      <c r="BB769" s="25">
        <f t="shared" si="354"/>
        <v>24.226552818865464</v>
      </c>
      <c r="BC769" s="6">
        <v>5992</v>
      </c>
      <c r="BD769" s="21">
        <v>0.45216979063824481</v>
      </c>
      <c r="BE769" s="7">
        <v>-7457.9272000007331</v>
      </c>
      <c r="BF769" s="7">
        <v>4864831.2908999994</v>
      </c>
      <c r="BG769" s="25">
        <f t="shared" si="355"/>
        <v>23.921798316792557</v>
      </c>
      <c r="BH769" s="6">
        <v>6588</v>
      </c>
      <c r="BI769" s="21">
        <v>0.4555023108061394</v>
      </c>
      <c r="BJ769" s="7">
        <v>-7453.0595000013709</v>
      </c>
      <c r="BK769" s="7">
        <v>4864828.6049000015</v>
      </c>
      <c r="BL769" s="25">
        <f t="shared" si="356"/>
        <v>23.229382320603353</v>
      </c>
      <c r="BM769" s="6">
        <v>5145</v>
      </c>
      <c r="BN769" s="21">
        <v>0.4616013313811777</v>
      </c>
      <c r="BO769" s="7">
        <v>-7457.9272000007331</v>
      </c>
      <c r="BP769" s="7">
        <v>4864831.2908999994</v>
      </c>
      <c r="BQ769" s="25">
        <f t="shared" si="357"/>
        <v>22.025804945838388</v>
      </c>
      <c r="BR769" s="6">
        <v>5255</v>
      </c>
      <c r="BS769" s="21">
        <v>0.4643482345537201</v>
      </c>
      <c r="BT769" s="7">
        <v>-7457.9272000007331</v>
      </c>
      <c r="BU769" s="7">
        <v>4864831.2908999994</v>
      </c>
      <c r="BV769" s="25">
        <f t="shared" si="358"/>
        <v>21.509227109742145</v>
      </c>
      <c r="BW769" s="6">
        <v>5353</v>
      </c>
      <c r="BX769" s="21">
        <v>0.46487588842584809</v>
      </c>
      <c r="BY769" s="7">
        <v>-7457.9272000007331</v>
      </c>
      <c r="BZ769" s="7">
        <v>4864831.2908999994</v>
      </c>
      <c r="CA769" s="25">
        <f t="shared" si="359"/>
        <v>21.411737704519652</v>
      </c>
      <c r="CB769" s="6">
        <v>5774</v>
      </c>
      <c r="CC769" s="21">
        <v>0.41354898022521153</v>
      </c>
      <c r="CD769" s="7">
        <v>-7457.9272000007331</v>
      </c>
      <c r="CE769" s="7">
        <v>4864831.2908999994</v>
      </c>
      <c r="CF769" s="25">
        <f t="shared" si="360"/>
        <v>34.189455403987658</v>
      </c>
      <c r="CG769" s="6">
        <v>5559</v>
      </c>
      <c r="CH769" s="21">
        <v>0.42373649979115707</v>
      </c>
      <c r="CI769" s="7">
        <v>-7457.9272000007331</v>
      </c>
      <c r="CJ769" s="7">
        <v>4864831.2908999994</v>
      </c>
      <c r="CK769" s="25">
        <f t="shared" si="361"/>
        <v>31.018193479794352</v>
      </c>
      <c r="CL769" s="6">
        <v>5883</v>
      </c>
      <c r="CM769" s="21">
        <v>0.42588795105647792</v>
      </c>
      <c r="CN769" s="7">
        <v>-7457.9272000007331</v>
      </c>
      <c r="CO769" s="7">
        <v>4864831.2908999994</v>
      </c>
      <c r="CP769" s="25">
        <f t="shared" si="362"/>
        <v>30.396150496710295</v>
      </c>
      <c r="CQ769" s="6">
        <v>6104</v>
      </c>
      <c r="CR769" s="21">
        <v>0.43712681479997562</v>
      </c>
      <c r="CS769" s="7">
        <v>-7457.9272000007331</v>
      </c>
      <c r="CT769" s="7">
        <v>4864831.2908999994</v>
      </c>
      <c r="CU769" s="25">
        <f t="shared" si="363"/>
        <v>27.388623535419693</v>
      </c>
      <c r="CV769" s="6">
        <v>5667</v>
      </c>
      <c r="CW769" s="21">
        <v>0.43873204094256613</v>
      </c>
      <c r="CX769" s="7">
        <v>-7457.9272000007331</v>
      </c>
      <c r="CY769" s="7">
        <v>4864831.2908999994</v>
      </c>
      <c r="CZ769" s="25">
        <f t="shared" si="364"/>
        <v>26.989981712334597</v>
      </c>
      <c r="DA769" s="6">
        <v>5992</v>
      </c>
      <c r="DB769" s="21">
        <v>0.4392891194926718</v>
      </c>
      <c r="DC769" s="7">
        <v>-7457.9272000007331</v>
      </c>
      <c r="DD769" s="7">
        <v>4864831.2908999994</v>
      </c>
      <c r="DE769" s="25">
        <f t="shared" si="365"/>
        <v>26.853333999370346</v>
      </c>
      <c r="DF769" s="6">
        <v>5453</v>
      </c>
      <c r="DG769" s="21">
        <v>0.44290349688096148</v>
      </c>
      <c r="DH769" s="7">
        <v>-7457.9272000007331</v>
      </c>
      <c r="DI769" s="7">
        <v>4864831.2908999994</v>
      </c>
      <c r="DJ769" s="25">
        <f t="shared" si="366"/>
        <v>25.987443801507496</v>
      </c>
      <c r="DK769" s="6">
        <v>6588</v>
      </c>
      <c r="DL769" s="21">
        <v>0.45005110036110918</v>
      </c>
      <c r="DM769" s="7">
        <v>-7453.0595000013709</v>
      </c>
      <c r="DN769" s="7">
        <v>4864828.6049000015</v>
      </c>
      <c r="DO769" s="25">
        <f t="shared" si="367"/>
        <v>24.375452607568416</v>
      </c>
      <c r="DP769" s="6">
        <v>5255</v>
      </c>
      <c r="DQ769" s="21">
        <v>0.45136688959286642</v>
      </c>
      <c r="DR769" s="7">
        <v>-7457.9272000007331</v>
      </c>
      <c r="DS769" s="7">
        <v>4864831.2908999994</v>
      </c>
      <c r="DT769" s="25">
        <f t="shared" si="368"/>
        <v>24.092463435724788</v>
      </c>
      <c r="DU769" s="6">
        <v>6497</v>
      </c>
      <c r="DV769" s="21">
        <v>0.45210304579045518</v>
      </c>
      <c r="DW769" s="7">
        <v>-7453.0595000013709</v>
      </c>
      <c r="DX769" s="7">
        <v>4864828.6049000015</v>
      </c>
      <c r="DY769" s="25">
        <f t="shared" si="369"/>
        <v>23.935927930945581</v>
      </c>
      <c r="DZ769" s="6">
        <v>5353</v>
      </c>
      <c r="EA769" s="21">
        <v>0.45406034733676143</v>
      </c>
      <c r="EB769" s="7">
        <v>-7457.9272000007331</v>
      </c>
      <c r="EC769" s="7">
        <v>4864831.2908999994</v>
      </c>
      <c r="ED769" s="25">
        <f t="shared" si="370"/>
        <v>23.525869947741047</v>
      </c>
      <c r="EE769" s="6">
        <v>6679</v>
      </c>
      <c r="EF769" s="21">
        <v>0.45412919917157968</v>
      </c>
      <c r="EG769" s="7">
        <v>-7453.0595000013709</v>
      </c>
      <c r="EH769" s="7">
        <v>4864828.6049000015</v>
      </c>
      <c r="EI769" s="25">
        <f t="shared" si="371"/>
        <v>23.511605892682436</v>
      </c>
    </row>
    <row r="770" spans="1:139" x14ac:dyDescent="0.25">
      <c r="A770" s="6">
        <v>756</v>
      </c>
      <c r="B770" s="6">
        <v>1</v>
      </c>
      <c r="C770" s="6">
        <v>3</v>
      </c>
      <c r="D770" s="6">
        <v>1</v>
      </c>
      <c r="E770" s="6">
        <v>3</v>
      </c>
      <c r="F770" s="20">
        <f t="shared" si="341"/>
        <v>1</v>
      </c>
      <c r="G770" s="20">
        <f t="shared" si="342"/>
        <v>1</v>
      </c>
      <c r="H770" s="20">
        <f t="shared" si="343"/>
        <v>1</v>
      </c>
      <c r="I770" s="7">
        <v>-7434.353100001812</v>
      </c>
      <c r="J770" s="7">
        <v>4864861.3034999967</v>
      </c>
      <c r="K770" s="6">
        <v>-6</v>
      </c>
      <c r="L770" s="6">
        <v>-6</v>
      </c>
      <c r="M770" s="7">
        <v>-7430.7249404869744</v>
      </c>
      <c r="N770" s="7">
        <v>4864862.413333863</v>
      </c>
      <c r="O770" s="26">
        <f t="shared" si="344"/>
        <v>-7430.7249404869744</v>
      </c>
      <c r="P770" s="26">
        <f t="shared" si="345"/>
        <v>4864862.4133338621</v>
      </c>
      <c r="Q770" s="20">
        <f t="shared" si="346"/>
        <v>1</v>
      </c>
      <c r="R770" s="26">
        <f t="shared" si="347"/>
        <v>3.794110261175025</v>
      </c>
      <c r="S770" s="26">
        <f>R770*'8_HeSo_Mercator'!$B$7</f>
        <v>2.906767873568358</v>
      </c>
      <c r="T770" s="6">
        <v>6689</v>
      </c>
      <c r="U770" s="21">
        <v>0.16344008688684</v>
      </c>
      <c r="V770" s="7">
        <v>-7424.7532894648612</v>
      </c>
      <c r="W770" s="7">
        <v>4864863.3247512877</v>
      </c>
      <c r="X770" s="25">
        <f t="shared" si="348"/>
        <v>1401.4114515910046</v>
      </c>
      <c r="Y770" s="6">
        <v>6598</v>
      </c>
      <c r="Z770" s="21">
        <v>0.1758519386361575</v>
      </c>
      <c r="AA770" s="7">
        <v>-7435.1799000017336</v>
      </c>
      <c r="AB770" s="7">
        <v>4864861.7334000021</v>
      </c>
      <c r="AC770" s="25">
        <f t="shared" si="349"/>
        <v>1045.7102336795074</v>
      </c>
      <c r="AD770" s="6">
        <v>6782</v>
      </c>
      <c r="AE770" s="21">
        <v>0.19063036080015039</v>
      </c>
      <c r="AF770" s="7">
        <v>-7424.7532894648612</v>
      </c>
      <c r="AG770" s="7">
        <v>4864863.3247512877</v>
      </c>
      <c r="AH770" s="25">
        <f t="shared" si="350"/>
        <v>757.2368158129766</v>
      </c>
      <c r="AI770" s="6">
        <v>6779</v>
      </c>
      <c r="AJ770" s="21">
        <v>0.1946552150712384</v>
      </c>
      <c r="AK770" s="7">
        <v>-7435.1799000017336</v>
      </c>
      <c r="AL770" s="7">
        <v>4864861.7334000021</v>
      </c>
      <c r="AM770" s="25">
        <f t="shared" si="351"/>
        <v>696.52358371167611</v>
      </c>
      <c r="AN770" s="6">
        <v>5285</v>
      </c>
      <c r="AO770" s="21">
        <v>0.1990421776691611</v>
      </c>
      <c r="AP770" s="7">
        <v>-7435.1799000017336</v>
      </c>
      <c r="AQ770" s="7">
        <v>4864861.7334000021</v>
      </c>
      <c r="AR770" s="25">
        <f t="shared" si="352"/>
        <v>637.11751118547249</v>
      </c>
      <c r="AS770" s="6">
        <v>6963</v>
      </c>
      <c r="AT770" s="21">
        <v>0.202595086986087</v>
      </c>
      <c r="AU770" s="7">
        <v>-7424.7532894648612</v>
      </c>
      <c r="AV770" s="7">
        <v>4864863.3247512877</v>
      </c>
      <c r="AW770" s="25">
        <f t="shared" si="353"/>
        <v>593.58697494472324</v>
      </c>
      <c r="AX770" s="6">
        <v>6412</v>
      </c>
      <c r="AY770" s="21">
        <v>0.21138857983629869</v>
      </c>
      <c r="AZ770" s="7">
        <v>-7424.7532894648612</v>
      </c>
      <c r="BA770" s="7">
        <v>4864863.3247512877</v>
      </c>
      <c r="BB770" s="25">
        <f t="shared" si="354"/>
        <v>500.81106509138277</v>
      </c>
      <c r="BC770" s="6">
        <v>6690</v>
      </c>
      <c r="BD770" s="21">
        <v>0.21171208797721139</v>
      </c>
      <c r="BE770" s="7">
        <v>-7435.1799000017336</v>
      </c>
      <c r="BF770" s="7">
        <v>4864861.7334000021</v>
      </c>
      <c r="BG770" s="25">
        <f t="shared" si="355"/>
        <v>497.75700274201949</v>
      </c>
      <c r="BH770" s="6">
        <v>6874</v>
      </c>
      <c r="BI770" s="21">
        <v>0.21951242124022799</v>
      </c>
      <c r="BJ770" s="7">
        <v>-7435.1799000017336</v>
      </c>
      <c r="BK770" s="7">
        <v>4864861.7334000021</v>
      </c>
      <c r="BL770" s="25">
        <f t="shared" si="356"/>
        <v>430.68882134247423</v>
      </c>
      <c r="BM770" s="6">
        <v>6320</v>
      </c>
      <c r="BN770" s="21">
        <v>0.22037082199621091</v>
      </c>
      <c r="BO770" s="7">
        <v>-7435.1799000017336</v>
      </c>
      <c r="BP770" s="7">
        <v>4864861.7334000021</v>
      </c>
      <c r="BQ770" s="25">
        <f t="shared" si="357"/>
        <v>424.01735594098966</v>
      </c>
      <c r="BR770" s="6">
        <v>7053</v>
      </c>
      <c r="BS770" s="21">
        <v>0.2261424398514871</v>
      </c>
      <c r="BT770" s="7">
        <v>-7435.1799000017336</v>
      </c>
      <c r="BU770" s="7">
        <v>4864861.7334000021</v>
      </c>
      <c r="BV770" s="25">
        <f t="shared" si="358"/>
        <v>382.35934251699808</v>
      </c>
      <c r="BW770" s="6">
        <v>6507</v>
      </c>
      <c r="BX770" s="21">
        <v>0.22676656035152309</v>
      </c>
      <c r="BY770" s="7">
        <v>-7435.1799000017336</v>
      </c>
      <c r="BZ770" s="7">
        <v>4864861.7334000021</v>
      </c>
      <c r="CA770" s="25">
        <f t="shared" si="359"/>
        <v>378.16727966316228</v>
      </c>
      <c r="CB770" s="6">
        <v>6689</v>
      </c>
      <c r="CC770" s="21">
        <v>0.17459772580991201</v>
      </c>
      <c r="CD770" s="7">
        <v>-7424.7532894648612</v>
      </c>
      <c r="CE770" s="7">
        <v>4864863.3247512877</v>
      </c>
      <c r="CF770" s="25">
        <f t="shared" si="360"/>
        <v>1076.0827502706015</v>
      </c>
      <c r="CG770" s="6">
        <v>6779</v>
      </c>
      <c r="CH770" s="21">
        <v>0.1793354992950407</v>
      </c>
      <c r="CI770" s="7">
        <v>-7435.1799000017336</v>
      </c>
      <c r="CJ770" s="7">
        <v>4864861.7334000021</v>
      </c>
      <c r="CK770" s="25">
        <f t="shared" si="361"/>
        <v>966.79620048609695</v>
      </c>
      <c r="CL770" s="6">
        <v>6782</v>
      </c>
      <c r="CM770" s="21">
        <v>0.19184432764424489</v>
      </c>
      <c r="CN770" s="7">
        <v>-7424.7532894648612</v>
      </c>
      <c r="CO770" s="7">
        <v>4864863.3247512877</v>
      </c>
      <c r="CP770" s="25">
        <f t="shared" si="362"/>
        <v>738.25117880531184</v>
      </c>
      <c r="CQ770" s="6">
        <v>6598</v>
      </c>
      <c r="CR770" s="21">
        <v>0.19268113753074689</v>
      </c>
      <c r="CS770" s="7">
        <v>-7435.1799000017336</v>
      </c>
      <c r="CT770" s="7">
        <v>4864861.7334000021</v>
      </c>
      <c r="CU770" s="25">
        <f t="shared" si="363"/>
        <v>725.50965045107773</v>
      </c>
      <c r="CV770" s="6">
        <v>6690</v>
      </c>
      <c r="CW770" s="21">
        <v>0.19836578581363001</v>
      </c>
      <c r="CX770" s="7">
        <v>-7435.1799000017336</v>
      </c>
      <c r="CY770" s="7">
        <v>4864861.7334000021</v>
      </c>
      <c r="CZ770" s="25">
        <f t="shared" si="364"/>
        <v>645.85188554710453</v>
      </c>
      <c r="DA770" s="6">
        <v>6874</v>
      </c>
      <c r="DB770" s="21">
        <v>0.2065565910521111</v>
      </c>
      <c r="DC770" s="7">
        <v>-7435.1799000017336</v>
      </c>
      <c r="DD770" s="7">
        <v>4864861.7334000021</v>
      </c>
      <c r="DE770" s="25">
        <f t="shared" si="365"/>
        <v>549.34322141507141</v>
      </c>
      <c r="DF770" s="6">
        <v>6323</v>
      </c>
      <c r="DG770" s="21">
        <v>0.2109467545484919</v>
      </c>
      <c r="DH770" s="7">
        <v>-7424.7532894648612</v>
      </c>
      <c r="DI770" s="7">
        <v>4864863.3247512877</v>
      </c>
      <c r="DJ770" s="25">
        <f t="shared" si="366"/>
        <v>505.02003504786506</v>
      </c>
      <c r="DK770" s="6">
        <v>6412</v>
      </c>
      <c r="DL770" s="21">
        <v>0.21181906273259651</v>
      </c>
      <c r="DM770" s="7">
        <v>-7424.7532894648612</v>
      </c>
      <c r="DN770" s="7">
        <v>4864863.3247512877</v>
      </c>
      <c r="DO770" s="25">
        <f t="shared" si="367"/>
        <v>496.75223746243609</v>
      </c>
      <c r="DP770" s="6">
        <v>5285</v>
      </c>
      <c r="DQ770" s="21">
        <v>0.2125934821769746</v>
      </c>
      <c r="DR770" s="7">
        <v>-7435.1799000017336</v>
      </c>
      <c r="DS770" s="7">
        <v>4864861.7334000021</v>
      </c>
      <c r="DT770" s="25">
        <f t="shared" si="368"/>
        <v>489.55356545544345</v>
      </c>
      <c r="DU770" s="6">
        <v>6320</v>
      </c>
      <c r="DV770" s="21">
        <v>0.21503797255905671</v>
      </c>
      <c r="DW770" s="7">
        <v>-7435.1799000017336</v>
      </c>
      <c r="DX770" s="7">
        <v>4864861.7334000021</v>
      </c>
      <c r="DY770" s="25">
        <f t="shared" si="369"/>
        <v>467.66985062138946</v>
      </c>
      <c r="DZ770" s="6">
        <v>6963</v>
      </c>
      <c r="EA770" s="21">
        <v>0.2163494221617947</v>
      </c>
      <c r="EB770" s="7">
        <v>-7424.7532894648612</v>
      </c>
      <c r="EC770" s="7">
        <v>4864863.3247512877</v>
      </c>
      <c r="ED770" s="25">
        <f t="shared" si="370"/>
        <v>456.43300560774867</v>
      </c>
      <c r="EE770" s="6">
        <v>7053</v>
      </c>
      <c r="EF770" s="21">
        <v>0.2217182926437003</v>
      </c>
      <c r="EG770" s="7">
        <v>-7435.1799000017336</v>
      </c>
      <c r="EH770" s="7">
        <v>4864861.7334000021</v>
      </c>
      <c r="EI770" s="25">
        <f t="shared" si="371"/>
        <v>413.80325022773081</v>
      </c>
    </row>
    <row r="771" spans="1:139" x14ac:dyDescent="0.25">
      <c r="A771" s="6">
        <v>757</v>
      </c>
      <c r="B771" s="6">
        <v>1</v>
      </c>
      <c r="C771" s="6">
        <v>1</v>
      </c>
      <c r="D771" s="6">
        <v>1</v>
      </c>
      <c r="E771" s="6">
        <v>2</v>
      </c>
      <c r="F771" s="20">
        <f t="shared" si="341"/>
        <v>1</v>
      </c>
      <c r="G771" s="20">
        <f t="shared" si="342"/>
        <v>0</v>
      </c>
      <c r="H771" s="20">
        <f t="shared" si="343"/>
        <v>0</v>
      </c>
      <c r="I771" s="7">
        <v>-7474.0380025282266</v>
      </c>
      <c r="J771" s="7">
        <v>4864891.9668571921</v>
      </c>
      <c r="K771" s="6">
        <v>6</v>
      </c>
      <c r="L771" s="6">
        <v>6</v>
      </c>
      <c r="M771" s="7">
        <v>-7482.2116044616259</v>
      </c>
      <c r="N771" s="7">
        <v>4864896.0867815046</v>
      </c>
      <c r="O771" s="26">
        <f t="shared" si="344"/>
        <v>-7482.2116044616268</v>
      </c>
      <c r="P771" s="26">
        <f t="shared" si="345"/>
        <v>4864896.0867815055</v>
      </c>
      <c r="Q771" s="20">
        <f t="shared" si="346"/>
        <v>1</v>
      </c>
      <c r="R771" s="26">
        <f t="shared" si="347"/>
        <v>9.1532259293506257</v>
      </c>
      <c r="S771" s="26">
        <f>R771*'8_HeSo_Mercator'!$B$7</f>
        <v>7.0125276387485318</v>
      </c>
      <c r="T771" s="6">
        <v>32</v>
      </c>
      <c r="U771" s="21">
        <v>0.2187022718391497</v>
      </c>
      <c r="V771" s="7">
        <v>-7480.1240999996662</v>
      </c>
      <c r="W771" s="7">
        <v>4864894.9306000024</v>
      </c>
      <c r="X771" s="25">
        <f t="shared" si="348"/>
        <v>437.1060546834193</v>
      </c>
      <c r="Y771" s="6">
        <v>576</v>
      </c>
      <c r="Z771" s="21">
        <v>0.2401182592906497</v>
      </c>
      <c r="AA771" s="7">
        <v>-7480.1240999996662</v>
      </c>
      <c r="AB771" s="7">
        <v>4864894.9306000024</v>
      </c>
      <c r="AC771" s="25">
        <f t="shared" si="349"/>
        <v>300.814838152334</v>
      </c>
      <c r="AD771" s="6">
        <v>795</v>
      </c>
      <c r="AE771" s="21">
        <v>0.2584052603346092</v>
      </c>
      <c r="AF771" s="7">
        <v>-7480.1240999996662</v>
      </c>
      <c r="AG771" s="7">
        <v>4864894.9306000024</v>
      </c>
      <c r="AH771" s="25">
        <f t="shared" si="350"/>
        <v>224.28209221466588</v>
      </c>
      <c r="AI771" s="6">
        <v>1640</v>
      </c>
      <c r="AJ771" s="21">
        <v>0.25958789102879098</v>
      </c>
      <c r="AK771" s="7">
        <v>-7480.1240999996662</v>
      </c>
      <c r="AL771" s="7">
        <v>4864894.9306000024</v>
      </c>
      <c r="AM771" s="25">
        <f t="shared" si="351"/>
        <v>220.22279971521885</v>
      </c>
      <c r="AN771" s="6">
        <v>466</v>
      </c>
      <c r="AO771" s="21">
        <v>0.27641993300458062</v>
      </c>
      <c r="AP771" s="7">
        <v>-7480.1240999996662</v>
      </c>
      <c r="AQ771" s="7">
        <v>4864894.9306000024</v>
      </c>
      <c r="AR771" s="25">
        <f t="shared" si="352"/>
        <v>171.28627725580969</v>
      </c>
      <c r="AS771" s="6">
        <v>355</v>
      </c>
      <c r="AT771" s="21">
        <v>0.27854108820341539</v>
      </c>
      <c r="AU771" s="7">
        <v>-7480.1240999996662</v>
      </c>
      <c r="AV771" s="7">
        <v>4864894.9306000024</v>
      </c>
      <c r="AW771" s="25">
        <f t="shared" si="353"/>
        <v>166.12803499489672</v>
      </c>
      <c r="AX771" s="6">
        <v>1343</v>
      </c>
      <c r="AY771" s="21">
        <v>0.2795333367193138</v>
      </c>
      <c r="AZ771" s="7">
        <v>-7480.1240999996662</v>
      </c>
      <c r="BA771" s="7">
        <v>4864894.9306000024</v>
      </c>
      <c r="BB771" s="25">
        <f t="shared" si="354"/>
        <v>163.78177200443119</v>
      </c>
      <c r="BC771" s="6">
        <v>470</v>
      </c>
      <c r="BD771" s="21">
        <v>0.28815412878884422</v>
      </c>
      <c r="BE771" s="7">
        <v>-7489.1774999983609</v>
      </c>
      <c r="BF771" s="7">
        <v>4864899.9448999986</v>
      </c>
      <c r="BG771" s="25">
        <f t="shared" si="355"/>
        <v>145.0442822130972</v>
      </c>
      <c r="BH771" s="6">
        <v>1638</v>
      </c>
      <c r="BI771" s="21">
        <v>0.30149045030545801</v>
      </c>
      <c r="BJ771" s="7">
        <v>-7489.1774999983609</v>
      </c>
      <c r="BK771" s="7">
        <v>4864899.9448999986</v>
      </c>
      <c r="BL771" s="25">
        <f t="shared" si="356"/>
        <v>121.03354626692887</v>
      </c>
      <c r="BM771" s="6">
        <v>1486</v>
      </c>
      <c r="BN771" s="21">
        <v>0.30308554474961502</v>
      </c>
      <c r="BO771" s="7">
        <v>-7489.1774999983609</v>
      </c>
      <c r="BP771" s="7">
        <v>4864899.9448999986</v>
      </c>
      <c r="BQ771" s="25">
        <f t="shared" si="357"/>
        <v>118.50566314087534</v>
      </c>
      <c r="BR771" s="6">
        <v>251</v>
      </c>
      <c r="BS771" s="21">
        <v>0.30431825700747961</v>
      </c>
      <c r="BT771" s="7">
        <v>-7489.1774999983609</v>
      </c>
      <c r="BU771" s="7">
        <v>4864899.9448999986</v>
      </c>
      <c r="BV771" s="25">
        <f t="shared" si="358"/>
        <v>116.59715903433289</v>
      </c>
      <c r="BW771" s="6">
        <v>1603</v>
      </c>
      <c r="BX771" s="21">
        <v>0.31188470419736403</v>
      </c>
      <c r="BY771" s="7">
        <v>-7480.1240999996662</v>
      </c>
      <c r="BZ771" s="7">
        <v>4864894.9306000024</v>
      </c>
      <c r="CA771" s="25">
        <f t="shared" si="359"/>
        <v>105.68751717753692</v>
      </c>
      <c r="CB771" s="6">
        <v>32</v>
      </c>
      <c r="CC771" s="21">
        <v>0.21604887983706719</v>
      </c>
      <c r="CD771" s="7">
        <v>-7480.1240999996662</v>
      </c>
      <c r="CE771" s="7">
        <v>4864894.9306000024</v>
      </c>
      <c r="CF771" s="25">
        <f t="shared" si="360"/>
        <v>458.97805819806769</v>
      </c>
      <c r="CG771" s="6">
        <v>1640</v>
      </c>
      <c r="CH771" s="21">
        <v>0.2212055507372073</v>
      </c>
      <c r="CI771" s="7">
        <v>-7480.1240999996662</v>
      </c>
      <c r="CJ771" s="7">
        <v>4864894.9306000024</v>
      </c>
      <c r="CK771" s="25">
        <f t="shared" si="361"/>
        <v>417.65330044980698</v>
      </c>
      <c r="CL771" s="6">
        <v>576</v>
      </c>
      <c r="CM771" s="21">
        <v>0.2478429282888939</v>
      </c>
      <c r="CN771" s="7">
        <v>-7480.1240999996662</v>
      </c>
      <c r="CO771" s="7">
        <v>4864894.9306000024</v>
      </c>
      <c r="CP771" s="25">
        <f t="shared" si="362"/>
        <v>265.02929010501384</v>
      </c>
      <c r="CQ771" s="6">
        <v>795</v>
      </c>
      <c r="CR771" s="21">
        <v>0.26033285782215893</v>
      </c>
      <c r="CS771" s="7">
        <v>-7480.1240999996662</v>
      </c>
      <c r="CT771" s="7">
        <v>4864894.9306000024</v>
      </c>
      <c r="CU771" s="25">
        <f t="shared" si="363"/>
        <v>217.71284668144435</v>
      </c>
      <c r="CV771" s="6">
        <v>1343</v>
      </c>
      <c r="CW771" s="21">
        <v>0.26589751585074312</v>
      </c>
      <c r="CX771" s="7">
        <v>-7480.1240999996662</v>
      </c>
      <c r="CY771" s="7">
        <v>4864894.9306000024</v>
      </c>
      <c r="CZ771" s="25">
        <f t="shared" si="364"/>
        <v>200.05199200392047</v>
      </c>
      <c r="DA771" s="6">
        <v>470</v>
      </c>
      <c r="DB771" s="21">
        <v>0.27604825782502318</v>
      </c>
      <c r="DC771" s="7">
        <v>-7489.1774999983609</v>
      </c>
      <c r="DD771" s="7">
        <v>4864899.9448999986</v>
      </c>
      <c r="DE771" s="25">
        <f t="shared" si="365"/>
        <v>172.21063082543927</v>
      </c>
      <c r="DF771" s="6">
        <v>1638</v>
      </c>
      <c r="DG771" s="21">
        <v>0.27834766281253082</v>
      </c>
      <c r="DH771" s="7">
        <v>-7489.1774999983609</v>
      </c>
      <c r="DI771" s="7">
        <v>4864899.9448999986</v>
      </c>
      <c r="DJ771" s="25">
        <f t="shared" si="366"/>
        <v>166.59028985712587</v>
      </c>
      <c r="DK771" s="6">
        <v>1603</v>
      </c>
      <c r="DL771" s="21">
        <v>0.2789275426545535</v>
      </c>
      <c r="DM771" s="7">
        <v>-7480.1240999996662</v>
      </c>
      <c r="DN771" s="7">
        <v>4864894.9306000024</v>
      </c>
      <c r="DO771" s="25">
        <f t="shared" si="367"/>
        <v>165.20926425616739</v>
      </c>
      <c r="DP771" s="6">
        <v>1486</v>
      </c>
      <c r="DQ771" s="21">
        <v>0.28085392902408118</v>
      </c>
      <c r="DR771" s="7">
        <v>-7489.1774999983609</v>
      </c>
      <c r="DS771" s="7">
        <v>4864899.9448999986</v>
      </c>
      <c r="DT771" s="25">
        <f t="shared" si="368"/>
        <v>160.72298312906145</v>
      </c>
      <c r="DU771" s="6">
        <v>466</v>
      </c>
      <c r="DV771" s="21">
        <v>0.28442280945757992</v>
      </c>
      <c r="DW771" s="7">
        <v>-7480.1240999996662</v>
      </c>
      <c r="DX771" s="7">
        <v>4864894.9306000024</v>
      </c>
      <c r="DY771" s="25">
        <f t="shared" si="369"/>
        <v>152.8066702048518</v>
      </c>
      <c r="DZ771" s="6">
        <v>251</v>
      </c>
      <c r="EA771" s="21">
        <v>0.28688360950289471</v>
      </c>
      <c r="EB771" s="7">
        <v>-7489.1774999983609</v>
      </c>
      <c r="EC771" s="7">
        <v>4864899.9448999986</v>
      </c>
      <c r="ED771" s="25">
        <f t="shared" si="370"/>
        <v>147.63082755237821</v>
      </c>
      <c r="EE771" s="6">
        <v>355</v>
      </c>
      <c r="EF771" s="21">
        <v>0.2877813850486981</v>
      </c>
      <c r="EG771" s="7">
        <v>-7480.1240999996662</v>
      </c>
      <c r="EH771" s="7">
        <v>4864894.9306000024</v>
      </c>
      <c r="EI771" s="25">
        <f t="shared" si="371"/>
        <v>145.79720760182795</v>
      </c>
    </row>
    <row r="772" spans="1:139" x14ac:dyDescent="0.25">
      <c r="A772" s="6">
        <v>758</v>
      </c>
      <c r="B772" s="6">
        <v>1</v>
      </c>
      <c r="C772" s="6">
        <v>2</v>
      </c>
      <c r="D772" s="6">
        <v>1</v>
      </c>
      <c r="E772" s="6">
        <v>2</v>
      </c>
      <c r="F772" s="20">
        <f t="shared" si="341"/>
        <v>1</v>
      </c>
      <c r="G772" s="20">
        <f t="shared" si="342"/>
        <v>1</v>
      </c>
      <c r="H772" s="20">
        <f t="shared" si="343"/>
        <v>1</v>
      </c>
      <c r="I772" s="7">
        <v>-7541.1410681988827</v>
      </c>
      <c r="J772" s="7">
        <v>4864914.2006647633</v>
      </c>
      <c r="K772" s="6">
        <v>-6</v>
      </c>
      <c r="L772" s="6">
        <v>-6</v>
      </c>
      <c r="M772" s="7">
        <v>-7545.041600754319</v>
      </c>
      <c r="N772" s="7">
        <v>4864892.3855693555</v>
      </c>
      <c r="O772" s="26">
        <f t="shared" si="344"/>
        <v>-7545.0416007543208</v>
      </c>
      <c r="P772" s="26">
        <f t="shared" si="345"/>
        <v>4864892.3855693564</v>
      </c>
      <c r="Q772" s="20">
        <f t="shared" si="346"/>
        <v>1</v>
      </c>
      <c r="R772" s="26">
        <f t="shared" si="347"/>
        <v>22.161059131518677</v>
      </c>
      <c r="S772" s="26">
        <f>R772*'8_HeSo_Mercator'!$B$7</f>
        <v>16.978171506222228</v>
      </c>
      <c r="T772" s="6">
        <v>238</v>
      </c>
      <c r="U772" s="21">
        <v>0.31289657931053028</v>
      </c>
      <c r="V772" s="7">
        <v>-7537.3398999981582</v>
      </c>
      <c r="W772" s="7">
        <v>4864895.7854000032</v>
      </c>
      <c r="X772" s="25">
        <f t="shared" si="348"/>
        <v>104.32700471207117</v>
      </c>
      <c r="Y772" s="6">
        <v>132</v>
      </c>
      <c r="Z772" s="21">
        <v>0.33830808912008659</v>
      </c>
      <c r="AA772" s="7">
        <v>-7537.3398999981582</v>
      </c>
      <c r="AB772" s="7">
        <v>4864895.7854000032</v>
      </c>
      <c r="AC772" s="25">
        <f t="shared" si="349"/>
        <v>76.339703974506023</v>
      </c>
      <c r="AD772" s="6">
        <v>1002</v>
      </c>
      <c r="AE772" s="21">
        <v>0.36028079822196257</v>
      </c>
      <c r="AF772" s="7">
        <v>-7537.3398999981582</v>
      </c>
      <c r="AG772" s="7">
        <v>4864895.7854000032</v>
      </c>
      <c r="AH772" s="25">
        <f t="shared" si="350"/>
        <v>59.35202416510694</v>
      </c>
      <c r="AI772" s="6">
        <v>1397</v>
      </c>
      <c r="AJ772" s="21">
        <v>0.3664138977550207</v>
      </c>
      <c r="AK772" s="7">
        <v>-7559.7820000015199</v>
      </c>
      <c r="AL772" s="7">
        <v>4864871.373499997</v>
      </c>
      <c r="AM772" s="25">
        <f t="shared" si="351"/>
        <v>55.47690818259283</v>
      </c>
      <c r="AN772" s="6">
        <v>1356</v>
      </c>
      <c r="AO772" s="21">
        <v>0.37682731910289868</v>
      </c>
      <c r="AP772" s="7">
        <v>-7559.7820000015199</v>
      </c>
      <c r="AQ772" s="7">
        <v>4864871.373499997</v>
      </c>
      <c r="AR772" s="25">
        <f t="shared" si="352"/>
        <v>49.594153010260641</v>
      </c>
      <c r="AS772" s="6">
        <v>350</v>
      </c>
      <c r="AT772" s="21">
        <v>0.3794712810945724</v>
      </c>
      <c r="AU772" s="7">
        <v>-7537.3398999981582</v>
      </c>
      <c r="AV772" s="7">
        <v>4864895.7854000032</v>
      </c>
      <c r="AW772" s="25">
        <f t="shared" si="353"/>
        <v>48.226344715422435</v>
      </c>
      <c r="AX772" s="6">
        <v>1430</v>
      </c>
      <c r="AY772" s="21">
        <v>0.3835426158756976</v>
      </c>
      <c r="AZ772" s="7">
        <v>-7541.2642999999216</v>
      </c>
      <c r="BA772" s="7">
        <v>4864920.7782000015</v>
      </c>
      <c r="BB772" s="25">
        <f t="shared" si="354"/>
        <v>46.211013783286688</v>
      </c>
      <c r="BC772" s="6">
        <v>675</v>
      </c>
      <c r="BD772" s="21">
        <v>0.3840762319638662</v>
      </c>
      <c r="BE772" s="7">
        <v>-7537.3398999981582</v>
      </c>
      <c r="BF772" s="7">
        <v>4864895.7854000032</v>
      </c>
      <c r="BG772" s="25">
        <f t="shared" si="355"/>
        <v>45.954735512326792</v>
      </c>
      <c r="BH772" s="6">
        <v>1576</v>
      </c>
      <c r="BI772" s="21">
        <v>0.3884344610004179</v>
      </c>
      <c r="BJ772" s="7">
        <v>-7545.620009675622</v>
      </c>
      <c r="BK772" s="7">
        <v>4864929.9002414942</v>
      </c>
      <c r="BL772" s="25">
        <f t="shared" si="356"/>
        <v>43.926741650376236</v>
      </c>
      <c r="BM772" s="6">
        <v>21</v>
      </c>
      <c r="BN772" s="21">
        <v>0.3933661730678254</v>
      </c>
      <c r="BO772" s="7">
        <v>-7537.3398999981582</v>
      </c>
      <c r="BP772" s="7">
        <v>4864895.7854000032</v>
      </c>
      <c r="BQ772" s="25">
        <f t="shared" si="357"/>
        <v>41.764949175923839</v>
      </c>
      <c r="BR772" s="6">
        <v>1357</v>
      </c>
      <c r="BS772" s="21">
        <v>0.39416525878934211</v>
      </c>
      <c r="BT772" s="7">
        <v>-7541.2642999999216</v>
      </c>
      <c r="BU772" s="7">
        <v>4864920.7782000015</v>
      </c>
      <c r="BV772" s="25">
        <f t="shared" si="358"/>
        <v>41.427299688890791</v>
      </c>
      <c r="BW772" s="6">
        <v>1582</v>
      </c>
      <c r="BX772" s="21">
        <v>0.39458042336480259</v>
      </c>
      <c r="BY772" s="7">
        <v>-7559.7820000015199</v>
      </c>
      <c r="BZ772" s="7">
        <v>4864871.373499997</v>
      </c>
      <c r="CA772" s="25">
        <f t="shared" si="359"/>
        <v>41.253220887828491</v>
      </c>
      <c r="CB772" s="6">
        <v>238</v>
      </c>
      <c r="CC772" s="21">
        <v>0.29854470824198892</v>
      </c>
      <c r="CD772" s="7">
        <v>-7537.3398999981582</v>
      </c>
      <c r="CE772" s="7">
        <v>4864895.7854000032</v>
      </c>
      <c r="CF772" s="25">
        <f t="shared" si="360"/>
        <v>125.88166815303245</v>
      </c>
      <c r="CG772" s="6">
        <v>132</v>
      </c>
      <c r="CH772" s="21">
        <v>0.32541705398462728</v>
      </c>
      <c r="CI772" s="7">
        <v>-7537.3398999981582</v>
      </c>
      <c r="CJ772" s="7">
        <v>4864895.7854000032</v>
      </c>
      <c r="CK772" s="25">
        <f t="shared" si="361"/>
        <v>89.174105923153164</v>
      </c>
      <c r="CL772" s="6">
        <v>1002</v>
      </c>
      <c r="CM772" s="21">
        <v>0.35618335410607938</v>
      </c>
      <c r="CN772" s="7">
        <v>-7537.3398999981582</v>
      </c>
      <c r="CO772" s="7">
        <v>4864895.7854000032</v>
      </c>
      <c r="CP772" s="25">
        <f t="shared" si="362"/>
        <v>62.130596469445308</v>
      </c>
      <c r="CQ772" s="6">
        <v>1397</v>
      </c>
      <c r="CR772" s="21">
        <v>0.35774865073245948</v>
      </c>
      <c r="CS772" s="7">
        <v>-7559.7820000015199</v>
      </c>
      <c r="CT772" s="7">
        <v>4864871.373499997</v>
      </c>
      <c r="CU772" s="25">
        <f t="shared" si="363"/>
        <v>61.050325263303193</v>
      </c>
      <c r="CV772" s="6">
        <v>350</v>
      </c>
      <c r="CW772" s="21">
        <v>0.3599748110831234</v>
      </c>
      <c r="CX772" s="7">
        <v>-7537.3398999981582</v>
      </c>
      <c r="CY772" s="7">
        <v>4864895.7854000032</v>
      </c>
      <c r="CZ772" s="25">
        <f t="shared" si="364"/>
        <v>59.554084136966111</v>
      </c>
      <c r="DA772" s="6">
        <v>1356</v>
      </c>
      <c r="DB772" s="21">
        <v>0.36273618164910731</v>
      </c>
      <c r="DC772" s="7">
        <v>-7559.7820000015199</v>
      </c>
      <c r="DD772" s="7">
        <v>4864871.373499997</v>
      </c>
      <c r="DE772" s="25">
        <f t="shared" si="365"/>
        <v>57.761237836559786</v>
      </c>
      <c r="DF772" s="6">
        <v>1468</v>
      </c>
      <c r="DG772" s="21">
        <v>0.3713533244899736</v>
      </c>
      <c r="DH772" s="7">
        <v>-7559.4972999989986</v>
      </c>
      <c r="DI772" s="7">
        <v>4864887.6503999978</v>
      </c>
      <c r="DJ772" s="25">
        <f t="shared" si="366"/>
        <v>52.583650785109313</v>
      </c>
      <c r="DK772" s="6">
        <v>675</v>
      </c>
      <c r="DL772" s="21">
        <v>0.37273631840796018</v>
      </c>
      <c r="DM772" s="7">
        <v>-7537.3398999981582</v>
      </c>
      <c r="DN772" s="7">
        <v>4864895.7854000032</v>
      </c>
      <c r="DO772" s="25">
        <f t="shared" si="367"/>
        <v>51.807561936071458</v>
      </c>
      <c r="DP772" s="6">
        <v>456</v>
      </c>
      <c r="DQ772" s="21">
        <v>0.37783306381390719</v>
      </c>
      <c r="DR772" s="7">
        <v>-7537.3398999981582</v>
      </c>
      <c r="DS772" s="7">
        <v>4864895.7854000032</v>
      </c>
      <c r="DT772" s="25">
        <f t="shared" si="368"/>
        <v>49.068203777700504</v>
      </c>
      <c r="DU772" s="6">
        <v>1435</v>
      </c>
      <c r="DV772" s="21">
        <v>0.38056155507559392</v>
      </c>
      <c r="DW772" s="7">
        <v>-7559.4972999989986</v>
      </c>
      <c r="DX772" s="7">
        <v>4864887.6503999978</v>
      </c>
      <c r="DY772" s="25">
        <f t="shared" si="369"/>
        <v>47.676058914039956</v>
      </c>
      <c r="DZ772" s="6">
        <v>1359</v>
      </c>
      <c r="EA772" s="21">
        <v>0.3815993121238177</v>
      </c>
      <c r="EB772" s="7">
        <v>-7559.4972999989986</v>
      </c>
      <c r="EC772" s="7">
        <v>4864887.6503999978</v>
      </c>
      <c r="ED772" s="25">
        <f t="shared" si="370"/>
        <v>47.159551624258469</v>
      </c>
      <c r="EE772" s="6">
        <v>1617</v>
      </c>
      <c r="EF772" s="21">
        <v>0.3827862332290396</v>
      </c>
      <c r="EG772" s="7">
        <v>-7559.7820000015199</v>
      </c>
      <c r="EH772" s="7">
        <v>4864871.373499997</v>
      </c>
      <c r="EI772" s="25">
        <f t="shared" si="371"/>
        <v>46.577348236491687</v>
      </c>
    </row>
    <row r="773" spans="1:139" x14ac:dyDescent="0.25">
      <c r="A773" s="6">
        <v>759</v>
      </c>
      <c r="B773" s="6">
        <v>1</v>
      </c>
      <c r="C773" s="6">
        <v>2</v>
      </c>
      <c r="D773" s="6">
        <v>1</v>
      </c>
      <c r="E773" s="6">
        <v>2</v>
      </c>
      <c r="F773" s="20">
        <f t="shared" si="341"/>
        <v>1</v>
      </c>
      <c r="G773" s="20">
        <f t="shared" si="342"/>
        <v>1</v>
      </c>
      <c r="H773" s="20">
        <f t="shared" si="343"/>
        <v>1</v>
      </c>
      <c r="I773" s="7">
        <v>-7479.755600001663</v>
      </c>
      <c r="J773" s="7">
        <v>4864895.5037999991</v>
      </c>
      <c r="K773" s="6">
        <v>3</v>
      </c>
      <c r="L773" s="6">
        <v>3</v>
      </c>
      <c r="M773" s="7">
        <v>-7497.9418165301049</v>
      </c>
      <c r="N773" s="7">
        <v>4864886.9365090076</v>
      </c>
      <c r="O773" s="26">
        <f t="shared" si="344"/>
        <v>-7497.9418165301031</v>
      </c>
      <c r="P773" s="26">
        <f t="shared" si="345"/>
        <v>4864886.9365090076</v>
      </c>
      <c r="Q773" s="20">
        <f t="shared" si="346"/>
        <v>1</v>
      </c>
      <c r="R773" s="26">
        <f t="shared" si="347"/>
        <v>20.103157626430537</v>
      </c>
      <c r="S773" s="26">
        <f>R773*'8_HeSo_Mercator'!$B$7</f>
        <v>15.401558922457829</v>
      </c>
      <c r="T773" s="6">
        <v>794</v>
      </c>
      <c r="U773" s="21">
        <v>0.1520629355364134</v>
      </c>
      <c r="V773" s="7">
        <v>-7502.4497000016272</v>
      </c>
      <c r="W773" s="7">
        <v>4864884.1761000007</v>
      </c>
      <c r="X773" s="25">
        <f t="shared" si="348"/>
        <v>1870.2795244554259</v>
      </c>
      <c r="Y773" s="6">
        <v>1009</v>
      </c>
      <c r="Z773" s="21">
        <v>0.15297444647784439</v>
      </c>
      <c r="AA773" s="7">
        <v>-7502.4497000016272</v>
      </c>
      <c r="AB773" s="7">
        <v>4864884.1761000007</v>
      </c>
      <c r="AC773" s="25">
        <f t="shared" si="349"/>
        <v>1826.0995031634561</v>
      </c>
      <c r="AD773" s="6">
        <v>465</v>
      </c>
      <c r="AE773" s="21">
        <v>0.15700321264363609</v>
      </c>
      <c r="AF773" s="7">
        <v>-7502.4497000016272</v>
      </c>
      <c r="AG773" s="7">
        <v>4864884.1761000007</v>
      </c>
      <c r="AH773" s="25">
        <f t="shared" si="350"/>
        <v>1645.757501726566</v>
      </c>
      <c r="AI773" s="6">
        <v>359</v>
      </c>
      <c r="AJ773" s="21">
        <v>0.16333340534432639</v>
      </c>
      <c r="AK773" s="7">
        <v>-7502.4497000016272</v>
      </c>
      <c r="AL773" s="7">
        <v>4864884.1761000007</v>
      </c>
      <c r="AM773" s="25">
        <f t="shared" si="351"/>
        <v>1405.0763791128441</v>
      </c>
      <c r="AN773" s="6">
        <v>903</v>
      </c>
      <c r="AO773" s="21">
        <v>0.16335513491271039</v>
      </c>
      <c r="AP773" s="7">
        <v>-7502.4497000016272</v>
      </c>
      <c r="AQ773" s="7">
        <v>4864884.1761000007</v>
      </c>
      <c r="AR773" s="25">
        <f t="shared" si="352"/>
        <v>1404.3289128807892</v>
      </c>
      <c r="AS773" s="6">
        <v>140</v>
      </c>
      <c r="AT773" s="21">
        <v>0.1665622480671379</v>
      </c>
      <c r="AU773" s="7">
        <v>-7502.4497000016272</v>
      </c>
      <c r="AV773" s="7">
        <v>4864884.1761000007</v>
      </c>
      <c r="AW773" s="25">
        <f t="shared" si="353"/>
        <v>1299.252929518376</v>
      </c>
      <c r="AX773" s="6">
        <v>251</v>
      </c>
      <c r="AY773" s="21">
        <v>0.1694278290193903</v>
      </c>
      <c r="AZ773" s="7">
        <v>-7489.1774999983609</v>
      </c>
      <c r="BA773" s="7">
        <v>4864899.9448999986</v>
      </c>
      <c r="BB773" s="25">
        <f t="shared" si="354"/>
        <v>1213.5593369380349</v>
      </c>
      <c r="BC773" s="6">
        <v>1013</v>
      </c>
      <c r="BD773" s="21">
        <v>0.17566760601799239</v>
      </c>
      <c r="BE773" s="7">
        <v>-7480.1240999996662</v>
      </c>
      <c r="BF773" s="7">
        <v>4864894.9306000024</v>
      </c>
      <c r="BG773" s="25">
        <f t="shared" si="355"/>
        <v>1050.1063115156207</v>
      </c>
      <c r="BH773" s="6">
        <v>904</v>
      </c>
      <c r="BI773" s="21">
        <v>0.1766065077035231</v>
      </c>
      <c r="BJ773" s="7">
        <v>-7480.1240999996662</v>
      </c>
      <c r="BK773" s="7">
        <v>4864894.9306000024</v>
      </c>
      <c r="BL773" s="25">
        <f t="shared" si="356"/>
        <v>1027.9528365411113</v>
      </c>
      <c r="BM773" s="6">
        <v>246</v>
      </c>
      <c r="BN773" s="21">
        <v>0.18185723439957019</v>
      </c>
      <c r="BO773" s="7">
        <v>-7502.4497000016272</v>
      </c>
      <c r="BP773" s="7">
        <v>4864884.1761000007</v>
      </c>
      <c r="BQ773" s="25">
        <f t="shared" si="357"/>
        <v>914.27673981665919</v>
      </c>
      <c r="BR773" s="6">
        <v>575</v>
      </c>
      <c r="BS773" s="21">
        <v>0.18384480836061201</v>
      </c>
      <c r="BT773" s="7">
        <v>-7502.4497000016272</v>
      </c>
      <c r="BU773" s="7">
        <v>4864884.1761000007</v>
      </c>
      <c r="BV773" s="25">
        <f t="shared" si="358"/>
        <v>875.37576539875829</v>
      </c>
      <c r="BW773" s="6">
        <v>1379</v>
      </c>
      <c r="BX773" s="21">
        <v>0.1867724216772631</v>
      </c>
      <c r="BY773" s="7">
        <v>-7480.1240999996662</v>
      </c>
      <c r="BZ773" s="7">
        <v>4864894.9306000024</v>
      </c>
      <c r="CA773" s="25">
        <f t="shared" si="359"/>
        <v>821.76757417025044</v>
      </c>
      <c r="CB773" s="6">
        <v>465</v>
      </c>
      <c r="CC773" s="21">
        <v>0.12929606260354609</v>
      </c>
      <c r="CD773" s="7">
        <v>-7502.4497000016272</v>
      </c>
      <c r="CE773" s="7">
        <v>4864884.1761000007</v>
      </c>
      <c r="CF773" s="25">
        <f t="shared" si="360"/>
        <v>3578.1521295780426</v>
      </c>
      <c r="CG773" s="6">
        <v>1009</v>
      </c>
      <c r="CH773" s="21">
        <v>0.13206120612061209</v>
      </c>
      <c r="CI773" s="7">
        <v>-7502.4497000016272</v>
      </c>
      <c r="CJ773" s="7">
        <v>4864884.1761000007</v>
      </c>
      <c r="CK773" s="25">
        <f t="shared" si="361"/>
        <v>3287.7513325379236</v>
      </c>
      <c r="CL773" s="6">
        <v>794</v>
      </c>
      <c r="CM773" s="21">
        <v>0.13273862622658339</v>
      </c>
      <c r="CN773" s="7">
        <v>-7502.4497000016272</v>
      </c>
      <c r="CO773" s="7">
        <v>4864884.1761000007</v>
      </c>
      <c r="CP773" s="25">
        <f t="shared" si="362"/>
        <v>3221.1483412930938</v>
      </c>
      <c r="CQ773" s="6">
        <v>903</v>
      </c>
      <c r="CR773" s="21">
        <v>0.1422395786032149</v>
      </c>
      <c r="CS773" s="7">
        <v>-7502.4497000016272</v>
      </c>
      <c r="CT773" s="7">
        <v>4864884.1761000007</v>
      </c>
      <c r="CU773" s="25">
        <f t="shared" si="363"/>
        <v>2442.9702149527939</v>
      </c>
      <c r="CV773" s="6">
        <v>140</v>
      </c>
      <c r="CW773" s="21">
        <v>0.14689504475928661</v>
      </c>
      <c r="CX773" s="7">
        <v>-7502.4497000016272</v>
      </c>
      <c r="CY773" s="7">
        <v>4864884.1761000007</v>
      </c>
      <c r="CZ773" s="25">
        <f t="shared" si="364"/>
        <v>2147.6891169544274</v>
      </c>
      <c r="DA773" s="6">
        <v>359</v>
      </c>
      <c r="DB773" s="21">
        <v>0.14829723567968081</v>
      </c>
      <c r="DC773" s="7">
        <v>-7502.4497000016272</v>
      </c>
      <c r="DD773" s="7">
        <v>4864884.1761000007</v>
      </c>
      <c r="DE773" s="25">
        <f t="shared" si="365"/>
        <v>2067.6059690673014</v>
      </c>
      <c r="DF773" s="6">
        <v>904</v>
      </c>
      <c r="DG773" s="21">
        <v>0.15160785677038061</v>
      </c>
      <c r="DH773" s="7">
        <v>-7480.1240999996662</v>
      </c>
      <c r="DI773" s="7">
        <v>4864894.9306000024</v>
      </c>
      <c r="DJ773" s="25">
        <f t="shared" si="366"/>
        <v>1892.8367823720464</v>
      </c>
      <c r="DK773" s="6">
        <v>1013</v>
      </c>
      <c r="DL773" s="21">
        <v>0.1531895461570886</v>
      </c>
      <c r="DM773" s="7">
        <v>-7480.1240999996662</v>
      </c>
      <c r="DN773" s="7">
        <v>4864894.9306000024</v>
      </c>
      <c r="DO773" s="25">
        <f t="shared" si="367"/>
        <v>1815.8646824319114</v>
      </c>
      <c r="DP773" s="6">
        <v>681</v>
      </c>
      <c r="DQ773" s="21">
        <v>0.1543372535148996</v>
      </c>
      <c r="DR773" s="7">
        <v>-7502.4497000016272</v>
      </c>
      <c r="DS773" s="7">
        <v>4864884.1761000007</v>
      </c>
      <c r="DT773" s="25">
        <f t="shared" si="368"/>
        <v>1762.4505059620494</v>
      </c>
      <c r="DU773" s="6">
        <v>246</v>
      </c>
      <c r="DV773" s="21">
        <v>0.158877172983756</v>
      </c>
      <c r="DW773" s="7">
        <v>-7502.4497000016272</v>
      </c>
      <c r="DX773" s="7">
        <v>4864884.1761000007</v>
      </c>
      <c r="DY773" s="25">
        <f t="shared" si="369"/>
        <v>1569.4734956280377</v>
      </c>
      <c r="DZ773" s="6">
        <v>575</v>
      </c>
      <c r="EA773" s="21">
        <v>0.16289857189817011</v>
      </c>
      <c r="EB773" s="7">
        <v>-7502.4497000016272</v>
      </c>
      <c r="EC773" s="7">
        <v>4864884.1761000007</v>
      </c>
      <c r="ED773" s="25">
        <f t="shared" si="370"/>
        <v>1420.1391242320794</v>
      </c>
      <c r="EE773" s="6">
        <v>251</v>
      </c>
      <c r="EF773" s="21">
        <v>0.16880038724107421</v>
      </c>
      <c r="EG773" s="7">
        <v>-7489.1774999983609</v>
      </c>
      <c r="EH773" s="7">
        <v>4864899.9448999986</v>
      </c>
      <c r="EI773" s="25">
        <f t="shared" si="371"/>
        <v>1231.7036988196658</v>
      </c>
    </row>
    <row r="774" spans="1:139" x14ac:dyDescent="0.25">
      <c r="A774" s="6">
        <v>760</v>
      </c>
      <c r="B774" s="6">
        <v>0</v>
      </c>
      <c r="C774" s="6">
        <v>1</v>
      </c>
      <c r="D774" s="6">
        <v>0</v>
      </c>
      <c r="E774" s="6">
        <v>1</v>
      </c>
      <c r="F774" s="20">
        <f t="shared" si="341"/>
        <v>1</v>
      </c>
      <c r="G774" s="20">
        <f t="shared" si="342"/>
        <v>1</v>
      </c>
      <c r="H774" s="20">
        <f t="shared" si="343"/>
        <v>1</v>
      </c>
      <c r="I774" s="7">
        <v>-7592.1495171556753</v>
      </c>
      <c r="J774" s="7">
        <v>4864978.7689125836</v>
      </c>
      <c r="K774" s="6">
        <v>6</v>
      </c>
      <c r="L774" s="6">
        <v>6</v>
      </c>
      <c r="M774" s="7">
        <v>-7592.665798643292</v>
      </c>
      <c r="N774" s="7">
        <v>4864983.3873721845</v>
      </c>
      <c r="O774" s="26">
        <f t="shared" si="344"/>
        <v>-7592.6657986432911</v>
      </c>
      <c r="P774" s="26">
        <f t="shared" si="345"/>
        <v>4864983.3873721845</v>
      </c>
      <c r="Q774" s="20">
        <f t="shared" si="346"/>
        <v>1</v>
      </c>
      <c r="R774" s="26">
        <f t="shared" si="347"/>
        <v>4.6472266633025798</v>
      </c>
      <c r="S774" s="26">
        <f>R774*'8_HeSo_Mercator'!$B$7</f>
        <v>3.5603628350786778</v>
      </c>
      <c r="T774" s="6">
        <v>9920</v>
      </c>
      <c r="U774" s="21">
        <v>0.1415002826606839</v>
      </c>
      <c r="V774" s="7">
        <v>-7594.2641000002623</v>
      </c>
      <c r="W774" s="7">
        <v>4864982.4561000019</v>
      </c>
      <c r="X774" s="25">
        <f t="shared" si="348"/>
        <v>2494.4268371241301</v>
      </c>
      <c r="Y774" s="6">
        <v>11294</v>
      </c>
      <c r="Z774" s="21">
        <v>0.1650268844598593</v>
      </c>
      <c r="AA774" s="7">
        <v>-7587.1022999994457</v>
      </c>
      <c r="AB774" s="7">
        <v>4864986.0909999982</v>
      </c>
      <c r="AC774" s="25">
        <f t="shared" si="349"/>
        <v>1348.2834298930429</v>
      </c>
      <c r="AD774" s="6">
        <v>9006</v>
      </c>
      <c r="AE774" s="21">
        <v>0.1684621848850372</v>
      </c>
      <c r="AF774" s="7">
        <v>-7594.2641000002623</v>
      </c>
      <c r="AG774" s="7">
        <v>4864982.4561000019</v>
      </c>
      <c r="AH774" s="25">
        <f t="shared" si="350"/>
        <v>1241.624529620359</v>
      </c>
      <c r="AI774" s="6">
        <v>11291</v>
      </c>
      <c r="AJ774" s="21">
        <v>0.1734493010765491</v>
      </c>
      <c r="AK774" s="7">
        <v>-7594.2641000002623</v>
      </c>
      <c r="AL774" s="7">
        <v>4864982.4561000019</v>
      </c>
      <c r="AM774" s="25">
        <f t="shared" si="351"/>
        <v>1104.8664428545221</v>
      </c>
      <c r="AN774" s="6">
        <v>7233</v>
      </c>
      <c r="AO774" s="21">
        <v>0.17422888884930621</v>
      </c>
      <c r="AP774" s="7">
        <v>-7589.0623999983072</v>
      </c>
      <c r="AQ774" s="7">
        <v>4864985.5291000009</v>
      </c>
      <c r="AR774" s="25">
        <f t="shared" si="352"/>
        <v>1085.2238567128989</v>
      </c>
      <c r="AS774" s="6">
        <v>10834</v>
      </c>
      <c r="AT774" s="21">
        <v>0.1858453335868713</v>
      </c>
      <c r="AU774" s="7">
        <v>-7594.2641000002623</v>
      </c>
      <c r="AV774" s="7">
        <v>4864982.4561000019</v>
      </c>
      <c r="AW774" s="25">
        <f t="shared" si="353"/>
        <v>838.28820732974407</v>
      </c>
      <c r="AX774" s="6">
        <v>10378</v>
      </c>
      <c r="AY774" s="21">
        <v>0.1929243868239493</v>
      </c>
      <c r="AZ774" s="7">
        <v>-7594.2641000002623</v>
      </c>
      <c r="BA774" s="7">
        <v>4864982.4561000019</v>
      </c>
      <c r="BB774" s="25">
        <f t="shared" si="354"/>
        <v>721.85752081428166</v>
      </c>
      <c r="BC774" s="6">
        <v>7236</v>
      </c>
      <c r="BD774" s="21">
        <v>0.1943587681643697</v>
      </c>
      <c r="BE774" s="7">
        <v>-7594.2641000002623</v>
      </c>
      <c r="BF774" s="7">
        <v>4864982.4561000019</v>
      </c>
      <c r="BG774" s="25">
        <f t="shared" si="355"/>
        <v>700.78282350748998</v>
      </c>
      <c r="BH774" s="6">
        <v>8113</v>
      </c>
      <c r="BI774" s="21">
        <v>0.20045092402144479</v>
      </c>
      <c r="BJ774" s="7">
        <v>-7594.2641000002623</v>
      </c>
      <c r="BK774" s="7">
        <v>4864982.4561000019</v>
      </c>
      <c r="BL774" s="25">
        <f t="shared" si="356"/>
        <v>619.39507773237028</v>
      </c>
      <c r="BM774" s="6">
        <v>11295</v>
      </c>
      <c r="BN774" s="21">
        <v>0.21575877107923119</v>
      </c>
      <c r="BO774" s="7">
        <v>-7589.0623999983072</v>
      </c>
      <c r="BP774" s="7">
        <v>4864985.5291000009</v>
      </c>
      <c r="BQ774" s="25">
        <f t="shared" si="357"/>
        <v>461.4516049547438</v>
      </c>
      <c r="BR774" s="6">
        <v>10379</v>
      </c>
      <c r="BS774" s="21">
        <v>0.2160718733219128</v>
      </c>
      <c r="BT774" s="7">
        <v>-7589.0623999983072</v>
      </c>
      <c r="BU774" s="7">
        <v>4864985.5291000009</v>
      </c>
      <c r="BV774" s="25">
        <f t="shared" si="358"/>
        <v>458.78271911220367</v>
      </c>
      <c r="BW774" s="6">
        <v>9461</v>
      </c>
      <c r="BX774" s="21">
        <v>0.2171322649648568</v>
      </c>
      <c r="BY774" s="7">
        <v>-7594.2641000002623</v>
      </c>
      <c r="BZ774" s="7">
        <v>4864982.4561000019</v>
      </c>
      <c r="CA774" s="25">
        <f t="shared" si="359"/>
        <v>449.88607345707896</v>
      </c>
      <c r="CB774" s="6">
        <v>9920</v>
      </c>
      <c r="CC774" s="21">
        <v>0.1365246010915302</v>
      </c>
      <c r="CD774" s="7">
        <v>-7594.2641000002623</v>
      </c>
      <c r="CE774" s="7">
        <v>4864982.4561000019</v>
      </c>
      <c r="CF774" s="25">
        <f t="shared" si="360"/>
        <v>2878.434391562982</v>
      </c>
      <c r="CG774" s="6">
        <v>9006</v>
      </c>
      <c r="CH774" s="21">
        <v>0.15024404799965899</v>
      </c>
      <c r="CI774" s="7">
        <v>-7594.2641000002623</v>
      </c>
      <c r="CJ774" s="7">
        <v>4864982.4561000019</v>
      </c>
      <c r="CK774" s="25">
        <f t="shared" si="361"/>
        <v>1962.5055571508913</v>
      </c>
      <c r="CL774" s="6">
        <v>11294</v>
      </c>
      <c r="CM774" s="21">
        <v>0.1514254664847742</v>
      </c>
      <c r="CN774" s="7">
        <v>-7587.1022999994457</v>
      </c>
      <c r="CO774" s="7">
        <v>4864986.0909999982</v>
      </c>
      <c r="CP774" s="25">
        <f t="shared" si="362"/>
        <v>1901.9728754750925</v>
      </c>
      <c r="CQ774" s="6">
        <v>7233</v>
      </c>
      <c r="CR774" s="21">
        <v>0.15783126718440979</v>
      </c>
      <c r="CS774" s="7">
        <v>-7589.0623999983072</v>
      </c>
      <c r="CT774" s="7">
        <v>4864985.5291000009</v>
      </c>
      <c r="CU774" s="25">
        <f t="shared" si="363"/>
        <v>1611.4907854474397</v>
      </c>
      <c r="CV774" s="6">
        <v>11291</v>
      </c>
      <c r="CW774" s="21">
        <v>0.1610955978975033</v>
      </c>
      <c r="CX774" s="7">
        <v>-7594.2641000002623</v>
      </c>
      <c r="CY774" s="7">
        <v>4864982.4561000019</v>
      </c>
      <c r="CZ774" s="25">
        <f t="shared" si="364"/>
        <v>1484.7909364751295</v>
      </c>
      <c r="DA774" s="6">
        <v>10834</v>
      </c>
      <c r="DB774" s="21">
        <v>0.16924865222358049</v>
      </c>
      <c r="DC774" s="7">
        <v>-7594.2641000002623</v>
      </c>
      <c r="DD774" s="7">
        <v>4864982.4561000019</v>
      </c>
      <c r="DE774" s="25">
        <f t="shared" si="365"/>
        <v>1218.7064907772694</v>
      </c>
      <c r="DF774" s="6">
        <v>7236</v>
      </c>
      <c r="DG774" s="21">
        <v>0.17131573477447509</v>
      </c>
      <c r="DH774" s="7">
        <v>-7594.2641000002623</v>
      </c>
      <c r="DI774" s="7">
        <v>4864982.4561000019</v>
      </c>
      <c r="DJ774" s="25">
        <f t="shared" si="366"/>
        <v>1160.9432394950438</v>
      </c>
      <c r="DK774" s="6">
        <v>10373</v>
      </c>
      <c r="DL774" s="21">
        <v>0.1824111169173005</v>
      </c>
      <c r="DM774" s="7">
        <v>-7596.2032000012696</v>
      </c>
      <c r="DN774" s="7">
        <v>4864981.9002000019</v>
      </c>
      <c r="DO774" s="25">
        <f t="shared" si="367"/>
        <v>903.22258743137343</v>
      </c>
      <c r="DP774" s="6">
        <v>10378</v>
      </c>
      <c r="DQ774" s="21">
        <v>0.18277462196975761</v>
      </c>
      <c r="DR774" s="7">
        <v>-7594.2641000002623</v>
      </c>
      <c r="DS774" s="7">
        <v>4864982.4561000019</v>
      </c>
      <c r="DT774" s="25">
        <f t="shared" si="368"/>
        <v>896.05862125947499</v>
      </c>
      <c r="DU774" s="6">
        <v>8113</v>
      </c>
      <c r="DV774" s="21">
        <v>0.1869925077472247</v>
      </c>
      <c r="DW774" s="7">
        <v>-7594.2641000002623</v>
      </c>
      <c r="DX774" s="7">
        <v>4864982.4561000019</v>
      </c>
      <c r="DY774" s="25">
        <f t="shared" si="369"/>
        <v>817.90558960601754</v>
      </c>
      <c r="DZ774" s="6">
        <v>7681</v>
      </c>
      <c r="EA774" s="21">
        <v>0.190247081600184</v>
      </c>
      <c r="EB774" s="7">
        <v>-7594.7369999997318</v>
      </c>
      <c r="EC774" s="7">
        <v>4864983.9024000019</v>
      </c>
      <c r="ED774" s="25">
        <f t="shared" si="370"/>
        <v>763.35751673628931</v>
      </c>
      <c r="EE774" s="6">
        <v>10833</v>
      </c>
      <c r="EF774" s="21">
        <v>0.19155851803000681</v>
      </c>
      <c r="EG774" s="7">
        <v>-7589.0623999983072</v>
      </c>
      <c r="EH774" s="7">
        <v>4864985.5291000009</v>
      </c>
      <c r="EI774" s="25">
        <f t="shared" si="371"/>
        <v>742.66699868530691</v>
      </c>
    </row>
    <row r="775" spans="1:139" x14ac:dyDescent="0.25">
      <c r="A775" s="6">
        <v>761</v>
      </c>
      <c r="B775" s="6">
        <v>1</v>
      </c>
      <c r="C775" s="6">
        <v>0</v>
      </c>
      <c r="D775" s="6">
        <v>1</v>
      </c>
      <c r="E775" s="6">
        <v>0</v>
      </c>
      <c r="F775" s="20">
        <f t="shared" si="341"/>
        <v>1</v>
      </c>
      <c r="G775" s="20">
        <f t="shared" si="342"/>
        <v>1</v>
      </c>
      <c r="H775" s="20">
        <f t="shared" si="343"/>
        <v>1</v>
      </c>
      <c r="I775" s="7">
        <v>-7430.1165688428018</v>
      </c>
      <c r="J775" s="7">
        <v>4864861.133585616</v>
      </c>
      <c r="K775" s="6">
        <v>-6</v>
      </c>
      <c r="L775" s="6">
        <v>-6</v>
      </c>
      <c r="M775" s="7">
        <v>-7427.2819480652624</v>
      </c>
      <c r="N775" s="7">
        <v>4864889.8078084933</v>
      </c>
      <c r="O775" s="26">
        <f t="shared" si="344"/>
        <v>-7427.2819480652615</v>
      </c>
      <c r="P775" s="26">
        <f t="shared" si="345"/>
        <v>4864889.8078084923</v>
      </c>
      <c r="Q775" s="20">
        <f t="shared" si="346"/>
        <v>1</v>
      </c>
      <c r="R775" s="26">
        <f t="shared" si="347"/>
        <v>28.813991957262882</v>
      </c>
      <c r="S775" s="26">
        <f>R775*'8_HeSo_Mercator'!$B$7</f>
        <v>22.075158697335784</v>
      </c>
      <c r="T775" s="6">
        <v>15271</v>
      </c>
      <c r="U775" s="21">
        <v>0.34327913589968878</v>
      </c>
      <c r="V775" s="7">
        <v>-7422.2589999996126</v>
      </c>
      <c r="W775" s="7">
        <v>4864895.5793000013</v>
      </c>
      <c r="X775" s="25">
        <f t="shared" si="348"/>
        <v>72.012910969439417</v>
      </c>
      <c r="Y775" s="6">
        <v>15171</v>
      </c>
      <c r="Z775" s="21">
        <v>0.35180704231171722</v>
      </c>
      <c r="AA775" s="7">
        <v>-7422.2589999996126</v>
      </c>
      <c r="AB775" s="7">
        <v>4864895.5793000013</v>
      </c>
      <c r="AC775" s="25">
        <f t="shared" si="349"/>
        <v>65.280261453154935</v>
      </c>
      <c r="AD775" s="6">
        <v>15689</v>
      </c>
      <c r="AE775" s="21">
        <v>0.37269802557263421</v>
      </c>
      <c r="AF775" s="7">
        <v>-7422.2589999996126</v>
      </c>
      <c r="AG775" s="7">
        <v>4864895.5793000013</v>
      </c>
      <c r="AH775" s="25">
        <f t="shared" si="350"/>
        <v>51.828857076584953</v>
      </c>
      <c r="AI775" s="6">
        <v>15379</v>
      </c>
      <c r="AJ775" s="21">
        <v>0.37783081502725863</v>
      </c>
      <c r="AK775" s="7">
        <v>-7422.2589999996126</v>
      </c>
      <c r="AL775" s="7">
        <v>4864895.5793000013</v>
      </c>
      <c r="AM775" s="25">
        <f t="shared" si="351"/>
        <v>49.069371971529733</v>
      </c>
      <c r="AN775" s="6">
        <v>15481</v>
      </c>
      <c r="AO775" s="21">
        <v>0.3825055157401035</v>
      </c>
      <c r="AP775" s="7">
        <v>-7422.2589999996126</v>
      </c>
      <c r="AQ775" s="7">
        <v>4864895.5793000013</v>
      </c>
      <c r="AR775" s="25">
        <f t="shared" si="352"/>
        <v>46.714229680247229</v>
      </c>
      <c r="AS775" s="6">
        <v>15580</v>
      </c>
      <c r="AT775" s="21">
        <v>0.38791178709341079</v>
      </c>
      <c r="AU775" s="7">
        <v>-7422.2589999996126</v>
      </c>
      <c r="AV775" s="7">
        <v>4864895.5793000013</v>
      </c>
      <c r="AW775" s="25">
        <f t="shared" si="353"/>
        <v>44.163968849419838</v>
      </c>
      <c r="AX775" s="6">
        <v>14981</v>
      </c>
      <c r="AY775" s="21">
        <v>0.38818856105934091</v>
      </c>
      <c r="AZ775" s="7">
        <v>-7447.4406000003219</v>
      </c>
      <c r="BA775" s="7">
        <v>4864871.0134000033</v>
      </c>
      <c r="BB775" s="25">
        <f t="shared" si="354"/>
        <v>44.03814988932583</v>
      </c>
      <c r="BC775" s="6">
        <v>14878</v>
      </c>
      <c r="BD775" s="21">
        <v>0.39317324642529128</v>
      </c>
      <c r="BE775" s="7">
        <v>-7447.4406000003219</v>
      </c>
      <c r="BF775" s="7">
        <v>4864871.0134000033</v>
      </c>
      <c r="BG775" s="25">
        <f t="shared" si="355"/>
        <v>41.84698430016023</v>
      </c>
      <c r="BH775" s="6">
        <v>14766</v>
      </c>
      <c r="BI775" s="21">
        <v>0.41028200116465691</v>
      </c>
      <c r="BJ775" s="7">
        <v>-7422.2589999996126</v>
      </c>
      <c r="BK775" s="7">
        <v>4864895.5793000013</v>
      </c>
      <c r="BL775" s="25">
        <f t="shared" si="356"/>
        <v>35.291501773148816</v>
      </c>
      <c r="BM775" s="6">
        <v>15072</v>
      </c>
      <c r="BN775" s="21">
        <v>0.41826318481798352</v>
      </c>
      <c r="BO775" s="7">
        <v>-7422.2589999996126</v>
      </c>
      <c r="BP775" s="7">
        <v>4864895.5793000013</v>
      </c>
      <c r="BQ775" s="25">
        <f t="shared" si="357"/>
        <v>32.673934938049115</v>
      </c>
      <c r="BR775" s="6">
        <v>4108</v>
      </c>
      <c r="BS775" s="21">
        <v>0.42779555871994301</v>
      </c>
      <c r="BT775" s="7">
        <v>-7441.9341934248796</v>
      </c>
      <c r="BU775" s="7">
        <v>4864872.437265873</v>
      </c>
      <c r="BV775" s="25">
        <f t="shared" si="358"/>
        <v>29.857601267427285</v>
      </c>
      <c r="BW775" s="6">
        <v>14973</v>
      </c>
      <c r="BX775" s="21">
        <v>0.44947690500000748</v>
      </c>
      <c r="BY775" s="7">
        <v>-7449.0831292569637</v>
      </c>
      <c r="BZ775" s="7">
        <v>4864874.6284524351</v>
      </c>
      <c r="CA775" s="25">
        <f t="shared" si="359"/>
        <v>24.500247579932957</v>
      </c>
      <c r="CB775" s="6">
        <v>15271</v>
      </c>
      <c r="CC775" s="21">
        <v>0.32017529407888229</v>
      </c>
      <c r="CD775" s="7">
        <v>-7422.2589999996126</v>
      </c>
      <c r="CE775" s="7">
        <v>4864895.5793000013</v>
      </c>
      <c r="CF775" s="25">
        <f t="shared" si="360"/>
        <v>95.158750678265093</v>
      </c>
      <c r="CG775" s="6">
        <v>15171</v>
      </c>
      <c r="CH775" s="21">
        <v>0.34130290406327352</v>
      </c>
      <c r="CI775" s="7">
        <v>-7422.2589999996126</v>
      </c>
      <c r="CJ775" s="7">
        <v>4864895.5793000013</v>
      </c>
      <c r="CK775" s="25">
        <f t="shared" si="361"/>
        <v>73.695346575041484</v>
      </c>
      <c r="CL775" s="6">
        <v>15379</v>
      </c>
      <c r="CM775" s="21">
        <v>0.35138669052370791</v>
      </c>
      <c r="CN775" s="7">
        <v>-7422.2589999996126</v>
      </c>
      <c r="CO775" s="7">
        <v>4864895.5793000013</v>
      </c>
      <c r="CP775" s="25">
        <f t="shared" si="362"/>
        <v>65.593192524771524</v>
      </c>
      <c r="CQ775" s="6">
        <v>15689</v>
      </c>
      <c r="CR775" s="21">
        <v>0.37388160313763941</v>
      </c>
      <c r="CS775" s="7">
        <v>-7422.2589999996126</v>
      </c>
      <c r="CT775" s="7">
        <v>4864895.5793000013</v>
      </c>
      <c r="CU775" s="25">
        <f t="shared" si="363"/>
        <v>51.175679188883244</v>
      </c>
      <c r="CV775" s="6">
        <v>15481</v>
      </c>
      <c r="CW775" s="21">
        <v>0.37453569310484752</v>
      </c>
      <c r="CX775" s="7">
        <v>-7422.2589999996126</v>
      </c>
      <c r="CY775" s="7">
        <v>4864895.5793000013</v>
      </c>
      <c r="CZ775" s="25">
        <f t="shared" si="364"/>
        <v>50.8191213099282</v>
      </c>
      <c r="DA775" s="6">
        <v>15580</v>
      </c>
      <c r="DB775" s="21">
        <v>0.37855208639196108</v>
      </c>
      <c r="DC775" s="7">
        <v>-7422.2589999996126</v>
      </c>
      <c r="DD775" s="7">
        <v>4864895.5793000013</v>
      </c>
      <c r="DE775" s="25">
        <f t="shared" si="365"/>
        <v>48.696463610348275</v>
      </c>
      <c r="DF775" s="6">
        <v>14981</v>
      </c>
      <c r="DG775" s="21">
        <v>0.38867411973670468</v>
      </c>
      <c r="DH775" s="7">
        <v>-7447.4406000003219</v>
      </c>
      <c r="DI775" s="7">
        <v>4864871.0134000033</v>
      </c>
      <c r="DJ775" s="25">
        <f t="shared" si="366"/>
        <v>43.818499871971198</v>
      </c>
      <c r="DK775" s="6">
        <v>14878</v>
      </c>
      <c r="DL775" s="21">
        <v>0.39181955199833701</v>
      </c>
      <c r="DM775" s="7">
        <v>-7447.4406000003219</v>
      </c>
      <c r="DN775" s="7">
        <v>4864871.0134000033</v>
      </c>
      <c r="DO775" s="25">
        <f t="shared" si="367"/>
        <v>42.428295520281601</v>
      </c>
      <c r="DP775" s="6">
        <v>15072</v>
      </c>
      <c r="DQ775" s="21">
        <v>0.3928559925274584</v>
      </c>
      <c r="DR775" s="7">
        <v>-7422.2589999996126</v>
      </c>
      <c r="DS775" s="7">
        <v>4864895.5793000013</v>
      </c>
      <c r="DT775" s="25">
        <f t="shared" si="368"/>
        <v>41.982323555696411</v>
      </c>
      <c r="DU775" s="6">
        <v>14766</v>
      </c>
      <c r="DV775" s="21">
        <v>0.41044167346463112</v>
      </c>
      <c r="DW775" s="7">
        <v>-7422.2589999996126</v>
      </c>
      <c r="DX775" s="7">
        <v>4864895.5793000013</v>
      </c>
      <c r="DY775" s="25">
        <f t="shared" si="369"/>
        <v>35.236616626809408</v>
      </c>
      <c r="DZ775" s="6">
        <v>14959</v>
      </c>
      <c r="EA775" s="21">
        <v>0.42338795166126542</v>
      </c>
      <c r="EB775" s="7">
        <v>-7425.0905000008643</v>
      </c>
      <c r="EC775" s="7">
        <v>4864858.2864999995</v>
      </c>
      <c r="ED775" s="25">
        <f t="shared" si="370"/>
        <v>31.120460830874507</v>
      </c>
      <c r="EE775" s="6">
        <v>14968</v>
      </c>
      <c r="EF775" s="21">
        <v>0.42581254378750499</v>
      </c>
      <c r="EG775" s="7">
        <v>-7422.2589999996126</v>
      </c>
      <c r="EH775" s="7">
        <v>4864895.5793000013</v>
      </c>
      <c r="EI775" s="25">
        <f t="shared" si="371"/>
        <v>30.417687669929897</v>
      </c>
    </row>
    <row r="776" spans="1:139" x14ac:dyDescent="0.25">
      <c r="A776" s="6">
        <v>762</v>
      </c>
      <c r="B776" s="6">
        <v>0</v>
      </c>
      <c r="C776" s="6">
        <v>1</v>
      </c>
      <c r="D776" s="6">
        <v>0</v>
      </c>
      <c r="E776" s="6">
        <v>1</v>
      </c>
      <c r="F776" s="20">
        <f t="shared" si="341"/>
        <v>1</v>
      </c>
      <c r="G776" s="20">
        <f t="shared" si="342"/>
        <v>1</v>
      </c>
      <c r="H776" s="20">
        <f t="shared" si="343"/>
        <v>1</v>
      </c>
      <c r="I776" s="7">
        <v>-7591.8763430500348</v>
      </c>
      <c r="J776" s="7">
        <v>4864978.3305423344</v>
      </c>
      <c r="K776" s="6">
        <v>6</v>
      </c>
      <c r="L776" s="6">
        <v>6</v>
      </c>
      <c r="M776" s="7">
        <v>-7593.8993982826041</v>
      </c>
      <c r="N776" s="7">
        <v>4864982.8105264846</v>
      </c>
      <c r="O776" s="26">
        <f t="shared" si="344"/>
        <v>-7593.899398282605</v>
      </c>
      <c r="P776" s="26">
        <f t="shared" si="345"/>
        <v>4864982.8105264837</v>
      </c>
      <c r="Q776" s="20">
        <f t="shared" si="346"/>
        <v>1</v>
      </c>
      <c r="R776" s="26">
        <f t="shared" si="347"/>
        <v>4.9155885153599579</v>
      </c>
      <c r="S776" s="26">
        <f>R776*'8_HeSo_Mercator'!$B$7</f>
        <v>3.7659619232322483</v>
      </c>
      <c r="T776" s="6">
        <v>9920</v>
      </c>
      <c r="U776" s="21">
        <v>0.22144682007833469</v>
      </c>
      <c r="V776" s="7">
        <v>-7594.2641000002623</v>
      </c>
      <c r="W776" s="7">
        <v>4864982.4561000019</v>
      </c>
      <c r="X776" s="25">
        <f t="shared" si="348"/>
        <v>415.83611697016772</v>
      </c>
      <c r="Y776" s="6">
        <v>11291</v>
      </c>
      <c r="Z776" s="21">
        <v>0.25014855618082549</v>
      </c>
      <c r="AA776" s="7">
        <v>-7594.2641000002623</v>
      </c>
      <c r="AB776" s="7">
        <v>4864982.4561000019</v>
      </c>
      <c r="AC776" s="25">
        <f t="shared" si="349"/>
        <v>255.39241675389925</v>
      </c>
      <c r="AD776" s="6">
        <v>10834</v>
      </c>
      <c r="AE776" s="21">
        <v>0.25403963136675278</v>
      </c>
      <c r="AF776" s="7">
        <v>-7594.2641000002623</v>
      </c>
      <c r="AG776" s="7">
        <v>4864982.4561000019</v>
      </c>
      <c r="AH776" s="25">
        <f t="shared" si="350"/>
        <v>240.10107500222662</v>
      </c>
      <c r="AI776" s="6">
        <v>9006</v>
      </c>
      <c r="AJ776" s="21">
        <v>0.26295624949187041</v>
      </c>
      <c r="AK776" s="7">
        <v>-7594.2641000002623</v>
      </c>
      <c r="AL776" s="7">
        <v>4864982.4561000019</v>
      </c>
      <c r="AM776" s="25">
        <f t="shared" si="351"/>
        <v>209.1539219441546</v>
      </c>
      <c r="AN776" s="6">
        <v>7236</v>
      </c>
      <c r="AO776" s="21">
        <v>0.27259342550691551</v>
      </c>
      <c r="AP776" s="7">
        <v>-7594.2641000002623</v>
      </c>
      <c r="AQ776" s="7">
        <v>4864982.4561000019</v>
      </c>
      <c r="AR776" s="25">
        <f t="shared" si="352"/>
        <v>181.108357246308</v>
      </c>
      <c r="AS776" s="6">
        <v>10373</v>
      </c>
      <c r="AT776" s="21">
        <v>0.27296060117455417</v>
      </c>
      <c r="AU776" s="7">
        <v>-7596.2032000012696</v>
      </c>
      <c r="AV776" s="7">
        <v>4864981.9002000019</v>
      </c>
      <c r="AW776" s="25">
        <f t="shared" si="353"/>
        <v>180.13584289597961</v>
      </c>
      <c r="AX776" s="6">
        <v>11294</v>
      </c>
      <c r="AY776" s="21">
        <v>0.27869104917778598</v>
      </c>
      <c r="AZ776" s="7">
        <v>-7587.1022999994457</v>
      </c>
      <c r="BA776" s="7">
        <v>4864986.0909999982</v>
      </c>
      <c r="BB776" s="25">
        <f t="shared" si="354"/>
        <v>165.77075590266151</v>
      </c>
      <c r="BC776" s="6">
        <v>8113</v>
      </c>
      <c r="BD776" s="21">
        <v>0.28199356379800539</v>
      </c>
      <c r="BE776" s="7">
        <v>-7594.2641000002623</v>
      </c>
      <c r="BF776" s="7">
        <v>4864982.4561000019</v>
      </c>
      <c r="BG776" s="25">
        <f t="shared" si="355"/>
        <v>158.14053929318288</v>
      </c>
      <c r="BH776" s="6">
        <v>10378</v>
      </c>
      <c r="BI776" s="21">
        <v>0.28462750299527972</v>
      </c>
      <c r="BJ776" s="7">
        <v>-7594.2641000002623</v>
      </c>
      <c r="BK776" s="7">
        <v>4864982.4561000019</v>
      </c>
      <c r="BL776" s="25">
        <f t="shared" si="356"/>
        <v>152.36757261648569</v>
      </c>
      <c r="BM776" s="6">
        <v>7233</v>
      </c>
      <c r="BN776" s="21">
        <v>0.28918341867875941</v>
      </c>
      <c r="BO776" s="7">
        <v>-7589.0623999983072</v>
      </c>
      <c r="BP776" s="7">
        <v>4864985.5291000009</v>
      </c>
      <c r="BQ776" s="25">
        <f t="shared" si="357"/>
        <v>142.99025797749829</v>
      </c>
      <c r="BR776" s="6">
        <v>9917</v>
      </c>
      <c r="BS776" s="21">
        <v>0.28939346335878291</v>
      </c>
      <c r="BT776" s="7">
        <v>-7596.2032000012696</v>
      </c>
      <c r="BU776" s="7">
        <v>4864981.9002000019</v>
      </c>
      <c r="BV776" s="25">
        <f t="shared" si="358"/>
        <v>142.57557466553897</v>
      </c>
      <c r="BW776" s="6">
        <v>7232</v>
      </c>
      <c r="BX776" s="21">
        <v>0.29090871708884097</v>
      </c>
      <c r="BY776" s="7">
        <v>-7596.2032000012696</v>
      </c>
      <c r="BZ776" s="7">
        <v>4864981.9002000019</v>
      </c>
      <c r="CA776" s="25">
        <f t="shared" si="359"/>
        <v>139.62817435644246</v>
      </c>
      <c r="CB776" s="6">
        <v>9920</v>
      </c>
      <c r="CC776" s="21">
        <v>0.21637641307668809</v>
      </c>
      <c r="CD776" s="7">
        <v>-7594.2641000002623</v>
      </c>
      <c r="CE776" s="7">
        <v>4864982.4561000019</v>
      </c>
      <c r="CF776" s="25">
        <f t="shared" si="360"/>
        <v>456.20530538284635</v>
      </c>
      <c r="CG776" s="6">
        <v>11291</v>
      </c>
      <c r="CH776" s="21">
        <v>0.23531420079127591</v>
      </c>
      <c r="CI776" s="7">
        <v>-7594.2641000002623</v>
      </c>
      <c r="CJ776" s="7">
        <v>4864982.4561000019</v>
      </c>
      <c r="CK776" s="25">
        <f t="shared" si="361"/>
        <v>326.14254254192127</v>
      </c>
      <c r="CL776" s="6">
        <v>10373</v>
      </c>
      <c r="CM776" s="21">
        <v>0.23700670988286129</v>
      </c>
      <c r="CN776" s="7">
        <v>-7596.2032000012696</v>
      </c>
      <c r="CO776" s="7">
        <v>4864981.9002000019</v>
      </c>
      <c r="CP776" s="25">
        <f t="shared" si="362"/>
        <v>316.92568240307082</v>
      </c>
      <c r="CQ776" s="6">
        <v>10834</v>
      </c>
      <c r="CR776" s="21">
        <v>0.23767308672969051</v>
      </c>
      <c r="CS776" s="7">
        <v>-7594.2641000002623</v>
      </c>
      <c r="CT776" s="7">
        <v>4864982.4561000019</v>
      </c>
      <c r="CU776" s="25">
        <f t="shared" si="363"/>
        <v>313.38627617904655</v>
      </c>
      <c r="CV776" s="6">
        <v>9006</v>
      </c>
      <c r="CW776" s="21">
        <v>0.2439695038120234</v>
      </c>
      <c r="CX776" s="7">
        <v>-7594.2641000002623</v>
      </c>
      <c r="CY776" s="7">
        <v>4864982.4561000019</v>
      </c>
      <c r="CZ776" s="25">
        <f t="shared" si="364"/>
        <v>282.26551866668575</v>
      </c>
      <c r="DA776" s="6">
        <v>7236</v>
      </c>
      <c r="DB776" s="21">
        <v>0.250228663184211</v>
      </c>
      <c r="DC776" s="7">
        <v>-7594.2641000002623</v>
      </c>
      <c r="DD776" s="7">
        <v>4864982.4561000019</v>
      </c>
      <c r="DE776" s="25">
        <f t="shared" si="365"/>
        <v>255.06553335541625</v>
      </c>
      <c r="DF776" s="6">
        <v>11294</v>
      </c>
      <c r="DG776" s="21">
        <v>0.26627272317199691</v>
      </c>
      <c r="DH776" s="7">
        <v>-7587.1022999994457</v>
      </c>
      <c r="DI776" s="7">
        <v>4864986.0909999982</v>
      </c>
      <c r="DJ776" s="25">
        <f t="shared" si="366"/>
        <v>198.92679274990891</v>
      </c>
      <c r="DK776" s="6">
        <v>7681</v>
      </c>
      <c r="DL776" s="21">
        <v>0.26647639791205069</v>
      </c>
      <c r="DM776" s="7">
        <v>-7594.7369999997318</v>
      </c>
      <c r="DN776" s="7">
        <v>4864983.9024000019</v>
      </c>
      <c r="DO776" s="25">
        <f t="shared" si="367"/>
        <v>198.31931028251734</v>
      </c>
      <c r="DP776" s="6">
        <v>9917</v>
      </c>
      <c r="DQ776" s="21">
        <v>0.26677871148459381</v>
      </c>
      <c r="DR776" s="7">
        <v>-7596.2032000012696</v>
      </c>
      <c r="DS776" s="7">
        <v>4864981.9002000019</v>
      </c>
      <c r="DT776" s="25">
        <f t="shared" si="368"/>
        <v>197.4218955676659</v>
      </c>
      <c r="DU776" s="6">
        <v>8113</v>
      </c>
      <c r="DV776" s="21">
        <v>0.26882381180988962</v>
      </c>
      <c r="DW776" s="7">
        <v>-7594.2641000002623</v>
      </c>
      <c r="DX776" s="7">
        <v>4864982.4561000019</v>
      </c>
      <c r="DY776" s="25">
        <f t="shared" si="369"/>
        <v>191.48248735917863</v>
      </c>
      <c r="DZ776" s="6">
        <v>7232</v>
      </c>
      <c r="EA776" s="21">
        <v>0.2712330790965668</v>
      </c>
      <c r="EB776" s="7">
        <v>-7596.2032000012696</v>
      </c>
      <c r="EC776" s="7">
        <v>4864981.9002000019</v>
      </c>
      <c r="ED776" s="25">
        <f t="shared" si="370"/>
        <v>184.76911694363872</v>
      </c>
      <c r="EE776" s="6">
        <v>7233</v>
      </c>
      <c r="EF776" s="21">
        <v>0.27268454325397751</v>
      </c>
      <c r="EG776" s="7">
        <v>-7589.0623999983072</v>
      </c>
      <c r="EH776" s="7">
        <v>4864985.5291000009</v>
      </c>
      <c r="EI776" s="25">
        <f t="shared" si="371"/>
        <v>180.86640857103245</v>
      </c>
    </row>
    <row r="777" spans="1:139" x14ac:dyDescent="0.25">
      <c r="A777" s="6">
        <v>763</v>
      </c>
      <c r="B777" s="6">
        <v>1</v>
      </c>
      <c r="C777" s="6">
        <v>2</v>
      </c>
      <c r="D777" s="6">
        <v>1</v>
      </c>
      <c r="E777" s="6">
        <v>2</v>
      </c>
      <c r="F777" s="20">
        <f t="shared" si="341"/>
        <v>1</v>
      </c>
      <c r="G777" s="20">
        <f t="shared" si="342"/>
        <v>1</v>
      </c>
      <c r="H777" s="20">
        <f t="shared" si="343"/>
        <v>1</v>
      </c>
      <c r="I777" s="7">
        <v>-7460.602512051023</v>
      </c>
      <c r="J777" s="7">
        <v>4864810.9351957999</v>
      </c>
      <c r="K777" s="6">
        <v>0</v>
      </c>
      <c r="L777" s="6">
        <v>-6</v>
      </c>
      <c r="M777" s="7">
        <v>-7458.2065104368339</v>
      </c>
      <c r="N777" s="7">
        <v>4864822.7839248478</v>
      </c>
      <c r="O777" s="26">
        <f t="shared" si="344"/>
        <v>-7458.2065104368357</v>
      </c>
      <c r="P777" s="26">
        <f t="shared" si="345"/>
        <v>4864822.7839248478</v>
      </c>
      <c r="Q777" s="20">
        <f t="shared" si="346"/>
        <v>1</v>
      </c>
      <c r="R777" s="26">
        <f t="shared" si="347"/>
        <v>12.088556728837101</v>
      </c>
      <c r="S777" s="26">
        <f>R777*'8_HeSo_Mercator'!$B$7</f>
        <v>9.2613619316139619</v>
      </c>
      <c r="T777" s="6">
        <v>5254</v>
      </c>
      <c r="U777" s="21">
        <v>0.26363857303270771</v>
      </c>
      <c r="V777" s="7">
        <v>-7466.9637000001967</v>
      </c>
      <c r="W777" s="7">
        <v>4864820.4131999984</v>
      </c>
      <c r="X777" s="25">
        <f t="shared" si="348"/>
        <v>206.99706646300947</v>
      </c>
      <c r="Y777" s="6">
        <v>5252</v>
      </c>
      <c r="Z777" s="21">
        <v>0.26743199471308687</v>
      </c>
      <c r="AA777" s="7">
        <v>-7460.7679000012577</v>
      </c>
      <c r="AB777" s="7">
        <v>4864810.0301000029</v>
      </c>
      <c r="AC777" s="25">
        <f t="shared" si="349"/>
        <v>195.49990262703139</v>
      </c>
      <c r="AD777" s="6">
        <v>7048</v>
      </c>
      <c r="AE777" s="21">
        <v>0.31098037577933257</v>
      </c>
      <c r="AF777" s="7">
        <v>-7460.7679000012577</v>
      </c>
      <c r="AG777" s="7">
        <v>4864810.0301000029</v>
      </c>
      <c r="AH777" s="25">
        <f t="shared" si="350"/>
        <v>106.92224378855651</v>
      </c>
      <c r="AI777" s="6">
        <v>6961</v>
      </c>
      <c r="AJ777" s="21">
        <v>0.3163897061240139</v>
      </c>
      <c r="AK777" s="7">
        <v>-7460.7679000012577</v>
      </c>
      <c r="AL777" s="7">
        <v>4864810.0301000029</v>
      </c>
      <c r="AM777" s="25">
        <f t="shared" si="351"/>
        <v>99.795422144348379</v>
      </c>
      <c r="AN777" s="6">
        <v>6497</v>
      </c>
      <c r="AO777" s="21">
        <v>0.31891392311894318</v>
      </c>
      <c r="AP777" s="7">
        <v>-7453.0595000013709</v>
      </c>
      <c r="AQ777" s="7">
        <v>4864828.6049000015</v>
      </c>
      <c r="AR777" s="25">
        <f t="shared" si="352"/>
        <v>96.673196725859839</v>
      </c>
      <c r="AS777" s="6">
        <v>5559</v>
      </c>
      <c r="AT777" s="21">
        <v>0.32676430978339649</v>
      </c>
      <c r="AU777" s="7">
        <v>-7457.9272000007331</v>
      </c>
      <c r="AV777" s="7">
        <v>4864831.2908999994</v>
      </c>
      <c r="AW777" s="25">
        <f t="shared" si="353"/>
        <v>87.712509825477909</v>
      </c>
      <c r="AX777" s="6">
        <v>5453</v>
      </c>
      <c r="AY777" s="21">
        <v>0.32683782652696519</v>
      </c>
      <c r="AZ777" s="7">
        <v>-7457.9272000007331</v>
      </c>
      <c r="BA777" s="7">
        <v>4864831.2908999994</v>
      </c>
      <c r="BB777" s="25">
        <f t="shared" si="354"/>
        <v>87.633618556160357</v>
      </c>
      <c r="BC777" s="6">
        <v>5774</v>
      </c>
      <c r="BD777" s="21">
        <v>0.32701351980001803</v>
      </c>
      <c r="BE777" s="7">
        <v>-7457.9272000007331</v>
      </c>
      <c r="BF777" s="7">
        <v>4864831.2908999994</v>
      </c>
      <c r="BG777" s="25">
        <f t="shared" si="355"/>
        <v>87.4454399928984</v>
      </c>
      <c r="BH777" s="6">
        <v>6775</v>
      </c>
      <c r="BI777" s="21">
        <v>0.33336984111053147</v>
      </c>
      <c r="BJ777" s="7">
        <v>-7460.7679000012577</v>
      </c>
      <c r="BK777" s="7">
        <v>4864810.0301000029</v>
      </c>
      <c r="BL777" s="25">
        <f t="shared" si="356"/>
        <v>80.96452415467725</v>
      </c>
      <c r="BM777" s="6">
        <v>6594</v>
      </c>
      <c r="BN777" s="21">
        <v>0.33351582399903629</v>
      </c>
      <c r="BO777" s="7">
        <v>-7460.7679000012577</v>
      </c>
      <c r="BP777" s="7">
        <v>4864810.0301000029</v>
      </c>
      <c r="BQ777" s="25">
        <f t="shared" si="357"/>
        <v>80.822861585089143</v>
      </c>
      <c r="BR777" s="6">
        <v>6685</v>
      </c>
      <c r="BS777" s="21">
        <v>0.33365913822065718</v>
      </c>
      <c r="BT777" s="7">
        <v>-7460.7679000012577</v>
      </c>
      <c r="BU777" s="7">
        <v>4864810.0301000029</v>
      </c>
      <c r="BV777" s="25">
        <f t="shared" si="358"/>
        <v>80.684089964340302</v>
      </c>
      <c r="BW777" s="6">
        <v>5353</v>
      </c>
      <c r="BX777" s="21">
        <v>0.3359307750242449</v>
      </c>
      <c r="BY777" s="7">
        <v>-7457.9272000007331</v>
      </c>
      <c r="BZ777" s="7">
        <v>4864831.2908999994</v>
      </c>
      <c r="CA777" s="25">
        <f t="shared" si="359"/>
        <v>78.523713960348942</v>
      </c>
      <c r="CB777" s="6">
        <v>6497</v>
      </c>
      <c r="CC777" s="21">
        <v>0.26558316599732251</v>
      </c>
      <c r="CD777" s="7">
        <v>-7453.0595000013709</v>
      </c>
      <c r="CE777" s="7">
        <v>4864828.6049000015</v>
      </c>
      <c r="CF777" s="25">
        <f t="shared" si="360"/>
        <v>201.00081799763956</v>
      </c>
      <c r="CG777" s="6">
        <v>6588</v>
      </c>
      <c r="CH777" s="21">
        <v>0.26628140497561359</v>
      </c>
      <c r="CI777" s="7">
        <v>-7453.0595000013709</v>
      </c>
      <c r="CJ777" s="7">
        <v>4864828.6049000015</v>
      </c>
      <c r="CK777" s="25">
        <f t="shared" si="361"/>
        <v>198.90085088756513</v>
      </c>
      <c r="CL777" s="6">
        <v>6679</v>
      </c>
      <c r="CM777" s="21">
        <v>0.2763027550830251</v>
      </c>
      <c r="CN777" s="7">
        <v>-7453.0595000013709</v>
      </c>
      <c r="CO777" s="7">
        <v>4864828.6049000015</v>
      </c>
      <c r="CP777" s="25">
        <f t="shared" si="362"/>
        <v>171.57702703838439</v>
      </c>
      <c r="CQ777" s="6">
        <v>6401</v>
      </c>
      <c r="CR777" s="21">
        <v>0.29111456334338531</v>
      </c>
      <c r="CS777" s="7">
        <v>-7453.0595000013709</v>
      </c>
      <c r="CT777" s="7">
        <v>4864828.6049000015</v>
      </c>
      <c r="CU777" s="25">
        <f t="shared" si="363"/>
        <v>139.23367034057188</v>
      </c>
      <c r="CV777" s="6">
        <v>5252</v>
      </c>
      <c r="CW777" s="21">
        <v>0.29483460109676268</v>
      </c>
      <c r="CX777" s="7">
        <v>-7460.7679000012577</v>
      </c>
      <c r="CY777" s="7">
        <v>4864810.0301000029</v>
      </c>
      <c r="CZ777" s="25">
        <f t="shared" si="364"/>
        <v>132.33849767488599</v>
      </c>
      <c r="DA777" s="6">
        <v>6958</v>
      </c>
      <c r="DB777" s="21">
        <v>0.29595276480810701</v>
      </c>
      <c r="DC777" s="7">
        <v>-7457.9272000007331</v>
      </c>
      <c r="DD777" s="7">
        <v>4864831.2908999994</v>
      </c>
      <c r="DE777" s="25">
        <f t="shared" si="365"/>
        <v>130.34980742009736</v>
      </c>
      <c r="DF777" s="6">
        <v>5453</v>
      </c>
      <c r="DG777" s="21">
        <v>0.29620488858831689</v>
      </c>
      <c r="DH777" s="7">
        <v>-7457.9272000007331</v>
      </c>
      <c r="DI777" s="7">
        <v>4864831.2908999994</v>
      </c>
      <c r="DJ777" s="25">
        <f t="shared" si="366"/>
        <v>129.90656895760836</v>
      </c>
      <c r="DK777" s="6">
        <v>6774</v>
      </c>
      <c r="DL777" s="21">
        <v>0.29845185199944207</v>
      </c>
      <c r="DM777" s="7">
        <v>-7453.0595000013709</v>
      </c>
      <c r="DN777" s="7">
        <v>4864828.6049000015</v>
      </c>
      <c r="DO777" s="25">
        <f t="shared" si="367"/>
        <v>126.03840170788162</v>
      </c>
      <c r="DP777" s="6">
        <v>5774</v>
      </c>
      <c r="DQ777" s="21">
        <v>0.298596205560901</v>
      </c>
      <c r="DR777" s="7">
        <v>-7457.9272000007331</v>
      </c>
      <c r="DS777" s="7">
        <v>4864831.2908999994</v>
      </c>
      <c r="DT777" s="25">
        <f t="shared" si="368"/>
        <v>125.79485001589076</v>
      </c>
      <c r="DU777" s="6">
        <v>6781</v>
      </c>
      <c r="DV777" s="21">
        <v>0.29939100745989111</v>
      </c>
      <c r="DW777" s="7">
        <v>-7457.9272000007331</v>
      </c>
      <c r="DX777" s="7">
        <v>4864831.2908999994</v>
      </c>
      <c r="DY777" s="25">
        <f t="shared" si="369"/>
        <v>124.46435511405949</v>
      </c>
      <c r="DZ777" s="6">
        <v>6961</v>
      </c>
      <c r="EA777" s="21">
        <v>0.30124957490037407</v>
      </c>
      <c r="EB777" s="7">
        <v>-7460.7679000012577</v>
      </c>
      <c r="EC777" s="7">
        <v>4864810.0301000029</v>
      </c>
      <c r="ED777" s="25">
        <f t="shared" si="370"/>
        <v>121.42111846392044</v>
      </c>
      <c r="EE777" s="6">
        <v>6504</v>
      </c>
      <c r="EF777" s="21">
        <v>0.30165064772252409</v>
      </c>
      <c r="EG777" s="7">
        <v>-7457.9272000007331</v>
      </c>
      <c r="EH777" s="7">
        <v>4864831.2908999994</v>
      </c>
      <c r="EI777" s="25">
        <f t="shared" si="371"/>
        <v>120.77664217552108</v>
      </c>
    </row>
    <row r="778" spans="1:139" x14ac:dyDescent="0.25">
      <c r="A778" s="6">
        <v>764</v>
      </c>
      <c r="B778" s="6">
        <v>1</v>
      </c>
      <c r="C778" s="6">
        <v>1</v>
      </c>
      <c r="D778" s="6">
        <v>1</v>
      </c>
      <c r="E778" s="6">
        <v>1</v>
      </c>
      <c r="F778" s="20">
        <f t="shared" si="341"/>
        <v>1</v>
      </c>
      <c r="G778" s="20">
        <f t="shared" si="342"/>
        <v>1</v>
      </c>
      <c r="H778" s="20">
        <f t="shared" si="343"/>
        <v>1</v>
      </c>
      <c r="I778" s="7">
        <v>-7500.8919113645279</v>
      </c>
      <c r="J778" s="7">
        <v>4864864.1526552206</v>
      </c>
      <c r="K778" s="6">
        <v>3</v>
      </c>
      <c r="L778" s="6">
        <v>3</v>
      </c>
      <c r="M778" s="7">
        <v>-7509.648342952225</v>
      </c>
      <c r="N778" s="7">
        <v>4864855.5606660955</v>
      </c>
      <c r="O778" s="26">
        <f t="shared" si="344"/>
        <v>-7509.648342952225</v>
      </c>
      <c r="P778" s="26">
        <f t="shared" si="345"/>
        <v>4864855.5606660945</v>
      </c>
      <c r="Q778" s="20">
        <f t="shared" si="346"/>
        <v>1</v>
      </c>
      <c r="R778" s="26">
        <f t="shared" si="347"/>
        <v>12.267737007789627</v>
      </c>
      <c r="S778" s="26">
        <f>R778*'8_HeSo_Mercator'!$B$7</f>
        <v>9.3986366660269045</v>
      </c>
      <c r="T778" s="6">
        <v>12253</v>
      </c>
      <c r="U778" s="21">
        <v>0.34841520151847571</v>
      </c>
      <c r="V778" s="7">
        <v>-7516.52670000121</v>
      </c>
      <c r="W778" s="7">
        <v>4864844.6247999966</v>
      </c>
      <c r="X778" s="25">
        <f t="shared" si="348"/>
        <v>67.859650588247391</v>
      </c>
      <c r="Y778" s="6">
        <v>581</v>
      </c>
      <c r="Z778" s="21">
        <v>0.37497151767745218</v>
      </c>
      <c r="AA778" s="7">
        <v>-7506.7318999990821</v>
      </c>
      <c r="AB778" s="7">
        <v>4864850.6840000004</v>
      </c>
      <c r="AC778" s="25">
        <f t="shared" si="349"/>
        <v>50.583267259108524</v>
      </c>
      <c r="AD778" s="6">
        <v>12331</v>
      </c>
      <c r="AE778" s="21">
        <v>0.38137862417903551</v>
      </c>
      <c r="AF778" s="7">
        <v>-7516.52670000121</v>
      </c>
      <c r="AG778" s="7">
        <v>4864844.6247999966</v>
      </c>
      <c r="AH778" s="25">
        <f t="shared" si="350"/>
        <v>47.268803490718064</v>
      </c>
      <c r="AI778" s="6">
        <v>1296</v>
      </c>
      <c r="AJ778" s="21">
        <v>0.39379983213247272</v>
      </c>
      <c r="AK778" s="7">
        <v>-7506.5293000005186</v>
      </c>
      <c r="AL778" s="7">
        <v>4864862.5543000028</v>
      </c>
      <c r="AM778" s="25">
        <f t="shared" si="351"/>
        <v>41.581283751728115</v>
      </c>
      <c r="AN778" s="6">
        <v>12500</v>
      </c>
      <c r="AO778" s="21">
        <v>0.39919314410690748</v>
      </c>
      <c r="AP778" s="7">
        <v>-7516.52670000121</v>
      </c>
      <c r="AQ778" s="7">
        <v>4864844.6247999966</v>
      </c>
      <c r="AR778" s="25">
        <f t="shared" si="352"/>
        <v>39.37927391359954</v>
      </c>
      <c r="AS778" s="6">
        <v>586</v>
      </c>
      <c r="AT778" s="21">
        <v>0.4093125421499782</v>
      </c>
      <c r="AU778" s="7">
        <v>-7511.5214999988684</v>
      </c>
      <c r="AV778" s="7">
        <v>4864853.5402000016</v>
      </c>
      <c r="AW778" s="25">
        <f t="shared" si="353"/>
        <v>35.627043990166023</v>
      </c>
      <c r="AX778" s="6">
        <v>1634</v>
      </c>
      <c r="AY778" s="21">
        <v>0.41140421783381259</v>
      </c>
      <c r="AZ778" s="7">
        <v>-7506.5293000005186</v>
      </c>
      <c r="BA778" s="7">
        <v>4864862.5543000028</v>
      </c>
      <c r="BB778" s="25">
        <f t="shared" si="354"/>
        <v>34.90800587839491</v>
      </c>
      <c r="BC778" s="6">
        <v>258</v>
      </c>
      <c r="BD778" s="21">
        <v>0.4118232602296702</v>
      </c>
      <c r="BE778" s="7">
        <v>-7511.5214999988684</v>
      </c>
      <c r="BF778" s="7">
        <v>4864853.5402000016</v>
      </c>
      <c r="BG778" s="25">
        <f t="shared" si="355"/>
        <v>34.766142856721679</v>
      </c>
      <c r="BH778" s="6">
        <v>910</v>
      </c>
      <c r="BI778" s="21">
        <v>0.4123789390641226</v>
      </c>
      <c r="BJ778" s="7">
        <v>-7511.5214999988684</v>
      </c>
      <c r="BK778" s="7">
        <v>4864853.5402000016</v>
      </c>
      <c r="BL778" s="25">
        <f t="shared" si="356"/>
        <v>34.579132367463423</v>
      </c>
      <c r="BM778" s="6">
        <v>12416</v>
      </c>
      <c r="BN778" s="21">
        <v>0.41543984566264958</v>
      </c>
      <c r="BO778" s="7">
        <v>-7516.52670000121</v>
      </c>
      <c r="BP778" s="7">
        <v>4864844.6247999966</v>
      </c>
      <c r="BQ778" s="25">
        <f t="shared" si="357"/>
        <v>33.571241871467912</v>
      </c>
      <c r="BR778" s="6">
        <v>12663</v>
      </c>
      <c r="BS778" s="21">
        <v>0.41941374385507008</v>
      </c>
      <c r="BT778" s="7">
        <v>-7504.9068000018597</v>
      </c>
      <c r="BU778" s="7">
        <v>4864865.5446999967</v>
      </c>
      <c r="BV778" s="25">
        <f t="shared" si="358"/>
        <v>32.316875758370919</v>
      </c>
      <c r="BW778" s="6">
        <v>12578</v>
      </c>
      <c r="BX778" s="21">
        <v>0.41980471495061711</v>
      </c>
      <c r="BY778" s="7">
        <v>-7504.9068000018597</v>
      </c>
      <c r="BZ778" s="7">
        <v>4864865.5446999967</v>
      </c>
      <c r="CA778" s="25">
        <f t="shared" si="359"/>
        <v>32.196654864234858</v>
      </c>
      <c r="CB778" s="6">
        <v>581</v>
      </c>
      <c r="CC778" s="21">
        <v>0.28880883842850918</v>
      </c>
      <c r="CD778" s="7">
        <v>-7506.7318999990821</v>
      </c>
      <c r="CE778" s="7">
        <v>4864850.6840000004</v>
      </c>
      <c r="CF778" s="25">
        <f t="shared" si="360"/>
        <v>143.73352635195371</v>
      </c>
      <c r="CG778" s="6">
        <v>1296</v>
      </c>
      <c r="CH778" s="21">
        <v>0.30104766010083028</v>
      </c>
      <c r="CI778" s="7">
        <v>-7506.5293000005186</v>
      </c>
      <c r="CJ778" s="7">
        <v>4864862.5543000028</v>
      </c>
      <c r="CK778" s="25">
        <f t="shared" si="361"/>
        <v>121.74719835605555</v>
      </c>
      <c r="CL778" s="6">
        <v>586</v>
      </c>
      <c r="CM778" s="21">
        <v>0.31884803291334529</v>
      </c>
      <c r="CN778" s="7">
        <v>-7511.5214999988684</v>
      </c>
      <c r="CO778" s="7">
        <v>4864853.5402000016</v>
      </c>
      <c r="CP778" s="25">
        <f t="shared" si="362"/>
        <v>96.75313187883701</v>
      </c>
      <c r="CQ778" s="6">
        <v>1634</v>
      </c>
      <c r="CR778" s="21">
        <v>0.32126087431296191</v>
      </c>
      <c r="CS778" s="7">
        <v>-7506.5293000005186</v>
      </c>
      <c r="CT778" s="7">
        <v>4864862.5543000028</v>
      </c>
      <c r="CU778" s="25">
        <f t="shared" si="363"/>
        <v>93.879042653615912</v>
      </c>
      <c r="CV778" s="6">
        <v>1481</v>
      </c>
      <c r="CW778" s="21">
        <v>0.33339355398178933</v>
      </c>
      <c r="CX778" s="7">
        <v>-7506.5293000005186</v>
      </c>
      <c r="CY778" s="7">
        <v>4864862.5543000028</v>
      </c>
      <c r="CZ778" s="25">
        <f t="shared" si="364"/>
        <v>80.941491957529536</v>
      </c>
      <c r="DA778" s="6">
        <v>910</v>
      </c>
      <c r="DB778" s="21">
        <v>0.3345304168026989</v>
      </c>
      <c r="DC778" s="7">
        <v>-7511.5214999988684</v>
      </c>
      <c r="DD778" s="7">
        <v>4864853.5402000016</v>
      </c>
      <c r="DE778" s="25">
        <f t="shared" si="365"/>
        <v>79.846806938070188</v>
      </c>
      <c r="DF778" s="6">
        <v>1021</v>
      </c>
      <c r="DG778" s="21">
        <v>0.33799607905473428</v>
      </c>
      <c r="DH778" s="7">
        <v>-7511.5214999988684</v>
      </c>
      <c r="DI778" s="7">
        <v>4864853.5402000016</v>
      </c>
      <c r="DJ778" s="25">
        <f t="shared" si="366"/>
        <v>76.621976569585698</v>
      </c>
      <c r="DK778" s="6">
        <v>583</v>
      </c>
      <c r="DL778" s="21">
        <v>0.33872485104556938</v>
      </c>
      <c r="DM778" s="7">
        <v>-7506.5293000005186</v>
      </c>
      <c r="DN778" s="7">
        <v>4864862.5543000028</v>
      </c>
      <c r="DO778" s="25">
        <f t="shared" si="367"/>
        <v>75.964687944362851</v>
      </c>
      <c r="DP778" s="6">
        <v>258</v>
      </c>
      <c r="DQ778" s="21">
        <v>0.34210135480783521</v>
      </c>
      <c r="DR778" s="7">
        <v>-7511.5214999988684</v>
      </c>
      <c r="DS778" s="7">
        <v>4864853.5402000016</v>
      </c>
      <c r="DT778" s="25">
        <f t="shared" si="368"/>
        <v>73.009743653863794</v>
      </c>
      <c r="DU778" s="6">
        <v>1599</v>
      </c>
      <c r="DV778" s="21">
        <v>0.3454614006975209</v>
      </c>
      <c r="DW778" s="7">
        <v>-7504.881400000304</v>
      </c>
      <c r="DX778" s="7">
        <v>4864865.5295000002</v>
      </c>
      <c r="DY778" s="25">
        <f t="shared" si="369"/>
        <v>70.210470234799487</v>
      </c>
      <c r="DZ778" s="6">
        <v>807</v>
      </c>
      <c r="EA778" s="21">
        <v>0.34870085269629608</v>
      </c>
      <c r="EB778" s="7">
        <v>-7506.5293000005186</v>
      </c>
      <c r="EC778" s="7">
        <v>4864862.5543000028</v>
      </c>
      <c r="ED778" s="25">
        <f t="shared" si="370"/>
        <v>67.63756471651584</v>
      </c>
      <c r="EE778" s="6">
        <v>1446</v>
      </c>
      <c r="EF778" s="21">
        <v>0.34904441270489028</v>
      </c>
      <c r="EG778" s="7">
        <v>-7506.5293000005186</v>
      </c>
      <c r="EH778" s="7">
        <v>4864862.5543000028</v>
      </c>
      <c r="EI778" s="25">
        <f t="shared" si="371"/>
        <v>67.371658427007361</v>
      </c>
    </row>
    <row r="779" spans="1:139" x14ac:dyDescent="0.25">
      <c r="A779" s="6">
        <v>765</v>
      </c>
      <c r="B779" s="6">
        <v>1</v>
      </c>
      <c r="C779" s="6">
        <v>3</v>
      </c>
      <c r="D779" s="6">
        <v>1</v>
      </c>
      <c r="E779" s="6">
        <v>3</v>
      </c>
      <c r="F779" s="20">
        <f t="shared" si="341"/>
        <v>1</v>
      </c>
      <c r="G779" s="20">
        <f t="shared" si="342"/>
        <v>1</v>
      </c>
      <c r="H779" s="20">
        <f t="shared" si="343"/>
        <v>1</v>
      </c>
      <c r="I779" s="7">
        <v>-7431.7138999998569</v>
      </c>
      <c r="J779" s="7">
        <v>4864884.117899999</v>
      </c>
      <c r="K779" s="6">
        <v>-3</v>
      </c>
      <c r="L779" s="6">
        <v>0</v>
      </c>
      <c r="M779" s="7">
        <v>-7431.9557869551609</v>
      </c>
      <c r="N779" s="7">
        <v>4864880.9854020076</v>
      </c>
      <c r="O779" s="26">
        <f t="shared" si="344"/>
        <v>-7431.95578695516</v>
      </c>
      <c r="P779" s="26">
        <f t="shared" si="345"/>
        <v>4864880.9854020085</v>
      </c>
      <c r="Q779" s="20">
        <f t="shared" si="346"/>
        <v>1</v>
      </c>
      <c r="R779" s="26">
        <f t="shared" si="347"/>
        <v>3.1418231903875142</v>
      </c>
      <c r="S779" s="26">
        <f>R779*'8_HeSo_Mercator'!$B$7</f>
        <v>2.4070335561155103</v>
      </c>
      <c r="T779" s="6">
        <v>6606</v>
      </c>
      <c r="U779" s="21">
        <v>0.2471808924116215</v>
      </c>
      <c r="V779" s="7">
        <v>-7435.0674999989569</v>
      </c>
      <c r="W779" s="7">
        <v>4864878.1545000002</v>
      </c>
      <c r="X779" s="25">
        <f t="shared" si="348"/>
        <v>267.88007789429321</v>
      </c>
      <c r="Y779" s="6">
        <v>6325</v>
      </c>
      <c r="Z779" s="21">
        <v>0.2598382093131581</v>
      </c>
      <c r="AA779" s="7">
        <v>-7435.0674999989569</v>
      </c>
      <c r="AB779" s="7">
        <v>4864878.1545000002</v>
      </c>
      <c r="AC779" s="25">
        <f t="shared" si="349"/>
        <v>219.37540801641921</v>
      </c>
      <c r="AD779" s="6">
        <v>6877</v>
      </c>
      <c r="AE779" s="21">
        <v>0.26324197000831279</v>
      </c>
      <c r="AF779" s="7">
        <v>-7432.4481000006199</v>
      </c>
      <c r="AG779" s="7">
        <v>4864883.1529999971</v>
      </c>
      <c r="AH779" s="25">
        <f t="shared" si="350"/>
        <v>208.24734396628992</v>
      </c>
      <c r="AI779" s="6">
        <v>6241</v>
      </c>
      <c r="AJ779" s="21">
        <v>0.2661976288580552</v>
      </c>
      <c r="AK779" s="7">
        <v>-7435.0674999989569</v>
      </c>
      <c r="AL779" s="7">
        <v>4864878.1545000002</v>
      </c>
      <c r="AM779" s="25">
        <f t="shared" si="351"/>
        <v>199.1513566335982</v>
      </c>
      <c r="AN779" s="6">
        <v>6416</v>
      </c>
      <c r="AO779" s="21">
        <v>0.26757215662814521</v>
      </c>
      <c r="AP779" s="7">
        <v>-7435.0674999989569</v>
      </c>
      <c r="AQ779" s="7">
        <v>4864878.1545000002</v>
      </c>
      <c r="AR779" s="25">
        <f t="shared" si="352"/>
        <v>195.09059071701344</v>
      </c>
      <c r="AS779" s="6">
        <v>6512</v>
      </c>
      <c r="AT779" s="21">
        <v>0.26874791722356067</v>
      </c>
      <c r="AU779" s="7">
        <v>-7435.0674999989569</v>
      </c>
      <c r="AV779" s="7">
        <v>4864878.1545000002</v>
      </c>
      <c r="AW779" s="25">
        <f t="shared" si="353"/>
        <v>191.69887811600478</v>
      </c>
      <c r="AX779" s="6">
        <v>5554</v>
      </c>
      <c r="AY779" s="21">
        <v>0.27547531343454518</v>
      </c>
      <c r="AZ779" s="7">
        <v>-7422.3163000009954</v>
      </c>
      <c r="BA779" s="7">
        <v>4864895.6116999984</v>
      </c>
      <c r="BB779" s="25">
        <f t="shared" si="354"/>
        <v>173.6477884179117</v>
      </c>
      <c r="BC779" s="6">
        <v>5592</v>
      </c>
      <c r="BD779" s="21">
        <v>0.27650107441308708</v>
      </c>
      <c r="BE779" s="7">
        <v>-7423.0608999989927</v>
      </c>
      <c r="BF779" s="7">
        <v>4864877.6860999987</v>
      </c>
      <c r="BG779" s="25">
        <f t="shared" si="355"/>
        <v>171.08530453807754</v>
      </c>
      <c r="BH779" s="6">
        <v>6967</v>
      </c>
      <c r="BI779" s="21">
        <v>0.27736526429173658</v>
      </c>
      <c r="BJ779" s="7">
        <v>-7432.4481000006199</v>
      </c>
      <c r="BK779" s="7">
        <v>4864883.1529999971</v>
      </c>
      <c r="BL779" s="25">
        <f t="shared" si="356"/>
        <v>168.96303972577411</v>
      </c>
      <c r="BM779" s="6">
        <v>6787</v>
      </c>
      <c r="BN779" s="21">
        <v>0.28495506927882008</v>
      </c>
      <c r="BO779" s="7">
        <v>-7432.4481000006199</v>
      </c>
      <c r="BP779" s="7">
        <v>4864883.1529999971</v>
      </c>
      <c r="BQ779" s="25">
        <f t="shared" si="357"/>
        <v>151.66817134358004</v>
      </c>
      <c r="BR779" s="6">
        <v>7055</v>
      </c>
      <c r="BS779" s="21">
        <v>0.2862860308107768</v>
      </c>
      <c r="BT779" s="7">
        <v>-7432.4481000006199</v>
      </c>
      <c r="BU779" s="7">
        <v>4864883.1529999971</v>
      </c>
      <c r="BV779" s="25">
        <f t="shared" si="358"/>
        <v>148.86732020607855</v>
      </c>
      <c r="BW779" s="6">
        <v>6966</v>
      </c>
      <c r="BX779" s="21">
        <v>0.28776970473850177</v>
      </c>
      <c r="BY779" s="7">
        <v>-7423.0608999989927</v>
      </c>
      <c r="BZ779" s="7">
        <v>4864877.6860999987</v>
      </c>
      <c r="CA779" s="25">
        <f t="shared" si="359"/>
        <v>145.82088014647033</v>
      </c>
      <c r="CB779" s="6">
        <v>6325</v>
      </c>
      <c r="CC779" s="21">
        <v>0.24095492545031449</v>
      </c>
      <c r="CD779" s="7">
        <v>-7435.0674999989569</v>
      </c>
      <c r="CE779" s="7">
        <v>4864878.1545000002</v>
      </c>
      <c r="CF779" s="25">
        <f t="shared" si="360"/>
        <v>296.65847972421909</v>
      </c>
      <c r="CG779" s="6">
        <v>6606</v>
      </c>
      <c r="CH779" s="21">
        <v>0.25379216662893361</v>
      </c>
      <c r="CI779" s="7">
        <v>-7435.0674999989569</v>
      </c>
      <c r="CJ779" s="7">
        <v>4864878.1545000002</v>
      </c>
      <c r="CK779" s="25">
        <f t="shared" si="361"/>
        <v>241.03890550623245</v>
      </c>
      <c r="CL779" s="6">
        <v>6241</v>
      </c>
      <c r="CM779" s="21">
        <v>0.25547849248490928</v>
      </c>
      <c r="CN779" s="7">
        <v>-7435.0674999989569</v>
      </c>
      <c r="CO779" s="7">
        <v>4864878.1545000002</v>
      </c>
      <c r="CP779" s="25">
        <f t="shared" si="362"/>
        <v>234.73757876780627</v>
      </c>
      <c r="CQ779" s="6">
        <v>6416</v>
      </c>
      <c r="CR779" s="21">
        <v>0.26003270423111002</v>
      </c>
      <c r="CS779" s="7">
        <v>-7435.0674999989569</v>
      </c>
      <c r="CT779" s="7">
        <v>4864878.1545000002</v>
      </c>
      <c r="CU779" s="25">
        <f t="shared" si="363"/>
        <v>218.7198050144994</v>
      </c>
      <c r="CV779" s="6">
        <v>6233</v>
      </c>
      <c r="CW779" s="21">
        <v>0.26132710247536051</v>
      </c>
      <c r="CX779" s="7">
        <v>-7432.4481000006199</v>
      </c>
      <c r="CY779" s="7">
        <v>4864883.1529999971</v>
      </c>
      <c r="CZ779" s="25">
        <f t="shared" si="364"/>
        <v>214.41846737062289</v>
      </c>
      <c r="DA779" s="6">
        <v>5386</v>
      </c>
      <c r="DB779" s="21">
        <v>0.26574492406510258</v>
      </c>
      <c r="DC779" s="7">
        <v>-7423.0608999989927</v>
      </c>
      <c r="DD779" s="7">
        <v>4864877.6860999987</v>
      </c>
      <c r="DE779" s="25">
        <f t="shared" si="365"/>
        <v>200.51187048821834</v>
      </c>
      <c r="DF779" s="6">
        <v>6326</v>
      </c>
      <c r="DG779" s="21">
        <v>0.26639799658357799</v>
      </c>
      <c r="DH779" s="7">
        <v>-7432.4481000006199</v>
      </c>
      <c r="DI779" s="7">
        <v>4864883.1529999971</v>
      </c>
      <c r="DJ779" s="25">
        <f t="shared" si="366"/>
        <v>198.55287604281966</v>
      </c>
      <c r="DK779" s="6">
        <v>5554</v>
      </c>
      <c r="DL779" s="21">
        <v>0.26689752929144311</v>
      </c>
      <c r="DM779" s="7">
        <v>-7422.3163000009954</v>
      </c>
      <c r="DN779" s="7">
        <v>4864895.6116999984</v>
      </c>
      <c r="DO779" s="25">
        <f t="shared" si="367"/>
        <v>197.07057605895409</v>
      </c>
      <c r="DP779" s="6">
        <v>7055</v>
      </c>
      <c r="DQ779" s="21">
        <v>0.26759813233440438</v>
      </c>
      <c r="DR779" s="7">
        <v>-7432.4481000006199</v>
      </c>
      <c r="DS779" s="7">
        <v>4864883.1529999971</v>
      </c>
      <c r="DT779" s="25">
        <f t="shared" si="368"/>
        <v>195.01485210085801</v>
      </c>
      <c r="DU779" s="6">
        <v>7061</v>
      </c>
      <c r="DV779" s="21">
        <v>0.27082056758696749</v>
      </c>
      <c r="DW779" s="7">
        <v>-7435.0674999989569</v>
      </c>
      <c r="DX779" s="7">
        <v>4864878.1545000002</v>
      </c>
      <c r="DY779" s="25">
        <f t="shared" si="369"/>
        <v>185.89744644970511</v>
      </c>
      <c r="DZ779" s="6">
        <v>6969</v>
      </c>
      <c r="EA779" s="21">
        <v>0.27271124587909668</v>
      </c>
      <c r="EB779" s="7">
        <v>-7435.0674999989569</v>
      </c>
      <c r="EC779" s="7">
        <v>4864878.1545000002</v>
      </c>
      <c r="ED779" s="25">
        <f t="shared" si="370"/>
        <v>180.79558056251199</v>
      </c>
      <c r="EE779" s="6">
        <v>6967</v>
      </c>
      <c r="EF779" s="21">
        <v>0.2730328440399778</v>
      </c>
      <c r="EG779" s="7">
        <v>-7432.4481000006199</v>
      </c>
      <c r="EH779" s="7">
        <v>4864883.1529999971</v>
      </c>
      <c r="EI779" s="25">
        <f t="shared" si="371"/>
        <v>179.94526706310634</v>
      </c>
    </row>
    <row r="780" spans="1:139" x14ac:dyDescent="0.25">
      <c r="A780" s="6">
        <v>766</v>
      </c>
      <c r="B780" s="6">
        <v>1</v>
      </c>
      <c r="C780" s="6">
        <v>2</v>
      </c>
      <c r="D780" s="6">
        <v>1</v>
      </c>
      <c r="E780" s="6">
        <v>2</v>
      </c>
      <c r="F780" s="20">
        <f t="shared" si="341"/>
        <v>1</v>
      </c>
      <c r="G780" s="20">
        <f t="shared" si="342"/>
        <v>1</v>
      </c>
      <c r="H780" s="20">
        <f t="shared" si="343"/>
        <v>1</v>
      </c>
      <c r="I780" s="7">
        <v>-7469.3720029240694</v>
      </c>
      <c r="J780" s="7">
        <v>4864815.9441304049</v>
      </c>
      <c r="K780" s="6">
        <v>-6</v>
      </c>
      <c r="L780" s="6">
        <v>-6</v>
      </c>
      <c r="M780" s="7">
        <v>-7463.0563086075836</v>
      </c>
      <c r="N780" s="7">
        <v>4864813.1318042502</v>
      </c>
      <c r="O780" s="26">
        <f t="shared" si="344"/>
        <v>-7463.0563086075845</v>
      </c>
      <c r="P780" s="26">
        <f t="shared" si="345"/>
        <v>4864813.1318042511</v>
      </c>
      <c r="Q780" s="20">
        <f t="shared" si="346"/>
        <v>1</v>
      </c>
      <c r="R780" s="26">
        <f t="shared" si="347"/>
        <v>6.9135499632455071</v>
      </c>
      <c r="S780" s="26">
        <f>R780*'8_HeSo_Mercator'!$B$7</f>
        <v>5.2966528493159926</v>
      </c>
      <c r="T780" s="6">
        <v>6685</v>
      </c>
      <c r="U780" s="21">
        <v>0.2556554282590025</v>
      </c>
      <c r="V780" s="7">
        <v>-7460.7679000012577</v>
      </c>
      <c r="W780" s="7">
        <v>4864810.0301000029</v>
      </c>
      <c r="X780" s="25">
        <f t="shared" si="348"/>
        <v>234.08841785274856</v>
      </c>
      <c r="Y780" s="6">
        <v>6775</v>
      </c>
      <c r="Z780" s="21">
        <v>0.2632114185497863</v>
      </c>
      <c r="AA780" s="7">
        <v>-7460.7679000012577</v>
      </c>
      <c r="AB780" s="7">
        <v>4864810.0301000029</v>
      </c>
      <c r="AC780" s="25">
        <f t="shared" si="349"/>
        <v>208.34404748976124</v>
      </c>
      <c r="AD780" s="6">
        <v>6409</v>
      </c>
      <c r="AE780" s="21">
        <v>0.28380408887604908</v>
      </c>
      <c r="AF780" s="7">
        <v>-7466.9637000001967</v>
      </c>
      <c r="AG780" s="7">
        <v>4864820.4131999984</v>
      </c>
      <c r="AH780" s="25">
        <f t="shared" si="350"/>
        <v>154.14356787390707</v>
      </c>
      <c r="AI780" s="6">
        <v>6961</v>
      </c>
      <c r="AJ780" s="21">
        <v>0.2955576675006753</v>
      </c>
      <c r="AK780" s="7">
        <v>-7460.7679000012577</v>
      </c>
      <c r="AL780" s="7">
        <v>4864810.0301000029</v>
      </c>
      <c r="AM780" s="25">
        <f t="shared" si="351"/>
        <v>131.04820538570652</v>
      </c>
      <c r="AN780" s="6">
        <v>6408</v>
      </c>
      <c r="AO780" s="21">
        <v>0.2957073256115465</v>
      </c>
      <c r="AP780" s="7">
        <v>-7460.7679000012577</v>
      </c>
      <c r="AQ780" s="7">
        <v>4864810.0301000029</v>
      </c>
      <c r="AR780" s="25">
        <f t="shared" si="352"/>
        <v>130.7831116076396</v>
      </c>
      <c r="AS780" s="6">
        <v>6959</v>
      </c>
      <c r="AT780" s="21">
        <v>0.29875202633939851</v>
      </c>
      <c r="AU780" s="7">
        <v>-7469.8891999982297</v>
      </c>
      <c r="AV780" s="7">
        <v>4864815.0574000031</v>
      </c>
      <c r="AW780" s="25">
        <f t="shared" si="353"/>
        <v>125.53261083818617</v>
      </c>
      <c r="AX780" s="6">
        <v>6778</v>
      </c>
      <c r="AY780" s="21">
        <v>0.30377072341483657</v>
      </c>
      <c r="AZ780" s="7">
        <v>-7466.9637000001967</v>
      </c>
      <c r="BA780" s="7">
        <v>4864820.4131999984</v>
      </c>
      <c r="BB780" s="25">
        <f t="shared" si="354"/>
        <v>117.44007995507377</v>
      </c>
      <c r="BC780" s="6">
        <v>7048</v>
      </c>
      <c r="BD780" s="21">
        <v>0.30463944822024641</v>
      </c>
      <c r="BE780" s="7">
        <v>-7460.7679000012577</v>
      </c>
      <c r="BF780" s="7">
        <v>4864810.0301000029</v>
      </c>
      <c r="BG780" s="25">
        <f t="shared" si="355"/>
        <v>116.10620754840457</v>
      </c>
      <c r="BH780" s="6">
        <v>5451</v>
      </c>
      <c r="BI780" s="21">
        <v>0.30601564672883941</v>
      </c>
      <c r="BJ780" s="7">
        <v>-7460.7679000012577</v>
      </c>
      <c r="BK780" s="7">
        <v>4864810.0301000029</v>
      </c>
      <c r="BL780" s="25">
        <f t="shared" si="356"/>
        <v>114.03166590786985</v>
      </c>
      <c r="BM780" s="6">
        <v>6501</v>
      </c>
      <c r="BN780" s="21">
        <v>0.30774711993129122</v>
      </c>
      <c r="BO780" s="7">
        <v>-7466.9637000001967</v>
      </c>
      <c r="BP780" s="7">
        <v>4864820.4131999984</v>
      </c>
      <c r="BQ780" s="25">
        <f t="shared" si="357"/>
        <v>111.48694398284327</v>
      </c>
      <c r="BR780" s="6">
        <v>6500</v>
      </c>
      <c r="BS780" s="21">
        <v>0.3088362777066645</v>
      </c>
      <c r="BT780" s="7">
        <v>-7466.9637000001967</v>
      </c>
      <c r="BU780" s="7">
        <v>4864820.4131999984</v>
      </c>
      <c r="BV780" s="25">
        <f t="shared" si="358"/>
        <v>109.92254181646477</v>
      </c>
      <c r="BW780" s="6">
        <v>6594</v>
      </c>
      <c r="BX780" s="21">
        <v>0.30999922370141181</v>
      </c>
      <c r="BY780" s="7">
        <v>-7460.7679000012577</v>
      </c>
      <c r="BZ780" s="7">
        <v>4864810.0301000029</v>
      </c>
      <c r="CA780" s="25">
        <f t="shared" si="359"/>
        <v>108.28232566651832</v>
      </c>
      <c r="CB780" s="6">
        <v>6775</v>
      </c>
      <c r="CC780" s="21">
        <v>0.26418712464440008</v>
      </c>
      <c r="CD780" s="7">
        <v>-7460.7679000012577</v>
      </c>
      <c r="CE780" s="7">
        <v>4864810.0301000029</v>
      </c>
      <c r="CF780" s="25">
        <f t="shared" si="360"/>
        <v>205.283199298733</v>
      </c>
      <c r="CG780" s="6">
        <v>6685</v>
      </c>
      <c r="CH780" s="21">
        <v>0.2652364908090587</v>
      </c>
      <c r="CI780" s="7">
        <v>-7460.7679000012577</v>
      </c>
      <c r="CJ780" s="7">
        <v>4864810.0301000029</v>
      </c>
      <c r="CK780" s="25">
        <f t="shared" si="361"/>
        <v>202.05374598977838</v>
      </c>
      <c r="CL780" s="6">
        <v>6409</v>
      </c>
      <c r="CM780" s="21">
        <v>0.29321288717361482</v>
      </c>
      <c r="CN780" s="7">
        <v>-7466.9637000001967</v>
      </c>
      <c r="CO780" s="7">
        <v>4864820.4131999984</v>
      </c>
      <c r="CP780" s="25">
        <f t="shared" si="362"/>
        <v>135.29064980292748</v>
      </c>
      <c r="CQ780" s="6">
        <v>6961</v>
      </c>
      <c r="CR780" s="21">
        <v>0.3021749720606357</v>
      </c>
      <c r="CS780" s="7">
        <v>-7460.7679000012577</v>
      </c>
      <c r="CT780" s="7">
        <v>4864810.0301000029</v>
      </c>
      <c r="CU780" s="25">
        <f t="shared" si="363"/>
        <v>119.94055041187328</v>
      </c>
      <c r="CV780" s="6">
        <v>6501</v>
      </c>
      <c r="CW780" s="21">
        <v>0.31020694203973942</v>
      </c>
      <c r="CX780" s="7">
        <v>-7466.9637000001967</v>
      </c>
      <c r="CY780" s="7">
        <v>4864820.4131999984</v>
      </c>
      <c r="CZ780" s="25">
        <f t="shared" si="364"/>
        <v>107.99258820167928</v>
      </c>
      <c r="DA780" s="6">
        <v>5451</v>
      </c>
      <c r="DB780" s="21">
        <v>0.3105540417801998</v>
      </c>
      <c r="DC780" s="7">
        <v>-7460.7679000012577</v>
      </c>
      <c r="DD780" s="7">
        <v>4864810.0301000029</v>
      </c>
      <c r="DE780" s="25">
        <f t="shared" si="365"/>
        <v>107.51059282362564</v>
      </c>
      <c r="DF780" s="6">
        <v>7048</v>
      </c>
      <c r="DG780" s="21">
        <v>0.31183872088981579</v>
      </c>
      <c r="DH780" s="7">
        <v>-7460.7679000012577</v>
      </c>
      <c r="DI780" s="7">
        <v>4864810.0301000029</v>
      </c>
      <c r="DJ780" s="25">
        <f t="shared" si="366"/>
        <v>105.74986910921393</v>
      </c>
      <c r="DK780" s="6">
        <v>6408</v>
      </c>
      <c r="DL780" s="21">
        <v>0.312307768804029</v>
      </c>
      <c r="DM780" s="7">
        <v>-7460.7679000012577</v>
      </c>
      <c r="DN780" s="7">
        <v>4864810.0301000029</v>
      </c>
      <c r="DO780" s="25">
        <f t="shared" si="367"/>
        <v>105.11600561043332</v>
      </c>
      <c r="DP780" s="6">
        <v>6778</v>
      </c>
      <c r="DQ780" s="21">
        <v>0.31409100305814758</v>
      </c>
      <c r="DR780" s="7">
        <v>-7466.9637000001967</v>
      </c>
      <c r="DS780" s="7">
        <v>4864820.4131999984</v>
      </c>
      <c r="DT780" s="25">
        <f t="shared" si="368"/>
        <v>102.74909706269229</v>
      </c>
      <c r="DU780" s="6">
        <v>6867</v>
      </c>
      <c r="DV780" s="21">
        <v>0.31435153522191428</v>
      </c>
      <c r="DW780" s="7">
        <v>-7460.7679000012577</v>
      </c>
      <c r="DX780" s="7">
        <v>4864810.0301000029</v>
      </c>
      <c r="DY780" s="25">
        <f t="shared" si="369"/>
        <v>102.4088896133526</v>
      </c>
      <c r="DZ780" s="6">
        <v>6959</v>
      </c>
      <c r="EA780" s="21">
        <v>0.3156368988577094</v>
      </c>
      <c r="EB780" s="7">
        <v>-7469.8891999982297</v>
      </c>
      <c r="EC780" s="7">
        <v>4864815.0574000031</v>
      </c>
      <c r="ED780" s="25">
        <f t="shared" si="370"/>
        <v>100.75089873642787</v>
      </c>
      <c r="EE780" s="6">
        <v>6594</v>
      </c>
      <c r="EF780" s="21">
        <v>0.31613820483931548</v>
      </c>
      <c r="EG780" s="7">
        <v>-7460.7679000012577</v>
      </c>
      <c r="EH780" s="7">
        <v>4864810.0301000029</v>
      </c>
      <c r="EI780" s="25">
        <f t="shared" si="371"/>
        <v>100.11336718186165</v>
      </c>
    </row>
    <row r="781" spans="1:139" x14ac:dyDescent="0.25">
      <c r="A781" s="6">
        <v>767</v>
      </c>
      <c r="B781" s="6">
        <v>1</v>
      </c>
      <c r="C781" s="6">
        <v>1</v>
      </c>
      <c r="D781" s="6">
        <v>1</v>
      </c>
      <c r="E781" s="6">
        <v>2</v>
      </c>
      <c r="F781" s="20">
        <f t="shared" si="341"/>
        <v>1</v>
      </c>
      <c r="G781" s="20">
        <f t="shared" si="342"/>
        <v>0</v>
      </c>
      <c r="H781" s="20">
        <f t="shared" si="343"/>
        <v>0</v>
      </c>
      <c r="I781" s="7">
        <v>-7506.9695393947713</v>
      </c>
      <c r="J781" s="7">
        <v>4864864.1493786937</v>
      </c>
      <c r="K781" s="6">
        <v>-6</v>
      </c>
      <c r="L781" s="6">
        <v>0</v>
      </c>
      <c r="M781" s="7">
        <v>-7505.2108543982977</v>
      </c>
      <c r="N781" s="7">
        <v>4864861.5492762728</v>
      </c>
      <c r="O781" s="26">
        <f t="shared" si="344"/>
        <v>-7505.2108543982986</v>
      </c>
      <c r="P781" s="26">
        <f t="shared" si="345"/>
        <v>4864861.5492762718</v>
      </c>
      <c r="Q781" s="20">
        <f t="shared" si="346"/>
        <v>1</v>
      </c>
      <c r="R781" s="26">
        <f t="shared" si="347"/>
        <v>3.1390293915177407</v>
      </c>
      <c r="S781" s="26">
        <f>R781*'8_HeSo_Mercator'!$B$7</f>
        <v>2.4048931531643971</v>
      </c>
      <c r="T781" s="6">
        <v>1296</v>
      </c>
      <c r="U781" s="21">
        <v>0.34170750532265709</v>
      </c>
      <c r="V781" s="7">
        <v>-7506.5293000005186</v>
      </c>
      <c r="W781" s="7">
        <v>4864862.5543000028</v>
      </c>
      <c r="X781" s="25">
        <f t="shared" si="348"/>
        <v>73.346927960875547</v>
      </c>
      <c r="Y781" s="6">
        <v>1634</v>
      </c>
      <c r="Z781" s="21">
        <v>0.35837186644652969</v>
      </c>
      <c r="AA781" s="7">
        <v>-7506.5293000005186</v>
      </c>
      <c r="AB781" s="7">
        <v>4864862.5543000028</v>
      </c>
      <c r="AC781" s="25">
        <f t="shared" si="349"/>
        <v>60.62676088744729</v>
      </c>
      <c r="AD781" s="6">
        <v>1521</v>
      </c>
      <c r="AE781" s="21">
        <v>0.37905267812496291</v>
      </c>
      <c r="AF781" s="7">
        <v>-7504.881400000304</v>
      </c>
      <c r="AG781" s="7">
        <v>4864865.5295000002</v>
      </c>
      <c r="AH781" s="25">
        <f t="shared" si="350"/>
        <v>48.439730959733986</v>
      </c>
      <c r="AI781" s="6">
        <v>1599</v>
      </c>
      <c r="AJ781" s="21">
        <v>0.38087991143471811</v>
      </c>
      <c r="AK781" s="7">
        <v>-7504.881400000304</v>
      </c>
      <c r="AL781" s="7">
        <v>4864865.5295000002</v>
      </c>
      <c r="AM781" s="25">
        <f t="shared" si="351"/>
        <v>47.51685957546929</v>
      </c>
      <c r="AN781" s="6">
        <v>581</v>
      </c>
      <c r="AO781" s="21">
        <v>0.38419127208542703</v>
      </c>
      <c r="AP781" s="7">
        <v>-7506.7318999990821</v>
      </c>
      <c r="AQ781" s="7">
        <v>4864850.6840000004</v>
      </c>
      <c r="AR781" s="25">
        <f t="shared" si="352"/>
        <v>45.899718496432108</v>
      </c>
      <c r="AS781" s="6">
        <v>149</v>
      </c>
      <c r="AT781" s="21">
        <v>0.39109463820776441</v>
      </c>
      <c r="AU781" s="7">
        <v>-7474.6526000015438</v>
      </c>
      <c r="AV781" s="7">
        <v>4864865.9525000006</v>
      </c>
      <c r="AW781" s="25">
        <f t="shared" si="353"/>
        <v>42.743743223565012</v>
      </c>
      <c r="AX781" s="6">
        <v>807</v>
      </c>
      <c r="AY781" s="21">
        <v>0.39344602570713139</v>
      </c>
      <c r="AZ781" s="7">
        <v>-7506.5293000005186</v>
      </c>
      <c r="BA781" s="7">
        <v>4864862.5543000028</v>
      </c>
      <c r="BB781" s="25">
        <f t="shared" si="354"/>
        <v>41.731053535490105</v>
      </c>
      <c r="BC781" s="6">
        <v>1446</v>
      </c>
      <c r="BD781" s="21">
        <v>0.39382211201874068</v>
      </c>
      <c r="BE781" s="7">
        <v>-7506.5293000005186</v>
      </c>
      <c r="BF781" s="7">
        <v>4864862.5543000028</v>
      </c>
      <c r="BG781" s="25">
        <f t="shared" si="355"/>
        <v>41.571874958967868</v>
      </c>
      <c r="BH781" s="6">
        <v>12253</v>
      </c>
      <c r="BI781" s="21">
        <v>0.4048828674174455</v>
      </c>
      <c r="BJ781" s="7">
        <v>-7516.52670000121</v>
      </c>
      <c r="BK781" s="7">
        <v>4864844.6247999966</v>
      </c>
      <c r="BL781" s="25">
        <f t="shared" si="356"/>
        <v>37.211947528635271</v>
      </c>
      <c r="BM781" s="6">
        <v>696</v>
      </c>
      <c r="BN781" s="21">
        <v>0.4061802188680238</v>
      </c>
      <c r="BO781" s="7">
        <v>-7506.5293000005186</v>
      </c>
      <c r="BP781" s="7">
        <v>4864862.5543000028</v>
      </c>
      <c r="BQ781" s="25">
        <f t="shared" si="357"/>
        <v>36.738796282948961</v>
      </c>
      <c r="BR781" s="6">
        <v>1481</v>
      </c>
      <c r="BS781" s="21">
        <v>0.40662025135528279</v>
      </c>
      <c r="BT781" s="7">
        <v>-7506.5293000005186</v>
      </c>
      <c r="BU781" s="7">
        <v>4864862.5543000028</v>
      </c>
      <c r="BV781" s="25">
        <f t="shared" si="358"/>
        <v>36.580023661103851</v>
      </c>
      <c r="BW781" s="6">
        <v>1562</v>
      </c>
      <c r="BX781" s="21">
        <v>0.40760184958925733</v>
      </c>
      <c r="BY781" s="7">
        <v>-7504.881400000304</v>
      </c>
      <c r="BZ781" s="7">
        <v>4864865.5295000002</v>
      </c>
      <c r="CA781" s="25">
        <f t="shared" si="359"/>
        <v>36.228922341828124</v>
      </c>
      <c r="CB781" s="6">
        <v>1296</v>
      </c>
      <c r="CC781" s="21">
        <v>0.25784595371022823</v>
      </c>
      <c r="CD781" s="7">
        <v>-7506.5293000005186</v>
      </c>
      <c r="CE781" s="7">
        <v>4864862.5543000028</v>
      </c>
      <c r="CF781" s="25">
        <f t="shared" si="360"/>
        <v>226.23443940445301</v>
      </c>
      <c r="CG781" s="6">
        <v>1634</v>
      </c>
      <c r="CH781" s="21">
        <v>0.2750807924687369</v>
      </c>
      <c r="CI781" s="7">
        <v>-7506.5293000005186</v>
      </c>
      <c r="CJ781" s="7">
        <v>4864862.5543000028</v>
      </c>
      <c r="CK781" s="25">
        <f t="shared" si="361"/>
        <v>174.64611642449137</v>
      </c>
      <c r="CL781" s="6">
        <v>1599</v>
      </c>
      <c r="CM781" s="21">
        <v>0.29681112019623868</v>
      </c>
      <c r="CN781" s="7">
        <v>-7504.881400000304</v>
      </c>
      <c r="CO781" s="7">
        <v>4864865.5295000002</v>
      </c>
      <c r="CP781" s="25">
        <f t="shared" si="362"/>
        <v>128.84848841680568</v>
      </c>
      <c r="CQ781" s="6">
        <v>807</v>
      </c>
      <c r="CR781" s="21">
        <v>0.3051894363114635</v>
      </c>
      <c r="CS781" s="7">
        <v>-7506.5293000005186</v>
      </c>
      <c r="CT781" s="7">
        <v>4864862.5543000028</v>
      </c>
      <c r="CU781" s="25">
        <f t="shared" si="363"/>
        <v>115.27151782328531</v>
      </c>
      <c r="CV781" s="6">
        <v>581</v>
      </c>
      <c r="CW781" s="21">
        <v>0.31687781465725451</v>
      </c>
      <c r="CX781" s="7">
        <v>-7506.7318999990821</v>
      </c>
      <c r="CY781" s="7">
        <v>4864850.6840000004</v>
      </c>
      <c r="CZ781" s="25">
        <f t="shared" si="364"/>
        <v>99.181954604485639</v>
      </c>
      <c r="DA781" s="6">
        <v>1562</v>
      </c>
      <c r="DB781" s="21">
        <v>0.31873663017490872</v>
      </c>
      <c r="DC781" s="7">
        <v>-7504.881400000304</v>
      </c>
      <c r="DD781" s="7">
        <v>4864865.5295000002</v>
      </c>
      <c r="DE781" s="25">
        <f t="shared" si="365"/>
        <v>96.888468894027653</v>
      </c>
      <c r="DF781" s="6">
        <v>1410</v>
      </c>
      <c r="DG781" s="21">
        <v>0.32104521669126529</v>
      </c>
      <c r="DH781" s="7">
        <v>-7506.5293000005186</v>
      </c>
      <c r="DI781" s="7">
        <v>4864862.5543000028</v>
      </c>
      <c r="DJ781" s="25">
        <f t="shared" si="366"/>
        <v>94.131544654306637</v>
      </c>
      <c r="DK781" s="6">
        <v>1521</v>
      </c>
      <c r="DL781" s="21">
        <v>0.3215403822145394</v>
      </c>
      <c r="DM781" s="7">
        <v>-7504.881400000304</v>
      </c>
      <c r="DN781" s="7">
        <v>4864865.5295000002</v>
      </c>
      <c r="DO781" s="25">
        <f t="shared" si="367"/>
        <v>93.553040187974602</v>
      </c>
      <c r="DP781" s="6">
        <v>471</v>
      </c>
      <c r="DQ781" s="21">
        <v>0.3248183846920849</v>
      </c>
      <c r="DR781" s="7">
        <v>-7506.7318999990821</v>
      </c>
      <c r="DS781" s="7">
        <v>4864850.6840000004</v>
      </c>
      <c r="DT781" s="25">
        <f t="shared" si="368"/>
        <v>89.83334905785108</v>
      </c>
      <c r="DU781" s="6">
        <v>696</v>
      </c>
      <c r="DV781" s="21">
        <v>0.32500000000000001</v>
      </c>
      <c r="DW781" s="7">
        <v>-7506.5293000005186</v>
      </c>
      <c r="DX781" s="7">
        <v>4864862.5543000028</v>
      </c>
      <c r="DY781" s="25">
        <f t="shared" si="369"/>
        <v>89.632715941318565</v>
      </c>
      <c r="DZ781" s="6">
        <v>1338</v>
      </c>
      <c r="EA781" s="21">
        <v>0.33776064964558539</v>
      </c>
      <c r="EB781" s="7">
        <v>-7504.881400000304</v>
      </c>
      <c r="EC781" s="7">
        <v>4864865.5295000002</v>
      </c>
      <c r="ED781" s="25">
        <f t="shared" si="370"/>
        <v>76.835831393948837</v>
      </c>
      <c r="EE781" s="6">
        <v>914</v>
      </c>
      <c r="EF781" s="21">
        <v>0.33846351160702831</v>
      </c>
      <c r="EG781" s="7">
        <v>-7506.5293000005186</v>
      </c>
      <c r="EH781" s="7">
        <v>4864862.5543000028</v>
      </c>
      <c r="EI781" s="25">
        <f t="shared" si="371"/>
        <v>76.199579722535759</v>
      </c>
    </row>
    <row r="782" spans="1:139" x14ac:dyDescent="0.25">
      <c r="A782" s="6">
        <v>768</v>
      </c>
      <c r="B782" s="6">
        <v>1</v>
      </c>
      <c r="C782" s="6">
        <v>2</v>
      </c>
      <c r="D782" s="6">
        <v>1</v>
      </c>
      <c r="E782" s="6">
        <v>2</v>
      </c>
      <c r="F782" s="20">
        <f t="shared" si="341"/>
        <v>1</v>
      </c>
      <c r="G782" s="20">
        <f t="shared" si="342"/>
        <v>1</v>
      </c>
      <c r="H782" s="20">
        <f t="shared" si="343"/>
        <v>1</v>
      </c>
      <c r="I782" s="7">
        <v>-7516.9880173068532</v>
      </c>
      <c r="J782" s="7">
        <v>4864889.1592034902</v>
      </c>
      <c r="K782" s="6">
        <v>-6</v>
      </c>
      <c r="L782" s="6">
        <v>-6</v>
      </c>
      <c r="M782" s="7">
        <v>-7517.3409659311219</v>
      </c>
      <c r="N782" s="7">
        <v>4864888.3244594727</v>
      </c>
      <c r="O782" s="26">
        <f t="shared" si="344"/>
        <v>-7517.3409659311201</v>
      </c>
      <c r="P782" s="26">
        <f t="shared" si="345"/>
        <v>4864888.3244594717</v>
      </c>
      <c r="Q782" s="20">
        <f t="shared" si="346"/>
        <v>1</v>
      </c>
      <c r="R782" s="26">
        <f t="shared" si="347"/>
        <v>0.90629482388329674</v>
      </c>
      <c r="S782" s="26">
        <f>R782*'8_HeSo_Mercator'!$B$7</f>
        <v>0.69433635205672628</v>
      </c>
      <c r="T782" s="6">
        <v>137</v>
      </c>
      <c r="U782" s="21">
        <v>0.25598204241377182</v>
      </c>
      <c r="V782" s="7">
        <v>-7516.8414999991646</v>
      </c>
      <c r="W782" s="7">
        <v>4864889.2910000011</v>
      </c>
      <c r="X782" s="25">
        <f t="shared" si="348"/>
        <v>232.89598443021177</v>
      </c>
      <c r="Y782" s="6">
        <v>239</v>
      </c>
      <c r="Z782" s="21">
        <v>0.38865057941938391</v>
      </c>
      <c r="AA782" s="7">
        <v>-7521.8671864457428</v>
      </c>
      <c r="AB782" s="7">
        <v>4864889.4770939946</v>
      </c>
      <c r="AC782" s="25">
        <f t="shared" si="349"/>
        <v>43.829117070719775</v>
      </c>
      <c r="AD782" s="6">
        <v>1011</v>
      </c>
      <c r="AE782" s="21">
        <v>0.39935081362511982</v>
      </c>
      <c r="AF782" s="7">
        <v>-7512.6041636317968</v>
      </c>
      <c r="AG782" s="7">
        <v>4864884.9495439976</v>
      </c>
      <c r="AH782" s="25">
        <f t="shared" si="350"/>
        <v>39.317120690431366</v>
      </c>
      <c r="AI782" s="6">
        <v>1004</v>
      </c>
      <c r="AJ782" s="21">
        <v>0.43135208065717079</v>
      </c>
      <c r="AK782" s="7">
        <v>-7521.8671864457428</v>
      </c>
      <c r="AL782" s="7">
        <v>4864889.4770939946</v>
      </c>
      <c r="AM782" s="25">
        <f t="shared" si="351"/>
        <v>28.885002607635077</v>
      </c>
      <c r="AN782" s="6">
        <v>897</v>
      </c>
      <c r="AO782" s="21">
        <v>0.44689004252951298</v>
      </c>
      <c r="AP782" s="7">
        <v>-7516.0887999981642</v>
      </c>
      <c r="AQ782" s="7">
        <v>4864889.878200002</v>
      </c>
      <c r="AR782" s="25">
        <f t="shared" si="352"/>
        <v>25.072479691367757</v>
      </c>
      <c r="AS782" s="6">
        <v>572</v>
      </c>
      <c r="AT782" s="21">
        <v>0.4733373675872225</v>
      </c>
      <c r="AU782" s="7">
        <v>-7516.8414999991646</v>
      </c>
      <c r="AV782" s="7">
        <v>4864889.2910000011</v>
      </c>
      <c r="AW782" s="25">
        <f t="shared" si="353"/>
        <v>19.921261452469992</v>
      </c>
      <c r="AX782" s="6">
        <v>1010</v>
      </c>
      <c r="AY782" s="21">
        <v>0.4735977253743166</v>
      </c>
      <c r="AZ782" s="7">
        <v>-7516.0887999981642</v>
      </c>
      <c r="BA782" s="7">
        <v>4864889.878200002</v>
      </c>
      <c r="BB782" s="25">
        <f t="shared" si="354"/>
        <v>19.877491139955538</v>
      </c>
      <c r="BC782" s="6">
        <v>902</v>
      </c>
      <c r="BD782" s="21">
        <v>0.47410997859979848</v>
      </c>
      <c r="BE782" s="7">
        <v>-7512.6041636317968</v>
      </c>
      <c r="BF782" s="7">
        <v>4864884.9495439976</v>
      </c>
      <c r="BG782" s="25">
        <f t="shared" si="355"/>
        <v>19.79172354134586</v>
      </c>
      <c r="BH782" s="6">
        <v>899</v>
      </c>
      <c r="BI782" s="21">
        <v>0.48549866158181698</v>
      </c>
      <c r="BJ782" s="7">
        <v>-7521.8671864457428</v>
      </c>
      <c r="BK782" s="7">
        <v>4864889.4770939946</v>
      </c>
      <c r="BL782" s="25">
        <f t="shared" si="356"/>
        <v>17.998978245579185</v>
      </c>
      <c r="BM782" s="6">
        <v>24</v>
      </c>
      <c r="BN782" s="21">
        <v>0.4873228001290148</v>
      </c>
      <c r="BO782" s="7">
        <v>-7512.6041636317968</v>
      </c>
      <c r="BP782" s="7">
        <v>4864884.9495439976</v>
      </c>
      <c r="BQ782" s="25">
        <f t="shared" si="357"/>
        <v>17.730993724485661</v>
      </c>
      <c r="BR782" s="6">
        <v>682</v>
      </c>
      <c r="BS782" s="21">
        <v>0.4922488335632843</v>
      </c>
      <c r="BT782" s="7">
        <v>-7516.8414999991646</v>
      </c>
      <c r="BU782" s="7">
        <v>4864889.2910000011</v>
      </c>
      <c r="BV782" s="25">
        <f t="shared" si="358"/>
        <v>17.031826217952709</v>
      </c>
      <c r="BW782" s="6">
        <v>793</v>
      </c>
      <c r="BX782" s="21">
        <v>0.4982188612706146</v>
      </c>
      <c r="BY782" s="7">
        <v>-7512.6041636317968</v>
      </c>
      <c r="BZ782" s="7">
        <v>4864884.9495439976</v>
      </c>
      <c r="CA782" s="25">
        <f t="shared" si="359"/>
        <v>16.230030684858569</v>
      </c>
      <c r="CB782" s="6">
        <v>137</v>
      </c>
      <c r="CC782" s="21">
        <v>0.32456627770574797</v>
      </c>
      <c r="CD782" s="7">
        <v>-7516.8414999991646</v>
      </c>
      <c r="CE782" s="7">
        <v>4864889.2910000011</v>
      </c>
      <c r="CF782" s="25">
        <f t="shared" si="360"/>
        <v>90.112786786830554</v>
      </c>
      <c r="CG782" s="6">
        <v>239</v>
      </c>
      <c r="CH782" s="21">
        <v>0.40287301666750092</v>
      </c>
      <c r="CI782" s="7">
        <v>-7521.8671864457428</v>
      </c>
      <c r="CJ782" s="7">
        <v>4864889.4770939946</v>
      </c>
      <c r="CK782" s="25">
        <f t="shared" si="361"/>
        <v>37.960093893535849</v>
      </c>
      <c r="CL782" s="6">
        <v>1004</v>
      </c>
      <c r="CM782" s="21">
        <v>0.4399540097729232</v>
      </c>
      <c r="CN782" s="7">
        <v>-7521.8671864457428</v>
      </c>
      <c r="CO782" s="7">
        <v>4864889.4770939946</v>
      </c>
      <c r="CP782" s="25">
        <f t="shared" si="362"/>
        <v>26.691370825276412</v>
      </c>
      <c r="CQ782" s="6">
        <v>1011</v>
      </c>
      <c r="CR782" s="21">
        <v>0.48956770102144542</v>
      </c>
      <c r="CS782" s="7">
        <v>-7512.6041636317968</v>
      </c>
      <c r="CT782" s="7">
        <v>4864884.9495439976</v>
      </c>
      <c r="CU782" s="25">
        <f t="shared" si="363"/>
        <v>17.408003650645949</v>
      </c>
      <c r="CV782" s="6">
        <v>897</v>
      </c>
      <c r="CW782" s="21">
        <v>0.49384072638945131</v>
      </c>
      <c r="CX782" s="7">
        <v>-7516.0887999981642</v>
      </c>
      <c r="CY782" s="7">
        <v>4864889.878200002</v>
      </c>
      <c r="CZ782" s="25">
        <f t="shared" si="364"/>
        <v>16.813277808402542</v>
      </c>
      <c r="DA782" s="6">
        <v>899</v>
      </c>
      <c r="DB782" s="21">
        <v>0.50858621500823331</v>
      </c>
      <c r="DC782" s="7">
        <v>-7521.8671864457428</v>
      </c>
      <c r="DD782" s="7">
        <v>4864889.4770939946</v>
      </c>
      <c r="DE782" s="25">
        <f t="shared" si="365"/>
        <v>14.946574163567892</v>
      </c>
      <c r="DF782" s="6">
        <v>1010</v>
      </c>
      <c r="DG782" s="21">
        <v>0.52383025027203489</v>
      </c>
      <c r="DH782" s="7">
        <v>-7516.0887999981642</v>
      </c>
      <c r="DI782" s="7">
        <v>4864889.878200002</v>
      </c>
      <c r="DJ782" s="25">
        <f t="shared" si="366"/>
        <v>13.281211775318216</v>
      </c>
      <c r="DK782" s="6">
        <v>20</v>
      </c>
      <c r="DL782" s="21">
        <v>0.52799300174956254</v>
      </c>
      <c r="DM782" s="7">
        <v>-7521.8671864457428</v>
      </c>
      <c r="DN782" s="7">
        <v>4864889.4770939946</v>
      </c>
      <c r="DO782" s="25">
        <f t="shared" si="367"/>
        <v>12.867297286472319</v>
      </c>
      <c r="DP782" s="6">
        <v>788</v>
      </c>
      <c r="DQ782" s="21">
        <v>0.52799300174956265</v>
      </c>
      <c r="DR782" s="7">
        <v>-7521.8671864457428</v>
      </c>
      <c r="DS782" s="7">
        <v>4864889.4770939946</v>
      </c>
      <c r="DT782" s="25">
        <f t="shared" si="368"/>
        <v>12.867297286472308</v>
      </c>
      <c r="DU782" s="6">
        <v>1449</v>
      </c>
      <c r="DV782" s="21">
        <v>0.53732600585663282</v>
      </c>
      <c r="DW782" s="7">
        <v>-7510.6139281131327</v>
      </c>
      <c r="DX782" s="7">
        <v>4864872.7136760801</v>
      </c>
      <c r="DY782" s="25">
        <f t="shared" si="369"/>
        <v>11.996334270711737</v>
      </c>
      <c r="DZ782" s="6">
        <v>902</v>
      </c>
      <c r="EA782" s="21">
        <v>0.53909673070441511</v>
      </c>
      <c r="EB782" s="7">
        <v>-7512.6041636317968</v>
      </c>
      <c r="EC782" s="7">
        <v>4864884.9495439976</v>
      </c>
      <c r="ED782" s="25">
        <f t="shared" si="370"/>
        <v>11.839495794261881</v>
      </c>
      <c r="EE782" s="6">
        <v>793</v>
      </c>
      <c r="EF782" s="21">
        <v>0.55053410024650784</v>
      </c>
      <c r="EG782" s="7">
        <v>-7512.6041636317968</v>
      </c>
      <c r="EH782" s="7">
        <v>4864884.9495439976</v>
      </c>
      <c r="EI782" s="25">
        <f t="shared" si="371"/>
        <v>10.885868959453918</v>
      </c>
    </row>
    <row r="783" spans="1:139" x14ac:dyDescent="0.25">
      <c r="A783" s="6">
        <v>769</v>
      </c>
      <c r="B783" s="6">
        <v>1</v>
      </c>
      <c r="C783" s="6">
        <v>1</v>
      </c>
      <c r="D783" s="6">
        <v>1</v>
      </c>
      <c r="E783" s="6">
        <v>1</v>
      </c>
      <c r="F783" s="20">
        <f t="shared" si="341"/>
        <v>1</v>
      </c>
      <c r="G783" s="20">
        <f t="shared" si="342"/>
        <v>1</v>
      </c>
      <c r="H783" s="20">
        <f t="shared" si="343"/>
        <v>1</v>
      </c>
      <c r="I783" s="7">
        <v>-7505.951038477614</v>
      </c>
      <c r="J783" s="7">
        <v>4864867.0691360906</v>
      </c>
      <c r="K783" s="6">
        <v>3</v>
      </c>
      <c r="L783" s="6">
        <v>3</v>
      </c>
      <c r="M783" s="7">
        <v>-7506.6750653713989</v>
      </c>
      <c r="N783" s="7">
        <v>4864862.3612592109</v>
      </c>
      <c r="O783" s="26">
        <f t="shared" si="344"/>
        <v>-7506.6750653714007</v>
      </c>
      <c r="P783" s="26">
        <f t="shared" si="345"/>
        <v>4864862.3612592109</v>
      </c>
      <c r="Q783" s="20">
        <f t="shared" si="346"/>
        <v>1</v>
      </c>
      <c r="R783" s="26">
        <f t="shared" si="347"/>
        <v>4.7632257617654679</v>
      </c>
      <c r="S783" s="26">
        <f>R783*'8_HeSo_Mercator'!$B$7</f>
        <v>3.6492328018335161</v>
      </c>
      <c r="T783" s="6">
        <v>12578</v>
      </c>
      <c r="U783" s="21">
        <v>0.2719118760328072</v>
      </c>
      <c r="V783" s="7">
        <v>-7504.9068000018597</v>
      </c>
      <c r="W783" s="7">
        <v>4864865.5446999967</v>
      </c>
      <c r="X783" s="25">
        <f t="shared" si="348"/>
        <v>182.93099430289445</v>
      </c>
      <c r="Y783" s="6">
        <v>12663</v>
      </c>
      <c r="Z783" s="21">
        <v>0.27230613718376961</v>
      </c>
      <c r="AA783" s="7">
        <v>-7504.9068000018597</v>
      </c>
      <c r="AB783" s="7">
        <v>4864865.5446999967</v>
      </c>
      <c r="AC783" s="25">
        <f t="shared" si="349"/>
        <v>181.87385910736512</v>
      </c>
      <c r="AD783" s="6">
        <v>12080</v>
      </c>
      <c r="AE783" s="21">
        <v>0.27648103499373661</v>
      </c>
      <c r="AF783" s="7">
        <v>-7504.9068000018597</v>
      </c>
      <c r="AG783" s="7">
        <v>4864865.5446999967</v>
      </c>
      <c r="AH783" s="25">
        <f t="shared" si="350"/>
        <v>171.13491116549642</v>
      </c>
      <c r="AI783" s="6">
        <v>12082</v>
      </c>
      <c r="AJ783" s="21">
        <v>0.27648103499373661</v>
      </c>
      <c r="AK783" s="7">
        <v>-7506.5593000017107</v>
      </c>
      <c r="AL783" s="7">
        <v>4864862.5697999969</v>
      </c>
      <c r="AM783" s="25">
        <f t="shared" si="351"/>
        <v>171.13491116549642</v>
      </c>
      <c r="AN783" s="6">
        <v>12083</v>
      </c>
      <c r="AO783" s="21">
        <v>0.27648103499373661</v>
      </c>
      <c r="AP783" s="7">
        <v>-7504.9068000018597</v>
      </c>
      <c r="AQ783" s="7">
        <v>4864865.5446999967</v>
      </c>
      <c r="AR783" s="25">
        <f t="shared" si="352"/>
        <v>171.13491116549642</v>
      </c>
      <c r="AS783" s="6">
        <v>12164</v>
      </c>
      <c r="AT783" s="21">
        <v>0.27648103499373661</v>
      </c>
      <c r="AU783" s="7">
        <v>-7504.9068000018597</v>
      </c>
      <c r="AV783" s="7">
        <v>4864865.5446999967</v>
      </c>
      <c r="AW783" s="25">
        <f t="shared" si="353"/>
        <v>171.13491116549642</v>
      </c>
      <c r="AX783" s="6">
        <v>12166</v>
      </c>
      <c r="AY783" s="21">
        <v>0.27648103499373661</v>
      </c>
      <c r="AZ783" s="7">
        <v>-7506.5593000017107</v>
      </c>
      <c r="BA783" s="7">
        <v>4864862.5697999969</v>
      </c>
      <c r="BB783" s="25">
        <f t="shared" si="354"/>
        <v>171.13491116549642</v>
      </c>
      <c r="BC783" s="6">
        <v>12248</v>
      </c>
      <c r="BD783" s="21">
        <v>0.27648103499373661</v>
      </c>
      <c r="BE783" s="7">
        <v>-7504.9068000018597</v>
      </c>
      <c r="BF783" s="7">
        <v>4864865.5446999967</v>
      </c>
      <c r="BG783" s="25">
        <f t="shared" si="355"/>
        <v>171.13491116549642</v>
      </c>
      <c r="BH783" s="6">
        <v>12249</v>
      </c>
      <c r="BI783" s="21">
        <v>0.27648103499373661</v>
      </c>
      <c r="BJ783" s="7">
        <v>-7506.5593000017107</v>
      </c>
      <c r="BK783" s="7">
        <v>4864862.5697999969</v>
      </c>
      <c r="BL783" s="25">
        <f t="shared" si="356"/>
        <v>171.13491116549642</v>
      </c>
      <c r="BM783" s="6">
        <v>12329</v>
      </c>
      <c r="BN783" s="21">
        <v>0.27648103499373661</v>
      </c>
      <c r="BO783" s="7">
        <v>-7506.5593000017107</v>
      </c>
      <c r="BP783" s="7">
        <v>4864862.5697999969</v>
      </c>
      <c r="BQ783" s="25">
        <f t="shared" si="357"/>
        <v>171.13491116549642</v>
      </c>
      <c r="BR783" s="6">
        <v>12332</v>
      </c>
      <c r="BS783" s="21">
        <v>0.27648103499373661</v>
      </c>
      <c r="BT783" s="7">
        <v>-7504.9068000018597</v>
      </c>
      <c r="BU783" s="7">
        <v>4864865.5446999967</v>
      </c>
      <c r="BV783" s="25">
        <f t="shared" si="358"/>
        <v>171.13491116549642</v>
      </c>
      <c r="BW783" s="6">
        <v>12412</v>
      </c>
      <c r="BX783" s="21">
        <v>0.27648103499373661</v>
      </c>
      <c r="BY783" s="7">
        <v>-7504.9068000018597</v>
      </c>
      <c r="BZ783" s="7">
        <v>4864865.5446999967</v>
      </c>
      <c r="CA783" s="25">
        <f t="shared" si="359"/>
        <v>171.13491116549642</v>
      </c>
      <c r="CB783" s="6">
        <v>12253</v>
      </c>
      <c r="CC783" s="21">
        <v>0.27682591360072523</v>
      </c>
      <c r="CD783" s="7">
        <v>-7516.52670000121</v>
      </c>
      <c r="CE783" s="7">
        <v>4864844.6247999966</v>
      </c>
      <c r="CF783" s="25">
        <f t="shared" si="360"/>
        <v>170.28368209336958</v>
      </c>
      <c r="CG783" s="6">
        <v>12331</v>
      </c>
      <c r="CH783" s="21">
        <v>0.30556250437775789</v>
      </c>
      <c r="CI783" s="7">
        <v>-7516.52670000121</v>
      </c>
      <c r="CJ783" s="7">
        <v>4864844.6247999966</v>
      </c>
      <c r="CK783" s="25">
        <f t="shared" si="361"/>
        <v>114.70959770956792</v>
      </c>
      <c r="CL783" s="6">
        <v>12578</v>
      </c>
      <c r="CM783" s="21">
        <v>0.30825036793351218</v>
      </c>
      <c r="CN783" s="7">
        <v>-7504.9068000018597</v>
      </c>
      <c r="CO783" s="7">
        <v>4864865.5446999967</v>
      </c>
      <c r="CP783" s="25">
        <f t="shared" si="362"/>
        <v>110.76067286560053</v>
      </c>
      <c r="CQ783" s="6">
        <v>12663</v>
      </c>
      <c r="CR783" s="21">
        <v>0.30949528037584578</v>
      </c>
      <c r="CS783" s="7">
        <v>-7504.9068000018597</v>
      </c>
      <c r="CT783" s="7">
        <v>4864865.5446999967</v>
      </c>
      <c r="CU783" s="25">
        <f t="shared" si="363"/>
        <v>108.98930352908013</v>
      </c>
      <c r="CV783" s="6">
        <v>12080</v>
      </c>
      <c r="CW783" s="21">
        <v>0.313145275516647</v>
      </c>
      <c r="CX783" s="7">
        <v>-7504.9068000018597</v>
      </c>
      <c r="CY783" s="7">
        <v>4864865.5446999967</v>
      </c>
      <c r="CZ783" s="25">
        <f t="shared" si="364"/>
        <v>103.99597831665051</v>
      </c>
      <c r="DA783" s="6">
        <v>12082</v>
      </c>
      <c r="DB783" s="21">
        <v>0.313145275516647</v>
      </c>
      <c r="DC783" s="7">
        <v>-7506.5593000017107</v>
      </c>
      <c r="DD783" s="7">
        <v>4864862.5697999969</v>
      </c>
      <c r="DE783" s="25">
        <f t="shared" si="365"/>
        <v>103.99597831665051</v>
      </c>
      <c r="DF783" s="6">
        <v>12083</v>
      </c>
      <c r="DG783" s="21">
        <v>0.313145275516647</v>
      </c>
      <c r="DH783" s="7">
        <v>-7504.9068000018597</v>
      </c>
      <c r="DI783" s="7">
        <v>4864865.5446999967</v>
      </c>
      <c r="DJ783" s="25">
        <f t="shared" si="366"/>
        <v>103.99597831665051</v>
      </c>
      <c r="DK783" s="6">
        <v>12164</v>
      </c>
      <c r="DL783" s="21">
        <v>0.313145275516647</v>
      </c>
      <c r="DM783" s="7">
        <v>-7504.9068000018597</v>
      </c>
      <c r="DN783" s="7">
        <v>4864865.5446999967</v>
      </c>
      <c r="DO783" s="25">
        <f t="shared" si="367"/>
        <v>103.99597831665051</v>
      </c>
      <c r="DP783" s="6">
        <v>12166</v>
      </c>
      <c r="DQ783" s="21">
        <v>0.313145275516647</v>
      </c>
      <c r="DR783" s="7">
        <v>-7506.5593000017107</v>
      </c>
      <c r="DS783" s="7">
        <v>4864862.5697999969</v>
      </c>
      <c r="DT783" s="25">
        <f t="shared" si="368"/>
        <v>103.99597831665051</v>
      </c>
      <c r="DU783" s="6">
        <v>12248</v>
      </c>
      <c r="DV783" s="21">
        <v>0.313145275516647</v>
      </c>
      <c r="DW783" s="7">
        <v>-7504.9068000018597</v>
      </c>
      <c r="DX783" s="7">
        <v>4864865.5446999967</v>
      </c>
      <c r="DY783" s="25">
        <f t="shared" si="369"/>
        <v>103.99597831665051</v>
      </c>
      <c r="DZ783" s="6">
        <v>12249</v>
      </c>
      <c r="EA783" s="21">
        <v>0.313145275516647</v>
      </c>
      <c r="EB783" s="7">
        <v>-7506.5593000017107</v>
      </c>
      <c r="EC783" s="7">
        <v>4864862.5697999969</v>
      </c>
      <c r="ED783" s="25">
        <f t="shared" si="370"/>
        <v>103.99597831665051</v>
      </c>
      <c r="EE783" s="6">
        <v>12329</v>
      </c>
      <c r="EF783" s="21">
        <v>0.313145275516647</v>
      </c>
      <c r="EG783" s="7">
        <v>-7506.5593000017107</v>
      </c>
      <c r="EH783" s="7">
        <v>4864862.5697999969</v>
      </c>
      <c r="EI783" s="25">
        <f t="shared" si="371"/>
        <v>103.99597831665051</v>
      </c>
    </row>
    <row r="784" spans="1:139" x14ac:dyDescent="0.25">
      <c r="A784" s="6">
        <v>770</v>
      </c>
      <c r="B784" s="6">
        <v>1</v>
      </c>
      <c r="C784" s="6">
        <v>3</v>
      </c>
      <c r="D784" s="6">
        <v>1</v>
      </c>
      <c r="E784" s="6">
        <v>3</v>
      </c>
      <c r="F784" s="20">
        <f t="shared" ref="F784:F847" si="372">IF(B784=D784,1,0)</f>
        <v>1</v>
      </c>
      <c r="G784" s="20">
        <f t="shared" ref="G784:G847" si="373">IF(C784=E784,1,0)</f>
        <v>1</v>
      </c>
      <c r="H784" s="20">
        <f t="shared" ref="H784:H847" si="374">F784*G784</f>
        <v>1</v>
      </c>
      <c r="I784" s="7">
        <v>-7423.1761999987066</v>
      </c>
      <c r="J784" s="7">
        <v>4864896.1409000009</v>
      </c>
      <c r="K784" s="6">
        <v>6</v>
      </c>
      <c r="L784" s="6">
        <v>0</v>
      </c>
      <c r="M784" s="7">
        <v>-7415.3390108527456</v>
      </c>
      <c r="N784" s="7">
        <v>4864889.9584207796</v>
      </c>
      <c r="O784" s="26">
        <f t="shared" ref="O784:O847" si="375">((X784*V784+AC784*AA784+AH784*AF784+AM784*AK784+AR784*AP784+AW784*AU784+BB784*AZ784+BG784*BE784+BL784*BJ784+BQ784*BO784+BV784*BT784+CA784*BY784)/(X784+AC784+AH784+AM784+AR784+AW784+BB784+BG784+BL784+BQ784+BV784+CA784)+(CF784*CD784+CK784*CI784+CP784*CN784+CU784*CS784+CZ784*CX784+DE784*DC784+DJ784*DH784+DO784*DM784+DT784*DR784+DY784*DW784+ED784*EB784+EI784*EG784)/(CF784+CK784+CP784+CU784+CZ784+DE784+DJ784+DO784+DT784+DY784+ED784+EI784))/2</f>
        <v>-7415.3390108527447</v>
      </c>
      <c r="P784" s="26">
        <f t="shared" ref="P784:P847" si="376">((X784*W784+AC784*AB784+AH784*AG784+AM784*AL784+AR784*AQ784+AW784*AV784+BB784*BA784+BG784*BF784+BL784*BK784+BQ784*BP784+BV784*BU784+CA784*BZ784)/(X784+AC784+AH784+AM784+AR784+AW784+BB784+BG784+BL784+BQ784+BV784+CA784)+(CF784*CE784+CK784*CJ784+CP784*CO784+CU784*CT784+CZ784*CY784+DE784*DD784+DJ784*DI784+DO784*DN784+DT784*DS784+DY784*DX784+ED784*EC784+EI784*EH784)/(CF784+CK784+CP784+CU784+CZ784+DE784+DJ784+DO784+DT784+DY784+ED784+EI784))/2</f>
        <v>4864889.9584207796</v>
      </c>
      <c r="Q784" s="20">
        <f t="shared" ref="Q784:Q847" si="377">IF(AND(ABS(O784-M784)&lt;0.000001,ABS(P784-N784)&lt;0.000001),1,0)</f>
        <v>1</v>
      </c>
      <c r="R784" s="26">
        <f t="shared" ref="R784:R847" si="378">SQRT((I784-O784)^2+(J784-P784)^2)</f>
        <v>9.9822133333395673</v>
      </c>
      <c r="S784" s="26">
        <f>R784*'8_HeSo_Mercator'!$B$7</f>
        <v>7.6476367388097461</v>
      </c>
      <c r="T784" s="6">
        <v>5986</v>
      </c>
      <c r="U784" s="21">
        <v>0.24575623488349371</v>
      </c>
      <c r="V784" s="7">
        <v>-7411.6254449859262</v>
      </c>
      <c r="W784" s="7">
        <v>4864887.5573963895</v>
      </c>
      <c r="X784" s="25">
        <f t="shared" ref="X784:X847" si="379">1/MAX(U784,0.000000001)^4</f>
        <v>274.14594148707511</v>
      </c>
      <c r="Y784" s="6">
        <v>5872</v>
      </c>
      <c r="Z784" s="21">
        <v>0.24891622962610679</v>
      </c>
      <c r="AA784" s="7">
        <v>-7417.5584000013769</v>
      </c>
      <c r="AB784" s="7">
        <v>4864893.0601999983</v>
      </c>
      <c r="AC784" s="25">
        <f t="shared" ref="AC784:AC847" si="380">1/MAX(Z784,0.000000001)^4</f>
        <v>260.48765366354456</v>
      </c>
      <c r="AD784" s="6">
        <v>5247</v>
      </c>
      <c r="AE784" s="21">
        <v>0.25823181888568369</v>
      </c>
      <c r="AF784" s="7">
        <v>-7417.5584000013769</v>
      </c>
      <c r="AG784" s="7">
        <v>4864893.0601999983</v>
      </c>
      <c r="AH784" s="25">
        <f t="shared" ref="AH784:AH847" si="381">1/MAX(AE784,0.000000001)^4</f>
        <v>224.88525598215054</v>
      </c>
      <c r="AI784" s="6">
        <v>5691</v>
      </c>
      <c r="AJ784" s="21">
        <v>0.2595840445908027</v>
      </c>
      <c r="AK784" s="7">
        <v>-7417.5584000013769</v>
      </c>
      <c r="AL784" s="7">
        <v>4864893.0601999983</v>
      </c>
      <c r="AM784" s="25">
        <f t="shared" ref="AM784:AM847" si="382">1/MAX(AJ784,0.000000001)^4</f>
        <v>220.23585278512925</v>
      </c>
      <c r="AN784" s="6">
        <v>5584</v>
      </c>
      <c r="AO784" s="21">
        <v>0.267045761879521</v>
      </c>
      <c r="AP784" s="7">
        <v>-7417.5584000013769</v>
      </c>
      <c r="AQ784" s="7">
        <v>4864893.0601999983</v>
      </c>
      <c r="AR784" s="25">
        <f t="shared" ref="AR784:AR847" si="383">1/MAX(AO784,0.000000001)^4</f>
        <v>196.63337806784014</v>
      </c>
      <c r="AS784" s="6">
        <v>5658</v>
      </c>
      <c r="AT784" s="21">
        <v>0.27061152380049208</v>
      </c>
      <c r="AU784" s="7">
        <v>-7411.6254449859262</v>
      </c>
      <c r="AV784" s="7">
        <v>4864887.5573963895</v>
      </c>
      <c r="AW784" s="25">
        <f t="shared" ref="AW784:AW847" si="384">1/MAX(AT784,0.000000001)^4</f>
        <v>186.47252555666955</v>
      </c>
      <c r="AX784" s="6">
        <v>5766</v>
      </c>
      <c r="AY784" s="21">
        <v>0.27272976429471418</v>
      </c>
      <c r="AZ784" s="7">
        <v>-7411.6254449859262</v>
      </c>
      <c r="BA784" s="7">
        <v>4864887.5573963895</v>
      </c>
      <c r="BB784" s="25">
        <f t="shared" ref="BB784:BB847" si="385">1/MAX(AY784,0.000000001)^4</f>
        <v>180.74648131253593</v>
      </c>
      <c r="BC784" s="6">
        <v>5985</v>
      </c>
      <c r="BD784" s="21">
        <v>0.27366075280037078</v>
      </c>
      <c r="BE784" s="7">
        <v>-7417.5584000013769</v>
      </c>
      <c r="BF784" s="7">
        <v>4864893.0601999983</v>
      </c>
      <c r="BG784" s="25">
        <f t="shared" ref="BG784:BG847" si="386">1/MAX(BD784,0.000000001)^4</f>
        <v>178.29942013860267</v>
      </c>
      <c r="BH784" s="6">
        <v>6093</v>
      </c>
      <c r="BI784" s="21">
        <v>0.277796790512292</v>
      </c>
      <c r="BJ784" s="7">
        <v>-7411.6254449859262</v>
      </c>
      <c r="BK784" s="7">
        <v>4864887.5573963895</v>
      </c>
      <c r="BL784" s="25">
        <f t="shared" ref="BL784:BL847" si="387">1/MAX(BI784,0.000000001)^4</f>
        <v>167.91562277358932</v>
      </c>
      <c r="BM784" s="6">
        <v>6204</v>
      </c>
      <c r="BN784" s="21">
        <v>0.27786599222312319</v>
      </c>
      <c r="BO784" s="7">
        <v>-7411.6254449859262</v>
      </c>
      <c r="BP784" s="7">
        <v>4864887.5573963895</v>
      </c>
      <c r="BQ784" s="25">
        <f t="shared" ref="BQ784:BQ847" si="388">1/MAX(BN784,0.000000001)^4</f>
        <v>167.74840967794572</v>
      </c>
      <c r="BR784" s="6">
        <v>5801</v>
      </c>
      <c r="BS784" s="21">
        <v>0.2785806658963938</v>
      </c>
      <c r="BT784" s="7">
        <v>-7417.5584000013769</v>
      </c>
      <c r="BU784" s="7">
        <v>4864893.0601999983</v>
      </c>
      <c r="BV784" s="25">
        <f t="shared" ref="BV784:BV847" si="389">1/MAX(BS784,0.000000001)^4</f>
        <v>166.03364849715203</v>
      </c>
      <c r="BW784" s="6">
        <v>5875</v>
      </c>
      <c r="BX784" s="21">
        <v>0.27864960878108153</v>
      </c>
      <c r="BY784" s="7">
        <v>-7411.6254449859262</v>
      </c>
      <c r="BZ784" s="7">
        <v>4864887.5573963895</v>
      </c>
      <c r="CA784" s="25">
        <f t="shared" ref="CA784:CA847" si="390">1/MAX(BX784,0.000000001)^4</f>
        <v>165.86939072259159</v>
      </c>
      <c r="CB784" s="6">
        <v>5691</v>
      </c>
      <c r="CC784" s="21">
        <v>0.2445485023967193</v>
      </c>
      <c r="CD784" s="7">
        <v>-7417.5584000013769</v>
      </c>
      <c r="CE784" s="7">
        <v>4864893.0601999983</v>
      </c>
      <c r="CF784" s="25">
        <f t="shared" ref="CF784:CF847" si="391">1/MAX(CC784,0.000000001)^4</f>
        <v>279.60180436535222</v>
      </c>
      <c r="CG784" s="6">
        <v>5584</v>
      </c>
      <c r="CH784" s="21">
        <v>0.25590413882572849</v>
      </c>
      <c r="CI784" s="7">
        <v>-7417.5584000013769</v>
      </c>
      <c r="CJ784" s="7">
        <v>4864893.0601999983</v>
      </c>
      <c r="CK784" s="25">
        <f t="shared" ref="CK784:CK847" si="392">1/MAX(CH784,0.000000001)^4</f>
        <v>233.17971129077023</v>
      </c>
      <c r="CL784" s="6">
        <v>5872</v>
      </c>
      <c r="CM784" s="21">
        <v>0.26068219444690172</v>
      </c>
      <c r="CN784" s="7">
        <v>-7417.5584000013769</v>
      </c>
      <c r="CO784" s="7">
        <v>4864893.0601999983</v>
      </c>
      <c r="CP784" s="25">
        <f t="shared" ref="CP784:CP847" si="393">1/MAX(CM784,0.000000001)^4</f>
        <v>216.54817446917204</v>
      </c>
      <c r="CQ784" s="6">
        <v>5801</v>
      </c>
      <c r="CR784" s="21">
        <v>0.27203995851301921</v>
      </c>
      <c r="CS784" s="7">
        <v>-7417.5584000013769</v>
      </c>
      <c r="CT784" s="7">
        <v>4864893.0601999983</v>
      </c>
      <c r="CU784" s="25">
        <f t="shared" ref="CU784:CU847" si="394">1/MAX(CR784,0.000000001)^4</f>
        <v>182.58672556312703</v>
      </c>
      <c r="CV784" s="6">
        <v>5986</v>
      </c>
      <c r="CW784" s="21">
        <v>0.27477804730886202</v>
      </c>
      <c r="CX784" s="7">
        <v>-7411.6254449859262</v>
      </c>
      <c r="CY784" s="7">
        <v>4864887.5573963895</v>
      </c>
      <c r="CZ784" s="25">
        <f t="shared" ref="CZ784:CZ847" si="395">1/MAX(CW784,0.000000001)^4</f>
        <v>175.4170763068924</v>
      </c>
      <c r="DA784" s="6">
        <v>6204</v>
      </c>
      <c r="DB784" s="21">
        <v>0.27578386274233418</v>
      </c>
      <c r="DC784" s="7">
        <v>-7411.6254449859262</v>
      </c>
      <c r="DD784" s="7">
        <v>4864887.5573963895</v>
      </c>
      <c r="DE784" s="25">
        <f t="shared" ref="DE784:DE847" si="396">1/MAX(DB784,0.000000001)^4</f>
        <v>172.87197717738022</v>
      </c>
      <c r="DF784" s="6">
        <v>5696</v>
      </c>
      <c r="DG784" s="21">
        <v>0.27709485643319559</v>
      </c>
      <c r="DH784" s="7">
        <v>-7425.6611000001431</v>
      </c>
      <c r="DI784" s="7">
        <v>4864873.1327000037</v>
      </c>
      <c r="DJ784" s="25">
        <f t="shared" ref="DJ784:DJ847" si="397">1/MAX(DG784,0.000000001)^4</f>
        <v>169.62354793399643</v>
      </c>
      <c r="DK784" s="6">
        <v>5248</v>
      </c>
      <c r="DL784" s="21">
        <v>0.27789900450619109</v>
      </c>
      <c r="DM784" s="7">
        <v>-7411.6254449859262</v>
      </c>
      <c r="DN784" s="7">
        <v>4864887.5573963895</v>
      </c>
      <c r="DO784" s="25">
        <f t="shared" ref="DO784:DO847" si="398">1/MAX(DL784,0.000000001)^4</f>
        <v>167.66871495133358</v>
      </c>
      <c r="DP784" s="6">
        <v>5658</v>
      </c>
      <c r="DQ784" s="21">
        <v>0.27803640514999672</v>
      </c>
      <c r="DR784" s="7">
        <v>-7411.6254449859262</v>
      </c>
      <c r="DS784" s="7">
        <v>4864887.5573963895</v>
      </c>
      <c r="DT784" s="25">
        <f t="shared" ref="DT784:DT847" si="399">1/MAX(DQ784,0.000000001)^4</f>
        <v>167.33752497360209</v>
      </c>
      <c r="DU784" s="6">
        <v>5985</v>
      </c>
      <c r="DV784" s="21">
        <v>0.28112782538901671</v>
      </c>
      <c r="DW784" s="7">
        <v>-7417.5584000013769</v>
      </c>
      <c r="DX784" s="7">
        <v>4864893.0601999983</v>
      </c>
      <c r="DY784" s="25">
        <f t="shared" ref="DY784:DY847" si="400">1/MAX(DV784,0.000000001)^4</f>
        <v>160.0975430974074</v>
      </c>
      <c r="DZ784" s="6">
        <v>5247</v>
      </c>
      <c r="EA784" s="21">
        <v>0.2831497298025904</v>
      </c>
      <c r="EB784" s="7">
        <v>-7417.5584000013769</v>
      </c>
      <c r="EC784" s="7">
        <v>4864893.0601999983</v>
      </c>
      <c r="ED784" s="25">
        <f t="shared" ref="ED784:ED847" si="401">1/MAX(EA784,0.000000001)^4</f>
        <v>155.57341816147667</v>
      </c>
      <c r="EE784" s="6">
        <v>5875</v>
      </c>
      <c r="EF784" s="21">
        <v>0.28557112957442748</v>
      </c>
      <c r="EG784" s="7">
        <v>-7411.6254449859262</v>
      </c>
      <c r="EH784" s="7">
        <v>4864887.5573963895</v>
      </c>
      <c r="EI784" s="25">
        <f t="shared" ref="EI784:EI847" si="402">1/MAX(EF784,0.000000001)^4</f>
        <v>150.3636302614544</v>
      </c>
    </row>
    <row r="785" spans="1:139" x14ac:dyDescent="0.25">
      <c r="A785" s="6">
        <v>771</v>
      </c>
      <c r="B785" s="6">
        <v>1</v>
      </c>
      <c r="C785" s="6">
        <v>2</v>
      </c>
      <c r="D785" s="6">
        <v>1</v>
      </c>
      <c r="E785" s="6">
        <v>2</v>
      </c>
      <c r="F785" s="20">
        <f t="shared" si="372"/>
        <v>1</v>
      </c>
      <c r="G785" s="20">
        <f t="shared" si="373"/>
        <v>1</v>
      </c>
      <c r="H785" s="20">
        <f t="shared" si="374"/>
        <v>1</v>
      </c>
      <c r="I785" s="7">
        <v>-7503.8685906942692</v>
      </c>
      <c r="J785" s="7">
        <v>4864866.9254734777</v>
      </c>
      <c r="K785" s="6">
        <v>6</v>
      </c>
      <c r="L785" s="6">
        <v>3</v>
      </c>
      <c r="M785" s="7">
        <v>-7503.0576747503655</v>
      </c>
      <c r="N785" s="7">
        <v>4864868.1459351499</v>
      </c>
      <c r="O785" s="26">
        <f t="shared" si="375"/>
        <v>-7503.0576747503637</v>
      </c>
      <c r="P785" s="26">
        <f t="shared" si="376"/>
        <v>4864868.1459351508</v>
      </c>
      <c r="Q785" s="20">
        <f t="shared" si="377"/>
        <v>1</v>
      </c>
      <c r="R785" s="26">
        <f t="shared" si="378"/>
        <v>1.4653024819449798</v>
      </c>
      <c r="S785" s="26">
        <f>R785*'8_HeSo_Mercator'!$B$7</f>
        <v>1.122606852827349</v>
      </c>
      <c r="T785" s="6">
        <v>138</v>
      </c>
      <c r="U785" s="21">
        <v>0.17417651450314489</v>
      </c>
      <c r="V785" s="7">
        <v>-7501.2219000011683</v>
      </c>
      <c r="W785" s="7">
        <v>4864863.0728999972</v>
      </c>
      <c r="X785" s="25">
        <f t="shared" si="379"/>
        <v>1086.5297395801906</v>
      </c>
      <c r="Y785" s="6">
        <v>37</v>
      </c>
      <c r="Z785" s="21">
        <v>0.19541498874724661</v>
      </c>
      <c r="AA785" s="7">
        <v>-7504.881400000304</v>
      </c>
      <c r="AB785" s="7">
        <v>4864865.5295000002</v>
      </c>
      <c r="AC785" s="25">
        <f t="shared" si="380"/>
        <v>685.754256710954</v>
      </c>
      <c r="AD785" s="6">
        <v>695</v>
      </c>
      <c r="AE785" s="21">
        <v>0.200573245246013</v>
      </c>
      <c r="AF785" s="7">
        <v>-7504.881400000304</v>
      </c>
      <c r="AG785" s="7">
        <v>4864865.5295000002</v>
      </c>
      <c r="AH785" s="25">
        <f t="shared" si="381"/>
        <v>617.88548688979665</v>
      </c>
      <c r="AI785" s="6">
        <v>1017</v>
      </c>
      <c r="AJ785" s="21">
        <v>0.2054051452806209</v>
      </c>
      <c r="AK785" s="7">
        <v>-7501.2219000011683</v>
      </c>
      <c r="AL785" s="7">
        <v>4864863.0728999972</v>
      </c>
      <c r="AM785" s="25">
        <f t="shared" si="382"/>
        <v>561.76506405258408</v>
      </c>
      <c r="AN785" s="6">
        <v>803</v>
      </c>
      <c r="AO785" s="21">
        <v>0.22014995408797791</v>
      </c>
      <c r="AP785" s="7">
        <v>-7504.881400000304</v>
      </c>
      <c r="AQ785" s="7">
        <v>4864865.5295000002</v>
      </c>
      <c r="AR785" s="25">
        <f t="shared" si="383"/>
        <v>425.72151903297743</v>
      </c>
      <c r="AS785" s="6">
        <v>913</v>
      </c>
      <c r="AT785" s="21">
        <v>0.22052687295453349</v>
      </c>
      <c r="AU785" s="7">
        <v>-7504.881400000304</v>
      </c>
      <c r="AV785" s="7">
        <v>4864865.5295000002</v>
      </c>
      <c r="AW785" s="25">
        <f t="shared" si="384"/>
        <v>422.81844329751073</v>
      </c>
      <c r="AX785" s="6">
        <v>475</v>
      </c>
      <c r="AY785" s="21">
        <v>0.22445351518503259</v>
      </c>
      <c r="AZ785" s="7">
        <v>-7504.881400000304</v>
      </c>
      <c r="BA785" s="7">
        <v>4864865.5295000002</v>
      </c>
      <c r="BB785" s="25">
        <f t="shared" si="385"/>
        <v>393.99830615747607</v>
      </c>
      <c r="BC785" s="6">
        <v>31</v>
      </c>
      <c r="BD785" s="21">
        <v>0.24610364993362249</v>
      </c>
      <c r="BE785" s="7">
        <v>-7501.2219000011683</v>
      </c>
      <c r="BF785" s="7">
        <v>4864863.0728999972</v>
      </c>
      <c r="BG785" s="25">
        <f t="shared" si="386"/>
        <v>272.6012111970436</v>
      </c>
      <c r="BH785" s="6">
        <v>585</v>
      </c>
      <c r="BI785" s="21">
        <v>0.25189837142870969</v>
      </c>
      <c r="BJ785" s="7">
        <v>-7504.881400000304</v>
      </c>
      <c r="BK785" s="7">
        <v>4864865.5295000002</v>
      </c>
      <c r="BL785" s="25">
        <f t="shared" si="387"/>
        <v>248.36967050242995</v>
      </c>
      <c r="BM785" s="6">
        <v>250</v>
      </c>
      <c r="BN785" s="21">
        <v>0.2567304572433492</v>
      </c>
      <c r="BO785" s="7">
        <v>-7501.2219000011683</v>
      </c>
      <c r="BP785" s="7">
        <v>4864863.0728999972</v>
      </c>
      <c r="BQ785" s="25">
        <f t="shared" si="388"/>
        <v>230.19210417952357</v>
      </c>
      <c r="BR785" s="6">
        <v>259</v>
      </c>
      <c r="BS785" s="21">
        <v>0.25770272151789902</v>
      </c>
      <c r="BT785" s="7">
        <v>-7504.881400000304</v>
      </c>
      <c r="BU785" s="7">
        <v>4864865.5295000002</v>
      </c>
      <c r="BV785" s="25">
        <f t="shared" si="389"/>
        <v>226.73782687369805</v>
      </c>
      <c r="BW785" s="6">
        <v>148</v>
      </c>
      <c r="BX785" s="21">
        <v>0.26243507721472931</v>
      </c>
      <c r="BY785" s="7">
        <v>-7504.881400000304</v>
      </c>
      <c r="BZ785" s="7">
        <v>4864865.5295000002</v>
      </c>
      <c r="CA785" s="25">
        <f t="shared" si="390"/>
        <v>210.82032064044071</v>
      </c>
      <c r="CB785" s="6">
        <v>1017</v>
      </c>
      <c r="CC785" s="21">
        <v>0.16801844341981001</v>
      </c>
      <c r="CD785" s="7">
        <v>-7501.2219000011683</v>
      </c>
      <c r="CE785" s="7">
        <v>4864863.0728999972</v>
      </c>
      <c r="CF785" s="25">
        <f t="shared" si="391"/>
        <v>1254.7932455030846</v>
      </c>
      <c r="CG785" s="6">
        <v>465</v>
      </c>
      <c r="CH785" s="21">
        <v>0.1922546725226813</v>
      </c>
      <c r="CI785" s="7">
        <v>-7502.4497000016272</v>
      </c>
      <c r="CJ785" s="7">
        <v>4864884.1761000007</v>
      </c>
      <c r="CK785" s="25">
        <f t="shared" si="392"/>
        <v>731.96848951921606</v>
      </c>
      <c r="CL785" s="6">
        <v>138</v>
      </c>
      <c r="CM785" s="21">
        <v>0.20553273146419049</v>
      </c>
      <c r="CN785" s="7">
        <v>-7501.2219000011683</v>
      </c>
      <c r="CO785" s="7">
        <v>4864863.0728999972</v>
      </c>
      <c r="CP785" s="25">
        <f t="shared" si="393"/>
        <v>560.37148065926056</v>
      </c>
      <c r="CQ785" s="6">
        <v>31</v>
      </c>
      <c r="CR785" s="21">
        <v>0.20939007054509701</v>
      </c>
      <c r="CS785" s="7">
        <v>-7501.2219000011683</v>
      </c>
      <c r="CT785" s="7">
        <v>4864863.0728999972</v>
      </c>
      <c r="CU785" s="25">
        <f t="shared" si="394"/>
        <v>520.20637148328728</v>
      </c>
      <c r="CV785" s="6">
        <v>475</v>
      </c>
      <c r="CW785" s="21">
        <v>0.20984318859148249</v>
      </c>
      <c r="CX785" s="7">
        <v>-7504.881400000304</v>
      </c>
      <c r="CY785" s="7">
        <v>4864865.5295000002</v>
      </c>
      <c r="CZ785" s="25">
        <f t="shared" si="395"/>
        <v>515.72774113275148</v>
      </c>
      <c r="DA785" s="6">
        <v>575</v>
      </c>
      <c r="DB785" s="21">
        <v>0.2116677151276363</v>
      </c>
      <c r="DC785" s="7">
        <v>-7502.4497000016272</v>
      </c>
      <c r="DD785" s="7">
        <v>4864884.1761000007</v>
      </c>
      <c r="DE785" s="25">
        <f t="shared" si="396"/>
        <v>498.17452211340469</v>
      </c>
      <c r="DF785" s="6">
        <v>695</v>
      </c>
      <c r="DG785" s="21">
        <v>0.21274786388240211</v>
      </c>
      <c r="DH785" s="7">
        <v>-7504.881400000304</v>
      </c>
      <c r="DI785" s="7">
        <v>4864865.5295000002</v>
      </c>
      <c r="DJ785" s="25">
        <f t="shared" si="397"/>
        <v>488.13412204090014</v>
      </c>
      <c r="DK785" s="6">
        <v>246</v>
      </c>
      <c r="DL785" s="21">
        <v>0.21653288451579489</v>
      </c>
      <c r="DM785" s="7">
        <v>-7502.4497000016272</v>
      </c>
      <c r="DN785" s="7">
        <v>4864884.1761000007</v>
      </c>
      <c r="DO785" s="25">
        <f t="shared" si="398"/>
        <v>454.88807795876716</v>
      </c>
      <c r="DP785" s="6">
        <v>37</v>
      </c>
      <c r="DQ785" s="21">
        <v>0.21756454782866211</v>
      </c>
      <c r="DR785" s="7">
        <v>-7504.881400000304</v>
      </c>
      <c r="DS785" s="7">
        <v>4864865.5295000002</v>
      </c>
      <c r="DT785" s="25">
        <f t="shared" si="399"/>
        <v>446.32116930822241</v>
      </c>
      <c r="DU785" s="6">
        <v>681</v>
      </c>
      <c r="DV785" s="21">
        <v>0.2184007846542215</v>
      </c>
      <c r="DW785" s="7">
        <v>-7502.4497000016272</v>
      </c>
      <c r="DX785" s="7">
        <v>4864884.1761000007</v>
      </c>
      <c r="DY785" s="25">
        <f t="shared" si="400"/>
        <v>439.52463571570968</v>
      </c>
      <c r="DZ785" s="6">
        <v>903</v>
      </c>
      <c r="EA785" s="21">
        <v>0.21878655091181651</v>
      </c>
      <c r="EB785" s="7">
        <v>-7502.4497000016272</v>
      </c>
      <c r="EC785" s="7">
        <v>4864884.1761000007</v>
      </c>
      <c r="ED785" s="25">
        <f t="shared" si="401"/>
        <v>436.43293081696254</v>
      </c>
      <c r="EE785" s="6">
        <v>913</v>
      </c>
      <c r="EF785" s="21">
        <v>0.22162328231482509</v>
      </c>
      <c r="EG785" s="7">
        <v>-7504.881400000304</v>
      </c>
      <c r="EH785" s="7">
        <v>4864865.5295000002</v>
      </c>
      <c r="EI785" s="25">
        <f t="shared" si="402"/>
        <v>414.51329967215133</v>
      </c>
    </row>
    <row r="786" spans="1:139" x14ac:dyDescent="0.25">
      <c r="A786" s="6">
        <v>772</v>
      </c>
      <c r="B786" s="6">
        <v>1</v>
      </c>
      <c r="C786" s="6">
        <v>2</v>
      </c>
      <c r="D786" s="6">
        <v>1</v>
      </c>
      <c r="E786" s="6">
        <v>2</v>
      </c>
      <c r="F786" s="20">
        <f t="shared" si="372"/>
        <v>1</v>
      </c>
      <c r="G786" s="20">
        <f t="shared" si="373"/>
        <v>1</v>
      </c>
      <c r="H786" s="20">
        <f t="shared" si="374"/>
        <v>1</v>
      </c>
      <c r="I786" s="7">
        <v>-7466.9345501771286</v>
      </c>
      <c r="J786" s="7">
        <v>4864820.4441860169</v>
      </c>
      <c r="K786" s="6">
        <v>-3</v>
      </c>
      <c r="L786" s="6">
        <v>-6</v>
      </c>
      <c r="M786" s="7">
        <v>-7465.7424540358988</v>
      </c>
      <c r="N786" s="7">
        <v>4864816.5611205734</v>
      </c>
      <c r="O786" s="26">
        <f t="shared" si="375"/>
        <v>-7465.7424540358988</v>
      </c>
      <c r="P786" s="26">
        <f t="shared" si="376"/>
        <v>4864816.5611205734</v>
      </c>
      <c r="Q786" s="20">
        <f t="shared" si="377"/>
        <v>1</v>
      </c>
      <c r="R786" s="26">
        <f t="shared" si="378"/>
        <v>4.0619318616059736</v>
      </c>
      <c r="S786" s="26">
        <f>R786*'8_HeSo_Mercator'!$B$7</f>
        <v>3.1119530607113495</v>
      </c>
      <c r="T786" s="6">
        <v>6685</v>
      </c>
      <c r="U786" s="21">
        <v>0.27346379069586352</v>
      </c>
      <c r="V786" s="7">
        <v>-7460.7679000012577</v>
      </c>
      <c r="W786" s="7">
        <v>4864810.0301000029</v>
      </c>
      <c r="X786" s="25">
        <f t="shared" si="379"/>
        <v>178.81365550372485</v>
      </c>
      <c r="Y786" s="6">
        <v>6409</v>
      </c>
      <c r="Z786" s="21">
        <v>0.28172125880059867</v>
      </c>
      <c r="AA786" s="7">
        <v>-7466.9637000001967</v>
      </c>
      <c r="AB786" s="7">
        <v>4864820.4131999984</v>
      </c>
      <c r="AC786" s="25">
        <f t="shared" si="380"/>
        <v>158.75284571655089</v>
      </c>
      <c r="AD786" s="6">
        <v>6959</v>
      </c>
      <c r="AE786" s="21">
        <v>0.28318560807221738</v>
      </c>
      <c r="AF786" s="7">
        <v>-7469.8891999982297</v>
      </c>
      <c r="AG786" s="7">
        <v>4864815.0574000031</v>
      </c>
      <c r="AH786" s="25">
        <f t="shared" si="381"/>
        <v>155.49459149499526</v>
      </c>
      <c r="AI786" s="6">
        <v>6775</v>
      </c>
      <c r="AJ786" s="21">
        <v>0.28383717225949118</v>
      </c>
      <c r="AK786" s="7">
        <v>-7460.7679000012577</v>
      </c>
      <c r="AL786" s="7">
        <v>4864810.0301000029</v>
      </c>
      <c r="AM786" s="25">
        <f t="shared" si="382"/>
        <v>154.07171401212284</v>
      </c>
      <c r="AN786" s="6">
        <v>7046</v>
      </c>
      <c r="AO786" s="21">
        <v>0.29812714485565028</v>
      </c>
      <c r="AP786" s="7">
        <v>-7469.8891999982297</v>
      </c>
      <c r="AQ786" s="7">
        <v>4864815.0574000031</v>
      </c>
      <c r="AR786" s="25">
        <f t="shared" si="383"/>
        <v>126.5884016689853</v>
      </c>
      <c r="AS786" s="6">
        <v>6500</v>
      </c>
      <c r="AT786" s="21">
        <v>0.30012199801791728</v>
      </c>
      <c r="AU786" s="7">
        <v>-7466.9637000001967</v>
      </c>
      <c r="AV786" s="7">
        <v>4864820.4131999984</v>
      </c>
      <c r="AW786" s="25">
        <f t="shared" si="384"/>
        <v>123.25617433840669</v>
      </c>
      <c r="AX786" s="6">
        <v>6595</v>
      </c>
      <c r="AY786" s="21">
        <v>0.30073590523405241</v>
      </c>
      <c r="AZ786" s="7">
        <v>-7466.9637000001967</v>
      </c>
      <c r="BA786" s="7">
        <v>4864820.4131999984</v>
      </c>
      <c r="BB786" s="25">
        <f t="shared" si="385"/>
        <v>122.25281595189206</v>
      </c>
      <c r="BC786" s="6">
        <v>6501</v>
      </c>
      <c r="BD786" s="21">
        <v>0.30194015558865162</v>
      </c>
      <c r="BE786" s="7">
        <v>-7466.9637000001967</v>
      </c>
      <c r="BF786" s="7">
        <v>4864820.4131999984</v>
      </c>
      <c r="BG786" s="25">
        <f t="shared" si="386"/>
        <v>120.31409315285191</v>
      </c>
      <c r="BH786" s="6">
        <v>6778</v>
      </c>
      <c r="BI786" s="21">
        <v>0.30246914771310868</v>
      </c>
      <c r="BJ786" s="7">
        <v>-7466.9637000001967</v>
      </c>
      <c r="BK786" s="7">
        <v>4864820.4131999984</v>
      </c>
      <c r="BL786" s="25">
        <f t="shared" si="387"/>
        <v>119.47462323745755</v>
      </c>
      <c r="BM786" s="6">
        <v>6318</v>
      </c>
      <c r="BN786" s="21">
        <v>0.30632528644971252</v>
      </c>
      <c r="BO786" s="7">
        <v>-7466.9637000001967</v>
      </c>
      <c r="BP786" s="7">
        <v>4864820.4131999984</v>
      </c>
      <c r="BQ786" s="25">
        <f t="shared" si="388"/>
        <v>113.57130256641418</v>
      </c>
      <c r="BR786" s="6">
        <v>6499</v>
      </c>
      <c r="BS786" s="21">
        <v>0.30677239002052892</v>
      </c>
      <c r="BT786" s="7">
        <v>-7460.7679000012577</v>
      </c>
      <c r="BU786" s="7">
        <v>4864810.0301000029</v>
      </c>
      <c r="BV786" s="25">
        <f t="shared" si="389"/>
        <v>112.91065336904647</v>
      </c>
      <c r="BW786" s="6">
        <v>6777</v>
      </c>
      <c r="BX786" s="21">
        <v>0.30907931447698012</v>
      </c>
      <c r="BY786" s="7">
        <v>-7466.9637000001967</v>
      </c>
      <c r="BZ786" s="7">
        <v>4864820.4131999984</v>
      </c>
      <c r="CA786" s="25">
        <f t="shared" si="390"/>
        <v>109.57721005793728</v>
      </c>
      <c r="CB786" s="6">
        <v>6685</v>
      </c>
      <c r="CC786" s="21">
        <v>0.27673828199007239</v>
      </c>
      <c r="CD786" s="7">
        <v>-7460.7679000012577</v>
      </c>
      <c r="CE786" s="7">
        <v>4864810.0301000029</v>
      </c>
      <c r="CF786" s="25">
        <f t="shared" si="391"/>
        <v>170.49947186561803</v>
      </c>
      <c r="CG786" s="6">
        <v>6959</v>
      </c>
      <c r="CH786" s="21">
        <v>0.2912605566023666</v>
      </c>
      <c r="CI786" s="7">
        <v>-7469.8891999982297</v>
      </c>
      <c r="CJ786" s="7">
        <v>4864815.0574000031</v>
      </c>
      <c r="CK786" s="25">
        <f t="shared" si="392"/>
        <v>138.9547187481611</v>
      </c>
      <c r="CL786" s="6">
        <v>6775</v>
      </c>
      <c r="CM786" s="21">
        <v>0.29332974154057972</v>
      </c>
      <c r="CN786" s="7">
        <v>-7460.7679000012577</v>
      </c>
      <c r="CO786" s="7">
        <v>4864810.0301000029</v>
      </c>
      <c r="CP786" s="25">
        <f t="shared" si="393"/>
        <v>135.07519454512547</v>
      </c>
      <c r="CQ786" s="6">
        <v>6409</v>
      </c>
      <c r="CR786" s="21">
        <v>0.29462812718931491</v>
      </c>
      <c r="CS786" s="7">
        <v>-7466.9637000001967</v>
      </c>
      <c r="CT786" s="7">
        <v>4864820.4131999984</v>
      </c>
      <c r="CU786" s="25">
        <f t="shared" si="394"/>
        <v>132.70985642675177</v>
      </c>
      <c r="CV786" s="6">
        <v>6318</v>
      </c>
      <c r="CW786" s="21">
        <v>0.30295023896130507</v>
      </c>
      <c r="CX786" s="7">
        <v>-7466.9637000001967</v>
      </c>
      <c r="CY786" s="7">
        <v>4864820.4131999984</v>
      </c>
      <c r="CZ786" s="25">
        <f t="shared" si="395"/>
        <v>118.71751638237495</v>
      </c>
      <c r="DA786" s="6">
        <v>7046</v>
      </c>
      <c r="DB786" s="21">
        <v>0.3031565596295866</v>
      </c>
      <c r="DC786" s="7">
        <v>-7469.8891999982297</v>
      </c>
      <c r="DD786" s="7">
        <v>4864815.0574000031</v>
      </c>
      <c r="DE786" s="25">
        <f t="shared" si="396"/>
        <v>118.39466163271042</v>
      </c>
      <c r="DF786" s="6">
        <v>6501</v>
      </c>
      <c r="DG786" s="21">
        <v>0.30687540655308743</v>
      </c>
      <c r="DH786" s="7">
        <v>-7466.9637000001967</v>
      </c>
      <c r="DI786" s="7">
        <v>4864820.4131999984</v>
      </c>
      <c r="DJ786" s="25">
        <f t="shared" si="397"/>
        <v>112.75911553936525</v>
      </c>
      <c r="DK786" s="6">
        <v>6595</v>
      </c>
      <c r="DL786" s="21">
        <v>0.30720655154415599</v>
      </c>
      <c r="DM786" s="7">
        <v>-7466.9637000001967</v>
      </c>
      <c r="DN786" s="7">
        <v>4864820.4131999984</v>
      </c>
      <c r="DO786" s="25">
        <f t="shared" si="398"/>
        <v>112.27371852356781</v>
      </c>
      <c r="DP786" s="6">
        <v>6500</v>
      </c>
      <c r="DQ786" s="21">
        <v>0.31031869229031378</v>
      </c>
      <c r="DR786" s="7">
        <v>-7466.9637000001967</v>
      </c>
      <c r="DS786" s="7">
        <v>4864820.4131999984</v>
      </c>
      <c r="DT786" s="25">
        <f t="shared" si="399"/>
        <v>107.83711343645501</v>
      </c>
      <c r="DU786" s="6">
        <v>6777</v>
      </c>
      <c r="DV786" s="21">
        <v>0.310345830545941</v>
      </c>
      <c r="DW786" s="7">
        <v>-7466.9637000001967</v>
      </c>
      <c r="DX786" s="7">
        <v>4864820.4131999984</v>
      </c>
      <c r="DY786" s="25">
        <f t="shared" si="400"/>
        <v>107.79939902858031</v>
      </c>
      <c r="DZ786" s="6">
        <v>6499</v>
      </c>
      <c r="EA786" s="21">
        <v>0.3107747238442371</v>
      </c>
      <c r="EB786" s="7">
        <v>-7460.7679000012577</v>
      </c>
      <c r="EC786" s="7">
        <v>4864810.0301000029</v>
      </c>
      <c r="ED786" s="25">
        <f t="shared" si="401"/>
        <v>107.20554356214873</v>
      </c>
      <c r="EE786" s="6">
        <v>6778</v>
      </c>
      <c r="EF786" s="21">
        <v>0.31088374355777842</v>
      </c>
      <c r="EG786" s="7">
        <v>-7466.9637000001967</v>
      </c>
      <c r="EH786" s="7">
        <v>4864820.4131999984</v>
      </c>
      <c r="EI786" s="25">
        <f t="shared" si="402"/>
        <v>107.0552446608184</v>
      </c>
    </row>
    <row r="787" spans="1:139" x14ac:dyDescent="0.25">
      <c r="A787" s="6">
        <v>773</v>
      </c>
      <c r="B787" s="6">
        <v>1</v>
      </c>
      <c r="C787" s="6">
        <v>2</v>
      </c>
      <c r="D787" s="6">
        <v>1</v>
      </c>
      <c r="E787" s="6">
        <v>2</v>
      </c>
      <c r="F787" s="20">
        <f t="shared" si="372"/>
        <v>1</v>
      </c>
      <c r="G787" s="20">
        <f t="shared" si="373"/>
        <v>1</v>
      </c>
      <c r="H787" s="20">
        <f t="shared" si="374"/>
        <v>1</v>
      </c>
      <c r="I787" s="7">
        <v>-7565.1085101552026</v>
      </c>
      <c r="J787" s="7">
        <v>4864871.9216110175</v>
      </c>
      <c r="K787" s="6">
        <v>0</v>
      </c>
      <c r="L787" s="6">
        <v>-3</v>
      </c>
      <c r="M787" s="7">
        <v>-7559.3754258044974</v>
      </c>
      <c r="N787" s="7">
        <v>4864878.0840362366</v>
      </c>
      <c r="O787" s="26">
        <f t="shared" si="375"/>
        <v>-7559.3754258044974</v>
      </c>
      <c r="P787" s="26">
        <f t="shared" si="376"/>
        <v>4864878.0840362366</v>
      </c>
      <c r="Q787" s="20">
        <f t="shared" si="377"/>
        <v>1</v>
      </c>
      <c r="R787" s="26">
        <f t="shared" si="378"/>
        <v>8.4168723854571255</v>
      </c>
      <c r="S787" s="26">
        <f>R787*'8_HeSo_Mercator'!$B$7</f>
        <v>6.4483877804843823</v>
      </c>
      <c r="T787" s="6">
        <v>1356</v>
      </c>
      <c r="U787" s="21">
        <v>0.3482929371872554</v>
      </c>
      <c r="V787" s="7">
        <v>-7559.7820000015199</v>
      </c>
      <c r="W787" s="7">
        <v>4864871.373499997</v>
      </c>
      <c r="X787" s="25">
        <f t="shared" si="379"/>
        <v>67.954986251856127</v>
      </c>
      <c r="Y787" s="6">
        <v>1582</v>
      </c>
      <c r="Z787" s="21">
        <v>0.39184375090389401</v>
      </c>
      <c r="AA787" s="7">
        <v>-7559.7820000015199</v>
      </c>
      <c r="AB787" s="7">
        <v>4864871.373499997</v>
      </c>
      <c r="AC787" s="25">
        <f t="shared" si="380"/>
        <v>42.417815595995805</v>
      </c>
      <c r="AD787" s="6">
        <v>1468</v>
      </c>
      <c r="AE787" s="21">
        <v>0.39810364521226949</v>
      </c>
      <c r="AF787" s="7">
        <v>-7559.4972999989986</v>
      </c>
      <c r="AG787" s="7">
        <v>4864887.6503999978</v>
      </c>
      <c r="AH787" s="25">
        <f t="shared" si="381"/>
        <v>39.812127223059186</v>
      </c>
      <c r="AI787" s="6">
        <v>1397</v>
      </c>
      <c r="AJ787" s="21">
        <v>0.40250676676442287</v>
      </c>
      <c r="AK787" s="7">
        <v>-7559.7820000015199</v>
      </c>
      <c r="AL787" s="7">
        <v>4864871.373499997</v>
      </c>
      <c r="AM787" s="25">
        <f t="shared" si="382"/>
        <v>38.09844553564821</v>
      </c>
      <c r="AN787" s="6">
        <v>1435</v>
      </c>
      <c r="AO787" s="21">
        <v>0.41445782994920488</v>
      </c>
      <c r="AP787" s="7">
        <v>-7559.4972999989986</v>
      </c>
      <c r="AQ787" s="7">
        <v>4864887.6503999978</v>
      </c>
      <c r="AR787" s="25">
        <f t="shared" si="383"/>
        <v>33.890549067553714</v>
      </c>
      <c r="AS787" s="6">
        <v>1538</v>
      </c>
      <c r="AT787" s="21">
        <v>0.41665479221608559</v>
      </c>
      <c r="AU787" s="7">
        <v>-7559.7820000015199</v>
      </c>
      <c r="AV787" s="7">
        <v>4864871.373499997</v>
      </c>
      <c r="AW787" s="25">
        <f t="shared" si="384"/>
        <v>33.18138234088282</v>
      </c>
      <c r="AX787" s="6">
        <v>1355</v>
      </c>
      <c r="AY787" s="21">
        <v>0.41702100178822649</v>
      </c>
      <c r="AZ787" s="7">
        <v>-7562.1862000003457</v>
      </c>
      <c r="BA787" s="7">
        <v>4864866.7850999981</v>
      </c>
      <c r="BB787" s="25">
        <f t="shared" si="385"/>
        <v>33.064982035044402</v>
      </c>
      <c r="BC787" s="6">
        <v>1400</v>
      </c>
      <c r="BD787" s="21">
        <v>0.41716504663189019</v>
      </c>
      <c r="BE787" s="7">
        <v>-7559.4972999989986</v>
      </c>
      <c r="BF787" s="7">
        <v>4864887.6503999978</v>
      </c>
      <c r="BG787" s="25">
        <f t="shared" si="386"/>
        <v>33.019337042496268</v>
      </c>
      <c r="BH787" s="6">
        <v>1318</v>
      </c>
      <c r="BI787" s="21">
        <v>0.42302262157198639</v>
      </c>
      <c r="BJ787" s="7">
        <v>-7559.7820000015199</v>
      </c>
      <c r="BK787" s="7">
        <v>4864871.373499997</v>
      </c>
      <c r="BL787" s="25">
        <f t="shared" si="387"/>
        <v>31.228104977184088</v>
      </c>
      <c r="BM787" s="6">
        <v>1325</v>
      </c>
      <c r="BN787" s="21">
        <v>0.42443909453123241</v>
      </c>
      <c r="BO787" s="7">
        <v>-7559.4972999989986</v>
      </c>
      <c r="BP787" s="7">
        <v>4864887.6503999978</v>
      </c>
      <c r="BQ787" s="25">
        <f t="shared" si="388"/>
        <v>30.813319174021149</v>
      </c>
      <c r="BR787" s="6">
        <v>1615</v>
      </c>
      <c r="BS787" s="21">
        <v>0.4279268908386738</v>
      </c>
      <c r="BT787" s="7">
        <v>-7555.1323000006378</v>
      </c>
      <c r="BU787" s="7">
        <v>4864885.251500003</v>
      </c>
      <c r="BV787" s="25">
        <f t="shared" si="389"/>
        <v>29.820964567876224</v>
      </c>
      <c r="BW787" s="6">
        <v>1510</v>
      </c>
      <c r="BX787" s="21">
        <v>0.42858991961317427</v>
      </c>
      <c r="BY787" s="7">
        <v>-7559.4972999989986</v>
      </c>
      <c r="BZ787" s="7">
        <v>4864887.6503999978</v>
      </c>
      <c r="CA787" s="25">
        <f t="shared" si="390"/>
        <v>29.636860157703275</v>
      </c>
      <c r="CB787" s="6">
        <v>1356</v>
      </c>
      <c r="CC787" s="21">
        <v>0.3559071749675225</v>
      </c>
      <c r="CD787" s="7">
        <v>-7559.7820000015199</v>
      </c>
      <c r="CE787" s="7">
        <v>4864871.373499997</v>
      </c>
      <c r="CF787" s="25">
        <f t="shared" si="391"/>
        <v>62.323671058368831</v>
      </c>
      <c r="CG787" s="6">
        <v>1582</v>
      </c>
      <c r="CH787" s="21">
        <v>0.38990162447197568</v>
      </c>
      <c r="CI787" s="7">
        <v>-7559.7820000015199</v>
      </c>
      <c r="CJ787" s="7">
        <v>4864871.373499997</v>
      </c>
      <c r="CK787" s="25">
        <f t="shared" si="392"/>
        <v>43.269295234711436</v>
      </c>
      <c r="CL787" s="6">
        <v>1468</v>
      </c>
      <c r="CM787" s="21">
        <v>0.40131830595016771</v>
      </c>
      <c r="CN787" s="7">
        <v>-7559.4972999989986</v>
      </c>
      <c r="CO787" s="7">
        <v>4864887.6503999978</v>
      </c>
      <c r="CP787" s="25">
        <f t="shared" si="393"/>
        <v>38.551751925427048</v>
      </c>
      <c r="CQ787" s="6">
        <v>1318</v>
      </c>
      <c r="CR787" s="21">
        <v>0.40547476475620192</v>
      </c>
      <c r="CS787" s="7">
        <v>-7559.7820000015199</v>
      </c>
      <c r="CT787" s="7">
        <v>4864871.373499997</v>
      </c>
      <c r="CU787" s="25">
        <f t="shared" si="394"/>
        <v>36.995140238338905</v>
      </c>
      <c r="CV787" s="6">
        <v>1397</v>
      </c>
      <c r="CW787" s="21">
        <v>0.4092975166305769</v>
      </c>
      <c r="CX787" s="7">
        <v>-7559.7820000015199</v>
      </c>
      <c r="CY787" s="7">
        <v>4864871.373499997</v>
      </c>
      <c r="CZ787" s="25">
        <f t="shared" si="395"/>
        <v>35.632275825661459</v>
      </c>
      <c r="DA787" s="6">
        <v>1435</v>
      </c>
      <c r="DB787" s="21">
        <v>0.41129437928569551</v>
      </c>
      <c r="DC787" s="7">
        <v>-7559.4972999989986</v>
      </c>
      <c r="DD787" s="7">
        <v>4864887.6503999978</v>
      </c>
      <c r="DE787" s="25">
        <f t="shared" si="396"/>
        <v>34.945310359913783</v>
      </c>
      <c r="DF787" s="6">
        <v>1400</v>
      </c>
      <c r="DG787" s="21">
        <v>0.4142773861889873</v>
      </c>
      <c r="DH787" s="7">
        <v>-7559.4972999989986</v>
      </c>
      <c r="DI787" s="7">
        <v>4864887.6503999978</v>
      </c>
      <c r="DJ787" s="25">
        <f t="shared" si="397"/>
        <v>33.949633486769322</v>
      </c>
      <c r="DK787" s="6">
        <v>1538</v>
      </c>
      <c r="DL787" s="21">
        <v>0.4147985744226701</v>
      </c>
      <c r="DM787" s="7">
        <v>-7559.7820000015199</v>
      </c>
      <c r="DN787" s="7">
        <v>4864871.373499997</v>
      </c>
      <c r="DO787" s="25">
        <f t="shared" si="398"/>
        <v>33.77932597008121</v>
      </c>
      <c r="DP787" s="6">
        <v>1615</v>
      </c>
      <c r="DQ787" s="21">
        <v>0.41716198174802033</v>
      </c>
      <c r="DR787" s="7">
        <v>-7555.1323000006378</v>
      </c>
      <c r="DS787" s="7">
        <v>4864885.251500003</v>
      </c>
      <c r="DT787" s="25">
        <f t="shared" si="399"/>
        <v>33.020307423817727</v>
      </c>
      <c r="DU787" s="6">
        <v>1355</v>
      </c>
      <c r="DV787" s="21">
        <v>0.42032478125463429</v>
      </c>
      <c r="DW787" s="7">
        <v>-7562.1862000003457</v>
      </c>
      <c r="DX787" s="7">
        <v>4864866.7850999981</v>
      </c>
      <c r="DY787" s="25">
        <f t="shared" si="400"/>
        <v>32.037603149937041</v>
      </c>
      <c r="DZ787" s="6">
        <v>1359</v>
      </c>
      <c r="EA787" s="21">
        <v>0.42429354702657118</v>
      </c>
      <c r="EB787" s="7">
        <v>-7559.4972999989986</v>
      </c>
      <c r="EC787" s="7">
        <v>4864887.6503999978</v>
      </c>
      <c r="ED787" s="25">
        <f t="shared" si="401"/>
        <v>30.855621112768638</v>
      </c>
      <c r="EE787" s="6">
        <v>1653</v>
      </c>
      <c r="EF787" s="21">
        <v>0.42778869844432382</v>
      </c>
      <c r="EG787" s="7">
        <v>-7555.1323000006378</v>
      </c>
      <c r="EH787" s="7">
        <v>4864885.251500003</v>
      </c>
      <c r="EI787" s="25">
        <f t="shared" si="402"/>
        <v>29.859516570959311</v>
      </c>
    </row>
    <row r="788" spans="1:139" x14ac:dyDescent="0.25">
      <c r="A788" s="6">
        <v>774</v>
      </c>
      <c r="B788" s="6">
        <v>1</v>
      </c>
      <c r="C788" s="6">
        <v>2</v>
      </c>
      <c r="D788" s="6">
        <v>1</v>
      </c>
      <c r="E788" s="6">
        <v>2</v>
      </c>
      <c r="F788" s="20">
        <f t="shared" si="372"/>
        <v>1</v>
      </c>
      <c r="G788" s="20">
        <f t="shared" si="373"/>
        <v>1</v>
      </c>
      <c r="H788" s="20">
        <f t="shared" si="374"/>
        <v>1</v>
      </c>
      <c r="I788" s="7">
        <v>-7491.0306339450181</v>
      </c>
      <c r="J788" s="7">
        <v>4864865.3859348297</v>
      </c>
      <c r="K788" s="6">
        <v>6</v>
      </c>
      <c r="L788" s="6">
        <v>6</v>
      </c>
      <c r="M788" s="7">
        <v>-7505.9585312444433</v>
      </c>
      <c r="N788" s="7">
        <v>4864863.1286646873</v>
      </c>
      <c r="O788" s="26">
        <f t="shared" si="375"/>
        <v>-7505.9585312444433</v>
      </c>
      <c r="P788" s="26">
        <f t="shared" si="376"/>
        <v>4864863.1286646891</v>
      </c>
      <c r="Q788" s="20">
        <f t="shared" si="377"/>
        <v>1</v>
      </c>
      <c r="R788" s="26">
        <f t="shared" si="378"/>
        <v>15.097595380381325</v>
      </c>
      <c r="S788" s="26">
        <f>R788*'8_HeSo_Mercator'!$B$7</f>
        <v>11.566665752680409</v>
      </c>
      <c r="T788" s="6">
        <v>368</v>
      </c>
      <c r="U788" s="21">
        <v>0.14508175913546759</v>
      </c>
      <c r="V788" s="7">
        <v>-7506.5293000005186</v>
      </c>
      <c r="W788" s="7">
        <v>4864862.5543000028</v>
      </c>
      <c r="X788" s="25">
        <f t="shared" si="379"/>
        <v>2257.0893352510379</v>
      </c>
      <c r="Y788" s="6">
        <v>914</v>
      </c>
      <c r="Z788" s="21">
        <v>0.1453047586691055</v>
      </c>
      <c r="AA788" s="7">
        <v>-7506.5293000005186</v>
      </c>
      <c r="AB788" s="7">
        <v>4864862.5543000028</v>
      </c>
      <c r="AC788" s="25">
        <f t="shared" si="380"/>
        <v>2243.2653595852025</v>
      </c>
      <c r="AD788" s="6">
        <v>260</v>
      </c>
      <c r="AE788" s="21">
        <v>0.1492275382506893</v>
      </c>
      <c r="AF788" s="7">
        <v>-7506.5293000005186</v>
      </c>
      <c r="AG788" s="7">
        <v>4864862.5543000028</v>
      </c>
      <c r="AH788" s="25">
        <f t="shared" si="381"/>
        <v>2016.5272789107053</v>
      </c>
      <c r="AI788" s="6">
        <v>39</v>
      </c>
      <c r="AJ788" s="21">
        <v>0.1519637871292939</v>
      </c>
      <c r="AK788" s="7">
        <v>-7506.5293000005186</v>
      </c>
      <c r="AL788" s="7">
        <v>4864862.5543000028</v>
      </c>
      <c r="AM788" s="25">
        <f t="shared" si="382"/>
        <v>1875.1653409603864</v>
      </c>
      <c r="AN788" s="6">
        <v>807</v>
      </c>
      <c r="AO788" s="21">
        <v>0.15268029518613219</v>
      </c>
      <c r="AP788" s="7">
        <v>-7506.5293000005186</v>
      </c>
      <c r="AQ788" s="7">
        <v>4864862.5543000028</v>
      </c>
      <c r="AR788" s="25">
        <f t="shared" si="383"/>
        <v>1840.212753772207</v>
      </c>
      <c r="AS788" s="6">
        <v>1024</v>
      </c>
      <c r="AT788" s="21">
        <v>0.15386253815644019</v>
      </c>
      <c r="AU788" s="7">
        <v>-7506.5293000005186</v>
      </c>
      <c r="AV788" s="7">
        <v>4864862.5543000028</v>
      </c>
      <c r="AW788" s="25">
        <f t="shared" si="384"/>
        <v>1784.3022799507032</v>
      </c>
      <c r="AX788" s="6">
        <v>478</v>
      </c>
      <c r="AY788" s="21">
        <v>0.17266907324899991</v>
      </c>
      <c r="AZ788" s="7">
        <v>-7506.5293000005186</v>
      </c>
      <c r="BA788" s="7">
        <v>4864862.5543000028</v>
      </c>
      <c r="BB788" s="25">
        <f t="shared" si="385"/>
        <v>1124.972141262283</v>
      </c>
      <c r="BC788" s="6">
        <v>148</v>
      </c>
      <c r="BD788" s="21">
        <v>0.1742635452689672</v>
      </c>
      <c r="BE788" s="7">
        <v>-7504.881400000304</v>
      </c>
      <c r="BF788" s="7">
        <v>4864865.5295000002</v>
      </c>
      <c r="BG788" s="25">
        <f t="shared" si="386"/>
        <v>1084.3608246797285</v>
      </c>
      <c r="BH788" s="6">
        <v>259</v>
      </c>
      <c r="BI788" s="21">
        <v>0.1835173885561022</v>
      </c>
      <c r="BJ788" s="7">
        <v>-7504.881400000304</v>
      </c>
      <c r="BK788" s="7">
        <v>4864865.5295000002</v>
      </c>
      <c r="BL788" s="25">
        <f t="shared" si="387"/>
        <v>881.63965827020456</v>
      </c>
      <c r="BM788" s="6">
        <v>696</v>
      </c>
      <c r="BN788" s="21">
        <v>0.19308220328959441</v>
      </c>
      <c r="BO788" s="7">
        <v>-7506.5293000005186</v>
      </c>
      <c r="BP788" s="7">
        <v>4864862.5543000028</v>
      </c>
      <c r="BQ788" s="25">
        <f t="shared" si="388"/>
        <v>719.50036088661193</v>
      </c>
      <c r="BR788" s="6">
        <v>475</v>
      </c>
      <c r="BS788" s="21">
        <v>0.20186631271775629</v>
      </c>
      <c r="BT788" s="7">
        <v>-7504.881400000304</v>
      </c>
      <c r="BU788" s="7">
        <v>4864865.5295000002</v>
      </c>
      <c r="BV788" s="25">
        <f t="shared" si="389"/>
        <v>602.20533526586905</v>
      </c>
      <c r="BW788" s="6">
        <v>1599</v>
      </c>
      <c r="BX788" s="21">
        <v>0.2047757965114429</v>
      </c>
      <c r="BY788" s="7">
        <v>-7504.881400000304</v>
      </c>
      <c r="BZ788" s="7">
        <v>4864865.5295000002</v>
      </c>
      <c r="CA788" s="25">
        <f t="shared" si="390"/>
        <v>568.70298072147739</v>
      </c>
      <c r="CB788" s="6">
        <v>368</v>
      </c>
      <c r="CC788" s="21">
        <v>0.1437258763292634</v>
      </c>
      <c r="CD788" s="7">
        <v>-7506.5293000005186</v>
      </c>
      <c r="CE788" s="7">
        <v>4864862.5543000028</v>
      </c>
      <c r="CF788" s="25">
        <f t="shared" si="391"/>
        <v>2343.4739956063472</v>
      </c>
      <c r="CG788" s="6">
        <v>807</v>
      </c>
      <c r="CH788" s="21">
        <v>0.1441902083599641</v>
      </c>
      <c r="CI788" s="7">
        <v>-7506.5293000005186</v>
      </c>
      <c r="CJ788" s="7">
        <v>4864862.5543000028</v>
      </c>
      <c r="CK788" s="25">
        <f t="shared" si="392"/>
        <v>2313.4329792488566</v>
      </c>
      <c r="CL788" s="6">
        <v>39</v>
      </c>
      <c r="CM788" s="21">
        <v>0.14467598036909851</v>
      </c>
      <c r="CN788" s="7">
        <v>-7506.5293000005186</v>
      </c>
      <c r="CO788" s="7">
        <v>4864862.5543000028</v>
      </c>
      <c r="CP788" s="25">
        <f t="shared" si="393"/>
        <v>2282.5182790027447</v>
      </c>
      <c r="CQ788" s="6">
        <v>260</v>
      </c>
      <c r="CR788" s="21">
        <v>0.14505930097209549</v>
      </c>
      <c r="CS788" s="7">
        <v>-7506.5293000005186</v>
      </c>
      <c r="CT788" s="7">
        <v>4864862.5543000028</v>
      </c>
      <c r="CU788" s="25">
        <f t="shared" si="394"/>
        <v>2258.4874353028781</v>
      </c>
      <c r="CV788" s="6">
        <v>1024</v>
      </c>
      <c r="CW788" s="21">
        <v>0.1452032520325203</v>
      </c>
      <c r="CX788" s="7">
        <v>-7506.5293000005186</v>
      </c>
      <c r="CY788" s="7">
        <v>4864862.5543000028</v>
      </c>
      <c r="CZ788" s="25">
        <f t="shared" si="395"/>
        <v>2249.5447011922506</v>
      </c>
      <c r="DA788" s="6">
        <v>914</v>
      </c>
      <c r="DB788" s="21">
        <v>0.15043380691246419</v>
      </c>
      <c r="DC788" s="7">
        <v>-7506.5293000005186</v>
      </c>
      <c r="DD788" s="7">
        <v>4864862.5543000028</v>
      </c>
      <c r="DE788" s="25">
        <f t="shared" si="396"/>
        <v>1952.6221701388515</v>
      </c>
      <c r="DF788" s="6">
        <v>148</v>
      </c>
      <c r="DG788" s="21">
        <v>0.1588645342363367</v>
      </c>
      <c r="DH788" s="7">
        <v>-7504.881400000304</v>
      </c>
      <c r="DI788" s="7">
        <v>4864865.5295000002</v>
      </c>
      <c r="DJ788" s="25">
        <f t="shared" si="397"/>
        <v>1569.9730041298346</v>
      </c>
      <c r="DK788" s="6">
        <v>259</v>
      </c>
      <c r="DL788" s="21">
        <v>0.16692142603486329</v>
      </c>
      <c r="DM788" s="7">
        <v>-7504.881400000304</v>
      </c>
      <c r="DN788" s="7">
        <v>4864865.5295000002</v>
      </c>
      <c r="DO788" s="25">
        <f t="shared" si="398"/>
        <v>1288.1061531204591</v>
      </c>
      <c r="DP788" s="6">
        <v>469</v>
      </c>
      <c r="DQ788" s="21">
        <v>0.1702397848659146</v>
      </c>
      <c r="DR788" s="7">
        <v>-7501.2219000011683</v>
      </c>
      <c r="DS788" s="7">
        <v>4864863.0728999972</v>
      </c>
      <c r="DT788" s="25">
        <f t="shared" si="399"/>
        <v>1190.5722420103127</v>
      </c>
      <c r="DU788" s="6">
        <v>478</v>
      </c>
      <c r="DV788" s="21">
        <v>0.17667053421142931</v>
      </c>
      <c r="DW788" s="7">
        <v>-7506.5293000005186</v>
      </c>
      <c r="DX788" s="7">
        <v>4864862.5543000028</v>
      </c>
      <c r="DY788" s="25">
        <f t="shared" si="400"/>
        <v>1026.4635002229311</v>
      </c>
      <c r="DZ788" s="6">
        <v>475</v>
      </c>
      <c r="EA788" s="21">
        <v>0.18504138449962379</v>
      </c>
      <c r="EB788" s="7">
        <v>-7504.881400000304</v>
      </c>
      <c r="EC788" s="7">
        <v>4864865.5295000002</v>
      </c>
      <c r="ED788" s="25">
        <f t="shared" si="401"/>
        <v>852.95186503291961</v>
      </c>
      <c r="EE788" s="6">
        <v>582</v>
      </c>
      <c r="EF788" s="21">
        <v>0.18579000989265729</v>
      </c>
      <c r="EG788" s="7">
        <v>-7501.2219000011683</v>
      </c>
      <c r="EH788" s="7">
        <v>4864863.0728999972</v>
      </c>
      <c r="EI788" s="25">
        <f t="shared" si="402"/>
        <v>839.28713982496095</v>
      </c>
    </row>
    <row r="789" spans="1:139" x14ac:dyDescent="0.25">
      <c r="A789" s="6">
        <v>775</v>
      </c>
      <c r="B789" s="6">
        <v>1</v>
      </c>
      <c r="C789" s="6">
        <v>1</v>
      </c>
      <c r="D789" s="6">
        <v>1</v>
      </c>
      <c r="E789" s="6">
        <v>1</v>
      </c>
      <c r="F789" s="20">
        <f t="shared" si="372"/>
        <v>1</v>
      </c>
      <c r="G789" s="20">
        <f t="shared" si="373"/>
        <v>1</v>
      </c>
      <c r="H789" s="20">
        <f t="shared" si="374"/>
        <v>1</v>
      </c>
      <c r="I789" s="7">
        <v>-7513.3826890632499</v>
      </c>
      <c r="J789" s="7">
        <v>4864850.7190200146</v>
      </c>
      <c r="K789" s="6">
        <v>6</v>
      </c>
      <c r="L789" s="6">
        <v>6</v>
      </c>
      <c r="M789" s="7">
        <v>-7514.9603742027202</v>
      </c>
      <c r="N789" s="7">
        <v>4864847.444742538</v>
      </c>
      <c r="O789" s="26">
        <f t="shared" si="375"/>
        <v>-7514.960374202723</v>
      </c>
      <c r="P789" s="26">
        <f t="shared" si="376"/>
        <v>4864847.444742539</v>
      </c>
      <c r="Q789" s="20">
        <f t="shared" si="377"/>
        <v>1</v>
      </c>
      <c r="R789" s="26">
        <f t="shared" si="378"/>
        <v>3.6345540836456167</v>
      </c>
      <c r="S789" s="26">
        <f>R789*'8_HeSo_Mercator'!$B$7</f>
        <v>2.7845276804938903</v>
      </c>
      <c r="T789" s="6">
        <v>12253</v>
      </c>
      <c r="U789" s="21">
        <v>0.25974274869949932</v>
      </c>
      <c r="V789" s="7">
        <v>-7516.52670000121</v>
      </c>
      <c r="W789" s="7">
        <v>4864844.6247999966</v>
      </c>
      <c r="X789" s="25">
        <f t="shared" si="379"/>
        <v>219.69808510744343</v>
      </c>
      <c r="Y789" s="6">
        <v>12331</v>
      </c>
      <c r="Z789" s="21">
        <v>0.28730776705743127</v>
      </c>
      <c r="AA789" s="7">
        <v>-7516.52670000121</v>
      </c>
      <c r="AB789" s="7">
        <v>4864844.6247999966</v>
      </c>
      <c r="AC789" s="25">
        <f t="shared" si="380"/>
        <v>146.76095619259277</v>
      </c>
      <c r="AD789" s="6">
        <v>12500</v>
      </c>
      <c r="AE789" s="21">
        <v>0.30484335140092589</v>
      </c>
      <c r="AF789" s="7">
        <v>-7516.52670000121</v>
      </c>
      <c r="AG789" s="7">
        <v>4864844.6247999966</v>
      </c>
      <c r="AH789" s="25">
        <f t="shared" si="381"/>
        <v>115.79587527414806</v>
      </c>
      <c r="AI789" s="6">
        <v>12582</v>
      </c>
      <c r="AJ789" s="21">
        <v>0.30556259223773569</v>
      </c>
      <c r="AK789" s="7">
        <v>-7516.52670000121</v>
      </c>
      <c r="AL789" s="7">
        <v>4864844.6247999966</v>
      </c>
      <c r="AM789" s="25">
        <f t="shared" si="382"/>
        <v>114.70946577747129</v>
      </c>
      <c r="AN789" s="6">
        <v>12416</v>
      </c>
      <c r="AO789" s="21">
        <v>0.31649788509395699</v>
      </c>
      <c r="AP789" s="7">
        <v>-7516.52670000121</v>
      </c>
      <c r="AQ789" s="7">
        <v>4864844.6247999966</v>
      </c>
      <c r="AR789" s="25">
        <f t="shared" si="383"/>
        <v>99.659051789245453</v>
      </c>
      <c r="AS789" s="6">
        <v>12667</v>
      </c>
      <c r="AT789" s="21">
        <v>0.33453914943471968</v>
      </c>
      <c r="AU789" s="7">
        <v>-7516.52670000121</v>
      </c>
      <c r="AV789" s="7">
        <v>4864844.6247999966</v>
      </c>
      <c r="AW789" s="25">
        <f t="shared" si="384"/>
        <v>79.838470150189664</v>
      </c>
      <c r="AX789" s="6">
        <v>12087</v>
      </c>
      <c r="AY789" s="21">
        <v>0.33538563748237571</v>
      </c>
      <c r="AZ789" s="7">
        <v>-7516.52670000121</v>
      </c>
      <c r="BA789" s="7">
        <v>4864844.6247999966</v>
      </c>
      <c r="BB789" s="25">
        <f t="shared" si="385"/>
        <v>79.035491436006097</v>
      </c>
      <c r="BC789" s="6">
        <v>12839</v>
      </c>
      <c r="BD789" s="21">
        <v>0.34623519501052508</v>
      </c>
      <c r="BE789" s="7">
        <v>-7516.52670000121</v>
      </c>
      <c r="BF789" s="7">
        <v>4864844.6247999966</v>
      </c>
      <c r="BG789" s="25">
        <f t="shared" si="386"/>
        <v>69.584923113943304</v>
      </c>
      <c r="BH789" s="6">
        <v>12663</v>
      </c>
      <c r="BI789" s="21">
        <v>0.39194005733140219</v>
      </c>
      <c r="BJ789" s="7">
        <v>-7504.9068000018597</v>
      </c>
      <c r="BK789" s="7">
        <v>4864865.5446999967</v>
      </c>
      <c r="BL789" s="25">
        <f t="shared" si="387"/>
        <v>42.376139806234342</v>
      </c>
      <c r="BM789" s="6">
        <v>12578</v>
      </c>
      <c r="BN789" s="21">
        <v>0.39304829594434892</v>
      </c>
      <c r="BO789" s="7">
        <v>-7504.9068000018597</v>
      </c>
      <c r="BP789" s="7">
        <v>4864865.5446999967</v>
      </c>
      <c r="BQ789" s="25">
        <f t="shared" si="388"/>
        <v>41.90022248751729</v>
      </c>
      <c r="BR789" s="6">
        <v>12080</v>
      </c>
      <c r="BS789" s="21">
        <v>0.39661250593127167</v>
      </c>
      <c r="BT789" s="7">
        <v>-7504.9068000018597</v>
      </c>
      <c r="BU789" s="7">
        <v>4864865.5446999967</v>
      </c>
      <c r="BV789" s="25">
        <f t="shared" si="389"/>
        <v>40.414236929919177</v>
      </c>
      <c r="BW789" s="6">
        <v>12082</v>
      </c>
      <c r="BX789" s="21">
        <v>0.39661250593127167</v>
      </c>
      <c r="BY789" s="7">
        <v>-7506.5593000017107</v>
      </c>
      <c r="BZ789" s="7">
        <v>4864862.5697999969</v>
      </c>
      <c r="CA789" s="25">
        <f t="shared" si="390"/>
        <v>40.414236929919177</v>
      </c>
      <c r="CB789" s="6">
        <v>12253</v>
      </c>
      <c r="CC789" s="21">
        <v>0.23103227185295999</v>
      </c>
      <c r="CD789" s="7">
        <v>-7516.52670000121</v>
      </c>
      <c r="CE789" s="7">
        <v>4864844.6247999966</v>
      </c>
      <c r="CF789" s="25">
        <f t="shared" si="391"/>
        <v>351.00184957907373</v>
      </c>
      <c r="CG789" s="6">
        <v>12331</v>
      </c>
      <c r="CH789" s="21">
        <v>0.25877292727542389</v>
      </c>
      <c r="CI789" s="7">
        <v>-7516.52670000121</v>
      </c>
      <c r="CJ789" s="7">
        <v>4864844.6247999966</v>
      </c>
      <c r="CK789" s="25">
        <f t="shared" si="392"/>
        <v>223.01015800198809</v>
      </c>
      <c r="CL789" s="6">
        <v>12500</v>
      </c>
      <c r="CM789" s="21">
        <v>0.28381721500270141</v>
      </c>
      <c r="CN789" s="7">
        <v>-7516.52670000121</v>
      </c>
      <c r="CO789" s="7">
        <v>4864844.6247999966</v>
      </c>
      <c r="CP789" s="25">
        <f t="shared" si="393"/>
        <v>154.11505420342576</v>
      </c>
      <c r="CQ789" s="6">
        <v>12416</v>
      </c>
      <c r="CR789" s="21">
        <v>0.28785491218519899</v>
      </c>
      <c r="CS789" s="7">
        <v>-7516.52670000121</v>
      </c>
      <c r="CT789" s="7">
        <v>4864844.6247999966</v>
      </c>
      <c r="CU789" s="25">
        <f t="shared" si="394"/>
        <v>145.64830002267408</v>
      </c>
      <c r="CV789" s="6">
        <v>12582</v>
      </c>
      <c r="CW789" s="21">
        <v>0.29770927069611469</v>
      </c>
      <c r="CX789" s="7">
        <v>-7516.52670000121</v>
      </c>
      <c r="CY789" s="7">
        <v>4864844.6247999966</v>
      </c>
      <c r="CZ789" s="25">
        <f t="shared" si="395"/>
        <v>127.30063343917814</v>
      </c>
      <c r="DA789" s="6">
        <v>12667</v>
      </c>
      <c r="DB789" s="21">
        <v>0.33123722172896619</v>
      </c>
      <c r="DC789" s="7">
        <v>-7516.52670000121</v>
      </c>
      <c r="DD789" s="7">
        <v>4864844.6247999966</v>
      </c>
      <c r="DE789" s="25">
        <f t="shared" si="396"/>
        <v>83.069857742941053</v>
      </c>
      <c r="DF789" s="6">
        <v>12087</v>
      </c>
      <c r="DG789" s="21">
        <v>0.3508284513647586</v>
      </c>
      <c r="DH789" s="7">
        <v>-7516.52670000121</v>
      </c>
      <c r="DI789" s="7">
        <v>4864844.6247999966</v>
      </c>
      <c r="DJ789" s="25">
        <f t="shared" si="397"/>
        <v>66.011678289996496</v>
      </c>
      <c r="DK789" s="6">
        <v>12839</v>
      </c>
      <c r="DL789" s="21">
        <v>0.35498094254818707</v>
      </c>
      <c r="DM789" s="7">
        <v>-7516.52670000121</v>
      </c>
      <c r="DN789" s="7">
        <v>4864844.6247999966</v>
      </c>
      <c r="DO789" s="25">
        <f t="shared" si="398"/>
        <v>62.976692375328518</v>
      </c>
      <c r="DP789" s="6">
        <v>12663</v>
      </c>
      <c r="DQ789" s="21">
        <v>0.38404307056986592</v>
      </c>
      <c r="DR789" s="7">
        <v>-7504.9068000018597</v>
      </c>
      <c r="DS789" s="7">
        <v>4864865.5446999967</v>
      </c>
      <c r="DT789" s="25">
        <f t="shared" si="399"/>
        <v>45.970609986837452</v>
      </c>
      <c r="DU789" s="6">
        <v>12578</v>
      </c>
      <c r="DV789" s="21">
        <v>0.3848236624738664</v>
      </c>
      <c r="DW789" s="7">
        <v>-7504.9068000018597</v>
      </c>
      <c r="DX789" s="7">
        <v>4864865.5446999967</v>
      </c>
      <c r="DY789" s="25">
        <f t="shared" si="400"/>
        <v>45.598748759671217</v>
      </c>
      <c r="DZ789" s="6">
        <v>12080</v>
      </c>
      <c r="EA789" s="21">
        <v>0.39024967059697951</v>
      </c>
      <c r="EB789" s="7">
        <v>-7504.9068000018597</v>
      </c>
      <c r="EC789" s="7">
        <v>4864865.5446999967</v>
      </c>
      <c r="ED789" s="25">
        <f t="shared" si="401"/>
        <v>43.115141860298777</v>
      </c>
      <c r="EE789" s="6">
        <v>12082</v>
      </c>
      <c r="EF789" s="21">
        <v>0.39024967059697951</v>
      </c>
      <c r="EG789" s="7">
        <v>-7506.5593000017107</v>
      </c>
      <c r="EH789" s="7">
        <v>4864862.5697999969</v>
      </c>
      <c r="EI789" s="25">
        <f t="shared" si="402"/>
        <v>43.115141860298777</v>
      </c>
    </row>
    <row r="790" spans="1:139" x14ac:dyDescent="0.25">
      <c r="A790" s="6">
        <v>776</v>
      </c>
      <c r="B790" s="6">
        <v>2</v>
      </c>
      <c r="C790" s="6">
        <v>2</v>
      </c>
      <c r="D790" s="6">
        <v>2</v>
      </c>
      <c r="E790" s="6">
        <v>2</v>
      </c>
      <c r="F790" s="20">
        <f t="shared" si="372"/>
        <v>1</v>
      </c>
      <c r="G790" s="20">
        <f t="shared" si="373"/>
        <v>1</v>
      </c>
      <c r="H790" s="20">
        <f t="shared" si="374"/>
        <v>1</v>
      </c>
      <c r="I790" s="7">
        <v>-7381.6495416664211</v>
      </c>
      <c r="J790" s="7">
        <v>4864847.5866083391</v>
      </c>
      <c r="K790" s="6">
        <v>-6</v>
      </c>
      <c r="L790" s="6">
        <v>-6</v>
      </c>
      <c r="M790" s="7">
        <v>-7376.4932554505913</v>
      </c>
      <c r="N790" s="7">
        <v>4864846.351649493</v>
      </c>
      <c r="O790" s="26">
        <f t="shared" si="375"/>
        <v>-7376.4932554505904</v>
      </c>
      <c r="P790" s="26">
        <f t="shared" si="376"/>
        <v>4864846.351649492</v>
      </c>
      <c r="Q790" s="20">
        <f t="shared" si="377"/>
        <v>1</v>
      </c>
      <c r="R790" s="26">
        <f t="shared" si="378"/>
        <v>5.3021138137049979</v>
      </c>
      <c r="S790" s="26">
        <f>R790*'8_HeSo_Mercator'!$B$7</f>
        <v>4.0620891420555703</v>
      </c>
      <c r="T790" s="6">
        <v>11107</v>
      </c>
      <c r="U790" s="21">
        <v>0.2562569374404709</v>
      </c>
      <c r="V790" s="7">
        <v>-7380.8667999990284</v>
      </c>
      <c r="W790" s="7">
        <v>4864847.2335999981</v>
      </c>
      <c r="X790" s="25">
        <f t="shared" si="379"/>
        <v>231.89825138058811</v>
      </c>
      <c r="Y790" s="6">
        <v>13551</v>
      </c>
      <c r="Z790" s="21">
        <v>0.27806125429144651</v>
      </c>
      <c r="AA790" s="7">
        <v>-7380.8667999990284</v>
      </c>
      <c r="AB790" s="7">
        <v>4864847.2335999981</v>
      </c>
      <c r="AC790" s="25">
        <f t="shared" si="380"/>
        <v>167.27771604449669</v>
      </c>
      <c r="AD790" s="6">
        <v>14199</v>
      </c>
      <c r="AE790" s="21">
        <v>0.28326602242179472</v>
      </c>
      <c r="AF790" s="7">
        <v>-7380.8667999990284</v>
      </c>
      <c r="AG790" s="7">
        <v>4864847.2335999981</v>
      </c>
      <c r="AH790" s="25">
        <f t="shared" si="381"/>
        <v>155.31809771244446</v>
      </c>
      <c r="AI790" s="6">
        <v>13711</v>
      </c>
      <c r="AJ790" s="21">
        <v>0.28367183748861591</v>
      </c>
      <c r="AK790" s="7">
        <v>-7380.8667999990284</v>
      </c>
      <c r="AL790" s="7">
        <v>4864847.2335999981</v>
      </c>
      <c r="AM790" s="25">
        <f t="shared" si="382"/>
        <v>154.43122365861007</v>
      </c>
      <c r="AN790" s="6">
        <v>10191</v>
      </c>
      <c r="AO790" s="21">
        <v>0.28846936568109</v>
      </c>
      <c r="AP790" s="7">
        <v>-7380.8667999990284</v>
      </c>
      <c r="AQ790" s="7">
        <v>4864847.2335999981</v>
      </c>
      <c r="AR790" s="25">
        <f t="shared" si="383"/>
        <v>144.41130804375607</v>
      </c>
      <c r="AS790" s="6">
        <v>14362</v>
      </c>
      <c r="AT790" s="21">
        <v>0.2889547736991056</v>
      </c>
      <c r="AU790" s="7">
        <v>-7380.8667999990284</v>
      </c>
      <c r="AV790" s="7">
        <v>4864847.2335999981</v>
      </c>
      <c r="AW790" s="25">
        <f t="shared" si="384"/>
        <v>143.44337844328237</v>
      </c>
      <c r="AX790" s="6">
        <v>13390</v>
      </c>
      <c r="AY790" s="21">
        <v>0.29016505588087238</v>
      </c>
      <c r="AZ790" s="7">
        <v>-7380.8667999990284</v>
      </c>
      <c r="BA790" s="7">
        <v>4864847.2335999981</v>
      </c>
      <c r="BB790" s="25">
        <f t="shared" si="385"/>
        <v>141.06509334864856</v>
      </c>
      <c r="BC790" s="6">
        <v>14087</v>
      </c>
      <c r="BD790" s="21">
        <v>0.29320291439311019</v>
      </c>
      <c r="BE790" s="7">
        <v>-7366.2424000017336</v>
      </c>
      <c r="BF790" s="7">
        <v>4864841.1080000028</v>
      </c>
      <c r="BG790" s="25">
        <f t="shared" si="386"/>
        <v>135.30905743433021</v>
      </c>
      <c r="BH790" s="6">
        <v>13918</v>
      </c>
      <c r="BI790" s="21">
        <v>0.29450638696670661</v>
      </c>
      <c r="BJ790" s="7">
        <v>-7366.2424000017336</v>
      </c>
      <c r="BK790" s="7">
        <v>4864841.1080000028</v>
      </c>
      <c r="BL790" s="25">
        <f t="shared" si="387"/>
        <v>132.92942583016548</v>
      </c>
      <c r="BM790" s="6">
        <v>11108</v>
      </c>
      <c r="BN790" s="21">
        <v>0.29528695176586878</v>
      </c>
      <c r="BO790" s="7">
        <v>-7377.7787999995053</v>
      </c>
      <c r="BP790" s="7">
        <v>4864852.8002000004</v>
      </c>
      <c r="BQ790" s="25">
        <f t="shared" si="388"/>
        <v>131.52944071205152</v>
      </c>
      <c r="BR790" s="6">
        <v>12930</v>
      </c>
      <c r="BS790" s="21">
        <v>0.29717282068611067</v>
      </c>
      <c r="BT790" s="7">
        <v>-7380.8667999990284</v>
      </c>
      <c r="BU790" s="7">
        <v>4864847.2335999981</v>
      </c>
      <c r="BV790" s="25">
        <f t="shared" si="389"/>
        <v>128.22232692624277</v>
      </c>
      <c r="BW790" s="6">
        <v>13238</v>
      </c>
      <c r="BX790" s="21">
        <v>0.30130021832523129</v>
      </c>
      <c r="BY790" s="7">
        <v>-7380.8667999990284</v>
      </c>
      <c r="BZ790" s="7">
        <v>4864847.2335999981</v>
      </c>
      <c r="CA790" s="25">
        <f t="shared" si="390"/>
        <v>121.33950377225851</v>
      </c>
      <c r="CB790" s="6">
        <v>14087</v>
      </c>
      <c r="CC790" s="21">
        <v>0.27306768692254457</v>
      </c>
      <c r="CD790" s="7">
        <v>-7366.2424000017336</v>
      </c>
      <c r="CE790" s="7">
        <v>4864841.1080000028</v>
      </c>
      <c r="CF790" s="25">
        <f t="shared" si="391"/>
        <v>179.8534420367393</v>
      </c>
      <c r="CG790" s="6">
        <v>13918</v>
      </c>
      <c r="CH790" s="21">
        <v>0.2747218663610006</v>
      </c>
      <c r="CI790" s="7">
        <v>-7366.2424000017336</v>
      </c>
      <c r="CJ790" s="7">
        <v>4864841.1080000028</v>
      </c>
      <c r="CK790" s="25">
        <f t="shared" si="392"/>
        <v>175.56061233086453</v>
      </c>
      <c r="CL790" s="6">
        <v>11107</v>
      </c>
      <c r="CM790" s="21">
        <v>0.27599368155331</v>
      </c>
      <c r="CN790" s="7">
        <v>-7380.8667999990284</v>
      </c>
      <c r="CO790" s="7">
        <v>4864847.2335999981</v>
      </c>
      <c r="CP790" s="25">
        <f t="shared" si="393"/>
        <v>172.34688615248646</v>
      </c>
      <c r="CQ790" s="6">
        <v>13763</v>
      </c>
      <c r="CR790" s="21">
        <v>0.2911120286806006</v>
      </c>
      <c r="CS790" s="7">
        <v>-7366.2424000017336</v>
      </c>
      <c r="CT790" s="7">
        <v>4864841.1080000028</v>
      </c>
      <c r="CU790" s="25">
        <f t="shared" si="394"/>
        <v>139.23851953918884</v>
      </c>
      <c r="CV790" s="6">
        <v>11108</v>
      </c>
      <c r="CW790" s="21">
        <v>0.30064115255166529</v>
      </c>
      <c r="CX790" s="7">
        <v>-7377.7787999995053</v>
      </c>
      <c r="CY790" s="7">
        <v>4864852.8002000004</v>
      </c>
      <c r="CZ790" s="25">
        <f t="shared" si="395"/>
        <v>122.40700987460202</v>
      </c>
      <c r="DA790" s="6">
        <v>13551</v>
      </c>
      <c r="DB790" s="21">
        <v>0.30196618659987462</v>
      </c>
      <c r="DC790" s="7">
        <v>-7380.8667999990284</v>
      </c>
      <c r="DD790" s="7">
        <v>4864847.2335999981</v>
      </c>
      <c r="DE790" s="25">
        <f t="shared" si="396"/>
        <v>120.27261178582081</v>
      </c>
      <c r="DF790" s="6">
        <v>14199</v>
      </c>
      <c r="DG790" s="21">
        <v>0.3027032203343456</v>
      </c>
      <c r="DH790" s="7">
        <v>-7380.8667999990284</v>
      </c>
      <c r="DI790" s="7">
        <v>4864847.2335999981</v>
      </c>
      <c r="DJ790" s="25">
        <f t="shared" si="397"/>
        <v>119.10550503461108</v>
      </c>
      <c r="DK790" s="6">
        <v>13713</v>
      </c>
      <c r="DL790" s="21">
        <v>0.30333760849464608</v>
      </c>
      <c r="DM790" s="7">
        <v>-7377.061700001359</v>
      </c>
      <c r="DN790" s="7">
        <v>4864851.7207000032</v>
      </c>
      <c r="DO790" s="25">
        <f t="shared" si="398"/>
        <v>118.11225634507265</v>
      </c>
      <c r="DP790" s="6">
        <v>10191</v>
      </c>
      <c r="DQ790" s="21">
        <v>0.30469802546755698</v>
      </c>
      <c r="DR790" s="7">
        <v>-7380.8667999990284</v>
      </c>
      <c r="DS790" s="7">
        <v>4864847.2335999981</v>
      </c>
      <c r="DT790" s="25">
        <f t="shared" si="399"/>
        <v>116.01694906350764</v>
      </c>
      <c r="DU790" s="6">
        <v>13390</v>
      </c>
      <c r="DV790" s="21">
        <v>0.30512776254131418</v>
      </c>
      <c r="DW790" s="7">
        <v>-7380.8667999990284</v>
      </c>
      <c r="DX790" s="7">
        <v>4864847.2335999981</v>
      </c>
      <c r="DY790" s="25">
        <f t="shared" si="400"/>
        <v>115.36474283499015</v>
      </c>
      <c r="DZ790" s="6">
        <v>13599</v>
      </c>
      <c r="EA790" s="21">
        <v>0.3067966910676837</v>
      </c>
      <c r="EB790" s="7">
        <v>-7366.2424000017336</v>
      </c>
      <c r="EC790" s="7">
        <v>4864841.1080000028</v>
      </c>
      <c r="ED790" s="25">
        <f t="shared" si="401"/>
        <v>112.8748834770891</v>
      </c>
      <c r="EE790" s="6">
        <v>13555</v>
      </c>
      <c r="EF790" s="21">
        <v>0.30776687445939088</v>
      </c>
      <c r="EG790" s="7">
        <v>-7377.061700001359</v>
      </c>
      <c r="EH790" s="7">
        <v>4864851.7207000032</v>
      </c>
      <c r="EI790" s="25">
        <f t="shared" si="402"/>
        <v>111.45832283982728</v>
      </c>
    </row>
    <row r="791" spans="1:139" x14ac:dyDescent="0.25">
      <c r="A791" s="6">
        <v>777</v>
      </c>
      <c r="B791" s="6">
        <v>1</v>
      </c>
      <c r="C791" s="6">
        <v>1</v>
      </c>
      <c r="D791" s="6">
        <v>1</v>
      </c>
      <c r="E791" s="6">
        <v>1</v>
      </c>
      <c r="F791" s="20">
        <f t="shared" si="372"/>
        <v>1</v>
      </c>
      <c r="G791" s="20">
        <f t="shared" si="373"/>
        <v>1</v>
      </c>
      <c r="H791" s="20">
        <f t="shared" si="374"/>
        <v>1</v>
      </c>
      <c r="I791" s="7">
        <v>-7516.7951591805531</v>
      </c>
      <c r="J791" s="7">
        <v>4864843.6972550796</v>
      </c>
      <c r="K791" s="6">
        <v>6</v>
      </c>
      <c r="L791" s="6">
        <v>6</v>
      </c>
      <c r="M791" s="7">
        <v>-7513.6589034916306</v>
      </c>
      <c r="N791" s="7">
        <v>4864847.8639868777</v>
      </c>
      <c r="O791" s="26">
        <f t="shared" si="375"/>
        <v>-7513.6589034916306</v>
      </c>
      <c r="P791" s="26">
        <f t="shared" si="376"/>
        <v>4864847.8639868768</v>
      </c>
      <c r="Q791" s="20">
        <f t="shared" si="377"/>
        <v>1</v>
      </c>
      <c r="R791" s="26">
        <f t="shared" si="378"/>
        <v>5.2151465574567251</v>
      </c>
      <c r="S791" s="26">
        <f>R791*'8_HeSo_Mercator'!$B$7</f>
        <v>3.9954612348221685</v>
      </c>
      <c r="T791" s="6">
        <v>12253</v>
      </c>
      <c r="U791" s="21">
        <v>0.3597701535676705</v>
      </c>
      <c r="V791" s="7">
        <v>-7516.52670000121</v>
      </c>
      <c r="W791" s="7">
        <v>4864844.6247999966</v>
      </c>
      <c r="X791" s="25">
        <f t="shared" si="379"/>
        <v>59.689710671983747</v>
      </c>
      <c r="Y791" s="6">
        <v>12331</v>
      </c>
      <c r="Z791" s="21">
        <v>0.37700636453641567</v>
      </c>
      <c r="AA791" s="7">
        <v>-7516.52670000121</v>
      </c>
      <c r="AB791" s="7">
        <v>4864844.6247999966</v>
      </c>
      <c r="AC791" s="25">
        <f t="shared" si="380"/>
        <v>49.50000836025518</v>
      </c>
      <c r="AD791" s="6">
        <v>12500</v>
      </c>
      <c r="AE791" s="21">
        <v>0.38265062727464533</v>
      </c>
      <c r="AF791" s="7">
        <v>-7516.52670000121</v>
      </c>
      <c r="AG791" s="7">
        <v>4864844.6247999966</v>
      </c>
      <c r="AH791" s="25">
        <f t="shared" si="381"/>
        <v>46.643408748540629</v>
      </c>
      <c r="AI791" s="6">
        <v>12416</v>
      </c>
      <c r="AJ791" s="21">
        <v>0.39189816561602631</v>
      </c>
      <c r="AK791" s="7">
        <v>-7516.52670000121</v>
      </c>
      <c r="AL791" s="7">
        <v>4864844.6247999966</v>
      </c>
      <c r="AM791" s="25">
        <f t="shared" si="382"/>
        <v>42.39426179815375</v>
      </c>
      <c r="AN791" s="6">
        <v>12582</v>
      </c>
      <c r="AO791" s="21">
        <v>0.42965537642798002</v>
      </c>
      <c r="AP791" s="7">
        <v>-7516.52670000121</v>
      </c>
      <c r="AQ791" s="7">
        <v>4864844.6247999966</v>
      </c>
      <c r="AR791" s="25">
        <f t="shared" si="383"/>
        <v>29.343978611329213</v>
      </c>
      <c r="AS791" s="6">
        <v>12667</v>
      </c>
      <c r="AT791" s="21">
        <v>0.45587445115553749</v>
      </c>
      <c r="AU791" s="7">
        <v>-7516.52670000121</v>
      </c>
      <c r="AV791" s="7">
        <v>4864844.6247999966</v>
      </c>
      <c r="AW791" s="25">
        <f t="shared" si="384"/>
        <v>23.153624523372883</v>
      </c>
      <c r="AX791" s="6">
        <v>12087</v>
      </c>
      <c r="AY791" s="21">
        <v>0.46293463795974299</v>
      </c>
      <c r="AZ791" s="7">
        <v>-7516.52670000121</v>
      </c>
      <c r="BA791" s="7">
        <v>4864844.6247999966</v>
      </c>
      <c r="BB791" s="25">
        <f t="shared" si="385"/>
        <v>21.773151371401987</v>
      </c>
      <c r="BC791" s="6">
        <v>12839</v>
      </c>
      <c r="BD791" s="21">
        <v>0.46705943760445517</v>
      </c>
      <c r="BE791" s="7">
        <v>-7516.52670000121</v>
      </c>
      <c r="BF791" s="7">
        <v>4864844.6247999966</v>
      </c>
      <c r="BG791" s="25">
        <f t="shared" si="386"/>
        <v>21.01412889700541</v>
      </c>
      <c r="BH791" s="6">
        <v>12252</v>
      </c>
      <c r="BI791" s="21">
        <v>0.4824362529689788</v>
      </c>
      <c r="BJ791" s="7">
        <v>-7511.778299998492</v>
      </c>
      <c r="BK791" s="7">
        <v>4864841.6717000008</v>
      </c>
      <c r="BL791" s="25">
        <f t="shared" si="387"/>
        <v>18.460363876901987</v>
      </c>
      <c r="BM791" s="6">
        <v>12255</v>
      </c>
      <c r="BN791" s="21">
        <v>0.4878997067759035</v>
      </c>
      <c r="BO791" s="7">
        <v>-7502.8467999994746</v>
      </c>
      <c r="BP791" s="7">
        <v>4864860.1862000003</v>
      </c>
      <c r="BQ791" s="25">
        <f t="shared" si="388"/>
        <v>17.647279801576548</v>
      </c>
      <c r="BR791" s="6">
        <v>12335</v>
      </c>
      <c r="BS791" s="21">
        <v>0.50420481613812196</v>
      </c>
      <c r="BT791" s="7">
        <v>-7502.8467999994746</v>
      </c>
      <c r="BU791" s="7">
        <v>4864860.1862000003</v>
      </c>
      <c r="BV791" s="25">
        <f t="shared" si="389"/>
        <v>15.472911485900726</v>
      </c>
      <c r="BW791" s="6">
        <v>12418</v>
      </c>
      <c r="BX791" s="21">
        <v>0.50457283710419965</v>
      </c>
      <c r="BY791" s="7">
        <v>-7502.8467999994746</v>
      </c>
      <c r="BZ791" s="7">
        <v>4864860.1862000003</v>
      </c>
      <c r="CA791" s="25">
        <f t="shared" si="390"/>
        <v>15.427818857097686</v>
      </c>
      <c r="CB791" s="6">
        <v>12253</v>
      </c>
      <c r="CC791" s="21">
        <v>0.34809665829086722</v>
      </c>
      <c r="CD791" s="7">
        <v>-7516.52670000121</v>
      </c>
      <c r="CE791" s="7">
        <v>4864844.6247999966</v>
      </c>
      <c r="CF791" s="25">
        <f t="shared" si="391"/>
        <v>68.108385199530815</v>
      </c>
      <c r="CG791" s="6">
        <v>12331</v>
      </c>
      <c r="CH791" s="21">
        <v>0.371640807796279</v>
      </c>
      <c r="CI791" s="7">
        <v>-7516.52670000121</v>
      </c>
      <c r="CJ791" s="7">
        <v>4864844.6247999966</v>
      </c>
      <c r="CK791" s="25">
        <f t="shared" si="392"/>
        <v>52.421134829529642</v>
      </c>
      <c r="CL791" s="6">
        <v>12500</v>
      </c>
      <c r="CM791" s="21">
        <v>0.3906155311228463</v>
      </c>
      <c r="CN791" s="7">
        <v>-7516.52670000121</v>
      </c>
      <c r="CO791" s="7">
        <v>4864844.6247999966</v>
      </c>
      <c r="CP791" s="25">
        <f t="shared" si="393"/>
        <v>42.953837668594652</v>
      </c>
      <c r="CQ791" s="6">
        <v>12416</v>
      </c>
      <c r="CR791" s="21">
        <v>0.39399231575270682</v>
      </c>
      <c r="CS791" s="7">
        <v>-7516.52670000121</v>
      </c>
      <c r="CT791" s="7">
        <v>4864844.6247999966</v>
      </c>
      <c r="CU791" s="25">
        <f t="shared" si="394"/>
        <v>41.500085694425842</v>
      </c>
      <c r="CV791" s="6">
        <v>151</v>
      </c>
      <c r="CW791" s="21">
        <v>0.40040967755797802</v>
      </c>
      <c r="CX791" s="7">
        <v>-7506.5293000005186</v>
      </c>
      <c r="CY791" s="7">
        <v>4864862.5543000028</v>
      </c>
      <c r="CZ791" s="25">
        <f t="shared" si="395"/>
        <v>38.902878621209986</v>
      </c>
      <c r="DA791" s="6">
        <v>40</v>
      </c>
      <c r="DB791" s="21">
        <v>0.40816841839472268</v>
      </c>
      <c r="DC791" s="7">
        <v>-7511.5214999988684</v>
      </c>
      <c r="DD791" s="7">
        <v>4864853.5402000016</v>
      </c>
      <c r="DE791" s="25">
        <f t="shared" si="396"/>
        <v>36.028186782445772</v>
      </c>
      <c r="DF791" s="6">
        <v>1634</v>
      </c>
      <c r="DG791" s="21">
        <v>0.43994422906889757</v>
      </c>
      <c r="DH791" s="7">
        <v>-7506.5293000005186</v>
      </c>
      <c r="DI791" s="7">
        <v>4864862.5543000028</v>
      </c>
      <c r="DJ791" s="25">
        <f t="shared" si="397"/>
        <v>26.693744481632656</v>
      </c>
      <c r="DK791" s="6">
        <v>363</v>
      </c>
      <c r="DL791" s="21">
        <v>0.44621903996493029</v>
      </c>
      <c r="DM791" s="7">
        <v>-7506.7318999990821</v>
      </c>
      <c r="DN791" s="7">
        <v>4864850.6840000004</v>
      </c>
      <c r="DO791" s="25">
        <f t="shared" si="398"/>
        <v>25.223631325100964</v>
      </c>
      <c r="DP791" s="6">
        <v>581</v>
      </c>
      <c r="DQ791" s="21">
        <v>0.4475010976699117</v>
      </c>
      <c r="DR791" s="7">
        <v>-7506.7318999990821</v>
      </c>
      <c r="DS791" s="7">
        <v>4864850.6840000004</v>
      </c>
      <c r="DT791" s="25">
        <f t="shared" si="399"/>
        <v>24.935815749605961</v>
      </c>
      <c r="DU791" s="6">
        <v>691</v>
      </c>
      <c r="DV791" s="21">
        <v>0.44888123446158962</v>
      </c>
      <c r="DW791" s="7">
        <v>-7516.4745000004768</v>
      </c>
      <c r="DX791" s="7">
        <v>4864844.5971999988</v>
      </c>
      <c r="DY791" s="25">
        <f t="shared" si="400"/>
        <v>24.630555109061437</v>
      </c>
      <c r="DZ791" s="6">
        <v>252</v>
      </c>
      <c r="EA791" s="21">
        <v>0.4490722941318866</v>
      </c>
      <c r="EB791" s="7">
        <v>-7506.7318999990821</v>
      </c>
      <c r="EC791" s="7">
        <v>4864850.6840000004</v>
      </c>
      <c r="ED791" s="25">
        <f t="shared" si="401"/>
        <v>24.588665164561377</v>
      </c>
      <c r="EE791" s="6">
        <v>12582</v>
      </c>
      <c r="EF791" s="21">
        <v>0.45184129155308089</v>
      </c>
      <c r="EG791" s="7">
        <v>-7516.52670000121</v>
      </c>
      <c r="EH791" s="7">
        <v>4864844.6247999966</v>
      </c>
      <c r="EI791" s="25">
        <f t="shared" si="402"/>
        <v>23.991441024539753</v>
      </c>
    </row>
    <row r="792" spans="1:139" x14ac:dyDescent="0.25">
      <c r="A792" s="6">
        <v>778</v>
      </c>
      <c r="B792" s="6">
        <v>2</v>
      </c>
      <c r="C792" s="6">
        <v>1</v>
      </c>
      <c r="D792" s="6">
        <v>2</v>
      </c>
      <c r="E792" s="6">
        <v>1</v>
      </c>
      <c r="F792" s="20">
        <f t="shared" si="372"/>
        <v>1</v>
      </c>
      <c r="G792" s="20">
        <f t="shared" si="373"/>
        <v>1</v>
      </c>
      <c r="H792" s="20">
        <f t="shared" si="374"/>
        <v>1</v>
      </c>
      <c r="I792" s="7">
        <v>-7394.5196726678669</v>
      </c>
      <c r="J792" s="7">
        <v>4864787.6992235836</v>
      </c>
      <c r="K792" s="6">
        <v>-3</v>
      </c>
      <c r="L792" s="6">
        <v>3</v>
      </c>
      <c r="M792" s="7">
        <v>-7376.6539231192182</v>
      </c>
      <c r="N792" s="7">
        <v>4864784.0143078556</v>
      </c>
      <c r="O792" s="26">
        <f t="shared" si="375"/>
        <v>-7376.6539231192182</v>
      </c>
      <c r="P792" s="26">
        <f t="shared" si="376"/>
        <v>4864784.0143078547</v>
      </c>
      <c r="Q792" s="20">
        <f t="shared" si="377"/>
        <v>1</v>
      </c>
      <c r="R792" s="26">
        <f t="shared" si="378"/>
        <v>18.241809418582655</v>
      </c>
      <c r="S792" s="26">
        <f>R792*'8_HeSo_Mercator'!$B$7</f>
        <v>13.975531000322365</v>
      </c>
      <c r="T792" s="6">
        <v>19871</v>
      </c>
      <c r="U792" s="21">
        <v>0.34913742136609949</v>
      </c>
      <c r="V792" s="7">
        <v>-7405.654399998486</v>
      </c>
      <c r="W792" s="7">
        <v>4864801.9548999975</v>
      </c>
      <c r="X792" s="25">
        <f t="shared" si="379"/>
        <v>67.299897064241762</v>
      </c>
      <c r="Y792" s="6">
        <v>19567</v>
      </c>
      <c r="Z792" s="21">
        <v>0.38343068438953332</v>
      </c>
      <c r="AA792" s="7">
        <v>-7395.2131999991834</v>
      </c>
      <c r="AB792" s="7">
        <v>4864786.2551999986</v>
      </c>
      <c r="AC792" s="25">
        <f t="shared" si="380"/>
        <v>46.264997285698719</v>
      </c>
      <c r="AD792" s="6">
        <v>19875</v>
      </c>
      <c r="AE792" s="21">
        <v>0.38742215552012038</v>
      </c>
      <c r="AF792" s="7">
        <v>-7384.8731999993324</v>
      </c>
      <c r="AG792" s="7">
        <v>4864780.5186000019</v>
      </c>
      <c r="AH792" s="25">
        <f t="shared" si="381"/>
        <v>44.387653542427252</v>
      </c>
      <c r="AI792" s="6">
        <v>19661</v>
      </c>
      <c r="AJ792" s="21">
        <v>0.38893653634137759</v>
      </c>
      <c r="AK792" s="7">
        <v>-7331.4637999981642</v>
      </c>
      <c r="AL792" s="7">
        <v>4864768.5137000009</v>
      </c>
      <c r="AM792" s="25">
        <f t="shared" si="382"/>
        <v>43.70036162773448</v>
      </c>
      <c r="AN792" s="6">
        <v>19618</v>
      </c>
      <c r="AO792" s="21">
        <v>0.39580625163531258</v>
      </c>
      <c r="AP792" s="7">
        <v>-7331.4637999981642</v>
      </c>
      <c r="AQ792" s="7">
        <v>4864768.5137000009</v>
      </c>
      <c r="AR792" s="25">
        <f t="shared" si="383"/>
        <v>40.744538412331543</v>
      </c>
      <c r="AS792" s="6">
        <v>19605</v>
      </c>
      <c r="AT792" s="21">
        <v>0.40357332847816091</v>
      </c>
      <c r="AU792" s="7">
        <v>-7398.5344999991357</v>
      </c>
      <c r="AV792" s="7">
        <v>4864788.0979000032</v>
      </c>
      <c r="AW792" s="25">
        <f t="shared" si="384"/>
        <v>37.697293707787416</v>
      </c>
      <c r="AX792" s="6">
        <v>19606</v>
      </c>
      <c r="AY792" s="21">
        <v>0.40490572210545428</v>
      </c>
      <c r="AZ792" s="7">
        <v>-7395.2131999991834</v>
      </c>
      <c r="BA792" s="7">
        <v>4864786.2551999986</v>
      </c>
      <c r="BB792" s="25">
        <f t="shared" si="385"/>
        <v>37.2035466056453</v>
      </c>
      <c r="BC792" s="6">
        <v>19739</v>
      </c>
      <c r="BD792" s="21">
        <v>0.40851841427576302</v>
      </c>
      <c r="BE792" s="7">
        <v>-7405.654399998486</v>
      </c>
      <c r="BF792" s="7">
        <v>4864801.9548999975</v>
      </c>
      <c r="BG792" s="25">
        <f t="shared" si="386"/>
        <v>35.904877567180016</v>
      </c>
      <c r="BH792" s="6">
        <v>19607</v>
      </c>
      <c r="BI792" s="21">
        <v>0.41172311207904938</v>
      </c>
      <c r="BJ792" s="7">
        <v>-7405.654399998486</v>
      </c>
      <c r="BK792" s="7">
        <v>4864801.9548999975</v>
      </c>
      <c r="BL792" s="25">
        <f t="shared" si="387"/>
        <v>34.799981476704588</v>
      </c>
      <c r="BM792" s="6">
        <v>19709</v>
      </c>
      <c r="BN792" s="21">
        <v>0.4143403070504445</v>
      </c>
      <c r="BO792" s="7">
        <v>-7331.4637999981642</v>
      </c>
      <c r="BP792" s="7">
        <v>4864768.5137000009</v>
      </c>
      <c r="BQ792" s="25">
        <f t="shared" si="388"/>
        <v>33.929016099435081</v>
      </c>
      <c r="BR792" s="6">
        <v>19519</v>
      </c>
      <c r="BS792" s="21">
        <v>0.41582963907894099</v>
      </c>
      <c r="BT792" s="7">
        <v>-7405.654399998486</v>
      </c>
      <c r="BU792" s="7">
        <v>4864801.9548999975</v>
      </c>
      <c r="BV792" s="25">
        <f t="shared" si="389"/>
        <v>33.445541733111554</v>
      </c>
      <c r="BW792" s="6">
        <v>11863</v>
      </c>
      <c r="BX792" s="21">
        <v>0.4166770193448382</v>
      </c>
      <c r="BY792" s="7">
        <v>-7398.5344999991357</v>
      </c>
      <c r="BZ792" s="7">
        <v>4864788.0979000032</v>
      </c>
      <c r="CA792" s="25">
        <f t="shared" si="390"/>
        <v>33.174302825463144</v>
      </c>
      <c r="CB792" s="6">
        <v>19661</v>
      </c>
      <c r="CC792" s="21">
        <v>0.34757172363825112</v>
      </c>
      <c r="CD792" s="7">
        <v>-7331.4637999981642</v>
      </c>
      <c r="CE792" s="7">
        <v>4864768.5137000009</v>
      </c>
      <c r="CF792" s="25">
        <f t="shared" si="391"/>
        <v>68.520772348540859</v>
      </c>
      <c r="CG792" s="6">
        <v>19709</v>
      </c>
      <c r="CH792" s="21">
        <v>0.35178829853214788</v>
      </c>
      <c r="CI792" s="7">
        <v>-7331.4637999981642</v>
      </c>
      <c r="CJ792" s="7">
        <v>4864768.5137000009</v>
      </c>
      <c r="CK792" s="25">
        <f t="shared" si="392"/>
        <v>65.294175464872879</v>
      </c>
      <c r="CL792" s="6">
        <v>11863</v>
      </c>
      <c r="CM792" s="21">
        <v>0.37740031754590941</v>
      </c>
      <c r="CN792" s="7">
        <v>-7398.5344999991357</v>
      </c>
      <c r="CO792" s="7">
        <v>4864788.0979000032</v>
      </c>
      <c r="CP792" s="25">
        <f t="shared" si="393"/>
        <v>49.293647489394857</v>
      </c>
      <c r="CQ792" s="6">
        <v>19618</v>
      </c>
      <c r="CR792" s="21">
        <v>0.38140928444061678</v>
      </c>
      <c r="CS792" s="7">
        <v>-7331.4637999981642</v>
      </c>
      <c r="CT792" s="7">
        <v>4864768.5137000009</v>
      </c>
      <c r="CU792" s="25">
        <f t="shared" si="394"/>
        <v>47.253606177024203</v>
      </c>
      <c r="CV792" s="6">
        <v>19606</v>
      </c>
      <c r="CW792" s="21">
        <v>0.391873038018835</v>
      </c>
      <c r="CX792" s="7">
        <v>-7395.2131999991834</v>
      </c>
      <c r="CY792" s="7">
        <v>4864786.2551999986</v>
      </c>
      <c r="CZ792" s="25">
        <f t="shared" si="395"/>
        <v>42.405136426360649</v>
      </c>
      <c r="DA792" s="6">
        <v>11908</v>
      </c>
      <c r="DB792" s="21">
        <v>0.39329865619693749</v>
      </c>
      <c r="DC792" s="7">
        <v>-7398.5344999991357</v>
      </c>
      <c r="DD792" s="7">
        <v>4864788.0979000032</v>
      </c>
      <c r="DE792" s="25">
        <f t="shared" si="396"/>
        <v>41.793635415601941</v>
      </c>
      <c r="DF792" s="6">
        <v>19793</v>
      </c>
      <c r="DG792" s="21">
        <v>0.39428429526312508</v>
      </c>
      <c r="DH792" s="7">
        <v>-7331.4637999981642</v>
      </c>
      <c r="DI792" s="7">
        <v>4864768.5137000009</v>
      </c>
      <c r="DJ792" s="25">
        <f t="shared" si="397"/>
        <v>41.377293873519669</v>
      </c>
      <c r="DK792" s="6">
        <v>12033</v>
      </c>
      <c r="DL792" s="21">
        <v>0.39973865156653487</v>
      </c>
      <c r="DM792" s="7">
        <v>-7398.5344999991357</v>
      </c>
      <c r="DN792" s="7">
        <v>4864788.0979000032</v>
      </c>
      <c r="DO792" s="25">
        <f t="shared" si="398"/>
        <v>39.164756205358074</v>
      </c>
      <c r="DP792" s="6">
        <v>11948</v>
      </c>
      <c r="DQ792" s="21">
        <v>0.40066681276022909</v>
      </c>
      <c r="DR792" s="7">
        <v>-7398.5344999991357</v>
      </c>
      <c r="DS792" s="7">
        <v>4864788.0979000032</v>
      </c>
      <c r="DT792" s="25">
        <f t="shared" si="399"/>
        <v>38.803108201851003</v>
      </c>
      <c r="DU792" s="6">
        <v>19875</v>
      </c>
      <c r="DV792" s="21">
        <v>0.40074865253520958</v>
      </c>
      <c r="DW792" s="7">
        <v>-7384.8731999993324</v>
      </c>
      <c r="DX792" s="7">
        <v>4864780.5186000019</v>
      </c>
      <c r="DY792" s="25">
        <f t="shared" si="400"/>
        <v>38.771420858911192</v>
      </c>
      <c r="DZ792" s="6">
        <v>5702</v>
      </c>
      <c r="EA792" s="21">
        <v>0.40152698758954108</v>
      </c>
      <c r="EB792" s="7">
        <v>-7404.4362000003457</v>
      </c>
      <c r="EC792" s="7">
        <v>4864808.8699000031</v>
      </c>
      <c r="ED792" s="25">
        <f t="shared" si="401"/>
        <v>38.471669903961292</v>
      </c>
      <c r="EE792" s="6">
        <v>19567</v>
      </c>
      <c r="EF792" s="21">
        <v>0.40243305828250869</v>
      </c>
      <c r="EG792" s="7">
        <v>-7395.2131999991834</v>
      </c>
      <c r="EH792" s="7">
        <v>4864786.2551999986</v>
      </c>
      <c r="EI792" s="25">
        <f t="shared" si="402"/>
        <v>38.126365211996792</v>
      </c>
    </row>
    <row r="793" spans="1:139" x14ac:dyDescent="0.25">
      <c r="A793" s="6">
        <v>779</v>
      </c>
      <c r="B793" s="6">
        <v>1</v>
      </c>
      <c r="C793" s="6">
        <v>1</v>
      </c>
      <c r="D793" s="6">
        <v>1</v>
      </c>
      <c r="E793" s="6">
        <v>1</v>
      </c>
      <c r="F793" s="20">
        <f t="shared" si="372"/>
        <v>1</v>
      </c>
      <c r="G793" s="20">
        <f t="shared" si="373"/>
        <v>1</v>
      </c>
      <c r="H793" s="20">
        <f t="shared" si="374"/>
        <v>1</v>
      </c>
      <c r="I793" s="7">
        <v>-7513.7822436330007</v>
      </c>
      <c r="J793" s="7">
        <v>4864841.4376922017</v>
      </c>
      <c r="K793" s="6">
        <v>6</v>
      </c>
      <c r="L793" s="6">
        <v>-6</v>
      </c>
      <c r="M793" s="7">
        <v>-7508.8487390440787</v>
      </c>
      <c r="N793" s="7">
        <v>4864848.9075438138</v>
      </c>
      <c r="O793" s="26">
        <f t="shared" si="375"/>
        <v>-7508.8487390440796</v>
      </c>
      <c r="P793" s="26">
        <f t="shared" si="376"/>
        <v>4864848.9075438138</v>
      </c>
      <c r="Q793" s="20">
        <f t="shared" si="377"/>
        <v>1</v>
      </c>
      <c r="R793" s="26">
        <f t="shared" si="378"/>
        <v>8.9519914340831956</v>
      </c>
      <c r="S793" s="26">
        <f>R793*'8_HeSo_Mercator'!$B$7</f>
        <v>6.8583565879272639</v>
      </c>
      <c r="T793" s="6">
        <v>12333</v>
      </c>
      <c r="U793" s="21">
        <v>0.42817620154849401</v>
      </c>
      <c r="V793" s="7">
        <v>-7511.778299998492</v>
      </c>
      <c r="W793" s="7">
        <v>4864841.6717000008</v>
      </c>
      <c r="X793" s="25">
        <f t="shared" si="379"/>
        <v>29.751570753504719</v>
      </c>
      <c r="Y793" s="6">
        <v>12252</v>
      </c>
      <c r="Z793" s="21">
        <v>0.43350080493799242</v>
      </c>
      <c r="AA793" s="7">
        <v>-7511.778299998492</v>
      </c>
      <c r="AB793" s="7">
        <v>4864841.6717000008</v>
      </c>
      <c r="AC793" s="25">
        <f t="shared" si="380"/>
        <v>28.316551821948046</v>
      </c>
      <c r="AD793" s="6">
        <v>12413</v>
      </c>
      <c r="AE793" s="21">
        <v>0.44899712079510851</v>
      </c>
      <c r="AF793" s="7">
        <v>-7511.778299998492</v>
      </c>
      <c r="AG793" s="7">
        <v>4864841.6717000008</v>
      </c>
      <c r="AH793" s="25">
        <f t="shared" si="381"/>
        <v>24.605136328219732</v>
      </c>
      <c r="AI793" s="6">
        <v>12496</v>
      </c>
      <c r="AJ793" s="21">
        <v>0.46410046146764627</v>
      </c>
      <c r="AK793" s="7">
        <v>-7511.778299998492</v>
      </c>
      <c r="AL793" s="7">
        <v>4864841.6717000008</v>
      </c>
      <c r="AM793" s="25">
        <f t="shared" si="382"/>
        <v>21.555197130660634</v>
      </c>
      <c r="AN793" s="6">
        <v>12583</v>
      </c>
      <c r="AO793" s="21">
        <v>0.46921972013491597</v>
      </c>
      <c r="AP793" s="7">
        <v>-7511.778299998492</v>
      </c>
      <c r="AQ793" s="7">
        <v>4864841.6717000008</v>
      </c>
      <c r="AR793" s="25">
        <f t="shared" si="383"/>
        <v>20.629797995509673</v>
      </c>
      <c r="AS793" s="6">
        <v>12668</v>
      </c>
      <c r="AT793" s="21">
        <v>0.47746769315699561</v>
      </c>
      <c r="AU793" s="7">
        <v>-7511.778299998492</v>
      </c>
      <c r="AV793" s="7">
        <v>4864841.6717000008</v>
      </c>
      <c r="AW793" s="25">
        <f t="shared" si="384"/>
        <v>19.240840294630207</v>
      </c>
      <c r="AX793" s="6">
        <v>12085</v>
      </c>
      <c r="AY793" s="21">
        <v>0.48675077719746951</v>
      </c>
      <c r="AZ793" s="7">
        <v>-7511.778299998492</v>
      </c>
      <c r="BA793" s="7">
        <v>4864841.6717000008</v>
      </c>
      <c r="BB793" s="25">
        <f t="shared" si="385"/>
        <v>17.814489661643346</v>
      </c>
      <c r="BC793" s="6">
        <v>12086</v>
      </c>
      <c r="BD793" s="21">
        <v>0.48675077719746951</v>
      </c>
      <c r="BE793" s="7">
        <v>-7506.7626999989152</v>
      </c>
      <c r="BF793" s="7">
        <v>4864850.7018999979</v>
      </c>
      <c r="BG793" s="25">
        <f t="shared" si="386"/>
        <v>17.814489661643346</v>
      </c>
      <c r="BH793" s="6">
        <v>12091</v>
      </c>
      <c r="BI793" s="21">
        <v>0.48675077719746951</v>
      </c>
      <c r="BJ793" s="7">
        <v>-7502.8467999994746</v>
      </c>
      <c r="BK793" s="7">
        <v>4864860.1862000003</v>
      </c>
      <c r="BL793" s="25">
        <f t="shared" si="387"/>
        <v>17.814489661643346</v>
      </c>
      <c r="BM793" s="6">
        <v>12092</v>
      </c>
      <c r="BN793" s="21">
        <v>0.48675077719746951</v>
      </c>
      <c r="BO793" s="7">
        <v>-7506.7626999989152</v>
      </c>
      <c r="BP793" s="7">
        <v>4864850.7018999979</v>
      </c>
      <c r="BQ793" s="25">
        <f t="shared" si="388"/>
        <v>17.814489661643346</v>
      </c>
      <c r="BR793" s="6">
        <v>12167</v>
      </c>
      <c r="BS793" s="21">
        <v>0.48675077719746951</v>
      </c>
      <c r="BT793" s="7">
        <v>-7506.7626999989152</v>
      </c>
      <c r="BU793" s="7">
        <v>4864850.7018999979</v>
      </c>
      <c r="BV793" s="25">
        <f t="shared" si="389"/>
        <v>17.814489661643346</v>
      </c>
      <c r="BW793" s="6">
        <v>12168</v>
      </c>
      <c r="BX793" s="21">
        <v>0.48675077719746951</v>
      </c>
      <c r="BY793" s="7">
        <v>-7502.8467999994746</v>
      </c>
      <c r="BZ793" s="7">
        <v>4864860.1862000003</v>
      </c>
      <c r="CA793" s="25">
        <f t="shared" si="390"/>
        <v>17.814489661643346</v>
      </c>
      <c r="CB793" s="6">
        <v>1328</v>
      </c>
      <c r="CC793" s="21">
        <v>0.42618934435221401</v>
      </c>
      <c r="CD793" s="7">
        <v>-7506.7318999990821</v>
      </c>
      <c r="CE793" s="7">
        <v>4864850.6840000004</v>
      </c>
      <c r="CF793" s="25">
        <f t="shared" si="391"/>
        <v>30.310259258620832</v>
      </c>
      <c r="CG793" s="6">
        <v>1548</v>
      </c>
      <c r="CH793" s="21">
        <v>0.45544196722705149</v>
      </c>
      <c r="CI793" s="7">
        <v>-7506.7318999990821</v>
      </c>
      <c r="CJ793" s="7">
        <v>4864850.6840000004</v>
      </c>
      <c r="CK793" s="25">
        <f t="shared" si="392"/>
        <v>23.241695833892855</v>
      </c>
      <c r="CL793" s="6">
        <v>1365</v>
      </c>
      <c r="CM793" s="21">
        <v>0.45877386548978211</v>
      </c>
      <c r="CN793" s="7">
        <v>-7506.7318999990821</v>
      </c>
      <c r="CO793" s="7">
        <v>4864850.6840000004</v>
      </c>
      <c r="CP793" s="25">
        <f t="shared" si="393"/>
        <v>22.573833649838964</v>
      </c>
      <c r="CQ793" s="6">
        <v>586</v>
      </c>
      <c r="CR793" s="21">
        <v>0.46031615176933688</v>
      </c>
      <c r="CS793" s="7">
        <v>-7511.5214999988684</v>
      </c>
      <c r="CT793" s="7">
        <v>4864853.5402000016</v>
      </c>
      <c r="CU793" s="25">
        <f t="shared" si="394"/>
        <v>22.27281678080643</v>
      </c>
      <c r="CV793" s="6">
        <v>581</v>
      </c>
      <c r="CW793" s="21">
        <v>0.46748906822140829</v>
      </c>
      <c r="CX793" s="7">
        <v>-7506.7318999990821</v>
      </c>
      <c r="CY793" s="7">
        <v>4864850.6840000004</v>
      </c>
      <c r="CZ793" s="25">
        <f t="shared" si="395"/>
        <v>20.936985916491402</v>
      </c>
      <c r="DA793" s="6">
        <v>910</v>
      </c>
      <c r="DB793" s="21">
        <v>0.467861570038001</v>
      </c>
      <c r="DC793" s="7">
        <v>-7511.5214999988684</v>
      </c>
      <c r="DD793" s="7">
        <v>4864853.5402000016</v>
      </c>
      <c r="DE793" s="25">
        <f t="shared" si="396"/>
        <v>20.870387105688451</v>
      </c>
      <c r="DF793" s="6">
        <v>258</v>
      </c>
      <c r="DG793" s="21">
        <v>0.47016863591469421</v>
      </c>
      <c r="DH793" s="7">
        <v>-7511.5214999988684</v>
      </c>
      <c r="DI793" s="7">
        <v>4864853.5402000016</v>
      </c>
      <c r="DJ793" s="25">
        <f t="shared" si="397"/>
        <v>20.463757511523099</v>
      </c>
      <c r="DK793" s="6">
        <v>471</v>
      </c>
      <c r="DL793" s="21">
        <v>0.4722805239921834</v>
      </c>
      <c r="DM793" s="7">
        <v>-7506.7318999990821</v>
      </c>
      <c r="DN793" s="7">
        <v>4864850.6840000004</v>
      </c>
      <c r="DO793" s="25">
        <f t="shared" si="398"/>
        <v>20.100175729667704</v>
      </c>
      <c r="DP793" s="6">
        <v>1403</v>
      </c>
      <c r="DQ793" s="21">
        <v>0.47551240122691912</v>
      </c>
      <c r="DR793" s="7">
        <v>-7506.7318999990821</v>
      </c>
      <c r="DS793" s="7">
        <v>4864850.6840000004</v>
      </c>
      <c r="DT793" s="25">
        <f t="shared" si="399"/>
        <v>19.559268531644374</v>
      </c>
      <c r="DU793" s="6">
        <v>1440</v>
      </c>
      <c r="DV793" s="21">
        <v>0.48296958021973369</v>
      </c>
      <c r="DW793" s="7">
        <v>-7506.7318999990821</v>
      </c>
      <c r="DX793" s="7">
        <v>4864850.6840000004</v>
      </c>
      <c r="DY793" s="25">
        <f t="shared" si="400"/>
        <v>18.378958177062447</v>
      </c>
      <c r="DZ793" s="6">
        <v>252</v>
      </c>
      <c r="EA793" s="21">
        <v>0.48464491362763928</v>
      </c>
      <c r="EB793" s="7">
        <v>-7506.7318999990821</v>
      </c>
      <c r="EC793" s="7">
        <v>4864850.6840000004</v>
      </c>
      <c r="ED793" s="25">
        <f t="shared" si="401"/>
        <v>18.126141392762825</v>
      </c>
      <c r="EE793" s="6">
        <v>1021</v>
      </c>
      <c r="EF793" s="21">
        <v>0.4912612932496942</v>
      </c>
      <c r="EG793" s="7">
        <v>-7511.5214999988684</v>
      </c>
      <c r="EH793" s="7">
        <v>4864853.5402000016</v>
      </c>
      <c r="EI793" s="25">
        <f t="shared" si="402"/>
        <v>17.169190181083355</v>
      </c>
    </row>
    <row r="794" spans="1:139" x14ac:dyDescent="0.25">
      <c r="A794" s="6">
        <v>780</v>
      </c>
      <c r="B794" s="6">
        <v>1</v>
      </c>
      <c r="C794" s="6">
        <v>1</v>
      </c>
      <c r="D794" s="6">
        <v>1</v>
      </c>
      <c r="E794" s="6">
        <v>1</v>
      </c>
      <c r="F794" s="20">
        <f t="shared" si="372"/>
        <v>1</v>
      </c>
      <c r="G794" s="20">
        <f t="shared" si="373"/>
        <v>1</v>
      </c>
      <c r="H794" s="20">
        <f t="shared" si="374"/>
        <v>1</v>
      </c>
      <c r="I794" s="7">
        <v>-7512.6388342847449</v>
      </c>
      <c r="J794" s="7">
        <v>4864840.2149310308</v>
      </c>
      <c r="K794" s="6">
        <v>6</v>
      </c>
      <c r="L794" s="6">
        <v>6</v>
      </c>
      <c r="M794" s="7">
        <v>-7512.2780079069762</v>
      </c>
      <c r="N794" s="7">
        <v>4864848.3352022879</v>
      </c>
      <c r="O794" s="26">
        <f t="shared" si="375"/>
        <v>-7512.278007906978</v>
      </c>
      <c r="P794" s="26">
        <f t="shared" si="376"/>
        <v>4864848.3352022879</v>
      </c>
      <c r="Q794" s="20">
        <f t="shared" si="377"/>
        <v>1</v>
      </c>
      <c r="R794" s="26">
        <f t="shared" si="378"/>
        <v>8.1282840110431813</v>
      </c>
      <c r="S794" s="26">
        <f>R794*'8_HeSo_Mercator'!$B$7</f>
        <v>6.2272926204370362</v>
      </c>
      <c r="T794" s="6">
        <v>12253</v>
      </c>
      <c r="U794" s="21">
        <v>0.31272103572292731</v>
      </c>
      <c r="V794" s="7">
        <v>-7516.52670000121</v>
      </c>
      <c r="W794" s="7">
        <v>4864844.6247999966</v>
      </c>
      <c r="X794" s="25">
        <f t="shared" si="379"/>
        <v>104.56145472922469</v>
      </c>
      <c r="Y794" s="6">
        <v>12255</v>
      </c>
      <c r="Z794" s="21">
        <v>0.32066397046155398</v>
      </c>
      <c r="AA794" s="7">
        <v>-7502.8467999994746</v>
      </c>
      <c r="AB794" s="7">
        <v>4864860.1862000003</v>
      </c>
      <c r="AC794" s="25">
        <f t="shared" si="380"/>
        <v>94.580005992592135</v>
      </c>
      <c r="AD794" s="6">
        <v>12331</v>
      </c>
      <c r="AE794" s="21">
        <v>0.32553726303741831</v>
      </c>
      <c r="AF794" s="7">
        <v>-7516.52670000121</v>
      </c>
      <c r="AG794" s="7">
        <v>4864844.6247999966</v>
      </c>
      <c r="AH794" s="25">
        <f t="shared" si="381"/>
        <v>89.042463865743215</v>
      </c>
      <c r="AI794" s="6">
        <v>12416</v>
      </c>
      <c r="AJ794" s="21">
        <v>0.32794831005848307</v>
      </c>
      <c r="AK794" s="7">
        <v>-7516.52670000121</v>
      </c>
      <c r="AL794" s="7">
        <v>4864844.6247999966</v>
      </c>
      <c r="AM794" s="25">
        <f t="shared" si="382"/>
        <v>86.45267005625729</v>
      </c>
      <c r="AN794" s="6">
        <v>12500</v>
      </c>
      <c r="AO794" s="21">
        <v>0.33750429562470019</v>
      </c>
      <c r="AP794" s="7">
        <v>-7516.52670000121</v>
      </c>
      <c r="AQ794" s="7">
        <v>4864844.6247999966</v>
      </c>
      <c r="AR794" s="25">
        <f t="shared" si="383"/>
        <v>77.069542521910108</v>
      </c>
      <c r="AS794" s="6">
        <v>12252</v>
      </c>
      <c r="AT794" s="21">
        <v>0.33842561427840467</v>
      </c>
      <c r="AU794" s="7">
        <v>-7511.778299998492</v>
      </c>
      <c r="AV794" s="7">
        <v>4864841.6717000008</v>
      </c>
      <c r="AW794" s="25">
        <f t="shared" si="384"/>
        <v>76.233717157655335</v>
      </c>
      <c r="AX794" s="6">
        <v>12667</v>
      </c>
      <c r="AY794" s="21">
        <v>0.34268342615996711</v>
      </c>
      <c r="AZ794" s="7">
        <v>-7516.52670000121</v>
      </c>
      <c r="BA794" s="7">
        <v>4864844.6247999966</v>
      </c>
      <c r="BB794" s="25">
        <f t="shared" si="385"/>
        <v>72.514957811060569</v>
      </c>
      <c r="BC794" s="6">
        <v>12335</v>
      </c>
      <c r="BD794" s="21">
        <v>0.34282499658484161</v>
      </c>
      <c r="BE794" s="7">
        <v>-7502.8467999994746</v>
      </c>
      <c r="BF794" s="7">
        <v>4864860.1862000003</v>
      </c>
      <c r="BG794" s="25">
        <f t="shared" si="386"/>
        <v>72.395251066204324</v>
      </c>
      <c r="BH794" s="6">
        <v>12582</v>
      </c>
      <c r="BI794" s="21">
        <v>0.34338211531747947</v>
      </c>
      <c r="BJ794" s="7">
        <v>-7516.52670000121</v>
      </c>
      <c r="BK794" s="7">
        <v>4864844.6247999966</v>
      </c>
      <c r="BL794" s="25">
        <f t="shared" si="387"/>
        <v>71.926563871082109</v>
      </c>
      <c r="BM794" s="6">
        <v>12333</v>
      </c>
      <c r="BN794" s="21">
        <v>0.34500161031133042</v>
      </c>
      <c r="BO794" s="7">
        <v>-7511.778299998492</v>
      </c>
      <c r="BP794" s="7">
        <v>4864841.6717000008</v>
      </c>
      <c r="BQ794" s="25">
        <f t="shared" si="388"/>
        <v>70.585502583521929</v>
      </c>
      <c r="BR794" s="6">
        <v>12418</v>
      </c>
      <c r="BS794" s="21">
        <v>0.345973972627872</v>
      </c>
      <c r="BT794" s="7">
        <v>-7502.8467999994746</v>
      </c>
      <c r="BU794" s="7">
        <v>4864860.1862000003</v>
      </c>
      <c r="BV794" s="25">
        <f t="shared" si="389"/>
        <v>69.795317395309411</v>
      </c>
      <c r="BW794" s="6">
        <v>12087</v>
      </c>
      <c r="BX794" s="21">
        <v>0.35593326230743849</v>
      </c>
      <c r="BY794" s="7">
        <v>-7516.52670000121</v>
      </c>
      <c r="BZ794" s="7">
        <v>4864844.6247999966</v>
      </c>
      <c r="CA794" s="25">
        <f t="shared" si="390"/>
        <v>62.305401565438295</v>
      </c>
      <c r="CB794" s="6">
        <v>12253</v>
      </c>
      <c r="CC794" s="21">
        <v>0.30316788039448689</v>
      </c>
      <c r="CD794" s="7">
        <v>-7516.52670000121</v>
      </c>
      <c r="CE794" s="7">
        <v>4864844.6247999966</v>
      </c>
      <c r="CF794" s="25">
        <f t="shared" si="391"/>
        <v>118.37697845261175</v>
      </c>
      <c r="CG794" s="6">
        <v>12331</v>
      </c>
      <c r="CH794" s="21">
        <v>0.32294514126691198</v>
      </c>
      <c r="CI794" s="7">
        <v>-7516.52670000121</v>
      </c>
      <c r="CJ794" s="7">
        <v>4864844.6247999966</v>
      </c>
      <c r="CK794" s="25">
        <f t="shared" si="392"/>
        <v>91.935867893150416</v>
      </c>
      <c r="CL794" s="6">
        <v>12255</v>
      </c>
      <c r="CM794" s="21">
        <v>0.32349512132142938</v>
      </c>
      <c r="CN794" s="7">
        <v>-7502.8467999994746</v>
      </c>
      <c r="CO794" s="7">
        <v>4864860.1862000003</v>
      </c>
      <c r="CP794" s="25">
        <f t="shared" si="393"/>
        <v>91.312252981798935</v>
      </c>
      <c r="CQ794" s="6">
        <v>12416</v>
      </c>
      <c r="CR794" s="21">
        <v>0.33846168511157509</v>
      </c>
      <c r="CS794" s="7">
        <v>-7516.52670000121</v>
      </c>
      <c r="CT794" s="7">
        <v>4864844.6247999966</v>
      </c>
      <c r="CU794" s="25">
        <f t="shared" si="394"/>
        <v>76.201224568243646</v>
      </c>
      <c r="CV794" s="6">
        <v>12500</v>
      </c>
      <c r="CW794" s="21">
        <v>0.34341857538860349</v>
      </c>
      <c r="CX794" s="7">
        <v>-7516.52670000121</v>
      </c>
      <c r="CY794" s="7">
        <v>4864844.6247999966</v>
      </c>
      <c r="CZ794" s="25">
        <f t="shared" si="395"/>
        <v>71.896023530846676</v>
      </c>
      <c r="DA794" s="6">
        <v>12667</v>
      </c>
      <c r="DB794" s="21">
        <v>0.34688732566177349</v>
      </c>
      <c r="DC794" s="7">
        <v>-7516.52670000121</v>
      </c>
      <c r="DD794" s="7">
        <v>4864844.6247999966</v>
      </c>
      <c r="DE794" s="25">
        <f t="shared" si="396"/>
        <v>69.063132268802889</v>
      </c>
      <c r="DF794" s="6">
        <v>12335</v>
      </c>
      <c r="DG794" s="21">
        <v>0.3497761227781882</v>
      </c>
      <c r="DH794" s="7">
        <v>-7502.8467999994746</v>
      </c>
      <c r="DI794" s="7">
        <v>4864860.1862000003</v>
      </c>
      <c r="DJ794" s="25">
        <f t="shared" si="397"/>
        <v>66.809675539984468</v>
      </c>
      <c r="DK794" s="6">
        <v>12582</v>
      </c>
      <c r="DL794" s="21">
        <v>0.3514824429566879</v>
      </c>
      <c r="DM794" s="7">
        <v>-7516.52670000121</v>
      </c>
      <c r="DN794" s="7">
        <v>4864844.6247999966</v>
      </c>
      <c r="DO794" s="25">
        <f t="shared" si="398"/>
        <v>65.521744953662974</v>
      </c>
      <c r="DP794" s="6">
        <v>12252</v>
      </c>
      <c r="DQ794" s="21">
        <v>0.35435838073268422</v>
      </c>
      <c r="DR794" s="7">
        <v>-7511.778299998492</v>
      </c>
      <c r="DS794" s="7">
        <v>4864841.6717000008</v>
      </c>
      <c r="DT794" s="25">
        <f t="shared" si="399"/>
        <v>63.42042763632417</v>
      </c>
      <c r="DU794" s="6">
        <v>12418</v>
      </c>
      <c r="DV794" s="21">
        <v>0.35594731991556922</v>
      </c>
      <c r="DW794" s="7">
        <v>-7502.8467999994746</v>
      </c>
      <c r="DX794" s="7">
        <v>4864860.1862000003</v>
      </c>
      <c r="DY794" s="25">
        <f t="shared" si="400"/>
        <v>62.295559513139729</v>
      </c>
      <c r="DZ794" s="6">
        <v>12333</v>
      </c>
      <c r="EA794" s="21">
        <v>0.36079239451130979</v>
      </c>
      <c r="EB794" s="7">
        <v>-7511.778299998492</v>
      </c>
      <c r="EC794" s="7">
        <v>4864841.6717000008</v>
      </c>
      <c r="ED794" s="25">
        <f t="shared" si="401"/>
        <v>59.016099650831499</v>
      </c>
      <c r="EE794" s="6">
        <v>12330</v>
      </c>
      <c r="EF794" s="21">
        <v>0.3691806580061483</v>
      </c>
      <c r="EG794" s="7">
        <v>-7511.563299998641</v>
      </c>
      <c r="EH794" s="7">
        <v>4864853.5610999987</v>
      </c>
      <c r="EI794" s="25">
        <f t="shared" si="402"/>
        <v>53.832461920745672</v>
      </c>
    </row>
    <row r="795" spans="1:139" x14ac:dyDescent="0.25">
      <c r="A795" s="6">
        <v>781</v>
      </c>
      <c r="B795" s="6">
        <v>1</v>
      </c>
      <c r="C795" s="6">
        <v>2</v>
      </c>
      <c r="D795" s="6">
        <v>1</v>
      </c>
      <c r="E795" s="6">
        <v>2</v>
      </c>
      <c r="F795" s="20">
        <f t="shared" si="372"/>
        <v>1</v>
      </c>
      <c r="G795" s="20">
        <f t="shared" si="373"/>
        <v>1</v>
      </c>
      <c r="H795" s="20">
        <f t="shared" si="374"/>
        <v>1</v>
      </c>
      <c r="I795" s="7">
        <v>-7520.7504727989426</v>
      </c>
      <c r="J795" s="7">
        <v>4864854.415648371</v>
      </c>
      <c r="K795" s="6">
        <v>-3</v>
      </c>
      <c r="L795" s="6">
        <v>-3</v>
      </c>
      <c r="M795" s="7">
        <v>-7506.9615567603159</v>
      </c>
      <c r="N795" s="7">
        <v>4864851.3280418776</v>
      </c>
      <c r="O795" s="26">
        <f t="shared" si="375"/>
        <v>-7506.9615567603178</v>
      </c>
      <c r="P795" s="26">
        <f t="shared" si="376"/>
        <v>4864851.3280418785</v>
      </c>
      <c r="Q795" s="20">
        <f t="shared" si="377"/>
        <v>1</v>
      </c>
      <c r="R795" s="26">
        <f t="shared" si="378"/>
        <v>14.130375768976538</v>
      </c>
      <c r="S795" s="26">
        <f>R795*'8_HeSo_Mercator'!$B$7</f>
        <v>10.825653315090893</v>
      </c>
      <c r="T795" s="6">
        <v>1403</v>
      </c>
      <c r="U795" s="21">
        <v>0.10433813018712459</v>
      </c>
      <c r="V795" s="7">
        <v>-7506.7318999990821</v>
      </c>
      <c r="W795" s="7">
        <v>4864850.6840000004</v>
      </c>
      <c r="X795" s="25">
        <f t="shared" si="379"/>
        <v>8437.7723040295405</v>
      </c>
      <c r="Y795" s="6">
        <v>1440</v>
      </c>
      <c r="Z795" s="21">
        <v>0.10828709403827801</v>
      </c>
      <c r="AA795" s="7">
        <v>-7506.7318999990821</v>
      </c>
      <c r="AB795" s="7">
        <v>4864850.6840000004</v>
      </c>
      <c r="AC795" s="25">
        <f t="shared" si="380"/>
        <v>7272.6586325726303</v>
      </c>
      <c r="AD795" s="6">
        <v>1365</v>
      </c>
      <c r="AE795" s="21">
        <v>0.16097185431605751</v>
      </c>
      <c r="AF795" s="7">
        <v>-7506.7318999990821</v>
      </c>
      <c r="AG795" s="7">
        <v>4864850.6840000004</v>
      </c>
      <c r="AH795" s="25">
        <f t="shared" si="381"/>
        <v>1489.3618055634365</v>
      </c>
      <c r="AI795" s="6">
        <v>1446</v>
      </c>
      <c r="AJ795" s="21">
        <v>0.1777394743984877</v>
      </c>
      <c r="AK795" s="7">
        <v>-7506.5293000005186</v>
      </c>
      <c r="AL795" s="7">
        <v>4864862.5543000028</v>
      </c>
      <c r="AM795" s="25">
        <f t="shared" si="382"/>
        <v>1001.9924144954317</v>
      </c>
      <c r="AN795" s="6">
        <v>1328</v>
      </c>
      <c r="AO795" s="21">
        <v>0.18005375872512511</v>
      </c>
      <c r="AP795" s="7">
        <v>-7506.7318999990821</v>
      </c>
      <c r="AQ795" s="7">
        <v>4864850.6840000004</v>
      </c>
      <c r="AR795" s="25">
        <f t="shared" si="383"/>
        <v>951.46152749851603</v>
      </c>
      <c r="AS795" s="6">
        <v>1294</v>
      </c>
      <c r="AT795" s="21">
        <v>0.19677493221920461</v>
      </c>
      <c r="AU795" s="7">
        <v>-7506.7318999990821</v>
      </c>
      <c r="AV795" s="7">
        <v>4864850.6840000004</v>
      </c>
      <c r="AW795" s="25">
        <f t="shared" si="384"/>
        <v>666.99244408842787</v>
      </c>
      <c r="AX795" s="6">
        <v>1515</v>
      </c>
      <c r="AY795" s="21">
        <v>0.22189577217466561</v>
      </c>
      <c r="AZ795" s="7">
        <v>-7506.7318999990821</v>
      </c>
      <c r="BA795" s="7">
        <v>4864850.6840000004</v>
      </c>
      <c r="BB795" s="25">
        <f t="shared" si="385"/>
        <v>412.48094396653391</v>
      </c>
      <c r="BC795" s="6">
        <v>1627</v>
      </c>
      <c r="BD795" s="21">
        <v>0.2226738394687427</v>
      </c>
      <c r="BE795" s="7">
        <v>-7506.7318999990821</v>
      </c>
      <c r="BF795" s="7">
        <v>4864850.6840000004</v>
      </c>
      <c r="BG795" s="25">
        <f t="shared" si="386"/>
        <v>406.74592426286068</v>
      </c>
      <c r="BH795" s="6">
        <v>1477</v>
      </c>
      <c r="BI795" s="21">
        <v>0.22887656971550549</v>
      </c>
      <c r="BJ795" s="7">
        <v>-7506.7318999990821</v>
      </c>
      <c r="BK795" s="7">
        <v>4864850.6840000004</v>
      </c>
      <c r="BL795" s="25">
        <f t="shared" si="387"/>
        <v>364.4136671045303</v>
      </c>
      <c r="BM795" s="6">
        <v>1523</v>
      </c>
      <c r="BN795" s="21">
        <v>0.24741304084409521</v>
      </c>
      <c r="BO795" s="7">
        <v>-7515.7209553010762</v>
      </c>
      <c r="BP795" s="7">
        <v>4864863.5154497251</v>
      </c>
      <c r="BQ795" s="25">
        <f t="shared" si="388"/>
        <v>266.87608120937517</v>
      </c>
      <c r="BR795" s="6">
        <v>1632</v>
      </c>
      <c r="BS795" s="21">
        <v>0.25354914324297151</v>
      </c>
      <c r="BT795" s="7">
        <v>-7516.4745000004768</v>
      </c>
      <c r="BU795" s="7">
        <v>4864844.5971999988</v>
      </c>
      <c r="BV795" s="25">
        <f t="shared" si="389"/>
        <v>241.96436498112993</v>
      </c>
      <c r="BW795" s="6">
        <v>1298</v>
      </c>
      <c r="BX795" s="21">
        <v>0.25471269934955271</v>
      </c>
      <c r="BY795" s="7">
        <v>-7511.5214999988684</v>
      </c>
      <c r="BZ795" s="7">
        <v>4864853.5402000016</v>
      </c>
      <c r="CA795" s="25">
        <f t="shared" si="390"/>
        <v>237.57328702931892</v>
      </c>
      <c r="CB795" s="6">
        <v>1403</v>
      </c>
      <c r="CC795" s="21">
        <v>9.8035695047940505E-2</v>
      </c>
      <c r="CD795" s="7">
        <v>-7506.7318999990821</v>
      </c>
      <c r="CE795" s="7">
        <v>4864850.6840000004</v>
      </c>
      <c r="CF795" s="25">
        <f t="shared" si="391"/>
        <v>10825.876567276502</v>
      </c>
      <c r="CG795" s="6">
        <v>1440</v>
      </c>
      <c r="CH795" s="21">
        <v>0.10166840458811249</v>
      </c>
      <c r="CI795" s="7">
        <v>-7506.7318999990821</v>
      </c>
      <c r="CJ795" s="7">
        <v>4864850.6840000004</v>
      </c>
      <c r="CK795" s="25">
        <f t="shared" si="392"/>
        <v>9359.5714907281872</v>
      </c>
      <c r="CL795" s="6">
        <v>1365</v>
      </c>
      <c r="CM795" s="21">
        <v>0.1390918402185046</v>
      </c>
      <c r="CN795" s="7">
        <v>-7506.7318999990821</v>
      </c>
      <c r="CO795" s="7">
        <v>4864850.6840000004</v>
      </c>
      <c r="CP795" s="25">
        <f t="shared" si="393"/>
        <v>2671.7350508928425</v>
      </c>
      <c r="CQ795" s="6">
        <v>1328</v>
      </c>
      <c r="CR795" s="21">
        <v>0.15597050311483171</v>
      </c>
      <c r="CS795" s="7">
        <v>-7506.7318999990821</v>
      </c>
      <c r="CT795" s="7">
        <v>4864850.6840000004</v>
      </c>
      <c r="CU795" s="25">
        <f t="shared" si="394"/>
        <v>1689.7797750975703</v>
      </c>
      <c r="CV795" s="6">
        <v>1446</v>
      </c>
      <c r="CW795" s="21">
        <v>0.17714651570292481</v>
      </c>
      <c r="CX795" s="7">
        <v>-7506.5293000005186</v>
      </c>
      <c r="CY795" s="7">
        <v>4864862.5543000028</v>
      </c>
      <c r="CZ795" s="25">
        <f t="shared" si="395"/>
        <v>1015.4757145463935</v>
      </c>
      <c r="DA795" s="6">
        <v>1294</v>
      </c>
      <c r="DB795" s="21">
        <v>0.18533648295827931</v>
      </c>
      <c r="DC795" s="7">
        <v>-7506.7318999990821</v>
      </c>
      <c r="DD795" s="7">
        <v>4864850.6840000004</v>
      </c>
      <c r="DE795" s="25">
        <f t="shared" si="396"/>
        <v>847.53244072147436</v>
      </c>
      <c r="DF795" s="6">
        <v>1515</v>
      </c>
      <c r="DG795" s="21">
        <v>0.1971252969937361</v>
      </c>
      <c r="DH795" s="7">
        <v>-7506.7318999990821</v>
      </c>
      <c r="DI795" s="7">
        <v>4864850.6840000004</v>
      </c>
      <c r="DJ795" s="25">
        <f t="shared" si="397"/>
        <v>662.26309952883094</v>
      </c>
      <c r="DK795" s="6">
        <v>1477</v>
      </c>
      <c r="DL795" s="21">
        <v>0.1987851060148785</v>
      </c>
      <c r="DM795" s="7">
        <v>-7506.7318999990821</v>
      </c>
      <c r="DN795" s="7">
        <v>4864850.6840000004</v>
      </c>
      <c r="DO795" s="25">
        <f t="shared" si="398"/>
        <v>640.41962658289867</v>
      </c>
      <c r="DP795" s="6">
        <v>1627</v>
      </c>
      <c r="DQ795" s="21">
        <v>0.2068733437092499</v>
      </c>
      <c r="DR795" s="7">
        <v>-7506.7318999990821</v>
      </c>
      <c r="DS795" s="7">
        <v>4864850.6840000004</v>
      </c>
      <c r="DT795" s="25">
        <f t="shared" si="399"/>
        <v>545.98644885419071</v>
      </c>
      <c r="DU795" s="6">
        <v>1523</v>
      </c>
      <c r="DV795" s="21">
        <v>0.23547772508005979</v>
      </c>
      <c r="DW795" s="7">
        <v>-7515.7209553010762</v>
      </c>
      <c r="DX795" s="7">
        <v>4864863.5154497251</v>
      </c>
      <c r="DY795" s="25">
        <f t="shared" si="400"/>
        <v>325.23754485259946</v>
      </c>
      <c r="DZ795" s="6">
        <v>807</v>
      </c>
      <c r="EA795" s="21">
        <v>0.23553533777165331</v>
      </c>
      <c r="EB795" s="7">
        <v>-7506.5293000005186</v>
      </c>
      <c r="EC795" s="7">
        <v>4864862.5543000028</v>
      </c>
      <c r="ED795" s="25">
        <f t="shared" si="401"/>
        <v>324.91944504349931</v>
      </c>
      <c r="EE795" s="6">
        <v>1632</v>
      </c>
      <c r="EF795" s="21">
        <v>0.2362904899503504</v>
      </c>
      <c r="EG795" s="7">
        <v>-7516.4745000004768</v>
      </c>
      <c r="EH795" s="7">
        <v>4864844.5971999988</v>
      </c>
      <c r="EI795" s="25">
        <f t="shared" si="402"/>
        <v>320.78572120422075</v>
      </c>
    </row>
    <row r="796" spans="1:139" x14ac:dyDescent="0.25">
      <c r="A796" s="6">
        <v>782</v>
      </c>
      <c r="B796" s="6">
        <v>1</v>
      </c>
      <c r="C796" s="6">
        <v>1</v>
      </c>
      <c r="D796" s="6">
        <v>1</v>
      </c>
      <c r="E796" s="6">
        <v>1</v>
      </c>
      <c r="F796" s="20">
        <f t="shared" si="372"/>
        <v>1</v>
      </c>
      <c r="G796" s="20">
        <f t="shared" si="373"/>
        <v>1</v>
      </c>
      <c r="H796" s="20">
        <f t="shared" si="374"/>
        <v>1</v>
      </c>
      <c r="I796" s="7">
        <v>-7505.0906234686427</v>
      </c>
      <c r="J796" s="7">
        <v>4864856.0344683966</v>
      </c>
      <c r="K796" s="6">
        <v>6</v>
      </c>
      <c r="L796" s="6">
        <v>-6</v>
      </c>
      <c r="M796" s="7">
        <v>-7508.1918902565449</v>
      </c>
      <c r="N796" s="7">
        <v>4864854.6743076555</v>
      </c>
      <c r="O796" s="26">
        <f t="shared" si="375"/>
        <v>-7508.191890256543</v>
      </c>
      <c r="P796" s="26">
        <f t="shared" si="376"/>
        <v>4864854.6743076555</v>
      </c>
      <c r="Q796" s="20">
        <f t="shared" si="377"/>
        <v>1</v>
      </c>
      <c r="R796" s="26">
        <f t="shared" si="378"/>
        <v>3.3864277537186833</v>
      </c>
      <c r="S796" s="26">
        <f>R796*'8_HeSo_Mercator'!$B$7</f>
        <v>2.5944315591980729</v>
      </c>
      <c r="T796" s="6">
        <v>12335</v>
      </c>
      <c r="U796" s="21">
        <v>0.3639069481502426</v>
      </c>
      <c r="V796" s="7">
        <v>-7502.8467999994746</v>
      </c>
      <c r="W796" s="7">
        <v>4864860.1862000003</v>
      </c>
      <c r="X796" s="25">
        <f t="shared" si="379"/>
        <v>57.021496248343517</v>
      </c>
      <c r="Y796" s="6">
        <v>12418</v>
      </c>
      <c r="Z796" s="21">
        <v>0.36722821428697872</v>
      </c>
      <c r="AA796" s="7">
        <v>-7502.8467999994746</v>
      </c>
      <c r="AB796" s="7">
        <v>4864860.1862000003</v>
      </c>
      <c r="AC796" s="25">
        <f t="shared" si="380"/>
        <v>54.986469593466666</v>
      </c>
      <c r="AD796" s="6">
        <v>12581</v>
      </c>
      <c r="AE796" s="21">
        <v>0.3722248446887233</v>
      </c>
      <c r="AF796" s="7">
        <v>-7511.563299998641</v>
      </c>
      <c r="AG796" s="7">
        <v>4864853.5610999987</v>
      </c>
      <c r="AH796" s="25">
        <f t="shared" si="381"/>
        <v>52.092904234392059</v>
      </c>
      <c r="AI796" s="6">
        <v>12755</v>
      </c>
      <c r="AJ796" s="21">
        <v>0.37272415436690282</v>
      </c>
      <c r="AK796" s="7">
        <v>-7511.563299998641</v>
      </c>
      <c r="AL796" s="7">
        <v>4864853.5610999987</v>
      </c>
      <c r="AM796" s="25">
        <f t="shared" si="382"/>
        <v>51.814325330969062</v>
      </c>
      <c r="AN796" s="6">
        <v>12417</v>
      </c>
      <c r="AO796" s="21">
        <v>0.37334640068916769</v>
      </c>
      <c r="AP796" s="7">
        <v>-7511.563299998641</v>
      </c>
      <c r="AQ796" s="7">
        <v>4864853.5610999987</v>
      </c>
      <c r="AR796" s="25">
        <f t="shared" si="383"/>
        <v>51.469757826294618</v>
      </c>
      <c r="AS796" s="6">
        <v>12669</v>
      </c>
      <c r="AT796" s="21">
        <v>0.37402598827369898</v>
      </c>
      <c r="AU796" s="7">
        <v>-7511.563299998641</v>
      </c>
      <c r="AV796" s="7">
        <v>4864853.5610999987</v>
      </c>
      <c r="AW796" s="25">
        <f t="shared" si="384"/>
        <v>51.096703607818839</v>
      </c>
      <c r="AX796" s="6">
        <v>12330</v>
      </c>
      <c r="AY796" s="21">
        <v>0.37583096819545531</v>
      </c>
      <c r="AZ796" s="7">
        <v>-7511.563299998641</v>
      </c>
      <c r="BA796" s="7">
        <v>4864853.5610999987</v>
      </c>
      <c r="BB796" s="25">
        <f t="shared" si="385"/>
        <v>50.122156576883683</v>
      </c>
      <c r="BC796" s="6">
        <v>12255</v>
      </c>
      <c r="BD796" s="21">
        <v>0.37805227061840069</v>
      </c>
      <c r="BE796" s="7">
        <v>-7502.8467999994746</v>
      </c>
      <c r="BF796" s="7">
        <v>4864860.1862000003</v>
      </c>
      <c r="BG796" s="25">
        <f t="shared" si="386"/>
        <v>48.954497462245243</v>
      </c>
      <c r="BH796" s="6">
        <v>12253</v>
      </c>
      <c r="BI796" s="21">
        <v>0.37835578405207188</v>
      </c>
      <c r="BJ796" s="7">
        <v>-7516.52670000121</v>
      </c>
      <c r="BK796" s="7">
        <v>4864844.6247999966</v>
      </c>
      <c r="BL796" s="25">
        <f t="shared" si="387"/>
        <v>48.797603036791756</v>
      </c>
      <c r="BM796" s="6">
        <v>12084</v>
      </c>
      <c r="BN796" s="21">
        <v>0.3877583655064481</v>
      </c>
      <c r="BO796" s="7">
        <v>-7511.563299998641</v>
      </c>
      <c r="BP796" s="7">
        <v>4864853.5610999987</v>
      </c>
      <c r="BQ796" s="25">
        <f t="shared" si="388"/>
        <v>44.233906513639596</v>
      </c>
      <c r="BR796" s="6">
        <v>12501</v>
      </c>
      <c r="BS796" s="21">
        <v>0.38807413481731001</v>
      </c>
      <c r="BT796" s="7">
        <v>-7502.8467999994746</v>
      </c>
      <c r="BU796" s="7">
        <v>4864860.1862000003</v>
      </c>
      <c r="BV796" s="25">
        <f t="shared" si="389"/>
        <v>44.090112632634678</v>
      </c>
      <c r="BW796" s="6">
        <v>12499</v>
      </c>
      <c r="BX796" s="21">
        <v>0.38877818373473227</v>
      </c>
      <c r="BY796" s="7">
        <v>-7511.563299998641</v>
      </c>
      <c r="BZ796" s="7">
        <v>4864853.5610999987</v>
      </c>
      <c r="CA796" s="25">
        <f t="shared" si="390"/>
        <v>43.771603230419089</v>
      </c>
      <c r="CB796" s="6">
        <v>1328</v>
      </c>
      <c r="CC796" s="21">
        <v>0.36165869004986778</v>
      </c>
      <c r="CD796" s="7">
        <v>-7506.7318999990821</v>
      </c>
      <c r="CE796" s="7">
        <v>4864850.6840000004</v>
      </c>
      <c r="CF796" s="25">
        <f t="shared" si="391"/>
        <v>58.452673587768665</v>
      </c>
      <c r="CG796" s="6">
        <v>1446</v>
      </c>
      <c r="CH796" s="21">
        <v>0.3798553950751497</v>
      </c>
      <c r="CI796" s="7">
        <v>-7506.5293000005186</v>
      </c>
      <c r="CJ796" s="7">
        <v>4864862.5543000028</v>
      </c>
      <c r="CK796" s="25">
        <f t="shared" si="392"/>
        <v>48.031572343863694</v>
      </c>
      <c r="CL796" s="6">
        <v>581</v>
      </c>
      <c r="CM796" s="21">
        <v>0.38521248491569082</v>
      </c>
      <c r="CN796" s="7">
        <v>-7506.7318999990821</v>
      </c>
      <c r="CO796" s="7">
        <v>4864850.6840000004</v>
      </c>
      <c r="CP796" s="25">
        <f t="shared" si="393"/>
        <v>45.414923036095125</v>
      </c>
      <c r="CQ796" s="6">
        <v>1481</v>
      </c>
      <c r="CR796" s="21">
        <v>0.39153254665908122</v>
      </c>
      <c r="CS796" s="7">
        <v>-7506.5293000005186</v>
      </c>
      <c r="CT796" s="7">
        <v>4864862.5543000028</v>
      </c>
      <c r="CU796" s="25">
        <f t="shared" si="394"/>
        <v>42.552837332509242</v>
      </c>
      <c r="CV796" s="6">
        <v>1365</v>
      </c>
      <c r="CW796" s="21">
        <v>0.39190961716714168</v>
      </c>
      <c r="CX796" s="7">
        <v>-7506.7318999990821</v>
      </c>
      <c r="CY796" s="7">
        <v>4864850.6840000004</v>
      </c>
      <c r="CZ796" s="25">
        <f t="shared" si="395"/>
        <v>42.389306994733502</v>
      </c>
      <c r="DA796" s="6">
        <v>258</v>
      </c>
      <c r="DB796" s="21">
        <v>0.39525929893869888</v>
      </c>
      <c r="DC796" s="7">
        <v>-7511.5214999988684</v>
      </c>
      <c r="DD796" s="7">
        <v>4864853.5402000016</v>
      </c>
      <c r="DE796" s="25">
        <f t="shared" si="396"/>
        <v>40.970533195732571</v>
      </c>
      <c r="DF796" s="6">
        <v>1403</v>
      </c>
      <c r="DG796" s="21">
        <v>0.4108264417144013</v>
      </c>
      <c r="DH796" s="7">
        <v>-7506.7318999990821</v>
      </c>
      <c r="DI796" s="7">
        <v>4864850.6840000004</v>
      </c>
      <c r="DJ796" s="25">
        <f t="shared" si="397"/>
        <v>35.104795547457215</v>
      </c>
      <c r="DK796" s="6">
        <v>1440</v>
      </c>
      <c r="DL796" s="21">
        <v>0.4151004722482457</v>
      </c>
      <c r="DM796" s="7">
        <v>-7506.7318999990821</v>
      </c>
      <c r="DN796" s="7">
        <v>4864850.6840000004</v>
      </c>
      <c r="DO796" s="25">
        <f t="shared" si="398"/>
        <v>33.681163853635226</v>
      </c>
      <c r="DP796" s="6">
        <v>1634</v>
      </c>
      <c r="DQ796" s="21">
        <v>0.42009799389849312</v>
      </c>
      <c r="DR796" s="7">
        <v>-7506.5293000005186</v>
      </c>
      <c r="DS796" s="7">
        <v>4864862.5543000028</v>
      </c>
      <c r="DT796" s="25">
        <f t="shared" si="399"/>
        <v>32.106840414326626</v>
      </c>
      <c r="DU796" s="6">
        <v>586</v>
      </c>
      <c r="DV796" s="21">
        <v>0.42965382103200528</v>
      </c>
      <c r="DW796" s="7">
        <v>-7511.5214999988684</v>
      </c>
      <c r="DX796" s="7">
        <v>4864853.5402000016</v>
      </c>
      <c r="DY796" s="25">
        <f t="shared" si="400"/>
        <v>29.344403527871989</v>
      </c>
      <c r="DZ796" s="6">
        <v>1548</v>
      </c>
      <c r="EA796" s="21">
        <v>0.43198695193322462</v>
      </c>
      <c r="EB796" s="7">
        <v>-7506.7318999990821</v>
      </c>
      <c r="EC796" s="7">
        <v>4864850.6840000004</v>
      </c>
      <c r="ED796" s="25">
        <f t="shared" si="401"/>
        <v>28.715572752044878</v>
      </c>
      <c r="EE796" s="6">
        <v>363</v>
      </c>
      <c r="EF796" s="21">
        <v>0.43294405726125451</v>
      </c>
      <c r="EG796" s="7">
        <v>-7506.7318999990821</v>
      </c>
      <c r="EH796" s="7">
        <v>4864850.6840000004</v>
      </c>
      <c r="EI796" s="25">
        <f t="shared" si="402"/>
        <v>28.462488556930168</v>
      </c>
    </row>
    <row r="797" spans="1:139" x14ac:dyDescent="0.25">
      <c r="A797" s="6">
        <v>783</v>
      </c>
      <c r="B797" s="6">
        <v>2</v>
      </c>
      <c r="C797" s="6">
        <v>1</v>
      </c>
      <c r="D797" s="6">
        <v>2</v>
      </c>
      <c r="E797" s="6">
        <v>1</v>
      </c>
      <c r="F797" s="20">
        <f t="shared" si="372"/>
        <v>1</v>
      </c>
      <c r="G797" s="20">
        <f t="shared" si="373"/>
        <v>1</v>
      </c>
      <c r="H797" s="20">
        <f t="shared" si="374"/>
        <v>1</v>
      </c>
      <c r="I797" s="7">
        <v>-7383.6993921659296</v>
      </c>
      <c r="J797" s="7">
        <v>4864782.2164580412</v>
      </c>
      <c r="K797" s="6">
        <v>3</v>
      </c>
      <c r="L797" s="6">
        <v>3</v>
      </c>
      <c r="M797" s="7">
        <v>-7387.6387860288123</v>
      </c>
      <c r="N797" s="7">
        <v>4864783.6799934348</v>
      </c>
      <c r="O797" s="26">
        <f t="shared" si="375"/>
        <v>-7387.6387860288123</v>
      </c>
      <c r="P797" s="26">
        <f t="shared" si="376"/>
        <v>4864783.6799934357</v>
      </c>
      <c r="Q797" s="20">
        <f t="shared" si="377"/>
        <v>1</v>
      </c>
      <c r="R797" s="26">
        <f t="shared" si="378"/>
        <v>4.2024706849578193</v>
      </c>
      <c r="S797" s="26">
        <f>R797*'8_HeSo_Mercator'!$B$7</f>
        <v>3.2196235575043786</v>
      </c>
      <c r="T797" s="6">
        <v>19743</v>
      </c>
      <c r="U797" s="21">
        <v>0.31235970997227891</v>
      </c>
      <c r="V797" s="7">
        <v>-7384.8731999993324</v>
      </c>
      <c r="W797" s="7">
        <v>4864780.5186000019</v>
      </c>
      <c r="X797" s="25">
        <f t="shared" si="379"/>
        <v>105.04610560396999</v>
      </c>
      <c r="Y797" s="6">
        <v>19697</v>
      </c>
      <c r="Z797" s="21">
        <v>0.32024699267125789</v>
      </c>
      <c r="AA797" s="7">
        <v>-7384.8731999993324</v>
      </c>
      <c r="AB797" s="7">
        <v>4864780.5186000019</v>
      </c>
      <c r="AC797" s="25">
        <f t="shared" si="380"/>
        <v>95.073560712965516</v>
      </c>
      <c r="AD797" s="6">
        <v>19565</v>
      </c>
      <c r="AE797" s="21">
        <v>0.32568520337067058</v>
      </c>
      <c r="AF797" s="7">
        <v>-7384.8731999993324</v>
      </c>
      <c r="AG797" s="7">
        <v>4864780.5186000019</v>
      </c>
      <c r="AH797" s="25">
        <f t="shared" si="381"/>
        <v>88.880786285583525</v>
      </c>
      <c r="AI797" s="6">
        <v>19830</v>
      </c>
      <c r="AJ797" s="21">
        <v>0.34237635928412907</v>
      </c>
      <c r="AK797" s="7">
        <v>-7384.8731999993324</v>
      </c>
      <c r="AL797" s="7">
        <v>4864780.5186000019</v>
      </c>
      <c r="AM797" s="25">
        <f t="shared" si="382"/>
        <v>72.775453778895823</v>
      </c>
      <c r="AN797" s="6">
        <v>19875</v>
      </c>
      <c r="AO797" s="21">
        <v>0.3695698439857808</v>
      </c>
      <c r="AP797" s="7">
        <v>-7384.8731999993324</v>
      </c>
      <c r="AQ797" s="7">
        <v>4864780.5186000019</v>
      </c>
      <c r="AR797" s="25">
        <f t="shared" si="383"/>
        <v>53.606060674154648</v>
      </c>
      <c r="AS797" s="6">
        <v>19789</v>
      </c>
      <c r="AT797" s="21">
        <v>0.37126882122544291</v>
      </c>
      <c r="AU797" s="7">
        <v>-7384.8731999993324</v>
      </c>
      <c r="AV797" s="7">
        <v>4864780.5186000019</v>
      </c>
      <c r="AW797" s="25">
        <f t="shared" si="384"/>
        <v>52.63154069323457</v>
      </c>
      <c r="AX797" s="6">
        <v>19735</v>
      </c>
      <c r="AY797" s="21">
        <v>0.37381873675930738</v>
      </c>
      <c r="AZ797" s="7">
        <v>-7404.4362000003457</v>
      </c>
      <c r="BA797" s="7">
        <v>4864808.8699000031</v>
      </c>
      <c r="BB797" s="25">
        <f t="shared" si="385"/>
        <v>51.210113431607134</v>
      </c>
      <c r="BC797" s="6">
        <v>19613</v>
      </c>
      <c r="BD797" s="21">
        <v>0.37579868615813877</v>
      </c>
      <c r="BE797" s="7">
        <v>-7384.8731999993324</v>
      </c>
      <c r="BF797" s="7">
        <v>4864780.5186000019</v>
      </c>
      <c r="BG797" s="25">
        <f t="shared" si="386"/>
        <v>50.139381265438409</v>
      </c>
      <c r="BH797" s="6">
        <v>19828</v>
      </c>
      <c r="BI797" s="21">
        <v>0.37599587538488921</v>
      </c>
      <c r="BJ797" s="7">
        <v>-7395.2131999991834</v>
      </c>
      <c r="BK797" s="7">
        <v>4864786.2551999986</v>
      </c>
      <c r="BL797" s="25">
        <f t="shared" si="387"/>
        <v>50.034282550846044</v>
      </c>
      <c r="BM797" s="6">
        <v>19920</v>
      </c>
      <c r="BN797" s="21">
        <v>0.38659772696261091</v>
      </c>
      <c r="BO797" s="7">
        <v>-7384.8731999993324</v>
      </c>
      <c r="BP797" s="7">
        <v>4864780.5186000019</v>
      </c>
      <c r="BQ797" s="25">
        <f t="shared" si="388"/>
        <v>44.767497197856436</v>
      </c>
      <c r="BR797" s="6">
        <v>12034</v>
      </c>
      <c r="BS797" s="21">
        <v>0.38822147727282519</v>
      </c>
      <c r="BT797" s="7">
        <v>-7404.4362000003457</v>
      </c>
      <c r="BU797" s="7">
        <v>4864808.8699000031</v>
      </c>
      <c r="BV797" s="25">
        <f t="shared" si="389"/>
        <v>44.023216302380142</v>
      </c>
      <c r="BW797" s="6">
        <v>19653</v>
      </c>
      <c r="BX797" s="21">
        <v>0.38989926294475941</v>
      </c>
      <c r="BY797" s="7">
        <v>-7384.8731999993324</v>
      </c>
      <c r="BZ797" s="7">
        <v>4864780.5186000019</v>
      </c>
      <c r="CA797" s="25">
        <f t="shared" si="390"/>
        <v>43.270343531606301</v>
      </c>
      <c r="CB797" s="6">
        <v>19743</v>
      </c>
      <c r="CC797" s="21">
        <v>0.31258336041963208</v>
      </c>
      <c r="CD797" s="7">
        <v>-7384.8731999993324</v>
      </c>
      <c r="CE797" s="7">
        <v>4864780.5186000019</v>
      </c>
      <c r="CF797" s="25">
        <f t="shared" si="391"/>
        <v>104.74579011281527</v>
      </c>
      <c r="CG797" s="6">
        <v>19697</v>
      </c>
      <c r="CH797" s="21">
        <v>0.3228820191743299</v>
      </c>
      <c r="CI797" s="7">
        <v>-7384.8731999993324</v>
      </c>
      <c r="CJ797" s="7">
        <v>4864780.5186000019</v>
      </c>
      <c r="CK797" s="25">
        <f t="shared" si="392"/>
        <v>92.007781297917148</v>
      </c>
      <c r="CL797" s="6">
        <v>19565</v>
      </c>
      <c r="CM797" s="21">
        <v>0.33175265793091269</v>
      </c>
      <c r="CN797" s="7">
        <v>-7384.8731999993324</v>
      </c>
      <c r="CO797" s="7">
        <v>4864780.5186000019</v>
      </c>
      <c r="CP797" s="25">
        <f t="shared" si="393"/>
        <v>82.554804999358183</v>
      </c>
      <c r="CQ797" s="6">
        <v>19830</v>
      </c>
      <c r="CR797" s="21">
        <v>0.35059436205139821</v>
      </c>
      <c r="CS797" s="7">
        <v>-7384.8731999993324</v>
      </c>
      <c r="CT797" s="7">
        <v>4864780.5186000019</v>
      </c>
      <c r="CU797" s="25">
        <f t="shared" si="394"/>
        <v>66.188157017791809</v>
      </c>
      <c r="CV797" s="6">
        <v>19875</v>
      </c>
      <c r="CW797" s="21">
        <v>0.36207268801727238</v>
      </c>
      <c r="CX797" s="7">
        <v>-7384.8731999993324</v>
      </c>
      <c r="CY797" s="7">
        <v>4864780.5186000019</v>
      </c>
      <c r="CZ797" s="25">
        <f t="shared" si="395"/>
        <v>58.185789993645365</v>
      </c>
      <c r="DA797" s="6">
        <v>19789</v>
      </c>
      <c r="DB797" s="21">
        <v>0.36998761845218398</v>
      </c>
      <c r="DC797" s="7">
        <v>-7384.8731999993324</v>
      </c>
      <c r="DD797" s="7">
        <v>4864780.5186000019</v>
      </c>
      <c r="DE797" s="25">
        <f t="shared" si="396"/>
        <v>53.364351609594245</v>
      </c>
      <c r="DF797" s="6">
        <v>19613</v>
      </c>
      <c r="DG797" s="21">
        <v>0.38051152569317809</v>
      </c>
      <c r="DH797" s="7">
        <v>-7384.8731999993324</v>
      </c>
      <c r="DI797" s="7">
        <v>4864780.5186000019</v>
      </c>
      <c r="DJ797" s="25">
        <f t="shared" si="397"/>
        <v>47.701137515564064</v>
      </c>
      <c r="DK797" s="6">
        <v>19920</v>
      </c>
      <c r="DL797" s="21">
        <v>0.38341030408444798</v>
      </c>
      <c r="DM797" s="7">
        <v>-7384.8731999993324</v>
      </c>
      <c r="DN797" s="7">
        <v>4864780.5186000019</v>
      </c>
      <c r="DO797" s="25">
        <f t="shared" si="398"/>
        <v>46.274834996703461</v>
      </c>
      <c r="DP797" s="6">
        <v>19653</v>
      </c>
      <c r="DQ797" s="21">
        <v>0.38525739935474829</v>
      </c>
      <c r="DR797" s="7">
        <v>-7384.8731999993324</v>
      </c>
      <c r="DS797" s="7">
        <v>4864780.5186000019</v>
      </c>
      <c r="DT797" s="25">
        <f t="shared" si="399"/>
        <v>45.393748318954692</v>
      </c>
      <c r="DU797" s="6">
        <v>19828</v>
      </c>
      <c r="DV797" s="21">
        <v>0.38976948613643808</v>
      </c>
      <c r="DW797" s="7">
        <v>-7395.2131999991834</v>
      </c>
      <c r="DX797" s="7">
        <v>4864786.2551999986</v>
      </c>
      <c r="DY797" s="25">
        <f t="shared" si="400"/>
        <v>43.328001121352465</v>
      </c>
      <c r="DZ797" s="6">
        <v>19735</v>
      </c>
      <c r="EA797" s="21">
        <v>0.39081737466405891</v>
      </c>
      <c r="EB797" s="7">
        <v>-7404.4362000003457</v>
      </c>
      <c r="EC797" s="7">
        <v>4864808.8699000031</v>
      </c>
      <c r="ED797" s="25">
        <f t="shared" si="401"/>
        <v>42.865169753769415</v>
      </c>
      <c r="EE797" s="6">
        <v>19744</v>
      </c>
      <c r="EF797" s="21">
        <v>0.39527925174095069</v>
      </c>
      <c r="EG797" s="7">
        <v>-7395.2131999991834</v>
      </c>
      <c r="EH797" s="7">
        <v>4864786.2551999986</v>
      </c>
      <c r="EI797" s="25">
        <f t="shared" si="402"/>
        <v>40.962261422813462</v>
      </c>
    </row>
    <row r="798" spans="1:139" x14ac:dyDescent="0.25">
      <c r="A798" s="6">
        <v>784</v>
      </c>
      <c r="B798" s="6">
        <v>2</v>
      </c>
      <c r="C798" s="6">
        <v>2</v>
      </c>
      <c r="D798" s="6">
        <v>2</v>
      </c>
      <c r="E798" s="6">
        <v>2</v>
      </c>
      <c r="F798" s="20">
        <f t="shared" si="372"/>
        <v>1</v>
      </c>
      <c r="G798" s="20">
        <f t="shared" si="373"/>
        <v>1</v>
      </c>
      <c r="H798" s="20">
        <f t="shared" si="374"/>
        <v>1</v>
      </c>
      <c r="I798" s="7">
        <v>-7320.6605901478288</v>
      </c>
      <c r="J798" s="7">
        <v>4864824.0860047517</v>
      </c>
      <c r="K798" s="6">
        <v>-6</v>
      </c>
      <c r="L798" s="6">
        <v>-6</v>
      </c>
      <c r="M798" s="7">
        <v>-7360.881314494105</v>
      </c>
      <c r="N798" s="7">
        <v>4864838.1335729919</v>
      </c>
      <c r="O798" s="26">
        <f t="shared" si="375"/>
        <v>-7360.8813144941032</v>
      </c>
      <c r="P798" s="26">
        <f t="shared" si="376"/>
        <v>4864838.1335729919</v>
      </c>
      <c r="Q798" s="20">
        <f t="shared" si="377"/>
        <v>1</v>
      </c>
      <c r="R798" s="26">
        <f t="shared" si="378"/>
        <v>42.603296121334935</v>
      </c>
      <c r="S798" s="26">
        <f>R798*'8_HeSo_Mercator'!$B$7</f>
        <v>32.639508066184554</v>
      </c>
      <c r="T798" s="6">
        <v>13437</v>
      </c>
      <c r="U798" s="21">
        <v>0.28232950229512971</v>
      </c>
      <c r="V798" s="7">
        <v>-7360.4972999989986</v>
      </c>
      <c r="W798" s="7">
        <v>4864837.9205000028</v>
      </c>
      <c r="X798" s="25">
        <f t="shared" si="379"/>
        <v>157.38920795380827</v>
      </c>
      <c r="Y798" s="6">
        <v>12981</v>
      </c>
      <c r="Z798" s="21">
        <v>0.28266991595788887</v>
      </c>
      <c r="AA798" s="7">
        <v>-7359.3310999982059</v>
      </c>
      <c r="AB798" s="7">
        <v>4864837.2735000029</v>
      </c>
      <c r="AC798" s="25">
        <f t="shared" si="380"/>
        <v>156.63241385463741</v>
      </c>
      <c r="AD798" s="6">
        <v>13601</v>
      </c>
      <c r="AE798" s="21">
        <v>0.28307483295402119</v>
      </c>
      <c r="AF798" s="7">
        <v>-7360.4972999989986</v>
      </c>
      <c r="AG798" s="7">
        <v>4864837.9205000028</v>
      </c>
      <c r="AH798" s="25">
        <f t="shared" si="381"/>
        <v>155.73813197661227</v>
      </c>
      <c r="AI798" s="6">
        <v>14084</v>
      </c>
      <c r="AJ798" s="21">
        <v>0.28389074392597857</v>
      </c>
      <c r="AK798" s="7">
        <v>-7359.3310999982059</v>
      </c>
      <c r="AL798" s="7">
        <v>4864837.2735000029</v>
      </c>
      <c r="AM798" s="25">
        <f t="shared" si="382"/>
        <v>153.95545037727501</v>
      </c>
      <c r="AN798" s="6">
        <v>13595</v>
      </c>
      <c r="AO798" s="21">
        <v>0.2847987121515102</v>
      </c>
      <c r="AP798" s="7">
        <v>-7359.3310999982059</v>
      </c>
      <c r="AQ798" s="7">
        <v>4864837.2735000029</v>
      </c>
      <c r="AR798" s="25">
        <f t="shared" si="383"/>
        <v>152.00151464674562</v>
      </c>
      <c r="AS798" s="6">
        <v>14413</v>
      </c>
      <c r="AT798" s="21">
        <v>0.28618542406665171</v>
      </c>
      <c r="AU798" s="7">
        <v>-7360.4972999989986</v>
      </c>
      <c r="AV798" s="7">
        <v>4864837.9205000028</v>
      </c>
      <c r="AW798" s="25">
        <f t="shared" si="384"/>
        <v>149.07676421856863</v>
      </c>
      <c r="AX798" s="6">
        <v>14246</v>
      </c>
      <c r="AY798" s="21">
        <v>0.28846987010634462</v>
      </c>
      <c r="AZ798" s="7">
        <v>-7359.3310999982059</v>
      </c>
      <c r="BA798" s="7">
        <v>4864837.2735000029</v>
      </c>
      <c r="BB798" s="25">
        <f t="shared" si="385"/>
        <v>144.41029796225618</v>
      </c>
      <c r="BC798" s="6">
        <v>14411</v>
      </c>
      <c r="BD798" s="21">
        <v>0.29150644868391068</v>
      </c>
      <c r="BE798" s="7">
        <v>-7366.2424000017336</v>
      </c>
      <c r="BF798" s="7">
        <v>4864841.1080000028</v>
      </c>
      <c r="BG798" s="25">
        <f t="shared" si="386"/>
        <v>138.48646622779785</v>
      </c>
      <c r="BH798" s="6">
        <v>14082</v>
      </c>
      <c r="BI798" s="21">
        <v>0.29225785911397462</v>
      </c>
      <c r="BJ798" s="7">
        <v>-7360.4972999989986</v>
      </c>
      <c r="BK798" s="7">
        <v>4864837.9205000028</v>
      </c>
      <c r="BL798" s="25">
        <f t="shared" si="387"/>
        <v>137.0677253041666</v>
      </c>
      <c r="BM798" s="6">
        <v>14250</v>
      </c>
      <c r="BN798" s="21">
        <v>0.29255319121379969</v>
      </c>
      <c r="BO798" s="7">
        <v>-7360.4972999989986</v>
      </c>
      <c r="BP798" s="7">
        <v>4864837.9205000028</v>
      </c>
      <c r="BQ798" s="25">
        <f t="shared" si="388"/>
        <v>136.51508401957076</v>
      </c>
      <c r="BR798" s="6">
        <v>13920</v>
      </c>
      <c r="BS798" s="21">
        <v>0.29511044069913628</v>
      </c>
      <c r="BT798" s="7">
        <v>-7360.4972999989986</v>
      </c>
      <c r="BU798" s="7">
        <v>4864837.9205000028</v>
      </c>
      <c r="BV798" s="25">
        <f t="shared" si="389"/>
        <v>131.8444040103204</v>
      </c>
      <c r="BW798" s="6">
        <v>13918</v>
      </c>
      <c r="BX798" s="21">
        <v>0.29649618588784188</v>
      </c>
      <c r="BY798" s="7">
        <v>-7366.2424000017336</v>
      </c>
      <c r="BZ798" s="7">
        <v>4864841.1080000028</v>
      </c>
      <c r="CA798" s="25">
        <f t="shared" si="390"/>
        <v>129.39680587551496</v>
      </c>
      <c r="CB798" s="6">
        <v>13595</v>
      </c>
      <c r="CC798" s="21">
        <v>0.26514569142429312</v>
      </c>
      <c r="CD798" s="7">
        <v>-7359.3310999982059</v>
      </c>
      <c r="CE798" s="7">
        <v>4864837.2735000029</v>
      </c>
      <c r="CF798" s="25">
        <f t="shared" si="391"/>
        <v>202.3306621556506</v>
      </c>
      <c r="CG798" s="6">
        <v>14084</v>
      </c>
      <c r="CH798" s="21">
        <v>0.26673373161701791</v>
      </c>
      <c r="CI798" s="7">
        <v>-7359.3310999982059</v>
      </c>
      <c r="CJ798" s="7">
        <v>4864837.2735000029</v>
      </c>
      <c r="CK798" s="25">
        <f t="shared" si="392"/>
        <v>197.55509592594223</v>
      </c>
      <c r="CL798" s="6">
        <v>12981</v>
      </c>
      <c r="CM798" s="21">
        <v>0.26822773250423487</v>
      </c>
      <c r="CN798" s="7">
        <v>-7359.3310999982059</v>
      </c>
      <c r="CO798" s="7">
        <v>4864837.2735000029</v>
      </c>
      <c r="CP798" s="25">
        <f t="shared" si="393"/>
        <v>193.19028669540742</v>
      </c>
      <c r="CQ798" s="6">
        <v>13437</v>
      </c>
      <c r="CR798" s="21">
        <v>0.27241455170896578</v>
      </c>
      <c r="CS798" s="7">
        <v>-7360.4972999989986</v>
      </c>
      <c r="CT798" s="7">
        <v>4864837.9205000028</v>
      </c>
      <c r="CU798" s="25">
        <f t="shared" si="394"/>
        <v>181.58450598324882</v>
      </c>
      <c r="CV798" s="6">
        <v>13601</v>
      </c>
      <c r="CW798" s="21">
        <v>0.27253352634859362</v>
      </c>
      <c r="CX798" s="7">
        <v>-7360.4972999989986</v>
      </c>
      <c r="CY798" s="7">
        <v>4864837.9205000028</v>
      </c>
      <c r="CZ798" s="25">
        <f t="shared" si="395"/>
        <v>181.26763034971123</v>
      </c>
      <c r="DA798" s="6">
        <v>14246</v>
      </c>
      <c r="DB798" s="21">
        <v>0.27289445665850848</v>
      </c>
      <c r="DC798" s="7">
        <v>-7359.3310999982059</v>
      </c>
      <c r="DD798" s="7">
        <v>4864837.2735000029</v>
      </c>
      <c r="DE798" s="25">
        <f t="shared" si="396"/>
        <v>180.31055264942964</v>
      </c>
      <c r="DF798" s="6">
        <v>14411</v>
      </c>
      <c r="DG798" s="21">
        <v>0.27549683336973141</v>
      </c>
      <c r="DH798" s="7">
        <v>-7366.2424000017336</v>
      </c>
      <c r="DI798" s="7">
        <v>4864841.1080000028</v>
      </c>
      <c r="DJ798" s="25">
        <f t="shared" si="397"/>
        <v>173.59353804735593</v>
      </c>
      <c r="DK798" s="6">
        <v>13757</v>
      </c>
      <c r="DL798" s="21">
        <v>0.27667922479041501</v>
      </c>
      <c r="DM798" s="7">
        <v>-7359.3310999982059</v>
      </c>
      <c r="DN798" s="7">
        <v>4864837.2735000029</v>
      </c>
      <c r="DO798" s="25">
        <f t="shared" si="398"/>
        <v>170.64509097716288</v>
      </c>
      <c r="DP798" s="6">
        <v>14413</v>
      </c>
      <c r="DQ798" s="21">
        <v>0.276888026555074</v>
      </c>
      <c r="DR798" s="7">
        <v>-7360.4972999989986</v>
      </c>
      <c r="DS798" s="7">
        <v>4864837.9205000028</v>
      </c>
      <c r="DT798" s="25">
        <f t="shared" si="399"/>
        <v>170.13093783404358</v>
      </c>
      <c r="DU798" s="6">
        <v>13436</v>
      </c>
      <c r="DV798" s="21">
        <v>0.27759962149090522</v>
      </c>
      <c r="DW798" s="7">
        <v>-7359.3310999982059</v>
      </c>
      <c r="DX798" s="7">
        <v>4864837.2735000029</v>
      </c>
      <c r="DY798" s="25">
        <f t="shared" si="400"/>
        <v>168.39318896650454</v>
      </c>
      <c r="DZ798" s="6">
        <v>12979</v>
      </c>
      <c r="EA798" s="21">
        <v>0.28097134242389421</v>
      </c>
      <c r="EB798" s="7">
        <v>-7366.2424000017336</v>
      </c>
      <c r="EC798" s="7">
        <v>4864841.1080000028</v>
      </c>
      <c r="ED798" s="25">
        <f t="shared" si="401"/>
        <v>160.45449729475416</v>
      </c>
      <c r="EE798" s="6">
        <v>14250</v>
      </c>
      <c r="EF798" s="21">
        <v>0.2825008005123279</v>
      </c>
      <c r="EG798" s="7">
        <v>-7360.4972999989986</v>
      </c>
      <c r="EH798" s="7">
        <v>4864837.9205000028</v>
      </c>
      <c r="EI798" s="25">
        <f t="shared" si="402"/>
        <v>157.00781464379037</v>
      </c>
    </row>
    <row r="799" spans="1:139" x14ac:dyDescent="0.25">
      <c r="A799" s="6">
        <v>785</v>
      </c>
      <c r="B799" s="6">
        <v>2</v>
      </c>
      <c r="C799" s="6">
        <v>1</v>
      </c>
      <c r="D799" s="6">
        <v>2</v>
      </c>
      <c r="E799" s="6">
        <v>1</v>
      </c>
      <c r="F799" s="20">
        <f t="shared" si="372"/>
        <v>1</v>
      </c>
      <c r="G799" s="20">
        <f t="shared" si="373"/>
        <v>1</v>
      </c>
      <c r="H799" s="20">
        <f t="shared" si="374"/>
        <v>1</v>
      </c>
      <c r="I799" s="7">
        <v>-7374.3668071547172</v>
      </c>
      <c r="J799" s="7">
        <v>4864773.5332220439</v>
      </c>
      <c r="K799" s="6">
        <v>-3</v>
      </c>
      <c r="L799" s="6">
        <v>6</v>
      </c>
      <c r="M799" s="7">
        <v>-7364.9578723827963</v>
      </c>
      <c r="N799" s="7">
        <v>4864772.8442881452</v>
      </c>
      <c r="O799" s="26">
        <f t="shared" si="375"/>
        <v>-7364.9578723827954</v>
      </c>
      <c r="P799" s="26">
        <f t="shared" si="376"/>
        <v>4864772.8442881452</v>
      </c>
      <c r="Q799" s="20">
        <f t="shared" si="377"/>
        <v>1</v>
      </c>
      <c r="R799" s="26">
        <f t="shared" si="378"/>
        <v>9.4341233540298219</v>
      </c>
      <c r="S799" s="26">
        <f>R799*'8_HeSo_Mercator'!$B$7</f>
        <v>7.2277305594914587</v>
      </c>
      <c r="T799" s="6">
        <v>19876</v>
      </c>
      <c r="U799" s="21">
        <v>0.35108751749474781</v>
      </c>
      <c r="V799" s="7">
        <v>-7375.1480999998748</v>
      </c>
      <c r="W799" s="7">
        <v>4864773.7365000024</v>
      </c>
      <c r="X799" s="25">
        <f t="shared" si="379"/>
        <v>65.817054785459135</v>
      </c>
      <c r="Y799" s="6">
        <v>19564</v>
      </c>
      <c r="Z799" s="21">
        <v>0.37164281877013661</v>
      </c>
      <c r="AA799" s="7">
        <v>-7375.1480999998748</v>
      </c>
      <c r="AB799" s="7">
        <v>4864773.7365000024</v>
      </c>
      <c r="AC799" s="25">
        <f t="shared" si="380"/>
        <v>52.420000227478667</v>
      </c>
      <c r="AD799" s="6">
        <v>19524</v>
      </c>
      <c r="AE799" s="21">
        <v>0.40146843446391978</v>
      </c>
      <c r="AF799" s="7">
        <v>-7375.1480999998748</v>
      </c>
      <c r="AG799" s="7">
        <v>4864773.7365000024</v>
      </c>
      <c r="AH799" s="25">
        <f t="shared" si="381"/>
        <v>38.494118785985407</v>
      </c>
      <c r="AI799" s="6">
        <v>19791</v>
      </c>
      <c r="AJ799" s="21">
        <v>0.42097608812475001</v>
      </c>
      <c r="AK799" s="7">
        <v>-7375.1480999998748</v>
      </c>
      <c r="AL799" s="7">
        <v>4864773.7365000024</v>
      </c>
      <c r="AM799" s="25">
        <f t="shared" si="382"/>
        <v>31.83979679422918</v>
      </c>
      <c r="AN799" s="6">
        <v>19746</v>
      </c>
      <c r="AO799" s="21">
        <v>0.43788521394981472</v>
      </c>
      <c r="AP799" s="7">
        <v>-7375.1480999998748</v>
      </c>
      <c r="AQ799" s="7">
        <v>4864773.7365000024</v>
      </c>
      <c r="AR799" s="25">
        <f t="shared" si="383"/>
        <v>27.199372039098357</v>
      </c>
      <c r="AS799" s="6">
        <v>19657</v>
      </c>
      <c r="AT799" s="21">
        <v>0.44305311491635652</v>
      </c>
      <c r="AU799" s="7">
        <v>-7375.1480999998748</v>
      </c>
      <c r="AV799" s="7">
        <v>4864773.7365000024</v>
      </c>
      <c r="AW799" s="25">
        <f t="shared" si="384"/>
        <v>25.952357975005459</v>
      </c>
      <c r="AX799" s="6">
        <v>19703</v>
      </c>
      <c r="AY799" s="21">
        <v>0.44490731297845798</v>
      </c>
      <c r="AZ799" s="7">
        <v>-7375.1480999998748</v>
      </c>
      <c r="BA799" s="7">
        <v>4864773.7365000024</v>
      </c>
      <c r="BB799" s="25">
        <f t="shared" si="385"/>
        <v>25.522418321671566</v>
      </c>
      <c r="BC799" s="6">
        <v>19566</v>
      </c>
      <c r="BD799" s="21">
        <v>0.44650361701446711</v>
      </c>
      <c r="BE799" s="7">
        <v>-7398.5344999991357</v>
      </c>
      <c r="BF799" s="7">
        <v>4864788.0979000032</v>
      </c>
      <c r="BG799" s="25">
        <f t="shared" si="386"/>
        <v>25.159388108598026</v>
      </c>
      <c r="BH799" s="6">
        <v>11778</v>
      </c>
      <c r="BI799" s="21">
        <v>0.4467648004307555</v>
      </c>
      <c r="BJ799" s="7">
        <v>-7375.1480999998748</v>
      </c>
      <c r="BK799" s="7">
        <v>4864773.7365000024</v>
      </c>
      <c r="BL799" s="25">
        <f t="shared" si="387"/>
        <v>25.100605905750086</v>
      </c>
      <c r="BM799" s="6">
        <v>19743</v>
      </c>
      <c r="BN799" s="21">
        <v>0.44793459298144628</v>
      </c>
      <c r="BO799" s="7">
        <v>-7384.8731999993324</v>
      </c>
      <c r="BP799" s="7">
        <v>4864780.5186000019</v>
      </c>
      <c r="BQ799" s="25">
        <f t="shared" si="388"/>
        <v>24.839427769381366</v>
      </c>
      <c r="BR799" s="6">
        <v>19919</v>
      </c>
      <c r="BS799" s="21">
        <v>0.4520274341543859</v>
      </c>
      <c r="BT799" s="7">
        <v>-7375.1480999998748</v>
      </c>
      <c r="BU799" s="7">
        <v>4864773.7365000024</v>
      </c>
      <c r="BV799" s="25">
        <f t="shared" si="389"/>
        <v>23.951947213742791</v>
      </c>
      <c r="BW799" s="6">
        <v>1804</v>
      </c>
      <c r="BX799" s="21">
        <v>0.45764935485590369</v>
      </c>
      <c r="BY799" s="7">
        <v>-7331.4004999995232</v>
      </c>
      <c r="BZ799" s="7">
        <v>4864768.4786000028</v>
      </c>
      <c r="CA799" s="25">
        <f t="shared" si="390"/>
        <v>22.796521427806614</v>
      </c>
      <c r="CB799" s="6">
        <v>11778</v>
      </c>
      <c r="CC799" s="21">
        <v>0.36016719691328758</v>
      </c>
      <c r="CD799" s="7">
        <v>-7375.1480999998748</v>
      </c>
      <c r="CE799" s="7">
        <v>4864773.7365000024</v>
      </c>
      <c r="CF799" s="25">
        <f t="shared" si="391"/>
        <v>59.426941129630059</v>
      </c>
      <c r="CG799" s="6">
        <v>11771</v>
      </c>
      <c r="CH799" s="21">
        <v>0.39383853093027188</v>
      </c>
      <c r="CI799" s="7">
        <v>-7396.255971133709</v>
      </c>
      <c r="CJ799" s="7">
        <v>4864776.2846530601</v>
      </c>
      <c r="CK799" s="25">
        <f t="shared" si="392"/>
        <v>41.564942958149381</v>
      </c>
      <c r="CL799" s="6">
        <v>1804</v>
      </c>
      <c r="CM799" s="21">
        <v>0.40105290917437458</v>
      </c>
      <c r="CN799" s="7">
        <v>-7331.4004999995232</v>
      </c>
      <c r="CO799" s="7">
        <v>4864768.4786000028</v>
      </c>
      <c r="CP799" s="25">
        <f t="shared" si="393"/>
        <v>38.653899756428167</v>
      </c>
      <c r="CQ799" s="6">
        <v>1735</v>
      </c>
      <c r="CR799" s="21">
        <v>0.40144415693405139</v>
      </c>
      <c r="CS799" s="7">
        <v>-7331.4004999995232</v>
      </c>
      <c r="CT799" s="7">
        <v>4864768.4786000028</v>
      </c>
      <c r="CU799" s="25">
        <f t="shared" si="394"/>
        <v>38.503431432650594</v>
      </c>
      <c r="CV799" s="6">
        <v>11816</v>
      </c>
      <c r="CW799" s="21">
        <v>0.40681626138390742</v>
      </c>
      <c r="CX799" s="7">
        <v>-7375.1480999998748</v>
      </c>
      <c r="CY799" s="7">
        <v>4864773.7365000024</v>
      </c>
      <c r="CZ799" s="25">
        <f t="shared" si="395"/>
        <v>36.509575432990154</v>
      </c>
      <c r="DA799" s="6">
        <v>19743</v>
      </c>
      <c r="DB799" s="21">
        <v>0.41078129653529238</v>
      </c>
      <c r="DC799" s="7">
        <v>-7384.8731999993324</v>
      </c>
      <c r="DD799" s="7">
        <v>4864780.5186000019</v>
      </c>
      <c r="DE799" s="25">
        <f t="shared" si="396"/>
        <v>35.120230267326008</v>
      </c>
      <c r="DF799" s="6">
        <v>11761</v>
      </c>
      <c r="DG799" s="21">
        <v>0.41135773095826939</v>
      </c>
      <c r="DH799" s="7">
        <v>-7340.1913999989629</v>
      </c>
      <c r="DI799" s="7">
        <v>4864758.1863999963</v>
      </c>
      <c r="DJ799" s="25">
        <f t="shared" si="397"/>
        <v>34.923788143827174</v>
      </c>
      <c r="DK799" s="6">
        <v>11864</v>
      </c>
      <c r="DL799" s="21">
        <v>0.41196005697441468</v>
      </c>
      <c r="DM799" s="7">
        <v>-7375.1480999998748</v>
      </c>
      <c r="DN799" s="7">
        <v>4864773.7365000024</v>
      </c>
      <c r="DO799" s="25">
        <f t="shared" si="398"/>
        <v>34.71998763630279</v>
      </c>
      <c r="DP799" s="6">
        <v>11653</v>
      </c>
      <c r="DQ799" s="21">
        <v>0.41749055065589552</v>
      </c>
      <c r="DR799" s="7">
        <v>-7331.4637999981642</v>
      </c>
      <c r="DS799" s="7">
        <v>4864768.5137000009</v>
      </c>
      <c r="DT799" s="25">
        <f t="shared" si="399"/>
        <v>32.91648092879128</v>
      </c>
      <c r="DU799" s="6">
        <v>11967</v>
      </c>
      <c r="DV799" s="21">
        <v>0.42322693137149942</v>
      </c>
      <c r="DW799" s="7">
        <v>-7331.4637999981642</v>
      </c>
      <c r="DX799" s="7">
        <v>4864768.5137000009</v>
      </c>
      <c r="DY799" s="25">
        <f t="shared" si="400"/>
        <v>31.167848042844671</v>
      </c>
      <c r="DZ799" s="6">
        <v>1864</v>
      </c>
      <c r="EA799" s="21">
        <v>0.4236306862940501</v>
      </c>
      <c r="EB799" s="7">
        <v>-7331.4004999995232</v>
      </c>
      <c r="EC799" s="7">
        <v>4864768.4786000028</v>
      </c>
      <c r="ED799" s="25">
        <f t="shared" si="401"/>
        <v>31.049195704575734</v>
      </c>
      <c r="EE799" s="6">
        <v>12052</v>
      </c>
      <c r="EF799" s="21">
        <v>0.42385280750623078</v>
      </c>
      <c r="EG799" s="7">
        <v>-7331.4637999981642</v>
      </c>
      <c r="EH799" s="7">
        <v>4864768.5137000009</v>
      </c>
      <c r="EI799" s="25">
        <f t="shared" si="402"/>
        <v>30.984161188638026</v>
      </c>
    </row>
    <row r="800" spans="1:139" x14ac:dyDescent="0.25">
      <c r="A800" s="6">
        <v>786</v>
      </c>
      <c r="B800" s="6">
        <v>1</v>
      </c>
      <c r="C800" s="6">
        <v>2</v>
      </c>
      <c r="D800" s="6">
        <v>1</v>
      </c>
      <c r="E800" s="6">
        <v>2</v>
      </c>
      <c r="F800" s="20">
        <f t="shared" si="372"/>
        <v>1</v>
      </c>
      <c r="G800" s="20">
        <f t="shared" si="373"/>
        <v>1</v>
      </c>
      <c r="H800" s="20">
        <f t="shared" si="374"/>
        <v>1</v>
      </c>
      <c r="I800" s="7">
        <v>-7501.3579525423784</v>
      </c>
      <c r="J800" s="7">
        <v>4864885.2897621542</v>
      </c>
      <c r="K800" s="6">
        <v>0</v>
      </c>
      <c r="L800" s="6">
        <v>3</v>
      </c>
      <c r="M800" s="7">
        <v>-7488.2490206035436</v>
      </c>
      <c r="N800" s="7">
        <v>4864894.7071551066</v>
      </c>
      <c r="O800" s="26">
        <f t="shared" si="375"/>
        <v>-7488.2490206035436</v>
      </c>
      <c r="P800" s="26">
        <f t="shared" si="376"/>
        <v>4864894.7071551066</v>
      </c>
      <c r="Q800" s="20">
        <f t="shared" si="377"/>
        <v>1</v>
      </c>
      <c r="R800" s="26">
        <f t="shared" si="378"/>
        <v>16.140984684842067</v>
      </c>
      <c r="S800" s="26">
        <f>R800*'8_HeSo_Mercator'!$B$7</f>
        <v>12.366033799747139</v>
      </c>
      <c r="T800" s="6">
        <v>1451</v>
      </c>
      <c r="U800" s="21">
        <v>0.2614500112930761</v>
      </c>
      <c r="V800" s="7">
        <v>-7480.1240999996662</v>
      </c>
      <c r="W800" s="7">
        <v>4864894.9306000024</v>
      </c>
      <c r="X800" s="25">
        <f t="shared" si="379"/>
        <v>214.01555528244629</v>
      </c>
      <c r="Y800" s="6">
        <v>28</v>
      </c>
      <c r="Z800" s="21">
        <v>0.28376010944192548</v>
      </c>
      <c r="AA800" s="7">
        <v>-7489.1774999983609</v>
      </c>
      <c r="AB800" s="7">
        <v>4864899.9448999986</v>
      </c>
      <c r="AC800" s="25">
        <f t="shared" si="380"/>
        <v>154.23915175418534</v>
      </c>
      <c r="AD800" s="6">
        <v>681</v>
      </c>
      <c r="AE800" s="21">
        <v>0.28482750278304109</v>
      </c>
      <c r="AF800" s="7">
        <v>-7502.4497000016272</v>
      </c>
      <c r="AG800" s="7">
        <v>4864884.1761000007</v>
      </c>
      <c r="AH800" s="25">
        <f t="shared" si="381"/>
        <v>151.94006614091376</v>
      </c>
      <c r="AI800" s="6">
        <v>1379</v>
      </c>
      <c r="AJ800" s="21">
        <v>0.29022144583544901</v>
      </c>
      <c r="AK800" s="7">
        <v>-7480.1240999996662</v>
      </c>
      <c r="AL800" s="7">
        <v>4864894.9306000024</v>
      </c>
      <c r="AM800" s="25">
        <f t="shared" si="382"/>
        <v>140.95548964789259</v>
      </c>
      <c r="AN800" s="6">
        <v>905</v>
      </c>
      <c r="AO800" s="21">
        <v>0.29201552304144468</v>
      </c>
      <c r="AP800" s="7">
        <v>-7489.1774999983609</v>
      </c>
      <c r="AQ800" s="7">
        <v>4864899.9448999986</v>
      </c>
      <c r="AR800" s="25">
        <f t="shared" si="383"/>
        <v>137.52328773399398</v>
      </c>
      <c r="AS800" s="6">
        <v>139</v>
      </c>
      <c r="AT800" s="21">
        <v>0.29986895981781531</v>
      </c>
      <c r="AU800" s="7">
        <v>-7482.4561760276556</v>
      </c>
      <c r="AV800" s="7">
        <v>4864901.429579936</v>
      </c>
      <c r="AW800" s="25">
        <f t="shared" si="384"/>
        <v>123.67272988208582</v>
      </c>
      <c r="AX800" s="6">
        <v>465</v>
      </c>
      <c r="AY800" s="21">
        <v>0.30309114369339551</v>
      </c>
      <c r="AZ800" s="7">
        <v>-7502.4497000016272</v>
      </c>
      <c r="BA800" s="7">
        <v>4864884.1761000007</v>
      </c>
      <c r="BB800" s="25">
        <f t="shared" si="385"/>
        <v>118.49690685519182</v>
      </c>
      <c r="BC800" s="6">
        <v>1487</v>
      </c>
      <c r="BD800" s="21">
        <v>0.30353730793891093</v>
      </c>
      <c r="BE800" s="7">
        <v>-7480.1240999996662</v>
      </c>
      <c r="BF800" s="7">
        <v>4864894.9306000024</v>
      </c>
      <c r="BG800" s="25">
        <f t="shared" si="386"/>
        <v>117.80173523944636</v>
      </c>
      <c r="BH800" s="6">
        <v>903</v>
      </c>
      <c r="BI800" s="21">
        <v>0.30414930792572181</v>
      </c>
      <c r="BJ800" s="7">
        <v>-7502.4497000016272</v>
      </c>
      <c r="BK800" s="7">
        <v>4864884.1761000007</v>
      </c>
      <c r="BL800" s="25">
        <f t="shared" si="387"/>
        <v>116.85644488017449</v>
      </c>
      <c r="BM800" s="6">
        <v>1301</v>
      </c>
      <c r="BN800" s="21">
        <v>0.30416034166538841</v>
      </c>
      <c r="BO800" s="7">
        <v>-7480.1240999996662</v>
      </c>
      <c r="BP800" s="7">
        <v>4864894.9306000024</v>
      </c>
      <c r="BQ800" s="25">
        <f t="shared" si="388"/>
        <v>116.8394894358683</v>
      </c>
      <c r="BR800" s="6">
        <v>1413</v>
      </c>
      <c r="BS800" s="21">
        <v>0.30897420906782541</v>
      </c>
      <c r="BT800" s="7">
        <v>-7480.1240999996662</v>
      </c>
      <c r="BU800" s="7">
        <v>4864894.9306000024</v>
      </c>
      <c r="BV800" s="25">
        <f t="shared" si="389"/>
        <v>109.72638801870491</v>
      </c>
      <c r="BW800" s="6">
        <v>27</v>
      </c>
      <c r="BX800" s="21">
        <v>0.30927708828778971</v>
      </c>
      <c r="BY800" s="7">
        <v>-7502.4497000016272</v>
      </c>
      <c r="BZ800" s="7">
        <v>4864884.1761000007</v>
      </c>
      <c r="CA800" s="25">
        <f t="shared" si="390"/>
        <v>109.29719288709681</v>
      </c>
      <c r="CB800" s="6">
        <v>28</v>
      </c>
      <c r="CC800" s="21">
        <v>0.24957330026154539</v>
      </c>
      <c r="CD800" s="7">
        <v>-7489.1774999983609</v>
      </c>
      <c r="CE800" s="7">
        <v>4864899.9448999986</v>
      </c>
      <c r="CF800" s="25">
        <f t="shared" si="391"/>
        <v>257.75524535896636</v>
      </c>
      <c r="CG800" s="6">
        <v>139</v>
      </c>
      <c r="CH800" s="21">
        <v>0.27713054358403999</v>
      </c>
      <c r="CI800" s="7">
        <v>-7482.4561760276556</v>
      </c>
      <c r="CJ800" s="7">
        <v>4864901.429579936</v>
      </c>
      <c r="CK800" s="25">
        <f t="shared" si="392"/>
        <v>169.53619253983845</v>
      </c>
      <c r="CL800" s="6">
        <v>1451</v>
      </c>
      <c r="CM800" s="21">
        <v>0.2817852799390449</v>
      </c>
      <c r="CN800" s="7">
        <v>-7480.1240999996662</v>
      </c>
      <c r="CO800" s="7">
        <v>4864894.9306000024</v>
      </c>
      <c r="CP800" s="25">
        <f t="shared" si="393"/>
        <v>158.60862136624777</v>
      </c>
      <c r="CQ800" s="6">
        <v>1012</v>
      </c>
      <c r="CR800" s="21">
        <v>0.2829877623486145</v>
      </c>
      <c r="CS800" s="7">
        <v>-7489.1774999983609</v>
      </c>
      <c r="CT800" s="7">
        <v>4864899.9448999986</v>
      </c>
      <c r="CU800" s="25">
        <f t="shared" si="394"/>
        <v>155.92989253875029</v>
      </c>
      <c r="CV800" s="6">
        <v>905</v>
      </c>
      <c r="CW800" s="21">
        <v>0.28451282591242322</v>
      </c>
      <c r="CX800" s="7">
        <v>-7489.1774999983609</v>
      </c>
      <c r="CY800" s="7">
        <v>4864899.9448999986</v>
      </c>
      <c r="CZ800" s="25">
        <f t="shared" si="395"/>
        <v>152.61337715199471</v>
      </c>
      <c r="DA800" s="6">
        <v>681</v>
      </c>
      <c r="DB800" s="21">
        <v>0.29556451008882961</v>
      </c>
      <c r="DC800" s="7">
        <v>-7502.4497000016272</v>
      </c>
      <c r="DD800" s="7">
        <v>4864884.1761000007</v>
      </c>
      <c r="DE800" s="25">
        <f t="shared" si="396"/>
        <v>131.03607026490215</v>
      </c>
      <c r="DF800" s="6">
        <v>141</v>
      </c>
      <c r="DG800" s="21">
        <v>0.29762949956101847</v>
      </c>
      <c r="DH800" s="7">
        <v>-7489.1774999983609</v>
      </c>
      <c r="DI800" s="7">
        <v>4864899.9448999986</v>
      </c>
      <c r="DJ800" s="25">
        <f t="shared" si="397"/>
        <v>127.43716559580523</v>
      </c>
      <c r="DK800" s="6">
        <v>904</v>
      </c>
      <c r="DL800" s="21">
        <v>0.30010923799120182</v>
      </c>
      <c r="DM800" s="7">
        <v>-7480.1240999996662</v>
      </c>
      <c r="DN800" s="7">
        <v>4864894.9306000024</v>
      </c>
      <c r="DO800" s="25">
        <f t="shared" si="398"/>
        <v>123.27713807009377</v>
      </c>
      <c r="DP800" s="6">
        <v>1379</v>
      </c>
      <c r="DQ800" s="21">
        <v>0.30131502045587372</v>
      </c>
      <c r="DR800" s="7">
        <v>-7480.1240999996662</v>
      </c>
      <c r="DS800" s="7">
        <v>4864894.9306000024</v>
      </c>
      <c r="DT800" s="25">
        <f t="shared" si="399"/>
        <v>121.31566226791675</v>
      </c>
      <c r="DU800" s="6">
        <v>574</v>
      </c>
      <c r="DV800" s="21">
        <v>0.30214895496025901</v>
      </c>
      <c r="DW800" s="7">
        <v>-7489.1774999983609</v>
      </c>
      <c r="DX800" s="7">
        <v>4864899.9448999986</v>
      </c>
      <c r="DY800" s="25">
        <f t="shared" si="400"/>
        <v>119.98186656877692</v>
      </c>
      <c r="DZ800" s="6">
        <v>1301</v>
      </c>
      <c r="EA800" s="21">
        <v>0.30262823293593211</v>
      </c>
      <c r="EB800" s="7">
        <v>-7480.1240999996662</v>
      </c>
      <c r="EC800" s="7">
        <v>4864894.9306000024</v>
      </c>
      <c r="ED800" s="25">
        <f t="shared" si="401"/>
        <v>119.22360019123495</v>
      </c>
      <c r="EE800" s="6">
        <v>465</v>
      </c>
      <c r="EF800" s="21">
        <v>0.30661687826736361</v>
      </c>
      <c r="EG800" s="7">
        <v>-7502.4497000016272</v>
      </c>
      <c r="EH800" s="7">
        <v>4864884.1761000007</v>
      </c>
      <c r="EI800" s="25">
        <f t="shared" si="402"/>
        <v>113.13989445633618</v>
      </c>
    </row>
    <row r="801" spans="1:139" x14ac:dyDescent="0.25">
      <c r="A801" s="6">
        <v>787</v>
      </c>
      <c r="B801" s="6">
        <v>1</v>
      </c>
      <c r="C801" s="6">
        <v>3</v>
      </c>
      <c r="D801" s="6">
        <v>1</v>
      </c>
      <c r="E801" s="6">
        <v>2</v>
      </c>
      <c r="F801" s="20">
        <f t="shared" si="372"/>
        <v>1</v>
      </c>
      <c r="G801" s="20">
        <f t="shared" si="373"/>
        <v>0</v>
      </c>
      <c r="H801" s="20">
        <f t="shared" si="374"/>
        <v>0</v>
      </c>
      <c r="I801" s="7">
        <v>-7435.3460019706881</v>
      </c>
      <c r="J801" s="7">
        <v>4864862.1359177176</v>
      </c>
      <c r="K801" s="6">
        <v>-3</v>
      </c>
      <c r="L801" s="6">
        <v>-3</v>
      </c>
      <c r="M801" s="7">
        <v>-7465.6187294838674</v>
      </c>
      <c r="N801" s="7">
        <v>4864815.4008246046</v>
      </c>
      <c r="O801" s="26">
        <f t="shared" si="375"/>
        <v>-7465.6187294838683</v>
      </c>
      <c r="P801" s="26">
        <f t="shared" si="376"/>
        <v>4864815.4008246046</v>
      </c>
      <c r="Q801" s="20">
        <f t="shared" si="377"/>
        <v>1</v>
      </c>
      <c r="R801" s="26">
        <f t="shared" si="378"/>
        <v>55.683094017585823</v>
      </c>
      <c r="S801" s="26">
        <f>R801*'8_HeSo_Mercator'!$B$7</f>
        <v>42.660285982589762</v>
      </c>
      <c r="T801" s="6">
        <v>6685</v>
      </c>
      <c r="U801" s="21">
        <v>0.37387290800955031</v>
      </c>
      <c r="V801" s="7">
        <v>-7460.7679000012577</v>
      </c>
      <c r="W801" s="7">
        <v>4864810.0301000029</v>
      </c>
      <c r="X801" s="25">
        <f t="shared" si="379"/>
        <v>51.180440107361768</v>
      </c>
      <c r="Y801" s="6">
        <v>6959</v>
      </c>
      <c r="Z801" s="21">
        <v>0.37710026730174961</v>
      </c>
      <c r="AA801" s="7">
        <v>-7469.8891999982297</v>
      </c>
      <c r="AB801" s="7">
        <v>4864815.0574000031</v>
      </c>
      <c r="AC801" s="25">
        <f t="shared" si="380"/>
        <v>49.450722245411384</v>
      </c>
      <c r="AD801" s="6">
        <v>7046</v>
      </c>
      <c r="AE801" s="21">
        <v>0.39377293982966871</v>
      </c>
      <c r="AF801" s="7">
        <v>-7469.8891999982297</v>
      </c>
      <c r="AG801" s="7">
        <v>4864815.0574000031</v>
      </c>
      <c r="AH801" s="25">
        <f t="shared" si="381"/>
        <v>41.59264391304778</v>
      </c>
      <c r="AI801" s="6">
        <v>6775</v>
      </c>
      <c r="AJ801" s="21">
        <v>0.39816988280821158</v>
      </c>
      <c r="AK801" s="7">
        <v>-7460.7679000012577</v>
      </c>
      <c r="AL801" s="7">
        <v>4864810.0301000029</v>
      </c>
      <c r="AM801" s="25">
        <f t="shared" si="382"/>
        <v>39.785642029167022</v>
      </c>
      <c r="AN801" s="6">
        <v>6500</v>
      </c>
      <c r="AO801" s="21">
        <v>0.40352874684390933</v>
      </c>
      <c r="AP801" s="7">
        <v>-7466.9637000001967</v>
      </c>
      <c r="AQ801" s="7">
        <v>4864820.4131999984</v>
      </c>
      <c r="AR801" s="25">
        <f t="shared" si="383"/>
        <v>37.713955573915328</v>
      </c>
      <c r="AS801" s="6">
        <v>6409</v>
      </c>
      <c r="AT801" s="21">
        <v>0.40689311113259741</v>
      </c>
      <c r="AU801" s="7">
        <v>-7466.9637000001967</v>
      </c>
      <c r="AV801" s="7">
        <v>4864820.4131999984</v>
      </c>
      <c r="AW801" s="25">
        <f t="shared" si="384"/>
        <v>36.482001047106081</v>
      </c>
      <c r="AX801" s="6">
        <v>6777</v>
      </c>
      <c r="AY801" s="21">
        <v>0.40969215752617061</v>
      </c>
      <c r="AZ801" s="7">
        <v>-7466.9637000001967</v>
      </c>
      <c r="BA801" s="7">
        <v>4864820.4131999984</v>
      </c>
      <c r="BB801" s="25">
        <f t="shared" si="385"/>
        <v>35.495181199735541</v>
      </c>
      <c r="BC801" s="6">
        <v>6406</v>
      </c>
      <c r="BD801" s="21">
        <v>0.41239209714538089</v>
      </c>
      <c r="BE801" s="7">
        <v>-7469.8891999982297</v>
      </c>
      <c r="BF801" s="7">
        <v>4864815.0574000031</v>
      </c>
      <c r="BG801" s="25">
        <f t="shared" si="386"/>
        <v>34.574719351200088</v>
      </c>
      <c r="BH801" s="6">
        <v>6499</v>
      </c>
      <c r="BI801" s="21">
        <v>0.41547692958968069</v>
      </c>
      <c r="BJ801" s="7">
        <v>-7460.7679000012577</v>
      </c>
      <c r="BK801" s="7">
        <v>4864810.0301000029</v>
      </c>
      <c r="BL801" s="25">
        <f t="shared" si="387"/>
        <v>33.559257698819195</v>
      </c>
      <c r="BM801" s="6">
        <v>6594</v>
      </c>
      <c r="BN801" s="21">
        <v>0.41573782672734311</v>
      </c>
      <c r="BO801" s="7">
        <v>-7460.7679000012577</v>
      </c>
      <c r="BP801" s="7">
        <v>4864810.0301000029</v>
      </c>
      <c r="BQ801" s="25">
        <f t="shared" si="388"/>
        <v>33.475096236001733</v>
      </c>
      <c r="BR801" s="6">
        <v>6408</v>
      </c>
      <c r="BS801" s="21">
        <v>0.41602082628349979</v>
      </c>
      <c r="BT801" s="7">
        <v>-7460.7679000012577</v>
      </c>
      <c r="BU801" s="7">
        <v>4864810.0301000029</v>
      </c>
      <c r="BV801" s="25">
        <f t="shared" si="389"/>
        <v>33.384102952434077</v>
      </c>
      <c r="BW801" s="6">
        <v>6682</v>
      </c>
      <c r="BX801" s="21">
        <v>0.41647448328999309</v>
      </c>
      <c r="BY801" s="7">
        <v>-7466.9637000001967</v>
      </c>
      <c r="BZ801" s="7">
        <v>4864820.4131999984</v>
      </c>
      <c r="CA801" s="25">
        <f t="shared" si="390"/>
        <v>33.23888200669758</v>
      </c>
      <c r="CB801" s="6">
        <v>6685</v>
      </c>
      <c r="CC801" s="21">
        <v>0.37330973264987871</v>
      </c>
      <c r="CD801" s="7">
        <v>-7460.7679000012577</v>
      </c>
      <c r="CE801" s="7">
        <v>4864810.0301000029</v>
      </c>
      <c r="CF801" s="25">
        <f t="shared" si="391"/>
        <v>51.489983103294236</v>
      </c>
      <c r="CG801" s="6">
        <v>6959</v>
      </c>
      <c r="CH801" s="21">
        <v>0.38184248848146279</v>
      </c>
      <c r="CI801" s="7">
        <v>-7469.8891999982297</v>
      </c>
      <c r="CJ801" s="7">
        <v>4864815.0574000031</v>
      </c>
      <c r="CK801" s="25">
        <f t="shared" si="392"/>
        <v>47.039532110329205</v>
      </c>
      <c r="CL801" s="6">
        <v>7046</v>
      </c>
      <c r="CM801" s="21">
        <v>0.39635796357963571</v>
      </c>
      <c r="CN801" s="7">
        <v>-7469.8891999982297</v>
      </c>
      <c r="CO801" s="7">
        <v>4864815.0574000031</v>
      </c>
      <c r="CP801" s="25">
        <f t="shared" si="393"/>
        <v>40.518153588532208</v>
      </c>
      <c r="CQ801" s="6">
        <v>6775</v>
      </c>
      <c r="CR801" s="21">
        <v>0.39956786588223042</v>
      </c>
      <c r="CS801" s="7">
        <v>-7460.7679000012577</v>
      </c>
      <c r="CT801" s="7">
        <v>4864810.0301000029</v>
      </c>
      <c r="CU801" s="25">
        <f t="shared" si="394"/>
        <v>39.231759284634805</v>
      </c>
      <c r="CV801" s="6">
        <v>6409</v>
      </c>
      <c r="CW801" s="21">
        <v>0.40001963800608797</v>
      </c>
      <c r="CX801" s="7">
        <v>-7466.9637000001967</v>
      </c>
      <c r="CY801" s="7">
        <v>4864820.4131999984</v>
      </c>
      <c r="CZ801" s="25">
        <f t="shared" si="395"/>
        <v>39.054829845310898</v>
      </c>
      <c r="DA801" s="6">
        <v>6500</v>
      </c>
      <c r="DB801" s="21">
        <v>0.4081979203103635</v>
      </c>
      <c r="DC801" s="7">
        <v>-7466.9637000001967</v>
      </c>
      <c r="DD801" s="7">
        <v>4864820.4131999984</v>
      </c>
      <c r="DE801" s="25">
        <f t="shared" si="396"/>
        <v>36.017772370706602</v>
      </c>
      <c r="DF801" s="6">
        <v>6777</v>
      </c>
      <c r="DG801" s="21">
        <v>0.40928768201495452</v>
      </c>
      <c r="DH801" s="7">
        <v>-7466.9637000001967</v>
      </c>
      <c r="DI801" s="7">
        <v>4864820.4131999984</v>
      </c>
      <c r="DJ801" s="25">
        <f t="shared" si="397"/>
        <v>35.635700725873299</v>
      </c>
      <c r="DK801" s="6">
        <v>6499</v>
      </c>
      <c r="DL801" s="21">
        <v>0.411639786860728</v>
      </c>
      <c r="DM801" s="7">
        <v>-7460.7679000012577</v>
      </c>
      <c r="DN801" s="7">
        <v>4864810.0301000029</v>
      </c>
      <c r="DO801" s="25">
        <f t="shared" si="398"/>
        <v>34.828167251917435</v>
      </c>
      <c r="DP801" s="6">
        <v>6501</v>
      </c>
      <c r="DQ801" s="21">
        <v>0.4117534541791264</v>
      </c>
      <c r="DR801" s="7">
        <v>-7466.9637000001967</v>
      </c>
      <c r="DS801" s="7">
        <v>4864820.4131999984</v>
      </c>
      <c r="DT801" s="25">
        <f t="shared" si="399"/>
        <v>34.789724971980213</v>
      </c>
      <c r="DU801" s="6">
        <v>6406</v>
      </c>
      <c r="DV801" s="21">
        <v>0.41225802461500388</v>
      </c>
      <c r="DW801" s="7">
        <v>-7469.8891999982297</v>
      </c>
      <c r="DX801" s="7">
        <v>4864815.0574000031</v>
      </c>
      <c r="DY801" s="25">
        <f t="shared" si="400"/>
        <v>34.619718178492946</v>
      </c>
      <c r="DZ801" s="6">
        <v>6682</v>
      </c>
      <c r="EA801" s="21">
        <v>0.41351151642993811</v>
      </c>
      <c r="EB801" s="7">
        <v>-7466.9637000001967</v>
      </c>
      <c r="EC801" s="7">
        <v>4864820.4131999984</v>
      </c>
      <c r="ED801" s="25">
        <f t="shared" si="401"/>
        <v>34.201847231402901</v>
      </c>
      <c r="EE801" s="6">
        <v>6318</v>
      </c>
      <c r="EF801" s="21">
        <v>0.41351156392234961</v>
      </c>
      <c r="EG801" s="7">
        <v>-7466.9637000001967</v>
      </c>
      <c r="EH801" s="7">
        <v>4864820.4131999984</v>
      </c>
      <c r="EI801" s="25">
        <f t="shared" si="402"/>
        <v>34.201831518875714</v>
      </c>
    </row>
    <row r="802" spans="1:139" x14ac:dyDescent="0.25">
      <c r="A802" s="6">
        <v>788</v>
      </c>
      <c r="B802" s="6">
        <v>1</v>
      </c>
      <c r="C802" s="6">
        <v>1</v>
      </c>
      <c r="D802" s="6">
        <v>1</v>
      </c>
      <c r="E802" s="6">
        <v>2</v>
      </c>
      <c r="F802" s="20">
        <f t="shared" si="372"/>
        <v>1</v>
      </c>
      <c r="G802" s="20">
        <f t="shared" si="373"/>
        <v>0</v>
      </c>
      <c r="H802" s="20">
        <f t="shared" si="374"/>
        <v>0</v>
      </c>
      <c r="I802" s="7">
        <v>-7498.5774454755692</v>
      </c>
      <c r="J802" s="7">
        <v>4864868.4907819927</v>
      </c>
      <c r="K802" s="6">
        <v>-6</v>
      </c>
      <c r="L802" s="6">
        <v>0</v>
      </c>
      <c r="M802" s="7">
        <v>-7504.7316496048834</v>
      </c>
      <c r="N802" s="7">
        <v>4864861.920182175</v>
      </c>
      <c r="O802" s="26">
        <f t="shared" si="375"/>
        <v>-7504.7316496048834</v>
      </c>
      <c r="P802" s="26">
        <f t="shared" si="376"/>
        <v>4864861.920182175</v>
      </c>
      <c r="Q802" s="20">
        <f t="shared" si="377"/>
        <v>1</v>
      </c>
      <c r="R802" s="26">
        <f t="shared" si="378"/>
        <v>9.002611311683081</v>
      </c>
      <c r="S802" s="26">
        <f>R802*'8_HeSo_Mercator'!$B$7</f>
        <v>6.897137810359566</v>
      </c>
      <c r="T802" s="6">
        <v>1521</v>
      </c>
      <c r="U802" s="21">
        <v>0.31595575122684533</v>
      </c>
      <c r="V802" s="7">
        <v>-7504.881400000304</v>
      </c>
      <c r="W802" s="7">
        <v>4864865.5295000002</v>
      </c>
      <c r="X802" s="25">
        <f t="shared" si="379"/>
        <v>100.34481571276905</v>
      </c>
      <c r="Y802" s="6">
        <v>1296</v>
      </c>
      <c r="Z802" s="21">
        <v>0.31947232192884428</v>
      </c>
      <c r="AA802" s="7">
        <v>-7506.5293000005186</v>
      </c>
      <c r="AB802" s="7">
        <v>4864862.5543000028</v>
      </c>
      <c r="AC802" s="25">
        <f t="shared" si="380"/>
        <v>95.999074710692739</v>
      </c>
      <c r="AD802" s="6">
        <v>149</v>
      </c>
      <c r="AE802" s="21">
        <v>0.3204012661758921</v>
      </c>
      <c r="AF802" s="7">
        <v>-7474.6526000015438</v>
      </c>
      <c r="AG802" s="7">
        <v>4864865.9525000006</v>
      </c>
      <c r="AH802" s="25">
        <f t="shared" si="381"/>
        <v>94.890580895389618</v>
      </c>
      <c r="AI802" s="6">
        <v>1446</v>
      </c>
      <c r="AJ802" s="21">
        <v>0.32303689629920601</v>
      </c>
      <c r="AK802" s="7">
        <v>-7506.5293000005186</v>
      </c>
      <c r="AL802" s="7">
        <v>4864862.5543000028</v>
      </c>
      <c r="AM802" s="25">
        <f t="shared" si="382"/>
        <v>91.83145895093422</v>
      </c>
      <c r="AN802" s="6">
        <v>1481</v>
      </c>
      <c r="AO802" s="21">
        <v>0.332177241042868</v>
      </c>
      <c r="AP802" s="7">
        <v>-7506.5293000005186</v>
      </c>
      <c r="AQ802" s="7">
        <v>4864862.5543000028</v>
      </c>
      <c r="AR802" s="25">
        <f t="shared" si="383"/>
        <v>82.133533149772163</v>
      </c>
      <c r="AS802" s="6">
        <v>807</v>
      </c>
      <c r="AT802" s="21">
        <v>0.3329442133824515</v>
      </c>
      <c r="AU802" s="7">
        <v>-7506.5293000005186</v>
      </c>
      <c r="AV802" s="7">
        <v>4864862.5543000028</v>
      </c>
      <c r="AW802" s="25">
        <f t="shared" si="384"/>
        <v>81.379330985130522</v>
      </c>
      <c r="AX802" s="6">
        <v>361</v>
      </c>
      <c r="AY802" s="21">
        <v>0.33541932194970808</v>
      </c>
      <c r="AZ802" s="7">
        <v>-7501.2219000011683</v>
      </c>
      <c r="BA802" s="7">
        <v>4864863.0728999972</v>
      </c>
      <c r="BB802" s="25">
        <f t="shared" si="385"/>
        <v>79.00374767832983</v>
      </c>
      <c r="BC802" s="6">
        <v>1627</v>
      </c>
      <c r="BD802" s="21">
        <v>0.33645502178157738</v>
      </c>
      <c r="BE802" s="7">
        <v>-7506.7318999990821</v>
      </c>
      <c r="BF802" s="7">
        <v>4864850.6840000004</v>
      </c>
      <c r="BG802" s="25">
        <f t="shared" si="386"/>
        <v>78.035450316925107</v>
      </c>
      <c r="BH802" s="6">
        <v>260</v>
      </c>
      <c r="BI802" s="21">
        <v>0.33646211548413107</v>
      </c>
      <c r="BJ802" s="7">
        <v>-7506.5293000005186</v>
      </c>
      <c r="BK802" s="7">
        <v>4864862.5543000028</v>
      </c>
      <c r="BL802" s="25">
        <f t="shared" si="387"/>
        <v>78.028869572862462</v>
      </c>
      <c r="BM802" s="6">
        <v>1634</v>
      </c>
      <c r="BN802" s="21">
        <v>0.33746525412576739</v>
      </c>
      <c r="BO802" s="7">
        <v>-7506.5293000005186</v>
      </c>
      <c r="BP802" s="7">
        <v>4864862.5543000028</v>
      </c>
      <c r="BQ802" s="25">
        <f t="shared" si="388"/>
        <v>77.105213544260408</v>
      </c>
      <c r="BR802" s="6">
        <v>469</v>
      </c>
      <c r="BS802" s="21">
        <v>0.33836381119887809</v>
      </c>
      <c r="BT802" s="7">
        <v>-7501.2219000011683</v>
      </c>
      <c r="BU802" s="7">
        <v>4864863.0728999972</v>
      </c>
      <c r="BV802" s="25">
        <f t="shared" si="389"/>
        <v>76.289429610725591</v>
      </c>
      <c r="BW802" s="6">
        <v>1523</v>
      </c>
      <c r="BX802" s="21">
        <v>0.33870309307538871</v>
      </c>
      <c r="BY802" s="7">
        <v>-7515.7209553010762</v>
      </c>
      <c r="BZ802" s="7">
        <v>4864863.5154497251</v>
      </c>
      <c r="CA802" s="25">
        <f t="shared" si="390"/>
        <v>75.984209427582698</v>
      </c>
      <c r="CB802" s="6">
        <v>478</v>
      </c>
      <c r="CC802" s="21">
        <v>0.2417611389401528</v>
      </c>
      <c r="CD802" s="7">
        <v>-7506.5293000005186</v>
      </c>
      <c r="CE802" s="7">
        <v>4864862.5543000028</v>
      </c>
      <c r="CF802" s="25">
        <f t="shared" si="391"/>
        <v>292.72109975660521</v>
      </c>
      <c r="CG802" s="6">
        <v>807</v>
      </c>
      <c r="CH802" s="21">
        <v>0.25556146200808649</v>
      </c>
      <c r="CI802" s="7">
        <v>-7506.5293000005186</v>
      </c>
      <c r="CJ802" s="7">
        <v>4864862.5543000028</v>
      </c>
      <c r="CK802" s="25">
        <f t="shared" si="392"/>
        <v>234.43289147490651</v>
      </c>
      <c r="CL802" s="6">
        <v>581</v>
      </c>
      <c r="CM802" s="21">
        <v>0.2566711579860303</v>
      </c>
      <c r="CN802" s="7">
        <v>-7506.7318999990821</v>
      </c>
      <c r="CO802" s="7">
        <v>4864850.6840000004</v>
      </c>
      <c r="CP802" s="25">
        <f t="shared" si="393"/>
        <v>230.40490490262047</v>
      </c>
      <c r="CQ802" s="6">
        <v>914</v>
      </c>
      <c r="CR802" s="21">
        <v>0.25747148410119147</v>
      </c>
      <c r="CS802" s="7">
        <v>-7506.5293000005186</v>
      </c>
      <c r="CT802" s="7">
        <v>4864862.5543000028</v>
      </c>
      <c r="CU802" s="25">
        <f t="shared" si="394"/>
        <v>227.5534658400401</v>
      </c>
      <c r="CV802" s="6">
        <v>260</v>
      </c>
      <c r="CW802" s="21">
        <v>0.2641075647306918</v>
      </c>
      <c r="CX802" s="7">
        <v>-7506.5293000005186</v>
      </c>
      <c r="CY802" s="7">
        <v>4864862.5543000028</v>
      </c>
      <c r="CZ802" s="25">
        <f t="shared" si="395"/>
        <v>205.5306696058264</v>
      </c>
      <c r="DA802" s="6">
        <v>368</v>
      </c>
      <c r="DB802" s="21">
        <v>0.26923932031125941</v>
      </c>
      <c r="DC802" s="7">
        <v>-7506.5293000005186</v>
      </c>
      <c r="DD802" s="7">
        <v>4864862.5543000028</v>
      </c>
      <c r="DE802" s="25">
        <f t="shared" si="396"/>
        <v>190.30318544991974</v>
      </c>
      <c r="DF802" s="6">
        <v>1410</v>
      </c>
      <c r="DG802" s="21">
        <v>0.27290903032322561</v>
      </c>
      <c r="DH802" s="7">
        <v>-7506.5293000005186</v>
      </c>
      <c r="DI802" s="7">
        <v>4864862.5543000028</v>
      </c>
      <c r="DJ802" s="25">
        <f t="shared" si="397"/>
        <v>180.27204054811324</v>
      </c>
      <c r="DK802" s="6">
        <v>1481</v>
      </c>
      <c r="DL802" s="21">
        <v>0.27503550521320441</v>
      </c>
      <c r="DM802" s="7">
        <v>-7506.5293000005186</v>
      </c>
      <c r="DN802" s="7">
        <v>4864862.5543000028</v>
      </c>
      <c r="DO802" s="25">
        <f t="shared" si="398"/>
        <v>174.76117352609248</v>
      </c>
      <c r="DP802" s="6">
        <v>696</v>
      </c>
      <c r="DQ802" s="21">
        <v>0.27774037578799188</v>
      </c>
      <c r="DR802" s="7">
        <v>-7506.5293000005186</v>
      </c>
      <c r="DS802" s="7">
        <v>4864862.5543000028</v>
      </c>
      <c r="DT802" s="25">
        <f t="shared" si="399"/>
        <v>168.05209267128853</v>
      </c>
      <c r="DU802" s="6">
        <v>39</v>
      </c>
      <c r="DV802" s="21">
        <v>0.28211531167024922</v>
      </c>
      <c r="DW802" s="7">
        <v>-7506.5293000005186</v>
      </c>
      <c r="DX802" s="7">
        <v>4864862.5543000028</v>
      </c>
      <c r="DY802" s="25">
        <f t="shared" si="400"/>
        <v>157.86773149105696</v>
      </c>
      <c r="DZ802" s="6">
        <v>796</v>
      </c>
      <c r="EA802" s="21">
        <v>0.2825608693726282</v>
      </c>
      <c r="EB802" s="7">
        <v>-7501.2219000011683</v>
      </c>
      <c r="EC802" s="7">
        <v>4864863.0728999972</v>
      </c>
      <c r="ED802" s="25">
        <f t="shared" si="401"/>
        <v>156.87434572468698</v>
      </c>
      <c r="EE802" s="6">
        <v>1446</v>
      </c>
      <c r="EF802" s="21">
        <v>0.28366940096081578</v>
      </c>
      <c r="EG802" s="7">
        <v>-7506.5293000005186</v>
      </c>
      <c r="EH802" s="7">
        <v>4864862.5543000028</v>
      </c>
      <c r="EI802" s="25">
        <f t="shared" si="402"/>
        <v>154.436529564941</v>
      </c>
    </row>
    <row r="803" spans="1:139" x14ac:dyDescent="0.25">
      <c r="A803" s="6">
        <v>789</v>
      </c>
      <c r="B803" s="6">
        <v>2</v>
      </c>
      <c r="C803" s="6">
        <v>2</v>
      </c>
      <c r="D803" s="6">
        <v>2</v>
      </c>
      <c r="E803" s="6">
        <v>2</v>
      </c>
      <c r="F803" s="20">
        <f t="shared" si="372"/>
        <v>1</v>
      </c>
      <c r="G803" s="20">
        <f t="shared" si="373"/>
        <v>1</v>
      </c>
      <c r="H803" s="20">
        <f t="shared" si="374"/>
        <v>1</v>
      </c>
      <c r="I803" s="7">
        <v>-7338.4518905421346</v>
      </c>
      <c r="J803" s="7">
        <v>4864826.9824186182</v>
      </c>
      <c r="K803" s="6">
        <v>-6</v>
      </c>
      <c r="L803" s="6">
        <v>-6</v>
      </c>
      <c r="M803" s="7">
        <v>-7351.4480875548488</v>
      </c>
      <c r="N803" s="7">
        <v>4864832.9001253564</v>
      </c>
      <c r="O803" s="26">
        <f t="shared" si="375"/>
        <v>-7351.4480875548488</v>
      </c>
      <c r="P803" s="26">
        <f t="shared" si="376"/>
        <v>4864832.9001253564</v>
      </c>
      <c r="Q803" s="20">
        <f t="shared" si="377"/>
        <v>1</v>
      </c>
      <c r="R803" s="26">
        <f t="shared" si="378"/>
        <v>14.280069671851352</v>
      </c>
      <c r="S803" s="26">
        <f>R803*'8_HeSo_Mercator'!$B$7</f>
        <v>10.940337759609596</v>
      </c>
      <c r="T803" s="6">
        <v>11624</v>
      </c>
      <c r="U803" s="21">
        <v>0.27577761556063318</v>
      </c>
      <c r="V803" s="7">
        <v>-7359.3310999982059</v>
      </c>
      <c r="W803" s="7">
        <v>4864837.2735000029</v>
      </c>
      <c r="X803" s="25">
        <f t="shared" si="379"/>
        <v>172.88764196362237</v>
      </c>
      <c r="Y803" s="6">
        <v>13436</v>
      </c>
      <c r="Z803" s="21">
        <v>0.27647743688074539</v>
      </c>
      <c r="AA803" s="7">
        <v>-7359.3310999982059</v>
      </c>
      <c r="AB803" s="7">
        <v>4864837.2735000029</v>
      </c>
      <c r="AC803" s="25">
        <f t="shared" si="380"/>
        <v>171.14382002655344</v>
      </c>
      <c r="AD803" s="6">
        <v>12981</v>
      </c>
      <c r="AE803" s="21">
        <v>0.27877366056240949</v>
      </c>
      <c r="AF803" s="7">
        <v>-7359.3310999982059</v>
      </c>
      <c r="AG803" s="7">
        <v>4864837.2735000029</v>
      </c>
      <c r="AH803" s="25">
        <f t="shared" si="381"/>
        <v>165.57434616273756</v>
      </c>
      <c r="AI803" s="6">
        <v>10248</v>
      </c>
      <c r="AJ803" s="21">
        <v>0.2788519693534417</v>
      </c>
      <c r="AK803" s="7">
        <v>-7359.3310999982059</v>
      </c>
      <c r="AL803" s="7">
        <v>4864837.2735000029</v>
      </c>
      <c r="AM803" s="25">
        <f t="shared" si="382"/>
        <v>165.38843438770053</v>
      </c>
      <c r="AN803" s="6">
        <v>13757</v>
      </c>
      <c r="AO803" s="21">
        <v>0.2805847714502443</v>
      </c>
      <c r="AP803" s="7">
        <v>-7359.3310999982059</v>
      </c>
      <c r="AQ803" s="7">
        <v>4864837.2735000029</v>
      </c>
      <c r="AR803" s="25">
        <f t="shared" si="383"/>
        <v>161.34058036760928</v>
      </c>
      <c r="AS803" s="6">
        <v>14246</v>
      </c>
      <c r="AT803" s="21">
        <v>0.2888308116153408</v>
      </c>
      <c r="AU803" s="7">
        <v>-7359.3310999982059</v>
      </c>
      <c r="AV803" s="7">
        <v>4864837.2735000029</v>
      </c>
      <c r="AW803" s="25">
        <f t="shared" si="384"/>
        <v>143.68979246881023</v>
      </c>
      <c r="AX803" s="6">
        <v>13595</v>
      </c>
      <c r="AY803" s="21">
        <v>0.29085660008823672</v>
      </c>
      <c r="AZ803" s="7">
        <v>-7359.3310999982059</v>
      </c>
      <c r="BA803" s="7">
        <v>4864837.2735000029</v>
      </c>
      <c r="BB803" s="25">
        <f t="shared" si="385"/>
        <v>139.72827808821728</v>
      </c>
      <c r="BC803" s="6">
        <v>7562</v>
      </c>
      <c r="BD803" s="21">
        <v>0.29131811877232638</v>
      </c>
      <c r="BE803" s="7">
        <v>-7359.3310999982059</v>
      </c>
      <c r="BF803" s="7">
        <v>4864837.2735000029</v>
      </c>
      <c r="BG803" s="25">
        <f t="shared" si="386"/>
        <v>138.84492585492436</v>
      </c>
      <c r="BH803" s="6">
        <v>12971</v>
      </c>
      <c r="BI803" s="21">
        <v>0.29247781226137692</v>
      </c>
      <c r="BJ803" s="7">
        <v>-7337.716099999845</v>
      </c>
      <c r="BK803" s="7">
        <v>4864825.2817000002</v>
      </c>
      <c r="BL803" s="25">
        <f t="shared" si="387"/>
        <v>136.65587203708333</v>
      </c>
      <c r="BM803" s="6">
        <v>10709</v>
      </c>
      <c r="BN803" s="21">
        <v>0.29366886962985977</v>
      </c>
      <c r="BO803" s="7">
        <v>-7359.3310999982059</v>
      </c>
      <c r="BP803" s="7">
        <v>4864837.2735000029</v>
      </c>
      <c r="BQ803" s="25">
        <f t="shared" si="388"/>
        <v>134.45233648498555</v>
      </c>
      <c r="BR803" s="6">
        <v>14408</v>
      </c>
      <c r="BS803" s="21">
        <v>0.29439714897589181</v>
      </c>
      <c r="BT803" s="7">
        <v>-7359.3310999982059</v>
      </c>
      <c r="BU803" s="7">
        <v>4864837.2735000029</v>
      </c>
      <c r="BV803" s="25">
        <f t="shared" si="389"/>
        <v>133.12683300730203</v>
      </c>
      <c r="BW803" s="6">
        <v>13275</v>
      </c>
      <c r="BX803" s="21">
        <v>0.29607641246272548</v>
      </c>
      <c r="BY803" s="7">
        <v>-7337.716099999845</v>
      </c>
      <c r="BZ803" s="7">
        <v>4864825.2817000002</v>
      </c>
      <c r="CA803" s="25">
        <f t="shared" si="390"/>
        <v>130.13219664627005</v>
      </c>
      <c r="CB803" s="6">
        <v>13915</v>
      </c>
      <c r="CC803" s="21">
        <v>0.2412712835569901</v>
      </c>
      <c r="CD803" s="7">
        <v>-7345.4233000017703</v>
      </c>
      <c r="CE803" s="7">
        <v>4864829.5577000007</v>
      </c>
      <c r="CF803" s="25">
        <f t="shared" si="391"/>
        <v>295.10560715306832</v>
      </c>
      <c r="CG803" s="6">
        <v>13133</v>
      </c>
      <c r="CH803" s="21">
        <v>0.25033896555284069</v>
      </c>
      <c r="CI803" s="7">
        <v>-7345.4233000017703</v>
      </c>
      <c r="CJ803" s="7">
        <v>4864829.5577000007</v>
      </c>
      <c r="CK803" s="25">
        <f t="shared" si="392"/>
        <v>254.61629057142267</v>
      </c>
      <c r="CL803" s="6">
        <v>13754</v>
      </c>
      <c r="CM803" s="21">
        <v>0.25451551104090347</v>
      </c>
      <c r="CN803" s="7">
        <v>-7345.4233000017703</v>
      </c>
      <c r="CO803" s="7">
        <v>4864829.5577000007</v>
      </c>
      <c r="CP803" s="25">
        <f t="shared" si="393"/>
        <v>238.31039173373478</v>
      </c>
      <c r="CQ803" s="6">
        <v>14245</v>
      </c>
      <c r="CR803" s="21">
        <v>0.2546478572477211</v>
      </c>
      <c r="CS803" s="7">
        <v>-7345.4233000017703</v>
      </c>
      <c r="CT803" s="7">
        <v>4864829.5577000007</v>
      </c>
      <c r="CU803" s="25">
        <f t="shared" si="394"/>
        <v>237.81535678485724</v>
      </c>
      <c r="CV803" s="6">
        <v>13434</v>
      </c>
      <c r="CW803" s="21">
        <v>0.25652932890293789</v>
      </c>
      <c r="CX803" s="7">
        <v>-7345.4233000017703</v>
      </c>
      <c r="CY803" s="7">
        <v>4864829.5577000007</v>
      </c>
      <c r="CZ803" s="25">
        <f t="shared" si="395"/>
        <v>230.91486962260038</v>
      </c>
      <c r="DA803" s="6">
        <v>14078</v>
      </c>
      <c r="DB803" s="21">
        <v>0.25672615461325909</v>
      </c>
      <c r="DC803" s="7">
        <v>-7345.4233000017703</v>
      </c>
      <c r="DD803" s="7">
        <v>4864829.5577000007</v>
      </c>
      <c r="DE803" s="25">
        <f t="shared" si="396"/>
        <v>230.2075362865418</v>
      </c>
      <c r="DF803" s="6">
        <v>13280</v>
      </c>
      <c r="DG803" s="21">
        <v>0.25939651324776503</v>
      </c>
      <c r="DH803" s="7">
        <v>-7345.4233000017703</v>
      </c>
      <c r="DI803" s="7">
        <v>4864829.5577000007</v>
      </c>
      <c r="DJ803" s="25">
        <f t="shared" si="397"/>
        <v>220.87342396069596</v>
      </c>
      <c r="DK803" s="6">
        <v>13594</v>
      </c>
      <c r="DL803" s="21">
        <v>0.26953408420524438</v>
      </c>
      <c r="DM803" s="7">
        <v>-7345.4233000017703</v>
      </c>
      <c r="DN803" s="7">
        <v>4864829.5577000007</v>
      </c>
      <c r="DO803" s="25">
        <f t="shared" si="398"/>
        <v>189.47208377546966</v>
      </c>
      <c r="DP803" s="6">
        <v>14410</v>
      </c>
      <c r="DQ803" s="21">
        <v>0.27015128255415272</v>
      </c>
      <c r="DR803" s="7">
        <v>-7345.4233000017703</v>
      </c>
      <c r="DS803" s="7">
        <v>4864829.5577000007</v>
      </c>
      <c r="DT803" s="25">
        <f t="shared" si="399"/>
        <v>187.74650674040751</v>
      </c>
      <c r="DU803" s="6">
        <v>13436</v>
      </c>
      <c r="DV803" s="21">
        <v>0.27367012378721978</v>
      </c>
      <c r="DW803" s="7">
        <v>-7359.3310999982059</v>
      </c>
      <c r="DX803" s="7">
        <v>4864837.2735000029</v>
      </c>
      <c r="DY803" s="25">
        <f t="shared" si="400"/>
        <v>178.27500014447335</v>
      </c>
      <c r="DZ803" s="6">
        <v>12971</v>
      </c>
      <c r="EA803" s="21">
        <v>0.27630359590158599</v>
      </c>
      <c r="EB803" s="7">
        <v>-7337.716099999845</v>
      </c>
      <c r="EC803" s="7">
        <v>4864825.2817000002</v>
      </c>
      <c r="ED803" s="25">
        <f t="shared" si="401"/>
        <v>171.57493854597851</v>
      </c>
      <c r="EE803" s="6">
        <v>12981</v>
      </c>
      <c r="EF803" s="21">
        <v>0.2764193836442832</v>
      </c>
      <c r="EG803" s="7">
        <v>-7359.3310999982059</v>
      </c>
      <c r="EH803" s="7">
        <v>4864837.2735000029</v>
      </c>
      <c r="EI803" s="25">
        <f t="shared" si="402"/>
        <v>171.28763892820029</v>
      </c>
    </row>
    <row r="804" spans="1:139" x14ac:dyDescent="0.25">
      <c r="A804" s="6">
        <v>790</v>
      </c>
      <c r="B804" s="6">
        <v>1</v>
      </c>
      <c r="C804" s="6">
        <v>0</v>
      </c>
      <c r="D804" s="6">
        <v>1</v>
      </c>
      <c r="E804" s="6">
        <v>0</v>
      </c>
      <c r="F804" s="20">
        <f t="shared" si="372"/>
        <v>1</v>
      </c>
      <c r="G804" s="20">
        <f t="shared" si="373"/>
        <v>1</v>
      </c>
      <c r="H804" s="20">
        <f t="shared" si="374"/>
        <v>1</v>
      </c>
      <c r="I804" s="7">
        <v>-7420.7689261554024</v>
      </c>
      <c r="J804" s="7">
        <v>4864895.3927288214</v>
      </c>
      <c r="K804" s="6">
        <v>-6</v>
      </c>
      <c r="L804" s="6">
        <v>-6</v>
      </c>
      <c r="M804" s="7">
        <v>-7426.0748686597317</v>
      </c>
      <c r="N804" s="7">
        <v>4864894.2317818338</v>
      </c>
      <c r="O804" s="26">
        <f t="shared" si="375"/>
        <v>-7426.0748686597326</v>
      </c>
      <c r="P804" s="26">
        <f t="shared" si="376"/>
        <v>4864894.2317818366</v>
      </c>
      <c r="Q804" s="20">
        <f t="shared" si="377"/>
        <v>1</v>
      </c>
      <c r="R804" s="26">
        <f t="shared" si="378"/>
        <v>5.4314660783914679</v>
      </c>
      <c r="S804" s="26">
        <f>R804*'8_HeSo_Mercator'!$B$7</f>
        <v>4.1611893214076314</v>
      </c>
      <c r="T804" s="6">
        <v>4559</v>
      </c>
      <c r="U804" s="21">
        <v>0.38044152122703001</v>
      </c>
      <c r="V804" s="7">
        <v>-7427.1113884262741</v>
      </c>
      <c r="W804" s="7">
        <v>4864903.1302819103</v>
      </c>
      <c r="X804" s="25">
        <f t="shared" si="379"/>
        <v>47.736256862747652</v>
      </c>
      <c r="Y804" s="6">
        <v>4122</v>
      </c>
      <c r="Z804" s="21">
        <v>0.40348034779243708</v>
      </c>
      <c r="AA804" s="7">
        <v>-7427.691685821861</v>
      </c>
      <c r="AB804" s="7">
        <v>4864891.7330770195</v>
      </c>
      <c r="AC804" s="25">
        <f t="shared" si="380"/>
        <v>37.732054578188411</v>
      </c>
      <c r="AD804" s="6">
        <v>4395</v>
      </c>
      <c r="AE804" s="21">
        <v>0.4090492780643511</v>
      </c>
      <c r="AF804" s="7">
        <v>-7427.691685821861</v>
      </c>
      <c r="AG804" s="7">
        <v>4864891.7330770195</v>
      </c>
      <c r="AH804" s="25">
        <f t="shared" si="381"/>
        <v>35.718850824642828</v>
      </c>
      <c r="AI804" s="6">
        <v>4255</v>
      </c>
      <c r="AJ804" s="21">
        <v>0.418797517956978</v>
      </c>
      <c r="AK804" s="7">
        <v>-7422.2589999996126</v>
      </c>
      <c r="AL804" s="7">
        <v>4864895.5793000013</v>
      </c>
      <c r="AM804" s="25">
        <f t="shared" si="382"/>
        <v>32.507502415535178</v>
      </c>
      <c r="AN804" s="6">
        <v>3426</v>
      </c>
      <c r="AO804" s="21">
        <v>0.42350727172169073</v>
      </c>
      <c r="AP804" s="7">
        <v>-7422.2589999996126</v>
      </c>
      <c r="AQ804" s="7">
        <v>4864895.5793000013</v>
      </c>
      <c r="AR804" s="25">
        <f t="shared" si="383"/>
        <v>31.085403805704804</v>
      </c>
      <c r="AS804" s="6">
        <v>4394</v>
      </c>
      <c r="AT804" s="21">
        <v>0.4246430323160566</v>
      </c>
      <c r="AU804" s="7">
        <v>-7422.2589999996126</v>
      </c>
      <c r="AV804" s="7">
        <v>4864895.5793000013</v>
      </c>
      <c r="AW804" s="25">
        <f t="shared" si="384"/>
        <v>30.754168554565954</v>
      </c>
      <c r="AX804" s="6">
        <v>4125</v>
      </c>
      <c r="AY804" s="21">
        <v>0.42487304271301951</v>
      </c>
      <c r="AZ804" s="7">
        <v>-7431.1464033201337</v>
      </c>
      <c r="BA804" s="7">
        <v>4864886.3521002457</v>
      </c>
      <c r="BB804" s="25">
        <f t="shared" si="385"/>
        <v>30.687625981509477</v>
      </c>
      <c r="BC804" s="6">
        <v>4532</v>
      </c>
      <c r="BD804" s="21">
        <v>0.42727559919470531</v>
      </c>
      <c r="BE804" s="7">
        <v>-7422.2589999996126</v>
      </c>
      <c r="BF804" s="7">
        <v>4864895.5793000013</v>
      </c>
      <c r="BG804" s="25">
        <f t="shared" si="386"/>
        <v>30.003203831449621</v>
      </c>
      <c r="BH804" s="6">
        <v>3877</v>
      </c>
      <c r="BI804" s="21">
        <v>0.43705703671910529</v>
      </c>
      <c r="BJ804" s="7">
        <v>-7427.1113884262741</v>
      </c>
      <c r="BK804" s="7">
        <v>4864903.1302819103</v>
      </c>
      <c r="BL804" s="25">
        <f t="shared" si="387"/>
        <v>27.406118582111752</v>
      </c>
      <c r="BM804" s="6">
        <v>4151</v>
      </c>
      <c r="BN804" s="21">
        <v>0.44175647135525731</v>
      </c>
      <c r="BO804" s="7">
        <v>-7427.1113884262741</v>
      </c>
      <c r="BP804" s="7">
        <v>4864903.1302819103</v>
      </c>
      <c r="BQ804" s="25">
        <f t="shared" si="388"/>
        <v>26.258403578118287</v>
      </c>
      <c r="BR804" s="6">
        <v>3709</v>
      </c>
      <c r="BS804" s="21">
        <v>0.4442422354077093</v>
      </c>
      <c r="BT804" s="7">
        <v>-7431.1464033201337</v>
      </c>
      <c r="BU804" s="7">
        <v>4864886.3521002457</v>
      </c>
      <c r="BV804" s="25">
        <f t="shared" si="389"/>
        <v>25.675600917644793</v>
      </c>
      <c r="BW804" s="6">
        <v>3561</v>
      </c>
      <c r="BX804" s="21">
        <v>0.44682982644629798</v>
      </c>
      <c r="BY804" s="7">
        <v>-7422.2589999996126</v>
      </c>
      <c r="BZ804" s="7">
        <v>4864895.5793000013</v>
      </c>
      <c r="CA804" s="25">
        <f t="shared" si="390"/>
        <v>25.08599778395978</v>
      </c>
      <c r="CB804" s="6">
        <v>3426</v>
      </c>
      <c r="CC804" s="21">
        <v>0.39592024775408868</v>
      </c>
      <c r="CD804" s="7">
        <v>-7422.2589999996126</v>
      </c>
      <c r="CE804" s="7">
        <v>4864895.5793000013</v>
      </c>
      <c r="CF804" s="25">
        <f t="shared" si="391"/>
        <v>40.697632868684671</v>
      </c>
      <c r="CG804" s="6">
        <v>4122</v>
      </c>
      <c r="CH804" s="21">
        <v>0.39671753842781587</v>
      </c>
      <c r="CI804" s="7">
        <v>-7427.691685821861</v>
      </c>
      <c r="CJ804" s="7">
        <v>4864891.7330770195</v>
      </c>
      <c r="CK804" s="25">
        <f t="shared" si="392"/>
        <v>40.371454624190747</v>
      </c>
      <c r="CL804" s="6">
        <v>4395</v>
      </c>
      <c r="CM804" s="21">
        <v>0.39834954639851328</v>
      </c>
      <c r="CN804" s="7">
        <v>-7427.691685821861</v>
      </c>
      <c r="CO804" s="7">
        <v>4864891.7330770195</v>
      </c>
      <c r="CP804" s="25">
        <f t="shared" si="393"/>
        <v>39.713914101261807</v>
      </c>
      <c r="CQ804" s="6">
        <v>4125</v>
      </c>
      <c r="CR804" s="21">
        <v>0.4047902249134947</v>
      </c>
      <c r="CS804" s="7">
        <v>-7431.1464033201337</v>
      </c>
      <c r="CT804" s="7">
        <v>4864886.3521002457</v>
      </c>
      <c r="CU804" s="25">
        <f t="shared" si="394"/>
        <v>37.246025344286295</v>
      </c>
      <c r="CV804" s="6">
        <v>4559</v>
      </c>
      <c r="CW804" s="21">
        <v>0.4098385056188138</v>
      </c>
      <c r="CX804" s="7">
        <v>-7427.1113884262741</v>
      </c>
      <c r="CY804" s="7">
        <v>4864903.1302819103</v>
      </c>
      <c r="CZ804" s="25">
        <f t="shared" si="395"/>
        <v>35.444508847167938</v>
      </c>
      <c r="DA804" s="6">
        <v>3709</v>
      </c>
      <c r="DB804" s="21">
        <v>0.41212362382278811</v>
      </c>
      <c r="DC804" s="7">
        <v>-7431.1464033201337</v>
      </c>
      <c r="DD804" s="7">
        <v>4864886.3521002457</v>
      </c>
      <c r="DE804" s="25">
        <f t="shared" si="396"/>
        <v>34.664900680763189</v>
      </c>
      <c r="DF804" s="6">
        <v>4394</v>
      </c>
      <c r="DG804" s="21">
        <v>0.412300796812749</v>
      </c>
      <c r="DH804" s="7">
        <v>-7422.2589999996126</v>
      </c>
      <c r="DI804" s="7">
        <v>4864895.5793000013</v>
      </c>
      <c r="DJ804" s="25">
        <f t="shared" si="397"/>
        <v>34.605354577575405</v>
      </c>
      <c r="DK804" s="6">
        <v>4255</v>
      </c>
      <c r="DL804" s="21">
        <v>0.41555247071430318</v>
      </c>
      <c r="DM804" s="7">
        <v>-7422.2589999996126</v>
      </c>
      <c r="DN804" s="7">
        <v>4864895.5793000013</v>
      </c>
      <c r="DO804" s="25">
        <f t="shared" si="398"/>
        <v>33.534862099559412</v>
      </c>
      <c r="DP804" s="6">
        <v>4532</v>
      </c>
      <c r="DQ804" s="21">
        <v>0.41767947823157081</v>
      </c>
      <c r="DR804" s="7">
        <v>-7422.2589999996126</v>
      </c>
      <c r="DS804" s="7">
        <v>4864895.5793000013</v>
      </c>
      <c r="DT804" s="25">
        <f t="shared" si="399"/>
        <v>32.856965313369059</v>
      </c>
      <c r="DU804" s="6">
        <v>3561</v>
      </c>
      <c r="DV804" s="21">
        <v>0.42227009032384399</v>
      </c>
      <c r="DW804" s="7">
        <v>-7422.2589999996126</v>
      </c>
      <c r="DX804" s="7">
        <v>4864895.5793000013</v>
      </c>
      <c r="DY804" s="25">
        <f t="shared" si="400"/>
        <v>31.451308274716339</v>
      </c>
      <c r="DZ804" s="6">
        <v>4264</v>
      </c>
      <c r="EA804" s="21">
        <v>0.42726329559294501</v>
      </c>
      <c r="EB804" s="7">
        <v>-7431.1464033201337</v>
      </c>
      <c r="EC804" s="7">
        <v>4864886.3521002457</v>
      </c>
      <c r="ED804" s="25">
        <f t="shared" si="401"/>
        <v>30.006659905684977</v>
      </c>
      <c r="EE804" s="6">
        <v>3425</v>
      </c>
      <c r="EF804" s="21">
        <v>0.43774356179315982</v>
      </c>
      <c r="EG804" s="7">
        <v>-7427.691685821861</v>
      </c>
      <c r="EH804" s="7">
        <v>4864891.7330770195</v>
      </c>
      <c r="EI804" s="25">
        <f t="shared" si="402"/>
        <v>27.234595586401003</v>
      </c>
    </row>
    <row r="805" spans="1:139" x14ac:dyDescent="0.25">
      <c r="A805" s="6">
        <v>791</v>
      </c>
      <c r="B805" s="6">
        <v>2</v>
      </c>
      <c r="C805" s="6">
        <v>1</v>
      </c>
      <c r="D805" s="6">
        <v>2</v>
      </c>
      <c r="E805" s="6">
        <v>1</v>
      </c>
      <c r="F805" s="20">
        <f t="shared" si="372"/>
        <v>1</v>
      </c>
      <c r="G805" s="20">
        <f t="shared" si="373"/>
        <v>1</v>
      </c>
      <c r="H805" s="20">
        <f t="shared" si="374"/>
        <v>1</v>
      </c>
      <c r="I805" s="7">
        <v>-7364.4928175735376</v>
      </c>
      <c r="J805" s="7">
        <v>4864770.0357414763</v>
      </c>
      <c r="K805" s="6">
        <v>0</v>
      </c>
      <c r="L805" s="6">
        <v>0</v>
      </c>
      <c r="M805" s="7">
        <v>-7365.3013116285674</v>
      </c>
      <c r="N805" s="7">
        <v>4864769.462971908</v>
      </c>
      <c r="O805" s="26">
        <f t="shared" si="375"/>
        <v>-7365.3013116285674</v>
      </c>
      <c r="P805" s="26">
        <f t="shared" si="376"/>
        <v>4864769.462971909</v>
      </c>
      <c r="Q805" s="20">
        <f t="shared" si="377"/>
        <v>1</v>
      </c>
      <c r="R805" s="26">
        <f t="shared" si="378"/>
        <v>0.99082168644220281</v>
      </c>
      <c r="S805" s="26">
        <f>R805*'8_HeSo_Mercator'!$B$7</f>
        <v>0.75909460936252837</v>
      </c>
      <c r="T805" s="6">
        <v>19570</v>
      </c>
      <c r="U805" s="21">
        <v>0.28294965896431967</v>
      </c>
      <c r="V805" s="7">
        <v>-7363.1590000018477</v>
      </c>
      <c r="W805" s="7">
        <v>4864768.4716999978</v>
      </c>
      <c r="X805" s="25">
        <f t="shared" si="379"/>
        <v>156.0139026330738</v>
      </c>
      <c r="Y805" s="6">
        <v>19568</v>
      </c>
      <c r="Z805" s="21">
        <v>0.3037491004957602</v>
      </c>
      <c r="AA805" s="7">
        <v>-7366.4499000012866</v>
      </c>
      <c r="AB805" s="7">
        <v>4864770.2973000044</v>
      </c>
      <c r="AC805" s="25">
        <f t="shared" si="380"/>
        <v>117.47352424855386</v>
      </c>
      <c r="AD805" s="6">
        <v>19834</v>
      </c>
      <c r="AE805" s="21">
        <v>0.30696999629167498</v>
      </c>
      <c r="AF805" s="7">
        <v>-7363.1590000018477</v>
      </c>
      <c r="AG805" s="7">
        <v>4864768.4716999978</v>
      </c>
      <c r="AH805" s="25">
        <f t="shared" si="381"/>
        <v>112.62019738399496</v>
      </c>
      <c r="AI805" s="6">
        <v>19658</v>
      </c>
      <c r="AJ805" s="21">
        <v>0.3177885871299847</v>
      </c>
      <c r="AK805" s="7">
        <v>-7363.1590000018477</v>
      </c>
      <c r="AL805" s="7">
        <v>4864768.4716999978</v>
      </c>
      <c r="AM805" s="25">
        <f t="shared" si="382"/>
        <v>98.049823305577348</v>
      </c>
      <c r="AN805" s="6">
        <v>11816</v>
      </c>
      <c r="AO805" s="21">
        <v>0.32111489419046002</v>
      </c>
      <c r="AP805" s="7">
        <v>-7375.1480999998748</v>
      </c>
      <c r="AQ805" s="7">
        <v>4864773.7365000024</v>
      </c>
      <c r="AR805" s="25">
        <f t="shared" si="383"/>
        <v>94.049870259450458</v>
      </c>
      <c r="AS805" s="6">
        <v>11684</v>
      </c>
      <c r="AT805" s="21">
        <v>0.32184816463648458</v>
      </c>
      <c r="AU805" s="7">
        <v>-7366.4499000012866</v>
      </c>
      <c r="AV805" s="7">
        <v>4864770.2973000044</v>
      </c>
      <c r="AW805" s="25">
        <f t="shared" si="384"/>
        <v>93.195695236170437</v>
      </c>
      <c r="AX805" s="6">
        <v>19792</v>
      </c>
      <c r="AY805" s="21">
        <v>0.32525649509643451</v>
      </c>
      <c r="AZ805" s="7">
        <v>-7366.4499000012866</v>
      </c>
      <c r="BA805" s="7">
        <v>4864770.2973000044</v>
      </c>
      <c r="BB805" s="25">
        <f t="shared" si="385"/>
        <v>89.350315168970567</v>
      </c>
      <c r="BC805" s="6">
        <v>19701</v>
      </c>
      <c r="BD805" s="21">
        <v>0.3278366649463314</v>
      </c>
      <c r="BE805" s="7">
        <v>-7363.1590000018477</v>
      </c>
      <c r="BF805" s="7">
        <v>4864768.4716999978</v>
      </c>
      <c r="BG805" s="25">
        <f t="shared" si="386"/>
        <v>86.570496409478153</v>
      </c>
      <c r="BH805" s="6">
        <v>19569</v>
      </c>
      <c r="BI805" s="21">
        <v>0.33333975408810002</v>
      </c>
      <c r="BJ805" s="7">
        <v>-7352.9407999999821</v>
      </c>
      <c r="BK805" s="7">
        <v>4864762.802699998</v>
      </c>
      <c r="BL805" s="25">
        <f t="shared" si="387"/>
        <v>80.993759326893411</v>
      </c>
      <c r="BM805" s="6">
        <v>11864</v>
      </c>
      <c r="BN805" s="21">
        <v>0.33335449342275558</v>
      </c>
      <c r="BO805" s="7">
        <v>-7375.1480999998748</v>
      </c>
      <c r="BP805" s="7">
        <v>4864773.7365000024</v>
      </c>
      <c r="BQ805" s="25">
        <f t="shared" si="388"/>
        <v>80.979435656760216</v>
      </c>
      <c r="BR805" s="6">
        <v>11733</v>
      </c>
      <c r="BS805" s="21">
        <v>0.34114850159805671</v>
      </c>
      <c r="BT805" s="7">
        <v>-7366.4499000012866</v>
      </c>
      <c r="BU805" s="7">
        <v>4864770.2973000044</v>
      </c>
      <c r="BV805" s="25">
        <f t="shared" si="389"/>
        <v>73.828854070168717</v>
      </c>
      <c r="BW805" s="6">
        <v>11774</v>
      </c>
      <c r="BX805" s="21">
        <v>0.34675573276589478</v>
      </c>
      <c r="BY805" s="7">
        <v>-7366.4499000012866</v>
      </c>
      <c r="BZ805" s="7">
        <v>4864770.2973000044</v>
      </c>
      <c r="CA805" s="25">
        <f t="shared" si="390"/>
        <v>69.168029076044718</v>
      </c>
      <c r="CB805" s="6">
        <v>19570</v>
      </c>
      <c r="CC805" s="21">
        <v>0.27130425610463582</v>
      </c>
      <c r="CD805" s="7">
        <v>-7363.1590000018477</v>
      </c>
      <c r="CE805" s="7">
        <v>4864768.4716999978</v>
      </c>
      <c r="CF805" s="25">
        <f t="shared" si="391"/>
        <v>184.57529560627242</v>
      </c>
      <c r="CG805" s="6">
        <v>19834</v>
      </c>
      <c r="CH805" s="21">
        <v>0.3010709362739899</v>
      </c>
      <c r="CI805" s="7">
        <v>-7363.1590000018477</v>
      </c>
      <c r="CJ805" s="7">
        <v>4864768.4716999978</v>
      </c>
      <c r="CK805" s="25">
        <f t="shared" si="392"/>
        <v>121.70955300516727</v>
      </c>
      <c r="CL805" s="6">
        <v>19568</v>
      </c>
      <c r="CM805" s="21">
        <v>0.3013969057785979</v>
      </c>
      <c r="CN805" s="7">
        <v>-7366.4499000012866</v>
      </c>
      <c r="CO805" s="7">
        <v>4864770.2973000044</v>
      </c>
      <c r="CP805" s="25">
        <f t="shared" si="393"/>
        <v>121.18387691355848</v>
      </c>
      <c r="CQ805" s="6">
        <v>19658</v>
      </c>
      <c r="CR805" s="21">
        <v>0.30149274328955539</v>
      </c>
      <c r="CS805" s="7">
        <v>-7363.1590000018477</v>
      </c>
      <c r="CT805" s="7">
        <v>4864768.4716999978</v>
      </c>
      <c r="CU805" s="25">
        <f t="shared" si="394"/>
        <v>121.02986425683805</v>
      </c>
      <c r="CV805" s="6">
        <v>19701</v>
      </c>
      <c r="CW805" s="21">
        <v>0.32070459789521061</v>
      </c>
      <c r="CX805" s="7">
        <v>-7363.1590000018477</v>
      </c>
      <c r="CY805" s="7">
        <v>4864768.4716999978</v>
      </c>
      <c r="CZ805" s="25">
        <f t="shared" si="395"/>
        <v>94.532088839732566</v>
      </c>
      <c r="DA805" s="6">
        <v>19792</v>
      </c>
      <c r="DB805" s="21">
        <v>0.32698025626216609</v>
      </c>
      <c r="DC805" s="7">
        <v>-7366.4499000012866</v>
      </c>
      <c r="DD805" s="7">
        <v>4864770.2973000044</v>
      </c>
      <c r="DE805" s="25">
        <f t="shared" si="396"/>
        <v>87.481028546461332</v>
      </c>
      <c r="DF805" s="6">
        <v>11684</v>
      </c>
      <c r="DG805" s="21">
        <v>0.3295178513346112</v>
      </c>
      <c r="DH805" s="7">
        <v>-7366.4499000012866</v>
      </c>
      <c r="DI805" s="7">
        <v>4864770.2973000044</v>
      </c>
      <c r="DJ805" s="25">
        <f t="shared" si="397"/>
        <v>84.817254745275335</v>
      </c>
      <c r="DK805" s="6">
        <v>11816</v>
      </c>
      <c r="DL805" s="21">
        <v>0.33056939696644932</v>
      </c>
      <c r="DM805" s="7">
        <v>-7375.1480999998748</v>
      </c>
      <c r="DN805" s="7">
        <v>4864773.7365000024</v>
      </c>
      <c r="DO805" s="25">
        <f t="shared" si="398"/>
        <v>83.743174104845394</v>
      </c>
      <c r="DP805" s="6">
        <v>19610</v>
      </c>
      <c r="DQ805" s="21">
        <v>0.33580557099026398</v>
      </c>
      <c r="DR805" s="7">
        <v>-7363.1590000018477</v>
      </c>
      <c r="DS805" s="7">
        <v>4864768.4716999978</v>
      </c>
      <c r="DT805" s="25">
        <f t="shared" si="399"/>
        <v>78.640888735572645</v>
      </c>
      <c r="DU805" s="6">
        <v>19569</v>
      </c>
      <c r="DV805" s="21">
        <v>0.3359611695268846</v>
      </c>
      <c r="DW805" s="7">
        <v>-7352.9407999999821</v>
      </c>
      <c r="DX805" s="7">
        <v>4864762.802699998</v>
      </c>
      <c r="DY805" s="25">
        <f t="shared" si="400"/>
        <v>78.495301565339602</v>
      </c>
      <c r="DZ805" s="6">
        <v>11864</v>
      </c>
      <c r="EA805" s="21">
        <v>0.33923784574144022</v>
      </c>
      <c r="EB805" s="7">
        <v>-7375.1480999998748</v>
      </c>
      <c r="EC805" s="7">
        <v>4864773.7365000024</v>
      </c>
      <c r="ED805" s="25">
        <f t="shared" si="401"/>
        <v>75.506234653093145</v>
      </c>
      <c r="EE805" s="6">
        <v>11733</v>
      </c>
      <c r="EF805" s="21">
        <v>0.34595050187725063</v>
      </c>
      <c r="EG805" s="7">
        <v>-7366.4499000012866</v>
      </c>
      <c r="EH805" s="7">
        <v>4864770.2973000044</v>
      </c>
      <c r="EI805" s="25">
        <f t="shared" si="402"/>
        <v>69.814260165401606</v>
      </c>
    </row>
    <row r="806" spans="1:139" x14ac:dyDescent="0.25">
      <c r="A806" s="6">
        <v>792</v>
      </c>
      <c r="B806" s="6">
        <v>1</v>
      </c>
      <c r="C806" s="6">
        <v>2</v>
      </c>
      <c r="D806" s="6">
        <v>1</v>
      </c>
      <c r="E806" s="6">
        <v>2</v>
      </c>
      <c r="F806" s="20">
        <f t="shared" si="372"/>
        <v>1</v>
      </c>
      <c r="G806" s="20">
        <f t="shared" si="373"/>
        <v>1</v>
      </c>
      <c r="H806" s="20">
        <f t="shared" si="374"/>
        <v>1</v>
      </c>
      <c r="I806" s="7">
        <v>-7500.9988026960782</v>
      </c>
      <c r="J806" s="7">
        <v>4864885.7457502401</v>
      </c>
      <c r="K806" s="6">
        <v>3</v>
      </c>
      <c r="L806" s="6">
        <v>3</v>
      </c>
      <c r="M806" s="7">
        <v>-7502.2713727516202</v>
      </c>
      <c r="N806" s="7">
        <v>4864884.2769915136</v>
      </c>
      <c r="O806" s="26">
        <f t="shared" si="375"/>
        <v>-7502.2713727516202</v>
      </c>
      <c r="P806" s="26">
        <f t="shared" si="376"/>
        <v>4864884.2769915145</v>
      </c>
      <c r="Q806" s="20">
        <f t="shared" si="377"/>
        <v>1</v>
      </c>
      <c r="R806" s="26">
        <f t="shared" si="378"/>
        <v>1.9433699442397432</v>
      </c>
      <c r="S806" s="26">
        <f>R806*'8_HeSo_Mercator'!$B$7</f>
        <v>1.488866936256344</v>
      </c>
      <c r="T806" s="6">
        <v>903</v>
      </c>
      <c r="U806" s="21">
        <v>0.10454690436251041</v>
      </c>
      <c r="V806" s="7">
        <v>-7502.4497000016272</v>
      </c>
      <c r="W806" s="7">
        <v>4864884.1761000007</v>
      </c>
      <c r="X806" s="25">
        <f t="shared" si="379"/>
        <v>8370.5749327196681</v>
      </c>
      <c r="Y806" s="6">
        <v>465</v>
      </c>
      <c r="Z806" s="21">
        <v>0.1104948486951127</v>
      </c>
      <c r="AA806" s="7">
        <v>-7502.4497000016272</v>
      </c>
      <c r="AB806" s="7">
        <v>4864884.1761000007</v>
      </c>
      <c r="AC806" s="25">
        <f t="shared" si="380"/>
        <v>6708.5996285963802</v>
      </c>
      <c r="AD806" s="6">
        <v>1009</v>
      </c>
      <c r="AE806" s="21">
        <v>0.11895836765939059</v>
      </c>
      <c r="AF806" s="7">
        <v>-7502.4497000016272</v>
      </c>
      <c r="AG806" s="7">
        <v>4864884.1761000007</v>
      </c>
      <c r="AH806" s="25">
        <f t="shared" si="381"/>
        <v>4993.6720243225373</v>
      </c>
      <c r="AI806" s="6">
        <v>575</v>
      </c>
      <c r="AJ806" s="21">
        <v>0.12636304958404329</v>
      </c>
      <c r="AK806" s="7">
        <v>-7502.4497000016272</v>
      </c>
      <c r="AL806" s="7">
        <v>4864884.1761000007</v>
      </c>
      <c r="AM806" s="25">
        <f t="shared" si="382"/>
        <v>3922.1085241355308</v>
      </c>
      <c r="AN806" s="6">
        <v>246</v>
      </c>
      <c r="AO806" s="21">
        <v>0.12750200139822551</v>
      </c>
      <c r="AP806" s="7">
        <v>-7502.4497000016272</v>
      </c>
      <c r="AQ806" s="7">
        <v>4864884.1761000007</v>
      </c>
      <c r="AR806" s="25">
        <f t="shared" si="383"/>
        <v>3783.8332764393081</v>
      </c>
      <c r="AS806" s="6">
        <v>681</v>
      </c>
      <c r="AT806" s="21">
        <v>0.12918549318057199</v>
      </c>
      <c r="AU806" s="7">
        <v>-7502.4497000016272</v>
      </c>
      <c r="AV806" s="7">
        <v>4864884.1761000007</v>
      </c>
      <c r="AW806" s="25">
        <f t="shared" si="384"/>
        <v>3590.4179786104596</v>
      </c>
      <c r="AX806" s="6">
        <v>27</v>
      </c>
      <c r="AY806" s="21">
        <v>0.13711187725080121</v>
      </c>
      <c r="AZ806" s="7">
        <v>-7502.4497000016272</v>
      </c>
      <c r="BA806" s="7">
        <v>4864884.1761000007</v>
      </c>
      <c r="BB806" s="25">
        <f t="shared" si="385"/>
        <v>2829.4348090064232</v>
      </c>
      <c r="BC806" s="6">
        <v>359</v>
      </c>
      <c r="BD806" s="21">
        <v>0.1379668996128148</v>
      </c>
      <c r="BE806" s="7">
        <v>-7502.4497000016272</v>
      </c>
      <c r="BF806" s="7">
        <v>4864884.1761000007</v>
      </c>
      <c r="BG806" s="25">
        <f t="shared" si="386"/>
        <v>2759.9446989395365</v>
      </c>
      <c r="BH806" s="6">
        <v>794</v>
      </c>
      <c r="BI806" s="21">
        <v>0.1689311345949672</v>
      </c>
      <c r="BJ806" s="7">
        <v>-7502.4497000016272</v>
      </c>
      <c r="BK806" s="7">
        <v>4864884.1761000007</v>
      </c>
      <c r="BL806" s="25">
        <f t="shared" si="387"/>
        <v>1227.8949246912696</v>
      </c>
      <c r="BM806" s="6">
        <v>140</v>
      </c>
      <c r="BN806" s="21">
        <v>0.20216659586571981</v>
      </c>
      <c r="BO806" s="7">
        <v>-7502.4497000016272</v>
      </c>
      <c r="BP806" s="7">
        <v>4864884.1761000007</v>
      </c>
      <c r="BQ806" s="25">
        <f t="shared" si="388"/>
        <v>598.63541571375595</v>
      </c>
      <c r="BR806" s="6">
        <v>902</v>
      </c>
      <c r="BS806" s="21">
        <v>0.26354226957204741</v>
      </c>
      <c r="BT806" s="7">
        <v>-7512.6041636317968</v>
      </c>
      <c r="BU806" s="7">
        <v>4864884.9495439976</v>
      </c>
      <c r="BV806" s="25">
        <f t="shared" si="389"/>
        <v>207.29979533059998</v>
      </c>
      <c r="BW806" s="6">
        <v>1640</v>
      </c>
      <c r="BX806" s="21">
        <v>0.272770573525764</v>
      </c>
      <c r="BY806" s="7">
        <v>-7480.1240999996662</v>
      </c>
      <c r="BZ806" s="7">
        <v>4864894.9306000024</v>
      </c>
      <c r="CA806" s="25">
        <f t="shared" si="390"/>
        <v>180.63833959221782</v>
      </c>
      <c r="CB806" s="6">
        <v>903</v>
      </c>
      <c r="CC806" s="21">
        <v>0.1004007934901421</v>
      </c>
      <c r="CD806" s="7">
        <v>-7502.4497000016272</v>
      </c>
      <c r="CE806" s="7">
        <v>4864884.1761000007</v>
      </c>
      <c r="CF806" s="25">
        <f t="shared" si="391"/>
        <v>9841.2761715716988</v>
      </c>
      <c r="CG806" s="6">
        <v>465</v>
      </c>
      <c r="CH806" s="21">
        <v>0.1067828129587941</v>
      </c>
      <c r="CI806" s="7">
        <v>-7502.4497000016272</v>
      </c>
      <c r="CJ806" s="7">
        <v>4864884.1761000007</v>
      </c>
      <c r="CK806" s="25">
        <f t="shared" si="392"/>
        <v>7691.2082595357952</v>
      </c>
      <c r="CL806" s="6">
        <v>1009</v>
      </c>
      <c r="CM806" s="21">
        <v>0.117261558811151</v>
      </c>
      <c r="CN806" s="7">
        <v>-7502.4497000016272</v>
      </c>
      <c r="CO806" s="7">
        <v>4864884.1761000007</v>
      </c>
      <c r="CP806" s="25">
        <f t="shared" si="393"/>
        <v>5289.0460385569368</v>
      </c>
      <c r="CQ806" s="6">
        <v>681</v>
      </c>
      <c r="CR806" s="21">
        <v>0.11895779297335531</v>
      </c>
      <c r="CS806" s="7">
        <v>-7502.4497000016272</v>
      </c>
      <c r="CT806" s="7">
        <v>4864884.1761000007</v>
      </c>
      <c r="CU806" s="25">
        <f t="shared" si="394"/>
        <v>4993.7685228974196</v>
      </c>
      <c r="CV806" s="6">
        <v>575</v>
      </c>
      <c r="CW806" s="21">
        <v>0.1231850117096018</v>
      </c>
      <c r="CX806" s="7">
        <v>-7502.4497000016272</v>
      </c>
      <c r="CY806" s="7">
        <v>4864884.1761000007</v>
      </c>
      <c r="CZ806" s="25">
        <f t="shared" si="395"/>
        <v>4342.7869437481731</v>
      </c>
      <c r="DA806" s="6">
        <v>246</v>
      </c>
      <c r="DB806" s="21">
        <v>0.1315680022182171</v>
      </c>
      <c r="DC806" s="7">
        <v>-7502.4497000016272</v>
      </c>
      <c r="DD806" s="7">
        <v>4864884.1761000007</v>
      </c>
      <c r="DE806" s="25">
        <f t="shared" si="396"/>
        <v>3337.3278991292709</v>
      </c>
      <c r="DF806" s="6">
        <v>27</v>
      </c>
      <c r="DG806" s="21">
        <v>0.1415791684166316</v>
      </c>
      <c r="DH806" s="7">
        <v>-7502.4497000016272</v>
      </c>
      <c r="DI806" s="7">
        <v>4864884.1761000007</v>
      </c>
      <c r="DJ806" s="25">
        <f t="shared" si="397"/>
        <v>2488.8720552972359</v>
      </c>
      <c r="DK806" s="6">
        <v>359</v>
      </c>
      <c r="DL806" s="21">
        <v>0.14333247509457131</v>
      </c>
      <c r="DM806" s="7">
        <v>-7502.4497000016272</v>
      </c>
      <c r="DN806" s="7">
        <v>4864884.1761000007</v>
      </c>
      <c r="DO806" s="25">
        <f t="shared" si="398"/>
        <v>2369.3084226845617</v>
      </c>
      <c r="DP806" s="6">
        <v>794</v>
      </c>
      <c r="DQ806" s="21">
        <v>0.15352104291922139</v>
      </c>
      <c r="DR806" s="7">
        <v>-7502.4497000016272</v>
      </c>
      <c r="DS806" s="7">
        <v>4864884.1761000007</v>
      </c>
      <c r="DT806" s="25">
        <f t="shared" si="399"/>
        <v>1800.2314801791099</v>
      </c>
      <c r="DU806" s="6">
        <v>140</v>
      </c>
      <c r="DV806" s="21">
        <v>0.18058518446031899</v>
      </c>
      <c r="DW806" s="7">
        <v>-7502.4497000016272</v>
      </c>
      <c r="DX806" s="7">
        <v>4864884.1761000007</v>
      </c>
      <c r="DY806" s="25">
        <f t="shared" si="400"/>
        <v>940.31103221719945</v>
      </c>
      <c r="DZ806" s="6">
        <v>1640</v>
      </c>
      <c r="EA806" s="21">
        <v>0.23456888323258029</v>
      </c>
      <c r="EB806" s="7">
        <v>-7480.1240999996662</v>
      </c>
      <c r="EC806" s="7">
        <v>4864894.9306000024</v>
      </c>
      <c r="ED806" s="25">
        <f t="shared" si="401"/>
        <v>330.30747279569056</v>
      </c>
      <c r="EE806" s="6">
        <v>904</v>
      </c>
      <c r="EF806" s="21">
        <v>0.2463712242419569</v>
      </c>
      <c r="EG806" s="7">
        <v>-7480.1240999996662</v>
      </c>
      <c r="EH806" s="7">
        <v>4864894.9306000024</v>
      </c>
      <c r="EI806" s="25">
        <f t="shared" si="402"/>
        <v>271.4188922956065</v>
      </c>
    </row>
    <row r="807" spans="1:139" x14ac:dyDescent="0.25">
      <c r="A807" s="6">
        <v>793</v>
      </c>
      <c r="B807" s="6">
        <v>1</v>
      </c>
      <c r="C807" s="6">
        <v>3</v>
      </c>
      <c r="D807" s="6">
        <v>1</v>
      </c>
      <c r="E807" s="6">
        <v>3</v>
      </c>
      <c r="F807" s="20">
        <f t="shared" si="372"/>
        <v>1</v>
      </c>
      <c r="G807" s="20">
        <f t="shared" si="373"/>
        <v>1</v>
      </c>
      <c r="H807" s="20">
        <f t="shared" si="374"/>
        <v>1</v>
      </c>
      <c r="I807" s="7">
        <v>-7422.5525457540462</v>
      </c>
      <c r="J807" s="7">
        <v>4864877.35295243</v>
      </c>
      <c r="K807" s="6">
        <v>-3</v>
      </c>
      <c r="L807" s="6">
        <v>-6</v>
      </c>
      <c r="M807" s="7">
        <v>-7432.3911876077846</v>
      </c>
      <c r="N807" s="7">
        <v>4864879.4822275965</v>
      </c>
      <c r="O807" s="26">
        <f t="shared" si="375"/>
        <v>-7432.3911876077855</v>
      </c>
      <c r="P807" s="26">
        <f t="shared" si="376"/>
        <v>4864879.4822275965</v>
      </c>
      <c r="Q807" s="20">
        <f t="shared" si="377"/>
        <v>1</v>
      </c>
      <c r="R807" s="26">
        <f t="shared" si="378"/>
        <v>10.066413773560312</v>
      </c>
      <c r="S807" s="26">
        <f>R807*'8_HeSo_Mercator'!$B$7</f>
        <v>7.7121449153586727</v>
      </c>
      <c r="T807" s="6">
        <v>6024</v>
      </c>
      <c r="U807" s="21">
        <v>0.23568602329243379</v>
      </c>
      <c r="V807" s="7">
        <v>-7435.0674999989569</v>
      </c>
      <c r="W807" s="7">
        <v>4864878.1545000002</v>
      </c>
      <c r="X807" s="25">
        <f t="shared" si="379"/>
        <v>324.08929447746175</v>
      </c>
      <c r="Y807" s="6">
        <v>5805</v>
      </c>
      <c r="Z807" s="21">
        <v>0.25108127309865108</v>
      </c>
      <c r="AA807" s="7">
        <v>-7435.0674999989569</v>
      </c>
      <c r="AB807" s="7">
        <v>4864878.1545000002</v>
      </c>
      <c r="AC807" s="25">
        <f t="shared" si="380"/>
        <v>251.61858270384408</v>
      </c>
      <c r="AD807" s="6">
        <v>5379</v>
      </c>
      <c r="AE807" s="21">
        <v>0.25581935054579941</v>
      </c>
      <c r="AF807" s="7">
        <v>-7432.4481000006199</v>
      </c>
      <c r="AG807" s="7">
        <v>4864883.1529999971</v>
      </c>
      <c r="AH807" s="25">
        <f t="shared" si="381"/>
        <v>233.48900357866299</v>
      </c>
      <c r="AI807" s="6">
        <v>5914</v>
      </c>
      <c r="AJ807" s="21">
        <v>0.2662472528911029</v>
      </c>
      <c r="AK807" s="7">
        <v>-7435.0674999989569</v>
      </c>
      <c r="AL807" s="7">
        <v>4864878.1545000002</v>
      </c>
      <c r="AM807" s="25">
        <f t="shared" si="382"/>
        <v>199.00292421544515</v>
      </c>
      <c r="AN807" s="6">
        <v>5475</v>
      </c>
      <c r="AO807" s="21">
        <v>0.27186206668176499</v>
      </c>
      <c r="AP807" s="7">
        <v>-7432.4481000006199</v>
      </c>
      <c r="AQ807" s="7">
        <v>4864883.1529999971</v>
      </c>
      <c r="AR807" s="25">
        <f t="shared" si="383"/>
        <v>183.06509434309606</v>
      </c>
      <c r="AS807" s="6">
        <v>5588</v>
      </c>
      <c r="AT807" s="21">
        <v>0.27244032633189968</v>
      </c>
      <c r="AU807" s="7">
        <v>-7435.0674999989569</v>
      </c>
      <c r="AV807" s="7">
        <v>4864878.1545000002</v>
      </c>
      <c r="AW807" s="25">
        <f t="shared" si="384"/>
        <v>181.515799443346</v>
      </c>
      <c r="AX807" s="6">
        <v>5697</v>
      </c>
      <c r="AY807" s="21">
        <v>0.27247415074380132</v>
      </c>
      <c r="AZ807" s="7">
        <v>-7435.0674999989569</v>
      </c>
      <c r="BA807" s="7">
        <v>4864878.1545000002</v>
      </c>
      <c r="BB807" s="25">
        <f t="shared" si="385"/>
        <v>181.42568414990305</v>
      </c>
      <c r="BC807" s="6">
        <v>5177</v>
      </c>
      <c r="BD807" s="21">
        <v>0.27392448427216859</v>
      </c>
      <c r="BE807" s="7">
        <v>-7435.0674999989569</v>
      </c>
      <c r="BF807" s="7">
        <v>4864878.1545000002</v>
      </c>
      <c r="BG807" s="25">
        <f t="shared" si="386"/>
        <v>177.6137523040538</v>
      </c>
      <c r="BH807" s="6">
        <v>6131</v>
      </c>
      <c r="BI807" s="21">
        <v>0.27488107923552191</v>
      </c>
      <c r="BJ807" s="7">
        <v>-7435.0674999989569</v>
      </c>
      <c r="BK807" s="7">
        <v>4864878.1545000002</v>
      </c>
      <c r="BL807" s="25">
        <f t="shared" si="387"/>
        <v>175.15422227075143</v>
      </c>
      <c r="BM807" s="6">
        <v>5280</v>
      </c>
      <c r="BN807" s="21">
        <v>0.2773438409806217</v>
      </c>
      <c r="BO807" s="7">
        <v>-7435.0674999989569</v>
      </c>
      <c r="BP807" s="7">
        <v>4864878.1545000002</v>
      </c>
      <c r="BQ807" s="25">
        <f t="shared" si="388"/>
        <v>169.01525169752227</v>
      </c>
      <c r="BR807" s="6">
        <v>5447</v>
      </c>
      <c r="BS807" s="21">
        <v>0.2824035365167068</v>
      </c>
      <c r="BT807" s="7">
        <v>-7423.0608999989927</v>
      </c>
      <c r="BU807" s="7">
        <v>4864877.6860999987</v>
      </c>
      <c r="BV807" s="25">
        <f t="shared" si="389"/>
        <v>157.22422976158887</v>
      </c>
      <c r="BW807" s="6">
        <v>5591</v>
      </c>
      <c r="BX807" s="21">
        <v>0.28471174706538011</v>
      </c>
      <c r="BY807" s="7">
        <v>-7435.0674999989569</v>
      </c>
      <c r="BZ807" s="7">
        <v>4864878.1545000002</v>
      </c>
      <c r="CA807" s="25">
        <f t="shared" si="390"/>
        <v>152.18731495473835</v>
      </c>
      <c r="CB807" s="6">
        <v>6234</v>
      </c>
      <c r="CC807" s="21">
        <v>0.23433599179520401</v>
      </c>
      <c r="CD807" s="7">
        <v>-7423.0608999989927</v>
      </c>
      <c r="CE807" s="7">
        <v>4864877.6860999987</v>
      </c>
      <c r="CF807" s="25">
        <f t="shared" si="391"/>
        <v>331.62251680389471</v>
      </c>
      <c r="CG807" s="6">
        <v>6024</v>
      </c>
      <c r="CH807" s="21">
        <v>0.23934273394709249</v>
      </c>
      <c r="CI807" s="7">
        <v>-7435.0674999989569</v>
      </c>
      <c r="CJ807" s="7">
        <v>4864878.1545000002</v>
      </c>
      <c r="CK807" s="25">
        <f t="shared" si="392"/>
        <v>304.7326650362433</v>
      </c>
      <c r="CL807" s="6">
        <v>5379</v>
      </c>
      <c r="CM807" s="21">
        <v>0.2454175664139005</v>
      </c>
      <c r="CN807" s="7">
        <v>-7432.4481000006199</v>
      </c>
      <c r="CO807" s="7">
        <v>4864883.1529999971</v>
      </c>
      <c r="CP807" s="25">
        <f t="shared" si="393"/>
        <v>275.66232759680236</v>
      </c>
      <c r="CQ807" s="6">
        <v>7059</v>
      </c>
      <c r="CR807" s="21">
        <v>0.24810130021874099</v>
      </c>
      <c r="CS807" s="7">
        <v>-7423.0608999989927</v>
      </c>
      <c r="CT807" s="7">
        <v>4864877.6860999987</v>
      </c>
      <c r="CU807" s="25">
        <f t="shared" si="394"/>
        <v>263.92701072012164</v>
      </c>
      <c r="CV807" s="6">
        <v>5914</v>
      </c>
      <c r="CW807" s="21">
        <v>0.24916280563328591</v>
      </c>
      <c r="CX807" s="7">
        <v>-7435.0674999989569</v>
      </c>
      <c r="CY807" s="7">
        <v>4864878.1545000002</v>
      </c>
      <c r="CZ807" s="25">
        <f t="shared" si="395"/>
        <v>259.45805017154254</v>
      </c>
      <c r="DA807" s="6">
        <v>5805</v>
      </c>
      <c r="DB807" s="21">
        <v>0.25029683076080012</v>
      </c>
      <c r="DC807" s="7">
        <v>-7435.0674999989569</v>
      </c>
      <c r="DD807" s="7">
        <v>4864878.1545000002</v>
      </c>
      <c r="DE807" s="25">
        <f t="shared" si="396"/>
        <v>254.78778157580086</v>
      </c>
      <c r="DF807" s="6">
        <v>6131</v>
      </c>
      <c r="DG807" s="21">
        <v>0.255701514322204</v>
      </c>
      <c r="DH807" s="7">
        <v>-7435.0674999989569</v>
      </c>
      <c r="DI807" s="7">
        <v>4864878.1545000002</v>
      </c>
      <c r="DJ807" s="25">
        <f t="shared" si="397"/>
        <v>233.91970086415603</v>
      </c>
      <c r="DK807" s="6">
        <v>5177</v>
      </c>
      <c r="DL807" s="21">
        <v>0.25737820556579522</v>
      </c>
      <c r="DM807" s="7">
        <v>-7435.0674999989569</v>
      </c>
      <c r="DN807" s="7">
        <v>4864878.1545000002</v>
      </c>
      <c r="DO807" s="25">
        <f t="shared" si="398"/>
        <v>227.88352324659979</v>
      </c>
      <c r="DP807" s="6">
        <v>6328</v>
      </c>
      <c r="DQ807" s="21">
        <v>0.25927356534950502</v>
      </c>
      <c r="DR807" s="7">
        <v>-7417.5584000013769</v>
      </c>
      <c r="DS807" s="7">
        <v>4864893.0601999983</v>
      </c>
      <c r="DT807" s="25">
        <f t="shared" si="399"/>
        <v>221.2926760413302</v>
      </c>
      <c r="DU807" s="6">
        <v>5697</v>
      </c>
      <c r="DV807" s="21">
        <v>0.26199669056811908</v>
      </c>
      <c r="DW807" s="7">
        <v>-7435.0674999989569</v>
      </c>
      <c r="DX807" s="7">
        <v>4864878.1545000002</v>
      </c>
      <c r="DY807" s="25">
        <f t="shared" si="400"/>
        <v>212.23488869652763</v>
      </c>
      <c r="DZ807" s="6">
        <v>5475</v>
      </c>
      <c r="EA807" s="21">
        <v>0.26376520450286028</v>
      </c>
      <c r="EB807" s="7">
        <v>-7432.4481000006199</v>
      </c>
      <c r="EC807" s="7">
        <v>4864883.1529999971</v>
      </c>
      <c r="ED807" s="25">
        <f t="shared" si="401"/>
        <v>206.59984238724599</v>
      </c>
      <c r="EE807" s="6">
        <v>5588</v>
      </c>
      <c r="EF807" s="21">
        <v>0.26517407103504881</v>
      </c>
      <c r="EG807" s="7">
        <v>-7435.0674999989569</v>
      </c>
      <c r="EH807" s="7">
        <v>4864878.1545000002</v>
      </c>
      <c r="EI807" s="25">
        <f t="shared" si="402"/>
        <v>202.24406026907286</v>
      </c>
    </row>
    <row r="808" spans="1:139" x14ac:dyDescent="0.25">
      <c r="A808" s="6">
        <v>794</v>
      </c>
      <c r="B808" s="6">
        <v>1</v>
      </c>
      <c r="C808" s="6">
        <v>1</v>
      </c>
      <c r="D808" s="6">
        <v>1</v>
      </c>
      <c r="E808" s="6">
        <v>2</v>
      </c>
      <c r="F808" s="20">
        <f t="shared" si="372"/>
        <v>1</v>
      </c>
      <c r="G808" s="20">
        <f t="shared" si="373"/>
        <v>0</v>
      </c>
      <c r="H808" s="20">
        <f t="shared" si="374"/>
        <v>0</v>
      </c>
      <c r="I808" s="7">
        <v>-7507.6706000007689</v>
      </c>
      <c r="J808" s="7">
        <v>4864862.8873000089</v>
      </c>
      <c r="K808" s="6">
        <v>-6</v>
      </c>
      <c r="L808" s="6">
        <v>-3</v>
      </c>
      <c r="M808" s="7">
        <v>-7508.6938812247736</v>
      </c>
      <c r="N808" s="7">
        <v>4864860.4477323536</v>
      </c>
      <c r="O808" s="26">
        <f t="shared" si="375"/>
        <v>-7508.6938812247736</v>
      </c>
      <c r="P808" s="26">
        <f t="shared" si="376"/>
        <v>4864860.4477323536</v>
      </c>
      <c r="Q808" s="20">
        <f t="shared" si="377"/>
        <v>1</v>
      </c>
      <c r="R808" s="26">
        <f t="shared" si="378"/>
        <v>2.6454857414675503</v>
      </c>
      <c r="S808" s="26">
        <f>R808*'8_HeSo_Mercator'!$B$7</f>
        <v>2.0267763543855284</v>
      </c>
      <c r="T808" s="6">
        <v>1484</v>
      </c>
      <c r="U808" s="21">
        <v>0.3384541820511392</v>
      </c>
      <c r="V808" s="7">
        <v>-7520.7504727989426</v>
      </c>
      <c r="W808" s="7">
        <v>4864854.415648371</v>
      </c>
      <c r="X808" s="25">
        <f t="shared" si="379"/>
        <v>76.207981895361243</v>
      </c>
      <c r="Y808" s="6">
        <v>583</v>
      </c>
      <c r="Z808" s="21">
        <v>0.35347116521837441</v>
      </c>
      <c r="AA808" s="7">
        <v>-7506.5293000005186</v>
      </c>
      <c r="AB808" s="7">
        <v>4864862.5543000028</v>
      </c>
      <c r="AC808" s="25">
        <f t="shared" si="380"/>
        <v>64.059572163551962</v>
      </c>
      <c r="AD808" s="6">
        <v>1600</v>
      </c>
      <c r="AE808" s="21">
        <v>0.35891378684540931</v>
      </c>
      <c r="AF808" s="7">
        <v>-7506.5293000005186</v>
      </c>
      <c r="AG808" s="7">
        <v>4864862.5543000028</v>
      </c>
      <c r="AH808" s="25">
        <f t="shared" si="381"/>
        <v>60.261430341443699</v>
      </c>
      <c r="AI808" s="6">
        <v>1634</v>
      </c>
      <c r="AJ808" s="21">
        <v>0.3638393869118135</v>
      </c>
      <c r="AK808" s="7">
        <v>-7506.5293000005186</v>
      </c>
      <c r="AL808" s="7">
        <v>4864862.5543000028</v>
      </c>
      <c r="AM808" s="25">
        <f t="shared" si="382"/>
        <v>57.06386127218336</v>
      </c>
      <c r="AN808" s="6">
        <v>696</v>
      </c>
      <c r="AO808" s="21">
        <v>0.36860861534956518</v>
      </c>
      <c r="AP808" s="7">
        <v>-7506.5293000005186</v>
      </c>
      <c r="AQ808" s="7">
        <v>4864862.5543000028</v>
      </c>
      <c r="AR808" s="25">
        <f t="shared" si="383"/>
        <v>54.167410396697022</v>
      </c>
      <c r="AS808" s="6">
        <v>1520</v>
      </c>
      <c r="AT808" s="21">
        <v>0.38044776070861291</v>
      </c>
      <c r="AU808" s="7">
        <v>-7520.7504727989426</v>
      </c>
      <c r="AV808" s="7">
        <v>4864854.415648371</v>
      </c>
      <c r="AW808" s="25">
        <f t="shared" si="384"/>
        <v>47.733125371919087</v>
      </c>
      <c r="AX808" s="6">
        <v>1287</v>
      </c>
      <c r="AY808" s="21">
        <v>0.3810626861571566</v>
      </c>
      <c r="AZ808" s="7">
        <v>-7501.2219000011683</v>
      </c>
      <c r="BA808" s="7">
        <v>4864863.0728999972</v>
      </c>
      <c r="BB808" s="25">
        <f t="shared" si="385"/>
        <v>47.425760292892484</v>
      </c>
      <c r="BC808" s="6">
        <v>1410</v>
      </c>
      <c r="BD808" s="21">
        <v>0.38249058463121699</v>
      </c>
      <c r="BE808" s="7">
        <v>-7506.5293000005186</v>
      </c>
      <c r="BF808" s="7">
        <v>4864862.5543000028</v>
      </c>
      <c r="BG808" s="25">
        <f t="shared" si="386"/>
        <v>46.721524354894875</v>
      </c>
      <c r="BH808" s="6">
        <v>1446</v>
      </c>
      <c r="BI808" s="21">
        <v>0.38866549081670482</v>
      </c>
      <c r="BJ808" s="7">
        <v>-7506.5293000005186</v>
      </c>
      <c r="BK808" s="7">
        <v>4864862.5543000028</v>
      </c>
      <c r="BL808" s="25">
        <f t="shared" si="387"/>
        <v>43.822391330624122</v>
      </c>
      <c r="BM808" s="6">
        <v>1296</v>
      </c>
      <c r="BN808" s="21">
        <v>0.39113532566413722</v>
      </c>
      <c r="BO808" s="7">
        <v>-7506.5293000005186</v>
      </c>
      <c r="BP808" s="7">
        <v>4864862.5543000028</v>
      </c>
      <c r="BQ808" s="25">
        <f t="shared" si="388"/>
        <v>42.725960500043691</v>
      </c>
      <c r="BR808" s="6">
        <v>1481</v>
      </c>
      <c r="BS808" s="21">
        <v>0.39911889937836431</v>
      </c>
      <c r="BT808" s="7">
        <v>-7506.5293000005186</v>
      </c>
      <c r="BU808" s="7">
        <v>4864862.5543000028</v>
      </c>
      <c r="BV808" s="25">
        <f t="shared" si="389"/>
        <v>39.408583669820999</v>
      </c>
      <c r="BW808" s="6">
        <v>1436</v>
      </c>
      <c r="BX808" s="21">
        <v>0.41085505497866398</v>
      </c>
      <c r="BY808" s="7">
        <v>-7502.8269000016153</v>
      </c>
      <c r="BZ808" s="7">
        <v>4864860.1745999977</v>
      </c>
      <c r="CA808" s="25">
        <f t="shared" si="390"/>
        <v>35.095017326611973</v>
      </c>
      <c r="CB808" s="6">
        <v>583</v>
      </c>
      <c r="CC808" s="21">
        <v>0.30770893149331618</v>
      </c>
      <c r="CD808" s="7">
        <v>-7506.5293000005186</v>
      </c>
      <c r="CE808" s="7">
        <v>4864862.5543000028</v>
      </c>
      <c r="CF808" s="25">
        <f t="shared" si="391"/>
        <v>111.54229895564372</v>
      </c>
      <c r="CG808" s="6">
        <v>696</v>
      </c>
      <c r="CH808" s="21">
        <v>0.33519944016794978</v>
      </c>
      <c r="CI808" s="7">
        <v>-7506.5293000005186</v>
      </c>
      <c r="CJ808" s="7">
        <v>4864862.5543000028</v>
      </c>
      <c r="CK808" s="25">
        <f t="shared" si="392"/>
        <v>79.211249040623557</v>
      </c>
      <c r="CL808" s="6">
        <v>1484</v>
      </c>
      <c r="CM808" s="21">
        <v>0.34336122340258851</v>
      </c>
      <c r="CN808" s="7">
        <v>-7520.7504727989426</v>
      </c>
      <c r="CO808" s="7">
        <v>4864854.415648371</v>
      </c>
      <c r="CP808" s="25">
        <f t="shared" si="393"/>
        <v>71.944071040800452</v>
      </c>
      <c r="CQ808" s="6">
        <v>1481</v>
      </c>
      <c r="CR808" s="21">
        <v>0.34674615836762113</v>
      </c>
      <c r="CS808" s="7">
        <v>-7506.5293000005186</v>
      </c>
      <c r="CT808" s="7">
        <v>4864862.5543000028</v>
      </c>
      <c r="CU808" s="25">
        <f t="shared" si="394"/>
        <v>69.175668897528823</v>
      </c>
      <c r="CV808" s="6">
        <v>1634</v>
      </c>
      <c r="CW808" s="21">
        <v>0.34895754070917678</v>
      </c>
      <c r="CX808" s="7">
        <v>-7506.5293000005186</v>
      </c>
      <c r="CY808" s="7">
        <v>4864862.5543000028</v>
      </c>
      <c r="CZ808" s="25">
        <f t="shared" si="395"/>
        <v>67.438771420714943</v>
      </c>
      <c r="DA808" s="6">
        <v>1446</v>
      </c>
      <c r="DB808" s="21">
        <v>0.3511943496547893</v>
      </c>
      <c r="DC808" s="7">
        <v>-7506.5293000005186</v>
      </c>
      <c r="DD808" s="7">
        <v>4864862.5543000028</v>
      </c>
      <c r="DE808" s="25">
        <f t="shared" si="396"/>
        <v>65.737005998742134</v>
      </c>
      <c r="DF808" s="6">
        <v>1287</v>
      </c>
      <c r="DG808" s="21">
        <v>0.35393166584927238</v>
      </c>
      <c r="DH808" s="7">
        <v>-7501.2219000011683</v>
      </c>
      <c r="DI808" s="7">
        <v>4864863.0728999972</v>
      </c>
      <c r="DJ808" s="25">
        <f t="shared" si="397"/>
        <v>63.726830524476426</v>
      </c>
      <c r="DK808" s="6">
        <v>1410</v>
      </c>
      <c r="DL808" s="21">
        <v>0.35788571336147651</v>
      </c>
      <c r="DM808" s="7">
        <v>-7506.5293000005186</v>
      </c>
      <c r="DN808" s="7">
        <v>4864862.5543000028</v>
      </c>
      <c r="DO808" s="25">
        <f t="shared" si="398"/>
        <v>60.95685506306458</v>
      </c>
      <c r="DP808" s="6">
        <v>1600</v>
      </c>
      <c r="DQ808" s="21">
        <v>0.3662433570294707</v>
      </c>
      <c r="DR808" s="7">
        <v>-7506.5293000005186</v>
      </c>
      <c r="DS808" s="7">
        <v>4864862.5543000028</v>
      </c>
      <c r="DT808" s="25">
        <f t="shared" si="399"/>
        <v>55.580311368981768</v>
      </c>
      <c r="DU808" s="6">
        <v>1296</v>
      </c>
      <c r="DV808" s="21">
        <v>0.36900086880973071</v>
      </c>
      <c r="DW808" s="7">
        <v>-7506.5293000005186</v>
      </c>
      <c r="DX808" s="7">
        <v>4864862.5543000028</v>
      </c>
      <c r="DY808" s="25">
        <f t="shared" si="400"/>
        <v>53.937454311840305</v>
      </c>
      <c r="DZ808" s="6">
        <v>1520</v>
      </c>
      <c r="EA808" s="21">
        <v>0.37398228650361581</v>
      </c>
      <c r="EB808" s="7">
        <v>-7520.7504727989426</v>
      </c>
      <c r="EC808" s="7">
        <v>4864854.415648371</v>
      </c>
      <c r="ED808" s="25">
        <f t="shared" si="401"/>
        <v>51.120591453992219</v>
      </c>
      <c r="EE808" s="6">
        <v>1519</v>
      </c>
      <c r="EF808" s="21">
        <v>0.3793919533952303</v>
      </c>
      <c r="EG808" s="7">
        <v>-7511.7366999983788</v>
      </c>
      <c r="EH808" s="7">
        <v>4864841.6472000033</v>
      </c>
      <c r="EI808" s="25">
        <f t="shared" si="402"/>
        <v>48.266692276674554</v>
      </c>
    </row>
    <row r="809" spans="1:139" x14ac:dyDescent="0.25">
      <c r="A809" s="6">
        <v>795</v>
      </c>
      <c r="B809" s="6">
        <v>1</v>
      </c>
      <c r="C809" s="6">
        <v>1</v>
      </c>
      <c r="D809" s="6">
        <v>1</v>
      </c>
      <c r="E809" s="6">
        <v>2</v>
      </c>
      <c r="F809" s="20">
        <f t="shared" si="372"/>
        <v>1</v>
      </c>
      <c r="G809" s="20">
        <f t="shared" si="373"/>
        <v>0</v>
      </c>
      <c r="H809" s="20">
        <f t="shared" si="374"/>
        <v>0</v>
      </c>
      <c r="I809" s="7">
        <v>-7479.5465461237454</v>
      </c>
      <c r="J809" s="7">
        <v>4864893.8046922879</v>
      </c>
      <c r="K809" s="6">
        <v>0</v>
      </c>
      <c r="L809" s="6">
        <v>6</v>
      </c>
      <c r="M809" s="7">
        <v>-7484.9268797205568</v>
      </c>
      <c r="N809" s="7">
        <v>4864897.5906590233</v>
      </c>
      <c r="O809" s="26">
        <f t="shared" si="375"/>
        <v>-7484.9268797205568</v>
      </c>
      <c r="P809" s="26">
        <f t="shared" si="376"/>
        <v>4864897.5906590242</v>
      </c>
      <c r="Q809" s="20">
        <f t="shared" si="377"/>
        <v>1</v>
      </c>
      <c r="R809" s="26">
        <f t="shared" si="378"/>
        <v>6.5788702480805119</v>
      </c>
      <c r="S809" s="26">
        <f>R809*'8_HeSo_Mercator'!$B$7</f>
        <v>5.0402458982762166</v>
      </c>
      <c r="T809" s="6">
        <v>32</v>
      </c>
      <c r="U809" s="21">
        <v>0.146978100199321</v>
      </c>
      <c r="V809" s="7">
        <v>-7480.1240999996662</v>
      </c>
      <c r="W809" s="7">
        <v>4864894.9306000024</v>
      </c>
      <c r="X809" s="25">
        <f t="shared" si="379"/>
        <v>2142.8387039114486</v>
      </c>
      <c r="Y809" s="6">
        <v>576</v>
      </c>
      <c r="Z809" s="21">
        <v>0.15772129816070299</v>
      </c>
      <c r="AA809" s="7">
        <v>-7480.1240999996662</v>
      </c>
      <c r="AB809" s="7">
        <v>4864894.9306000024</v>
      </c>
      <c r="AC809" s="25">
        <f t="shared" si="380"/>
        <v>1615.9898479522585</v>
      </c>
      <c r="AD809" s="6">
        <v>141</v>
      </c>
      <c r="AE809" s="21">
        <v>0.16652519593346299</v>
      </c>
      <c r="AF809" s="7">
        <v>-7489.1774999983609</v>
      </c>
      <c r="AG809" s="7">
        <v>4864899.9448999986</v>
      </c>
      <c r="AH809" s="25">
        <f t="shared" si="381"/>
        <v>1300.4096592783858</v>
      </c>
      <c r="AI809" s="6">
        <v>795</v>
      </c>
      <c r="AJ809" s="21">
        <v>0.17702119801186891</v>
      </c>
      <c r="AK809" s="7">
        <v>-7480.1240999996662</v>
      </c>
      <c r="AL809" s="7">
        <v>4864894.9306000024</v>
      </c>
      <c r="AM809" s="25">
        <f t="shared" si="382"/>
        <v>1018.3542911177498</v>
      </c>
      <c r="AN809" s="6">
        <v>466</v>
      </c>
      <c r="AO809" s="21">
        <v>0.1805083913489231</v>
      </c>
      <c r="AP809" s="7">
        <v>-7480.1240999996662</v>
      </c>
      <c r="AQ809" s="7">
        <v>4864894.9306000024</v>
      </c>
      <c r="AR809" s="25">
        <f t="shared" si="383"/>
        <v>941.9121877558199</v>
      </c>
      <c r="AS809" s="6">
        <v>355</v>
      </c>
      <c r="AT809" s="21">
        <v>0.1838033589391932</v>
      </c>
      <c r="AU809" s="7">
        <v>-7480.1240999996662</v>
      </c>
      <c r="AV809" s="7">
        <v>4864894.9306000024</v>
      </c>
      <c r="AW809" s="25">
        <f t="shared" si="384"/>
        <v>876.16565508475128</v>
      </c>
      <c r="AX809" s="6">
        <v>687</v>
      </c>
      <c r="AY809" s="21">
        <v>0.18576802705067569</v>
      </c>
      <c r="AZ809" s="7">
        <v>-7489.1774999983609</v>
      </c>
      <c r="BA809" s="7">
        <v>4864899.9448999986</v>
      </c>
      <c r="BB809" s="25">
        <f t="shared" si="385"/>
        <v>839.68447820502558</v>
      </c>
      <c r="BC809" s="6">
        <v>1343</v>
      </c>
      <c r="BD809" s="21">
        <v>0.19104944384271461</v>
      </c>
      <c r="BE809" s="7">
        <v>-7480.1240999996662</v>
      </c>
      <c r="BF809" s="7">
        <v>4864894.9306000024</v>
      </c>
      <c r="BG809" s="25">
        <f t="shared" si="386"/>
        <v>750.61439506805164</v>
      </c>
      <c r="BH809" s="6">
        <v>470</v>
      </c>
      <c r="BI809" s="21">
        <v>0.1949667587225874</v>
      </c>
      <c r="BJ809" s="7">
        <v>-7489.1774999983609</v>
      </c>
      <c r="BK809" s="7">
        <v>4864899.9448999986</v>
      </c>
      <c r="BL809" s="25">
        <f t="shared" si="387"/>
        <v>692.08225361267807</v>
      </c>
      <c r="BM809" s="6">
        <v>251</v>
      </c>
      <c r="BN809" s="21">
        <v>0.19785702815388531</v>
      </c>
      <c r="BO809" s="7">
        <v>-7489.1774999983609</v>
      </c>
      <c r="BP809" s="7">
        <v>4864899.9448999986</v>
      </c>
      <c r="BQ809" s="25">
        <f t="shared" si="388"/>
        <v>652.52036965740774</v>
      </c>
      <c r="BR809" s="6">
        <v>1487</v>
      </c>
      <c r="BS809" s="21">
        <v>0.1989114349971309</v>
      </c>
      <c r="BT809" s="7">
        <v>-7480.1240999996662</v>
      </c>
      <c r="BU809" s="7">
        <v>4864894.9306000024</v>
      </c>
      <c r="BV809" s="25">
        <f t="shared" si="389"/>
        <v>638.79424955433126</v>
      </c>
      <c r="BW809" s="6">
        <v>1486</v>
      </c>
      <c r="BX809" s="21">
        <v>0.20193916364428899</v>
      </c>
      <c r="BY809" s="7">
        <v>-7489.1774999983609</v>
      </c>
      <c r="BZ809" s="7">
        <v>4864899.9448999986</v>
      </c>
      <c r="CA809" s="25">
        <f t="shared" si="390"/>
        <v>601.3368067190479</v>
      </c>
      <c r="CB809" s="6">
        <v>141</v>
      </c>
      <c r="CC809" s="21">
        <v>0.1099424233651773</v>
      </c>
      <c r="CD809" s="7">
        <v>-7489.1774999983609</v>
      </c>
      <c r="CE809" s="7">
        <v>4864899.9448999986</v>
      </c>
      <c r="CF809" s="25">
        <f t="shared" si="391"/>
        <v>6844.4535100661542</v>
      </c>
      <c r="CG809" s="6">
        <v>251</v>
      </c>
      <c r="CH809" s="21">
        <v>0.13168944441742461</v>
      </c>
      <c r="CI809" s="7">
        <v>-7489.1774999983609</v>
      </c>
      <c r="CJ809" s="7">
        <v>4864899.9448999986</v>
      </c>
      <c r="CK809" s="25">
        <f t="shared" si="392"/>
        <v>3325.0343655590618</v>
      </c>
      <c r="CL809" s="6">
        <v>576</v>
      </c>
      <c r="CM809" s="21">
        <v>0.132878481767297</v>
      </c>
      <c r="CN809" s="7">
        <v>-7480.1240999996662</v>
      </c>
      <c r="CO809" s="7">
        <v>4864894.9306000024</v>
      </c>
      <c r="CP809" s="25">
        <f t="shared" si="393"/>
        <v>3207.6086105114487</v>
      </c>
      <c r="CQ809" s="6">
        <v>470</v>
      </c>
      <c r="CR809" s="21">
        <v>0.14614015761376151</v>
      </c>
      <c r="CS809" s="7">
        <v>-7489.1774999983609</v>
      </c>
      <c r="CT809" s="7">
        <v>4864899.9448999986</v>
      </c>
      <c r="CU809" s="25">
        <f t="shared" si="394"/>
        <v>2192.4096975725893</v>
      </c>
      <c r="CV809" s="6">
        <v>574</v>
      </c>
      <c r="CW809" s="21">
        <v>0.14991596638655461</v>
      </c>
      <c r="CX809" s="7">
        <v>-7489.1774999983609</v>
      </c>
      <c r="CY809" s="7">
        <v>4864899.9448999986</v>
      </c>
      <c r="CZ809" s="25">
        <f t="shared" si="395"/>
        <v>1979.7413103977062</v>
      </c>
      <c r="DA809" s="6">
        <v>1601</v>
      </c>
      <c r="DB809" s="21">
        <v>0.15043380691246419</v>
      </c>
      <c r="DC809" s="7">
        <v>-7489.1774999983609</v>
      </c>
      <c r="DD809" s="7">
        <v>4864899.9448999986</v>
      </c>
      <c r="DE809" s="25">
        <f t="shared" si="396"/>
        <v>1952.6221701388515</v>
      </c>
      <c r="DF809" s="6">
        <v>1380</v>
      </c>
      <c r="DG809" s="21">
        <v>0.1509060067534361</v>
      </c>
      <c r="DH809" s="7">
        <v>-7489.1774999983609</v>
      </c>
      <c r="DI809" s="7">
        <v>4864899.9448999986</v>
      </c>
      <c r="DJ809" s="25">
        <f t="shared" si="397"/>
        <v>1928.2968501892872</v>
      </c>
      <c r="DK809" s="6">
        <v>1343</v>
      </c>
      <c r="DL809" s="21">
        <v>0.1560521290495494</v>
      </c>
      <c r="DM809" s="7">
        <v>-7480.1240999996662</v>
      </c>
      <c r="DN809" s="7">
        <v>4864894.9306000024</v>
      </c>
      <c r="DO809" s="25">
        <f t="shared" si="398"/>
        <v>1686.2470665837311</v>
      </c>
      <c r="DP809" s="6">
        <v>795</v>
      </c>
      <c r="DQ809" s="21">
        <v>0.1560590948759506</v>
      </c>
      <c r="DR809" s="7">
        <v>-7480.1240999996662</v>
      </c>
      <c r="DS809" s="7">
        <v>4864894.9306000024</v>
      </c>
      <c r="DT809" s="25">
        <f t="shared" si="399"/>
        <v>1685.9460186269298</v>
      </c>
      <c r="DU809" s="6">
        <v>32</v>
      </c>
      <c r="DV809" s="21">
        <v>0.1599360717051389</v>
      </c>
      <c r="DW809" s="7">
        <v>-7480.1240999996662</v>
      </c>
      <c r="DX809" s="7">
        <v>4864894.9306000024</v>
      </c>
      <c r="DY809" s="25">
        <f t="shared" si="400"/>
        <v>1528.3200150526031</v>
      </c>
      <c r="DZ809" s="6">
        <v>1303</v>
      </c>
      <c r="EA809" s="21">
        <v>0.16163854506315489</v>
      </c>
      <c r="EB809" s="7">
        <v>-7489.1774999983609</v>
      </c>
      <c r="EC809" s="7">
        <v>4864899.9448999986</v>
      </c>
      <c r="ED809" s="25">
        <f t="shared" si="401"/>
        <v>1464.9414570955375</v>
      </c>
      <c r="EE809" s="6">
        <v>1486</v>
      </c>
      <c r="EF809" s="21">
        <v>0.1628790929150091</v>
      </c>
      <c r="EG809" s="7">
        <v>-7489.1774999983609</v>
      </c>
      <c r="EH809" s="7">
        <v>4864899.9448999986</v>
      </c>
      <c r="EI809" s="25">
        <f t="shared" si="402"/>
        <v>1420.8185933612438</v>
      </c>
    </row>
    <row r="810" spans="1:139" x14ac:dyDescent="0.25">
      <c r="A810" s="6">
        <v>796</v>
      </c>
      <c r="B810" s="6">
        <v>1</v>
      </c>
      <c r="C810" s="6">
        <v>3</v>
      </c>
      <c r="D810" s="6">
        <v>1</v>
      </c>
      <c r="E810" s="6">
        <v>3</v>
      </c>
      <c r="F810" s="20">
        <f t="shared" si="372"/>
        <v>1</v>
      </c>
      <c r="G810" s="20">
        <f t="shared" si="373"/>
        <v>1</v>
      </c>
      <c r="H810" s="20">
        <f t="shared" si="374"/>
        <v>1</v>
      </c>
      <c r="I810" s="7">
        <v>-7420.6529824272784</v>
      </c>
      <c r="J810" s="7">
        <v>4864895.8774387632</v>
      </c>
      <c r="K810" s="6">
        <v>-6</v>
      </c>
      <c r="L810" s="6">
        <v>-6</v>
      </c>
      <c r="M810" s="7">
        <v>-7424.9163754075962</v>
      </c>
      <c r="N810" s="7">
        <v>4864881.5391626153</v>
      </c>
      <c r="O810" s="26">
        <f t="shared" si="375"/>
        <v>-7424.9163754075962</v>
      </c>
      <c r="P810" s="26">
        <f t="shared" si="376"/>
        <v>4864881.5391626144</v>
      </c>
      <c r="Q810" s="20">
        <f t="shared" si="377"/>
        <v>1</v>
      </c>
      <c r="R810" s="26">
        <f t="shared" si="378"/>
        <v>14.958699228980999</v>
      </c>
      <c r="S810" s="26">
        <f>R810*'8_HeSo_Mercator'!$B$7</f>
        <v>11.460253750165828</v>
      </c>
      <c r="T810" s="6">
        <v>6234</v>
      </c>
      <c r="U810" s="21">
        <v>0.2020093585601242</v>
      </c>
      <c r="V810" s="7">
        <v>-7423.0608999989927</v>
      </c>
      <c r="W810" s="7">
        <v>4864877.6860999987</v>
      </c>
      <c r="X810" s="25">
        <f t="shared" si="379"/>
        <v>600.50142383171089</v>
      </c>
      <c r="Y810" s="6">
        <v>6966</v>
      </c>
      <c r="Z810" s="21">
        <v>0.24027834252763119</v>
      </c>
      <c r="AA810" s="7">
        <v>-7423.0608999989927</v>
      </c>
      <c r="AB810" s="7">
        <v>4864877.6860999987</v>
      </c>
      <c r="AC810" s="25">
        <f t="shared" si="380"/>
        <v>300.0139784620759</v>
      </c>
      <c r="AD810" s="6">
        <v>7059</v>
      </c>
      <c r="AE810" s="21">
        <v>0.24942229245122099</v>
      </c>
      <c r="AF810" s="7">
        <v>-7423.0608999989927</v>
      </c>
      <c r="AG810" s="7">
        <v>4864877.6860999987</v>
      </c>
      <c r="AH810" s="25">
        <f t="shared" si="381"/>
        <v>258.38002379207973</v>
      </c>
      <c r="AI810" s="6">
        <v>5657</v>
      </c>
      <c r="AJ810" s="21">
        <v>0.25075548800447872</v>
      </c>
      <c r="AK810" s="7">
        <v>-7422.3163000009954</v>
      </c>
      <c r="AL810" s="7">
        <v>4864895.6116999984</v>
      </c>
      <c r="AM810" s="25">
        <f t="shared" si="382"/>
        <v>252.928758997025</v>
      </c>
      <c r="AN810" s="6">
        <v>6509</v>
      </c>
      <c r="AO810" s="21">
        <v>0.25124316760063531</v>
      </c>
      <c r="AP810" s="7">
        <v>-7432.4481000006199</v>
      </c>
      <c r="AQ810" s="7">
        <v>4864883.1529999971</v>
      </c>
      <c r="AR810" s="25">
        <f t="shared" si="383"/>
        <v>250.9706636547894</v>
      </c>
      <c r="AS810" s="6">
        <v>5379</v>
      </c>
      <c r="AT810" s="21">
        <v>0.25257508516769928</v>
      </c>
      <c r="AU810" s="7">
        <v>-7432.4481000006199</v>
      </c>
      <c r="AV810" s="7">
        <v>4864883.1529999971</v>
      </c>
      <c r="AW810" s="25">
        <f t="shared" si="384"/>
        <v>245.7185634236512</v>
      </c>
      <c r="AX810" s="6">
        <v>6694</v>
      </c>
      <c r="AY810" s="21">
        <v>0.2573705898631079</v>
      </c>
      <c r="AZ810" s="7">
        <v>-7423.0608999989927</v>
      </c>
      <c r="BA810" s="7">
        <v>4864877.6860999987</v>
      </c>
      <c r="BB810" s="25">
        <f t="shared" si="385"/>
        <v>227.9104971163612</v>
      </c>
      <c r="BC810" s="6">
        <v>6878</v>
      </c>
      <c r="BD810" s="21">
        <v>0.26283869443991509</v>
      </c>
      <c r="BE810" s="7">
        <v>-7423.0608999989927</v>
      </c>
      <c r="BF810" s="7">
        <v>4864877.6860999987</v>
      </c>
      <c r="BG810" s="25">
        <f t="shared" si="386"/>
        <v>209.52835083203851</v>
      </c>
      <c r="BH810" s="6">
        <v>6784</v>
      </c>
      <c r="BI810" s="21">
        <v>0.26355666866536331</v>
      </c>
      <c r="BJ810" s="7">
        <v>-7423.0608999989927</v>
      </c>
      <c r="BK810" s="7">
        <v>4864877.6860999987</v>
      </c>
      <c r="BL810" s="25">
        <f t="shared" si="387"/>
        <v>207.25449676912584</v>
      </c>
      <c r="BM810" s="6">
        <v>5278</v>
      </c>
      <c r="BN810" s="21">
        <v>0.26562815510208371</v>
      </c>
      <c r="BO810" s="7">
        <v>-7432.4481000006199</v>
      </c>
      <c r="BP810" s="7">
        <v>4864883.1529999971</v>
      </c>
      <c r="BQ810" s="25">
        <f t="shared" si="388"/>
        <v>200.86467957134073</v>
      </c>
      <c r="BR810" s="6">
        <v>6418</v>
      </c>
      <c r="BS810" s="21">
        <v>0.26951832451494501</v>
      </c>
      <c r="BT810" s="7">
        <v>-7423.0608999989927</v>
      </c>
      <c r="BU810" s="7">
        <v>4864877.6860999987</v>
      </c>
      <c r="BV810" s="25">
        <f t="shared" si="389"/>
        <v>189.51640407585913</v>
      </c>
      <c r="BW810" s="6">
        <v>6602</v>
      </c>
      <c r="BX810" s="21">
        <v>0.27042722266850411</v>
      </c>
      <c r="BY810" s="7">
        <v>-7423.0608999989927</v>
      </c>
      <c r="BZ810" s="7">
        <v>4864877.6860999987</v>
      </c>
      <c r="CA810" s="25">
        <f t="shared" si="390"/>
        <v>186.9813832949568</v>
      </c>
      <c r="CB810" s="6">
        <v>6234</v>
      </c>
      <c r="CC810" s="21">
        <v>0.19761643793321701</v>
      </c>
      <c r="CD810" s="7">
        <v>-7423.0608999989927</v>
      </c>
      <c r="CE810" s="7">
        <v>4864877.6860999987</v>
      </c>
      <c r="CF810" s="25">
        <f t="shared" si="391"/>
        <v>655.70384868115934</v>
      </c>
      <c r="CG810" s="6">
        <v>6966</v>
      </c>
      <c r="CH810" s="21">
        <v>0.23332098745551461</v>
      </c>
      <c r="CI810" s="7">
        <v>-7423.0608999989927</v>
      </c>
      <c r="CJ810" s="7">
        <v>4864877.6860999987</v>
      </c>
      <c r="CK810" s="25">
        <f t="shared" si="392"/>
        <v>337.43084298661574</v>
      </c>
      <c r="CL810" s="6">
        <v>5657</v>
      </c>
      <c r="CM810" s="21">
        <v>0.24090806778352991</v>
      </c>
      <c r="CN810" s="7">
        <v>-7422.3163000009954</v>
      </c>
      <c r="CO810" s="7">
        <v>4864895.6116999984</v>
      </c>
      <c r="CP810" s="25">
        <f t="shared" si="393"/>
        <v>296.88935252931088</v>
      </c>
      <c r="CQ810" s="6">
        <v>5278</v>
      </c>
      <c r="CR810" s="21">
        <v>0.241846469774539</v>
      </c>
      <c r="CS810" s="7">
        <v>-7432.4481000006199</v>
      </c>
      <c r="CT810" s="7">
        <v>4864883.1529999971</v>
      </c>
      <c r="CU810" s="25">
        <f t="shared" si="394"/>
        <v>292.30819450739665</v>
      </c>
      <c r="CV810" s="6">
        <v>7059</v>
      </c>
      <c r="CW810" s="21">
        <v>0.24389750610638319</v>
      </c>
      <c r="CX810" s="7">
        <v>-7423.0608999989927</v>
      </c>
      <c r="CY810" s="7">
        <v>4864877.6860999987</v>
      </c>
      <c r="CZ810" s="25">
        <f t="shared" si="395"/>
        <v>282.59896152152754</v>
      </c>
      <c r="DA810" s="6">
        <v>5379</v>
      </c>
      <c r="DB810" s="21">
        <v>0.24403492307254779</v>
      </c>
      <c r="DC810" s="7">
        <v>-7432.4481000006199</v>
      </c>
      <c r="DD810" s="7">
        <v>4864883.1529999971</v>
      </c>
      <c r="DE810" s="25">
        <f t="shared" si="396"/>
        <v>281.96296889399576</v>
      </c>
      <c r="DF810" s="6">
        <v>6328</v>
      </c>
      <c r="DG810" s="21">
        <v>0.2452554103685928</v>
      </c>
      <c r="DH810" s="7">
        <v>-7417.5584000013769</v>
      </c>
      <c r="DI810" s="7">
        <v>4864893.0601999983</v>
      </c>
      <c r="DJ810" s="25">
        <f t="shared" si="397"/>
        <v>276.39209195572244</v>
      </c>
      <c r="DK810" s="6">
        <v>6509</v>
      </c>
      <c r="DL810" s="21">
        <v>0.24598536856494749</v>
      </c>
      <c r="DM810" s="7">
        <v>-7432.4481000006199</v>
      </c>
      <c r="DN810" s="7">
        <v>4864883.1529999971</v>
      </c>
      <c r="DO810" s="25">
        <f t="shared" si="398"/>
        <v>273.1259075788642</v>
      </c>
      <c r="DP810" s="6">
        <v>6694</v>
      </c>
      <c r="DQ810" s="21">
        <v>0.25388316988487541</v>
      </c>
      <c r="DR810" s="7">
        <v>-7423.0608999989927</v>
      </c>
      <c r="DS810" s="7">
        <v>4864877.6860999987</v>
      </c>
      <c r="DT810" s="25">
        <f t="shared" si="399"/>
        <v>240.69349412488106</v>
      </c>
      <c r="DU810" s="6">
        <v>6784</v>
      </c>
      <c r="DV810" s="21">
        <v>0.25811465948441698</v>
      </c>
      <c r="DW810" s="7">
        <v>-7423.0608999989927</v>
      </c>
      <c r="DX810" s="7">
        <v>4864877.6860999987</v>
      </c>
      <c r="DY810" s="25">
        <f t="shared" si="400"/>
        <v>225.29383976806398</v>
      </c>
      <c r="DZ810" s="6">
        <v>5351</v>
      </c>
      <c r="EA810" s="21">
        <v>0.25959006832194631</v>
      </c>
      <c r="EB810" s="7">
        <v>-7422.3163000009954</v>
      </c>
      <c r="EC810" s="7">
        <v>4864895.6116999984</v>
      </c>
      <c r="ED810" s="25">
        <f t="shared" si="401"/>
        <v>220.21541139616531</v>
      </c>
      <c r="EE810" s="6">
        <v>6327</v>
      </c>
      <c r="EF810" s="21">
        <v>0.25993848957740051</v>
      </c>
      <c r="EG810" s="7">
        <v>-7423.0608999989927</v>
      </c>
      <c r="EH810" s="7">
        <v>4864877.6860999987</v>
      </c>
      <c r="EI810" s="25">
        <f t="shared" si="402"/>
        <v>219.03707725413742</v>
      </c>
    </row>
    <row r="811" spans="1:139" x14ac:dyDescent="0.25">
      <c r="A811" s="6">
        <v>797</v>
      </c>
      <c r="B811" s="6">
        <v>1</v>
      </c>
      <c r="C811" s="6">
        <v>2</v>
      </c>
      <c r="D811" s="6">
        <v>1</v>
      </c>
      <c r="E811" s="6">
        <v>2</v>
      </c>
      <c r="F811" s="20">
        <f t="shared" si="372"/>
        <v>1</v>
      </c>
      <c r="G811" s="20">
        <f t="shared" si="373"/>
        <v>1</v>
      </c>
      <c r="H811" s="20">
        <f t="shared" si="374"/>
        <v>1</v>
      </c>
      <c r="I811" s="7">
        <v>-7438.7888972843593</v>
      </c>
      <c r="J811" s="7">
        <v>4864864.0040789833</v>
      </c>
      <c r="K811" s="6">
        <v>-6</v>
      </c>
      <c r="L811" s="6">
        <v>-6</v>
      </c>
      <c r="M811" s="7">
        <v>-7427.6572224441443</v>
      </c>
      <c r="N811" s="7">
        <v>4864875.4894275134</v>
      </c>
      <c r="O811" s="26">
        <f t="shared" si="375"/>
        <v>-7427.6572224441434</v>
      </c>
      <c r="P811" s="26">
        <f t="shared" si="376"/>
        <v>4864875.4894275125</v>
      </c>
      <c r="Q811" s="20">
        <f t="shared" si="377"/>
        <v>1</v>
      </c>
      <c r="R811" s="26">
        <f t="shared" si="378"/>
        <v>15.994605827749831</v>
      </c>
      <c r="S811" s="26">
        <f>R811*'8_HeSo_Mercator'!$B$7</f>
        <v>12.253889099178107</v>
      </c>
      <c r="T811" s="6">
        <v>6310</v>
      </c>
      <c r="U811" s="21">
        <v>0.31711752252143077</v>
      </c>
      <c r="V811" s="7">
        <v>-7432.4422000013292</v>
      </c>
      <c r="W811" s="7">
        <v>4864883.1645999998</v>
      </c>
      <c r="X811" s="25">
        <f t="shared" si="379"/>
        <v>98.882409488194142</v>
      </c>
      <c r="Y811" s="6">
        <v>5466</v>
      </c>
      <c r="Z811" s="21">
        <v>0.33630829312637539</v>
      </c>
      <c r="AA811" s="7">
        <v>-7425.6438000015914</v>
      </c>
      <c r="AB811" s="7">
        <v>4864873.1670999974</v>
      </c>
      <c r="AC811" s="25">
        <f t="shared" si="380"/>
        <v>78.171724472966289</v>
      </c>
      <c r="AD811" s="6">
        <v>7049</v>
      </c>
      <c r="AE811" s="21">
        <v>0.3396058752847273</v>
      </c>
      <c r="AF811" s="7">
        <v>-7439.5438000001013</v>
      </c>
      <c r="AG811" s="7">
        <v>4864864.079400003</v>
      </c>
      <c r="AH811" s="25">
        <f t="shared" si="381"/>
        <v>75.179463083721487</v>
      </c>
      <c r="AI811" s="6">
        <v>5263</v>
      </c>
      <c r="AJ811" s="21">
        <v>0.34218152664829182</v>
      </c>
      <c r="AK811" s="7">
        <v>-7425.6438000015914</v>
      </c>
      <c r="AL811" s="7">
        <v>4864873.1670999974</v>
      </c>
      <c r="AM811" s="25">
        <f t="shared" si="382"/>
        <v>72.941344067474844</v>
      </c>
      <c r="AN811" s="6">
        <v>5572</v>
      </c>
      <c r="AO811" s="21">
        <v>0.3438266065158348</v>
      </c>
      <c r="AP811" s="7">
        <v>-7425.6438000015914</v>
      </c>
      <c r="AQ811" s="7">
        <v>4864873.1670999974</v>
      </c>
      <c r="AR811" s="25">
        <f t="shared" si="383"/>
        <v>71.555344415197183</v>
      </c>
      <c r="AS811" s="6">
        <v>5369</v>
      </c>
      <c r="AT811" s="21">
        <v>0.34721290673010369</v>
      </c>
      <c r="AU811" s="7">
        <v>-7424.8123444654047</v>
      </c>
      <c r="AV811" s="7">
        <v>4864862.9921568111</v>
      </c>
      <c r="AW811" s="25">
        <f t="shared" si="384"/>
        <v>68.804454776406388</v>
      </c>
      <c r="AX811" s="6">
        <v>6764</v>
      </c>
      <c r="AY811" s="21">
        <v>0.35220758137610431</v>
      </c>
      <c r="AZ811" s="7">
        <v>-7425.6438000015914</v>
      </c>
      <c r="BA811" s="7">
        <v>4864873.1670999974</v>
      </c>
      <c r="BB811" s="25">
        <f t="shared" si="385"/>
        <v>64.983814391612299</v>
      </c>
      <c r="BC811" s="6">
        <v>5347</v>
      </c>
      <c r="BD811" s="21">
        <v>0.35323718921351688</v>
      </c>
      <c r="BE811" s="7">
        <v>-7423.0482000000766</v>
      </c>
      <c r="BF811" s="7">
        <v>4864877.7091000006</v>
      </c>
      <c r="BG811" s="25">
        <f t="shared" si="386"/>
        <v>64.229467086862627</v>
      </c>
      <c r="BH811" s="6">
        <v>6402</v>
      </c>
      <c r="BI811" s="21">
        <v>0.35790750191689141</v>
      </c>
      <c r="BJ811" s="7">
        <v>-7432.4422000013292</v>
      </c>
      <c r="BK811" s="7">
        <v>4864883.1645999998</v>
      </c>
      <c r="BL811" s="25">
        <f t="shared" si="387"/>
        <v>60.942012786450846</v>
      </c>
      <c r="BM811" s="6">
        <v>5674</v>
      </c>
      <c r="BN811" s="21">
        <v>0.3580976601668987</v>
      </c>
      <c r="BO811" s="7">
        <v>-7425.6438000015914</v>
      </c>
      <c r="BP811" s="7">
        <v>4864873.1670999974</v>
      </c>
      <c r="BQ811" s="25">
        <f t="shared" si="388"/>
        <v>60.812669310517613</v>
      </c>
      <c r="BR811" s="6">
        <v>6494</v>
      </c>
      <c r="BS811" s="21">
        <v>0.36225737347208709</v>
      </c>
      <c r="BT811" s="7">
        <v>-7439.5438000001013</v>
      </c>
      <c r="BU811" s="7">
        <v>4864864.079400003</v>
      </c>
      <c r="BV811" s="25">
        <f t="shared" si="389"/>
        <v>58.067223970116061</v>
      </c>
      <c r="BW811" s="6">
        <v>6673</v>
      </c>
      <c r="BX811" s="21">
        <v>0.3645539420145692</v>
      </c>
      <c r="BY811" s="7">
        <v>-7432.4422000013292</v>
      </c>
      <c r="BZ811" s="7">
        <v>4864883.1645999998</v>
      </c>
      <c r="CA811" s="25">
        <f t="shared" si="390"/>
        <v>56.617775895882289</v>
      </c>
      <c r="CB811" s="6">
        <v>6310</v>
      </c>
      <c r="CC811" s="21">
        <v>0.2850617188903431</v>
      </c>
      <c r="CD811" s="7">
        <v>-7432.4422000013292</v>
      </c>
      <c r="CE811" s="7">
        <v>4864883.1645999998</v>
      </c>
      <c r="CF811" s="25">
        <f t="shared" si="391"/>
        <v>151.44132536230057</v>
      </c>
      <c r="CG811" s="6">
        <v>5343</v>
      </c>
      <c r="CH811" s="21">
        <v>0.3213114329050909</v>
      </c>
      <c r="CI811" s="7">
        <v>-7414.8734699860206</v>
      </c>
      <c r="CJ811" s="7">
        <v>4864881.276651077</v>
      </c>
      <c r="CK811" s="25">
        <f t="shared" si="392"/>
        <v>93.819968850619333</v>
      </c>
      <c r="CL811" s="6">
        <v>7049</v>
      </c>
      <c r="CM811" s="21">
        <v>0.32200938760003428</v>
      </c>
      <c r="CN811" s="7">
        <v>-7439.5438000001013</v>
      </c>
      <c r="CO811" s="7">
        <v>4864864.079400003</v>
      </c>
      <c r="CP811" s="25">
        <f t="shared" si="393"/>
        <v>93.00919128593064</v>
      </c>
      <c r="CQ811" s="6">
        <v>6402</v>
      </c>
      <c r="CR811" s="21">
        <v>0.3247995425541591</v>
      </c>
      <c r="CS811" s="7">
        <v>-7432.4422000013292</v>
      </c>
      <c r="CT811" s="7">
        <v>4864883.1645999998</v>
      </c>
      <c r="CU811" s="25">
        <f t="shared" si="394"/>
        <v>89.854196373531991</v>
      </c>
      <c r="CV811" s="6">
        <v>6855</v>
      </c>
      <c r="CW811" s="21">
        <v>0.32642941996797681</v>
      </c>
      <c r="CX811" s="7">
        <v>-7414.8734699860206</v>
      </c>
      <c r="CY811" s="7">
        <v>4864881.276651077</v>
      </c>
      <c r="CZ811" s="25">
        <f t="shared" si="395"/>
        <v>88.073007481181946</v>
      </c>
      <c r="DA811" s="6">
        <v>5369</v>
      </c>
      <c r="DB811" s="21">
        <v>0.32856127158574649</v>
      </c>
      <c r="DC811" s="7">
        <v>-7424.8123444654047</v>
      </c>
      <c r="DD811" s="7">
        <v>4864862.9921568111</v>
      </c>
      <c r="DE811" s="25">
        <f t="shared" si="396"/>
        <v>85.80933127098821</v>
      </c>
      <c r="DF811" s="6">
        <v>6673</v>
      </c>
      <c r="DG811" s="21">
        <v>0.33190196660651877</v>
      </c>
      <c r="DH811" s="7">
        <v>-7432.4422000013292</v>
      </c>
      <c r="DI811" s="7">
        <v>4864883.1645999998</v>
      </c>
      <c r="DJ811" s="25">
        <f t="shared" si="397"/>
        <v>82.406353531003433</v>
      </c>
      <c r="DK811" s="6">
        <v>6585</v>
      </c>
      <c r="DL811" s="21">
        <v>0.334931427912873</v>
      </c>
      <c r="DM811" s="7">
        <v>-7432.4422000013292</v>
      </c>
      <c r="DN811" s="7">
        <v>4864883.1645999998</v>
      </c>
      <c r="DO811" s="25">
        <f t="shared" si="398"/>
        <v>79.465093012151911</v>
      </c>
      <c r="DP811" s="6">
        <v>7038</v>
      </c>
      <c r="DQ811" s="21">
        <v>0.33763878560152383</v>
      </c>
      <c r="DR811" s="7">
        <v>-7414.8734699860206</v>
      </c>
      <c r="DS811" s="7">
        <v>4864881.276651077</v>
      </c>
      <c r="DT811" s="25">
        <f t="shared" si="399"/>
        <v>76.946820961863736</v>
      </c>
      <c r="DU811" s="6">
        <v>6854</v>
      </c>
      <c r="DV811" s="21">
        <v>0.33895256822214748</v>
      </c>
      <c r="DW811" s="7">
        <v>-7424.8123444654047</v>
      </c>
      <c r="DX811" s="7">
        <v>4864862.9921568111</v>
      </c>
      <c r="DY811" s="25">
        <f t="shared" si="400"/>
        <v>75.760753337039247</v>
      </c>
      <c r="DZ811" s="6">
        <v>6946</v>
      </c>
      <c r="EA811" s="21">
        <v>0.34113352242882661</v>
      </c>
      <c r="EB811" s="7">
        <v>-7414.8734699860206</v>
      </c>
      <c r="EC811" s="7">
        <v>4864881.276651077</v>
      </c>
      <c r="ED811" s="25">
        <f t="shared" si="401"/>
        <v>73.841822220975942</v>
      </c>
      <c r="EE811" s="6">
        <v>6392</v>
      </c>
      <c r="EF811" s="21">
        <v>0.34303091861041579</v>
      </c>
      <c r="EG811" s="7">
        <v>-7425.6438000015914</v>
      </c>
      <c r="EH811" s="7">
        <v>4864873.1670999974</v>
      </c>
      <c r="EI811" s="25">
        <f t="shared" si="402"/>
        <v>72.221571580648629</v>
      </c>
    </row>
    <row r="812" spans="1:139" x14ac:dyDescent="0.25">
      <c r="A812" s="6">
        <v>798</v>
      </c>
      <c r="B812" s="6">
        <v>1</v>
      </c>
      <c r="C812" s="6">
        <v>2</v>
      </c>
      <c r="D812" s="6">
        <v>1</v>
      </c>
      <c r="E812" s="6">
        <v>2</v>
      </c>
      <c r="F812" s="20">
        <f t="shared" si="372"/>
        <v>1</v>
      </c>
      <c r="G812" s="20">
        <f t="shared" si="373"/>
        <v>1</v>
      </c>
      <c r="H812" s="20">
        <f t="shared" si="374"/>
        <v>1</v>
      </c>
      <c r="I812" s="7">
        <v>-7502.8913173604597</v>
      </c>
      <c r="J812" s="7">
        <v>4864864.8264763923</v>
      </c>
      <c r="K812" s="6">
        <v>-6</v>
      </c>
      <c r="L812" s="6">
        <v>-6</v>
      </c>
      <c r="M812" s="7">
        <v>-7512.3994020646569</v>
      </c>
      <c r="N812" s="7">
        <v>4864879.0934756882</v>
      </c>
      <c r="O812" s="26">
        <f t="shared" si="375"/>
        <v>-7512.3994020646569</v>
      </c>
      <c r="P812" s="26">
        <f t="shared" si="376"/>
        <v>4864879.0934756892</v>
      </c>
      <c r="Q812" s="20">
        <f t="shared" si="377"/>
        <v>1</v>
      </c>
      <c r="R812" s="26">
        <f t="shared" si="378"/>
        <v>17.144997628414444</v>
      </c>
      <c r="S812" s="26">
        <f>R812*'8_HeSo_Mercator'!$B$7</f>
        <v>13.135234578882946</v>
      </c>
      <c r="T812" s="6">
        <v>1011</v>
      </c>
      <c r="U812" s="21">
        <v>0.20340585564896169</v>
      </c>
      <c r="V812" s="7">
        <v>-7512.6041636317968</v>
      </c>
      <c r="W812" s="7">
        <v>4864884.9495439976</v>
      </c>
      <c r="X812" s="25">
        <f t="shared" si="379"/>
        <v>584.17934178914163</v>
      </c>
      <c r="Y812" s="6">
        <v>1523</v>
      </c>
      <c r="Z812" s="21">
        <v>0.227589808312818</v>
      </c>
      <c r="AA812" s="7">
        <v>-7515.7209553010762</v>
      </c>
      <c r="AB812" s="7">
        <v>4864863.5154497251</v>
      </c>
      <c r="AC812" s="25">
        <f t="shared" si="380"/>
        <v>372.72520290539779</v>
      </c>
      <c r="AD812" s="6">
        <v>24</v>
      </c>
      <c r="AE812" s="21">
        <v>0.2335733076836273</v>
      </c>
      <c r="AF812" s="7">
        <v>-7512.6041636317968</v>
      </c>
      <c r="AG812" s="7">
        <v>4864884.9495439976</v>
      </c>
      <c r="AH812" s="25">
        <f t="shared" si="381"/>
        <v>335.97514984689508</v>
      </c>
      <c r="AI812" s="6">
        <v>902</v>
      </c>
      <c r="AJ812" s="21">
        <v>0.2414239538091984</v>
      </c>
      <c r="AK812" s="7">
        <v>-7512.6041636317968</v>
      </c>
      <c r="AL812" s="7">
        <v>4864884.9495439976</v>
      </c>
      <c r="AM812" s="25">
        <f t="shared" si="382"/>
        <v>294.35984637088319</v>
      </c>
      <c r="AN812" s="6">
        <v>573</v>
      </c>
      <c r="AO812" s="21">
        <v>0.2435269346581142</v>
      </c>
      <c r="AP812" s="7">
        <v>-7512.6041636317968</v>
      </c>
      <c r="AQ812" s="7">
        <v>4864884.9495439976</v>
      </c>
      <c r="AR812" s="25">
        <f t="shared" si="383"/>
        <v>284.32299886722421</v>
      </c>
      <c r="AS812" s="6">
        <v>679</v>
      </c>
      <c r="AT812" s="21">
        <v>0.24467249319607981</v>
      </c>
      <c r="AU812" s="7">
        <v>-7512.6041636317968</v>
      </c>
      <c r="AV812" s="7">
        <v>4864884.9495439976</v>
      </c>
      <c r="AW812" s="25">
        <f t="shared" si="384"/>
        <v>279.0354684118106</v>
      </c>
      <c r="AX812" s="6">
        <v>1627</v>
      </c>
      <c r="AY812" s="21">
        <v>0.27008270094310249</v>
      </c>
      <c r="AZ812" s="7">
        <v>-7506.7318999990821</v>
      </c>
      <c r="BA812" s="7">
        <v>4864850.6840000004</v>
      </c>
      <c r="BB812" s="25">
        <f t="shared" si="385"/>
        <v>187.93727590910464</v>
      </c>
      <c r="BC812" s="6">
        <v>1557</v>
      </c>
      <c r="BD812" s="21">
        <v>0.28563472485094699</v>
      </c>
      <c r="BE812" s="7">
        <v>-7515.7209553010762</v>
      </c>
      <c r="BF812" s="7">
        <v>4864863.5154497251</v>
      </c>
      <c r="BG812" s="25">
        <f t="shared" si="386"/>
        <v>150.229763854548</v>
      </c>
      <c r="BH812" s="6">
        <v>1564</v>
      </c>
      <c r="BI812" s="21">
        <v>0.29679686987038839</v>
      </c>
      <c r="BJ812" s="7">
        <v>-7510.6139281131327</v>
      </c>
      <c r="BK812" s="7">
        <v>4864872.7136760801</v>
      </c>
      <c r="BL812" s="25">
        <f t="shared" si="387"/>
        <v>128.87323618708629</v>
      </c>
      <c r="BM812" s="6">
        <v>1339</v>
      </c>
      <c r="BN812" s="21">
        <v>0.29706557759219909</v>
      </c>
      <c r="BO812" s="7">
        <v>-7510.6139281131327</v>
      </c>
      <c r="BP812" s="7">
        <v>4864872.7136760801</v>
      </c>
      <c r="BQ812" s="25">
        <f t="shared" si="388"/>
        <v>128.40758443422189</v>
      </c>
      <c r="BR812" s="6">
        <v>243</v>
      </c>
      <c r="BS812" s="21">
        <v>0.30406046938087061</v>
      </c>
      <c r="BT812" s="7">
        <v>-7512.6041636317968</v>
      </c>
      <c r="BU812" s="7">
        <v>4864884.9495439976</v>
      </c>
      <c r="BV812" s="25">
        <f t="shared" si="389"/>
        <v>116.99307437587701</v>
      </c>
      <c r="BW812" s="6">
        <v>575</v>
      </c>
      <c r="BX812" s="21">
        <v>0.3046912576919662</v>
      </c>
      <c r="BY812" s="7">
        <v>-7502.4497000016272</v>
      </c>
      <c r="BZ812" s="7">
        <v>4864884.1761000007</v>
      </c>
      <c r="CA812" s="25">
        <f t="shared" si="390"/>
        <v>116.02725724028612</v>
      </c>
      <c r="CB812" s="6">
        <v>1011</v>
      </c>
      <c r="CC812" s="21">
        <v>0.13957118735862881</v>
      </c>
      <c r="CD812" s="7">
        <v>-7512.6041636317968</v>
      </c>
      <c r="CE812" s="7">
        <v>4864884.9495439976</v>
      </c>
      <c r="CF812" s="25">
        <f t="shared" si="391"/>
        <v>2635.2201791677953</v>
      </c>
      <c r="CG812" s="6">
        <v>24</v>
      </c>
      <c r="CH812" s="21">
        <v>0.17226318774815649</v>
      </c>
      <c r="CI812" s="7">
        <v>-7512.6041636317968</v>
      </c>
      <c r="CJ812" s="7">
        <v>4864884.9495439976</v>
      </c>
      <c r="CK812" s="25">
        <f t="shared" si="392"/>
        <v>1135.6122836084498</v>
      </c>
      <c r="CL812" s="6">
        <v>902</v>
      </c>
      <c r="CM812" s="21">
        <v>0.17622142276894509</v>
      </c>
      <c r="CN812" s="7">
        <v>-7512.6041636317968</v>
      </c>
      <c r="CO812" s="7">
        <v>4864884.9495439976</v>
      </c>
      <c r="CP812" s="25">
        <f t="shared" si="393"/>
        <v>1036.9675992196078</v>
      </c>
      <c r="CQ812" s="6">
        <v>1523</v>
      </c>
      <c r="CR812" s="21">
        <v>0.19604484584241669</v>
      </c>
      <c r="CS812" s="7">
        <v>-7515.7209553010762</v>
      </c>
      <c r="CT812" s="7">
        <v>4864863.5154497251</v>
      </c>
      <c r="CU812" s="25">
        <f t="shared" si="394"/>
        <v>676.98381279055627</v>
      </c>
      <c r="CV812" s="6">
        <v>679</v>
      </c>
      <c r="CW812" s="21">
        <v>0.202388283488179</v>
      </c>
      <c r="CX812" s="7">
        <v>-7512.6041636317968</v>
      </c>
      <c r="CY812" s="7">
        <v>4864884.9495439976</v>
      </c>
      <c r="CZ812" s="25">
        <f t="shared" si="395"/>
        <v>596.01684172538455</v>
      </c>
      <c r="DA812" s="6">
        <v>573</v>
      </c>
      <c r="DB812" s="21">
        <v>0.21643313834852401</v>
      </c>
      <c r="DC812" s="7">
        <v>-7512.6041636317968</v>
      </c>
      <c r="DD812" s="7">
        <v>4864884.9495439976</v>
      </c>
      <c r="DE812" s="25">
        <f t="shared" si="396"/>
        <v>455.72722336292918</v>
      </c>
      <c r="DF812" s="6">
        <v>1339</v>
      </c>
      <c r="DG812" s="21">
        <v>0.2245010392407282</v>
      </c>
      <c r="DH812" s="7">
        <v>-7510.6139281131327</v>
      </c>
      <c r="DI812" s="7">
        <v>4864872.7136760801</v>
      </c>
      <c r="DJ812" s="25">
        <f t="shared" si="397"/>
        <v>393.66479406741513</v>
      </c>
      <c r="DK812" s="6">
        <v>1627</v>
      </c>
      <c r="DL812" s="21">
        <v>0.23794229722373439</v>
      </c>
      <c r="DM812" s="7">
        <v>-7506.7318999990821</v>
      </c>
      <c r="DN812" s="7">
        <v>4864850.6840000004</v>
      </c>
      <c r="DO812" s="25">
        <f t="shared" si="398"/>
        <v>311.97040682261473</v>
      </c>
      <c r="DP812" s="6">
        <v>243</v>
      </c>
      <c r="DQ812" s="21">
        <v>0.23863219913737199</v>
      </c>
      <c r="DR812" s="7">
        <v>-7512.6041636317968</v>
      </c>
      <c r="DS812" s="7">
        <v>4864884.9495439976</v>
      </c>
      <c r="DT812" s="25">
        <f t="shared" si="399"/>
        <v>308.37831126039111</v>
      </c>
      <c r="DU812" s="6">
        <v>793</v>
      </c>
      <c r="DV812" s="21">
        <v>0.2412180656934306</v>
      </c>
      <c r="DW812" s="7">
        <v>-7512.6041636317968</v>
      </c>
      <c r="DX812" s="7">
        <v>4864884.9495439976</v>
      </c>
      <c r="DY812" s="25">
        <f t="shared" si="400"/>
        <v>295.36611977940498</v>
      </c>
      <c r="DZ812" s="6">
        <v>1557</v>
      </c>
      <c r="EA812" s="21">
        <v>0.24301737409280841</v>
      </c>
      <c r="EB812" s="7">
        <v>-7515.7209553010762</v>
      </c>
      <c r="EC812" s="7">
        <v>4864863.5154497251</v>
      </c>
      <c r="ED812" s="25">
        <f t="shared" si="401"/>
        <v>286.71519166164154</v>
      </c>
      <c r="EE812" s="6">
        <v>1415</v>
      </c>
      <c r="EF812" s="21">
        <v>0.24566285175058669</v>
      </c>
      <c r="EG812" s="7">
        <v>-7510.6139281131327</v>
      </c>
      <c r="EH812" s="7">
        <v>4864872.7136760801</v>
      </c>
      <c r="EI812" s="25">
        <f t="shared" si="402"/>
        <v>274.56302054705509</v>
      </c>
    </row>
    <row r="813" spans="1:139" x14ac:dyDescent="0.25">
      <c r="A813" s="6">
        <v>799</v>
      </c>
      <c r="B813" s="6">
        <v>1</v>
      </c>
      <c r="C813" s="6">
        <v>2</v>
      </c>
      <c r="D813" s="6">
        <v>1</v>
      </c>
      <c r="E813" s="6">
        <v>2</v>
      </c>
      <c r="F813" s="20">
        <f t="shared" si="372"/>
        <v>1</v>
      </c>
      <c r="G813" s="20">
        <f t="shared" si="373"/>
        <v>1</v>
      </c>
      <c r="H813" s="20">
        <f t="shared" si="374"/>
        <v>1</v>
      </c>
      <c r="I813" s="7">
        <v>-7493.380350023599</v>
      </c>
      <c r="J813" s="7">
        <v>4864880.2579036364</v>
      </c>
      <c r="K813" s="6">
        <v>-3</v>
      </c>
      <c r="L813" s="6">
        <v>-3</v>
      </c>
      <c r="M813" s="7">
        <v>-7502.4367923028658</v>
      </c>
      <c r="N813" s="7">
        <v>4864880.0080841202</v>
      </c>
      <c r="O813" s="26">
        <f t="shared" si="375"/>
        <v>-7502.4367923028658</v>
      </c>
      <c r="P813" s="26">
        <f t="shared" si="376"/>
        <v>4864880.0080841212</v>
      </c>
      <c r="Q813" s="20">
        <f t="shared" si="377"/>
        <v>1</v>
      </c>
      <c r="R813" s="26">
        <f t="shared" si="378"/>
        <v>9.0598872260035339</v>
      </c>
      <c r="S813" s="26">
        <f>R813*'8_HeSo_Mercator'!$B$7</f>
        <v>6.9410183979586169</v>
      </c>
      <c r="T813" s="6">
        <v>465</v>
      </c>
      <c r="U813" s="21">
        <v>0.2132672044542227</v>
      </c>
      <c r="V813" s="7">
        <v>-7502.4497000016272</v>
      </c>
      <c r="W813" s="7">
        <v>4864884.1761000007</v>
      </c>
      <c r="X813" s="25">
        <f t="shared" si="379"/>
        <v>483.39671560491303</v>
      </c>
      <c r="Y813" s="6">
        <v>681</v>
      </c>
      <c r="Z813" s="21">
        <v>0.21900230337710591</v>
      </c>
      <c r="AA813" s="7">
        <v>-7502.4497000016272</v>
      </c>
      <c r="AB813" s="7">
        <v>4864884.1761000007</v>
      </c>
      <c r="AC813" s="25">
        <f t="shared" si="380"/>
        <v>434.71564429740988</v>
      </c>
      <c r="AD813" s="6">
        <v>246</v>
      </c>
      <c r="AE813" s="21">
        <v>0.2259188495652642</v>
      </c>
      <c r="AF813" s="7">
        <v>-7502.4497000016272</v>
      </c>
      <c r="AG813" s="7">
        <v>4864884.1761000007</v>
      </c>
      <c r="AH813" s="25">
        <f t="shared" si="381"/>
        <v>383.87526444654196</v>
      </c>
      <c r="AI813" s="6">
        <v>903</v>
      </c>
      <c r="AJ813" s="21">
        <v>0.22965675052432749</v>
      </c>
      <c r="AK813" s="7">
        <v>-7502.4497000016272</v>
      </c>
      <c r="AL813" s="7">
        <v>4864884.1761000007</v>
      </c>
      <c r="AM813" s="25">
        <f t="shared" si="382"/>
        <v>359.48695687923453</v>
      </c>
      <c r="AN813" s="6">
        <v>1009</v>
      </c>
      <c r="AO813" s="21">
        <v>0.23066610982514749</v>
      </c>
      <c r="AP813" s="7">
        <v>-7502.4497000016272</v>
      </c>
      <c r="AQ813" s="7">
        <v>4864884.1761000007</v>
      </c>
      <c r="AR813" s="25">
        <f t="shared" si="383"/>
        <v>353.23589952651565</v>
      </c>
      <c r="AS813" s="6">
        <v>1017</v>
      </c>
      <c r="AT813" s="21">
        <v>0.24347797085087719</v>
      </c>
      <c r="AU813" s="7">
        <v>-7501.2219000011683</v>
      </c>
      <c r="AV813" s="7">
        <v>4864863.0728999972</v>
      </c>
      <c r="AW813" s="25">
        <f t="shared" si="384"/>
        <v>284.55177909713439</v>
      </c>
      <c r="AX813" s="6">
        <v>359</v>
      </c>
      <c r="AY813" s="21">
        <v>0.24365176177300099</v>
      </c>
      <c r="AZ813" s="7">
        <v>-7502.4497000016272</v>
      </c>
      <c r="BA813" s="7">
        <v>4864884.1761000007</v>
      </c>
      <c r="BB813" s="25">
        <f t="shared" si="385"/>
        <v>283.74079162965523</v>
      </c>
      <c r="BC813" s="6">
        <v>1025</v>
      </c>
      <c r="BD813" s="21">
        <v>0.24818697130111261</v>
      </c>
      <c r="BE813" s="7">
        <v>-7504.881400000304</v>
      </c>
      <c r="BF813" s="7">
        <v>4864865.5295000002</v>
      </c>
      <c r="BG813" s="25">
        <f t="shared" si="386"/>
        <v>263.5627819656695</v>
      </c>
      <c r="BH813" s="6">
        <v>575</v>
      </c>
      <c r="BI813" s="21">
        <v>0.253945408928059</v>
      </c>
      <c r="BJ813" s="7">
        <v>-7502.4497000016272</v>
      </c>
      <c r="BK813" s="7">
        <v>4864884.1761000007</v>
      </c>
      <c r="BL813" s="25">
        <f t="shared" si="387"/>
        <v>240.45761624217599</v>
      </c>
      <c r="BM813" s="6">
        <v>27</v>
      </c>
      <c r="BN813" s="21">
        <v>0.25734290447050839</v>
      </c>
      <c r="BO813" s="7">
        <v>-7502.4497000016272</v>
      </c>
      <c r="BP813" s="7">
        <v>4864884.1761000007</v>
      </c>
      <c r="BQ813" s="25">
        <f t="shared" si="388"/>
        <v>228.00858895850604</v>
      </c>
      <c r="BR813" s="6">
        <v>907</v>
      </c>
      <c r="BS813" s="21">
        <v>0.259286872297883</v>
      </c>
      <c r="BT813" s="7">
        <v>-7501.2219000011683</v>
      </c>
      <c r="BU813" s="7">
        <v>4864863.0728999972</v>
      </c>
      <c r="BV813" s="25">
        <f t="shared" si="389"/>
        <v>221.24725139631153</v>
      </c>
      <c r="BW813" s="6">
        <v>794</v>
      </c>
      <c r="BX813" s="21">
        <v>0.26862663192907971</v>
      </c>
      <c r="BY813" s="7">
        <v>-7502.4497000016272</v>
      </c>
      <c r="BZ813" s="7">
        <v>4864884.1761000007</v>
      </c>
      <c r="CA813" s="25">
        <f t="shared" si="390"/>
        <v>192.0453218880202</v>
      </c>
      <c r="CB813" s="6">
        <v>465</v>
      </c>
      <c r="CC813" s="21">
        <v>0.2006730784074594</v>
      </c>
      <c r="CD813" s="7">
        <v>-7502.4497000016272</v>
      </c>
      <c r="CE813" s="7">
        <v>4864884.1761000007</v>
      </c>
      <c r="CF813" s="25">
        <f t="shared" si="391"/>
        <v>616.65683289538481</v>
      </c>
      <c r="CG813" s="6">
        <v>681</v>
      </c>
      <c r="CH813" s="21">
        <v>0.2074817292208597</v>
      </c>
      <c r="CI813" s="7">
        <v>-7502.4497000016272</v>
      </c>
      <c r="CJ813" s="7">
        <v>4864884.1761000007</v>
      </c>
      <c r="CK813" s="25">
        <f t="shared" si="392"/>
        <v>539.61071451717874</v>
      </c>
      <c r="CL813" s="6">
        <v>1009</v>
      </c>
      <c r="CM813" s="21">
        <v>0.21376338674928061</v>
      </c>
      <c r="CN813" s="7">
        <v>-7502.4497000016272</v>
      </c>
      <c r="CO813" s="7">
        <v>4864884.1761000007</v>
      </c>
      <c r="CP813" s="25">
        <f t="shared" si="393"/>
        <v>478.92412418437351</v>
      </c>
      <c r="CQ813" s="6">
        <v>903</v>
      </c>
      <c r="CR813" s="21">
        <v>0.21387136653247529</v>
      </c>
      <c r="CS813" s="7">
        <v>-7502.4497000016272</v>
      </c>
      <c r="CT813" s="7">
        <v>4864884.1761000007</v>
      </c>
      <c r="CU813" s="25">
        <f t="shared" si="394"/>
        <v>477.95765592212888</v>
      </c>
      <c r="CV813" s="6">
        <v>246</v>
      </c>
      <c r="CW813" s="21">
        <v>0.2179549101787078</v>
      </c>
      <c r="CX813" s="7">
        <v>-7502.4497000016272</v>
      </c>
      <c r="CY813" s="7">
        <v>4864884.1761000007</v>
      </c>
      <c r="CZ813" s="25">
        <f t="shared" si="395"/>
        <v>443.13226253649964</v>
      </c>
      <c r="DA813" s="6">
        <v>1017</v>
      </c>
      <c r="DB813" s="21">
        <v>0.21871093487465559</v>
      </c>
      <c r="DC813" s="7">
        <v>-7501.2219000011683</v>
      </c>
      <c r="DD813" s="7">
        <v>4864863.0728999972</v>
      </c>
      <c r="DE813" s="25">
        <f t="shared" si="396"/>
        <v>437.03680455108952</v>
      </c>
      <c r="DF813" s="6">
        <v>359</v>
      </c>
      <c r="DG813" s="21">
        <v>0.23337955533396679</v>
      </c>
      <c r="DH813" s="7">
        <v>-7502.4497000016272</v>
      </c>
      <c r="DI813" s="7">
        <v>4864884.1761000007</v>
      </c>
      <c r="DJ813" s="25">
        <f t="shared" si="397"/>
        <v>337.09224999355041</v>
      </c>
      <c r="DK813" s="6">
        <v>575</v>
      </c>
      <c r="DL813" s="21">
        <v>0.23853050304950871</v>
      </c>
      <c r="DM813" s="7">
        <v>-7502.4497000016272</v>
      </c>
      <c r="DN813" s="7">
        <v>4864884.1761000007</v>
      </c>
      <c r="DO813" s="25">
        <f t="shared" si="398"/>
        <v>308.90454885133045</v>
      </c>
      <c r="DP813" s="6">
        <v>794</v>
      </c>
      <c r="DQ813" s="21">
        <v>0.2415235063739487</v>
      </c>
      <c r="DR813" s="7">
        <v>-7502.4497000016272</v>
      </c>
      <c r="DS813" s="7">
        <v>4864884.1761000007</v>
      </c>
      <c r="DT813" s="25">
        <f t="shared" si="399"/>
        <v>293.8748225341231</v>
      </c>
      <c r="DU813" s="6">
        <v>1025</v>
      </c>
      <c r="DV813" s="21">
        <v>0.24413236929922141</v>
      </c>
      <c r="DW813" s="7">
        <v>-7504.881400000304</v>
      </c>
      <c r="DX813" s="7">
        <v>4864865.5295000002</v>
      </c>
      <c r="DY813" s="25">
        <f t="shared" si="400"/>
        <v>281.51305262933084</v>
      </c>
      <c r="DZ813" s="6">
        <v>27</v>
      </c>
      <c r="EA813" s="21">
        <v>0.25238126304801672</v>
      </c>
      <c r="EB813" s="7">
        <v>-7502.4497000016272</v>
      </c>
      <c r="EC813" s="7">
        <v>4864884.1761000007</v>
      </c>
      <c r="ED813" s="25">
        <f t="shared" si="401"/>
        <v>246.47425476509036</v>
      </c>
      <c r="EE813" s="6">
        <v>31</v>
      </c>
      <c r="EF813" s="21">
        <v>0.25412685740774121</v>
      </c>
      <c r="EG813" s="7">
        <v>-7501.2219000011683</v>
      </c>
      <c r="EH813" s="7">
        <v>4864863.0728999972</v>
      </c>
      <c r="EI813" s="25">
        <f t="shared" si="402"/>
        <v>239.77159725713244</v>
      </c>
    </row>
    <row r="814" spans="1:139" x14ac:dyDescent="0.25">
      <c r="A814" s="6">
        <v>800</v>
      </c>
      <c r="B814" s="6">
        <v>2</v>
      </c>
      <c r="C814" s="6">
        <v>1</v>
      </c>
      <c r="D814" s="6">
        <v>2</v>
      </c>
      <c r="E814" s="6">
        <v>1</v>
      </c>
      <c r="F814" s="20">
        <f t="shared" si="372"/>
        <v>1</v>
      </c>
      <c r="G814" s="20">
        <f t="shared" si="373"/>
        <v>1</v>
      </c>
      <c r="H814" s="20">
        <f t="shared" si="374"/>
        <v>1</v>
      </c>
      <c r="I814" s="7">
        <v>-7352.4245234556402</v>
      </c>
      <c r="J814" s="7">
        <v>4864764.2236380614</v>
      </c>
      <c r="K814" s="6">
        <v>-6</v>
      </c>
      <c r="L814" s="6">
        <v>-6</v>
      </c>
      <c r="M814" s="7">
        <v>-7352.4293188002184</v>
      </c>
      <c r="N814" s="7">
        <v>4864762.724351692</v>
      </c>
      <c r="O814" s="26">
        <f t="shared" si="375"/>
        <v>-7352.4293188002175</v>
      </c>
      <c r="P814" s="26">
        <f t="shared" si="376"/>
        <v>4864762.7243516911</v>
      </c>
      <c r="Q814" s="20">
        <f t="shared" si="377"/>
        <v>1</v>
      </c>
      <c r="R814" s="26">
        <f t="shared" si="378"/>
        <v>1.4992940390906055</v>
      </c>
      <c r="S814" s="26">
        <f>R814*'8_HeSo_Mercator'!$B$7</f>
        <v>1.148648680682101</v>
      </c>
      <c r="T814" s="6">
        <v>19879</v>
      </c>
      <c r="U814" s="21">
        <v>0.21267523820168749</v>
      </c>
      <c r="V814" s="7">
        <v>-7352.9407999999821</v>
      </c>
      <c r="W814" s="7">
        <v>4864762.802699998</v>
      </c>
      <c r="X814" s="25">
        <f t="shared" si="379"/>
        <v>488.80122812078548</v>
      </c>
      <c r="Y814" s="6">
        <v>19659</v>
      </c>
      <c r="Z814" s="21">
        <v>0.22465310157655319</v>
      </c>
      <c r="AA814" s="7">
        <v>-7352.9407999999821</v>
      </c>
      <c r="AB814" s="7">
        <v>4864762.802699998</v>
      </c>
      <c r="AC814" s="25">
        <f t="shared" si="380"/>
        <v>392.60002644490322</v>
      </c>
      <c r="AD814" s="6">
        <v>19531</v>
      </c>
      <c r="AE814" s="21">
        <v>0.23592678471965861</v>
      </c>
      <c r="AF814" s="7">
        <v>-7352.9407999999821</v>
      </c>
      <c r="AG814" s="7">
        <v>4864762.802699998</v>
      </c>
      <c r="AH814" s="25">
        <f t="shared" si="381"/>
        <v>322.76839584919202</v>
      </c>
      <c r="AI814" s="6">
        <v>19612</v>
      </c>
      <c r="AJ814" s="21">
        <v>0.2689785946739533</v>
      </c>
      <c r="AK814" s="7">
        <v>-7352.9407999999821</v>
      </c>
      <c r="AL814" s="7">
        <v>4864762.802699998</v>
      </c>
      <c r="AM814" s="25">
        <f t="shared" si="382"/>
        <v>191.0421157401089</v>
      </c>
      <c r="AN814" s="6">
        <v>19835</v>
      </c>
      <c r="AO814" s="21">
        <v>0.28067048837374958</v>
      </c>
      <c r="AP814" s="7">
        <v>-7352.9407999999821</v>
      </c>
      <c r="AQ814" s="7">
        <v>4864762.802699998</v>
      </c>
      <c r="AR814" s="25">
        <f t="shared" si="383"/>
        <v>161.14357662566408</v>
      </c>
      <c r="AS814" s="6">
        <v>19922</v>
      </c>
      <c r="AT814" s="21">
        <v>0.28181928934300871</v>
      </c>
      <c r="AU814" s="7">
        <v>-7352.9407999999821</v>
      </c>
      <c r="AV814" s="7">
        <v>4864762.802699998</v>
      </c>
      <c r="AW814" s="25">
        <f t="shared" si="384"/>
        <v>158.53207290389469</v>
      </c>
      <c r="AX814" s="6">
        <v>19569</v>
      </c>
      <c r="AY814" s="21">
        <v>0.28722877811714109</v>
      </c>
      <c r="AZ814" s="7">
        <v>-7352.9407999999821</v>
      </c>
      <c r="BA814" s="7">
        <v>4864762.802699998</v>
      </c>
      <c r="BB814" s="25">
        <f t="shared" si="385"/>
        <v>146.92246194871743</v>
      </c>
      <c r="BC814" s="6">
        <v>19704</v>
      </c>
      <c r="BD814" s="21">
        <v>0.3104186126630627</v>
      </c>
      <c r="BE814" s="7">
        <v>-7352.9407999999821</v>
      </c>
      <c r="BF814" s="7">
        <v>4864762.802699998</v>
      </c>
      <c r="BG814" s="25">
        <f t="shared" si="386"/>
        <v>107.69833408940865</v>
      </c>
      <c r="BH814" s="6">
        <v>19528</v>
      </c>
      <c r="BI814" s="21">
        <v>0.32339222116106942</v>
      </c>
      <c r="BJ814" s="7">
        <v>-7349.4756000004709</v>
      </c>
      <c r="BK814" s="7">
        <v>4864760.8801999986</v>
      </c>
      <c r="BL814" s="25">
        <f t="shared" si="387"/>
        <v>91.428527034197487</v>
      </c>
      <c r="BM814" s="6">
        <v>19878</v>
      </c>
      <c r="BN814" s="21">
        <v>0.33021132324698499</v>
      </c>
      <c r="BO814" s="7">
        <v>-7366.4499000012866</v>
      </c>
      <c r="BP814" s="7">
        <v>4864770.2973000044</v>
      </c>
      <c r="BQ814" s="25">
        <f t="shared" si="388"/>
        <v>84.107002206120939</v>
      </c>
      <c r="BR814" s="6">
        <v>12047</v>
      </c>
      <c r="BS814" s="21">
        <v>0.3369000244126702</v>
      </c>
      <c r="BT814" s="7">
        <v>-7330.0979669652879</v>
      </c>
      <c r="BU814" s="7">
        <v>4864762.291488789</v>
      </c>
      <c r="BV814" s="25">
        <f t="shared" si="389"/>
        <v>77.623966365907748</v>
      </c>
      <c r="BW814" s="6">
        <v>19790</v>
      </c>
      <c r="BX814" s="21">
        <v>0.33965137725628242</v>
      </c>
      <c r="BY814" s="7">
        <v>-7352.9407999999821</v>
      </c>
      <c r="BZ814" s="7">
        <v>4864762.802699998</v>
      </c>
      <c r="CA814" s="25">
        <f t="shared" si="390"/>
        <v>75.139185002506323</v>
      </c>
      <c r="CB814" s="6">
        <v>19879</v>
      </c>
      <c r="CC814" s="21">
        <v>0.22615825718802751</v>
      </c>
      <c r="CD814" s="7">
        <v>-7352.9407999999821</v>
      </c>
      <c r="CE814" s="7">
        <v>4864762.802699998</v>
      </c>
      <c r="CF814" s="25">
        <f t="shared" si="391"/>
        <v>382.25238605163145</v>
      </c>
      <c r="CG814" s="6">
        <v>19659</v>
      </c>
      <c r="CH814" s="21">
        <v>0.23049551740913191</v>
      </c>
      <c r="CI814" s="7">
        <v>-7352.9407999999821</v>
      </c>
      <c r="CJ814" s="7">
        <v>4864762.802699998</v>
      </c>
      <c r="CK814" s="25">
        <f t="shared" si="392"/>
        <v>354.28279704891185</v>
      </c>
      <c r="CL814" s="6">
        <v>19531</v>
      </c>
      <c r="CM814" s="21">
        <v>0.2387345962847158</v>
      </c>
      <c r="CN814" s="7">
        <v>-7352.9407999999821</v>
      </c>
      <c r="CO814" s="7">
        <v>4864762.802699998</v>
      </c>
      <c r="CP814" s="25">
        <f t="shared" si="393"/>
        <v>307.84957768252355</v>
      </c>
      <c r="CQ814" s="6">
        <v>19612</v>
      </c>
      <c r="CR814" s="21">
        <v>0.27180777192568722</v>
      </c>
      <c r="CS814" s="7">
        <v>-7352.9407999999821</v>
      </c>
      <c r="CT814" s="7">
        <v>4864762.802699998</v>
      </c>
      <c r="CU814" s="25">
        <f t="shared" si="394"/>
        <v>183.21141029496545</v>
      </c>
      <c r="CV814" s="6">
        <v>19835</v>
      </c>
      <c r="CW814" s="21">
        <v>0.27438703567294531</v>
      </c>
      <c r="CX814" s="7">
        <v>-7352.9407999999821</v>
      </c>
      <c r="CY814" s="7">
        <v>4864762.802699998</v>
      </c>
      <c r="CZ814" s="25">
        <f t="shared" si="395"/>
        <v>176.41911887514451</v>
      </c>
      <c r="DA814" s="6">
        <v>19922</v>
      </c>
      <c r="DB814" s="21">
        <v>0.28253934495959171</v>
      </c>
      <c r="DC814" s="7">
        <v>-7352.9407999999821</v>
      </c>
      <c r="DD814" s="7">
        <v>4864762.802699998</v>
      </c>
      <c r="DE814" s="25">
        <f t="shared" si="396"/>
        <v>156.92215519475897</v>
      </c>
      <c r="DF814" s="6">
        <v>19569</v>
      </c>
      <c r="DG814" s="21">
        <v>0.30470998802761301</v>
      </c>
      <c r="DH814" s="7">
        <v>-7352.9407999999821</v>
      </c>
      <c r="DI814" s="7">
        <v>4864762.802699998</v>
      </c>
      <c r="DJ814" s="25">
        <f t="shared" si="397"/>
        <v>115.99873137391793</v>
      </c>
      <c r="DK814" s="6">
        <v>19528</v>
      </c>
      <c r="DL814" s="21">
        <v>0.3096396429853554</v>
      </c>
      <c r="DM814" s="7">
        <v>-7349.4756000004709</v>
      </c>
      <c r="DN814" s="7">
        <v>4864760.8801999986</v>
      </c>
      <c r="DO814" s="25">
        <f t="shared" si="398"/>
        <v>108.7861902570757</v>
      </c>
      <c r="DP814" s="6">
        <v>19704</v>
      </c>
      <c r="DQ814" s="21">
        <v>0.31585322028935359</v>
      </c>
      <c r="DR814" s="7">
        <v>-7352.9407999999821</v>
      </c>
      <c r="DS814" s="7">
        <v>4864762.802699998</v>
      </c>
      <c r="DT814" s="25">
        <f t="shared" si="399"/>
        <v>100.47517320972349</v>
      </c>
      <c r="DU814" s="6">
        <v>19660</v>
      </c>
      <c r="DV814" s="21">
        <v>0.32210947548949548</v>
      </c>
      <c r="DW814" s="7">
        <v>-7349.4756000004709</v>
      </c>
      <c r="DX814" s="7">
        <v>4864760.8801999986</v>
      </c>
      <c r="DY814" s="25">
        <f t="shared" si="400"/>
        <v>92.893643543407649</v>
      </c>
      <c r="DZ814" s="6">
        <v>19617</v>
      </c>
      <c r="EA814" s="21">
        <v>0.32519475451872287</v>
      </c>
      <c r="EB814" s="7">
        <v>-7349.4756000004709</v>
      </c>
      <c r="EC814" s="7">
        <v>4864760.8801999986</v>
      </c>
      <c r="ED814" s="25">
        <f t="shared" si="401"/>
        <v>89.418189711619462</v>
      </c>
      <c r="EE814" s="6">
        <v>19572</v>
      </c>
      <c r="EF814" s="21">
        <v>0.32739040501768202</v>
      </c>
      <c r="EG814" s="7">
        <v>-7349.4756000004709</v>
      </c>
      <c r="EH814" s="7">
        <v>4864760.8801999986</v>
      </c>
      <c r="EI814" s="25">
        <f t="shared" si="402"/>
        <v>87.043473070487892</v>
      </c>
    </row>
    <row r="815" spans="1:139" x14ac:dyDescent="0.25">
      <c r="A815" s="6">
        <v>801</v>
      </c>
      <c r="B815" s="6">
        <v>1</v>
      </c>
      <c r="C815" s="6">
        <v>1</v>
      </c>
      <c r="D815" s="6">
        <v>1</v>
      </c>
      <c r="E815" s="6">
        <v>1</v>
      </c>
      <c r="F815" s="20">
        <f t="shared" si="372"/>
        <v>1</v>
      </c>
      <c r="G815" s="20">
        <f t="shared" si="373"/>
        <v>1</v>
      </c>
      <c r="H815" s="20">
        <f t="shared" si="374"/>
        <v>1</v>
      </c>
      <c r="I815" s="7">
        <v>-7516.4885740580958</v>
      </c>
      <c r="J815" s="7">
        <v>4864844.4710015235</v>
      </c>
      <c r="K815" s="6">
        <v>6</v>
      </c>
      <c r="L815" s="6">
        <v>6</v>
      </c>
      <c r="M815" s="7">
        <v>-7515.9563097473892</v>
      </c>
      <c r="N815" s="7">
        <v>4864845.6070436612</v>
      </c>
      <c r="O815" s="26">
        <f t="shared" si="375"/>
        <v>-7515.9563097473892</v>
      </c>
      <c r="P815" s="26">
        <f t="shared" si="376"/>
        <v>4864845.6070436612</v>
      </c>
      <c r="Q815" s="20">
        <f t="shared" si="377"/>
        <v>1</v>
      </c>
      <c r="R815" s="26">
        <f t="shared" si="378"/>
        <v>1.254550531036305</v>
      </c>
      <c r="S815" s="26">
        <f>R815*'8_HeSo_Mercator'!$B$7</f>
        <v>0.96114422838494051</v>
      </c>
      <c r="T815" s="6">
        <v>12253</v>
      </c>
      <c r="U815" s="21">
        <v>0.33554158097914311</v>
      </c>
      <c r="V815" s="7">
        <v>-7516.52670000121</v>
      </c>
      <c r="W815" s="7">
        <v>4864844.6247999966</v>
      </c>
      <c r="X815" s="25">
        <f t="shared" si="379"/>
        <v>78.888666337501633</v>
      </c>
      <c r="Y815" s="6">
        <v>12331</v>
      </c>
      <c r="Z815" s="21">
        <v>0.3507652236652829</v>
      </c>
      <c r="AA815" s="7">
        <v>-7516.52670000121</v>
      </c>
      <c r="AB815" s="7">
        <v>4864844.6247999966</v>
      </c>
      <c r="AC815" s="25">
        <f t="shared" si="380"/>
        <v>66.059287288076902</v>
      </c>
      <c r="AD815" s="6">
        <v>12500</v>
      </c>
      <c r="AE815" s="21">
        <v>0.35411434695189059</v>
      </c>
      <c r="AF815" s="7">
        <v>-7516.52670000121</v>
      </c>
      <c r="AG815" s="7">
        <v>4864844.6247999966</v>
      </c>
      <c r="AH815" s="25">
        <f t="shared" si="381"/>
        <v>63.595430232287811</v>
      </c>
      <c r="AI815" s="6">
        <v>12416</v>
      </c>
      <c r="AJ815" s="21">
        <v>0.36036101882855498</v>
      </c>
      <c r="AK815" s="7">
        <v>-7516.52670000121</v>
      </c>
      <c r="AL815" s="7">
        <v>4864844.6247999966</v>
      </c>
      <c r="AM815" s="25">
        <f t="shared" si="382"/>
        <v>59.299191971823198</v>
      </c>
      <c r="AN815" s="6">
        <v>12582</v>
      </c>
      <c r="AO815" s="21">
        <v>0.40182269017535849</v>
      </c>
      <c r="AP815" s="7">
        <v>-7516.52670000121</v>
      </c>
      <c r="AQ815" s="7">
        <v>4864844.6247999966</v>
      </c>
      <c r="AR815" s="25">
        <f t="shared" si="383"/>
        <v>38.358549156256252</v>
      </c>
      <c r="AS815" s="6">
        <v>12667</v>
      </c>
      <c r="AT815" s="21">
        <v>0.43072992542556537</v>
      </c>
      <c r="AU815" s="7">
        <v>-7516.52670000121</v>
      </c>
      <c r="AV815" s="7">
        <v>4864844.6247999966</v>
      </c>
      <c r="AW815" s="25">
        <f t="shared" si="384"/>
        <v>29.052252927264998</v>
      </c>
      <c r="AX815" s="6">
        <v>12087</v>
      </c>
      <c r="AY815" s="21">
        <v>0.43805605937392361</v>
      </c>
      <c r="AZ815" s="7">
        <v>-7516.52670000121</v>
      </c>
      <c r="BA815" s="7">
        <v>4864844.6247999966</v>
      </c>
      <c r="BB815" s="25">
        <f t="shared" si="385"/>
        <v>27.156964951031906</v>
      </c>
      <c r="BC815" s="6">
        <v>12839</v>
      </c>
      <c r="BD815" s="21">
        <v>0.44214876017085619</v>
      </c>
      <c r="BE815" s="7">
        <v>-7516.52670000121</v>
      </c>
      <c r="BF815" s="7">
        <v>4864844.6247999966</v>
      </c>
      <c r="BG815" s="25">
        <f t="shared" si="386"/>
        <v>26.16533827377042</v>
      </c>
      <c r="BH815" s="6">
        <v>691</v>
      </c>
      <c r="BI815" s="21">
        <v>0.46544967418393801</v>
      </c>
      <c r="BJ815" s="7">
        <v>-7516.4745000004768</v>
      </c>
      <c r="BK815" s="7">
        <v>4864844.5971999988</v>
      </c>
      <c r="BL815" s="25">
        <f t="shared" si="387"/>
        <v>21.306351008580954</v>
      </c>
      <c r="BM815" s="6">
        <v>1018</v>
      </c>
      <c r="BN815" s="21">
        <v>0.47540841702184861</v>
      </c>
      <c r="BO815" s="7">
        <v>-7516.4745000004768</v>
      </c>
      <c r="BP815" s="7">
        <v>4864844.5971999988</v>
      </c>
      <c r="BQ815" s="25">
        <f t="shared" si="388"/>
        <v>19.576386633050127</v>
      </c>
      <c r="BR815" s="6">
        <v>474</v>
      </c>
      <c r="BS815" s="21">
        <v>0.47695245424206689</v>
      </c>
      <c r="BT815" s="7">
        <v>-7516.4745000004768</v>
      </c>
      <c r="BU815" s="7">
        <v>4864844.5971999988</v>
      </c>
      <c r="BV815" s="25">
        <f t="shared" si="389"/>
        <v>19.324116565051707</v>
      </c>
      <c r="BW815" s="6">
        <v>365</v>
      </c>
      <c r="BX815" s="21">
        <v>0.48088667730125811</v>
      </c>
      <c r="BY815" s="7">
        <v>-7516.4745000004768</v>
      </c>
      <c r="BZ815" s="7">
        <v>4864844.5971999988</v>
      </c>
      <c r="CA815" s="25">
        <f t="shared" si="390"/>
        <v>18.699457991730135</v>
      </c>
      <c r="CB815" s="6">
        <v>12253</v>
      </c>
      <c r="CC815" s="21">
        <v>0.35756515158681351</v>
      </c>
      <c r="CD815" s="7">
        <v>-7516.52670000121</v>
      </c>
      <c r="CE815" s="7">
        <v>4864844.6247999966</v>
      </c>
      <c r="CF815" s="25">
        <f t="shared" si="391"/>
        <v>61.175743628025018</v>
      </c>
      <c r="CG815" s="6">
        <v>12331</v>
      </c>
      <c r="CH815" s="21">
        <v>0.37642942091299969</v>
      </c>
      <c r="CI815" s="7">
        <v>-7516.52670000121</v>
      </c>
      <c r="CJ815" s="7">
        <v>4864844.6247999966</v>
      </c>
      <c r="CK815" s="25">
        <f t="shared" si="392"/>
        <v>49.804176276015141</v>
      </c>
      <c r="CL815" s="6">
        <v>12500</v>
      </c>
      <c r="CM815" s="21">
        <v>0.39098612412050449</v>
      </c>
      <c r="CN815" s="7">
        <v>-7516.52670000121</v>
      </c>
      <c r="CO815" s="7">
        <v>4864844.6247999966</v>
      </c>
      <c r="CP815" s="25">
        <f t="shared" si="393"/>
        <v>42.791215287859771</v>
      </c>
      <c r="CQ815" s="6">
        <v>1018</v>
      </c>
      <c r="CR815" s="21">
        <v>0.39229337359110028</v>
      </c>
      <c r="CS815" s="7">
        <v>-7516.4745000004768</v>
      </c>
      <c r="CT815" s="7">
        <v>4864844.5971999988</v>
      </c>
      <c r="CU815" s="25">
        <f t="shared" si="394"/>
        <v>42.2236828392397</v>
      </c>
      <c r="CV815" s="6">
        <v>1021</v>
      </c>
      <c r="CW815" s="21">
        <v>0.39383212836653242</v>
      </c>
      <c r="CX815" s="7">
        <v>-7511.5214999988684</v>
      </c>
      <c r="CY815" s="7">
        <v>4864853.5402000016</v>
      </c>
      <c r="CZ815" s="25">
        <f t="shared" si="395"/>
        <v>41.567645923875908</v>
      </c>
      <c r="DA815" s="6">
        <v>12416</v>
      </c>
      <c r="DB815" s="21">
        <v>0.39438816989299291</v>
      </c>
      <c r="DC815" s="7">
        <v>-7516.52670000121</v>
      </c>
      <c r="DD815" s="7">
        <v>4864844.6247999966</v>
      </c>
      <c r="DE815" s="25">
        <f t="shared" si="396"/>
        <v>41.333719003175148</v>
      </c>
      <c r="DF815" s="6">
        <v>691</v>
      </c>
      <c r="DG815" s="21">
        <v>0.39715706183040378</v>
      </c>
      <c r="DH815" s="7">
        <v>-7516.4745000004768</v>
      </c>
      <c r="DI815" s="7">
        <v>4864844.5971999988</v>
      </c>
      <c r="DJ815" s="25">
        <f t="shared" si="397"/>
        <v>40.193038909443125</v>
      </c>
      <c r="DK815" s="6">
        <v>474</v>
      </c>
      <c r="DL815" s="21">
        <v>0.39775186342870877</v>
      </c>
      <c r="DM815" s="7">
        <v>-7516.4745000004768</v>
      </c>
      <c r="DN815" s="7">
        <v>4864844.5971999988</v>
      </c>
      <c r="DO815" s="25">
        <f t="shared" si="398"/>
        <v>39.953157580646348</v>
      </c>
      <c r="DP815" s="6">
        <v>365</v>
      </c>
      <c r="DQ815" s="21">
        <v>0.39889359521261358</v>
      </c>
      <c r="DR815" s="7">
        <v>-7516.4745000004768</v>
      </c>
      <c r="DS815" s="7">
        <v>4864844.5971999988</v>
      </c>
      <c r="DT815" s="25">
        <f t="shared" si="399"/>
        <v>39.497694585902721</v>
      </c>
      <c r="DU815" s="6">
        <v>586</v>
      </c>
      <c r="DV815" s="21">
        <v>0.40874597179389438</v>
      </c>
      <c r="DW815" s="7">
        <v>-7511.5214999988684</v>
      </c>
      <c r="DX815" s="7">
        <v>4864853.5402000016</v>
      </c>
      <c r="DY815" s="25">
        <f t="shared" si="400"/>
        <v>35.824988296570531</v>
      </c>
      <c r="DZ815" s="6">
        <v>911</v>
      </c>
      <c r="EA815" s="21">
        <v>0.4102039099094047</v>
      </c>
      <c r="EB815" s="7">
        <v>-7516.4745000004768</v>
      </c>
      <c r="EC815" s="7">
        <v>4864844.5971999988</v>
      </c>
      <c r="ED815" s="25">
        <f t="shared" si="401"/>
        <v>35.318383474579825</v>
      </c>
      <c r="EE815" s="6">
        <v>910</v>
      </c>
      <c r="EF815" s="21">
        <v>0.41232065198780948</v>
      </c>
      <c r="EG815" s="7">
        <v>-7511.5214999988684</v>
      </c>
      <c r="EH815" s="7">
        <v>4864853.5402000016</v>
      </c>
      <c r="EI815" s="25">
        <f t="shared" si="402"/>
        <v>34.598689417912432</v>
      </c>
    </row>
    <row r="816" spans="1:139" x14ac:dyDescent="0.25">
      <c r="A816" s="6">
        <v>802</v>
      </c>
      <c r="B816" s="6">
        <v>1</v>
      </c>
      <c r="C816" s="6">
        <v>2</v>
      </c>
      <c r="D816" s="6">
        <v>1</v>
      </c>
      <c r="E816" s="6">
        <v>2</v>
      </c>
      <c r="F816" s="20">
        <f t="shared" si="372"/>
        <v>1</v>
      </c>
      <c r="G816" s="20">
        <f t="shared" si="373"/>
        <v>1</v>
      </c>
      <c r="H816" s="20">
        <f t="shared" si="374"/>
        <v>1</v>
      </c>
      <c r="I816" s="7">
        <v>-7424.8123444654047</v>
      </c>
      <c r="J816" s="7">
        <v>4864862.9921568073</v>
      </c>
      <c r="K816" s="6">
        <v>0</v>
      </c>
      <c r="L816" s="6">
        <v>-6</v>
      </c>
      <c r="M816" s="7">
        <v>-7435.0755678696851</v>
      </c>
      <c r="N816" s="7">
        <v>4864863.1286345534</v>
      </c>
      <c r="O816" s="26">
        <f t="shared" si="375"/>
        <v>-7435.0755678696851</v>
      </c>
      <c r="P816" s="26">
        <f t="shared" si="376"/>
        <v>4864863.1286345534</v>
      </c>
      <c r="Q816" s="20">
        <f t="shared" si="377"/>
        <v>1</v>
      </c>
      <c r="R816" s="26">
        <f t="shared" si="378"/>
        <v>10.264130787423726</v>
      </c>
      <c r="S816" s="26">
        <f>R816*'8_HeSo_Mercator'!$B$7</f>
        <v>7.863621130965031</v>
      </c>
      <c r="T816" s="6">
        <v>6482</v>
      </c>
      <c r="U816" s="21">
        <v>0.3136151566968845</v>
      </c>
      <c r="V816" s="7">
        <v>-7435.0654000006616</v>
      </c>
      <c r="W816" s="7">
        <v>4864861.6708000004</v>
      </c>
      <c r="X816" s="25">
        <f t="shared" si="379"/>
        <v>103.37412008980357</v>
      </c>
      <c r="Y816" s="6">
        <v>6388</v>
      </c>
      <c r="Z816" s="21">
        <v>0.31737370044592328</v>
      </c>
      <c r="AA816" s="7">
        <v>-7435.0654000006616</v>
      </c>
      <c r="AB816" s="7">
        <v>4864861.6708000004</v>
      </c>
      <c r="AC816" s="25">
        <f t="shared" si="380"/>
        <v>98.56353194715031</v>
      </c>
      <c r="AD816" s="6">
        <v>6577</v>
      </c>
      <c r="AE816" s="21">
        <v>0.32981365340071178</v>
      </c>
      <c r="AF816" s="7">
        <v>-7435.0654000006616</v>
      </c>
      <c r="AG816" s="7">
        <v>4864861.6708000004</v>
      </c>
      <c r="AH816" s="25">
        <f t="shared" si="381"/>
        <v>84.513381496165096</v>
      </c>
      <c r="AI816" s="6">
        <v>6221</v>
      </c>
      <c r="AJ816" s="21">
        <v>0.35846877956573497</v>
      </c>
      <c r="AK816" s="7">
        <v>-7439.5438000001013</v>
      </c>
      <c r="AL816" s="7">
        <v>4864864.079400003</v>
      </c>
      <c r="AM816" s="25">
        <f t="shared" si="382"/>
        <v>60.561224957193225</v>
      </c>
      <c r="AN816" s="6">
        <v>6494</v>
      </c>
      <c r="AO816" s="21">
        <v>0.36179183493315498</v>
      </c>
      <c r="AP816" s="7">
        <v>-7439.5438000001013</v>
      </c>
      <c r="AQ816" s="7">
        <v>4864864.079400003</v>
      </c>
      <c r="AR816" s="25">
        <f t="shared" si="383"/>
        <v>58.366675193197885</v>
      </c>
      <c r="AS816" s="6">
        <v>6395</v>
      </c>
      <c r="AT816" s="21">
        <v>0.3620053889740128</v>
      </c>
      <c r="AU816" s="7">
        <v>-7424.8123444654047</v>
      </c>
      <c r="AV816" s="7">
        <v>4864862.9921568111</v>
      </c>
      <c r="AW816" s="25">
        <f t="shared" si="384"/>
        <v>58.229070455462818</v>
      </c>
      <c r="AX816" s="6">
        <v>6404</v>
      </c>
      <c r="AY816" s="21">
        <v>0.36433076608757459</v>
      </c>
      <c r="AZ816" s="7">
        <v>-7439.5438000001013</v>
      </c>
      <c r="BA816" s="7">
        <v>4864864.079400003</v>
      </c>
      <c r="BB816" s="25">
        <f t="shared" si="385"/>
        <v>56.75663147246371</v>
      </c>
      <c r="BC816" s="6">
        <v>5440</v>
      </c>
      <c r="BD816" s="21">
        <v>0.36640964850514468</v>
      </c>
      <c r="BE816" s="7">
        <v>-7435.0654000006616</v>
      </c>
      <c r="BF816" s="7">
        <v>4864861.6708000004</v>
      </c>
      <c r="BG816" s="25">
        <f t="shared" si="386"/>
        <v>55.479481688470095</v>
      </c>
      <c r="BH816" s="6">
        <v>7049</v>
      </c>
      <c r="BI816" s="21">
        <v>0.3682898358814139</v>
      </c>
      <c r="BJ816" s="7">
        <v>-7439.5438000001013</v>
      </c>
      <c r="BK816" s="7">
        <v>4864864.079400003</v>
      </c>
      <c r="BL816" s="25">
        <f t="shared" si="387"/>
        <v>54.355196088740861</v>
      </c>
      <c r="BM816" s="6">
        <v>5543</v>
      </c>
      <c r="BN816" s="21">
        <v>0.37201138461475169</v>
      </c>
      <c r="BO816" s="7">
        <v>-7435.0654000006616</v>
      </c>
      <c r="BP816" s="7">
        <v>4864861.6708000004</v>
      </c>
      <c r="BQ816" s="25">
        <f t="shared" si="388"/>
        <v>52.212570783147044</v>
      </c>
      <c r="BR816" s="6">
        <v>5974</v>
      </c>
      <c r="BS816" s="21">
        <v>0.38183548109921672</v>
      </c>
      <c r="BT816" s="7">
        <v>-7435.0654000006616</v>
      </c>
      <c r="BU816" s="7">
        <v>4864861.6708000004</v>
      </c>
      <c r="BV816" s="25">
        <f t="shared" si="389"/>
        <v>47.04298525255836</v>
      </c>
      <c r="BW816" s="6">
        <v>6300</v>
      </c>
      <c r="BX816" s="21">
        <v>0.38200319260757609</v>
      </c>
      <c r="BY816" s="7">
        <v>-7435.0654000006616</v>
      </c>
      <c r="BZ816" s="7">
        <v>4864861.6708000004</v>
      </c>
      <c r="CA816" s="25">
        <f t="shared" si="390"/>
        <v>46.960426195692214</v>
      </c>
      <c r="CB816" s="6">
        <v>6388</v>
      </c>
      <c r="CC816" s="21">
        <v>0.32036290322580629</v>
      </c>
      <c r="CD816" s="7">
        <v>-7435.0654000006616</v>
      </c>
      <c r="CE816" s="7">
        <v>4864861.6708000004</v>
      </c>
      <c r="CF816" s="25">
        <f t="shared" si="391"/>
        <v>94.936041047125755</v>
      </c>
      <c r="CG816" s="6">
        <v>6404</v>
      </c>
      <c r="CH816" s="21">
        <v>0.33571117585987459</v>
      </c>
      <c r="CI816" s="7">
        <v>-7439.5438000001013</v>
      </c>
      <c r="CJ816" s="7">
        <v>4864864.079400003</v>
      </c>
      <c r="CK816" s="25">
        <f t="shared" si="392"/>
        <v>78.729374898618758</v>
      </c>
      <c r="CL816" s="6">
        <v>6300</v>
      </c>
      <c r="CM816" s="21">
        <v>0.35891218561308408</v>
      </c>
      <c r="CN816" s="7">
        <v>-7435.0654000006616</v>
      </c>
      <c r="CO816" s="7">
        <v>4864861.6708000004</v>
      </c>
      <c r="CP816" s="25">
        <f t="shared" si="393"/>
        <v>60.262505737597145</v>
      </c>
      <c r="CQ816" s="6">
        <v>6395</v>
      </c>
      <c r="CR816" s="21">
        <v>0.36178229946775931</v>
      </c>
      <c r="CS816" s="7">
        <v>-7424.8123444654047</v>
      </c>
      <c r="CT816" s="7">
        <v>4864862.9921568111</v>
      </c>
      <c r="CU816" s="25">
        <f t="shared" si="394"/>
        <v>58.372828898520872</v>
      </c>
      <c r="CV816" s="6">
        <v>6577</v>
      </c>
      <c r="CW816" s="21">
        <v>0.36234585158264221</v>
      </c>
      <c r="CX816" s="7">
        <v>-7435.0654000006616</v>
      </c>
      <c r="CY816" s="7">
        <v>4864861.6708000004</v>
      </c>
      <c r="CZ816" s="25">
        <f t="shared" si="395"/>
        <v>58.010529000292344</v>
      </c>
      <c r="DA816" s="6">
        <v>6482</v>
      </c>
      <c r="DB816" s="21">
        <v>0.36317168232061853</v>
      </c>
      <c r="DC816" s="7">
        <v>-7435.0654000006616</v>
      </c>
      <c r="DD816" s="7">
        <v>4864861.6708000004</v>
      </c>
      <c r="DE816" s="25">
        <f t="shared" si="396"/>
        <v>57.484676112506719</v>
      </c>
      <c r="DF816" s="6">
        <v>7049</v>
      </c>
      <c r="DG816" s="21">
        <v>0.37816462957580571</v>
      </c>
      <c r="DH816" s="7">
        <v>-7439.5438000001013</v>
      </c>
      <c r="DI816" s="7">
        <v>4864864.079400003</v>
      </c>
      <c r="DJ816" s="25">
        <f t="shared" si="397"/>
        <v>48.896342627793224</v>
      </c>
      <c r="DK816" s="6">
        <v>6940</v>
      </c>
      <c r="DL816" s="21">
        <v>0.3791395370572293</v>
      </c>
      <c r="DM816" s="7">
        <v>-7435.0654000006616</v>
      </c>
      <c r="DN816" s="7">
        <v>4864861.6708000004</v>
      </c>
      <c r="DO816" s="25">
        <f t="shared" si="398"/>
        <v>48.395357031178904</v>
      </c>
      <c r="DP816" s="6">
        <v>7034</v>
      </c>
      <c r="DQ816" s="21">
        <v>0.3870841956867333</v>
      </c>
      <c r="DR816" s="7">
        <v>-7435.0654000006616</v>
      </c>
      <c r="DS816" s="7">
        <v>4864861.6708000004</v>
      </c>
      <c r="DT816" s="25">
        <f t="shared" si="399"/>
        <v>44.542874569621105</v>
      </c>
      <c r="DU816" s="6">
        <v>6494</v>
      </c>
      <c r="DV816" s="21">
        <v>0.39429249129048988</v>
      </c>
      <c r="DW816" s="7">
        <v>-7439.5438000001013</v>
      </c>
      <c r="DX816" s="7">
        <v>4864864.079400003</v>
      </c>
      <c r="DY816" s="25">
        <f t="shared" si="400"/>
        <v>41.373853596401055</v>
      </c>
      <c r="DZ816" s="6">
        <v>6310</v>
      </c>
      <c r="EA816" s="21">
        <v>0.39579957217864781</v>
      </c>
      <c r="EB816" s="7">
        <v>-7432.4422000013292</v>
      </c>
      <c r="EC816" s="7">
        <v>4864883.1645999998</v>
      </c>
      <c r="ED816" s="25">
        <f t="shared" si="401"/>
        <v>40.747288877840248</v>
      </c>
      <c r="EE816" s="6">
        <v>5369</v>
      </c>
      <c r="EF816" s="21">
        <v>0.39700705543987891</v>
      </c>
      <c r="EG816" s="7">
        <v>-7424.8123444654047</v>
      </c>
      <c r="EH816" s="7">
        <v>4864862.9921568111</v>
      </c>
      <c r="EI816" s="25">
        <f t="shared" si="402"/>
        <v>40.253820002515944</v>
      </c>
    </row>
    <row r="817" spans="1:139" x14ac:dyDescent="0.25">
      <c r="A817" s="6">
        <v>803</v>
      </c>
      <c r="B817" s="6">
        <v>1</v>
      </c>
      <c r="C817" s="6">
        <v>2</v>
      </c>
      <c r="D817" s="6">
        <v>1</v>
      </c>
      <c r="E817" s="6">
        <v>2</v>
      </c>
      <c r="F817" s="20">
        <f t="shared" si="372"/>
        <v>1</v>
      </c>
      <c r="G817" s="20">
        <f t="shared" si="373"/>
        <v>1</v>
      </c>
      <c r="H817" s="20">
        <f t="shared" si="374"/>
        <v>1</v>
      </c>
      <c r="I817" s="7">
        <v>-7422.2809000015259</v>
      </c>
      <c r="J817" s="7">
        <v>4864878.4764000066</v>
      </c>
      <c r="K817" s="6">
        <v>-6</v>
      </c>
      <c r="L817" s="6">
        <v>-6</v>
      </c>
      <c r="M817" s="7">
        <v>-7429.5205673653363</v>
      </c>
      <c r="N817" s="7">
        <v>4864878.8681446146</v>
      </c>
      <c r="O817" s="26">
        <f t="shared" si="375"/>
        <v>-7429.5205673653354</v>
      </c>
      <c r="P817" s="26">
        <f t="shared" si="376"/>
        <v>4864878.8681446156</v>
      </c>
      <c r="Q817" s="20">
        <f t="shared" si="377"/>
        <v>1</v>
      </c>
      <c r="R817" s="26">
        <f t="shared" si="378"/>
        <v>7.2502584352064474</v>
      </c>
      <c r="S817" s="26">
        <f>R817*'8_HeSo_Mercator'!$B$7</f>
        <v>5.5546140844096827</v>
      </c>
      <c r="T817" s="6">
        <v>6585</v>
      </c>
      <c r="U817" s="21">
        <v>0.2476830891680194</v>
      </c>
      <c r="V817" s="7">
        <v>-7432.4422000013292</v>
      </c>
      <c r="W817" s="7">
        <v>4864883.1645999998</v>
      </c>
      <c r="X817" s="25">
        <f t="shared" si="379"/>
        <v>265.71408571597152</v>
      </c>
      <c r="Y817" s="6">
        <v>6487</v>
      </c>
      <c r="Z817" s="21">
        <v>0.2587305552301275</v>
      </c>
      <c r="AA817" s="7">
        <v>-7425.6438000015914</v>
      </c>
      <c r="AB817" s="7">
        <v>4864873.1670999974</v>
      </c>
      <c r="AC817" s="25">
        <f t="shared" si="380"/>
        <v>223.15628249878492</v>
      </c>
      <c r="AD817" s="6">
        <v>6673</v>
      </c>
      <c r="AE817" s="21">
        <v>0.26506824289608499</v>
      </c>
      <c r="AF817" s="7">
        <v>-7432.4422000013292</v>
      </c>
      <c r="AG817" s="7">
        <v>4864883.1645999998</v>
      </c>
      <c r="AH817" s="25">
        <f t="shared" si="381"/>
        <v>202.56723642082201</v>
      </c>
      <c r="AI817" s="6">
        <v>6578</v>
      </c>
      <c r="AJ817" s="21">
        <v>0.27132849259451219</v>
      </c>
      <c r="AK817" s="7">
        <v>-7425.6438000015914</v>
      </c>
      <c r="AL817" s="7">
        <v>4864873.1670999974</v>
      </c>
      <c r="AM817" s="25">
        <f t="shared" si="382"/>
        <v>184.5093554923217</v>
      </c>
      <c r="AN817" s="6">
        <v>6671</v>
      </c>
      <c r="AO817" s="21">
        <v>0.27636645395802839</v>
      </c>
      <c r="AP817" s="7">
        <v>-7425.6438000015914</v>
      </c>
      <c r="AQ817" s="7">
        <v>4864873.1670999974</v>
      </c>
      <c r="AR817" s="25">
        <f t="shared" si="383"/>
        <v>171.41889662214783</v>
      </c>
      <c r="AS817" s="6">
        <v>6310</v>
      </c>
      <c r="AT817" s="21">
        <v>0.27797549640798752</v>
      </c>
      <c r="AU817" s="7">
        <v>-7432.4422000013292</v>
      </c>
      <c r="AV817" s="7">
        <v>4864883.1645999998</v>
      </c>
      <c r="AW817" s="25">
        <f t="shared" si="384"/>
        <v>167.48423817243648</v>
      </c>
      <c r="AX817" s="6">
        <v>6219</v>
      </c>
      <c r="AY817" s="21">
        <v>0.28647213211907641</v>
      </c>
      <c r="AZ817" s="7">
        <v>-7432.4422000013292</v>
      </c>
      <c r="BA817" s="7">
        <v>4864883.1645999998</v>
      </c>
      <c r="BB817" s="25">
        <f t="shared" si="385"/>
        <v>148.48086141776884</v>
      </c>
      <c r="BC817" s="6">
        <v>6764</v>
      </c>
      <c r="BD817" s="21">
        <v>0.29131489865298882</v>
      </c>
      <c r="BE817" s="7">
        <v>-7425.6438000015914</v>
      </c>
      <c r="BF817" s="7">
        <v>4864873.1670999974</v>
      </c>
      <c r="BG817" s="25">
        <f t="shared" si="386"/>
        <v>138.85106497991842</v>
      </c>
      <c r="BH817" s="6">
        <v>6768</v>
      </c>
      <c r="BI817" s="21">
        <v>0.29217351892117049</v>
      </c>
      <c r="BJ817" s="7">
        <v>-7432.4422000013292</v>
      </c>
      <c r="BK817" s="7">
        <v>4864883.1645999998</v>
      </c>
      <c r="BL817" s="25">
        <f t="shared" si="387"/>
        <v>137.2260603233002</v>
      </c>
      <c r="BM817" s="6">
        <v>6853</v>
      </c>
      <c r="BN817" s="21">
        <v>0.29267737853301617</v>
      </c>
      <c r="BO817" s="7">
        <v>-7425.6438000015914</v>
      </c>
      <c r="BP817" s="7">
        <v>4864873.1670999974</v>
      </c>
      <c r="BQ817" s="25">
        <f t="shared" si="388"/>
        <v>136.28353001206511</v>
      </c>
      <c r="BR817" s="6">
        <v>6492</v>
      </c>
      <c r="BS817" s="21">
        <v>0.29327586747597029</v>
      </c>
      <c r="BT817" s="7">
        <v>-7432.4422000013292</v>
      </c>
      <c r="BU817" s="7">
        <v>4864883.1645999998</v>
      </c>
      <c r="BV817" s="25">
        <f t="shared" si="389"/>
        <v>135.17447383776999</v>
      </c>
      <c r="BW817" s="6">
        <v>6392</v>
      </c>
      <c r="BX817" s="21">
        <v>0.2938553085739174</v>
      </c>
      <c r="BY817" s="7">
        <v>-7425.6438000015914</v>
      </c>
      <c r="BZ817" s="7">
        <v>4864873.1670999974</v>
      </c>
      <c r="CA817" s="25">
        <f t="shared" si="390"/>
        <v>134.11144346853422</v>
      </c>
      <c r="CB817" s="6">
        <v>6585</v>
      </c>
      <c r="CC817" s="21">
        <v>0.2478894357703966</v>
      </c>
      <c r="CD817" s="7">
        <v>-7432.4422000013292</v>
      </c>
      <c r="CE817" s="7">
        <v>4864883.1645999998</v>
      </c>
      <c r="CF817" s="25">
        <f t="shared" si="391"/>
        <v>264.83045345100777</v>
      </c>
      <c r="CG817" s="6">
        <v>6673</v>
      </c>
      <c r="CH817" s="21">
        <v>0.26070516756617002</v>
      </c>
      <c r="CI817" s="7">
        <v>-7432.4422000013292</v>
      </c>
      <c r="CJ817" s="7">
        <v>4864883.1645999998</v>
      </c>
      <c r="CK817" s="25">
        <f t="shared" si="392"/>
        <v>216.47185638827742</v>
      </c>
      <c r="CL817" s="6">
        <v>6487</v>
      </c>
      <c r="CM817" s="21">
        <v>0.2708654159594438</v>
      </c>
      <c r="CN817" s="7">
        <v>-7425.6438000015914</v>
      </c>
      <c r="CO817" s="7">
        <v>4864873.1670999974</v>
      </c>
      <c r="CP817" s="25">
        <f t="shared" si="393"/>
        <v>185.77435760899397</v>
      </c>
      <c r="CQ817" s="6">
        <v>6310</v>
      </c>
      <c r="CR817" s="21">
        <v>0.27534524825422768</v>
      </c>
      <c r="CS817" s="7">
        <v>-7432.4422000013292</v>
      </c>
      <c r="CT817" s="7">
        <v>4864883.1645999998</v>
      </c>
      <c r="CU817" s="25">
        <f t="shared" si="394"/>
        <v>173.97612586668447</v>
      </c>
      <c r="CV817" s="6">
        <v>6219</v>
      </c>
      <c r="CW817" s="21">
        <v>0.28518385435381483</v>
      </c>
      <c r="CX817" s="7">
        <v>-7432.4422000013292</v>
      </c>
      <c r="CY817" s="7">
        <v>4864883.1645999998</v>
      </c>
      <c r="CZ817" s="25">
        <f t="shared" si="395"/>
        <v>151.18206134798936</v>
      </c>
      <c r="DA817" s="6">
        <v>7043</v>
      </c>
      <c r="DB817" s="21">
        <v>0.28971899864591139</v>
      </c>
      <c r="DC817" s="7">
        <v>-7432.4422000013292</v>
      </c>
      <c r="DD817" s="7">
        <v>4864883.1645999998</v>
      </c>
      <c r="DE817" s="25">
        <f t="shared" si="396"/>
        <v>141.93584841167228</v>
      </c>
      <c r="DF817" s="6">
        <v>6853</v>
      </c>
      <c r="DG817" s="21">
        <v>0.29083844449439639</v>
      </c>
      <c r="DH817" s="7">
        <v>-7425.6438000015914</v>
      </c>
      <c r="DI817" s="7">
        <v>4864873.1670999974</v>
      </c>
      <c r="DJ817" s="25">
        <f t="shared" si="397"/>
        <v>139.76317151399675</v>
      </c>
      <c r="DK817" s="6">
        <v>6578</v>
      </c>
      <c r="DL817" s="21">
        <v>0.29140722291407228</v>
      </c>
      <c r="DM817" s="7">
        <v>-7425.6438000015914</v>
      </c>
      <c r="DN817" s="7">
        <v>4864873.1670999974</v>
      </c>
      <c r="DO817" s="25">
        <f t="shared" si="398"/>
        <v>138.67518421806443</v>
      </c>
      <c r="DP817" s="6">
        <v>6768</v>
      </c>
      <c r="DQ817" s="21">
        <v>0.29266029217021361</v>
      </c>
      <c r="DR817" s="7">
        <v>-7432.4422000013292</v>
      </c>
      <c r="DS817" s="7">
        <v>4864883.1645999998</v>
      </c>
      <c r="DT817" s="25">
        <f t="shared" si="399"/>
        <v>136.31535932178502</v>
      </c>
      <c r="DU817" s="6">
        <v>6671</v>
      </c>
      <c r="DV817" s="21">
        <v>0.29344073647871111</v>
      </c>
      <c r="DW817" s="7">
        <v>-7425.6438000015914</v>
      </c>
      <c r="DX817" s="7">
        <v>4864873.1670999974</v>
      </c>
      <c r="DY817" s="25">
        <f t="shared" si="400"/>
        <v>134.87093989869641</v>
      </c>
      <c r="DZ817" s="6">
        <v>6764</v>
      </c>
      <c r="EA817" s="21">
        <v>0.2934648191013729</v>
      </c>
      <c r="EB817" s="7">
        <v>-7425.6438000015914</v>
      </c>
      <c r="EC817" s="7">
        <v>4864873.1670999974</v>
      </c>
      <c r="ED817" s="25">
        <f t="shared" si="401"/>
        <v>134.82667365692299</v>
      </c>
      <c r="EE817" s="6">
        <v>6492</v>
      </c>
      <c r="EF817" s="21">
        <v>0.29492257832193008</v>
      </c>
      <c r="EG817" s="7">
        <v>-7432.4422000013292</v>
      </c>
      <c r="EH817" s="7">
        <v>4864883.1645999998</v>
      </c>
      <c r="EI817" s="25">
        <f t="shared" si="402"/>
        <v>132.18065875670572</v>
      </c>
    </row>
    <row r="818" spans="1:139" x14ac:dyDescent="0.25">
      <c r="A818" s="6">
        <v>804</v>
      </c>
      <c r="B818" s="6">
        <v>1</v>
      </c>
      <c r="C818" s="6">
        <v>2</v>
      </c>
      <c r="D818" s="6">
        <v>1</v>
      </c>
      <c r="E818" s="6">
        <v>2</v>
      </c>
      <c r="F818" s="20">
        <f t="shared" si="372"/>
        <v>1</v>
      </c>
      <c r="G818" s="20">
        <f t="shared" si="373"/>
        <v>1</v>
      </c>
      <c r="H818" s="20">
        <f t="shared" si="374"/>
        <v>1</v>
      </c>
      <c r="I818" s="7">
        <v>-7507.8269798680894</v>
      </c>
      <c r="J818" s="7">
        <v>4864855.3394660512</v>
      </c>
      <c r="K818" s="6">
        <v>-3</v>
      </c>
      <c r="L818" s="6">
        <v>-3</v>
      </c>
      <c r="M818" s="7">
        <v>-7513.4377927967507</v>
      </c>
      <c r="N818" s="7">
        <v>4864852.1055786544</v>
      </c>
      <c r="O818" s="26">
        <f t="shared" si="375"/>
        <v>-7513.4377927967516</v>
      </c>
      <c r="P818" s="26">
        <f t="shared" si="376"/>
        <v>4864852.1055786535</v>
      </c>
      <c r="Q818" s="20">
        <f t="shared" si="377"/>
        <v>1</v>
      </c>
      <c r="R818" s="26">
        <f t="shared" si="378"/>
        <v>6.4760519934095102</v>
      </c>
      <c r="S818" s="26">
        <f>R818*'8_HeSo_Mercator'!$B$7</f>
        <v>4.9614741233617261</v>
      </c>
      <c r="T818" s="6">
        <v>1632</v>
      </c>
      <c r="U818" s="21">
        <v>0.26206937716593198</v>
      </c>
      <c r="V818" s="7">
        <v>-7516.4745000004768</v>
      </c>
      <c r="W818" s="7">
        <v>4864844.5971999988</v>
      </c>
      <c r="X818" s="25">
        <f t="shared" si="379"/>
        <v>211.99952788727725</v>
      </c>
      <c r="Y818" s="6">
        <v>1594</v>
      </c>
      <c r="Z818" s="21">
        <v>0.27449752096229668</v>
      </c>
      <c r="AA818" s="7">
        <v>-7516.4745000004768</v>
      </c>
      <c r="AB818" s="7">
        <v>4864844.5971999988</v>
      </c>
      <c r="AC818" s="25">
        <f t="shared" si="380"/>
        <v>176.13525543831827</v>
      </c>
      <c r="AD818" s="6">
        <v>1554</v>
      </c>
      <c r="AE818" s="21">
        <v>0.2939367980348942</v>
      </c>
      <c r="AF818" s="7">
        <v>-7516.4745000004768</v>
      </c>
      <c r="AG818" s="7">
        <v>4864844.5971999988</v>
      </c>
      <c r="AH818" s="25">
        <f t="shared" si="381"/>
        <v>133.96278395473985</v>
      </c>
      <c r="AI818" s="6">
        <v>1291</v>
      </c>
      <c r="AJ818" s="21">
        <v>0.31526376706679698</v>
      </c>
      <c r="AK818" s="7">
        <v>-7516.4745000004768</v>
      </c>
      <c r="AL818" s="7">
        <v>4864844.5971999988</v>
      </c>
      <c r="AM818" s="25">
        <f t="shared" si="382"/>
        <v>101.22872283894574</v>
      </c>
      <c r="AN818" s="6">
        <v>1453</v>
      </c>
      <c r="AO818" s="21">
        <v>0.3424670536344987</v>
      </c>
      <c r="AP818" s="7">
        <v>-7515.7209553010762</v>
      </c>
      <c r="AQ818" s="7">
        <v>4864863.5154497251</v>
      </c>
      <c r="AR818" s="25">
        <f t="shared" si="383"/>
        <v>72.698392923134733</v>
      </c>
      <c r="AS818" s="6">
        <v>1484</v>
      </c>
      <c r="AT818" s="21">
        <v>0.34290990242936348</v>
      </c>
      <c r="AU818" s="7">
        <v>-7520.7504727989426</v>
      </c>
      <c r="AV818" s="7">
        <v>4864854.415648371</v>
      </c>
      <c r="AW818" s="25">
        <f t="shared" si="384"/>
        <v>72.323576293163313</v>
      </c>
      <c r="AX818" s="6">
        <v>1440</v>
      </c>
      <c r="AY818" s="21">
        <v>0.3457568089458572</v>
      </c>
      <c r="AZ818" s="7">
        <v>-7506.7318999990821</v>
      </c>
      <c r="BA818" s="7">
        <v>4864850.6840000004</v>
      </c>
      <c r="BB818" s="25">
        <f t="shared" si="385"/>
        <v>69.970831438360605</v>
      </c>
      <c r="BC818" s="6">
        <v>1523</v>
      </c>
      <c r="BD818" s="21">
        <v>0.3476828265808074</v>
      </c>
      <c r="BE818" s="7">
        <v>-7515.7209553010762</v>
      </c>
      <c r="BF818" s="7">
        <v>4864863.5154497251</v>
      </c>
      <c r="BG818" s="25">
        <f t="shared" si="386"/>
        <v>68.433230364105853</v>
      </c>
      <c r="BH818" s="6">
        <v>1476</v>
      </c>
      <c r="BI818" s="21">
        <v>0.35016472199892651</v>
      </c>
      <c r="BJ818" s="7">
        <v>-7516.4745000004768</v>
      </c>
      <c r="BK818" s="7">
        <v>4864844.5971999988</v>
      </c>
      <c r="BL818" s="25">
        <f t="shared" si="387"/>
        <v>66.513597717786197</v>
      </c>
      <c r="BM818" s="6">
        <v>690</v>
      </c>
      <c r="BN818" s="21">
        <v>0.35204752503048509</v>
      </c>
      <c r="BO818" s="7">
        <v>-7511.7366999983788</v>
      </c>
      <c r="BP818" s="7">
        <v>4864841.6472000033</v>
      </c>
      <c r="BQ818" s="25">
        <f t="shared" si="388"/>
        <v>65.102073052113212</v>
      </c>
      <c r="BR818" s="6">
        <v>1408</v>
      </c>
      <c r="BS818" s="21">
        <v>0.3536616320170719</v>
      </c>
      <c r="BT818" s="7">
        <v>-7516.4745000004768</v>
      </c>
      <c r="BU818" s="7">
        <v>4864844.5971999988</v>
      </c>
      <c r="BV818" s="25">
        <f t="shared" si="389"/>
        <v>63.921684787615611</v>
      </c>
      <c r="BW818" s="6">
        <v>140</v>
      </c>
      <c r="BX818" s="21">
        <v>0.35423242389662579</v>
      </c>
      <c r="BY818" s="7">
        <v>-7502.4497000016272</v>
      </c>
      <c r="BZ818" s="7">
        <v>4864884.1761000007</v>
      </c>
      <c r="CA818" s="25">
        <f t="shared" si="390"/>
        <v>63.510679092993868</v>
      </c>
      <c r="CB818" s="6">
        <v>1632</v>
      </c>
      <c r="CC818" s="21">
        <v>0.27289778847981749</v>
      </c>
      <c r="CD818" s="7">
        <v>-7516.4745000004768</v>
      </c>
      <c r="CE818" s="7">
        <v>4864844.5971999988</v>
      </c>
      <c r="CF818" s="25">
        <f t="shared" si="391"/>
        <v>180.30174713227402</v>
      </c>
      <c r="CG818" s="6">
        <v>1594</v>
      </c>
      <c r="CH818" s="21">
        <v>0.2882929345023208</v>
      </c>
      <c r="CI818" s="7">
        <v>-7516.4745000004768</v>
      </c>
      <c r="CJ818" s="7">
        <v>4864844.5971999988</v>
      </c>
      <c r="CK818" s="25">
        <f t="shared" si="392"/>
        <v>144.76514336418026</v>
      </c>
      <c r="CL818" s="6">
        <v>1554</v>
      </c>
      <c r="CM818" s="21">
        <v>0.30429340342971589</v>
      </c>
      <c r="CN818" s="7">
        <v>-7516.4745000004768</v>
      </c>
      <c r="CO818" s="7">
        <v>4864844.5971999988</v>
      </c>
      <c r="CP818" s="25">
        <f t="shared" si="393"/>
        <v>116.63525662797535</v>
      </c>
      <c r="CQ818" s="6">
        <v>1291</v>
      </c>
      <c r="CR818" s="21">
        <v>0.3202373593769316</v>
      </c>
      <c r="CS818" s="7">
        <v>-7516.4745000004768</v>
      </c>
      <c r="CT818" s="7">
        <v>4864844.5971999988</v>
      </c>
      <c r="CU818" s="25">
        <f t="shared" si="394"/>
        <v>95.085001138556237</v>
      </c>
      <c r="CV818" s="6">
        <v>1484</v>
      </c>
      <c r="CW818" s="21">
        <v>0.32996663832014128</v>
      </c>
      <c r="CX818" s="7">
        <v>-7520.7504727989426</v>
      </c>
      <c r="CY818" s="7">
        <v>4864854.415648371</v>
      </c>
      <c r="CZ818" s="25">
        <f t="shared" si="395"/>
        <v>84.356756160230503</v>
      </c>
      <c r="DA818" s="6">
        <v>914</v>
      </c>
      <c r="DB818" s="21">
        <v>0.33166649393719549</v>
      </c>
      <c r="DC818" s="7">
        <v>-7506.5293000005186</v>
      </c>
      <c r="DD818" s="7">
        <v>4864862.5543000028</v>
      </c>
      <c r="DE818" s="25">
        <f t="shared" si="396"/>
        <v>82.640626440455179</v>
      </c>
      <c r="DF818" s="6">
        <v>1017</v>
      </c>
      <c r="DG818" s="21">
        <v>0.33247272321040672</v>
      </c>
      <c r="DH818" s="7">
        <v>-7501.2219000011683</v>
      </c>
      <c r="DI818" s="7">
        <v>4864863.0728999972</v>
      </c>
      <c r="DJ818" s="25">
        <f t="shared" si="397"/>
        <v>81.841940383243255</v>
      </c>
      <c r="DK818" s="6">
        <v>140</v>
      </c>
      <c r="DL818" s="21">
        <v>0.3398914805158198</v>
      </c>
      <c r="DM818" s="7">
        <v>-7502.4497000016272</v>
      </c>
      <c r="DN818" s="7">
        <v>4864884.1761000007</v>
      </c>
      <c r="DO818" s="25">
        <f t="shared" si="398"/>
        <v>74.927093125610725</v>
      </c>
      <c r="DP818" s="6">
        <v>1622</v>
      </c>
      <c r="DQ818" s="21">
        <v>0.343489605252083</v>
      </c>
      <c r="DR818" s="7">
        <v>-7501.2219000011683</v>
      </c>
      <c r="DS818" s="7">
        <v>4864863.0728999972</v>
      </c>
      <c r="DT818" s="25">
        <f t="shared" si="399"/>
        <v>71.836572754550133</v>
      </c>
      <c r="DU818" s="6">
        <v>368</v>
      </c>
      <c r="DV818" s="21">
        <v>0.34361028556661077</v>
      </c>
      <c r="DW818" s="7">
        <v>-7506.5293000005186</v>
      </c>
      <c r="DX818" s="7">
        <v>4864862.5543000028</v>
      </c>
      <c r="DY818" s="25">
        <f t="shared" si="400"/>
        <v>71.735706226442858</v>
      </c>
      <c r="DZ818" s="6">
        <v>1453</v>
      </c>
      <c r="EA818" s="21">
        <v>0.34376751606088041</v>
      </c>
      <c r="EB818" s="7">
        <v>-7515.7209553010762</v>
      </c>
      <c r="EC818" s="7">
        <v>4864863.5154497251</v>
      </c>
      <c r="ED818" s="25">
        <f t="shared" si="401"/>
        <v>71.604555908147432</v>
      </c>
      <c r="EE818" s="6">
        <v>1440</v>
      </c>
      <c r="EF818" s="21">
        <v>0.3447477490353007</v>
      </c>
      <c r="EG818" s="7">
        <v>-7506.7318999990821</v>
      </c>
      <c r="EH818" s="7">
        <v>4864850.6840000004</v>
      </c>
      <c r="EI818" s="25">
        <f t="shared" si="402"/>
        <v>70.793640016340632</v>
      </c>
    </row>
    <row r="819" spans="1:139" x14ac:dyDescent="0.25">
      <c r="A819" s="6">
        <v>805</v>
      </c>
      <c r="B819" s="6">
        <v>1</v>
      </c>
      <c r="C819" s="6">
        <v>2</v>
      </c>
      <c r="D819" s="6">
        <v>1</v>
      </c>
      <c r="E819" s="6">
        <v>2</v>
      </c>
      <c r="F819" s="20">
        <f t="shared" si="372"/>
        <v>1</v>
      </c>
      <c r="G819" s="20">
        <f t="shared" si="373"/>
        <v>1</v>
      </c>
      <c r="H819" s="20">
        <f t="shared" si="374"/>
        <v>1</v>
      </c>
      <c r="I819" s="7">
        <v>-7508.0033428953466</v>
      </c>
      <c r="J819" s="7">
        <v>4864851.4630201757</v>
      </c>
      <c r="K819" s="6">
        <v>0</v>
      </c>
      <c r="L819" s="6">
        <v>0</v>
      </c>
      <c r="M819" s="7">
        <v>-7507.816533373747</v>
      </c>
      <c r="N819" s="7">
        <v>4864852.4734596582</v>
      </c>
      <c r="O819" s="26">
        <f t="shared" si="375"/>
        <v>-7507.8165333737479</v>
      </c>
      <c r="P819" s="26">
        <f t="shared" si="376"/>
        <v>4864852.4734596601</v>
      </c>
      <c r="Q819" s="20">
        <f t="shared" si="377"/>
        <v>1</v>
      </c>
      <c r="R819" s="26">
        <f t="shared" si="378"/>
        <v>1.0275630145905486</v>
      </c>
      <c r="S819" s="26">
        <f>R819*'8_HeSo_Mercator'!$B$7</f>
        <v>0.78724310925898866</v>
      </c>
      <c r="T819" s="6">
        <v>1591</v>
      </c>
      <c r="U819" s="21">
        <v>0.22004182944230369</v>
      </c>
      <c r="V819" s="7">
        <v>-7506.7318999990821</v>
      </c>
      <c r="W819" s="7">
        <v>4864850.6840000004</v>
      </c>
      <c r="X819" s="25">
        <f t="shared" si="379"/>
        <v>426.55890395835797</v>
      </c>
      <c r="Y819" s="6">
        <v>1548</v>
      </c>
      <c r="Z819" s="21">
        <v>0.2601934500029614</v>
      </c>
      <c r="AA819" s="7">
        <v>-7506.7318999990821</v>
      </c>
      <c r="AB819" s="7">
        <v>4864850.6840000004</v>
      </c>
      <c r="AC819" s="25">
        <f t="shared" si="380"/>
        <v>218.17981115279537</v>
      </c>
      <c r="AD819" s="6">
        <v>1477</v>
      </c>
      <c r="AE819" s="21">
        <v>0.29989311588578538</v>
      </c>
      <c r="AF819" s="7">
        <v>-7506.7318999990821</v>
      </c>
      <c r="AG819" s="7">
        <v>4864850.6840000004</v>
      </c>
      <c r="AH819" s="25">
        <f t="shared" si="381"/>
        <v>123.63288787469342</v>
      </c>
      <c r="AI819" s="6">
        <v>1489</v>
      </c>
      <c r="AJ819" s="21">
        <v>0.33598122508220057</v>
      </c>
      <c r="AK819" s="7">
        <v>-7515.7209553010762</v>
      </c>
      <c r="AL819" s="7">
        <v>4864863.5154497251</v>
      </c>
      <c r="AM819" s="25">
        <f t="shared" si="382"/>
        <v>78.47656092398438</v>
      </c>
      <c r="AN819" s="6">
        <v>1294</v>
      </c>
      <c r="AO819" s="21">
        <v>0.33657754750020541</v>
      </c>
      <c r="AP819" s="7">
        <v>-7506.7318999990821</v>
      </c>
      <c r="AQ819" s="7">
        <v>4864850.6840000004</v>
      </c>
      <c r="AR819" s="25">
        <f t="shared" si="383"/>
        <v>77.921882077095418</v>
      </c>
      <c r="AS819" s="6">
        <v>1627</v>
      </c>
      <c r="AT819" s="21">
        <v>0.3369762149336798</v>
      </c>
      <c r="AU819" s="7">
        <v>-7506.7318999990821</v>
      </c>
      <c r="AV819" s="7">
        <v>4864850.6840000004</v>
      </c>
      <c r="AW819" s="25">
        <f t="shared" si="384"/>
        <v>77.553786873458591</v>
      </c>
      <c r="AX819" s="6">
        <v>1365</v>
      </c>
      <c r="AY819" s="21">
        <v>0.33782961752622692</v>
      </c>
      <c r="AZ819" s="7">
        <v>-7506.7318999990821</v>
      </c>
      <c r="BA819" s="7">
        <v>4864850.6840000004</v>
      </c>
      <c r="BB819" s="25">
        <f t="shared" si="385"/>
        <v>76.773106497769916</v>
      </c>
      <c r="BC819" s="6">
        <v>1440</v>
      </c>
      <c r="BD819" s="21">
        <v>0.33798454459098798</v>
      </c>
      <c r="BE819" s="7">
        <v>-7506.7318999990821</v>
      </c>
      <c r="BF819" s="7">
        <v>4864850.6840000004</v>
      </c>
      <c r="BG819" s="25">
        <f t="shared" si="386"/>
        <v>76.632436676926915</v>
      </c>
      <c r="BH819" s="6">
        <v>1412</v>
      </c>
      <c r="BI819" s="21">
        <v>0.33804111859431568</v>
      </c>
      <c r="BJ819" s="7">
        <v>-7511.5214999988684</v>
      </c>
      <c r="BK819" s="7">
        <v>4864853.5402000016</v>
      </c>
      <c r="BL819" s="25">
        <f t="shared" si="387"/>
        <v>76.581149241623109</v>
      </c>
      <c r="BM819" s="6">
        <v>1328</v>
      </c>
      <c r="BN819" s="21">
        <v>0.34875214804851867</v>
      </c>
      <c r="BO819" s="7">
        <v>-7506.7318999990821</v>
      </c>
      <c r="BP819" s="7">
        <v>4864850.6840000004</v>
      </c>
      <c r="BQ819" s="25">
        <f t="shared" si="388"/>
        <v>67.597780275360492</v>
      </c>
      <c r="BR819" s="6">
        <v>1453</v>
      </c>
      <c r="BS819" s="21">
        <v>0.3497494519297753</v>
      </c>
      <c r="BT819" s="7">
        <v>-7515.7209553010762</v>
      </c>
      <c r="BU819" s="7">
        <v>4864863.5154497251</v>
      </c>
      <c r="BV819" s="25">
        <f t="shared" si="389"/>
        <v>66.830056696261678</v>
      </c>
      <c r="BW819" s="6">
        <v>1388</v>
      </c>
      <c r="BX819" s="21">
        <v>0.35372959223766792</v>
      </c>
      <c r="BY819" s="7">
        <v>-7515.7209553010762</v>
      </c>
      <c r="BZ819" s="7">
        <v>4864863.5154497251</v>
      </c>
      <c r="CA819" s="25">
        <f t="shared" si="390"/>
        <v>63.872575183764305</v>
      </c>
      <c r="CB819" s="6">
        <v>1591</v>
      </c>
      <c r="CC819" s="21">
        <v>0.19344907746759091</v>
      </c>
      <c r="CD819" s="7">
        <v>-7506.7318999990821</v>
      </c>
      <c r="CE819" s="7">
        <v>4864850.6840000004</v>
      </c>
      <c r="CF819" s="25">
        <f t="shared" si="391"/>
        <v>714.0577680889769</v>
      </c>
      <c r="CG819" s="6">
        <v>1548</v>
      </c>
      <c r="CH819" s="21">
        <v>0.2281627719580982</v>
      </c>
      <c r="CI819" s="7">
        <v>-7506.7318999990821</v>
      </c>
      <c r="CJ819" s="7">
        <v>4864850.6840000004</v>
      </c>
      <c r="CK819" s="25">
        <f t="shared" si="392"/>
        <v>368.99532352239459</v>
      </c>
      <c r="CL819" s="6">
        <v>1477</v>
      </c>
      <c r="CM819" s="21">
        <v>0.26609201370858859</v>
      </c>
      <c r="CN819" s="7">
        <v>-7506.7318999990821</v>
      </c>
      <c r="CO819" s="7">
        <v>4864850.6840000004</v>
      </c>
      <c r="CP819" s="25">
        <f t="shared" si="393"/>
        <v>199.46772728953303</v>
      </c>
      <c r="CQ819" s="6">
        <v>1440</v>
      </c>
      <c r="CR819" s="21">
        <v>0.29505498916271972</v>
      </c>
      <c r="CS819" s="7">
        <v>-7506.7318999990821</v>
      </c>
      <c r="CT819" s="7">
        <v>4864850.6840000004</v>
      </c>
      <c r="CU819" s="25">
        <f t="shared" si="394"/>
        <v>131.94354534048892</v>
      </c>
      <c r="CV819" s="6">
        <v>1365</v>
      </c>
      <c r="CW819" s="21">
        <v>0.29961245978356238</v>
      </c>
      <c r="CX819" s="7">
        <v>-7506.7318999990821</v>
      </c>
      <c r="CY819" s="7">
        <v>4864850.6840000004</v>
      </c>
      <c r="CZ819" s="25">
        <f t="shared" si="395"/>
        <v>124.09678192448985</v>
      </c>
      <c r="DA819" s="6">
        <v>1627</v>
      </c>
      <c r="DB819" s="21">
        <v>0.30016029310739628</v>
      </c>
      <c r="DC819" s="7">
        <v>-7506.7318999990821</v>
      </c>
      <c r="DD819" s="7">
        <v>4864850.6840000004</v>
      </c>
      <c r="DE819" s="25">
        <f t="shared" si="396"/>
        <v>123.19328523403792</v>
      </c>
      <c r="DF819" s="6">
        <v>1294</v>
      </c>
      <c r="DG819" s="21">
        <v>0.30318347416407571</v>
      </c>
      <c r="DH819" s="7">
        <v>-7506.7318999990821</v>
      </c>
      <c r="DI819" s="7">
        <v>4864850.6840000004</v>
      </c>
      <c r="DJ819" s="25">
        <f t="shared" si="397"/>
        <v>118.35262618972203</v>
      </c>
      <c r="DK819" s="6">
        <v>1515</v>
      </c>
      <c r="DL819" s="21">
        <v>0.30415931648636579</v>
      </c>
      <c r="DM819" s="7">
        <v>-7506.7318999990821</v>
      </c>
      <c r="DN819" s="7">
        <v>4864850.6840000004</v>
      </c>
      <c r="DO819" s="25">
        <f t="shared" si="398"/>
        <v>116.84106468926586</v>
      </c>
      <c r="DP819" s="6">
        <v>1328</v>
      </c>
      <c r="DQ819" s="21">
        <v>0.31040622872405421</v>
      </c>
      <c r="DR819" s="7">
        <v>-7506.7318999990821</v>
      </c>
      <c r="DS819" s="7">
        <v>4864850.6840000004</v>
      </c>
      <c r="DT819" s="25">
        <f t="shared" si="399"/>
        <v>107.71552201020285</v>
      </c>
      <c r="DU819" s="6">
        <v>1331</v>
      </c>
      <c r="DV819" s="21">
        <v>0.31112710035129287</v>
      </c>
      <c r="DW819" s="7">
        <v>-7502.8269000016153</v>
      </c>
      <c r="DX819" s="7">
        <v>4864860.1745999977</v>
      </c>
      <c r="DY819" s="25">
        <f t="shared" si="400"/>
        <v>106.72069237922037</v>
      </c>
      <c r="DZ819" s="6">
        <v>1489</v>
      </c>
      <c r="EA819" s="21">
        <v>0.31475530056294893</v>
      </c>
      <c r="EB819" s="7">
        <v>-7515.7209553010762</v>
      </c>
      <c r="EC819" s="7">
        <v>4864863.5154497251</v>
      </c>
      <c r="ED819" s="25">
        <f t="shared" si="401"/>
        <v>101.88442296035866</v>
      </c>
      <c r="EE819" s="6">
        <v>1388</v>
      </c>
      <c r="EF819" s="21">
        <v>0.31750793824592138</v>
      </c>
      <c r="EG819" s="7">
        <v>-7515.7209553010762</v>
      </c>
      <c r="EH819" s="7">
        <v>4864863.5154497251</v>
      </c>
      <c r="EI819" s="25">
        <f t="shared" si="402"/>
        <v>98.396952637774078</v>
      </c>
    </row>
    <row r="820" spans="1:139" x14ac:dyDescent="0.25">
      <c r="A820" s="6">
        <v>806</v>
      </c>
      <c r="B820" s="6">
        <v>1</v>
      </c>
      <c r="C820" s="6">
        <v>1</v>
      </c>
      <c r="D820" s="6">
        <v>1</v>
      </c>
      <c r="E820" s="6">
        <v>1</v>
      </c>
      <c r="F820" s="20">
        <f t="shared" si="372"/>
        <v>1</v>
      </c>
      <c r="G820" s="20">
        <f t="shared" si="373"/>
        <v>1</v>
      </c>
      <c r="H820" s="20">
        <f t="shared" si="374"/>
        <v>1</v>
      </c>
      <c r="I820" s="7">
        <v>-7512.3179674537696</v>
      </c>
      <c r="J820" s="7">
        <v>4864842.6230799882</v>
      </c>
      <c r="K820" s="6">
        <v>6</v>
      </c>
      <c r="L820" s="6">
        <v>6</v>
      </c>
      <c r="M820" s="7">
        <v>-7513.0626943131911</v>
      </c>
      <c r="N820" s="7">
        <v>4864848.1418998139</v>
      </c>
      <c r="O820" s="26">
        <f t="shared" si="375"/>
        <v>-7513.062694313192</v>
      </c>
      <c r="P820" s="26">
        <f t="shared" si="376"/>
        <v>4864848.1418998148</v>
      </c>
      <c r="Q820" s="20">
        <f t="shared" si="377"/>
        <v>1</v>
      </c>
      <c r="R820" s="26">
        <f t="shared" si="378"/>
        <v>5.5688410261226187</v>
      </c>
      <c r="S820" s="26">
        <f>R820*'8_HeSo_Mercator'!$B$7</f>
        <v>4.2664358896964441</v>
      </c>
      <c r="T820" s="6">
        <v>12253</v>
      </c>
      <c r="U820" s="21">
        <v>0.34335919365870038</v>
      </c>
      <c r="V820" s="7">
        <v>-7516.52670000121</v>
      </c>
      <c r="W820" s="7">
        <v>4864844.6247999966</v>
      </c>
      <c r="X820" s="25">
        <f t="shared" si="379"/>
        <v>71.94577222528639</v>
      </c>
      <c r="Y820" s="6">
        <v>12331</v>
      </c>
      <c r="Z820" s="21">
        <v>0.35689528483390243</v>
      </c>
      <c r="AA820" s="7">
        <v>-7516.52670000121</v>
      </c>
      <c r="AB820" s="7">
        <v>4864844.6247999966</v>
      </c>
      <c r="AC820" s="25">
        <f t="shared" si="380"/>
        <v>61.636328192172478</v>
      </c>
      <c r="AD820" s="6">
        <v>12500</v>
      </c>
      <c r="AE820" s="21">
        <v>0.36874933242105928</v>
      </c>
      <c r="AF820" s="7">
        <v>-7516.52670000121</v>
      </c>
      <c r="AG820" s="7">
        <v>4864844.6247999966</v>
      </c>
      <c r="AH820" s="25">
        <f t="shared" si="381"/>
        <v>54.084775210821903</v>
      </c>
      <c r="AI820" s="6">
        <v>12416</v>
      </c>
      <c r="AJ820" s="21">
        <v>0.37331615768103338</v>
      </c>
      <c r="AK820" s="7">
        <v>-7516.52670000121</v>
      </c>
      <c r="AL820" s="7">
        <v>4864844.6247999966</v>
      </c>
      <c r="AM820" s="25">
        <f t="shared" si="382"/>
        <v>51.486438480879215</v>
      </c>
      <c r="AN820" s="6">
        <v>12582</v>
      </c>
      <c r="AO820" s="21">
        <v>0.41990529917032698</v>
      </c>
      <c r="AP820" s="7">
        <v>-7516.52670000121</v>
      </c>
      <c r="AQ820" s="7">
        <v>4864844.6247999966</v>
      </c>
      <c r="AR820" s="25">
        <f t="shared" si="383"/>
        <v>32.165816368210258</v>
      </c>
      <c r="AS820" s="6">
        <v>12667</v>
      </c>
      <c r="AT820" s="21">
        <v>0.44806374869972249</v>
      </c>
      <c r="AU820" s="7">
        <v>-7516.52670000121</v>
      </c>
      <c r="AV820" s="7">
        <v>4864844.6247999966</v>
      </c>
      <c r="AW820" s="25">
        <f t="shared" si="384"/>
        <v>24.810799992455326</v>
      </c>
      <c r="AX820" s="6">
        <v>12252</v>
      </c>
      <c r="AY820" s="21">
        <v>0.44927408611145531</v>
      </c>
      <c r="AZ820" s="7">
        <v>-7511.778299998492</v>
      </c>
      <c r="BA820" s="7">
        <v>4864841.6717000008</v>
      </c>
      <c r="BB820" s="25">
        <f t="shared" si="385"/>
        <v>24.544518807775084</v>
      </c>
      <c r="BC820" s="6">
        <v>12255</v>
      </c>
      <c r="BD820" s="21">
        <v>0.45078952287929519</v>
      </c>
      <c r="BE820" s="7">
        <v>-7502.8467999994746</v>
      </c>
      <c r="BF820" s="7">
        <v>4864860.1862000003</v>
      </c>
      <c r="BG820" s="25">
        <f t="shared" si="386"/>
        <v>24.216130314352771</v>
      </c>
      <c r="BH820" s="6">
        <v>12087</v>
      </c>
      <c r="BI820" s="21">
        <v>0.45597047288087028</v>
      </c>
      <c r="BJ820" s="7">
        <v>-7516.52670000121</v>
      </c>
      <c r="BK820" s="7">
        <v>4864844.6247999966</v>
      </c>
      <c r="BL820" s="25">
        <f t="shared" si="387"/>
        <v>23.13412721886213</v>
      </c>
      <c r="BM820" s="6">
        <v>12333</v>
      </c>
      <c r="BN820" s="21">
        <v>0.45911592637419019</v>
      </c>
      <c r="BO820" s="7">
        <v>-7511.778299998492</v>
      </c>
      <c r="BP820" s="7">
        <v>4864841.6717000008</v>
      </c>
      <c r="BQ820" s="25">
        <f t="shared" si="388"/>
        <v>22.506634932163294</v>
      </c>
      <c r="BR820" s="6">
        <v>12839</v>
      </c>
      <c r="BS820" s="21">
        <v>0.46024856096974071</v>
      </c>
      <c r="BT820" s="7">
        <v>-7516.52670000121</v>
      </c>
      <c r="BU820" s="7">
        <v>4864844.6247999966</v>
      </c>
      <c r="BV820" s="25">
        <f t="shared" si="389"/>
        <v>22.285903354297915</v>
      </c>
      <c r="BW820" s="6">
        <v>12335</v>
      </c>
      <c r="BX820" s="21">
        <v>0.46918753224407711</v>
      </c>
      <c r="BY820" s="7">
        <v>-7502.8467999994746</v>
      </c>
      <c r="BZ820" s="7">
        <v>4864860.1862000003</v>
      </c>
      <c r="CA820" s="25">
        <f t="shared" si="390"/>
        <v>20.635459680661132</v>
      </c>
      <c r="CB820" s="6">
        <v>12253</v>
      </c>
      <c r="CC820" s="21">
        <v>0.36321615663593038</v>
      </c>
      <c r="CD820" s="7">
        <v>-7516.52670000121</v>
      </c>
      <c r="CE820" s="7">
        <v>4864844.6247999966</v>
      </c>
      <c r="CF820" s="25">
        <f t="shared" si="391"/>
        <v>57.456526240464257</v>
      </c>
      <c r="CG820" s="6">
        <v>12331</v>
      </c>
      <c r="CH820" s="21">
        <v>0.38420630372492831</v>
      </c>
      <c r="CI820" s="7">
        <v>-7516.52670000121</v>
      </c>
      <c r="CJ820" s="7">
        <v>4864844.6247999966</v>
      </c>
      <c r="CK820" s="25">
        <f t="shared" si="392"/>
        <v>45.892535818523335</v>
      </c>
      <c r="CL820" s="6">
        <v>12500</v>
      </c>
      <c r="CM820" s="21">
        <v>0.40490743974851551</v>
      </c>
      <c r="CN820" s="7">
        <v>-7516.52670000121</v>
      </c>
      <c r="CO820" s="7">
        <v>4864844.6247999966</v>
      </c>
      <c r="CP820" s="25">
        <f t="shared" si="393"/>
        <v>37.202915330437278</v>
      </c>
      <c r="CQ820" s="6">
        <v>12416</v>
      </c>
      <c r="CR820" s="21">
        <v>0.40625825772923452</v>
      </c>
      <c r="CS820" s="7">
        <v>-7516.52670000121</v>
      </c>
      <c r="CT820" s="7">
        <v>4864844.6247999966</v>
      </c>
      <c r="CU820" s="25">
        <f t="shared" si="394"/>
        <v>36.710575536472213</v>
      </c>
      <c r="CV820" s="6">
        <v>586</v>
      </c>
      <c r="CW820" s="21">
        <v>0.40688456189151589</v>
      </c>
      <c r="CX820" s="7">
        <v>-7511.5214999988684</v>
      </c>
      <c r="CY820" s="7">
        <v>4864853.5402000016</v>
      </c>
      <c r="CZ820" s="25">
        <f t="shared" si="395"/>
        <v>36.485067305022405</v>
      </c>
      <c r="DA820" s="6">
        <v>581</v>
      </c>
      <c r="DB820" s="21">
        <v>0.41045405090641601</v>
      </c>
      <c r="DC820" s="7">
        <v>-7506.7318999990821</v>
      </c>
      <c r="DD820" s="7">
        <v>4864850.6840000004</v>
      </c>
      <c r="DE820" s="25">
        <f t="shared" si="396"/>
        <v>35.232366509726191</v>
      </c>
      <c r="DF820" s="6">
        <v>692</v>
      </c>
      <c r="DG820" s="21">
        <v>0.4111909804038536</v>
      </c>
      <c r="DH820" s="7">
        <v>-7506.7318999990821</v>
      </c>
      <c r="DI820" s="7">
        <v>4864850.6840000004</v>
      </c>
      <c r="DJ820" s="25">
        <f t="shared" si="397"/>
        <v>34.980473282555636</v>
      </c>
      <c r="DK820" s="6">
        <v>910</v>
      </c>
      <c r="DL820" s="21">
        <v>0.42069818581638257</v>
      </c>
      <c r="DM820" s="7">
        <v>-7511.5214999988684</v>
      </c>
      <c r="DN820" s="7">
        <v>4864853.5402000016</v>
      </c>
      <c r="DO820" s="25">
        <f t="shared" si="398"/>
        <v>31.924010367532649</v>
      </c>
      <c r="DP820" s="6">
        <v>1021</v>
      </c>
      <c r="DQ820" s="21">
        <v>0.42184175698993182</v>
      </c>
      <c r="DR820" s="7">
        <v>-7511.5214999988684</v>
      </c>
      <c r="DS820" s="7">
        <v>4864853.5402000016</v>
      </c>
      <c r="DT820" s="25">
        <f t="shared" si="399"/>
        <v>31.579244173236745</v>
      </c>
      <c r="DU820" s="6">
        <v>1591</v>
      </c>
      <c r="DV820" s="21">
        <v>0.4320426891190754</v>
      </c>
      <c r="DW820" s="7">
        <v>-7506.7318999990821</v>
      </c>
      <c r="DX820" s="7">
        <v>4864850.6840000004</v>
      </c>
      <c r="DY820" s="25">
        <f t="shared" si="400"/>
        <v>28.700757405689917</v>
      </c>
      <c r="DZ820" s="6">
        <v>1296</v>
      </c>
      <c r="EA820" s="21">
        <v>0.43754319434353461</v>
      </c>
      <c r="EB820" s="7">
        <v>-7506.5293000005186</v>
      </c>
      <c r="EC820" s="7">
        <v>4864862.5543000028</v>
      </c>
      <c r="ED820" s="25">
        <f t="shared" si="401"/>
        <v>27.284516838258526</v>
      </c>
      <c r="EE820" s="6">
        <v>796</v>
      </c>
      <c r="EF820" s="21">
        <v>0.4404151136446684</v>
      </c>
      <c r="EG820" s="7">
        <v>-7501.2219000011683</v>
      </c>
      <c r="EH820" s="7">
        <v>4864863.0728999972</v>
      </c>
      <c r="EI820" s="25">
        <f t="shared" si="402"/>
        <v>26.57976539606064</v>
      </c>
    </row>
    <row r="821" spans="1:139" x14ac:dyDescent="0.25">
      <c r="A821" s="6">
        <v>807</v>
      </c>
      <c r="B821" s="6">
        <v>2</v>
      </c>
      <c r="C821" s="6">
        <v>3</v>
      </c>
      <c r="D821" s="6">
        <v>2</v>
      </c>
      <c r="E821" s="6">
        <v>3</v>
      </c>
      <c r="F821" s="20">
        <f t="shared" si="372"/>
        <v>1</v>
      </c>
      <c r="G821" s="20">
        <f t="shared" si="373"/>
        <v>1</v>
      </c>
      <c r="H821" s="20">
        <f t="shared" si="374"/>
        <v>1</v>
      </c>
      <c r="I821" s="7">
        <v>-7319.5494449006019</v>
      </c>
      <c r="J821" s="7">
        <v>4864815.5105007021</v>
      </c>
      <c r="K821" s="6">
        <v>-6</v>
      </c>
      <c r="L821" s="6">
        <v>-6</v>
      </c>
      <c r="M821" s="7">
        <v>-7326.1208923969007</v>
      </c>
      <c r="N821" s="7">
        <v>4864808.1810555002</v>
      </c>
      <c r="O821" s="26">
        <f t="shared" si="375"/>
        <v>-7326.1208923968998</v>
      </c>
      <c r="P821" s="26">
        <f t="shared" si="376"/>
        <v>4864808.1810555002</v>
      </c>
      <c r="Q821" s="20">
        <f t="shared" si="377"/>
        <v>1</v>
      </c>
      <c r="R821" s="26">
        <f t="shared" si="378"/>
        <v>9.8440179380325734</v>
      </c>
      <c r="S821" s="26">
        <f>R821*'8_HeSo_Mercator'!$B$7</f>
        <v>7.5417616040083022</v>
      </c>
      <c r="T821" s="6">
        <v>13202</v>
      </c>
      <c r="U821" s="21">
        <v>0.36021770176468271</v>
      </c>
      <c r="V821" s="7">
        <v>-7317.5260999985039</v>
      </c>
      <c r="W821" s="7">
        <v>4864794.559299998</v>
      </c>
      <c r="X821" s="25">
        <f t="shared" si="379"/>
        <v>59.393619972317225</v>
      </c>
      <c r="Y821" s="6">
        <v>13212</v>
      </c>
      <c r="Z821" s="21">
        <v>0.3627212659311207</v>
      </c>
      <c r="AA821" s="7">
        <v>-7338.6633000001311</v>
      </c>
      <c r="AB821" s="7">
        <v>4864826.2542999983</v>
      </c>
      <c r="AC821" s="25">
        <f t="shared" si="380"/>
        <v>57.770739385646024</v>
      </c>
      <c r="AD821" s="6">
        <v>10576</v>
      </c>
      <c r="AE821" s="21">
        <v>0.36296306927794231</v>
      </c>
      <c r="AF821" s="7">
        <v>-7324.4865116551518</v>
      </c>
      <c r="AG821" s="7">
        <v>4864813.9900402427</v>
      </c>
      <c r="AH821" s="25">
        <f t="shared" si="381"/>
        <v>57.616947374447911</v>
      </c>
      <c r="AI821" s="6">
        <v>9660</v>
      </c>
      <c r="AJ821" s="21">
        <v>0.37773484964859422</v>
      </c>
      <c r="AK821" s="7">
        <v>-7324.4865116551518</v>
      </c>
      <c r="AL821" s="7">
        <v>4864813.9900402427</v>
      </c>
      <c r="AM821" s="25">
        <f t="shared" si="382"/>
        <v>49.119256229464405</v>
      </c>
      <c r="AN821" s="6">
        <v>13351</v>
      </c>
      <c r="AO821" s="21">
        <v>0.37808098660607942</v>
      </c>
      <c r="AP821" s="7">
        <v>-7317.5260999985039</v>
      </c>
      <c r="AQ821" s="7">
        <v>4864794.559299998</v>
      </c>
      <c r="AR821" s="25">
        <f t="shared" si="383"/>
        <v>48.939626398672893</v>
      </c>
      <c r="AS821" s="6">
        <v>485</v>
      </c>
      <c r="AT821" s="21">
        <v>0.38290623941640251</v>
      </c>
      <c r="AU821" s="7">
        <v>-7331.4004999995232</v>
      </c>
      <c r="AV821" s="7">
        <v>4864768.4786000028</v>
      </c>
      <c r="AW821" s="25">
        <f t="shared" si="384"/>
        <v>46.518984676721423</v>
      </c>
      <c r="AX821" s="6">
        <v>13059</v>
      </c>
      <c r="AY821" s="21">
        <v>0.3859267246734816</v>
      </c>
      <c r="AZ821" s="7">
        <v>-7325.0529000014067</v>
      </c>
      <c r="BA821" s="7">
        <v>4864818.7035999969</v>
      </c>
      <c r="BB821" s="25">
        <f t="shared" si="385"/>
        <v>45.079655174840603</v>
      </c>
      <c r="BC821" s="6">
        <v>13517</v>
      </c>
      <c r="BD821" s="21">
        <v>0.39017631887733728</v>
      </c>
      <c r="BE821" s="7">
        <v>-7325.0529000014067</v>
      </c>
      <c r="BF821" s="7">
        <v>4864818.7035999969</v>
      </c>
      <c r="BG821" s="25">
        <f t="shared" si="386"/>
        <v>43.147572959615822</v>
      </c>
      <c r="BH821" s="6">
        <v>13678</v>
      </c>
      <c r="BI821" s="21">
        <v>0.39249981779858728</v>
      </c>
      <c r="BJ821" s="7">
        <v>-7325.0529000014067</v>
      </c>
      <c r="BK821" s="7">
        <v>4864818.7035999969</v>
      </c>
      <c r="BL821" s="25">
        <f t="shared" si="387"/>
        <v>42.134918875223846</v>
      </c>
      <c r="BM821" s="6">
        <v>13837</v>
      </c>
      <c r="BN821" s="21">
        <v>0.39518241503516133</v>
      </c>
      <c r="BO821" s="7">
        <v>-7325.0529000014067</v>
      </c>
      <c r="BP821" s="7">
        <v>4864818.7035999969</v>
      </c>
      <c r="BQ821" s="25">
        <f t="shared" si="388"/>
        <v>41.002426253487151</v>
      </c>
      <c r="BR821" s="6">
        <v>14494</v>
      </c>
      <c r="BS821" s="21">
        <v>0.39525770038906649</v>
      </c>
      <c r="BT821" s="7">
        <v>-7325.0529000014067</v>
      </c>
      <c r="BU821" s="7">
        <v>4864818.7035999969</v>
      </c>
      <c r="BV821" s="25">
        <f t="shared" si="389"/>
        <v>40.971195991959235</v>
      </c>
      <c r="BW821" s="6">
        <v>14489</v>
      </c>
      <c r="BX821" s="21">
        <v>0.40282592808422679</v>
      </c>
      <c r="BY821" s="7">
        <v>-7323.8918000012636</v>
      </c>
      <c r="BZ821" s="7">
        <v>4864818.0591999963</v>
      </c>
      <c r="CA821" s="25">
        <f t="shared" si="390"/>
        <v>37.977846479616034</v>
      </c>
      <c r="CB821" s="6">
        <v>13202</v>
      </c>
      <c r="CC821" s="21">
        <v>0.35869799858142898</v>
      </c>
      <c r="CD821" s="7">
        <v>-7317.5260999985039</v>
      </c>
      <c r="CE821" s="7">
        <v>4864794.559299998</v>
      </c>
      <c r="CF821" s="25">
        <f t="shared" si="391"/>
        <v>60.40657136260333</v>
      </c>
      <c r="CG821" s="6">
        <v>13212</v>
      </c>
      <c r="CH821" s="21">
        <v>0.36150612219867673</v>
      </c>
      <c r="CI821" s="7">
        <v>-7338.6633000001311</v>
      </c>
      <c r="CJ821" s="7">
        <v>4864826.2542999983</v>
      </c>
      <c r="CK821" s="25">
        <f t="shared" si="392"/>
        <v>58.551412119632516</v>
      </c>
      <c r="CL821" s="6">
        <v>10576</v>
      </c>
      <c r="CM821" s="21">
        <v>0.37297102938154908</v>
      </c>
      <c r="CN821" s="7">
        <v>-7324.4865116551518</v>
      </c>
      <c r="CO821" s="7">
        <v>4864813.9900402427</v>
      </c>
      <c r="CP821" s="25">
        <f t="shared" si="393"/>
        <v>51.677274821011004</v>
      </c>
      <c r="CQ821" s="6">
        <v>13351</v>
      </c>
      <c r="CR821" s="21">
        <v>0.37496577946768062</v>
      </c>
      <c r="CS821" s="7">
        <v>-7317.5260999985039</v>
      </c>
      <c r="CT821" s="7">
        <v>4864794.559299998</v>
      </c>
      <c r="CU821" s="25">
        <f t="shared" si="394"/>
        <v>50.586363691660658</v>
      </c>
      <c r="CV821" s="6">
        <v>485</v>
      </c>
      <c r="CW821" s="21">
        <v>0.37965583113372781</v>
      </c>
      <c r="CX821" s="7">
        <v>-7331.4004999995232</v>
      </c>
      <c r="CY821" s="7">
        <v>4864768.4786000028</v>
      </c>
      <c r="CZ821" s="25">
        <f t="shared" si="395"/>
        <v>48.132642096992846</v>
      </c>
      <c r="DA821" s="6">
        <v>13360</v>
      </c>
      <c r="DB821" s="21">
        <v>0.38636333870312878</v>
      </c>
      <c r="DC821" s="7">
        <v>-7338.6633000001311</v>
      </c>
      <c r="DD821" s="7">
        <v>4864826.2542999983</v>
      </c>
      <c r="DE821" s="25">
        <f t="shared" si="396"/>
        <v>44.876229336169743</v>
      </c>
      <c r="DF821" s="6">
        <v>13059</v>
      </c>
      <c r="DG821" s="21">
        <v>0.39082695290381347</v>
      </c>
      <c r="DH821" s="7">
        <v>-7325.0529000014067</v>
      </c>
      <c r="DI821" s="7">
        <v>4864818.7035999969</v>
      </c>
      <c r="DJ821" s="25">
        <f t="shared" si="397"/>
        <v>42.860967814502231</v>
      </c>
      <c r="DK821" s="6">
        <v>13904</v>
      </c>
      <c r="DL821" s="21">
        <v>0.39095968508212281</v>
      </c>
      <c r="DM821" s="7">
        <v>-7324.0806999988854</v>
      </c>
      <c r="DN821" s="7">
        <v>4864817.7170000002</v>
      </c>
      <c r="DO821" s="25">
        <f t="shared" si="398"/>
        <v>42.802791656427878</v>
      </c>
      <c r="DP821" s="6">
        <v>13678</v>
      </c>
      <c r="DQ821" s="21">
        <v>0.391605280071192</v>
      </c>
      <c r="DR821" s="7">
        <v>-7325.0529000014067</v>
      </c>
      <c r="DS821" s="7">
        <v>4864818.7035999969</v>
      </c>
      <c r="DT821" s="25">
        <f t="shared" si="399"/>
        <v>42.521232540065725</v>
      </c>
      <c r="DU821" s="6">
        <v>1932</v>
      </c>
      <c r="DV821" s="21">
        <v>0.3923955030721662</v>
      </c>
      <c r="DW821" s="7">
        <v>-7331.4004999995232</v>
      </c>
      <c r="DX821" s="7">
        <v>4864768.4786000028</v>
      </c>
      <c r="DY821" s="25">
        <f t="shared" si="400"/>
        <v>42.179741463489513</v>
      </c>
      <c r="DZ821" s="6">
        <v>9660</v>
      </c>
      <c r="EA821" s="21">
        <v>0.39329696301956529</v>
      </c>
      <c r="EB821" s="7">
        <v>-7324.4865116551518</v>
      </c>
      <c r="EC821" s="7">
        <v>4864813.9900402427</v>
      </c>
      <c r="ED821" s="25">
        <f t="shared" si="401"/>
        <v>41.794355121080599</v>
      </c>
      <c r="EE821" s="6">
        <v>13837</v>
      </c>
      <c r="EF821" s="21">
        <v>0.39517090620031792</v>
      </c>
      <c r="EG821" s="7">
        <v>-7325.0529000014067</v>
      </c>
      <c r="EH821" s="7">
        <v>4864818.7035999969</v>
      </c>
      <c r="EI821" s="25">
        <f t="shared" si="402"/>
        <v>41.007203029911729</v>
      </c>
    </row>
    <row r="822" spans="1:139" x14ac:dyDescent="0.25">
      <c r="A822" s="6">
        <v>808</v>
      </c>
      <c r="B822" s="6">
        <v>1</v>
      </c>
      <c r="C822" s="6">
        <v>3</v>
      </c>
      <c r="D822" s="6">
        <v>1</v>
      </c>
      <c r="E822" s="6">
        <v>3</v>
      </c>
      <c r="F822" s="20">
        <f t="shared" si="372"/>
        <v>1</v>
      </c>
      <c r="G822" s="20">
        <f t="shared" si="373"/>
        <v>1</v>
      </c>
      <c r="H822" s="20">
        <f t="shared" si="374"/>
        <v>1</v>
      </c>
      <c r="I822" s="7">
        <v>-7434.7363919707786</v>
      </c>
      <c r="J822" s="7">
        <v>4864855.663605989</v>
      </c>
      <c r="K822" s="6">
        <v>6</v>
      </c>
      <c r="L822" s="6">
        <v>0</v>
      </c>
      <c r="M822" s="7">
        <v>-7430.3696403923568</v>
      </c>
      <c r="N822" s="7">
        <v>4864876.9793732539</v>
      </c>
      <c r="O822" s="26">
        <f t="shared" si="375"/>
        <v>-7430.369640392355</v>
      </c>
      <c r="P822" s="26">
        <f t="shared" si="376"/>
        <v>4864876.9793732539</v>
      </c>
      <c r="Q822" s="20">
        <f t="shared" si="377"/>
        <v>1</v>
      </c>
      <c r="R822" s="26">
        <f t="shared" si="378"/>
        <v>21.758457055593606</v>
      </c>
      <c r="S822" s="26">
        <f>R822*'8_HeSo_Mercator'!$B$7</f>
        <v>16.669727444354479</v>
      </c>
      <c r="T822" s="6">
        <v>5381</v>
      </c>
      <c r="U822" s="21">
        <v>0.36389302893972142</v>
      </c>
      <c r="V822" s="7">
        <v>-7423.0608999989927</v>
      </c>
      <c r="W822" s="7">
        <v>4864877.6860999987</v>
      </c>
      <c r="X822" s="25">
        <f t="shared" si="379"/>
        <v>57.030221227254835</v>
      </c>
      <c r="Y822" s="6">
        <v>5283</v>
      </c>
      <c r="Z822" s="21">
        <v>0.37280402418263009</v>
      </c>
      <c r="AA822" s="7">
        <v>-7423.0608999989927</v>
      </c>
      <c r="AB822" s="7">
        <v>4864877.6860999987</v>
      </c>
      <c r="AC822" s="25">
        <f t="shared" si="380"/>
        <v>51.769936637535658</v>
      </c>
      <c r="AD822" s="6">
        <v>5914</v>
      </c>
      <c r="AE822" s="21">
        <v>0.39315578623347608</v>
      </c>
      <c r="AF822" s="7">
        <v>-7435.0674999989569</v>
      </c>
      <c r="AG822" s="7">
        <v>4864878.1545000002</v>
      </c>
      <c r="AH822" s="25">
        <f t="shared" si="381"/>
        <v>41.85441855470124</v>
      </c>
      <c r="AI822" s="6">
        <v>5805</v>
      </c>
      <c r="AJ822" s="21">
        <v>0.3985595990359535</v>
      </c>
      <c r="AK822" s="7">
        <v>-7435.0674999989569</v>
      </c>
      <c r="AL822" s="7">
        <v>4864878.1545000002</v>
      </c>
      <c r="AM822" s="25">
        <f t="shared" si="382"/>
        <v>39.630258657930924</v>
      </c>
      <c r="AN822" s="6">
        <v>5486</v>
      </c>
      <c r="AO822" s="21">
        <v>0.39963029327305549</v>
      </c>
      <c r="AP822" s="7">
        <v>-7435.0674999989569</v>
      </c>
      <c r="AQ822" s="7">
        <v>4864878.1545000002</v>
      </c>
      <c r="AR822" s="25">
        <f t="shared" si="383"/>
        <v>39.207251006952127</v>
      </c>
      <c r="AS822" s="6">
        <v>5479</v>
      </c>
      <c r="AT822" s="21">
        <v>0.40714830967024901</v>
      </c>
      <c r="AU822" s="7">
        <v>-7423.0608999989927</v>
      </c>
      <c r="AV822" s="7">
        <v>4864877.6860999987</v>
      </c>
      <c r="AW822" s="25">
        <f t="shared" si="384"/>
        <v>36.390620059713854</v>
      </c>
      <c r="AX822" s="6">
        <v>6019</v>
      </c>
      <c r="AY822" s="21">
        <v>0.4081240056959432</v>
      </c>
      <c r="AZ822" s="7">
        <v>-7423.0608999989927</v>
      </c>
      <c r="BA822" s="7">
        <v>4864877.6860999987</v>
      </c>
      <c r="BB822" s="25">
        <f t="shared" si="385"/>
        <v>36.043871919250634</v>
      </c>
      <c r="BC822" s="6">
        <v>5692</v>
      </c>
      <c r="BD822" s="21">
        <v>0.41004527632273918</v>
      </c>
      <c r="BE822" s="7">
        <v>-7423.0608999989927</v>
      </c>
      <c r="BF822" s="7">
        <v>4864877.6860999987</v>
      </c>
      <c r="BG822" s="25">
        <f t="shared" si="386"/>
        <v>35.373069474000012</v>
      </c>
      <c r="BH822" s="6">
        <v>5802</v>
      </c>
      <c r="BI822" s="21">
        <v>0.41155453644882678</v>
      </c>
      <c r="BJ822" s="7">
        <v>-7423.0608999989927</v>
      </c>
      <c r="BK822" s="7">
        <v>4864877.6860999987</v>
      </c>
      <c r="BL822" s="25">
        <f t="shared" si="387"/>
        <v>34.857033786125136</v>
      </c>
      <c r="BM822" s="6">
        <v>6028</v>
      </c>
      <c r="BN822" s="21">
        <v>0.4155076234428402</v>
      </c>
      <c r="BO822" s="7">
        <v>-7435.1799000017336</v>
      </c>
      <c r="BP822" s="7">
        <v>4864861.7334000021</v>
      </c>
      <c r="BQ822" s="25">
        <f t="shared" si="388"/>
        <v>33.54934260953366</v>
      </c>
      <c r="BR822" s="6">
        <v>5586</v>
      </c>
      <c r="BS822" s="21">
        <v>0.41687707444078642</v>
      </c>
      <c r="BT822" s="7">
        <v>-7423.0608999989927</v>
      </c>
      <c r="BU822" s="7">
        <v>4864877.6860999987</v>
      </c>
      <c r="BV822" s="25">
        <f t="shared" si="389"/>
        <v>33.110668598972239</v>
      </c>
      <c r="BW822" s="6">
        <v>5280</v>
      </c>
      <c r="BX822" s="21">
        <v>0.41748505334476638</v>
      </c>
      <c r="BY822" s="7">
        <v>-7435.0674999989569</v>
      </c>
      <c r="BZ822" s="7">
        <v>4864878.1545000002</v>
      </c>
      <c r="CA822" s="25">
        <f t="shared" si="390"/>
        <v>32.918214698272173</v>
      </c>
      <c r="CB822" s="6">
        <v>5914</v>
      </c>
      <c r="CC822" s="21">
        <v>0.35814199534074581</v>
      </c>
      <c r="CD822" s="7">
        <v>-7435.0674999989569</v>
      </c>
      <c r="CE822" s="7">
        <v>4864878.1545000002</v>
      </c>
      <c r="CF822" s="25">
        <f t="shared" si="391"/>
        <v>60.78256237303691</v>
      </c>
      <c r="CG822" s="6">
        <v>5805</v>
      </c>
      <c r="CH822" s="21">
        <v>0.3607173615684684</v>
      </c>
      <c r="CI822" s="7">
        <v>-7435.0674999989569</v>
      </c>
      <c r="CJ822" s="7">
        <v>4864878.1545000002</v>
      </c>
      <c r="CK822" s="25">
        <f t="shared" si="392"/>
        <v>59.065218811120261</v>
      </c>
      <c r="CL822" s="6">
        <v>6024</v>
      </c>
      <c r="CM822" s="21">
        <v>0.3714362366246014</v>
      </c>
      <c r="CN822" s="7">
        <v>-7435.0674999989569</v>
      </c>
      <c r="CO822" s="7">
        <v>4864878.1545000002</v>
      </c>
      <c r="CP822" s="25">
        <f t="shared" si="393"/>
        <v>52.536715535193188</v>
      </c>
      <c r="CQ822" s="6">
        <v>5283</v>
      </c>
      <c r="CR822" s="21">
        <v>0.37462571139622042</v>
      </c>
      <c r="CS822" s="7">
        <v>-7423.0608999989927</v>
      </c>
      <c r="CT822" s="7">
        <v>4864877.6860999987</v>
      </c>
      <c r="CU822" s="25">
        <f t="shared" si="394"/>
        <v>50.770293888426721</v>
      </c>
      <c r="CV822" s="6">
        <v>6131</v>
      </c>
      <c r="CW822" s="21">
        <v>0.37541877954230291</v>
      </c>
      <c r="CX822" s="7">
        <v>-7435.0674999989569</v>
      </c>
      <c r="CY822" s="7">
        <v>4864878.1545000002</v>
      </c>
      <c r="CZ822" s="25">
        <f t="shared" si="395"/>
        <v>50.342644577690557</v>
      </c>
      <c r="DA822" s="6">
        <v>5177</v>
      </c>
      <c r="DB822" s="21">
        <v>0.37666797983777278</v>
      </c>
      <c r="DC822" s="7">
        <v>-7435.0674999989569</v>
      </c>
      <c r="DD822" s="7">
        <v>4864878.1545000002</v>
      </c>
      <c r="DE822" s="25">
        <f t="shared" si="396"/>
        <v>49.678124168028674</v>
      </c>
      <c r="DF822" s="6">
        <v>5486</v>
      </c>
      <c r="DG822" s="21">
        <v>0.3779502949034631</v>
      </c>
      <c r="DH822" s="7">
        <v>-7435.0674999989569</v>
      </c>
      <c r="DI822" s="7">
        <v>4864878.1545000002</v>
      </c>
      <c r="DJ822" s="25">
        <f t="shared" si="397"/>
        <v>49.007352990960939</v>
      </c>
      <c r="DK822" s="6">
        <v>5381</v>
      </c>
      <c r="DL822" s="21">
        <v>0.38193648273902259</v>
      </c>
      <c r="DM822" s="7">
        <v>-7423.0608999989927</v>
      </c>
      <c r="DN822" s="7">
        <v>4864877.6860999987</v>
      </c>
      <c r="DO822" s="25">
        <f t="shared" si="398"/>
        <v>46.993243638891364</v>
      </c>
      <c r="DP822" s="6">
        <v>5379</v>
      </c>
      <c r="DQ822" s="21">
        <v>0.38573081372927109</v>
      </c>
      <c r="DR822" s="7">
        <v>-7432.4481000006199</v>
      </c>
      <c r="DS822" s="7">
        <v>4864883.1529999971</v>
      </c>
      <c r="DT822" s="25">
        <f t="shared" si="399"/>
        <v>45.171307986252536</v>
      </c>
      <c r="DU822" s="6">
        <v>5697</v>
      </c>
      <c r="DV822" s="21">
        <v>0.38818863301285361</v>
      </c>
      <c r="DW822" s="7">
        <v>-7435.0674999989569</v>
      </c>
      <c r="DX822" s="7">
        <v>4864878.1545000002</v>
      </c>
      <c r="DY822" s="25">
        <f t="shared" si="400"/>
        <v>44.038117238202865</v>
      </c>
      <c r="DZ822" s="6">
        <v>5588</v>
      </c>
      <c r="EA822" s="21">
        <v>0.38881686079678041</v>
      </c>
      <c r="EB822" s="7">
        <v>-7435.0674999989569</v>
      </c>
      <c r="EC822" s="7">
        <v>4864878.1545000002</v>
      </c>
      <c r="ED822" s="25">
        <f t="shared" si="401"/>
        <v>43.754189331029472</v>
      </c>
      <c r="EE822" s="6">
        <v>6874</v>
      </c>
      <c r="EF822" s="21">
        <v>0.38914508691025179</v>
      </c>
      <c r="EG822" s="7">
        <v>-7435.1799000017336</v>
      </c>
      <c r="EH822" s="7">
        <v>4864861.7334000021</v>
      </c>
      <c r="EI822" s="25">
        <f t="shared" si="402"/>
        <v>43.606757346413197</v>
      </c>
    </row>
    <row r="823" spans="1:139" x14ac:dyDescent="0.25">
      <c r="A823" s="6">
        <v>809</v>
      </c>
      <c r="B823" s="6">
        <v>1</v>
      </c>
      <c r="C823" s="6">
        <v>1</v>
      </c>
      <c r="D823" s="6">
        <v>1</v>
      </c>
      <c r="E823" s="6">
        <v>1</v>
      </c>
      <c r="F823" s="20">
        <f t="shared" si="372"/>
        <v>1</v>
      </c>
      <c r="G823" s="20">
        <f t="shared" si="373"/>
        <v>1</v>
      </c>
      <c r="H823" s="20">
        <f t="shared" si="374"/>
        <v>1</v>
      </c>
      <c r="I823" s="7">
        <v>-7458.7265999987721</v>
      </c>
      <c r="J823" s="7">
        <v>4864832.1626999974</v>
      </c>
      <c r="K823" s="6">
        <v>6</v>
      </c>
      <c r="L823" s="6">
        <v>6</v>
      </c>
      <c r="M823" s="7">
        <v>-7455.6048071373052</v>
      </c>
      <c r="N823" s="7">
        <v>4864830.0099181533</v>
      </c>
      <c r="O823" s="26">
        <f t="shared" si="375"/>
        <v>-7455.6048071373061</v>
      </c>
      <c r="P823" s="26">
        <f t="shared" si="376"/>
        <v>4864830.0099181533</v>
      </c>
      <c r="Q823" s="20">
        <f t="shared" si="377"/>
        <v>1</v>
      </c>
      <c r="R823" s="26">
        <f t="shared" si="378"/>
        <v>3.7921050009665001</v>
      </c>
      <c r="S823" s="26">
        <f>R823*'8_HeSo_Mercator'!$B$7</f>
        <v>2.9052315908693727</v>
      </c>
      <c r="T823" s="6">
        <v>4006</v>
      </c>
      <c r="U823" s="21">
        <v>0.32176084703233981</v>
      </c>
      <c r="V823" s="7">
        <v>-7453.1704000011086</v>
      </c>
      <c r="W823" s="7">
        <v>4864828.6670000032</v>
      </c>
      <c r="X823" s="25">
        <f t="shared" si="379"/>
        <v>93.296900065926764</v>
      </c>
      <c r="Y823" s="6">
        <v>4139</v>
      </c>
      <c r="Z823" s="21">
        <v>0.3378387655141008</v>
      </c>
      <c r="AA823" s="7">
        <v>-7458.0493000000706</v>
      </c>
      <c r="AB823" s="7">
        <v>4864831.3584000021</v>
      </c>
      <c r="AC823" s="25">
        <f t="shared" si="380"/>
        <v>76.764791396089379</v>
      </c>
      <c r="AD823" s="6">
        <v>3451</v>
      </c>
      <c r="AE823" s="21">
        <v>0.33786872998396161</v>
      </c>
      <c r="AF823" s="7">
        <v>-7453.1704000011086</v>
      </c>
      <c r="AG823" s="7">
        <v>4864828.6670000032</v>
      </c>
      <c r="AH823" s="25">
        <f t="shared" si="381"/>
        <v>76.737562947947382</v>
      </c>
      <c r="AI823" s="6">
        <v>3723</v>
      </c>
      <c r="AJ823" s="21">
        <v>0.3434928579858646</v>
      </c>
      <c r="AK823" s="7">
        <v>-7458.0493000000706</v>
      </c>
      <c r="AL823" s="7">
        <v>4864831.3584000021</v>
      </c>
      <c r="AM823" s="25">
        <f t="shared" si="382"/>
        <v>71.833851743938411</v>
      </c>
      <c r="AN823" s="6">
        <v>3584</v>
      </c>
      <c r="AO823" s="21">
        <v>0.34728904922866599</v>
      </c>
      <c r="AP823" s="7">
        <v>-7458.0493000000706</v>
      </c>
      <c r="AQ823" s="7">
        <v>4864831.3584000021</v>
      </c>
      <c r="AR823" s="25">
        <f t="shared" si="383"/>
        <v>68.744133606832079</v>
      </c>
      <c r="AS823" s="6">
        <v>4553</v>
      </c>
      <c r="AT823" s="21">
        <v>0.35300955709922149</v>
      </c>
      <c r="AU823" s="7">
        <v>-7458.0493000000706</v>
      </c>
      <c r="AV823" s="7">
        <v>4864831.3584000021</v>
      </c>
      <c r="AW823" s="25">
        <f t="shared" si="384"/>
        <v>64.395296447882274</v>
      </c>
      <c r="AX823" s="6">
        <v>3729</v>
      </c>
      <c r="AY823" s="21">
        <v>0.35869758861019008</v>
      </c>
      <c r="AZ823" s="7">
        <v>-7453.1704000011086</v>
      </c>
      <c r="BA823" s="7">
        <v>4864828.6670000032</v>
      </c>
      <c r="BB823" s="25">
        <f t="shared" si="385"/>
        <v>60.40684752837798</v>
      </c>
      <c r="BC823" s="6">
        <v>4002</v>
      </c>
      <c r="BD823" s="21">
        <v>0.3694646845339058</v>
      </c>
      <c r="BE823" s="7">
        <v>-7458.0493000000706</v>
      </c>
      <c r="BF823" s="7">
        <v>4864831.3584000021</v>
      </c>
      <c r="BG823" s="25">
        <f t="shared" si="386"/>
        <v>53.667117564175747</v>
      </c>
      <c r="BH823" s="6">
        <v>4280</v>
      </c>
      <c r="BI823" s="21">
        <v>0.37240118091996161</v>
      </c>
      <c r="BJ823" s="7">
        <v>-7453.1704000011086</v>
      </c>
      <c r="BK823" s="7">
        <v>4864828.6670000032</v>
      </c>
      <c r="BL823" s="25">
        <f t="shared" si="387"/>
        <v>51.99430794075046</v>
      </c>
      <c r="BM823" s="6">
        <v>3588</v>
      </c>
      <c r="BN823" s="21">
        <v>0.37280915469707071</v>
      </c>
      <c r="BO823" s="7">
        <v>-7453.1704000011086</v>
      </c>
      <c r="BP823" s="7">
        <v>4864828.6670000032</v>
      </c>
      <c r="BQ823" s="25">
        <f t="shared" si="388"/>
        <v>51.767086912185391</v>
      </c>
      <c r="BR823" s="6">
        <v>4420</v>
      </c>
      <c r="BS823" s="21">
        <v>0.38493323259973677</v>
      </c>
      <c r="BT823" s="7">
        <v>-7453.1704000011086</v>
      </c>
      <c r="BU823" s="7">
        <v>4864828.6670000032</v>
      </c>
      <c r="BV823" s="25">
        <f t="shared" si="389"/>
        <v>45.546852717798387</v>
      </c>
      <c r="BW823" s="6">
        <v>3862</v>
      </c>
      <c r="BX823" s="21">
        <v>0.38526498625451361</v>
      </c>
      <c r="BY823" s="7">
        <v>-7458.0493000000706</v>
      </c>
      <c r="BZ823" s="7">
        <v>4864831.3584000021</v>
      </c>
      <c r="CA823" s="25">
        <f t="shared" si="390"/>
        <v>45.390172726490128</v>
      </c>
      <c r="CB823" s="6">
        <v>4006</v>
      </c>
      <c r="CC823" s="21">
        <v>0.33019926278113138</v>
      </c>
      <c r="CD823" s="7">
        <v>-7453.1704000011086</v>
      </c>
      <c r="CE823" s="7">
        <v>4864828.6670000032</v>
      </c>
      <c r="CF823" s="25">
        <f t="shared" si="391"/>
        <v>84.119290848990161</v>
      </c>
      <c r="CG823" s="6">
        <v>4139</v>
      </c>
      <c r="CH823" s="21">
        <v>0.34526011223748992</v>
      </c>
      <c r="CI823" s="7">
        <v>-7458.0493000000706</v>
      </c>
      <c r="CJ823" s="7">
        <v>4864831.3584000021</v>
      </c>
      <c r="CK823" s="25">
        <f t="shared" si="392"/>
        <v>70.374345768258863</v>
      </c>
      <c r="CL823" s="6">
        <v>3723</v>
      </c>
      <c r="CM823" s="21">
        <v>0.35416954625119551</v>
      </c>
      <c r="CN823" s="7">
        <v>-7458.0493000000706</v>
      </c>
      <c r="CO823" s="7">
        <v>4864831.3584000021</v>
      </c>
      <c r="CP823" s="25">
        <f t="shared" si="393"/>
        <v>63.55579268996739</v>
      </c>
      <c r="CQ823" s="6">
        <v>4553</v>
      </c>
      <c r="CR823" s="21">
        <v>0.35471588384073921</v>
      </c>
      <c r="CS823" s="7">
        <v>-7458.0493000000706</v>
      </c>
      <c r="CT823" s="7">
        <v>4864831.3584000021</v>
      </c>
      <c r="CU823" s="25">
        <f t="shared" si="394"/>
        <v>63.165138856582161</v>
      </c>
      <c r="CV823" s="6">
        <v>3451</v>
      </c>
      <c r="CW823" s="21">
        <v>0.35511441024244089</v>
      </c>
      <c r="CX823" s="7">
        <v>-7453.1704000011086</v>
      </c>
      <c r="CY823" s="7">
        <v>4864828.6670000032</v>
      </c>
      <c r="CZ823" s="25">
        <f t="shared" si="395"/>
        <v>62.88206803778985</v>
      </c>
      <c r="DA823" s="6">
        <v>3584</v>
      </c>
      <c r="DB823" s="21">
        <v>0.36293560740566733</v>
      </c>
      <c r="DC823" s="7">
        <v>-7458.0493000000706</v>
      </c>
      <c r="DD823" s="7">
        <v>4864831.3584000021</v>
      </c>
      <c r="DE823" s="25">
        <f t="shared" si="396"/>
        <v>57.634387921060934</v>
      </c>
      <c r="DF823" s="6">
        <v>3729</v>
      </c>
      <c r="DG823" s="21">
        <v>0.37077984794772589</v>
      </c>
      <c r="DH823" s="7">
        <v>-7453.1704000011086</v>
      </c>
      <c r="DI823" s="7">
        <v>4864828.6670000032</v>
      </c>
      <c r="DJ823" s="25">
        <f t="shared" si="397"/>
        <v>52.909725934602513</v>
      </c>
      <c r="DK823" s="6">
        <v>3588</v>
      </c>
      <c r="DL823" s="21">
        <v>0.37396912786795738</v>
      </c>
      <c r="DM823" s="7">
        <v>-7453.1704000011086</v>
      </c>
      <c r="DN823" s="7">
        <v>4864828.6670000032</v>
      </c>
      <c r="DO823" s="25">
        <f t="shared" si="398"/>
        <v>51.1277868366262</v>
      </c>
      <c r="DP823" s="6">
        <v>4280</v>
      </c>
      <c r="DQ823" s="21">
        <v>0.3774836721552754</v>
      </c>
      <c r="DR823" s="7">
        <v>-7453.1704000011086</v>
      </c>
      <c r="DS823" s="7">
        <v>4864828.6670000032</v>
      </c>
      <c r="DT823" s="25">
        <f t="shared" si="399"/>
        <v>49.250122513025985</v>
      </c>
      <c r="DU823" s="6">
        <v>4002</v>
      </c>
      <c r="DV823" s="21">
        <v>0.39157305250945429</v>
      </c>
      <c r="DW823" s="7">
        <v>-7458.0493000000706</v>
      </c>
      <c r="DX823" s="7">
        <v>4864831.3584000021</v>
      </c>
      <c r="DY823" s="25">
        <f t="shared" si="400"/>
        <v>42.535232735671876</v>
      </c>
      <c r="DZ823" s="6">
        <v>4420</v>
      </c>
      <c r="EA823" s="21">
        <v>0.39381686462808541</v>
      </c>
      <c r="EB823" s="7">
        <v>-7453.1704000011086</v>
      </c>
      <c r="EC823" s="7">
        <v>4864828.6670000032</v>
      </c>
      <c r="ED823" s="25">
        <f t="shared" si="401"/>
        <v>41.574090691688149</v>
      </c>
      <c r="EE823" s="6">
        <v>4275</v>
      </c>
      <c r="EF823" s="21">
        <v>0.39554609372811561</v>
      </c>
      <c r="EG823" s="7">
        <v>-7458.0493000000706</v>
      </c>
      <c r="EH823" s="7">
        <v>4864831.3584000021</v>
      </c>
      <c r="EI823" s="25">
        <f t="shared" si="402"/>
        <v>40.851837928947106</v>
      </c>
    </row>
    <row r="824" spans="1:139" x14ac:dyDescent="0.25">
      <c r="A824" s="6">
        <v>810</v>
      </c>
      <c r="B824" s="6">
        <v>2</v>
      </c>
      <c r="C824" s="6">
        <v>1</v>
      </c>
      <c r="D824" s="6">
        <v>2</v>
      </c>
      <c r="E824" s="6">
        <v>1</v>
      </c>
      <c r="F824" s="20">
        <f t="shared" si="372"/>
        <v>1</v>
      </c>
      <c r="G824" s="20">
        <f t="shared" si="373"/>
        <v>1</v>
      </c>
      <c r="H824" s="20">
        <f t="shared" si="374"/>
        <v>1</v>
      </c>
      <c r="I824" s="7">
        <v>-7340.5191034010641</v>
      </c>
      <c r="J824" s="7">
        <v>4864758.32082255</v>
      </c>
      <c r="K824" s="6">
        <v>-6</v>
      </c>
      <c r="L824" s="6">
        <v>-6</v>
      </c>
      <c r="M824" s="7">
        <v>-7350.0532756527309</v>
      </c>
      <c r="N824" s="7">
        <v>4864761.4758904576</v>
      </c>
      <c r="O824" s="26">
        <f t="shared" si="375"/>
        <v>-7350.0532756527282</v>
      </c>
      <c r="P824" s="26">
        <f t="shared" si="376"/>
        <v>4864761.4758904567</v>
      </c>
      <c r="Q824" s="20">
        <f t="shared" si="377"/>
        <v>1</v>
      </c>
      <c r="R824" s="26">
        <f t="shared" si="378"/>
        <v>10.042653733968184</v>
      </c>
      <c r="S824" s="26">
        <f>R824*'8_HeSo_Mercator'!$B$7</f>
        <v>7.6939417227767786</v>
      </c>
      <c r="T824" s="6">
        <v>19879</v>
      </c>
      <c r="U824" s="21">
        <v>0.1998872003635031</v>
      </c>
      <c r="V824" s="7">
        <v>-7352.9407999999821</v>
      </c>
      <c r="W824" s="7">
        <v>4864762.802699998</v>
      </c>
      <c r="X824" s="25">
        <f t="shared" si="379"/>
        <v>626.41198578816829</v>
      </c>
      <c r="Y824" s="6">
        <v>19748</v>
      </c>
      <c r="Z824" s="21">
        <v>0.25657167702732669</v>
      </c>
      <c r="AA824" s="7">
        <v>-7352.9407999999821</v>
      </c>
      <c r="AB824" s="7">
        <v>4864762.802699998</v>
      </c>
      <c r="AC824" s="25">
        <f t="shared" si="380"/>
        <v>230.76245387730899</v>
      </c>
      <c r="AD824" s="6">
        <v>19571</v>
      </c>
      <c r="AE824" s="21">
        <v>0.26172549856778882</v>
      </c>
      <c r="AF824" s="7">
        <v>-7340.1913999989629</v>
      </c>
      <c r="AG824" s="7">
        <v>4864758.1863999963</v>
      </c>
      <c r="AH824" s="25">
        <f t="shared" si="381"/>
        <v>213.1159021770606</v>
      </c>
      <c r="AI824" s="6">
        <v>19531</v>
      </c>
      <c r="AJ824" s="21">
        <v>0.26889650664883219</v>
      </c>
      <c r="AK824" s="7">
        <v>-7352.9407999999821</v>
      </c>
      <c r="AL824" s="7">
        <v>4864762.802699998</v>
      </c>
      <c r="AM824" s="25">
        <f t="shared" si="382"/>
        <v>191.27550594390149</v>
      </c>
      <c r="AN824" s="6">
        <v>19836</v>
      </c>
      <c r="AO824" s="21">
        <v>0.27028942421043328</v>
      </c>
      <c r="AP824" s="7">
        <v>-7349.4756000004709</v>
      </c>
      <c r="AQ824" s="7">
        <v>4864760.8801999986</v>
      </c>
      <c r="AR824" s="25">
        <f t="shared" si="383"/>
        <v>187.36298101151252</v>
      </c>
      <c r="AS824" s="6">
        <v>19569</v>
      </c>
      <c r="AT824" s="21">
        <v>0.28526461561417371</v>
      </c>
      <c r="AU824" s="7">
        <v>-7352.9407999999821</v>
      </c>
      <c r="AV824" s="7">
        <v>4864762.802699998</v>
      </c>
      <c r="AW824" s="25">
        <f t="shared" si="384"/>
        <v>151.01092943584422</v>
      </c>
      <c r="AX824" s="6">
        <v>19617</v>
      </c>
      <c r="AY824" s="21">
        <v>0.28652644870329258</v>
      </c>
      <c r="AZ824" s="7">
        <v>-7349.4756000004709</v>
      </c>
      <c r="BA824" s="7">
        <v>4864760.8801999986</v>
      </c>
      <c r="BB824" s="25">
        <f t="shared" si="385"/>
        <v>148.36830384782107</v>
      </c>
      <c r="BC824" s="6">
        <v>19660</v>
      </c>
      <c r="BD824" s="21">
        <v>0.28932415759378288</v>
      </c>
      <c r="BE824" s="7">
        <v>-7349.4756000004709</v>
      </c>
      <c r="BF824" s="7">
        <v>4864760.8801999986</v>
      </c>
      <c r="BG824" s="25">
        <f t="shared" si="386"/>
        <v>142.71223605502135</v>
      </c>
      <c r="BH824" s="6">
        <v>19659</v>
      </c>
      <c r="BI824" s="21">
        <v>0.2922371874593348</v>
      </c>
      <c r="BJ824" s="7">
        <v>-7352.9407999999821</v>
      </c>
      <c r="BK824" s="7">
        <v>4864762.802699998</v>
      </c>
      <c r="BL824" s="25">
        <f t="shared" si="387"/>
        <v>137.10651184403031</v>
      </c>
      <c r="BM824" s="6">
        <v>19528</v>
      </c>
      <c r="BN824" s="21">
        <v>0.29624486886208301</v>
      </c>
      <c r="BO824" s="7">
        <v>-7349.4756000004709</v>
      </c>
      <c r="BP824" s="7">
        <v>4864760.8801999986</v>
      </c>
      <c r="BQ824" s="25">
        <f t="shared" si="388"/>
        <v>129.83645602816094</v>
      </c>
      <c r="BR824" s="6">
        <v>19925</v>
      </c>
      <c r="BS824" s="21">
        <v>0.2975231392290667</v>
      </c>
      <c r="BT824" s="7">
        <v>-7349.4756000004709</v>
      </c>
      <c r="BU824" s="7">
        <v>4864760.8801999986</v>
      </c>
      <c r="BV824" s="25">
        <f t="shared" si="389"/>
        <v>127.61949130248352</v>
      </c>
      <c r="BW824" s="6">
        <v>19612</v>
      </c>
      <c r="BX824" s="21">
        <v>0.30034619978280241</v>
      </c>
      <c r="BY824" s="7">
        <v>-7352.9407999999821</v>
      </c>
      <c r="BZ824" s="7">
        <v>4864762.802699998</v>
      </c>
      <c r="CA824" s="25">
        <f t="shared" si="390"/>
        <v>122.8885542426256</v>
      </c>
      <c r="CB824" s="6">
        <v>19879</v>
      </c>
      <c r="CC824" s="21">
        <v>0.21871578451346441</v>
      </c>
      <c r="CD824" s="7">
        <v>-7352.9407999999821</v>
      </c>
      <c r="CE824" s="7">
        <v>4864762.802699998</v>
      </c>
      <c r="CF824" s="25">
        <f t="shared" si="391"/>
        <v>436.99804374266103</v>
      </c>
      <c r="CG824" s="6">
        <v>19617</v>
      </c>
      <c r="CH824" s="21">
        <v>0.2408188012472571</v>
      </c>
      <c r="CI824" s="7">
        <v>-7349.4756000004709</v>
      </c>
      <c r="CJ824" s="7">
        <v>4864760.8801999986</v>
      </c>
      <c r="CK824" s="25">
        <f t="shared" si="392"/>
        <v>297.32980025900457</v>
      </c>
      <c r="CL824" s="6">
        <v>19660</v>
      </c>
      <c r="CM824" s="21">
        <v>0.24125361191375849</v>
      </c>
      <c r="CN824" s="7">
        <v>-7349.4756000004709</v>
      </c>
      <c r="CO824" s="7">
        <v>4864760.8801999986</v>
      </c>
      <c r="CP824" s="25">
        <f t="shared" si="393"/>
        <v>295.19208169716552</v>
      </c>
      <c r="CQ824" s="6">
        <v>19748</v>
      </c>
      <c r="CR824" s="21">
        <v>0.241961197172507</v>
      </c>
      <c r="CS824" s="7">
        <v>-7352.9407999999821</v>
      </c>
      <c r="CT824" s="7">
        <v>4864762.802699998</v>
      </c>
      <c r="CU824" s="25">
        <f t="shared" si="394"/>
        <v>291.75418973787237</v>
      </c>
      <c r="CV824" s="6">
        <v>19571</v>
      </c>
      <c r="CW824" s="21">
        <v>0.25565793384569668</v>
      </c>
      <c r="CX824" s="7">
        <v>-7340.1913999989629</v>
      </c>
      <c r="CY824" s="7">
        <v>4864758.1863999963</v>
      </c>
      <c r="CZ824" s="25">
        <f t="shared" si="395"/>
        <v>234.07924121279348</v>
      </c>
      <c r="DA824" s="6">
        <v>19836</v>
      </c>
      <c r="DB824" s="21">
        <v>0.26243693376010407</v>
      </c>
      <c r="DC824" s="7">
        <v>-7349.4756000004709</v>
      </c>
      <c r="DD824" s="7">
        <v>4864760.8801999986</v>
      </c>
      <c r="DE824" s="25">
        <f t="shared" si="396"/>
        <v>210.81435511825086</v>
      </c>
      <c r="DF824" s="6">
        <v>19925</v>
      </c>
      <c r="DG824" s="21">
        <v>0.26700918573875138</v>
      </c>
      <c r="DH824" s="7">
        <v>-7349.4756000004709</v>
      </c>
      <c r="DI824" s="7">
        <v>4864760.8801999986</v>
      </c>
      <c r="DJ824" s="25">
        <f t="shared" si="397"/>
        <v>196.74114317021932</v>
      </c>
      <c r="DK824" s="6">
        <v>19572</v>
      </c>
      <c r="DL824" s="21">
        <v>0.26865424430641821</v>
      </c>
      <c r="DM824" s="7">
        <v>-7349.4756000004709</v>
      </c>
      <c r="DN824" s="7">
        <v>4864760.8801999986</v>
      </c>
      <c r="DO824" s="25">
        <f t="shared" si="398"/>
        <v>191.96638011773092</v>
      </c>
      <c r="DP824" s="6">
        <v>19531</v>
      </c>
      <c r="DQ824" s="21">
        <v>0.26964811972892588</v>
      </c>
      <c r="DR824" s="7">
        <v>-7352.9407999999821</v>
      </c>
      <c r="DS824" s="7">
        <v>4864762.802699998</v>
      </c>
      <c r="DT824" s="25">
        <f t="shared" si="399"/>
        <v>189.15177231314271</v>
      </c>
      <c r="DU824" s="6">
        <v>19528</v>
      </c>
      <c r="DV824" s="21">
        <v>0.27255543067334209</v>
      </c>
      <c r="DW824" s="7">
        <v>-7349.4756000004709</v>
      </c>
      <c r="DX824" s="7">
        <v>4864760.8801999986</v>
      </c>
      <c r="DY824" s="25">
        <f t="shared" si="400"/>
        <v>181.20936599725681</v>
      </c>
      <c r="DZ824" s="6">
        <v>19924</v>
      </c>
      <c r="EA824" s="21">
        <v>0.28787201473835361</v>
      </c>
      <c r="EB824" s="7">
        <v>-7340.1913999989629</v>
      </c>
      <c r="EC824" s="7">
        <v>4864758.1863999963</v>
      </c>
      <c r="ED824" s="25">
        <f t="shared" si="401"/>
        <v>145.61369108965397</v>
      </c>
      <c r="EE824" s="6">
        <v>19882</v>
      </c>
      <c r="EF824" s="21">
        <v>0.29557665005706668</v>
      </c>
      <c r="EG824" s="7">
        <v>-7349.4756000004709</v>
      </c>
      <c r="EH824" s="7">
        <v>4864760.8801999986</v>
      </c>
      <c r="EI824" s="25">
        <f t="shared" si="402"/>
        <v>131.01454385909767</v>
      </c>
    </row>
    <row r="825" spans="1:139" x14ac:dyDescent="0.25">
      <c r="A825" s="6">
        <v>811</v>
      </c>
      <c r="B825" s="6">
        <v>1</v>
      </c>
      <c r="C825" s="6">
        <v>2</v>
      </c>
      <c r="D825" s="6">
        <v>1</v>
      </c>
      <c r="E825" s="6">
        <v>2</v>
      </c>
      <c r="F825" s="20">
        <f t="shared" si="372"/>
        <v>1</v>
      </c>
      <c r="G825" s="20">
        <f t="shared" si="373"/>
        <v>1</v>
      </c>
      <c r="H825" s="20">
        <f t="shared" si="374"/>
        <v>1</v>
      </c>
      <c r="I825" s="7">
        <v>-7429.9661179502527</v>
      </c>
      <c r="J825" s="7">
        <v>4864889.6766854841</v>
      </c>
      <c r="K825" s="6">
        <v>6</v>
      </c>
      <c r="L825" s="6">
        <v>6</v>
      </c>
      <c r="M825" s="7">
        <v>-7417.4867695460252</v>
      </c>
      <c r="N825" s="7">
        <v>4864881.5269260379</v>
      </c>
      <c r="O825" s="26">
        <f t="shared" si="375"/>
        <v>-7417.4867695460271</v>
      </c>
      <c r="P825" s="26">
        <f t="shared" si="376"/>
        <v>4864881.5269260379</v>
      </c>
      <c r="Q825" s="20">
        <f t="shared" si="377"/>
        <v>1</v>
      </c>
      <c r="R825" s="26">
        <f t="shared" si="378"/>
        <v>14.904788345566315</v>
      </c>
      <c r="S825" s="26">
        <f>R825*'8_HeSo_Mercator'!$B$7</f>
        <v>11.4189512014368</v>
      </c>
      <c r="T825" s="6">
        <v>5343</v>
      </c>
      <c r="U825" s="21">
        <v>0.25623278117771109</v>
      </c>
      <c r="V825" s="7">
        <v>-7414.8734699860206</v>
      </c>
      <c r="W825" s="7">
        <v>4864881.276651077</v>
      </c>
      <c r="X825" s="25">
        <f t="shared" si="379"/>
        <v>231.98571227890201</v>
      </c>
      <c r="Y825" s="6">
        <v>6855</v>
      </c>
      <c r="Z825" s="21">
        <v>0.27308715451253329</v>
      </c>
      <c r="AA825" s="7">
        <v>-7414.8734699860206</v>
      </c>
      <c r="AB825" s="7">
        <v>4864881.276651077</v>
      </c>
      <c r="AC825" s="25">
        <f t="shared" si="380"/>
        <v>179.80216260261116</v>
      </c>
      <c r="AD825" s="6">
        <v>6582</v>
      </c>
      <c r="AE825" s="21">
        <v>0.28153423168974451</v>
      </c>
      <c r="AF825" s="7">
        <v>-7414.8734699860206</v>
      </c>
      <c r="AG825" s="7">
        <v>4864881.276651077</v>
      </c>
      <c r="AH825" s="25">
        <f t="shared" si="381"/>
        <v>159.17511316593428</v>
      </c>
      <c r="AI825" s="6">
        <v>6946</v>
      </c>
      <c r="AJ825" s="21">
        <v>0.28673528085517819</v>
      </c>
      <c r="AK825" s="7">
        <v>-7414.8734699860206</v>
      </c>
      <c r="AL825" s="7">
        <v>4864881.276651077</v>
      </c>
      <c r="AM825" s="25">
        <f t="shared" si="382"/>
        <v>147.93654338230971</v>
      </c>
      <c r="AN825" s="6">
        <v>6217</v>
      </c>
      <c r="AO825" s="21">
        <v>0.28818293756386049</v>
      </c>
      <c r="AP825" s="7">
        <v>-7414.8734699860206</v>
      </c>
      <c r="AQ825" s="7">
        <v>4864881.276651077</v>
      </c>
      <c r="AR825" s="25">
        <f t="shared" si="383"/>
        <v>144.98629235990794</v>
      </c>
      <c r="AS825" s="6">
        <v>6672</v>
      </c>
      <c r="AT825" s="21">
        <v>0.28986427288843852</v>
      </c>
      <c r="AU825" s="7">
        <v>-7414.8734699860206</v>
      </c>
      <c r="AV825" s="7">
        <v>4864881.276651077</v>
      </c>
      <c r="AW825" s="25">
        <f t="shared" si="384"/>
        <v>141.65152048649807</v>
      </c>
      <c r="AX825" s="6">
        <v>6765</v>
      </c>
      <c r="AY825" s="21">
        <v>0.29060089817470092</v>
      </c>
      <c r="AZ825" s="7">
        <v>-7414.8734699860206</v>
      </c>
      <c r="BA825" s="7">
        <v>4864881.276651077</v>
      </c>
      <c r="BB825" s="25">
        <f t="shared" si="385"/>
        <v>140.22071941264758</v>
      </c>
      <c r="BC825" s="6">
        <v>5264</v>
      </c>
      <c r="BD825" s="21">
        <v>0.29605985457710798</v>
      </c>
      <c r="BE825" s="7">
        <v>-7435.0553999990216</v>
      </c>
      <c r="BF825" s="7">
        <v>4864878.1765000001</v>
      </c>
      <c r="BG825" s="25">
        <f t="shared" si="386"/>
        <v>130.16131095896435</v>
      </c>
      <c r="BH825" s="6">
        <v>7038</v>
      </c>
      <c r="BI825" s="21">
        <v>0.29662997639204641</v>
      </c>
      <c r="BJ825" s="7">
        <v>-7414.8734699860206</v>
      </c>
      <c r="BK825" s="7">
        <v>4864881.276651077</v>
      </c>
      <c r="BL825" s="25">
        <f t="shared" si="387"/>
        <v>129.16351381094276</v>
      </c>
      <c r="BM825" s="6">
        <v>6393</v>
      </c>
      <c r="BN825" s="21">
        <v>0.29858764565745921</v>
      </c>
      <c r="BO825" s="7">
        <v>-7414.8734699860206</v>
      </c>
      <c r="BP825" s="7">
        <v>4864881.276651077</v>
      </c>
      <c r="BQ825" s="25">
        <f t="shared" si="388"/>
        <v>125.80927577114645</v>
      </c>
      <c r="BR825" s="6">
        <v>6305</v>
      </c>
      <c r="BS825" s="21">
        <v>0.30579307834440078</v>
      </c>
      <c r="BT825" s="7">
        <v>-7414.8734699860206</v>
      </c>
      <c r="BU825" s="7">
        <v>4864881.276651077</v>
      </c>
      <c r="BV825" s="25">
        <f t="shared" si="389"/>
        <v>114.36401569070838</v>
      </c>
      <c r="BW825" s="6">
        <v>5476</v>
      </c>
      <c r="BX825" s="21">
        <v>0.30588318122680519</v>
      </c>
      <c r="BY825" s="7">
        <v>-7443.8776770718396</v>
      </c>
      <c r="BZ825" s="7">
        <v>4864873.5515188947</v>
      </c>
      <c r="CA825" s="25">
        <f t="shared" si="390"/>
        <v>114.22932407072784</v>
      </c>
      <c r="CB825" s="6">
        <v>5343</v>
      </c>
      <c r="CC825" s="21">
        <v>0.24444503650023969</v>
      </c>
      <c r="CD825" s="7">
        <v>-7414.8734699860206</v>
      </c>
      <c r="CE825" s="7">
        <v>4864881.276651077</v>
      </c>
      <c r="CF825" s="25">
        <f t="shared" si="391"/>
        <v>280.07549160739723</v>
      </c>
      <c r="CG825" s="6">
        <v>6855</v>
      </c>
      <c r="CH825" s="21">
        <v>0.27103150912106139</v>
      </c>
      <c r="CI825" s="7">
        <v>-7414.8734699860206</v>
      </c>
      <c r="CJ825" s="7">
        <v>4864881.276651077</v>
      </c>
      <c r="CK825" s="25">
        <f t="shared" si="392"/>
        <v>185.31939208076878</v>
      </c>
      <c r="CL825" s="6">
        <v>6946</v>
      </c>
      <c r="CM825" s="21">
        <v>0.279834779909021</v>
      </c>
      <c r="CN825" s="7">
        <v>-7414.8734699860206</v>
      </c>
      <c r="CO825" s="7">
        <v>4864881.276651077</v>
      </c>
      <c r="CP825" s="25">
        <f t="shared" si="393"/>
        <v>163.07719650895041</v>
      </c>
      <c r="CQ825" s="6">
        <v>6582</v>
      </c>
      <c r="CR825" s="21">
        <v>0.28212592642051137</v>
      </c>
      <c r="CS825" s="7">
        <v>-7414.8734699860206</v>
      </c>
      <c r="CT825" s="7">
        <v>4864881.276651077</v>
      </c>
      <c r="CU825" s="25">
        <f t="shared" si="394"/>
        <v>157.8439742703554</v>
      </c>
      <c r="CV825" s="6">
        <v>6217</v>
      </c>
      <c r="CW825" s="21">
        <v>0.28250745785132891</v>
      </c>
      <c r="CX825" s="7">
        <v>-7414.8734699860206</v>
      </c>
      <c r="CY825" s="7">
        <v>4864881.276651077</v>
      </c>
      <c r="CZ825" s="25">
        <f t="shared" si="395"/>
        <v>156.99301549747378</v>
      </c>
      <c r="DA825" s="6">
        <v>6765</v>
      </c>
      <c r="DB825" s="21">
        <v>0.28552837406175652</v>
      </c>
      <c r="DC825" s="7">
        <v>-7414.8734699860206</v>
      </c>
      <c r="DD825" s="7">
        <v>4864881.276651077</v>
      </c>
      <c r="DE825" s="25">
        <f t="shared" si="396"/>
        <v>150.453713333167</v>
      </c>
      <c r="DF825" s="6">
        <v>5274</v>
      </c>
      <c r="DG825" s="21">
        <v>0.28585026693705251</v>
      </c>
      <c r="DH825" s="7">
        <v>-7422.2157000005254</v>
      </c>
      <c r="DI825" s="7">
        <v>4864895.5547999963</v>
      </c>
      <c r="DJ825" s="25">
        <f t="shared" si="397"/>
        <v>149.77716003706655</v>
      </c>
      <c r="DK825" s="6">
        <v>6672</v>
      </c>
      <c r="DL825" s="21">
        <v>0.28663903019524251</v>
      </c>
      <c r="DM825" s="7">
        <v>-7414.8734699860206</v>
      </c>
      <c r="DN825" s="7">
        <v>4864881.276651077</v>
      </c>
      <c r="DO825" s="25">
        <f t="shared" si="398"/>
        <v>148.13534622505136</v>
      </c>
      <c r="DP825" s="6">
        <v>6310</v>
      </c>
      <c r="DQ825" s="21">
        <v>0.28892110986620961</v>
      </c>
      <c r="DR825" s="7">
        <v>-7432.4422000013292</v>
      </c>
      <c r="DS825" s="7">
        <v>4864883.1645999998</v>
      </c>
      <c r="DT825" s="25">
        <f t="shared" si="399"/>
        <v>143.51024372627089</v>
      </c>
      <c r="DU825" s="6">
        <v>7038</v>
      </c>
      <c r="DV825" s="21">
        <v>0.2899246426560112</v>
      </c>
      <c r="DW825" s="7">
        <v>-7414.8734699860206</v>
      </c>
      <c r="DX825" s="7">
        <v>4864881.276651077</v>
      </c>
      <c r="DY825" s="25">
        <f t="shared" si="400"/>
        <v>141.53357537211633</v>
      </c>
      <c r="DZ825" s="6">
        <v>6305</v>
      </c>
      <c r="EA825" s="21">
        <v>0.2904364019504545</v>
      </c>
      <c r="EB825" s="7">
        <v>-7414.8734699860206</v>
      </c>
      <c r="EC825" s="7">
        <v>4864881.276651077</v>
      </c>
      <c r="ED825" s="25">
        <f t="shared" si="401"/>
        <v>140.53866002900241</v>
      </c>
      <c r="EE825" s="6">
        <v>5650</v>
      </c>
      <c r="EF825" s="21">
        <v>0.29102262961902031</v>
      </c>
      <c r="EG825" s="7">
        <v>-7414.8734699860206</v>
      </c>
      <c r="EH825" s="7">
        <v>4864881.276651077</v>
      </c>
      <c r="EI825" s="25">
        <f t="shared" si="402"/>
        <v>139.40968876982092</v>
      </c>
    </row>
    <row r="826" spans="1:139" x14ac:dyDescent="0.25">
      <c r="A826" s="6">
        <v>812</v>
      </c>
      <c r="B826" s="6">
        <v>1</v>
      </c>
      <c r="C826" s="6">
        <v>2</v>
      </c>
      <c r="D826" s="6">
        <v>1</v>
      </c>
      <c r="E826" s="6">
        <v>2</v>
      </c>
      <c r="F826" s="20">
        <f t="shared" si="372"/>
        <v>1</v>
      </c>
      <c r="G826" s="20">
        <f t="shared" si="373"/>
        <v>1</v>
      </c>
      <c r="H826" s="20">
        <f t="shared" si="374"/>
        <v>1</v>
      </c>
      <c r="I826" s="7">
        <v>-7422.4689201192577</v>
      </c>
      <c r="J826" s="7">
        <v>4864895.5163008804</v>
      </c>
      <c r="K826" s="6">
        <v>-6</v>
      </c>
      <c r="L826" s="6">
        <v>-6</v>
      </c>
      <c r="M826" s="7">
        <v>-7419.2357079690801</v>
      </c>
      <c r="N826" s="7">
        <v>4864892.9708449822</v>
      </c>
      <c r="O826" s="26">
        <f t="shared" si="375"/>
        <v>-7419.2357079690792</v>
      </c>
      <c r="P826" s="26">
        <f t="shared" si="376"/>
        <v>4864892.9708449813</v>
      </c>
      <c r="Q826" s="20">
        <f t="shared" si="377"/>
        <v>1</v>
      </c>
      <c r="R826" s="26">
        <f t="shared" si="378"/>
        <v>4.1149734558405555</v>
      </c>
      <c r="S826" s="26">
        <f>R826*'8_HeSo_Mercator'!$B$7</f>
        <v>3.1525896240873919</v>
      </c>
      <c r="T826" s="6">
        <v>6762</v>
      </c>
      <c r="U826" s="21">
        <v>0.15594859735918529</v>
      </c>
      <c r="V826" s="7">
        <v>-7417.4686000011861</v>
      </c>
      <c r="W826" s="7">
        <v>4864893.0160000026</v>
      </c>
      <c r="X826" s="25">
        <f t="shared" si="379"/>
        <v>1690.729413722612</v>
      </c>
      <c r="Y826" s="6">
        <v>5343</v>
      </c>
      <c r="Z826" s="21">
        <v>0.18495079510315091</v>
      </c>
      <c r="AA826" s="7">
        <v>-7414.8734699860206</v>
      </c>
      <c r="AB826" s="7">
        <v>4864881.276651077</v>
      </c>
      <c r="AC826" s="25">
        <f t="shared" si="380"/>
        <v>854.62420566970684</v>
      </c>
      <c r="AD826" s="6">
        <v>6493</v>
      </c>
      <c r="AE826" s="21">
        <v>0.1892805748272402</v>
      </c>
      <c r="AF826" s="7">
        <v>-7422.2157000005254</v>
      </c>
      <c r="AG826" s="7">
        <v>4864895.5547999963</v>
      </c>
      <c r="AH826" s="25">
        <f t="shared" si="381"/>
        <v>779.06880548430365</v>
      </c>
      <c r="AI826" s="6">
        <v>5274</v>
      </c>
      <c r="AJ826" s="21">
        <v>0.1896688856399788</v>
      </c>
      <c r="AK826" s="7">
        <v>-7422.2157000005254</v>
      </c>
      <c r="AL826" s="7">
        <v>4864895.5547999963</v>
      </c>
      <c r="AM826" s="25">
        <f t="shared" si="382"/>
        <v>772.70839319154572</v>
      </c>
      <c r="AN826" s="6">
        <v>5370</v>
      </c>
      <c r="AO826" s="21">
        <v>0.1943081700454258</v>
      </c>
      <c r="AP826" s="7">
        <v>-7422.2157000005254</v>
      </c>
      <c r="AQ826" s="7">
        <v>4864895.5547999963</v>
      </c>
      <c r="AR826" s="25">
        <f t="shared" si="383"/>
        <v>701.51304797797604</v>
      </c>
      <c r="AS826" s="6">
        <v>6581</v>
      </c>
      <c r="AT826" s="21">
        <v>0.19480541136979521</v>
      </c>
      <c r="AU826" s="7">
        <v>-7417.4686000011861</v>
      </c>
      <c r="AV826" s="7">
        <v>4864893.0160000026</v>
      </c>
      <c r="AW826" s="25">
        <f t="shared" si="384"/>
        <v>694.37796902979346</v>
      </c>
      <c r="AX826" s="6">
        <v>6674</v>
      </c>
      <c r="AY826" s="21">
        <v>0.1953249682721091</v>
      </c>
      <c r="AZ826" s="7">
        <v>-7417.4686000011861</v>
      </c>
      <c r="BA826" s="7">
        <v>4864893.0160000026</v>
      </c>
      <c r="BB826" s="25">
        <f t="shared" si="385"/>
        <v>687.01932003113745</v>
      </c>
      <c r="BC826" s="6">
        <v>7041</v>
      </c>
      <c r="BD826" s="21">
        <v>0.20030924440312289</v>
      </c>
      <c r="BE826" s="7">
        <v>-7417.4686000011861</v>
      </c>
      <c r="BF826" s="7">
        <v>4864893.0160000026</v>
      </c>
      <c r="BG826" s="25">
        <f t="shared" si="386"/>
        <v>621.14934139255752</v>
      </c>
      <c r="BH826" s="6">
        <v>6215</v>
      </c>
      <c r="BI826" s="21">
        <v>0.20662893890830741</v>
      </c>
      <c r="BJ826" s="7">
        <v>-7417.4686000011861</v>
      </c>
      <c r="BK826" s="7">
        <v>4864893.0160000026</v>
      </c>
      <c r="BL826" s="25">
        <f t="shared" si="387"/>
        <v>548.57425002180958</v>
      </c>
      <c r="BM826" s="6">
        <v>5573</v>
      </c>
      <c r="BN826" s="21">
        <v>0.20721816040669019</v>
      </c>
      <c r="BO826" s="7">
        <v>-7422.2157000005254</v>
      </c>
      <c r="BP826" s="7">
        <v>4864895.5547999963</v>
      </c>
      <c r="BQ826" s="25">
        <f t="shared" si="388"/>
        <v>542.36136412085295</v>
      </c>
      <c r="BR826" s="6">
        <v>5471</v>
      </c>
      <c r="BS826" s="21">
        <v>0.2074002040502165</v>
      </c>
      <c r="BT826" s="7">
        <v>-7422.2157000005254</v>
      </c>
      <c r="BU826" s="7">
        <v>4864895.5547999963</v>
      </c>
      <c r="BV826" s="25">
        <f t="shared" si="389"/>
        <v>540.45965873407215</v>
      </c>
      <c r="BW826" s="6">
        <v>6856</v>
      </c>
      <c r="BX826" s="21">
        <v>0.2076599880342592</v>
      </c>
      <c r="BY826" s="7">
        <v>-7417.4686000011861</v>
      </c>
      <c r="BZ826" s="7">
        <v>4864893.0160000026</v>
      </c>
      <c r="CA826" s="25">
        <f t="shared" si="390"/>
        <v>537.76025540255046</v>
      </c>
      <c r="CB826" s="6">
        <v>6762</v>
      </c>
      <c r="CC826" s="21">
        <v>0.14975393255034569</v>
      </c>
      <c r="CD826" s="7">
        <v>-7417.4686000011861</v>
      </c>
      <c r="CE826" s="7">
        <v>4864893.0160000026</v>
      </c>
      <c r="CF826" s="25">
        <f t="shared" si="391"/>
        <v>1988.3235515141905</v>
      </c>
      <c r="CG826" s="6">
        <v>5274</v>
      </c>
      <c r="CH826" s="21">
        <v>0.1637020091196289</v>
      </c>
      <c r="CI826" s="7">
        <v>-7422.2157000005254</v>
      </c>
      <c r="CJ826" s="7">
        <v>4864895.5547999963</v>
      </c>
      <c r="CK826" s="25">
        <f t="shared" si="392"/>
        <v>1392.4639544879117</v>
      </c>
      <c r="CL826" s="6">
        <v>6493</v>
      </c>
      <c r="CM826" s="21">
        <v>0.1685315377760174</v>
      </c>
      <c r="CN826" s="7">
        <v>-7422.2157000005254</v>
      </c>
      <c r="CO826" s="7">
        <v>4864895.5547999963</v>
      </c>
      <c r="CP826" s="25">
        <f t="shared" si="393"/>
        <v>1239.5820131122377</v>
      </c>
      <c r="CQ826" s="6">
        <v>5343</v>
      </c>
      <c r="CR826" s="21">
        <v>0.1691603327548028</v>
      </c>
      <c r="CS826" s="7">
        <v>-7414.8734699860206</v>
      </c>
      <c r="CT826" s="7">
        <v>4864881.276651077</v>
      </c>
      <c r="CU826" s="25">
        <f t="shared" si="394"/>
        <v>1221.2536561326738</v>
      </c>
      <c r="CV826" s="6">
        <v>5370</v>
      </c>
      <c r="CW826" s="21">
        <v>0.17610129653499121</v>
      </c>
      <c r="CX826" s="7">
        <v>-7422.2157000005254</v>
      </c>
      <c r="CY826" s="7">
        <v>4864895.5547999963</v>
      </c>
      <c r="CZ826" s="25">
        <f t="shared" si="395"/>
        <v>1039.7999356439682</v>
      </c>
      <c r="DA826" s="6">
        <v>6674</v>
      </c>
      <c r="DB826" s="21">
        <v>0.17813140066172989</v>
      </c>
      <c r="DC826" s="7">
        <v>-7417.4686000011861</v>
      </c>
      <c r="DD826" s="7">
        <v>4864893.0160000026</v>
      </c>
      <c r="DE826" s="25">
        <f t="shared" si="396"/>
        <v>993.20310537089892</v>
      </c>
      <c r="DF826" s="6">
        <v>6581</v>
      </c>
      <c r="DG826" s="21">
        <v>0.17939837871799191</v>
      </c>
      <c r="DH826" s="7">
        <v>-7417.4686000011861</v>
      </c>
      <c r="DI826" s="7">
        <v>4864893.0160000026</v>
      </c>
      <c r="DJ826" s="25">
        <f t="shared" si="397"/>
        <v>965.44145840258682</v>
      </c>
      <c r="DK826" s="6">
        <v>5471</v>
      </c>
      <c r="DL826" s="21">
        <v>0.18566626614142079</v>
      </c>
      <c r="DM826" s="7">
        <v>-7422.2157000005254</v>
      </c>
      <c r="DN826" s="7">
        <v>4864895.5547999963</v>
      </c>
      <c r="DO826" s="25">
        <f t="shared" si="398"/>
        <v>841.52686630970902</v>
      </c>
      <c r="DP826" s="6">
        <v>5573</v>
      </c>
      <c r="DQ826" s="21">
        <v>0.1868906235762233</v>
      </c>
      <c r="DR826" s="7">
        <v>-7422.2157000005254</v>
      </c>
      <c r="DS826" s="7">
        <v>4864895.5547999963</v>
      </c>
      <c r="DT826" s="25">
        <f t="shared" si="399"/>
        <v>819.69058660558903</v>
      </c>
      <c r="DU826" s="6">
        <v>7041</v>
      </c>
      <c r="DV826" s="21">
        <v>0.19054170509350951</v>
      </c>
      <c r="DW826" s="7">
        <v>-7417.4686000011861</v>
      </c>
      <c r="DX826" s="7">
        <v>4864893.0160000026</v>
      </c>
      <c r="DY826" s="25">
        <f t="shared" si="400"/>
        <v>758.64711564135223</v>
      </c>
      <c r="DZ826" s="6">
        <v>6859</v>
      </c>
      <c r="EA826" s="21">
        <v>0.19209946855184509</v>
      </c>
      <c r="EB826" s="7">
        <v>-7422.2157000005254</v>
      </c>
      <c r="EC826" s="7">
        <v>4864895.5547999963</v>
      </c>
      <c r="ED826" s="25">
        <f t="shared" si="401"/>
        <v>734.33689102874587</v>
      </c>
      <c r="EE826" s="6">
        <v>6856</v>
      </c>
      <c r="EF826" s="21">
        <v>0.19300293435792679</v>
      </c>
      <c r="EG826" s="7">
        <v>-7417.4686000011861</v>
      </c>
      <c r="EH826" s="7">
        <v>4864893.0160000026</v>
      </c>
      <c r="EI826" s="25">
        <f t="shared" si="402"/>
        <v>720.6831236612594</v>
      </c>
    </row>
    <row r="827" spans="1:139" x14ac:dyDescent="0.25">
      <c r="A827" s="6">
        <v>813</v>
      </c>
      <c r="B827" s="6">
        <v>1</v>
      </c>
      <c r="C827" s="6">
        <v>1</v>
      </c>
      <c r="D827" s="6">
        <v>1</v>
      </c>
      <c r="E827" s="6">
        <v>1</v>
      </c>
      <c r="F827" s="20">
        <f t="shared" si="372"/>
        <v>1</v>
      </c>
      <c r="G827" s="20">
        <f t="shared" si="373"/>
        <v>1</v>
      </c>
      <c r="H827" s="20">
        <f t="shared" si="374"/>
        <v>1</v>
      </c>
      <c r="I827" s="7">
        <v>-7502.2851582042977</v>
      </c>
      <c r="J827" s="7">
        <v>4864860.1665821737</v>
      </c>
      <c r="K827" s="6">
        <v>6</v>
      </c>
      <c r="L827" s="6">
        <v>-6</v>
      </c>
      <c r="M827" s="7">
        <v>-7509.9028740984431</v>
      </c>
      <c r="N827" s="7">
        <v>4864855.2369872164</v>
      </c>
      <c r="O827" s="26">
        <f t="shared" si="375"/>
        <v>-7509.902874098445</v>
      </c>
      <c r="P827" s="26">
        <f t="shared" si="376"/>
        <v>4864855.2369872164</v>
      </c>
      <c r="Q827" s="20">
        <f t="shared" si="377"/>
        <v>1</v>
      </c>
      <c r="R827" s="26">
        <f t="shared" si="378"/>
        <v>9.0736157008484479</v>
      </c>
      <c r="S827" s="26">
        <f>R827*'8_HeSo_Mercator'!$B$7</f>
        <v>6.9515361443827617</v>
      </c>
      <c r="T827" s="6">
        <v>12253</v>
      </c>
      <c r="U827" s="21">
        <v>0.28698259950282978</v>
      </c>
      <c r="V827" s="7">
        <v>-7516.52670000121</v>
      </c>
      <c r="W827" s="7">
        <v>4864844.6247999966</v>
      </c>
      <c r="X827" s="25">
        <f t="shared" si="379"/>
        <v>147.42724146607995</v>
      </c>
      <c r="Y827" s="6">
        <v>12331</v>
      </c>
      <c r="Z827" s="21">
        <v>0.30877251540308742</v>
      </c>
      <c r="AA827" s="7">
        <v>-7516.52670000121</v>
      </c>
      <c r="AB827" s="7">
        <v>4864844.6247999966</v>
      </c>
      <c r="AC827" s="25">
        <f t="shared" si="380"/>
        <v>110.01336707413128</v>
      </c>
      <c r="AD827" s="6">
        <v>12500</v>
      </c>
      <c r="AE827" s="21">
        <v>0.3235498069115017</v>
      </c>
      <c r="AF827" s="7">
        <v>-7516.52670000121</v>
      </c>
      <c r="AG827" s="7">
        <v>4864844.6247999966</v>
      </c>
      <c r="AH827" s="25">
        <f t="shared" si="381"/>
        <v>91.250535144277947</v>
      </c>
      <c r="AI827" s="6">
        <v>12416</v>
      </c>
      <c r="AJ827" s="21">
        <v>0.34216845735009821</v>
      </c>
      <c r="AK827" s="7">
        <v>-7516.52670000121</v>
      </c>
      <c r="AL827" s="7">
        <v>4864844.6247999966</v>
      </c>
      <c r="AM827" s="25">
        <f t="shared" si="382"/>
        <v>72.95248883286034</v>
      </c>
      <c r="AN827" s="6">
        <v>12582</v>
      </c>
      <c r="AO827" s="21">
        <v>0.36175812558447329</v>
      </c>
      <c r="AP827" s="7">
        <v>-7516.52670000121</v>
      </c>
      <c r="AQ827" s="7">
        <v>4864844.6247999966</v>
      </c>
      <c r="AR827" s="25">
        <f t="shared" si="383"/>
        <v>58.388433130196816</v>
      </c>
      <c r="AS827" s="6">
        <v>12663</v>
      </c>
      <c r="AT827" s="21">
        <v>0.38386099904001919</v>
      </c>
      <c r="AU827" s="7">
        <v>-7504.9068000018597</v>
      </c>
      <c r="AV827" s="7">
        <v>4864865.5446999967</v>
      </c>
      <c r="AW827" s="25">
        <f t="shared" si="384"/>
        <v>46.057890499215446</v>
      </c>
      <c r="AX827" s="6">
        <v>12578</v>
      </c>
      <c r="AY827" s="21">
        <v>0.38562736493623229</v>
      </c>
      <c r="AZ827" s="7">
        <v>-7504.9068000018597</v>
      </c>
      <c r="BA827" s="7">
        <v>4864865.5446999967</v>
      </c>
      <c r="BB827" s="25">
        <f t="shared" si="385"/>
        <v>45.219798299906792</v>
      </c>
      <c r="BC827" s="6">
        <v>12080</v>
      </c>
      <c r="BD827" s="21">
        <v>0.38926399857061428</v>
      </c>
      <c r="BE827" s="7">
        <v>-7504.9068000018597</v>
      </c>
      <c r="BF827" s="7">
        <v>4864865.5446999967</v>
      </c>
      <c r="BG827" s="25">
        <f t="shared" si="386"/>
        <v>43.553498104314151</v>
      </c>
      <c r="BH827" s="6">
        <v>12082</v>
      </c>
      <c r="BI827" s="21">
        <v>0.38926399857061428</v>
      </c>
      <c r="BJ827" s="7">
        <v>-7506.5593000017107</v>
      </c>
      <c r="BK827" s="7">
        <v>4864862.5697999969</v>
      </c>
      <c r="BL827" s="25">
        <f t="shared" si="387"/>
        <v>43.553498104314151</v>
      </c>
      <c r="BM827" s="6">
        <v>12083</v>
      </c>
      <c r="BN827" s="21">
        <v>0.38926399857061428</v>
      </c>
      <c r="BO827" s="7">
        <v>-7504.9068000018597</v>
      </c>
      <c r="BP827" s="7">
        <v>4864865.5446999967</v>
      </c>
      <c r="BQ827" s="25">
        <f t="shared" si="388"/>
        <v>43.553498104314151</v>
      </c>
      <c r="BR827" s="6">
        <v>12164</v>
      </c>
      <c r="BS827" s="21">
        <v>0.38926399857061428</v>
      </c>
      <c r="BT827" s="7">
        <v>-7504.9068000018597</v>
      </c>
      <c r="BU827" s="7">
        <v>4864865.5446999967</v>
      </c>
      <c r="BV827" s="25">
        <f t="shared" si="389"/>
        <v>43.553498104314151</v>
      </c>
      <c r="BW827" s="6">
        <v>12166</v>
      </c>
      <c r="BX827" s="21">
        <v>0.38926399857061428</v>
      </c>
      <c r="BY827" s="7">
        <v>-7506.5593000017107</v>
      </c>
      <c r="BZ827" s="7">
        <v>4864862.5697999969</v>
      </c>
      <c r="CA827" s="25">
        <f t="shared" si="390"/>
        <v>43.553498104314151</v>
      </c>
      <c r="CB827" s="6">
        <v>1481</v>
      </c>
      <c r="CC827" s="21">
        <v>0.28900726206671901</v>
      </c>
      <c r="CD827" s="7">
        <v>-7506.5293000005186</v>
      </c>
      <c r="CE827" s="7">
        <v>4864862.5543000028</v>
      </c>
      <c r="CF827" s="25">
        <f t="shared" si="391"/>
        <v>143.33920032868346</v>
      </c>
      <c r="CG827" s="6">
        <v>1634</v>
      </c>
      <c r="CH827" s="21">
        <v>0.29108008419751658</v>
      </c>
      <c r="CI827" s="7">
        <v>-7506.5293000005186</v>
      </c>
      <c r="CJ827" s="7">
        <v>4864862.5543000028</v>
      </c>
      <c r="CK827" s="25">
        <f t="shared" si="392"/>
        <v>139.29965233428453</v>
      </c>
      <c r="CL827" s="6">
        <v>581</v>
      </c>
      <c r="CM827" s="21">
        <v>0.29766180955608251</v>
      </c>
      <c r="CN827" s="7">
        <v>-7506.7318999990821</v>
      </c>
      <c r="CO827" s="7">
        <v>4864850.6840000004</v>
      </c>
      <c r="CP827" s="25">
        <f t="shared" si="393"/>
        <v>127.38184343217506</v>
      </c>
      <c r="CQ827" s="6">
        <v>258</v>
      </c>
      <c r="CR827" s="21">
        <v>0.29880214499616958</v>
      </c>
      <c r="CS827" s="7">
        <v>-7511.5214999988684</v>
      </c>
      <c r="CT827" s="7">
        <v>4864853.5402000016</v>
      </c>
      <c r="CU827" s="25">
        <f t="shared" si="394"/>
        <v>125.44840872405859</v>
      </c>
      <c r="CV827" s="6">
        <v>1446</v>
      </c>
      <c r="CW827" s="21">
        <v>0.304749411489874</v>
      </c>
      <c r="CX827" s="7">
        <v>-7506.5293000005186</v>
      </c>
      <c r="CY827" s="7">
        <v>4864862.5543000028</v>
      </c>
      <c r="CZ827" s="25">
        <f t="shared" si="395"/>
        <v>115.93871899483274</v>
      </c>
      <c r="DA827" s="6">
        <v>1296</v>
      </c>
      <c r="DB827" s="21">
        <v>0.31222855321353138</v>
      </c>
      <c r="DC827" s="7">
        <v>-7506.5293000005186</v>
      </c>
      <c r="DD827" s="7">
        <v>4864862.5543000028</v>
      </c>
      <c r="DE827" s="25">
        <f t="shared" si="396"/>
        <v>105.22272225511621</v>
      </c>
      <c r="DF827" s="6">
        <v>586</v>
      </c>
      <c r="DG827" s="21">
        <v>0.33088937854649692</v>
      </c>
      <c r="DH827" s="7">
        <v>-7511.5214999988684</v>
      </c>
      <c r="DI827" s="7">
        <v>4864853.5402000016</v>
      </c>
      <c r="DJ827" s="25">
        <f t="shared" si="397"/>
        <v>83.419713388867336</v>
      </c>
      <c r="DK827" s="6">
        <v>1410</v>
      </c>
      <c r="DL827" s="21">
        <v>0.34060325677883641</v>
      </c>
      <c r="DM827" s="7">
        <v>-7506.5293000005186</v>
      </c>
      <c r="DN827" s="7">
        <v>4864862.5543000028</v>
      </c>
      <c r="DO827" s="25">
        <f t="shared" si="398"/>
        <v>74.302737553975291</v>
      </c>
      <c r="DP827" s="6">
        <v>910</v>
      </c>
      <c r="DQ827" s="21">
        <v>0.3473668007157838</v>
      </c>
      <c r="DR827" s="7">
        <v>-7511.5214999988684</v>
      </c>
      <c r="DS827" s="7">
        <v>4864853.5402000016</v>
      </c>
      <c r="DT827" s="25">
        <f t="shared" si="399"/>
        <v>68.682605972947613</v>
      </c>
      <c r="DU827" s="6">
        <v>908</v>
      </c>
      <c r="DV827" s="21">
        <v>0.3481880594420787</v>
      </c>
      <c r="DW827" s="7">
        <v>-7506.7318999990821</v>
      </c>
      <c r="DX827" s="7">
        <v>4864850.6840000004</v>
      </c>
      <c r="DY827" s="25">
        <f t="shared" si="400"/>
        <v>68.036898152687243</v>
      </c>
      <c r="DZ827" s="6">
        <v>1488</v>
      </c>
      <c r="EA827" s="21">
        <v>0.34838560803734658</v>
      </c>
      <c r="EB827" s="7">
        <v>-7504.881400000304</v>
      </c>
      <c r="EC827" s="7">
        <v>4864865.5295000002</v>
      </c>
      <c r="ED827" s="25">
        <f t="shared" si="401"/>
        <v>67.882710773701064</v>
      </c>
      <c r="EE827" s="6">
        <v>1515</v>
      </c>
      <c r="EF827" s="21">
        <v>0.3486362866339151</v>
      </c>
      <c r="EG827" s="7">
        <v>-7506.7318999990821</v>
      </c>
      <c r="EH827" s="7">
        <v>4864850.6840000004</v>
      </c>
      <c r="EI827" s="25">
        <f t="shared" si="402"/>
        <v>67.687683475716725</v>
      </c>
    </row>
    <row r="828" spans="1:139" x14ac:dyDescent="0.25">
      <c r="A828" s="6">
        <v>814</v>
      </c>
      <c r="B828" s="6">
        <v>1</v>
      </c>
      <c r="C828" s="6">
        <v>2</v>
      </c>
      <c r="D828" s="6">
        <v>1</v>
      </c>
      <c r="E828" s="6">
        <v>2</v>
      </c>
      <c r="F828" s="20">
        <f t="shared" si="372"/>
        <v>1</v>
      </c>
      <c r="G828" s="20">
        <f t="shared" si="373"/>
        <v>1</v>
      </c>
      <c r="H828" s="20">
        <f t="shared" si="374"/>
        <v>1</v>
      </c>
      <c r="I828" s="7">
        <v>-7516.6577190035778</v>
      </c>
      <c r="J828" s="7">
        <v>4864894.7267427351</v>
      </c>
      <c r="K828" s="6">
        <v>0</v>
      </c>
      <c r="L828" s="6">
        <v>0</v>
      </c>
      <c r="M828" s="7">
        <v>-7514.2238119103777</v>
      </c>
      <c r="N828" s="7">
        <v>4864846.452745473</v>
      </c>
      <c r="O828" s="26">
        <f t="shared" si="375"/>
        <v>-7514.2238119103768</v>
      </c>
      <c r="P828" s="26">
        <f t="shared" si="376"/>
        <v>4864846.452745473</v>
      </c>
      <c r="Q828" s="20">
        <f t="shared" si="377"/>
        <v>1</v>
      </c>
      <c r="R828" s="26">
        <f t="shared" si="378"/>
        <v>48.335315406041651</v>
      </c>
      <c r="S828" s="26">
        <f>R828*'8_HeSo_Mercator'!$B$7</f>
        <v>37.030959120719722</v>
      </c>
      <c r="T828" s="6">
        <v>1594</v>
      </c>
      <c r="U828" s="21">
        <v>0.39666814164146769</v>
      </c>
      <c r="V828" s="7">
        <v>-7516.4745000004768</v>
      </c>
      <c r="W828" s="7">
        <v>4864844.5971999988</v>
      </c>
      <c r="X828" s="25">
        <f t="shared" si="379"/>
        <v>40.391568088805414</v>
      </c>
      <c r="Y828" s="6">
        <v>1632</v>
      </c>
      <c r="Z828" s="21">
        <v>0.41018968884244089</v>
      </c>
      <c r="AA828" s="7">
        <v>-7516.4745000004768</v>
      </c>
      <c r="AB828" s="7">
        <v>4864844.5971999988</v>
      </c>
      <c r="AC828" s="25">
        <f t="shared" si="380"/>
        <v>35.323281610545926</v>
      </c>
      <c r="AD828" s="6">
        <v>1554</v>
      </c>
      <c r="AE828" s="21">
        <v>0.42437019795079961</v>
      </c>
      <c r="AF828" s="7">
        <v>-7516.4745000004768</v>
      </c>
      <c r="AG828" s="7">
        <v>4864844.5971999988</v>
      </c>
      <c r="AH828" s="25">
        <f t="shared" si="381"/>
        <v>30.833334239893084</v>
      </c>
      <c r="AI828" s="6">
        <v>1291</v>
      </c>
      <c r="AJ828" s="21">
        <v>0.44020571121636581</v>
      </c>
      <c r="AK828" s="7">
        <v>-7516.4745000004768</v>
      </c>
      <c r="AL828" s="7">
        <v>4864844.5971999988</v>
      </c>
      <c r="AM828" s="25">
        <f t="shared" si="382"/>
        <v>26.630376644347638</v>
      </c>
      <c r="AN828" s="6">
        <v>1519</v>
      </c>
      <c r="AO828" s="21">
        <v>0.45328203519733429</v>
      </c>
      <c r="AP828" s="7">
        <v>-7511.7366999983788</v>
      </c>
      <c r="AQ828" s="7">
        <v>4864841.6472000033</v>
      </c>
      <c r="AR828" s="25">
        <f t="shared" si="383"/>
        <v>23.687867847487372</v>
      </c>
      <c r="AS828" s="6">
        <v>1484</v>
      </c>
      <c r="AT828" s="21">
        <v>0.46270821291423808</v>
      </c>
      <c r="AU828" s="7">
        <v>-7520.7504727989426</v>
      </c>
      <c r="AV828" s="7">
        <v>4864854.415648371</v>
      </c>
      <c r="AW828" s="25">
        <f t="shared" si="384"/>
        <v>21.8158012016589</v>
      </c>
      <c r="AX828" s="6">
        <v>1553</v>
      </c>
      <c r="AY828" s="21">
        <v>0.46322673521815888</v>
      </c>
      <c r="AZ828" s="7">
        <v>-7511.7366999983788</v>
      </c>
      <c r="BA828" s="7">
        <v>4864841.6472000033</v>
      </c>
      <c r="BB828" s="25">
        <f t="shared" si="385"/>
        <v>21.71828523922073</v>
      </c>
      <c r="BC828" s="6">
        <v>1412</v>
      </c>
      <c r="BD828" s="21">
        <v>0.46431927190579242</v>
      </c>
      <c r="BE828" s="7">
        <v>-7511.5214999988684</v>
      </c>
      <c r="BF828" s="7">
        <v>4864853.5402000016</v>
      </c>
      <c r="BG828" s="25">
        <f t="shared" si="386"/>
        <v>21.514594299946452</v>
      </c>
      <c r="BH828" s="6">
        <v>1335</v>
      </c>
      <c r="BI828" s="21">
        <v>0.46604200264747497</v>
      </c>
      <c r="BJ828" s="7">
        <v>-7511.5214999988684</v>
      </c>
      <c r="BK828" s="7">
        <v>4864853.5402000016</v>
      </c>
      <c r="BL828" s="25">
        <f t="shared" si="387"/>
        <v>21.198237849715724</v>
      </c>
      <c r="BM828" s="6">
        <v>690</v>
      </c>
      <c r="BN828" s="21">
        <v>0.46834196753739288</v>
      </c>
      <c r="BO828" s="7">
        <v>-7511.7366999983788</v>
      </c>
      <c r="BP828" s="7">
        <v>4864841.6472000033</v>
      </c>
      <c r="BQ828" s="25">
        <f t="shared" si="388"/>
        <v>20.784888331082406</v>
      </c>
      <c r="BR828" s="6">
        <v>799</v>
      </c>
      <c r="BS828" s="21">
        <v>0.47004138718424371</v>
      </c>
      <c r="BT828" s="7">
        <v>-7511.7366999983788</v>
      </c>
      <c r="BU828" s="7">
        <v>4864841.6472000033</v>
      </c>
      <c r="BV828" s="25">
        <f t="shared" si="389"/>
        <v>20.485926153224156</v>
      </c>
      <c r="BW828" s="6">
        <v>1443</v>
      </c>
      <c r="BX828" s="21">
        <v>0.47093026896753232</v>
      </c>
      <c r="BY828" s="7">
        <v>-7511.7366999983788</v>
      </c>
      <c r="BZ828" s="7">
        <v>4864841.6472000033</v>
      </c>
      <c r="CA828" s="25">
        <f t="shared" si="390"/>
        <v>20.331694610048476</v>
      </c>
      <c r="CB828" s="6">
        <v>1594</v>
      </c>
      <c r="CC828" s="21">
        <v>0.41517329209496939</v>
      </c>
      <c r="CD828" s="7">
        <v>-7516.4745000004768</v>
      </c>
      <c r="CE828" s="7">
        <v>4864844.5971999988</v>
      </c>
      <c r="CF828" s="25">
        <f t="shared" si="391"/>
        <v>33.657539867882271</v>
      </c>
      <c r="CG828" s="6">
        <v>1632</v>
      </c>
      <c r="CH828" s="21">
        <v>0.4270635374928447</v>
      </c>
      <c r="CI828" s="7">
        <v>-7516.4745000004768</v>
      </c>
      <c r="CJ828" s="7">
        <v>4864844.5971999988</v>
      </c>
      <c r="CK828" s="25">
        <f t="shared" si="392"/>
        <v>30.062841524872965</v>
      </c>
      <c r="CL828" s="6">
        <v>1554</v>
      </c>
      <c r="CM828" s="21">
        <v>0.43580687156846087</v>
      </c>
      <c r="CN828" s="7">
        <v>-7516.4745000004768</v>
      </c>
      <c r="CO828" s="7">
        <v>4864844.5971999988</v>
      </c>
      <c r="CP828" s="25">
        <f t="shared" si="393"/>
        <v>27.721945491628954</v>
      </c>
      <c r="CQ828" s="6">
        <v>1291</v>
      </c>
      <c r="CR828" s="21">
        <v>0.45098785470420327</v>
      </c>
      <c r="CS828" s="7">
        <v>-7516.4745000004768</v>
      </c>
      <c r="CT828" s="7">
        <v>4864844.5971999988</v>
      </c>
      <c r="CU828" s="25">
        <f t="shared" si="394"/>
        <v>24.173560103457131</v>
      </c>
      <c r="CV828" s="6">
        <v>1484</v>
      </c>
      <c r="CW828" s="21">
        <v>0.45961357210179071</v>
      </c>
      <c r="CX828" s="7">
        <v>-7520.7504727989426</v>
      </c>
      <c r="CY828" s="7">
        <v>4864854.415648371</v>
      </c>
      <c r="CZ828" s="25">
        <f t="shared" si="395"/>
        <v>22.409317065006423</v>
      </c>
      <c r="DA828" s="6">
        <v>1622</v>
      </c>
      <c r="DB828" s="21">
        <v>0.47522158669169962</v>
      </c>
      <c r="DC828" s="7">
        <v>-7501.2219000011683</v>
      </c>
      <c r="DD828" s="7">
        <v>4864863.0728999972</v>
      </c>
      <c r="DE828" s="25">
        <f t="shared" si="396"/>
        <v>19.607190117637554</v>
      </c>
      <c r="DF828" s="6">
        <v>1412</v>
      </c>
      <c r="DG828" s="21">
        <v>0.47527549127762492</v>
      </c>
      <c r="DH828" s="7">
        <v>-7511.5214999988684</v>
      </c>
      <c r="DI828" s="7">
        <v>4864853.5402000016</v>
      </c>
      <c r="DJ828" s="25">
        <f t="shared" si="397"/>
        <v>19.598296432287128</v>
      </c>
      <c r="DK828" s="6">
        <v>1335</v>
      </c>
      <c r="DL828" s="21">
        <v>0.47607363476073628</v>
      </c>
      <c r="DM828" s="7">
        <v>-7511.5214999988684</v>
      </c>
      <c r="DN828" s="7">
        <v>4864853.5402000016</v>
      </c>
      <c r="DO828" s="25">
        <f t="shared" si="398"/>
        <v>19.467199402471998</v>
      </c>
      <c r="DP828" s="6">
        <v>690</v>
      </c>
      <c r="DQ828" s="21">
        <v>0.47716705942296661</v>
      </c>
      <c r="DR828" s="7">
        <v>-7511.7366999983788</v>
      </c>
      <c r="DS828" s="7">
        <v>4864841.6472000033</v>
      </c>
      <c r="DT828" s="25">
        <f t="shared" si="399"/>
        <v>19.289376038941047</v>
      </c>
      <c r="DU828" s="6">
        <v>799</v>
      </c>
      <c r="DV828" s="21">
        <v>0.47778283915852249</v>
      </c>
      <c r="DW828" s="7">
        <v>-7511.7366999983788</v>
      </c>
      <c r="DX828" s="7">
        <v>4864841.6472000033</v>
      </c>
      <c r="DY828" s="25">
        <f t="shared" si="400"/>
        <v>19.19012539556925</v>
      </c>
      <c r="DZ828" s="6">
        <v>580</v>
      </c>
      <c r="EA828" s="21">
        <v>0.47908859241493029</v>
      </c>
      <c r="EB828" s="7">
        <v>-7511.7366999983788</v>
      </c>
      <c r="EC828" s="7">
        <v>4864841.6472000033</v>
      </c>
      <c r="ED828" s="25">
        <f t="shared" si="401"/>
        <v>18.981768830736009</v>
      </c>
      <c r="EE828" s="6">
        <v>802</v>
      </c>
      <c r="EF828" s="21">
        <v>0.4792716256709143</v>
      </c>
      <c r="EG828" s="7">
        <v>-7516.4745000004768</v>
      </c>
      <c r="EH828" s="7">
        <v>4864844.5971999988</v>
      </c>
      <c r="EI828" s="25">
        <f t="shared" si="402"/>
        <v>18.952788978555944</v>
      </c>
    </row>
    <row r="829" spans="1:139" x14ac:dyDescent="0.25">
      <c r="A829" s="6">
        <v>815</v>
      </c>
      <c r="B829" s="6">
        <v>2</v>
      </c>
      <c r="C829" s="6">
        <v>1</v>
      </c>
      <c r="D829" s="6">
        <v>2</v>
      </c>
      <c r="E829" s="6">
        <v>1</v>
      </c>
      <c r="F829" s="20">
        <f t="shared" si="372"/>
        <v>1</v>
      </c>
      <c r="G829" s="20">
        <f t="shared" si="373"/>
        <v>1</v>
      </c>
      <c r="H829" s="20">
        <f t="shared" si="374"/>
        <v>1</v>
      </c>
      <c r="I829" s="7">
        <v>-7337.1185252504256</v>
      </c>
      <c r="J829" s="7">
        <v>4864763.7544551361</v>
      </c>
      <c r="K829" s="6">
        <v>6</v>
      </c>
      <c r="L829" s="6">
        <v>6</v>
      </c>
      <c r="M829" s="7">
        <v>-7336.8407254384538</v>
      </c>
      <c r="N829" s="7">
        <v>4864763.2246799683</v>
      </c>
      <c r="O829" s="26">
        <f t="shared" si="375"/>
        <v>-7336.8407254384529</v>
      </c>
      <c r="P829" s="26">
        <f t="shared" si="376"/>
        <v>4864763.2246799674</v>
      </c>
      <c r="Q829" s="20">
        <f t="shared" si="377"/>
        <v>1</v>
      </c>
      <c r="R829" s="26">
        <f t="shared" si="378"/>
        <v>0.59819266541197869</v>
      </c>
      <c r="S829" s="26">
        <f>R829*'8_HeSo_Mercator'!$B$7</f>
        <v>0.45829116771246964</v>
      </c>
      <c r="T829" s="6">
        <v>11768</v>
      </c>
      <c r="U829" s="21">
        <v>0.18176568923429179</v>
      </c>
      <c r="V829" s="7">
        <v>-7336.9442999996236</v>
      </c>
      <c r="W829" s="7">
        <v>4864764.0393000022</v>
      </c>
      <c r="X829" s="25">
        <f t="shared" si="379"/>
        <v>916.12001106377318</v>
      </c>
      <c r="Y829" s="6">
        <v>11719</v>
      </c>
      <c r="Z829" s="21">
        <v>0.18790994956272181</v>
      </c>
      <c r="AA829" s="7">
        <v>-7336.9442999996236</v>
      </c>
      <c r="AB829" s="7">
        <v>4864764.0393000022</v>
      </c>
      <c r="AC829" s="25">
        <f t="shared" si="380"/>
        <v>802.04898966559495</v>
      </c>
      <c r="AD829" s="6">
        <v>11809</v>
      </c>
      <c r="AE829" s="21">
        <v>0.20705811569937099</v>
      </c>
      <c r="AF829" s="7">
        <v>-7336.9442999996236</v>
      </c>
      <c r="AG829" s="7">
        <v>4864764.0393000022</v>
      </c>
      <c r="AH829" s="25">
        <f t="shared" si="381"/>
        <v>544.04017313155509</v>
      </c>
      <c r="AI829" s="6">
        <v>12075</v>
      </c>
      <c r="AJ829" s="21">
        <v>0.22810090373177111</v>
      </c>
      <c r="AK829" s="7">
        <v>-7336.9442999996236</v>
      </c>
      <c r="AL829" s="7">
        <v>4864764.0393000022</v>
      </c>
      <c r="AM829" s="25">
        <f t="shared" si="382"/>
        <v>369.39581953898391</v>
      </c>
      <c r="AN829" s="6">
        <v>11903</v>
      </c>
      <c r="AO829" s="21">
        <v>0.23189994704749309</v>
      </c>
      <c r="AP829" s="7">
        <v>-7336.9442999996236</v>
      </c>
      <c r="AQ829" s="7">
        <v>4864764.0393000022</v>
      </c>
      <c r="AR829" s="25">
        <f t="shared" si="383"/>
        <v>345.77803513633029</v>
      </c>
      <c r="AS829" s="6">
        <v>11857</v>
      </c>
      <c r="AT829" s="21">
        <v>0.2341246849878704</v>
      </c>
      <c r="AU829" s="7">
        <v>-7336.9442999996236</v>
      </c>
      <c r="AV829" s="7">
        <v>4864764.0393000022</v>
      </c>
      <c r="AW829" s="25">
        <f t="shared" si="384"/>
        <v>332.8213484321862</v>
      </c>
      <c r="AX829" s="6">
        <v>12030</v>
      </c>
      <c r="AY829" s="21">
        <v>0.2353896197235438</v>
      </c>
      <c r="AZ829" s="7">
        <v>-7336.9442999996236</v>
      </c>
      <c r="BA829" s="7">
        <v>4864764.0393000022</v>
      </c>
      <c r="BB829" s="25">
        <f t="shared" si="385"/>
        <v>325.7247585565288</v>
      </c>
      <c r="BC829" s="6">
        <v>11678</v>
      </c>
      <c r="BD829" s="21">
        <v>0.2383413813602312</v>
      </c>
      <c r="BE829" s="7">
        <v>-7336.9442999996236</v>
      </c>
      <c r="BF829" s="7">
        <v>4864764.0393000022</v>
      </c>
      <c r="BG829" s="25">
        <f t="shared" si="386"/>
        <v>309.88616808694962</v>
      </c>
      <c r="BH829" s="6">
        <v>11917</v>
      </c>
      <c r="BI829" s="21">
        <v>0.24190106413043869</v>
      </c>
      <c r="BJ829" s="7">
        <v>-7339.1916167587042</v>
      </c>
      <c r="BK829" s="7">
        <v>4864755.2508204496</v>
      </c>
      <c r="BL829" s="25">
        <f t="shared" si="387"/>
        <v>292.04440110849885</v>
      </c>
      <c r="BM829" s="6">
        <v>11962</v>
      </c>
      <c r="BN829" s="21">
        <v>0.24471442958861889</v>
      </c>
      <c r="BO829" s="7">
        <v>-7339.1916167587042</v>
      </c>
      <c r="BP829" s="7">
        <v>4864755.2508204496</v>
      </c>
      <c r="BQ829" s="25">
        <f t="shared" si="388"/>
        <v>278.84424579644093</v>
      </c>
      <c r="BR829" s="6">
        <v>11945</v>
      </c>
      <c r="BS829" s="21">
        <v>0.24591749163653789</v>
      </c>
      <c r="BT829" s="7">
        <v>-7336.9442999996236</v>
      </c>
      <c r="BU829" s="7">
        <v>4864764.0393000022</v>
      </c>
      <c r="BV829" s="25">
        <f t="shared" si="389"/>
        <v>273.42757989192177</v>
      </c>
      <c r="BW829" s="6">
        <v>11725</v>
      </c>
      <c r="BX829" s="21">
        <v>0.2473669324276262</v>
      </c>
      <c r="BY829" s="7">
        <v>-7331.4965999983251</v>
      </c>
      <c r="BZ829" s="7">
        <v>4864767.7710999995</v>
      </c>
      <c r="CA829" s="25">
        <f t="shared" si="390"/>
        <v>267.07511629122507</v>
      </c>
      <c r="CB829" s="6">
        <v>11768</v>
      </c>
      <c r="CC829" s="21">
        <v>0.2043438333080716</v>
      </c>
      <c r="CD829" s="7">
        <v>-7336.9442999996236</v>
      </c>
      <c r="CE829" s="7">
        <v>4864764.0393000022</v>
      </c>
      <c r="CF829" s="25">
        <f t="shared" si="391"/>
        <v>573.52698356290921</v>
      </c>
      <c r="CG829" s="6">
        <v>11719</v>
      </c>
      <c r="CH829" s="21">
        <v>0.22137180119174249</v>
      </c>
      <c r="CI829" s="7">
        <v>-7336.9442999996236</v>
      </c>
      <c r="CJ829" s="7">
        <v>4864764.0393000022</v>
      </c>
      <c r="CK829" s="25">
        <f t="shared" si="392"/>
        <v>416.40008082337488</v>
      </c>
      <c r="CL829" s="6">
        <v>11809</v>
      </c>
      <c r="CM829" s="21">
        <v>0.22888954094940009</v>
      </c>
      <c r="CN829" s="7">
        <v>-7336.9442999996236</v>
      </c>
      <c r="CO829" s="7">
        <v>4864764.0393000022</v>
      </c>
      <c r="CP829" s="25">
        <f t="shared" si="393"/>
        <v>364.33106843105134</v>
      </c>
      <c r="CQ829" s="6">
        <v>12075</v>
      </c>
      <c r="CR829" s="21">
        <v>0.23189469687381339</v>
      </c>
      <c r="CS829" s="7">
        <v>-7336.9442999996236</v>
      </c>
      <c r="CT829" s="7">
        <v>4864764.0393000022</v>
      </c>
      <c r="CU829" s="25">
        <f t="shared" si="394"/>
        <v>345.80935032233867</v>
      </c>
      <c r="CV829" s="6">
        <v>11725</v>
      </c>
      <c r="CW829" s="21">
        <v>0.2337626655787659</v>
      </c>
      <c r="CX829" s="7">
        <v>-7331.4965999983251</v>
      </c>
      <c r="CY829" s="7">
        <v>4864767.7710999995</v>
      </c>
      <c r="CZ829" s="25">
        <f t="shared" si="395"/>
        <v>334.88785411666078</v>
      </c>
      <c r="DA829" s="6">
        <v>11678</v>
      </c>
      <c r="DB829" s="21">
        <v>0.23624152103451729</v>
      </c>
      <c r="DC829" s="7">
        <v>-7336.9442999996236</v>
      </c>
      <c r="DD829" s="7">
        <v>4864764.0393000022</v>
      </c>
      <c r="DE829" s="25">
        <f t="shared" si="396"/>
        <v>321.05177797123179</v>
      </c>
      <c r="DF829" s="6">
        <v>12030</v>
      </c>
      <c r="DG829" s="21">
        <v>0.2428576202091757</v>
      </c>
      <c r="DH829" s="7">
        <v>-7336.9442999996236</v>
      </c>
      <c r="DI829" s="7">
        <v>4864764.0393000022</v>
      </c>
      <c r="DJ829" s="25">
        <f t="shared" si="397"/>
        <v>287.47035150266754</v>
      </c>
      <c r="DK829" s="6">
        <v>11917</v>
      </c>
      <c r="DL829" s="21">
        <v>0.24423057118515529</v>
      </c>
      <c r="DM829" s="7">
        <v>-7339.1916167587042</v>
      </c>
      <c r="DN829" s="7">
        <v>4864755.2508204496</v>
      </c>
      <c r="DO829" s="25">
        <f t="shared" si="398"/>
        <v>281.06055491921501</v>
      </c>
      <c r="DP829" s="6">
        <v>11903</v>
      </c>
      <c r="DQ829" s="21">
        <v>0.2476694214876034</v>
      </c>
      <c r="DR829" s="7">
        <v>-7336.9442999996236</v>
      </c>
      <c r="DS829" s="7">
        <v>4864764.0393000022</v>
      </c>
      <c r="DT829" s="25">
        <f t="shared" si="399"/>
        <v>265.77274448488123</v>
      </c>
      <c r="DU829" s="6">
        <v>11857</v>
      </c>
      <c r="DV829" s="21">
        <v>0.25032878139965759</v>
      </c>
      <c r="DW829" s="7">
        <v>-7336.9442999996236</v>
      </c>
      <c r="DX829" s="7">
        <v>4864764.0393000022</v>
      </c>
      <c r="DY829" s="25">
        <f t="shared" si="400"/>
        <v>254.65772742955721</v>
      </c>
      <c r="DZ829" s="6">
        <v>11962</v>
      </c>
      <c r="EA829" s="21">
        <v>0.25657629628241291</v>
      </c>
      <c r="EB829" s="7">
        <v>-7339.1916167587042</v>
      </c>
      <c r="EC829" s="7">
        <v>4864755.2508204496</v>
      </c>
      <c r="ED829" s="25">
        <f t="shared" si="401"/>
        <v>230.745836257234</v>
      </c>
      <c r="EE829" s="6">
        <v>11984</v>
      </c>
      <c r="EF829" s="21">
        <v>0.26023113196022368</v>
      </c>
      <c r="EG829" s="7">
        <v>-7336.9442999996236</v>
      </c>
      <c r="EH829" s="7">
        <v>4864764.0393000022</v>
      </c>
      <c r="EI829" s="25">
        <f t="shared" si="402"/>
        <v>218.05346721063358</v>
      </c>
    </row>
    <row r="830" spans="1:139" x14ac:dyDescent="0.25">
      <c r="A830" s="6">
        <v>816</v>
      </c>
      <c r="B830" s="6">
        <v>2</v>
      </c>
      <c r="C830" s="6">
        <v>3</v>
      </c>
      <c r="D830" s="6">
        <v>2</v>
      </c>
      <c r="E830" s="6">
        <v>3</v>
      </c>
      <c r="F830" s="20">
        <f t="shared" si="372"/>
        <v>1</v>
      </c>
      <c r="G830" s="20">
        <f t="shared" si="373"/>
        <v>1</v>
      </c>
      <c r="H830" s="20">
        <f t="shared" si="374"/>
        <v>1</v>
      </c>
      <c r="I830" s="7">
        <v>-7358.2698850016441</v>
      </c>
      <c r="J830" s="7">
        <v>4864836.3649272667</v>
      </c>
      <c r="K830" s="6">
        <v>-3</v>
      </c>
      <c r="L830" s="6">
        <v>-3</v>
      </c>
      <c r="M830" s="7">
        <v>-7342.7297479032932</v>
      </c>
      <c r="N830" s="7">
        <v>4864830.6747820536</v>
      </c>
      <c r="O830" s="26">
        <f t="shared" si="375"/>
        <v>-7342.7297479032959</v>
      </c>
      <c r="P830" s="26">
        <f t="shared" si="376"/>
        <v>4864830.6747820526</v>
      </c>
      <c r="Q830" s="20">
        <f t="shared" si="377"/>
        <v>1</v>
      </c>
      <c r="R830" s="26">
        <f t="shared" si="378"/>
        <v>16.549127275867708</v>
      </c>
      <c r="S830" s="26">
        <f>R830*'8_HeSo_Mercator'!$B$7</f>
        <v>12.678722596266422</v>
      </c>
      <c r="T830" s="6">
        <v>13188</v>
      </c>
      <c r="U830" s="21">
        <v>0.32823279224667568</v>
      </c>
      <c r="V830" s="7">
        <v>-7336.2989999987194</v>
      </c>
      <c r="W830" s="7">
        <v>4864829.0503999963</v>
      </c>
      <c r="X830" s="25">
        <f t="shared" si="379"/>
        <v>86.153342387138963</v>
      </c>
      <c r="Y830" s="6">
        <v>13335</v>
      </c>
      <c r="Z830" s="21">
        <v>0.32944113718448659</v>
      </c>
      <c r="AA830" s="7">
        <v>-7366.0958999991417</v>
      </c>
      <c r="AB830" s="7">
        <v>4864845.5816000029</v>
      </c>
      <c r="AC830" s="25">
        <f t="shared" si="380"/>
        <v>84.896285029788089</v>
      </c>
      <c r="AD830" s="6">
        <v>7422</v>
      </c>
      <c r="AE830" s="21">
        <v>0.33498395663561498</v>
      </c>
      <c r="AF830" s="7">
        <v>-7359.3310999982059</v>
      </c>
      <c r="AG830" s="7">
        <v>4864837.2735000029</v>
      </c>
      <c r="AH830" s="25">
        <f t="shared" si="381"/>
        <v>79.415261155716522</v>
      </c>
      <c r="AI830" s="6">
        <v>14494</v>
      </c>
      <c r="AJ830" s="21">
        <v>0.33665083053218919</v>
      </c>
      <c r="AK830" s="7">
        <v>-7325.0529000014067</v>
      </c>
      <c r="AL830" s="7">
        <v>4864818.7035999969</v>
      </c>
      <c r="AM830" s="25">
        <f t="shared" si="382"/>
        <v>77.854055273025338</v>
      </c>
      <c r="AN830" s="6">
        <v>8736</v>
      </c>
      <c r="AO830" s="21">
        <v>0.34191689538844089</v>
      </c>
      <c r="AP830" s="7">
        <v>-7359.3310999982059</v>
      </c>
      <c r="AQ830" s="7">
        <v>4864837.2735000029</v>
      </c>
      <c r="AR830" s="25">
        <f t="shared" si="383"/>
        <v>73.167422167992171</v>
      </c>
      <c r="AS830" s="6">
        <v>14149</v>
      </c>
      <c r="AT830" s="21">
        <v>0.34352342496054228</v>
      </c>
      <c r="AU830" s="7">
        <v>-7329.3768000006676</v>
      </c>
      <c r="AV830" s="7">
        <v>4864825.2101999968</v>
      </c>
      <c r="AW830" s="25">
        <f t="shared" si="384"/>
        <v>71.808287833977886</v>
      </c>
      <c r="AX830" s="6">
        <v>14307</v>
      </c>
      <c r="AY830" s="21">
        <v>0.3459682094207347</v>
      </c>
      <c r="AZ830" s="7">
        <v>-7329.3768000006676</v>
      </c>
      <c r="BA830" s="7">
        <v>4864825.2101999968</v>
      </c>
      <c r="BB830" s="25">
        <f t="shared" si="385"/>
        <v>69.799968168548489</v>
      </c>
      <c r="BC830" s="6">
        <v>11013</v>
      </c>
      <c r="BD830" s="21">
        <v>0.34904953184350401</v>
      </c>
      <c r="BE830" s="7">
        <v>-7352.339699998498</v>
      </c>
      <c r="BF830" s="7">
        <v>4864837.9497999996</v>
      </c>
      <c r="BG830" s="25">
        <f t="shared" si="386"/>
        <v>67.367706239828792</v>
      </c>
      <c r="BH830" s="6">
        <v>1828</v>
      </c>
      <c r="BI830" s="21">
        <v>0.35113185481746811</v>
      </c>
      <c r="BJ830" s="7">
        <v>-7353.7234000004828</v>
      </c>
      <c r="BK830" s="7">
        <v>4864834.1625000006</v>
      </c>
      <c r="BL830" s="25">
        <f t="shared" si="387"/>
        <v>65.783818275656401</v>
      </c>
      <c r="BM830" s="6">
        <v>14305</v>
      </c>
      <c r="BN830" s="21">
        <v>0.35269449794048441</v>
      </c>
      <c r="BO830" s="7">
        <v>-7366.0958999991417</v>
      </c>
      <c r="BP830" s="7">
        <v>4864845.5816000029</v>
      </c>
      <c r="BQ830" s="25">
        <f t="shared" si="388"/>
        <v>64.625700146692466</v>
      </c>
      <c r="BR830" s="6">
        <v>11018</v>
      </c>
      <c r="BS830" s="21">
        <v>0.35282005633995611</v>
      </c>
      <c r="BT830" s="7">
        <v>-7359.3310999982059</v>
      </c>
      <c r="BU830" s="7">
        <v>4864837.2735000029</v>
      </c>
      <c r="BV830" s="25">
        <f t="shared" si="389"/>
        <v>64.533755611317176</v>
      </c>
      <c r="BW830" s="6">
        <v>13527</v>
      </c>
      <c r="BX830" s="21">
        <v>0.35507992255052939</v>
      </c>
      <c r="BY830" s="7">
        <v>-7360.4972999989986</v>
      </c>
      <c r="BZ830" s="7">
        <v>4864837.9205000028</v>
      </c>
      <c r="CA830" s="25">
        <f t="shared" si="390"/>
        <v>62.906501673411682</v>
      </c>
      <c r="CB830" s="6">
        <v>13188</v>
      </c>
      <c r="CC830" s="21">
        <v>0.3175529533191162</v>
      </c>
      <c r="CD830" s="7">
        <v>-7336.2989999987194</v>
      </c>
      <c r="CE830" s="7">
        <v>4864829.0503999963</v>
      </c>
      <c r="CF830" s="25">
        <f t="shared" si="391"/>
        <v>98.341171021038718</v>
      </c>
      <c r="CG830" s="6">
        <v>14494</v>
      </c>
      <c r="CH830" s="21">
        <v>0.32019993639869859</v>
      </c>
      <c r="CI830" s="7">
        <v>-7325.0529000014067</v>
      </c>
      <c r="CJ830" s="7">
        <v>4864818.7035999969</v>
      </c>
      <c r="CK830" s="25">
        <f t="shared" si="392"/>
        <v>95.129460707608189</v>
      </c>
      <c r="CL830" s="6">
        <v>14149</v>
      </c>
      <c r="CM830" s="21">
        <v>0.3320538034420934</v>
      </c>
      <c r="CN830" s="7">
        <v>-7329.3768000006676</v>
      </c>
      <c r="CO830" s="7">
        <v>4864825.2101999968</v>
      </c>
      <c r="CP830" s="25">
        <f t="shared" si="393"/>
        <v>82.255730466254036</v>
      </c>
      <c r="CQ830" s="6">
        <v>14307</v>
      </c>
      <c r="CR830" s="21">
        <v>0.3336183418835898</v>
      </c>
      <c r="CS830" s="7">
        <v>-7329.3768000006676</v>
      </c>
      <c r="CT830" s="7">
        <v>4864825.2101999968</v>
      </c>
      <c r="CU830" s="25">
        <f t="shared" si="394"/>
        <v>80.72356284380939</v>
      </c>
      <c r="CV830" s="6">
        <v>13335</v>
      </c>
      <c r="CW830" s="21">
        <v>0.33802248207248531</v>
      </c>
      <c r="CX830" s="7">
        <v>-7366.0958999991417</v>
      </c>
      <c r="CY830" s="7">
        <v>4864845.5816000029</v>
      </c>
      <c r="CZ830" s="25">
        <f t="shared" si="395"/>
        <v>76.598039529944131</v>
      </c>
      <c r="DA830" s="6">
        <v>13982</v>
      </c>
      <c r="DB830" s="21">
        <v>0.34630350194552539</v>
      </c>
      <c r="DC830" s="7">
        <v>-7329.3768000006676</v>
      </c>
      <c r="DD830" s="7">
        <v>4864825.2101999968</v>
      </c>
      <c r="DE830" s="25">
        <f t="shared" si="396"/>
        <v>69.530038001033375</v>
      </c>
      <c r="DF830" s="6">
        <v>14001</v>
      </c>
      <c r="DG830" s="21">
        <v>0.3501665963902737</v>
      </c>
      <c r="DH830" s="7">
        <v>-7325.0529000014067</v>
      </c>
      <c r="DI830" s="7">
        <v>4864818.7035999969</v>
      </c>
      <c r="DJ830" s="25">
        <f t="shared" si="397"/>
        <v>66.512173578393231</v>
      </c>
      <c r="DK830" s="6">
        <v>13660</v>
      </c>
      <c r="DL830" s="21">
        <v>0.35046253772470809</v>
      </c>
      <c r="DM830" s="7">
        <v>-7329.3768000006676</v>
      </c>
      <c r="DN830" s="7">
        <v>4864825.2101999968</v>
      </c>
      <c r="DO830" s="25">
        <f t="shared" si="398"/>
        <v>66.287798291014752</v>
      </c>
      <c r="DP830" s="6">
        <v>7422</v>
      </c>
      <c r="DQ830" s="21">
        <v>0.3509027399340699</v>
      </c>
      <c r="DR830" s="7">
        <v>-7359.3310999982059</v>
      </c>
      <c r="DS830" s="7">
        <v>4864837.2735000029</v>
      </c>
      <c r="DT830" s="25">
        <f t="shared" si="399"/>
        <v>65.955795499573881</v>
      </c>
      <c r="DU830" s="6">
        <v>13362</v>
      </c>
      <c r="DV830" s="21">
        <v>0.35108389819670038</v>
      </c>
      <c r="DW830" s="7">
        <v>-7352.520300000906</v>
      </c>
      <c r="DX830" s="7">
        <v>4864833.4948000014</v>
      </c>
      <c r="DY830" s="25">
        <f t="shared" si="400"/>
        <v>65.819768840107372</v>
      </c>
      <c r="DZ830" s="6">
        <v>14473</v>
      </c>
      <c r="EA830" s="21">
        <v>0.35233219200206728</v>
      </c>
      <c r="EB830" s="7">
        <v>-7329.3768000006676</v>
      </c>
      <c r="EC830" s="7">
        <v>4864825.2101999968</v>
      </c>
      <c r="ED830" s="25">
        <f t="shared" si="401"/>
        <v>64.891930889802452</v>
      </c>
      <c r="EE830" s="6">
        <v>14165</v>
      </c>
      <c r="EF830" s="21">
        <v>0.35339139614674048</v>
      </c>
      <c r="EG830" s="7">
        <v>-7325.0529000014067</v>
      </c>
      <c r="EH830" s="7">
        <v>4864818.7035999969</v>
      </c>
      <c r="EI830" s="25">
        <f t="shared" si="402"/>
        <v>64.117430991869199</v>
      </c>
    </row>
    <row r="831" spans="1:139" x14ac:dyDescent="0.25">
      <c r="A831" s="6">
        <v>817</v>
      </c>
      <c r="B831" s="6">
        <v>2</v>
      </c>
      <c r="C831" s="6">
        <v>1</v>
      </c>
      <c r="D831" s="6">
        <v>2</v>
      </c>
      <c r="E831" s="6">
        <v>1</v>
      </c>
      <c r="F831" s="20">
        <f t="shared" si="372"/>
        <v>1</v>
      </c>
      <c r="G831" s="20">
        <f t="shared" si="373"/>
        <v>1</v>
      </c>
      <c r="H831" s="20">
        <f t="shared" si="374"/>
        <v>1</v>
      </c>
      <c r="I831" s="7">
        <v>-7339.5473412879874</v>
      </c>
      <c r="J831" s="7">
        <v>4864762.2115976866</v>
      </c>
      <c r="K831" s="6">
        <v>3</v>
      </c>
      <c r="L831" s="6">
        <v>-6</v>
      </c>
      <c r="M831" s="7">
        <v>-7338.5811154418216</v>
      </c>
      <c r="N831" s="7">
        <v>4864760.6977080908</v>
      </c>
      <c r="O831" s="26">
        <f t="shared" si="375"/>
        <v>-7338.5811154418207</v>
      </c>
      <c r="P831" s="26">
        <f t="shared" si="376"/>
        <v>4864760.6977080898</v>
      </c>
      <c r="Q831" s="20">
        <f t="shared" si="377"/>
        <v>1</v>
      </c>
      <c r="R831" s="26">
        <f t="shared" si="378"/>
        <v>1.7959549262418437</v>
      </c>
      <c r="S831" s="26">
        <f>R831*'8_HeSo_Mercator'!$B$7</f>
        <v>1.3759284055070848</v>
      </c>
      <c r="T831" s="6">
        <v>11650</v>
      </c>
      <c r="U831" s="21">
        <v>0.23304612085563059</v>
      </c>
      <c r="V831" s="7">
        <v>-7339.1916167587042</v>
      </c>
      <c r="W831" s="7">
        <v>4864755.2508204496</v>
      </c>
      <c r="X831" s="25">
        <f t="shared" si="379"/>
        <v>339.0255948873961</v>
      </c>
      <c r="Y831" s="6">
        <v>11809</v>
      </c>
      <c r="Z831" s="21">
        <v>0.26169593000135871</v>
      </c>
      <c r="AA831" s="7">
        <v>-7336.9442999996236</v>
      </c>
      <c r="AB831" s="7">
        <v>4864764.0393000022</v>
      </c>
      <c r="AC831" s="25">
        <f t="shared" si="380"/>
        <v>213.21223687802225</v>
      </c>
      <c r="AD831" s="6">
        <v>11768</v>
      </c>
      <c r="AE831" s="21">
        <v>0.27253546544976842</v>
      </c>
      <c r="AF831" s="7">
        <v>-7336.9442999996236</v>
      </c>
      <c r="AG831" s="7">
        <v>4864764.0393000022</v>
      </c>
      <c r="AH831" s="25">
        <f t="shared" si="381"/>
        <v>181.2624714978453</v>
      </c>
      <c r="AI831" s="6">
        <v>12075</v>
      </c>
      <c r="AJ831" s="21">
        <v>0.2787646769087741</v>
      </c>
      <c r="AK831" s="7">
        <v>-7336.9442999996236</v>
      </c>
      <c r="AL831" s="7">
        <v>4864764.0393000022</v>
      </c>
      <c r="AM831" s="25">
        <f t="shared" si="382"/>
        <v>165.59569082517891</v>
      </c>
      <c r="AN831" s="6">
        <v>19529</v>
      </c>
      <c r="AO831" s="21">
        <v>0.27887495109159077</v>
      </c>
      <c r="AP831" s="7">
        <v>-7340.1913999989629</v>
      </c>
      <c r="AQ831" s="7">
        <v>4864758.1863999963</v>
      </c>
      <c r="AR831" s="25">
        <f t="shared" si="383"/>
        <v>165.33392330508002</v>
      </c>
      <c r="AS831" s="6">
        <v>11962</v>
      </c>
      <c r="AT831" s="21">
        <v>0.2795701870479812</v>
      </c>
      <c r="AU831" s="7">
        <v>-7339.1916167587042</v>
      </c>
      <c r="AV831" s="7">
        <v>4864755.2508204496</v>
      </c>
      <c r="AW831" s="25">
        <f t="shared" si="384"/>
        <v>163.69543634755371</v>
      </c>
      <c r="AX831" s="6">
        <v>11699</v>
      </c>
      <c r="AY831" s="21">
        <v>0.28088324481175758</v>
      </c>
      <c r="AZ831" s="7">
        <v>-7333.8614929057658</v>
      </c>
      <c r="BA831" s="7">
        <v>4864760.1400823304</v>
      </c>
      <c r="BB831" s="25">
        <f t="shared" si="385"/>
        <v>160.65589499414526</v>
      </c>
      <c r="BC831" s="6">
        <v>12030</v>
      </c>
      <c r="BD831" s="21">
        <v>0.28297216947961018</v>
      </c>
      <c r="BE831" s="7">
        <v>-7336.9442999996236</v>
      </c>
      <c r="BF831" s="7">
        <v>4864764.0393000022</v>
      </c>
      <c r="BG831" s="25">
        <f t="shared" si="386"/>
        <v>155.96426475802579</v>
      </c>
      <c r="BH831" s="6">
        <v>11857</v>
      </c>
      <c r="BI831" s="21">
        <v>0.28367204818467251</v>
      </c>
      <c r="BJ831" s="7">
        <v>-7336.9442999996236</v>
      </c>
      <c r="BK831" s="7">
        <v>4864764.0393000022</v>
      </c>
      <c r="BL831" s="25">
        <f t="shared" si="387"/>
        <v>154.43076484691113</v>
      </c>
      <c r="BM831" s="6">
        <v>11740</v>
      </c>
      <c r="BN831" s="21">
        <v>0.28801767618816509</v>
      </c>
      <c r="BO831" s="7">
        <v>-7333.8614929057658</v>
      </c>
      <c r="BP831" s="7">
        <v>4864760.1400823304</v>
      </c>
      <c r="BQ831" s="25">
        <f t="shared" si="388"/>
        <v>145.31934503725952</v>
      </c>
      <c r="BR831" s="6">
        <v>12045</v>
      </c>
      <c r="BS831" s="21">
        <v>0.28808412084752938</v>
      </c>
      <c r="BT831" s="7">
        <v>-7339.1916167587042</v>
      </c>
      <c r="BU831" s="7">
        <v>4864755.2508204496</v>
      </c>
      <c r="BV831" s="25">
        <f t="shared" si="389"/>
        <v>145.18532370579442</v>
      </c>
      <c r="BW831" s="6">
        <v>11678</v>
      </c>
      <c r="BX831" s="21">
        <v>0.29030702387081619</v>
      </c>
      <c r="BY831" s="7">
        <v>-7336.9442999996236</v>
      </c>
      <c r="BZ831" s="7">
        <v>4864764.0393000022</v>
      </c>
      <c r="CA831" s="25">
        <f t="shared" si="390"/>
        <v>140.78935710419643</v>
      </c>
      <c r="CB831" s="6">
        <v>19574</v>
      </c>
      <c r="CC831" s="21">
        <v>0.2347583721617704</v>
      </c>
      <c r="CD831" s="7">
        <v>-7336.9442999996236</v>
      </c>
      <c r="CE831" s="7">
        <v>4864764.0393000022</v>
      </c>
      <c r="CF831" s="25">
        <f t="shared" si="391"/>
        <v>329.24231172424948</v>
      </c>
      <c r="CG831" s="6">
        <v>19795</v>
      </c>
      <c r="CH831" s="21">
        <v>0.2530661809350333</v>
      </c>
      <c r="CI831" s="7">
        <v>-7336.9442999996236</v>
      </c>
      <c r="CJ831" s="7">
        <v>4864764.0393000022</v>
      </c>
      <c r="CK831" s="25">
        <f t="shared" si="392"/>
        <v>243.81675985291432</v>
      </c>
      <c r="CL831" s="6">
        <v>19571</v>
      </c>
      <c r="CM831" s="21">
        <v>0.26817382968525322</v>
      </c>
      <c r="CN831" s="7">
        <v>-7340.1913999989629</v>
      </c>
      <c r="CO831" s="7">
        <v>4864758.1863999963</v>
      </c>
      <c r="CP831" s="25">
        <f t="shared" si="393"/>
        <v>193.3456581744104</v>
      </c>
      <c r="CQ831" s="6">
        <v>11655</v>
      </c>
      <c r="CR831" s="21">
        <v>0.27516394524888882</v>
      </c>
      <c r="CS831" s="7">
        <v>-7333.8614929057658</v>
      </c>
      <c r="CT831" s="7">
        <v>4864760.1400823304</v>
      </c>
      <c r="CU831" s="25">
        <f t="shared" si="394"/>
        <v>174.4351043514834</v>
      </c>
      <c r="CV831" s="6">
        <v>19529</v>
      </c>
      <c r="CW831" s="21">
        <v>0.27540113462053512</v>
      </c>
      <c r="CX831" s="7">
        <v>-7340.1913999989629</v>
      </c>
      <c r="CY831" s="7">
        <v>4864758.1863999963</v>
      </c>
      <c r="CZ831" s="25">
        <f t="shared" si="395"/>
        <v>173.83495093137938</v>
      </c>
      <c r="DA831" s="6">
        <v>19616</v>
      </c>
      <c r="DB831" s="21">
        <v>0.27603495566753827</v>
      </c>
      <c r="DC831" s="7">
        <v>-7340.1913999989629</v>
      </c>
      <c r="DD831" s="7">
        <v>4864758.1863999963</v>
      </c>
      <c r="DE831" s="25">
        <f t="shared" si="396"/>
        <v>172.24382862852946</v>
      </c>
      <c r="DF831" s="6">
        <v>19924</v>
      </c>
      <c r="DG831" s="21">
        <v>0.28021360314783578</v>
      </c>
      <c r="DH831" s="7">
        <v>-7340.1913999989629</v>
      </c>
      <c r="DI831" s="7">
        <v>4864758.1863999963</v>
      </c>
      <c r="DJ831" s="25">
        <f t="shared" si="397"/>
        <v>162.19712119848441</v>
      </c>
      <c r="DK831" s="6">
        <v>19572</v>
      </c>
      <c r="DL831" s="21">
        <v>0.28025485989207471</v>
      </c>
      <c r="DM831" s="7">
        <v>-7349.4756000004709</v>
      </c>
      <c r="DN831" s="7">
        <v>4864760.8801999986</v>
      </c>
      <c r="DO831" s="25">
        <f t="shared" si="398"/>
        <v>162.10163314672167</v>
      </c>
      <c r="DP831" s="6">
        <v>19615</v>
      </c>
      <c r="DQ831" s="21">
        <v>0.28328485422444699</v>
      </c>
      <c r="DR831" s="7">
        <v>-7336.9442999996236</v>
      </c>
      <c r="DS831" s="7">
        <v>4864764.0393000022</v>
      </c>
      <c r="DT831" s="25">
        <f t="shared" si="399"/>
        <v>155.27680177902826</v>
      </c>
      <c r="DU831" s="6">
        <v>19836</v>
      </c>
      <c r="DV831" s="21">
        <v>0.28445905329530469</v>
      </c>
      <c r="DW831" s="7">
        <v>-7349.4756000004709</v>
      </c>
      <c r="DX831" s="7">
        <v>4864760.8801999986</v>
      </c>
      <c r="DY831" s="25">
        <f t="shared" si="400"/>
        <v>152.72880674147981</v>
      </c>
      <c r="DZ831" s="6">
        <v>19662</v>
      </c>
      <c r="EA831" s="21">
        <v>0.28581903504912731</v>
      </c>
      <c r="EB831" s="7">
        <v>-7336.9442999996236</v>
      </c>
      <c r="EC831" s="7">
        <v>4864764.0393000022</v>
      </c>
      <c r="ED831" s="25">
        <f t="shared" si="401"/>
        <v>149.84263629564521</v>
      </c>
      <c r="EE831" s="6">
        <v>19747</v>
      </c>
      <c r="EF831" s="21">
        <v>0.28748328297587789</v>
      </c>
      <c r="EG831" s="7">
        <v>-7340.1913999989629</v>
      </c>
      <c r="EH831" s="7">
        <v>4864758.1863999963</v>
      </c>
      <c r="EI831" s="25">
        <f t="shared" si="402"/>
        <v>146.40287896928237</v>
      </c>
    </row>
    <row r="832" spans="1:139" x14ac:dyDescent="0.25">
      <c r="A832" s="6">
        <v>818</v>
      </c>
      <c r="B832" s="6">
        <v>1</v>
      </c>
      <c r="C832" s="6">
        <v>2</v>
      </c>
      <c r="D832" s="6">
        <v>1</v>
      </c>
      <c r="E832" s="6">
        <v>2</v>
      </c>
      <c r="F832" s="20">
        <f t="shared" si="372"/>
        <v>1</v>
      </c>
      <c r="G832" s="20">
        <f t="shared" si="373"/>
        <v>1</v>
      </c>
      <c r="H832" s="20">
        <f t="shared" si="374"/>
        <v>1</v>
      </c>
      <c r="I832" s="7">
        <v>-7500.6382027329901</v>
      </c>
      <c r="J832" s="7">
        <v>4864864.0621675821</v>
      </c>
      <c r="K832" s="6">
        <v>0</v>
      </c>
      <c r="L832" s="6">
        <v>0</v>
      </c>
      <c r="M832" s="7">
        <v>-7502.8151824330507</v>
      </c>
      <c r="N832" s="7">
        <v>4864864.1424607635</v>
      </c>
      <c r="O832" s="26">
        <f t="shared" si="375"/>
        <v>-7502.8151824330535</v>
      </c>
      <c r="P832" s="26">
        <f t="shared" si="376"/>
        <v>4864864.1424607635</v>
      </c>
      <c r="Q832" s="20">
        <f t="shared" si="377"/>
        <v>1</v>
      </c>
      <c r="R832" s="26">
        <f t="shared" si="378"/>
        <v>2.178459916881589</v>
      </c>
      <c r="S832" s="26">
        <f>R832*'8_HeSo_Mercator'!$B$7</f>
        <v>1.6689755606329453</v>
      </c>
      <c r="T832" s="6">
        <v>1017</v>
      </c>
      <c r="U832" s="21">
        <v>5.1370864107142901E-2</v>
      </c>
      <c r="V832" s="7">
        <v>-7501.2219000011683</v>
      </c>
      <c r="W832" s="7">
        <v>4864863.0728999972</v>
      </c>
      <c r="X832" s="25">
        <f t="shared" si="379"/>
        <v>143592.75097036612</v>
      </c>
      <c r="Y832" s="6">
        <v>475</v>
      </c>
      <c r="Z832" s="21">
        <v>5.4766047478300398E-2</v>
      </c>
      <c r="AA832" s="7">
        <v>-7504.881400000304</v>
      </c>
      <c r="AB832" s="7">
        <v>4864865.5295000002</v>
      </c>
      <c r="AC832" s="25">
        <f t="shared" si="380"/>
        <v>111161.50184474859</v>
      </c>
      <c r="AD832" s="6">
        <v>31</v>
      </c>
      <c r="AE832" s="21">
        <v>6.9636795246159802E-2</v>
      </c>
      <c r="AF832" s="7">
        <v>-7501.2219000011683</v>
      </c>
      <c r="AG832" s="7">
        <v>4864863.0728999972</v>
      </c>
      <c r="AH832" s="25">
        <f t="shared" si="381"/>
        <v>42525.056080511</v>
      </c>
      <c r="AI832" s="6">
        <v>585</v>
      </c>
      <c r="AJ832" s="21">
        <v>7.1458064633447393E-2</v>
      </c>
      <c r="AK832" s="7">
        <v>-7504.881400000304</v>
      </c>
      <c r="AL832" s="7">
        <v>4864865.5295000002</v>
      </c>
      <c r="AM832" s="25">
        <f t="shared" si="382"/>
        <v>38352.616827878992</v>
      </c>
      <c r="AN832" s="6">
        <v>695</v>
      </c>
      <c r="AO832" s="21">
        <v>7.2995756209405793E-2</v>
      </c>
      <c r="AP832" s="7">
        <v>-7504.881400000304</v>
      </c>
      <c r="AQ832" s="7">
        <v>4864865.5295000002</v>
      </c>
      <c r="AR832" s="25">
        <f t="shared" si="383"/>
        <v>35221.638208880664</v>
      </c>
      <c r="AS832" s="6">
        <v>907</v>
      </c>
      <c r="AT832" s="21">
        <v>8.8569874100444299E-2</v>
      </c>
      <c r="AU832" s="7">
        <v>-7501.2219000011683</v>
      </c>
      <c r="AV832" s="7">
        <v>4864863.0728999972</v>
      </c>
      <c r="AW832" s="25">
        <f t="shared" si="384"/>
        <v>16250.094490235764</v>
      </c>
      <c r="AX832" s="6">
        <v>259</v>
      </c>
      <c r="AY832" s="21">
        <v>9.2878602165944693E-2</v>
      </c>
      <c r="AZ832" s="7">
        <v>-7504.881400000304</v>
      </c>
      <c r="BA832" s="7">
        <v>4864865.5295000002</v>
      </c>
      <c r="BB832" s="25">
        <f t="shared" si="385"/>
        <v>13438.082951882834</v>
      </c>
      <c r="BC832" s="6">
        <v>913</v>
      </c>
      <c r="BD832" s="21">
        <v>0.1020250334423345</v>
      </c>
      <c r="BE832" s="7">
        <v>-7504.881400000304</v>
      </c>
      <c r="BF832" s="7">
        <v>4864865.5295000002</v>
      </c>
      <c r="BG832" s="25">
        <f t="shared" si="386"/>
        <v>9229.3903982144839</v>
      </c>
      <c r="BH832" s="6">
        <v>37</v>
      </c>
      <c r="BI832" s="21">
        <v>0.10304232166617371</v>
      </c>
      <c r="BJ832" s="7">
        <v>-7504.881400000304</v>
      </c>
      <c r="BK832" s="7">
        <v>4864865.5295000002</v>
      </c>
      <c r="BL832" s="25">
        <f t="shared" si="387"/>
        <v>8870.2826508109774</v>
      </c>
      <c r="BM832" s="6">
        <v>148</v>
      </c>
      <c r="BN832" s="21">
        <v>0.10683308669706081</v>
      </c>
      <c r="BO832" s="7">
        <v>-7504.881400000304</v>
      </c>
      <c r="BP832" s="7">
        <v>4864865.5295000002</v>
      </c>
      <c r="BQ832" s="25">
        <f t="shared" si="388"/>
        <v>7676.7410957925395</v>
      </c>
      <c r="BR832" s="6">
        <v>803</v>
      </c>
      <c r="BS832" s="21">
        <v>0.11362956929492329</v>
      </c>
      <c r="BT832" s="7">
        <v>-7504.881400000304</v>
      </c>
      <c r="BU832" s="7">
        <v>4864865.5295000002</v>
      </c>
      <c r="BV832" s="25">
        <f t="shared" si="389"/>
        <v>5998.3880507415315</v>
      </c>
      <c r="BW832" s="6">
        <v>1025</v>
      </c>
      <c r="BX832" s="21">
        <v>0.11946942652115659</v>
      </c>
      <c r="BY832" s="7">
        <v>-7504.881400000304</v>
      </c>
      <c r="BZ832" s="7">
        <v>4864865.5295000002</v>
      </c>
      <c r="CA832" s="25">
        <f t="shared" si="390"/>
        <v>4908.7722638368514</v>
      </c>
      <c r="CB832" s="6">
        <v>1017</v>
      </c>
      <c r="CC832" s="21">
        <v>4.8372887328716002E-2</v>
      </c>
      <c r="CD832" s="7">
        <v>-7501.2219000011683</v>
      </c>
      <c r="CE832" s="7">
        <v>4864863.0728999972</v>
      </c>
      <c r="CF832" s="25">
        <f t="shared" si="391"/>
        <v>182638.34242266483</v>
      </c>
      <c r="CG832" s="6">
        <v>31</v>
      </c>
      <c r="CH832" s="21">
        <v>5.0176513342332002E-2</v>
      </c>
      <c r="CI832" s="7">
        <v>-7501.2219000011683</v>
      </c>
      <c r="CJ832" s="7">
        <v>4864863.0728999972</v>
      </c>
      <c r="CK832" s="25">
        <f t="shared" si="392"/>
        <v>157760.42974722412</v>
      </c>
      <c r="CL832" s="6">
        <v>475</v>
      </c>
      <c r="CM832" s="21">
        <v>6.19572455594362E-2</v>
      </c>
      <c r="CN832" s="7">
        <v>-7504.881400000304</v>
      </c>
      <c r="CO832" s="7">
        <v>4864865.5295000002</v>
      </c>
      <c r="CP832" s="25">
        <f t="shared" si="393"/>
        <v>67862.771453160909</v>
      </c>
      <c r="CQ832" s="6">
        <v>695</v>
      </c>
      <c r="CR832" s="21">
        <v>6.6622726074347494E-2</v>
      </c>
      <c r="CS832" s="7">
        <v>-7504.881400000304</v>
      </c>
      <c r="CT832" s="7">
        <v>4864865.5295000002</v>
      </c>
      <c r="CU832" s="25">
        <f t="shared" si="394"/>
        <v>50758.689766830736</v>
      </c>
      <c r="CV832" s="6">
        <v>585</v>
      </c>
      <c r="CW832" s="21">
        <v>6.8016525653040505E-2</v>
      </c>
      <c r="CX832" s="7">
        <v>-7504.881400000304</v>
      </c>
      <c r="CY832" s="7">
        <v>4864865.5295000002</v>
      </c>
      <c r="CZ832" s="25">
        <f t="shared" si="395"/>
        <v>46724.237630147421</v>
      </c>
      <c r="DA832" s="6">
        <v>907</v>
      </c>
      <c r="DB832" s="21">
        <v>6.8776876598987499E-2</v>
      </c>
      <c r="DC832" s="7">
        <v>-7501.2219000011683</v>
      </c>
      <c r="DD832" s="7">
        <v>4864863.0728999972</v>
      </c>
      <c r="DE832" s="25">
        <f t="shared" si="396"/>
        <v>44692.042558224239</v>
      </c>
      <c r="DF832" s="6">
        <v>138</v>
      </c>
      <c r="DG832" s="21">
        <v>7.6097904915390799E-2</v>
      </c>
      <c r="DH832" s="7">
        <v>-7501.2219000011683</v>
      </c>
      <c r="DI832" s="7">
        <v>4864863.0728999972</v>
      </c>
      <c r="DJ832" s="25">
        <f t="shared" si="397"/>
        <v>29820.1071246022</v>
      </c>
      <c r="DK832" s="6">
        <v>37</v>
      </c>
      <c r="DL832" s="21">
        <v>8.9938603526024494E-2</v>
      </c>
      <c r="DM832" s="7">
        <v>-7504.881400000304</v>
      </c>
      <c r="DN832" s="7">
        <v>4864865.5295000002</v>
      </c>
      <c r="DO832" s="25">
        <f t="shared" si="398"/>
        <v>15283.240241895082</v>
      </c>
      <c r="DP832" s="6">
        <v>259</v>
      </c>
      <c r="DQ832" s="21">
        <v>9.2461752433936006E-2</v>
      </c>
      <c r="DR832" s="7">
        <v>-7504.881400000304</v>
      </c>
      <c r="DS832" s="7">
        <v>4864865.5295000002</v>
      </c>
      <c r="DT832" s="25">
        <f t="shared" si="399"/>
        <v>13682.060876476971</v>
      </c>
      <c r="DU832" s="6">
        <v>913</v>
      </c>
      <c r="DV832" s="21">
        <v>0.1000340669074061</v>
      </c>
      <c r="DW832" s="7">
        <v>-7504.881400000304</v>
      </c>
      <c r="DX832" s="7">
        <v>4864865.5295000002</v>
      </c>
      <c r="DY832" s="25">
        <f t="shared" si="400"/>
        <v>9986.3848346767754</v>
      </c>
      <c r="DZ832" s="6">
        <v>361</v>
      </c>
      <c r="EA832" s="21">
        <v>0.1058466811680179</v>
      </c>
      <c r="EB832" s="7">
        <v>-7501.2219000011683</v>
      </c>
      <c r="EC832" s="7">
        <v>4864863.0728999972</v>
      </c>
      <c r="ED832" s="25">
        <f t="shared" si="401"/>
        <v>7966.9303257799147</v>
      </c>
      <c r="EE832" s="6">
        <v>148</v>
      </c>
      <c r="EF832" s="21">
        <v>0.10779728168161549</v>
      </c>
      <c r="EG832" s="7">
        <v>-7504.881400000304</v>
      </c>
      <c r="EH832" s="7">
        <v>4864865.5295000002</v>
      </c>
      <c r="EI832" s="25">
        <f t="shared" si="402"/>
        <v>7405.7451422502891</v>
      </c>
    </row>
    <row r="833" spans="1:139" x14ac:dyDescent="0.25">
      <c r="A833" s="6">
        <v>819</v>
      </c>
      <c r="B833" s="6">
        <v>2</v>
      </c>
      <c r="C833" s="6">
        <v>3</v>
      </c>
      <c r="D833" s="6">
        <v>2</v>
      </c>
      <c r="E833" s="6">
        <v>3</v>
      </c>
      <c r="F833" s="20">
        <f t="shared" si="372"/>
        <v>1</v>
      </c>
      <c r="G833" s="20">
        <f t="shared" si="373"/>
        <v>1</v>
      </c>
      <c r="H833" s="20">
        <f t="shared" si="374"/>
        <v>1</v>
      </c>
      <c r="I833" s="7">
        <v>-7374.2540874988772</v>
      </c>
      <c r="J833" s="7">
        <v>4864844.5668750014</v>
      </c>
      <c r="K833" s="6">
        <v>-6</v>
      </c>
      <c r="L833" s="6">
        <v>-6</v>
      </c>
      <c r="M833" s="7">
        <v>-7370.7084061831702</v>
      </c>
      <c r="N833" s="7">
        <v>4864845.9234163547</v>
      </c>
      <c r="O833" s="26">
        <f t="shared" si="375"/>
        <v>-7370.7084061831702</v>
      </c>
      <c r="P833" s="26">
        <f t="shared" si="376"/>
        <v>4864845.9234163547</v>
      </c>
      <c r="Q833" s="20">
        <f t="shared" si="377"/>
        <v>1</v>
      </c>
      <c r="R833" s="26">
        <f t="shared" si="378"/>
        <v>3.7963219615447472</v>
      </c>
      <c r="S833" s="26">
        <f>R833*'8_HeSo_Mercator'!$B$7</f>
        <v>2.9084623155160405</v>
      </c>
      <c r="T833" s="6">
        <v>10095</v>
      </c>
      <c r="U833" s="21">
        <v>0.2078991351638893</v>
      </c>
      <c r="V833" s="7">
        <v>-7372.8029999993742</v>
      </c>
      <c r="W833" s="7">
        <v>4864849.302699998</v>
      </c>
      <c r="X833" s="25">
        <f t="shared" si="379"/>
        <v>535.29017121748552</v>
      </c>
      <c r="Y833" s="6">
        <v>13845</v>
      </c>
      <c r="Z833" s="21">
        <v>0.22671823506815389</v>
      </c>
      <c r="AA833" s="7">
        <v>-7366.2424000017336</v>
      </c>
      <c r="AB833" s="7">
        <v>4864841.1080000028</v>
      </c>
      <c r="AC833" s="25">
        <f t="shared" si="380"/>
        <v>378.4898101344894</v>
      </c>
      <c r="AD833" s="6">
        <v>11010</v>
      </c>
      <c r="AE833" s="21">
        <v>0.2328616876246829</v>
      </c>
      <c r="AF833" s="7">
        <v>-7372.8029999993742</v>
      </c>
      <c r="AG833" s="7">
        <v>4864849.302699998</v>
      </c>
      <c r="AH833" s="25">
        <f t="shared" si="381"/>
        <v>340.10094414231384</v>
      </c>
      <c r="AI833" s="6">
        <v>1822</v>
      </c>
      <c r="AJ833" s="21">
        <v>0.23717005989969089</v>
      </c>
      <c r="AK833" s="7">
        <v>-7366.0958999991417</v>
      </c>
      <c r="AL833" s="7">
        <v>4864845.5816000029</v>
      </c>
      <c r="AM833" s="25">
        <f t="shared" si="382"/>
        <v>316.05345838421164</v>
      </c>
      <c r="AN833" s="6">
        <v>2070</v>
      </c>
      <c r="AO833" s="21">
        <v>0.23862628391824919</v>
      </c>
      <c r="AP833" s="7">
        <v>-7367.4587999992073</v>
      </c>
      <c r="AQ833" s="7">
        <v>4864841.7827999964</v>
      </c>
      <c r="AR833" s="25">
        <f t="shared" si="383"/>
        <v>308.40888950317884</v>
      </c>
      <c r="AS833" s="6">
        <v>7839</v>
      </c>
      <c r="AT833" s="21">
        <v>0.23862741574154619</v>
      </c>
      <c r="AU833" s="7">
        <v>-7372.8029999993742</v>
      </c>
      <c r="AV833" s="7">
        <v>4864849.302699998</v>
      </c>
      <c r="AW833" s="25">
        <f t="shared" si="384"/>
        <v>308.40303834175018</v>
      </c>
      <c r="AX833" s="6">
        <v>13222</v>
      </c>
      <c r="AY833" s="21">
        <v>0.23870017922594211</v>
      </c>
      <c r="AZ833" s="7">
        <v>-7374.347500000149</v>
      </c>
      <c r="BA833" s="7">
        <v>4864845.6046999991</v>
      </c>
      <c r="BB833" s="25">
        <f t="shared" si="385"/>
        <v>308.02716563051945</v>
      </c>
      <c r="BC833" s="6">
        <v>1944</v>
      </c>
      <c r="BD833" s="21">
        <v>0.23956044965006421</v>
      </c>
      <c r="BE833" s="7">
        <v>-7366.0958999991417</v>
      </c>
      <c r="BF833" s="7">
        <v>4864845.5816000029</v>
      </c>
      <c r="BG833" s="25">
        <f t="shared" si="386"/>
        <v>303.62639397470224</v>
      </c>
      <c r="BH833" s="6">
        <v>13367</v>
      </c>
      <c r="BI833" s="21">
        <v>0.23976277165679941</v>
      </c>
      <c r="BJ833" s="7">
        <v>-7374.347500000149</v>
      </c>
      <c r="BK833" s="7">
        <v>4864845.6046999991</v>
      </c>
      <c r="BL833" s="25">
        <f t="shared" si="387"/>
        <v>302.60283909349255</v>
      </c>
      <c r="BM833" s="6">
        <v>2123</v>
      </c>
      <c r="BN833" s="21">
        <v>0.24167723087319681</v>
      </c>
      <c r="BO833" s="7">
        <v>-7373.0527999997139</v>
      </c>
      <c r="BP833" s="7">
        <v>4864844.886500001</v>
      </c>
      <c r="BQ833" s="25">
        <f t="shared" si="388"/>
        <v>293.12783159274329</v>
      </c>
      <c r="BR833" s="6">
        <v>11474</v>
      </c>
      <c r="BS833" s="21">
        <v>0.24324287105912559</v>
      </c>
      <c r="BT833" s="7">
        <v>-7374.347500000149</v>
      </c>
      <c r="BU833" s="7">
        <v>4864845.6046999991</v>
      </c>
      <c r="BV833" s="25">
        <f t="shared" si="389"/>
        <v>285.65347821762776</v>
      </c>
      <c r="BW833" s="6">
        <v>13219</v>
      </c>
      <c r="BX833" s="21">
        <v>0.249232600002563</v>
      </c>
      <c r="BY833" s="7">
        <v>-7373.0527999997139</v>
      </c>
      <c r="BZ833" s="7">
        <v>4864844.886500001</v>
      </c>
      <c r="CA833" s="25">
        <f t="shared" si="390"/>
        <v>259.16754073225383</v>
      </c>
      <c r="CB833" s="6">
        <v>1944</v>
      </c>
      <c r="CC833" s="21">
        <v>0.2045910174918526</v>
      </c>
      <c r="CD833" s="7">
        <v>-7366.0958999991417</v>
      </c>
      <c r="CE833" s="7">
        <v>4864845.5816000029</v>
      </c>
      <c r="CF833" s="25">
        <f t="shared" si="391"/>
        <v>570.76029152063347</v>
      </c>
      <c r="CG833" s="6">
        <v>10095</v>
      </c>
      <c r="CH833" s="21">
        <v>0.21133825201948039</v>
      </c>
      <c r="CI833" s="7">
        <v>-7372.8029999993742</v>
      </c>
      <c r="CJ833" s="7">
        <v>4864849.302699998</v>
      </c>
      <c r="CK833" s="25">
        <f t="shared" si="392"/>
        <v>501.2882855105853</v>
      </c>
      <c r="CL833" s="6">
        <v>1882</v>
      </c>
      <c r="CM833" s="21">
        <v>0.22846194503171249</v>
      </c>
      <c r="CN833" s="7">
        <v>-7366.0958999991417</v>
      </c>
      <c r="CO833" s="7">
        <v>4864845.5816000029</v>
      </c>
      <c r="CP833" s="25">
        <f t="shared" si="393"/>
        <v>367.06630532397759</v>
      </c>
      <c r="CQ833" s="6">
        <v>11010</v>
      </c>
      <c r="CR833" s="21">
        <v>0.22943958359633701</v>
      </c>
      <c r="CS833" s="7">
        <v>-7372.8029999993742</v>
      </c>
      <c r="CT833" s="7">
        <v>4864849.302699998</v>
      </c>
      <c r="CU833" s="25">
        <f t="shared" si="394"/>
        <v>360.84992286829078</v>
      </c>
      <c r="CV833" s="6">
        <v>1822</v>
      </c>
      <c r="CW833" s="21">
        <v>0.2327269669534994</v>
      </c>
      <c r="CX833" s="7">
        <v>-7366.0958999991417</v>
      </c>
      <c r="CY833" s="7">
        <v>4864845.5816000029</v>
      </c>
      <c r="CZ833" s="25">
        <f t="shared" si="395"/>
        <v>340.88913690843492</v>
      </c>
      <c r="DA833" s="6">
        <v>13845</v>
      </c>
      <c r="DB833" s="21">
        <v>0.23562627471471681</v>
      </c>
      <c r="DC833" s="7">
        <v>-7366.2424000017336</v>
      </c>
      <c r="DD833" s="7">
        <v>4864841.1080000028</v>
      </c>
      <c r="DE833" s="25">
        <f t="shared" si="396"/>
        <v>324.41814135016091</v>
      </c>
      <c r="DF833" s="6">
        <v>2070</v>
      </c>
      <c r="DG833" s="21">
        <v>0.23611853534678601</v>
      </c>
      <c r="DH833" s="7">
        <v>-7367.4587999992073</v>
      </c>
      <c r="DI833" s="7">
        <v>4864841.7827999964</v>
      </c>
      <c r="DJ833" s="25">
        <f t="shared" si="397"/>
        <v>321.72119824648854</v>
      </c>
      <c r="DK833" s="6">
        <v>13222</v>
      </c>
      <c r="DL833" s="21">
        <v>0.23690376199107019</v>
      </c>
      <c r="DM833" s="7">
        <v>-7374.347500000149</v>
      </c>
      <c r="DN833" s="7">
        <v>4864845.6046999991</v>
      </c>
      <c r="DO833" s="25">
        <f t="shared" si="398"/>
        <v>317.47692910359979</v>
      </c>
      <c r="DP833" s="6">
        <v>9642</v>
      </c>
      <c r="DQ833" s="21">
        <v>0.23748930812774499</v>
      </c>
      <c r="DR833" s="7">
        <v>-7374.347500000149</v>
      </c>
      <c r="DS833" s="7">
        <v>4864845.6046999991</v>
      </c>
      <c r="DT833" s="25">
        <f t="shared" si="399"/>
        <v>314.35744543400648</v>
      </c>
      <c r="DU833" s="6">
        <v>11474</v>
      </c>
      <c r="DV833" s="21">
        <v>0.23909339273305349</v>
      </c>
      <c r="DW833" s="7">
        <v>-7374.347500000149</v>
      </c>
      <c r="DX833" s="7">
        <v>4864845.6046999991</v>
      </c>
      <c r="DY833" s="25">
        <f t="shared" si="400"/>
        <v>306.00583035638113</v>
      </c>
      <c r="DZ833" s="6">
        <v>7839</v>
      </c>
      <c r="EA833" s="21">
        <v>0.24207179811223889</v>
      </c>
      <c r="EB833" s="7">
        <v>-7372.8029999993742</v>
      </c>
      <c r="EC833" s="7">
        <v>4864849.302699998</v>
      </c>
      <c r="ED833" s="25">
        <f t="shared" si="401"/>
        <v>291.22135311990235</v>
      </c>
      <c r="EE833" s="6">
        <v>13367</v>
      </c>
      <c r="EF833" s="21">
        <v>0.248722452185732</v>
      </c>
      <c r="EG833" s="7">
        <v>-7374.347500000149</v>
      </c>
      <c r="EH833" s="7">
        <v>4864845.6046999991</v>
      </c>
      <c r="EI833" s="25">
        <f t="shared" si="402"/>
        <v>261.30037724060139</v>
      </c>
    </row>
    <row r="834" spans="1:139" x14ac:dyDescent="0.25">
      <c r="A834" s="6">
        <v>820</v>
      </c>
      <c r="B834" s="6">
        <v>1</v>
      </c>
      <c r="C834" s="6">
        <v>3</v>
      </c>
      <c r="D834" s="6">
        <v>1</v>
      </c>
      <c r="E834" s="6">
        <v>3</v>
      </c>
      <c r="F834" s="20">
        <f t="shared" si="372"/>
        <v>1</v>
      </c>
      <c r="G834" s="20">
        <f t="shared" si="373"/>
        <v>1</v>
      </c>
      <c r="H834" s="20">
        <f t="shared" si="374"/>
        <v>1</v>
      </c>
      <c r="I834" s="7">
        <v>-7516.2437480258886</v>
      </c>
      <c r="J834" s="7">
        <v>4864894.5790829873</v>
      </c>
      <c r="K834" s="6">
        <v>0</v>
      </c>
      <c r="L834" s="6">
        <v>0</v>
      </c>
      <c r="M834" s="7">
        <v>-7495.5820345800748</v>
      </c>
      <c r="N834" s="7">
        <v>4864894.6255729757</v>
      </c>
      <c r="O834" s="26">
        <f t="shared" si="375"/>
        <v>-7495.5820345800748</v>
      </c>
      <c r="P834" s="26">
        <f t="shared" si="376"/>
        <v>4864894.6255729748</v>
      </c>
      <c r="Q834" s="20">
        <f t="shared" si="377"/>
        <v>1</v>
      </c>
      <c r="R834" s="26">
        <f t="shared" si="378"/>
        <v>20.661765748257402</v>
      </c>
      <c r="S834" s="26">
        <f>R834*'8_HeSo_Mercator'!$B$7</f>
        <v>15.829523327988262</v>
      </c>
      <c r="T834" s="6">
        <v>19580</v>
      </c>
      <c r="U834" s="21">
        <v>0.13452290562558639</v>
      </c>
      <c r="V834" s="7">
        <v>-7496.9008999988437</v>
      </c>
      <c r="W834" s="7">
        <v>4864897.2219000012</v>
      </c>
      <c r="X834" s="25">
        <f t="shared" si="379"/>
        <v>3053.6203618790196</v>
      </c>
      <c r="Y834" s="6">
        <v>19673</v>
      </c>
      <c r="Z834" s="21">
        <v>0.19403556741282929</v>
      </c>
      <c r="AA834" s="7">
        <v>-7496.9008999988437</v>
      </c>
      <c r="AB834" s="7">
        <v>4864897.2219000012</v>
      </c>
      <c r="AC834" s="25">
        <f t="shared" si="380"/>
        <v>705.46361610281474</v>
      </c>
      <c r="AD834" s="6">
        <v>19802</v>
      </c>
      <c r="AE834" s="21">
        <v>0.22833877408371861</v>
      </c>
      <c r="AF834" s="7">
        <v>-7496.9008999988437</v>
      </c>
      <c r="AG834" s="7">
        <v>4864897.2219000012</v>
      </c>
      <c r="AH834" s="25">
        <f t="shared" si="381"/>
        <v>367.85896089609292</v>
      </c>
      <c r="AI834" s="6">
        <v>19712</v>
      </c>
      <c r="AJ834" s="21">
        <v>0.23554014897769671</v>
      </c>
      <c r="AK834" s="7">
        <v>-7496.9008999988437</v>
      </c>
      <c r="AL834" s="7">
        <v>4864897.2219000012</v>
      </c>
      <c r="AM834" s="25">
        <f t="shared" si="382"/>
        <v>324.89289829114529</v>
      </c>
      <c r="AN834" s="6">
        <v>19625</v>
      </c>
      <c r="AO834" s="21">
        <v>0.2363423808697922</v>
      </c>
      <c r="AP834" s="7">
        <v>-7496.9008999988437</v>
      </c>
      <c r="AQ834" s="7">
        <v>4864897.2219000012</v>
      </c>
      <c r="AR834" s="25">
        <f t="shared" si="383"/>
        <v>320.50408936735045</v>
      </c>
      <c r="AS834" s="6">
        <v>19756</v>
      </c>
      <c r="AT834" s="21">
        <v>0.2363423808697922</v>
      </c>
      <c r="AU834" s="7">
        <v>-7496.9008999988437</v>
      </c>
      <c r="AV834" s="7">
        <v>4864897.2219000012</v>
      </c>
      <c r="AW834" s="25">
        <f t="shared" si="384"/>
        <v>320.50408936735045</v>
      </c>
      <c r="AX834" s="6">
        <v>19349</v>
      </c>
      <c r="AY834" s="21">
        <v>0.2409754617335802</v>
      </c>
      <c r="AZ834" s="7">
        <v>-7496.9008999988437</v>
      </c>
      <c r="BA834" s="7">
        <v>4864897.2219000012</v>
      </c>
      <c r="BB834" s="25">
        <f t="shared" si="385"/>
        <v>296.5573659629116</v>
      </c>
      <c r="BC834" s="6">
        <v>19369</v>
      </c>
      <c r="BD834" s="21">
        <v>0.2695841595968575</v>
      </c>
      <c r="BE834" s="7">
        <v>-7485.4686000011861</v>
      </c>
      <c r="BF834" s="7">
        <v>4864874.7162000015</v>
      </c>
      <c r="BG834" s="25">
        <f t="shared" si="386"/>
        <v>189.3313448601528</v>
      </c>
      <c r="BH834" s="6">
        <v>19326</v>
      </c>
      <c r="BI834" s="21">
        <v>0.27005723498379131</v>
      </c>
      <c r="BJ834" s="7">
        <v>-7485.4686000011861</v>
      </c>
      <c r="BK834" s="7">
        <v>4864874.7162000015</v>
      </c>
      <c r="BL834" s="25">
        <f t="shared" si="387"/>
        <v>188.00817465814481</v>
      </c>
      <c r="BM834" s="6">
        <v>19386</v>
      </c>
      <c r="BN834" s="21">
        <v>0.27189590911003952</v>
      </c>
      <c r="BO834" s="7">
        <v>-7496.9008999988437</v>
      </c>
      <c r="BP834" s="7">
        <v>4864897.2219000012</v>
      </c>
      <c r="BQ834" s="25">
        <f t="shared" si="388"/>
        <v>182.97396813600244</v>
      </c>
      <c r="BR834" s="6">
        <v>19400</v>
      </c>
      <c r="BS834" s="21">
        <v>0.27573143962838659</v>
      </c>
      <c r="BT834" s="7">
        <v>-7485.4686000011861</v>
      </c>
      <c r="BU834" s="7">
        <v>4864874.7162000015</v>
      </c>
      <c r="BV834" s="25">
        <f t="shared" si="389"/>
        <v>173.00348299608223</v>
      </c>
      <c r="BW834" s="6">
        <v>19892</v>
      </c>
      <c r="BX834" s="21">
        <v>0.27771709040854398</v>
      </c>
      <c r="BY834" s="7">
        <v>-7485.4686000011861</v>
      </c>
      <c r="BZ834" s="7">
        <v>4864874.7162000015</v>
      </c>
      <c r="CA834" s="25">
        <f t="shared" si="390"/>
        <v>168.10846153095903</v>
      </c>
      <c r="CB834" s="6">
        <v>19580</v>
      </c>
      <c r="CC834" s="21">
        <v>0.13919211655269079</v>
      </c>
      <c r="CD834" s="7">
        <v>-7496.9008999988437</v>
      </c>
      <c r="CE834" s="7">
        <v>4864897.2219000012</v>
      </c>
      <c r="CF834" s="25">
        <f t="shared" si="391"/>
        <v>2664.0443158068319</v>
      </c>
      <c r="CG834" s="6">
        <v>19673</v>
      </c>
      <c r="CH834" s="21">
        <v>0.20303590388926029</v>
      </c>
      <c r="CI834" s="7">
        <v>-7496.9008999988437</v>
      </c>
      <c r="CJ834" s="7">
        <v>4864897.2219000012</v>
      </c>
      <c r="CK834" s="25">
        <f t="shared" si="392"/>
        <v>588.44872612223025</v>
      </c>
      <c r="CL834" s="6">
        <v>19802</v>
      </c>
      <c r="CM834" s="21">
        <v>0.2301614434947768</v>
      </c>
      <c r="CN834" s="7">
        <v>-7496.9008999988437</v>
      </c>
      <c r="CO834" s="7">
        <v>4864897.2219000012</v>
      </c>
      <c r="CP834" s="25">
        <f t="shared" si="393"/>
        <v>356.34421231038903</v>
      </c>
      <c r="CQ834" s="6">
        <v>19712</v>
      </c>
      <c r="CR834" s="21">
        <v>0.24157030051270539</v>
      </c>
      <c r="CS834" s="7">
        <v>-7496.9008999988437</v>
      </c>
      <c r="CT834" s="7">
        <v>4864897.2219000012</v>
      </c>
      <c r="CU834" s="25">
        <f t="shared" si="394"/>
        <v>293.64718488151027</v>
      </c>
      <c r="CV834" s="6">
        <v>19625</v>
      </c>
      <c r="CW834" s="21">
        <v>0.24436987322893361</v>
      </c>
      <c r="CX834" s="7">
        <v>-7496.9008999988437</v>
      </c>
      <c r="CY834" s="7">
        <v>4864897.2219000012</v>
      </c>
      <c r="CZ834" s="25">
        <f t="shared" si="395"/>
        <v>280.42023303322588</v>
      </c>
      <c r="DA834" s="6">
        <v>19756</v>
      </c>
      <c r="DB834" s="21">
        <v>0.24436987322893361</v>
      </c>
      <c r="DC834" s="7">
        <v>-7496.9008999988437</v>
      </c>
      <c r="DD834" s="7">
        <v>4864897.2219000012</v>
      </c>
      <c r="DE834" s="25">
        <f t="shared" si="396"/>
        <v>280.42023303322588</v>
      </c>
      <c r="DF834" s="6">
        <v>19349</v>
      </c>
      <c r="DG834" s="21">
        <v>0.2635002797985449</v>
      </c>
      <c r="DH834" s="7">
        <v>-7496.9008999988437</v>
      </c>
      <c r="DI834" s="7">
        <v>4864897.2219000012</v>
      </c>
      <c r="DJ834" s="25">
        <f t="shared" si="397"/>
        <v>207.43196296726111</v>
      </c>
      <c r="DK834" s="6">
        <v>19326</v>
      </c>
      <c r="DL834" s="21">
        <v>0.2716816550233509</v>
      </c>
      <c r="DM834" s="7">
        <v>-7485.4686000011861</v>
      </c>
      <c r="DN834" s="7">
        <v>4864874.7162000015</v>
      </c>
      <c r="DO834" s="25">
        <f t="shared" si="398"/>
        <v>183.55184034062111</v>
      </c>
      <c r="DP834" s="6">
        <v>19369</v>
      </c>
      <c r="DQ834" s="21">
        <v>0.28039852064306747</v>
      </c>
      <c r="DR834" s="7">
        <v>-7485.4686000011861</v>
      </c>
      <c r="DS834" s="7">
        <v>4864874.7162000015</v>
      </c>
      <c r="DT834" s="25">
        <f t="shared" si="399"/>
        <v>161.76968058924399</v>
      </c>
      <c r="DU834" s="6">
        <v>19386</v>
      </c>
      <c r="DV834" s="21">
        <v>0.28321178858732421</v>
      </c>
      <c r="DW834" s="7">
        <v>-7496.9008999988437</v>
      </c>
      <c r="DX834" s="7">
        <v>4864897.2219000012</v>
      </c>
      <c r="DY834" s="25">
        <f t="shared" si="400"/>
        <v>155.4371028703471</v>
      </c>
      <c r="DZ834" s="6">
        <v>19892</v>
      </c>
      <c r="EA834" s="21">
        <v>0.28492647058823528</v>
      </c>
      <c r="EB834" s="7">
        <v>-7485.4686000011861</v>
      </c>
      <c r="EC834" s="7">
        <v>4864874.7162000015</v>
      </c>
      <c r="ED834" s="25">
        <f t="shared" si="401"/>
        <v>151.72907357125615</v>
      </c>
      <c r="EE834" s="6">
        <v>19400</v>
      </c>
      <c r="EF834" s="21">
        <v>0.29099427381572091</v>
      </c>
      <c r="EG834" s="7">
        <v>-7485.4686000011861</v>
      </c>
      <c r="EH834" s="7">
        <v>4864874.7162000015</v>
      </c>
      <c r="EI834" s="25">
        <f t="shared" si="402"/>
        <v>139.46403556512595</v>
      </c>
    </row>
    <row r="835" spans="1:139" x14ac:dyDescent="0.25">
      <c r="A835" s="6">
        <v>821</v>
      </c>
      <c r="B835" s="6">
        <v>1</v>
      </c>
      <c r="C835" s="6">
        <v>2</v>
      </c>
      <c r="D835" s="6">
        <v>1</v>
      </c>
      <c r="E835" s="6">
        <v>2</v>
      </c>
      <c r="F835" s="20">
        <f t="shared" si="372"/>
        <v>1</v>
      </c>
      <c r="G835" s="20">
        <f t="shared" si="373"/>
        <v>1</v>
      </c>
      <c r="H835" s="20">
        <f t="shared" si="374"/>
        <v>1</v>
      </c>
      <c r="I835" s="7">
        <v>-7454.6075915985166</v>
      </c>
      <c r="J835" s="7">
        <v>4864860.3869571518</v>
      </c>
      <c r="K835" s="6">
        <v>6</v>
      </c>
      <c r="L835" s="6">
        <v>6</v>
      </c>
      <c r="M835" s="7">
        <v>-7457.4910468860689</v>
      </c>
      <c r="N835" s="7">
        <v>4864853.4806806333</v>
      </c>
      <c r="O835" s="26">
        <f t="shared" si="375"/>
        <v>-7457.4910468860689</v>
      </c>
      <c r="P835" s="26">
        <f t="shared" si="376"/>
        <v>4864853.4806806333</v>
      </c>
      <c r="Q835" s="20">
        <f t="shared" si="377"/>
        <v>1</v>
      </c>
      <c r="R835" s="26">
        <f t="shared" si="378"/>
        <v>7.4840476845760335</v>
      </c>
      <c r="S835" s="26">
        <f>R835*'8_HeSo_Mercator'!$B$7</f>
        <v>5.7337261904038597</v>
      </c>
      <c r="T835" s="6">
        <v>6851</v>
      </c>
      <c r="U835" s="21">
        <v>0.45870651544978308</v>
      </c>
      <c r="V835" s="7">
        <v>-7457.2421000003806</v>
      </c>
      <c r="W835" s="7">
        <v>4864853.9302999973</v>
      </c>
      <c r="X835" s="25">
        <f t="shared" si="379"/>
        <v>22.587094272226896</v>
      </c>
      <c r="Y835" s="6">
        <v>6942</v>
      </c>
      <c r="Z835" s="21">
        <v>0.47666980844038231</v>
      </c>
      <c r="AA835" s="7">
        <v>-7457.2421000003806</v>
      </c>
      <c r="AB835" s="7">
        <v>4864853.9302999973</v>
      </c>
      <c r="AC835" s="25">
        <f t="shared" si="380"/>
        <v>19.369991006869039</v>
      </c>
      <c r="AD835" s="6">
        <v>6298</v>
      </c>
      <c r="AE835" s="21">
        <v>0.48985616293217282</v>
      </c>
      <c r="AF835" s="7">
        <v>-7457.2421000003806</v>
      </c>
      <c r="AG835" s="7">
        <v>4864853.9302999973</v>
      </c>
      <c r="AH835" s="25">
        <f t="shared" si="381"/>
        <v>17.367035606928315</v>
      </c>
      <c r="AI835" s="6">
        <v>6210</v>
      </c>
      <c r="AJ835" s="21">
        <v>0.495341059015038</v>
      </c>
      <c r="AK835" s="7">
        <v>-7457.2421000003806</v>
      </c>
      <c r="AL835" s="7">
        <v>4864853.9302999973</v>
      </c>
      <c r="AM835" s="25">
        <f t="shared" si="382"/>
        <v>16.610499281053883</v>
      </c>
      <c r="AN835" s="6">
        <v>6297</v>
      </c>
      <c r="AO835" s="21">
        <v>0.50030001216757414</v>
      </c>
      <c r="AP835" s="7">
        <v>-7458.2641999982297</v>
      </c>
      <c r="AQ835" s="7">
        <v>4864852.0842999956</v>
      </c>
      <c r="AR835" s="25">
        <f t="shared" si="383"/>
        <v>15.961655978167064</v>
      </c>
      <c r="AS835" s="6">
        <v>6759</v>
      </c>
      <c r="AT835" s="21">
        <v>0.50948333598252626</v>
      </c>
      <c r="AU835" s="7">
        <v>-7457.2421000003806</v>
      </c>
      <c r="AV835" s="7">
        <v>4864853.9302999973</v>
      </c>
      <c r="AW835" s="25">
        <f t="shared" si="384"/>
        <v>14.841577518189592</v>
      </c>
      <c r="AX835" s="6">
        <v>6391</v>
      </c>
      <c r="AY835" s="21">
        <v>0.51553226276853392</v>
      </c>
      <c r="AZ835" s="7">
        <v>-7457.2421000003806</v>
      </c>
      <c r="BA835" s="7">
        <v>4864853.9302999973</v>
      </c>
      <c r="BB835" s="25">
        <f t="shared" si="385"/>
        <v>14.157175080160105</v>
      </c>
      <c r="BC835" s="6">
        <v>7030</v>
      </c>
      <c r="BD835" s="21">
        <v>0.52321064932934058</v>
      </c>
      <c r="BE835" s="7">
        <v>-7457.2421000003806</v>
      </c>
      <c r="BF835" s="7">
        <v>4864853.9302999973</v>
      </c>
      <c r="BG835" s="25">
        <f t="shared" si="386"/>
        <v>13.344235572755867</v>
      </c>
      <c r="BH835" s="6">
        <v>6484</v>
      </c>
      <c r="BI835" s="21">
        <v>0.52346454689443223</v>
      </c>
      <c r="BJ835" s="7">
        <v>-7458.2641999982297</v>
      </c>
      <c r="BK835" s="7">
        <v>4864852.0842999956</v>
      </c>
      <c r="BL835" s="25">
        <f t="shared" si="387"/>
        <v>13.318364825640097</v>
      </c>
      <c r="BM835" s="6">
        <v>6667</v>
      </c>
      <c r="BN835" s="21">
        <v>0.53110937074945019</v>
      </c>
      <c r="BO835" s="7">
        <v>-7457.2421000003806</v>
      </c>
      <c r="BP835" s="7">
        <v>4864853.9302999973</v>
      </c>
      <c r="BQ835" s="25">
        <f t="shared" si="388"/>
        <v>12.567941304132061</v>
      </c>
      <c r="BR835" s="6">
        <v>6575</v>
      </c>
      <c r="BS835" s="21">
        <v>0.53808872083669324</v>
      </c>
      <c r="BT835" s="7">
        <v>-7458.2641999982297</v>
      </c>
      <c r="BU835" s="7">
        <v>4864852.0842999956</v>
      </c>
      <c r="BV835" s="25">
        <f t="shared" si="389"/>
        <v>11.928461834013747</v>
      </c>
      <c r="BW835" s="6">
        <v>5457</v>
      </c>
      <c r="BX835" s="21">
        <v>0.54911658236106842</v>
      </c>
      <c r="BY835" s="7">
        <v>-7458.2641999982297</v>
      </c>
      <c r="BZ835" s="7">
        <v>4864852.0842999956</v>
      </c>
      <c r="CA835" s="25">
        <f t="shared" si="390"/>
        <v>10.998710338344781</v>
      </c>
      <c r="CB835" s="6">
        <v>6851</v>
      </c>
      <c r="CC835" s="21">
        <v>0.44509148661615322</v>
      </c>
      <c r="CD835" s="7">
        <v>-7457.2421000003806</v>
      </c>
      <c r="CE835" s="7">
        <v>4864853.9302999973</v>
      </c>
      <c r="CF835" s="25">
        <f t="shared" si="391"/>
        <v>25.480201024614445</v>
      </c>
      <c r="CG835" s="6">
        <v>6942</v>
      </c>
      <c r="CH835" s="21">
        <v>0.46633345459721931</v>
      </c>
      <c r="CI835" s="7">
        <v>-7457.2421000003806</v>
      </c>
      <c r="CJ835" s="7">
        <v>4864853.9302999973</v>
      </c>
      <c r="CK835" s="25">
        <f t="shared" si="392"/>
        <v>21.145293090064921</v>
      </c>
      <c r="CL835" s="6">
        <v>6298</v>
      </c>
      <c r="CM835" s="21">
        <v>0.47471503687758049</v>
      </c>
      <c r="CN835" s="7">
        <v>-7457.2421000003806</v>
      </c>
      <c r="CO835" s="7">
        <v>4864853.9302999973</v>
      </c>
      <c r="CP835" s="25">
        <f t="shared" si="393"/>
        <v>19.691012420704812</v>
      </c>
      <c r="CQ835" s="6">
        <v>6210</v>
      </c>
      <c r="CR835" s="21">
        <v>0.48452209592826062</v>
      </c>
      <c r="CS835" s="7">
        <v>-7457.2421000003806</v>
      </c>
      <c r="CT835" s="7">
        <v>4864853.9302999973</v>
      </c>
      <c r="CU835" s="25">
        <f t="shared" si="394"/>
        <v>18.144526994602945</v>
      </c>
      <c r="CV835" s="6">
        <v>6759</v>
      </c>
      <c r="CW835" s="21">
        <v>0.50084082879491487</v>
      </c>
      <c r="CX835" s="7">
        <v>-7457.2421000003806</v>
      </c>
      <c r="CY835" s="7">
        <v>4864853.9302999973</v>
      </c>
      <c r="CZ835" s="25">
        <f t="shared" si="395"/>
        <v>15.892824872459423</v>
      </c>
      <c r="DA835" s="6">
        <v>6391</v>
      </c>
      <c r="DB835" s="21">
        <v>0.50440870916487701</v>
      </c>
      <c r="DC835" s="7">
        <v>-7457.2421000003806</v>
      </c>
      <c r="DD835" s="7">
        <v>4864853.9302999973</v>
      </c>
      <c r="DE835" s="25">
        <f t="shared" si="396"/>
        <v>15.447908694762051</v>
      </c>
      <c r="DF835" s="6">
        <v>6297</v>
      </c>
      <c r="DG835" s="21">
        <v>0.50476265294498912</v>
      </c>
      <c r="DH835" s="7">
        <v>-7458.2641999982297</v>
      </c>
      <c r="DI835" s="7">
        <v>4864852.0842999956</v>
      </c>
      <c r="DJ835" s="25">
        <f t="shared" si="397"/>
        <v>15.404625437822453</v>
      </c>
      <c r="DK835" s="6">
        <v>7030</v>
      </c>
      <c r="DL835" s="21">
        <v>0.50969004684592178</v>
      </c>
      <c r="DM835" s="7">
        <v>-7457.2421000003806</v>
      </c>
      <c r="DN835" s="7">
        <v>4864853.9302999973</v>
      </c>
      <c r="DO835" s="25">
        <f t="shared" si="398"/>
        <v>14.817515447665469</v>
      </c>
      <c r="DP835" s="6">
        <v>6667</v>
      </c>
      <c r="DQ835" s="21">
        <v>0.51986076080062515</v>
      </c>
      <c r="DR835" s="7">
        <v>-7457.2421000003806</v>
      </c>
      <c r="DS835" s="7">
        <v>4864853.9302999973</v>
      </c>
      <c r="DT835" s="25">
        <f t="shared" si="399"/>
        <v>13.691525760433018</v>
      </c>
      <c r="DU835" s="6">
        <v>6484</v>
      </c>
      <c r="DV835" s="21">
        <v>0.52693580410324281</v>
      </c>
      <c r="DW835" s="7">
        <v>-7458.2641999982297</v>
      </c>
      <c r="DX835" s="7">
        <v>4864852.0842999956</v>
      </c>
      <c r="DY835" s="25">
        <f t="shared" si="400"/>
        <v>12.97087172350896</v>
      </c>
      <c r="DZ835" s="6">
        <v>6481</v>
      </c>
      <c r="EA835" s="21">
        <v>0.54110422078409592</v>
      </c>
      <c r="EB835" s="7">
        <v>-7457.2421000003806</v>
      </c>
      <c r="EC835" s="7">
        <v>4864853.9302999973</v>
      </c>
      <c r="ED835" s="25">
        <f t="shared" si="401"/>
        <v>11.664773590068766</v>
      </c>
      <c r="EE835" s="6">
        <v>6575</v>
      </c>
      <c r="EF835" s="21">
        <v>0.54799870710553267</v>
      </c>
      <c r="EG835" s="7">
        <v>-7458.2641999982297</v>
      </c>
      <c r="EH835" s="7">
        <v>4864852.0842999956</v>
      </c>
      <c r="EI835" s="25">
        <f t="shared" si="402"/>
        <v>11.088731420602612</v>
      </c>
    </row>
    <row r="836" spans="1:139" x14ac:dyDescent="0.25">
      <c r="A836" s="6">
        <v>822</v>
      </c>
      <c r="B836" s="6">
        <v>1</v>
      </c>
      <c r="C836" s="6">
        <v>2</v>
      </c>
      <c r="D836" s="6">
        <v>1</v>
      </c>
      <c r="E836" s="6">
        <v>2</v>
      </c>
      <c r="F836" s="20">
        <f t="shared" si="372"/>
        <v>1</v>
      </c>
      <c r="G836" s="20">
        <f t="shared" si="373"/>
        <v>1</v>
      </c>
      <c r="H836" s="20">
        <f t="shared" si="374"/>
        <v>1</v>
      </c>
      <c r="I836" s="7">
        <v>-7507.6405999995768</v>
      </c>
      <c r="J836" s="7">
        <v>4864862.8718000036</v>
      </c>
      <c r="K836" s="6">
        <v>0</v>
      </c>
      <c r="L836" s="6">
        <v>0</v>
      </c>
      <c r="M836" s="7">
        <v>-7506.1593053650759</v>
      </c>
      <c r="N836" s="7">
        <v>4864863.2223065794</v>
      </c>
      <c r="O836" s="26">
        <f t="shared" si="375"/>
        <v>-7506.1593053650759</v>
      </c>
      <c r="P836" s="26">
        <f t="shared" si="376"/>
        <v>4864863.2223065794</v>
      </c>
      <c r="Q836" s="20">
        <f t="shared" si="377"/>
        <v>1</v>
      </c>
      <c r="R836" s="26">
        <f t="shared" si="378"/>
        <v>1.5221986249714672</v>
      </c>
      <c r="S836" s="26">
        <f>R836*'8_HeSo_Mercator'!$B$7</f>
        <v>1.1661964876283484</v>
      </c>
      <c r="T836" s="6">
        <v>914</v>
      </c>
      <c r="U836" s="21">
        <v>0.1099670440625402</v>
      </c>
      <c r="V836" s="7">
        <v>-7506.5293000005186</v>
      </c>
      <c r="W836" s="7">
        <v>4864862.5543000028</v>
      </c>
      <c r="X836" s="25">
        <f t="shared" si="379"/>
        <v>6838.3259057586656</v>
      </c>
      <c r="Y836" s="6">
        <v>368</v>
      </c>
      <c r="Z836" s="21">
        <v>0.11681572337259261</v>
      </c>
      <c r="AA836" s="7">
        <v>-7506.5293000005186</v>
      </c>
      <c r="AB836" s="7">
        <v>4864862.5543000028</v>
      </c>
      <c r="AC836" s="25">
        <f t="shared" si="380"/>
        <v>5370.2535313408307</v>
      </c>
      <c r="AD836" s="6">
        <v>807</v>
      </c>
      <c r="AE836" s="21">
        <v>0.11787608475992579</v>
      </c>
      <c r="AF836" s="7">
        <v>-7506.5293000005186</v>
      </c>
      <c r="AG836" s="7">
        <v>4864862.5543000028</v>
      </c>
      <c r="AH836" s="25">
        <f t="shared" si="381"/>
        <v>5179.6115483022049</v>
      </c>
      <c r="AI836" s="6">
        <v>260</v>
      </c>
      <c r="AJ836" s="21">
        <v>0.13021040923155749</v>
      </c>
      <c r="AK836" s="7">
        <v>-7506.5293000005186</v>
      </c>
      <c r="AL836" s="7">
        <v>4864862.5543000028</v>
      </c>
      <c r="AM836" s="25">
        <f t="shared" si="382"/>
        <v>3478.7016621066118</v>
      </c>
      <c r="AN836" s="6">
        <v>1562</v>
      </c>
      <c r="AO836" s="21">
        <v>0.13749040898660619</v>
      </c>
      <c r="AP836" s="7">
        <v>-7504.881400000304</v>
      </c>
      <c r="AQ836" s="7">
        <v>4864865.5295000002</v>
      </c>
      <c r="AR836" s="25">
        <f t="shared" si="383"/>
        <v>2798.4038177696193</v>
      </c>
      <c r="AS836" s="6">
        <v>478</v>
      </c>
      <c r="AT836" s="21">
        <v>0.13926483475382179</v>
      </c>
      <c r="AU836" s="7">
        <v>-7506.5293000005186</v>
      </c>
      <c r="AV836" s="7">
        <v>4864862.5543000028</v>
      </c>
      <c r="AW836" s="25">
        <f t="shared" si="384"/>
        <v>2658.4844677252868</v>
      </c>
      <c r="AX836" s="6">
        <v>1599</v>
      </c>
      <c r="AY836" s="21">
        <v>0.1397844372978258</v>
      </c>
      <c r="AZ836" s="7">
        <v>-7504.881400000304</v>
      </c>
      <c r="BA836" s="7">
        <v>4864865.5295000002</v>
      </c>
      <c r="BB836" s="25">
        <f t="shared" si="385"/>
        <v>2619.1761644825233</v>
      </c>
      <c r="BC836" s="6">
        <v>39</v>
      </c>
      <c r="BD836" s="21">
        <v>0.14676052649917121</v>
      </c>
      <c r="BE836" s="7">
        <v>-7506.5293000005186</v>
      </c>
      <c r="BF836" s="7">
        <v>4864862.5543000028</v>
      </c>
      <c r="BG836" s="25">
        <f t="shared" si="386"/>
        <v>2155.5740941766257</v>
      </c>
      <c r="BH836" s="6">
        <v>1024</v>
      </c>
      <c r="BI836" s="21">
        <v>0.1567581069449574</v>
      </c>
      <c r="BJ836" s="7">
        <v>-7506.5293000005186</v>
      </c>
      <c r="BK836" s="7">
        <v>4864862.5543000028</v>
      </c>
      <c r="BL836" s="25">
        <f t="shared" si="387"/>
        <v>1656.0748404584335</v>
      </c>
      <c r="BM836" s="6">
        <v>696</v>
      </c>
      <c r="BN836" s="21">
        <v>0.1568375527604248</v>
      </c>
      <c r="BO836" s="7">
        <v>-7506.5293000005186</v>
      </c>
      <c r="BP836" s="7">
        <v>4864862.5543000028</v>
      </c>
      <c r="BQ836" s="25">
        <f t="shared" si="388"/>
        <v>1652.7218607897987</v>
      </c>
      <c r="BR836" s="6">
        <v>1633</v>
      </c>
      <c r="BS836" s="21">
        <v>0.16088421144595089</v>
      </c>
      <c r="BT836" s="7">
        <v>-7504.881400000304</v>
      </c>
      <c r="BU836" s="7">
        <v>4864865.5295000002</v>
      </c>
      <c r="BV836" s="25">
        <f t="shared" si="389"/>
        <v>1492.6098220892161</v>
      </c>
      <c r="BW836" s="6">
        <v>1300</v>
      </c>
      <c r="BX836" s="21">
        <v>0.16777479911602641</v>
      </c>
      <c r="BY836" s="7">
        <v>-7504.881400000304</v>
      </c>
      <c r="BZ836" s="7">
        <v>4864865.5295000002</v>
      </c>
      <c r="CA836" s="25">
        <f t="shared" si="390"/>
        <v>1262.0980334676112</v>
      </c>
      <c r="CB836" s="6">
        <v>807</v>
      </c>
      <c r="CC836" s="21">
        <v>0.1096929802522485</v>
      </c>
      <c r="CD836" s="7">
        <v>-7506.5293000005186</v>
      </c>
      <c r="CE836" s="7">
        <v>4864862.5543000028</v>
      </c>
      <c r="CF836" s="25">
        <f t="shared" si="391"/>
        <v>6906.9236610565322</v>
      </c>
      <c r="CG836" s="6">
        <v>914</v>
      </c>
      <c r="CH836" s="21">
        <v>0.11007351480230471</v>
      </c>
      <c r="CI836" s="7">
        <v>-7506.5293000005186</v>
      </c>
      <c r="CJ836" s="7">
        <v>4864862.5543000028</v>
      </c>
      <c r="CK836" s="25">
        <f t="shared" si="392"/>
        <v>6811.9062561743976</v>
      </c>
      <c r="CL836" s="6">
        <v>368</v>
      </c>
      <c r="CM836" s="21">
        <v>0.1162491335775819</v>
      </c>
      <c r="CN836" s="7">
        <v>-7506.5293000005186</v>
      </c>
      <c r="CO836" s="7">
        <v>4864862.5543000028</v>
      </c>
      <c r="CP836" s="25">
        <f t="shared" si="393"/>
        <v>5475.7183445056326</v>
      </c>
      <c r="CQ836" s="6">
        <v>260</v>
      </c>
      <c r="CR836" s="21">
        <v>0.12747763333498099</v>
      </c>
      <c r="CS836" s="7">
        <v>-7506.5293000005186</v>
      </c>
      <c r="CT836" s="7">
        <v>4864862.5543000028</v>
      </c>
      <c r="CU836" s="25">
        <f t="shared" si="394"/>
        <v>3786.7273097754173</v>
      </c>
      <c r="CV836" s="6">
        <v>1562</v>
      </c>
      <c r="CW836" s="21">
        <v>0.13489533821692859</v>
      </c>
      <c r="CX836" s="7">
        <v>-7504.881400000304</v>
      </c>
      <c r="CY836" s="7">
        <v>4864865.5295000002</v>
      </c>
      <c r="CZ836" s="25">
        <f t="shared" si="395"/>
        <v>3020.0367970854672</v>
      </c>
      <c r="DA836" s="6">
        <v>1599</v>
      </c>
      <c r="DB836" s="21">
        <v>0.14013759306380169</v>
      </c>
      <c r="DC836" s="7">
        <v>-7504.881400000304</v>
      </c>
      <c r="DD836" s="7">
        <v>4864865.5295000002</v>
      </c>
      <c r="DE836" s="25">
        <f t="shared" si="396"/>
        <v>2592.8738279881782</v>
      </c>
      <c r="DF836" s="6">
        <v>478</v>
      </c>
      <c r="DG836" s="21">
        <v>0.14295513787899569</v>
      </c>
      <c r="DH836" s="7">
        <v>-7506.5293000005186</v>
      </c>
      <c r="DI836" s="7">
        <v>4864862.5543000028</v>
      </c>
      <c r="DJ836" s="25">
        <f t="shared" si="397"/>
        <v>2394.4232730516528</v>
      </c>
      <c r="DK836" s="6">
        <v>39</v>
      </c>
      <c r="DL836" s="21">
        <v>0.14339201261166579</v>
      </c>
      <c r="DM836" s="7">
        <v>-7506.5293000005186</v>
      </c>
      <c r="DN836" s="7">
        <v>4864862.5543000028</v>
      </c>
      <c r="DO836" s="25">
        <f t="shared" si="398"/>
        <v>2365.3758491223557</v>
      </c>
      <c r="DP836" s="6">
        <v>1633</v>
      </c>
      <c r="DQ836" s="21">
        <v>0.1473800080373211</v>
      </c>
      <c r="DR836" s="7">
        <v>-7504.881400000304</v>
      </c>
      <c r="DS836" s="7">
        <v>4864865.5295000002</v>
      </c>
      <c r="DT836" s="25">
        <f t="shared" si="399"/>
        <v>2119.5599098743392</v>
      </c>
      <c r="DU836" s="6">
        <v>696</v>
      </c>
      <c r="DV836" s="21">
        <v>0.14973007303906</v>
      </c>
      <c r="DW836" s="7">
        <v>-7506.5293000005186</v>
      </c>
      <c r="DX836" s="7">
        <v>4864862.5543000028</v>
      </c>
      <c r="DY836" s="25">
        <f t="shared" si="400"/>
        <v>1989.5912131914572</v>
      </c>
      <c r="DZ836" s="6">
        <v>1024</v>
      </c>
      <c r="EA836" s="21">
        <v>0.1574063017110493</v>
      </c>
      <c r="EB836" s="7">
        <v>-7506.5293000005186</v>
      </c>
      <c r="EC836" s="7">
        <v>4864862.5543000028</v>
      </c>
      <c r="ED836" s="25">
        <f t="shared" si="401"/>
        <v>1628.9641973588614</v>
      </c>
      <c r="EE836" s="6">
        <v>1300</v>
      </c>
      <c r="EF836" s="21">
        <v>0.15838008415147259</v>
      </c>
      <c r="EG836" s="7">
        <v>-7504.881400000304</v>
      </c>
      <c r="EH836" s="7">
        <v>4864865.5295000002</v>
      </c>
      <c r="EI836" s="25">
        <f t="shared" si="402"/>
        <v>1589.2701354133089</v>
      </c>
    </row>
    <row r="837" spans="1:139" x14ac:dyDescent="0.25">
      <c r="A837" s="6">
        <v>823</v>
      </c>
      <c r="B837" s="6">
        <v>1</v>
      </c>
      <c r="C837" s="6">
        <v>2</v>
      </c>
      <c r="D837" s="6">
        <v>1</v>
      </c>
      <c r="E837" s="6">
        <v>2</v>
      </c>
      <c r="F837" s="20">
        <f t="shared" si="372"/>
        <v>1</v>
      </c>
      <c r="G837" s="20">
        <f t="shared" si="373"/>
        <v>1</v>
      </c>
      <c r="H837" s="20">
        <f t="shared" si="374"/>
        <v>1</v>
      </c>
      <c r="I837" s="7">
        <v>-7512.632800001651</v>
      </c>
      <c r="J837" s="7">
        <v>4864853.857699994</v>
      </c>
      <c r="K837" s="6">
        <v>0</v>
      </c>
      <c r="L837" s="6">
        <v>-6</v>
      </c>
      <c r="M837" s="7">
        <v>-7510.909891594265</v>
      </c>
      <c r="N837" s="7">
        <v>4864853.1827720711</v>
      </c>
      <c r="O837" s="26">
        <f t="shared" si="375"/>
        <v>-7510.9098915942641</v>
      </c>
      <c r="P837" s="26">
        <f t="shared" si="376"/>
        <v>4864853.182772072</v>
      </c>
      <c r="Q837" s="20">
        <f t="shared" si="377"/>
        <v>1</v>
      </c>
      <c r="R837" s="26">
        <f t="shared" si="378"/>
        <v>1.8503894401162309</v>
      </c>
      <c r="S837" s="26">
        <f>R837*'8_HeSo_Mercator'!$B$7</f>
        <v>1.4176321213327752</v>
      </c>
      <c r="T837" s="6">
        <v>365</v>
      </c>
      <c r="U837" s="21">
        <v>0.18868624485979821</v>
      </c>
      <c r="V837" s="7">
        <v>-7516.4745000004768</v>
      </c>
      <c r="W837" s="7">
        <v>4864844.5971999988</v>
      </c>
      <c r="X837" s="25">
        <f t="shared" si="379"/>
        <v>788.93102319993682</v>
      </c>
      <c r="Y837" s="6">
        <v>1489</v>
      </c>
      <c r="Z837" s="21">
        <v>0.2047914935010067</v>
      </c>
      <c r="AA837" s="7">
        <v>-7515.7209553010762</v>
      </c>
      <c r="AB837" s="7">
        <v>4864863.5154497251</v>
      </c>
      <c r="AC837" s="25">
        <f t="shared" si="380"/>
        <v>568.52863952598784</v>
      </c>
      <c r="AD837" s="6">
        <v>1627</v>
      </c>
      <c r="AE837" s="21">
        <v>0.20672664793844869</v>
      </c>
      <c r="AF837" s="7">
        <v>-7506.7318999990821</v>
      </c>
      <c r="AG837" s="7">
        <v>4864850.6840000004</v>
      </c>
      <c r="AH837" s="25">
        <f t="shared" si="381"/>
        <v>547.5378540073616</v>
      </c>
      <c r="AI837" s="6">
        <v>1523</v>
      </c>
      <c r="AJ837" s="21">
        <v>0.21395424076953051</v>
      </c>
      <c r="AK837" s="7">
        <v>-7515.7209553010762</v>
      </c>
      <c r="AL837" s="7">
        <v>4864863.5154497251</v>
      </c>
      <c r="AM837" s="25">
        <f t="shared" si="382"/>
        <v>477.21754686850971</v>
      </c>
      <c r="AN837" s="6">
        <v>474</v>
      </c>
      <c r="AO837" s="21">
        <v>0.21644116342654129</v>
      </c>
      <c r="AP837" s="7">
        <v>-7516.4745000004768</v>
      </c>
      <c r="AQ837" s="7">
        <v>4864844.5971999988</v>
      </c>
      <c r="AR837" s="25">
        <f t="shared" si="383"/>
        <v>455.65963837923448</v>
      </c>
      <c r="AS837" s="6">
        <v>1440</v>
      </c>
      <c r="AT837" s="21">
        <v>0.2294775144543483</v>
      </c>
      <c r="AU837" s="7">
        <v>-7506.7318999990821</v>
      </c>
      <c r="AV837" s="7">
        <v>4864850.6840000004</v>
      </c>
      <c r="AW837" s="25">
        <f t="shared" si="384"/>
        <v>360.61139921205779</v>
      </c>
      <c r="AX837" s="6">
        <v>1453</v>
      </c>
      <c r="AY837" s="21">
        <v>0.23188184600104619</v>
      </c>
      <c r="AZ837" s="7">
        <v>-7515.7209553010762</v>
      </c>
      <c r="BA837" s="7">
        <v>4864863.5154497251</v>
      </c>
      <c r="BB837" s="25">
        <f t="shared" si="385"/>
        <v>345.88601559783427</v>
      </c>
      <c r="BC837" s="6">
        <v>1477</v>
      </c>
      <c r="BD837" s="21">
        <v>0.2378192097792366</v>
      </c>
      <c r="BE837" s="7">
        <v>-7506.7318999990821</v>
      </c>
      <c r="BF837" s="7">
        <v>4864850.6840000004</v>
      </c>
      <c r="BG837" s="25">
        <f t="shared" si="386"/>
        <v>312.61677112690683</v>
      </c>
      <c r="BH837" s="6">
        <v>1515</v>
      </c>
      <c r="BI837" s="21">
        <v>0.2425894168147619</v>
      </c>
      <c r="BJ837" s="7">
        <v>-7506.7318999990821</v>
      </c>
      <c r="BK837" s="7">
        <v>4864850.6840000004</v>
      </c>
      <c r="BL837" s="25">
        <f t="shared" si="387"/>
        <v>288.74375380034769</v>
      </c>
      <c r="BM837" s="6">
        <v>1412</v>
      </c>
      <c r="BN837" s="21">
        <v>0.24604842170330959</v>
      </c>
      <c r="BO837" s="7">
        <v>-7511.5214999988684</v>
      </c>
      <c r="BP837" s="7">
        <v>4864853.5402000016</v>
      </c>
      <c r="BQ837" s="25">
        <f t="shared" si="388"/>
        <v>272.84604678040455</v>
      </c>
      <c r="BR837" s="6">
        <v>586</v>
      </c>
      <c r="BS837" s="21">
        <v>0.2466160389330081</v>
      </c>
      <c r="BT837" s="7">
        <v>-7511.5214999988684</v>
      </c>
      <c r="BU837" s="7">
        <v>4864853.5402000016</v>
      </c>
      <c r="BV837" s="25">
        <f t="shared" si="389"/>
        <v>270.34275053226656</v>
      </c>
      <c r="BW837" s="6">
        <v>253</v>
      </c>
      <c r="BX837" s="21">
        <v>0.2495469249069372</v>
      </c>
      <c r="BY837" s="7">
        <v>-7516.4745000004768</v>
      </c>
      <c r="BZ837" s="7">
        <v>4864844.5971999988</v>
      </c>
      <c r="CA837" s="25">
        <f t="shared" si="390"/>
        <v>257.86423430185664</v>
      </c>
      <c r="CB837" s="6">
        <v>1627</v>
      </c>
      <c r="CC837" s="21">
        <v>0.17495906285426371</v>
      </c>
      <c r="CD837" s="7">
        <v>-7506.7318999990821</v>
      </c>
      <c r="CE837" s="7">
        <v>4864850.6840000004</v>
      </c>
      <c r="CF837" s="25">
        <f t="shared" si="391"/>
        <v>1067.2206619622345</v>
      </c>
      <c r="CG837" s="6">
        <v>1515</v>
      </c>
      <c r="CH837" s="21">
        <v>0.1937505803695794</v>
      </c>
      <c r="CI837" s="7">
        <v>-7506.7318999990821</v>
      </c>
      <c r="CJ837" s="7">
        <v>4864850.6840000004</v>
      </c>
      <c r="CK837" s="25">
        <f t="shared" si="392"/>
        <v>709.62343861255533</v>
      </c>
      <c r="CL837" s="6">
        <v>1477</v>
      </c>
      <c r="CM837" s="21">
        <v>0.20004527960153951</v>
      </c>
      <c r="CN837" s="7">
        <v>-7506.7318999990821</v>
      </c>
      <c r="CO837" s="7">
        <v>4864850.6840000004</v>
      </c>
      <c r="CP837" s="25">
        <f t="shared" si="393"/>
        <v>624.43432518612212</v>
      </c>
      <c r="CQ837" s="6">
        <v>1548</v>
      </c>
      <c r="CR837" s="21">
        <v>0.20021898609438299</v>
      </c>
      <c r="CS837" s="7">
        <v>-7506.7318999990821</v>
      </c>
      <c r="CT837" s="7">
        <v>4864850.6840000004</v>
      </c>
      <c r="CU837" s="25">
        <f t="shared" si="394"/>
        <v>622.27015039768435</v>
      </c>
      <c r="CV837" s="6">
        <v>1489</v>
      </c>
      <c r="CW837" s="21">
        <v>0.20354817401151259</v>
      </c>
      <c r="CX837" s="7">
        <v>-7515.7209553010762</v>
      </c>
      <c r="CY837" s="7">
        <v>4864863.5154497251</v>
      </c>
      <c r="CZ837" s="25">
        <f t="shared" si="395"/>
        <v>582.54725064823026</v>
      </c>
      <c r="DA837" s="6">
        <v>1440</v>
      </c>
      <c r="DB837" s="21">
        <v>0.2078162824678865</v>
      </c>
      <c r="DC837" s="7">
        <v>-7506.7318999990821</v>
      </c>
      <c r="DD837" s="7">
        <v>4864850.6840000004</v>
      </c>
      <c r="DE837" s="25">
        <f t="shared" si="396"/>
        <v>536.14432495056769</v>
      </c>
      <c r="DF837" s="6">
        <v>1591</v>
      </c>
      <c r="DG837" s="21">
        <v>0.2111298944578974</v>
      </c>
      <c r="DH837" s="7">
        <v>-7506.7318999990821</v>
      </c>
      <c r="DI837" s="7">
        <v>4864850.6840000004</v>
      </c>
      <c r="DJ837" s="25">
        <f t="shared" si="397"/>
        <v>503.27004030486648</v>
      </c>
      <c r="DK837" s="6">
        <v>1523</v>
      </c>
      <c r="DL837" s="21">
        <v>0.2199002097042447</v>
      </c>
      <c r="DM837" s="7">
        <v>-7515.7209553010762</v>
      </c>
      <c r="DN837" s="7">
        <v>4864863.5154497251</v>
      </c>
      <c r="DO837" s="25">
        <f t="shared" si="398"/>
        <v>427.6588127266898</v>
      </c>
      <c r="DP837" s="6">
        <v>1412</v>
      </c>
      <c r="DQ837" s="21">
        <v>0.23259959540929759</v>
      </c>
      <c r="DR837" s="7">
        <v>-7511.5214999988684</v>
      </c>
      <c r="DS837" s="7">
        <v>4864853.5402000016</v>
      </c>
      <c r="DT837" s="25">
        <f t="shared" si="399"/>
        <v>341.63643405753191</v>
      </c>
      <c r="DU837" s="6">
        <v>1335</v>
      </c>
      <c r="DV837" s="21">
        <v>0.23536803938938231</v>
      </c>
      <c r="DW837" s="7">
        <v>-7511.5214999988684</v>
      </c>
      <c r="DX837" s="7">
        <v>4864853.5402000016</v>
      </c>
      <c r="DY837" s="25">
        <f t="shared" si="400"/>
        <v>325.84423469193422</v>
      </c>
      <c r="DZ837" s="6">
        <v>1403</v>
      </c>
      <c r="EA837" s="21">
        <v>0.2407666743306231</v>
      </c>
      <c r="EB837" s="7">
        <v>-7506.7318999990821</v>
      </c>
      <c r="EC837" s="7">
        <v>4864850.6840000004</v>
      </c>
      <c r="ED837" s="25">
        <f t="shared" si="401"/>
        <v>297.58737610223341</v>
      </c>
      <c r="EE837" s="6">
        <v>1453</v>
      </c>
      <c r="EF837" s="21">
        <v>0.24433592890765909</v>
      </c>
      <c r="EG837" s="7">
        <v>-7515.7209553010762</v>
      </c>
      <c r="EH837" s="7">
        <v>4864863.5154497251</v>
      </c>
      <c r="EI837" s="25">
        <f t="shared" si="402"/>
        <v>280.57609481382002</v>
      </c>
    </row>
    <row r="838" spans="1:139" x14ac:dyDescent="0.25">
      <c r="A838" s="6">
        <v>824</v>
      </c>
      <c r="B838" s="6">
        <v>1</v>
      </c>
      <c r="C838" s="6">
        <v>2</v>
      </c>
      <c r="D838" s="6">
        <v>1</v>
      </c>
      <c r="E838" s="6">
        <v>2</v>
      </c>
      <c r="F838" s="20">
        <f t="shared" si="372"/>
        <v>1</v>
      </c>
      <c r="G838" s="20">
        <f t="shared" si="373"/>
        <v>1</v>
      </c>
      <c r="H838" s="20">
        <f t="shared" si="374"/>
        <v>1</v>
      </c>
      <c r="I838" s="7">
        <v>-7458.6044999994338</v>
      </c>
      <c r="J838" s="7">
        <v>4864832.0952000022</v>
      </c>
      <c r="K838" s="6">
        <v>-3</v>
      </c>
      <c r="L838" s="6">
        <v>-6</v>
      </c>
      <c r="M838" s="7">
        <v>-7456.8029270552206</v>
      </c>
      <c r="N838" s="7">
        <v>4864830.6705254633</v>
      </c>
      <c r="O838" s="26">
        <f t="shared" si="375"/>
        <v>-7456.8029270552197</v>
      </c>
      <c r="P838" s="26">
        <f t="shared" si="376"/>
        <v>4864830.6705254614</v>
      </c>
      <c r="Q838" s="20">
        <f t="shared" si="377"/>
        <v>1</v>
      </c>
      <c r="R838" s="26">
        <f t="shared" si="378"/>
        <v>2.2968157567398624</v>
      </c>
      <c r="S838" s="26">
        <f>R838*'8_HeSo_Mercator'!$B$7</f>
        <v>1.7596510890881158</v>
      </c>
      <c r="T838" s="6">
        <v>6504</v>
      </c>
      <c r="U838" s="21">
        <v>0.21646842448052361</v>
      </c>
      <c r="V838" s="7">
        <v>-7457.9272000007331</v>
      </c>
      <c r="W838" s="7">
        <v>4864831.2908999994</v>
      </c>
      <c r="X838" s="25">
        <f t="shared" si="379"/>
        <v>455.43014688244045</v>
      </c>
      <c r="Y838" s="6">
        <v>6781</v>
      </c>
      <c r="Z838" s="21">
        <v>0.23393054636690239</v>
      </c>
      <c r="AA838" s="7">
        <v>-7457.9272000007331</v>
      </c>
      <c r="AB838" s="7">
        <v>4864831.2908999994</v>
      </c>
      <c r="AC838" s="25">
        <f t="shared" si="380"/>
        <v>333.92755635715577</v>
      </c>
      <c r="AD838" s="6">
        <v>6871</v>
      </c>
      <c r="AE838" s="21">
        <v>0.23749669527171891</v>
      </c>
      <c r="AF838" s="7">
        <v>-7457.9272000007331</v>
      </c>
      <c r="AG838" s="7">
        <v>4864831.2908999994</v>
      </c>
      <c r="AH838" s="25">
        <f t="shared" si="381"/>
        <v>314.31833591523423</v>
      </c>
      <c r="AI838" s="6">
        <v>6958</v>
      </c>
      <c r="AJ838" s="21">
        <v>0.23829939569717201</v>
      </c>
      <c r="AK838" s="7">
        <v>-7457.9272000007331</v>
      </c>
      <c r="AL838" s="7">
        <v>4864831.2908999994</v>
      </c>
      <c r="AM838" s="25">
        <f t="shared" si="382"/>
        <v>310.1046195879893</v>
      </c>
      <c r="AN838" s="6">
        <v>6410</v>
      </c>
      <c r="AO838" s="21">
        <v>0.24585071685510121</v>
      </c>
      <c r="AP838" s="7">
        <v>-7457.9272000007331</v>
      </c>
      <c r="AQ838" s="7">
        <v>4864831.2908999994</v>
      </c>
      <c r="AR838" s="25">
        <f t="shared" si="383"/>
        <v>273.72476034346562</v>
      </c>
      <c r="AS838" s="6">
        <v>6497</v>
      </c>
      <c r="AT838" s="21">
        <v>0.2658302460656094</v>
      </c>
      <c r="AU838" s="7">
        <v>-7453.0595000013709</v>
      </c>
      <c r="AV838" s="7">
        <v>4864828.6049000015</v>
      </c>
      <c r="AW838" s="25">
        <f t="shared" si="384"/>
        <v>200.25456584646105</v>
      </c>
      <c r="AX838" s="6">
        <v>6688</v>
      </c>
      <c r="AY838" s="21">
        <v>0.26628466256629058</v>
      </c>
      <c r="AZ838" s="7">
        <v>-7457.9272000007331</v>
      </c>
      <c r="BA838" s="7">
        <v>4864831.2908999994</v>
      </c>
      <c r="BB838" s="25">
        <f t="shared" si="385"/>
        <v>198.89111806012335</v>
      </c>
      <c r="BC838" s="6">
        <v>6592</v>
      </c>
      <c r="BD838" s="21">
        <v>0.28050449073090489</v>
      </c>
      <c r="BE838" s="7">
        <v>-7457.9272000007331</v>
      </c>
      <c r="BF838" s="7">
        <v>4864831.2908999994</v>
      </c>
      <c r="BG838" s="25">
        <f t="shared" si="386"/>
        <v>161.5253631413247</v>
      </c>
      <c r="BH838" s="6">
        <v>6588</v>
      </c>
      <c r="BI838" s="21">
        <v>0.2851082160002163</v>
      </c>
      <c r="BJ838" s="7">
        <v>-7453.0595000013709</v>
      </c>
      <c r="BK838" s="7">
        <v>4864828.6049000015</v>
      </c>
      <c r="BL838" s="25">
        <f t="shared" si="387"/>
        <v>151.34255779036712</v>
      </c>
      <c r="BM838" s="6">
        <v>7052</v>
      </c>
      <c r="BN838" s="21">
        <v>0.30214144096162571</v>
      </c>
      <c r="BO838" s="7">
        <v>-7457.9272000007331</v>
      </c>
      <c r="BP838" s="7">
        <v>4864831.2908999994</v>
      </c>
      <c r="BQ838" s="25">
        <f t="shared" si="388"/>
        <v>119.99380239869859</v>
      </c>
      <c r="BR838" s="6">
        <v>6774</v>
      </c>
      <c r="BS838" s="21">
        <v>0.30235402969939129</v>
      </c>
      <c r="BT838" s="7">
        <v>-7453.0595000013709</v>
      </c>
      <c r="BU838" s="7">
        <v>4864828.6049000015</v>
      </c>
      <c r="BV838" s="25">
        <f t="shared" si="389"/>
        <v>119.65668184169169</v>
      </c>
      <c r="BW838" s="6">
        <v>6679</v>
      </c>
      <c r="BX838" s="21">
        <v>0.3153032218512905</v>
      </c>
      <c r="BY838" s="7">
        <v>-7453.0595000013709</v>
      </c>
      <c r="BZ838" s="7">
        <v>4864828.6049000015</v>
      </c>
      <c r="CA838" s="25">
        <f t="shared" si="390"/>
        <v>101.17806420221557</v>
      </c>
      <c r="CB838" s="6">
        <v>6871</v>
      </c>
      <c r="CC838" s="21">
        <v>0.2148808796579107</v>
      </c>
      <c r="CD838" s="7">
        <v>-7457.9272000007331</v>
      </c>
      <c r="CE838" s="7">
        <v>4864831.2908999994</v>
      </c>
      <c r="CF838" s="25">
        <f t="shared" si="391"/>
        <v>469.03894810316558</v>
      </c>
      <c r="CG838" s="6">
        <v>6504</v>
      </c>
      <c r="CH838" s="21">
        <v>0.2190689511845933</v>
      </c>
      <c r="CI838" s="7">
        <v>-7457.9272000007331</v>
      </c>
      <c r="CJ838" s="7">
        <v>4864831.2908999994</v>
      </c>
      <c r="CK838" s="25">
        <f t="shared" si="392"/>
        <v>434.18686784791987</v>
      </c>
      <c r="CL838" s="6">
        <v>6410</v>
      </c>
      <c r="CM838" s="21">
        <v>0.2265971438215062</v>
      </c>
      <c r="CN838" s="7">
        <v>-7457.9272000007331</v>
      </c>
      <c r="CO838" s="7">
        <v>4864831.2908999994</v>
      </c>
      <c r="CP838" s="25">
        <f t="shared" si="393"/>
        <v>379.29950355523749</v>
      </c>
      <c r="CQ838" s="6">
        <v>6781</v>
      </c>
      <c r="CR838" s="21">
        <v>0.2308805217906906</v>
      </c>
      <c r="CS838" s="7">
        <v>-7457.9272000007331</v>
      </c>
      <c r="CT838" s="7">
        <v>4864831.2908999994</v>
      </c>
      <c r="CU838" s="25">
        <f t="shared" si="394"/>
        <v>351.92556698321232</v>
      </c>
      <c r="CV838" s="6">
        <v>6688</v>
      </c>
      <c r="CW838" s="21">
        <v>0.24549466715704291</v>
      </c>
      <c r="CX838" s="7">
        <v>-7457.9272000007331</v>
      </c>
      <c r="CY838" s="7">
        <v>4864831.2908999994</v>
      </c>
      <c r="CZ838" s="25">
        <f t="shared" si="395"/>
        <v>275.31618957061545</v>
      </c>
      <c r="DA838" s="6">
        <v>6958</v>
      </c>
      <c r="DB838" s="21">
        <v>0.24718216955585889</v>
      </c>
      <c r="DC838" s="7">
        <v>-7457.9272000007331</v>
      </c>
      <c r="DD838" s="7">
        <v>4864831.2908999994</v>
      </c>
      <c r="DE838" s="25">
        <f t="shared" si="396"/>
        <v>267.8745415913001</v>
      </c>
      <c r="DF838" s="6">
        <v>6497</v>
      </c>
      <c r="DG838" s="21">
        <v>0.26413742081657171</v>
      </c>
      <c r="DH838" s="7">
        <v>-7453.0595000013709</v>
      </c>
      <c r="DI838" s="7">
        <v>4864828.6049000015</v>
      </c>
      <c r="DJ838" s="25">
        <f t="shared" si="397"/>
        <v>205.43775886301557</v>
      </c>
      <c r="DK838" s="6">
        <v>6592</v>
      </c>
      <c r="DL838" s="21">
        <v>0.27194039662539699</v>
      </c>
      <c r="DM838" s="7">
        <v>-7457.9272000007331</v>
      </c>
      <c r="DN838" s="7">
        <v>4864831.2908999994</v>
      </c>
      <c r="DO838" s="25">
        <f t="shared" si="398"/>
        <v>182.85426455311341</v>
      </c>
      <c r="DP838" s="6">
        <v>6588</v>
      </c>
      <c r="DQ838" s="21">
        <v>0.27612783654280798</v>
      </c>
      <c r="DR838" s="7">
        <v>-7453.0595000013709</v>
      </c>
      <c r="DS838" s="7">
        <v>4864828.6049000015</v>
      </c>
      <c r="DT838" s="25">
        <f t="shared" si="399"/>
        <v>172.01219551766491</v>
      </c>
      <c r="DU838" s="6">
        <v>6774</v>
      </c>
      <c r="DV838" s="21">
        <v>0.28506628684124008</v>
      </c>
      <c r="DW838" s="7">
        <v>-7453.0595000013709</v>
      </c>
      <c r="DX838" s="7">
        <v>4864828.6049000015</v>
      </c>
      <c r="DY838" s="25">
        <f t="shared" si="400"/>
        <v>151.43161870890216</v>
      </c>
      <c r="DZ838" s="6">
        <v>6311</v>
      </c>
      <c r="EA838" s="21">
        <v>0.29193150790931088</v>
      </c>
      <c r="EB838" s="7">
        <v>-7453.0595000013709</v>
      </c>
      <c r="EC838" s="7">
        <v>4864828.6049000015</v>
      </c>
      <c r="ED838" s="25">
        <f t="shared" si="401"/>
        <v>137.68166770393267</v>
      </c>
      <c r="EE838" s="6">
        <v>6401</v>
      </c>
      <c r="EF838" s="21">
        <v>0.29442038957696981</v>
      </c>
      <c r="EG838" s="7">
        <v>-7453.0595000013709</v>
      </c>
      <c r="EH838" s="7">
        <v>4864828.6049000015</v>
      </c>
      <c r="EI838" s="25">
        <f t="shared" si="402"/>
        <v>133.08480356358078</v>
      </c>
    </row>
    <row r="839" spans="1:139" x14ac:dyDescent="0.25">
      <c r="A839" s="6">
        <v>825</v>
      </c>
      <c r="B839" s="6">
        <v>2</v>
      </c>
      <c r="C839" s="6">
        <v>2</v>
      </c>
      <c r="D839" s="6">
        <v>2</v>
      </c>
      <c r="E839" s="6">
        <v>2</v>
      </c>
      <c r="F839" s="20">
        <f t="shared" si="372"/>
        <v>1</v>
      </c>
      <c r="G839" s="20">
        <f t="shared" si="373"/>
        <v>1</v>
      </c>
      <c r="H839" s="20">
        <f t="shared" si="374"/>
        <v>1</v>
      </c>
      <c r="I839" s="7">
        <v>-7331.78854663727</v>
      </c>
      <c r="J839" s="7">
        <v>4864767.5901701162</v>
      </c>
      <c r="K839" s="6">
        <v>3</v>
      </c>
      <c r="L839" s="6">
        <v>6</v>
      </c>
      <c r="M839" s="7">
        <v>-7347.0186570628402</v>
      </c>
      <c r="N839" s="7">
        <v>4864782.4703438608</v>
      </c>
      <c r="O839" s="26">
        <f t="shared" si="375"/>
        <v>-7347.0186570628384</v>
      </c>
      <c r="P839" s="26">
        <f t="shared" si="376"/>
        <v>4864782.4703438599</v>
      </c>
      <c r="Q839" s="20">
        <f t="shared" si="377"/>
        <v>1</v>
      </c>
      <c r="R839" s="26">
        <f t="shared" si="378"/>
        <v>21.292623939237298</v>
      </c>
      <c r="S839" s="26">
        <f>R839*'8_HeSo_Mercator'!$B$7</f>
        <v>16.312840415813199</v>
      </c>
      <c r="T839" s="6">
        <v>1988</v>
      </c>
      <c r="U839" s="21">
        <v>0.38925484021086632</v>
      </c>
      <c r="V839" s="7">
        <v>-7327.4921650923789</v>
      </c>
      <c r="W839" s="7">
        <v>4864766.668530561</v>
      </c>
      <c r="X839" s="25">
        <f t="shared" si="379"/>
        <v>43.557597143196823</v>
      </c>
      <c r="Y839" s="6">
        <v>1740</v>
      </c>
      <c r="Z839" s="21">
        <v>0.44651004412084988</v>
      </c>
      <c r="AA839" s="7">
        <v>-7394.577824883163</v>
      </c>
      <c r="AB839" s="7">
        <v>4864836.9247056618</v>
      </c>
      <c r="AC839" s="25">
        <f t="shared" si="380"/>
        <v>25.157939553747088</v>
      </c>
      <c r="AD839" s="6">
        <v>1799</v>
      </c>
      <c r="AE839" s="21">
        <v>0.46150636376222748</v>
      </c>
      <c r="AF839" s="7">
        <v>-7331.7479999996722</v>
      </c>
      <c r="AG839" s="7">
        <v>4864767.3180000037</v>
      </c>
      <c r="AH839" s="25">
        <f t="shared" si="381"/>
        <v>22.043940201626796</v>
      </c>
      <c r="AI839" s="6">
        <v>2052</v>
      </c>
      <c r="AJ839" s="21">
        <v>0.51209311068630525</v>
      </c>
      <c r="AK839" s="7">
        <v>-7327.4921650923789</v>
      </c>
      <c r="AL839" s="7">
        <v>4864766.668530561</v>
      </c>
      <c r="AM839" s="25">
        <f t="shared" si="382"/>
        <v>14.541334579727586</v>
      </c>
      <c r="AN839" s="6">
        <v>1865</v>
      </c>
      <c r="AO839" s="21">
        <v>0.51997495904255142</v>
      </c>
      <c r="AP839" s="7">
        <v>-7327.4921650923789</v>
      </c>
      <c r="AQ839" s="7">
        <v>4864766.668530561</v>
      </c>
      <c r="AR839" s="25">
        <f t="shared" si="383"/>
        <v>13.679501849407028</v>
      </c>
      <c r="AS839" s="6">
        <v>2168</v>
      </c>
      <c r="AT839" s="21">
        <v>0.52117028037896762</v>
      </c>
      <c r="AU839" s="7">
        <v>-7331.7479999996722</v>
      </c>
      <c r="AV839" s="7">
        <v>4864767.3180000037</v>
      </c>
      <c r="AW839" s="25">
        <f t="shared" si="384"/>
        <v>13.554435372748157</v>
      </c>
      <c r="AX839" s="6">
        <v>2228</v>
      </c>
      <c r="AY839" s="21">
        <v>0.52527491807304261</v>
      </c>
      <c r="AZ839" s="7">
        <v>-7331.7479999996722</v>
      </c>
      <c r="BA839" s="7">
        <v>4864767.3180000037</v>
      </c>
      <c r="BB839" s="25">
        <f t="shared" si="385"/>
        <v>13.135703749716098</v>
      </c>
      <c r="BC839" s="6">
        <v>1798</v>
      </c>
      <c r="BD839" s="21">
        <v>0.5265863374118338</v>
      </c>
      <c r="BE839" s="7">
        <v>-7327.4921650923789</v>
      </c>
      <c r="BF839" s="7">
        <v>4864766.668530561</v>
      </c>
      <c r="BG839" s="25">
        <f t="shared" si="386"/>
        <v>13.005338261255785</v>
      </c>
      <c r="BH839" s="6">
        <v>1801</v>
      </c>
      <c r="BI839" s="21">
        <v>0.54214748849423156</v>
      </c>
      <c r="BJ839" s="7">
        <v>-7408.3388701938093</v>
      </c>
      <c r="BK839" s="7">
        <v>4864811.5298253521</v>
      </c>
      <c r="BL839" s="25">
        <f t="shared" si="387"/>
        <v>11.575245187674268</v>
      </c>
      <c r="BM839" s="6">
        <v>1990</v>
      </c>
      <c r="BN839" s="21">
        <v>0.54308416335514265</v>
      </c>
      <c r="BO839" s="7">
        <v>-7331.7479999996722</v>
      </c>
      <c r="BP839" s="7">
        <v>4864767.3180000037</v>
      </c>
      <c r="BQ839" s="25">
        <f t="shared" si="388"/>
        <v>11.495594745277456</v>
      </c>
      <c r="BR839" s="6">
        <v>8260</v>
      </c>
      <c r="BS839" s="21">
        <v>0.54838274322059111</v>
      </c>
      <c r="BT839" s="7">
        <v>-7390.4354000017047</v>
      </c>
      <c r="BU839" s="7">
        <v>4864835.8969999999</v>
      </c>
      <c r="BV839" s="25">
        <f t="shared" si="389"/>
        <v>11.057701982712967</v>
      </c>
      <c r="BW839" s="6">
        <v>11555</v>
      </c>
      <c r="BX839" s="21">
        <v>0.55020252967867023</v>
      </c>
      <c r="BY839" s="7">
        <v>-7390.6206000000238</v>
      </c>
      <c r="BZ839" s="7">
        <v>4864836.0557999983</v>
      </c>
      <c r="CA839" s="25">
        <f t="shared" si="390"/>
        <v>10.912133453838354</v>
      </c>
      <c r="CB839" s="6">
        <v>1988</v>
      </c>
      <c r="CC839" s="21">
        <v>0.3950451577678184</v>
      </c>
      <c r="CD839" s="7">
        <v>-7327.4921650923789</v>
      </c>
      <c r="CE839" s="7">
        <v>4864766.668530561</v>
      </c>
      <c r="CF839" s="25">
        <f t="shared" si="391"/>
        <v>41.059440644237455</v>
      </c>
      <c r="CG839" s="6">
        <v>1740</v>
      </c>
      <c r="CH839" s="21">
        <v>0.41776867200596018</v>
      </c>
      <c r="CI839" s="7">
        <v>-7394.577824883163</v>
      </c>
      <c r="CJ839" s="7">
        <v>4864836.9247056618</v>
      </c>
      <c r="CK839" s="25">
        <f t="shared" si="392"/>
        <v>32.828914398659187</v>
      </c>
      <c r="CL839" s="6">
        <v>1799</v>
      </c>
      <c r="CM839" s="21">
        <v>0.4333348813449126</v>
      </c>
      <c r="CN839" s="7">
        <v>-7331.7479999996722</v>
      </c>
      <c r="CO839" s="7">
        <v>4864767.3180000037</v>
      </c>
      <c r="CP839" s="25">
        <f t="shared" si="393"/>
        <v>28.359946281288032</v>
      </c>
      <c r="CQ839" s="6">
        <v>2228</v>
      </c>
      <c r="CR839" s="21">
        <v>0.48461285350605271</v>
      </c>
      <c r="CS839" s="7">
        <v>-7331.7479999996722</v>
      </c>
      <c r="CT839" s="7">
        <v>4864767.3180000037</v>
      </c>
      <c r="CU839" s="25">
        <f t="shared" si="394"/>
        <v>18.130938491831952</v>
      </c>
      <c r="CV839" s="6">
        <v>2052</v>
      </c>
      <c r="CW839" s="21">
        <v>0.4891692104005001</v>
      </c>
      <c r="CX839" s="7">
        <v>-7327.4921650923789</v>
      </c>
      <c r="CY839" s="7">
        <v>4864766.668530561</v>
      </c>
      <c r="CZ839" s="25">
        <f t="shared" si="395"/>
        <v>17.46479714586734</v>
      </c>
      <c r="DA839" s="6">
        <v>2168</v>
      </c>
      <c r="DB839" s="21">
        <v>0.4908768491296841</v>
      </c>
      <c r="DC839" s="7">
        <v>-7331.7479999996722</v>
      </c>
      <c r="DD839" s="7">
        <v>4864767.3180000037</v>
      </c>
      <c r="DE839" s="25">
        <f t="shared" si="396"/>
        <v>17.223039552348403</v>
      </c>
      <c r="DF839" s="6">
        <v>542</v>
      </c>
      <c r="DG839" s="21">
        <v>0.50004883861767169</v>
      </c>
      <c r="DH839" s="7">
        <v>-7355.6704999990761</v>
      </c>
      <c r="DI839" s="7">
        <v>4864760.262000002</v>
      </c>
      <c r="DJ839" s="25">
        <f t="shared" si="397"/>
        <v>15.993750183174626</v>
      </c>
      <c r="DK839" s="6">
        <v>649</v>
      </c>
      <c r="DL839" s="21">
        <v>0.50101388238964273</v>
      </c>
      <c r="DM839" s="7">
        <v>-7355.6704999990761</v>
      </c>
      <c r="DN839" s="7">
        <v>4864760.262000002</v>
      </c>
      <c r="DO839" s="25">
        <f t="shared" si="398"/>
        <v>15.870878288259432</v>
      </c>
      <c r="DP839" s="6">
        <v>1990</v>
      </c>
      <c r="DQ839" s="21">
        <v>0.50583664048619281</v>
      </c>
      <c r="DR839" s="7">
        <v>-7331.7479999996722</v>
      </c>
      <c r="DS839" s="7">
        <v>4864767.3180000037</v>
      </c>
      <c r="DT839" s="25">
        <f t="shared" si="399"/>
        <v>15.274213690418453</v>
      </c>
      <c r="DU839" s="6">
        <v>1866</v>
      </c>
      <c r="DV839" s="21">
        <v>0.5201832340815391</v>
      </c>
      <c r="DW839" s="7">
        <v>-7331.7479999996722</v>
      </c>
      <c r="DX839" s="7">
        <v>4864767.3180000037</v>
      </c>
      <c r="DY839" s="25">
        <f t="shared" si="400"/>
        <v>13.657606579168268</v>
      </c>
      <c r="DZ839" s="6">
        <v>1994</v>
      </c>
      <c r="EA839" s="21">
        <v>0.52362994326070933</v>
      </c>
      <c r="EB839" s="7">
        <v>-7390.7611999996006</v>
      </c>
      <c r="EC839" s="7">
        <v>4864835.1410000026</v>
      </c>
      <c r="ED839" s="25">
        <f t="shared" si="401"/>
        <v>13.301545576018647</v>
      </c>
      <c r="EE839" s="6">
        <v>1675</v>
      </c>
      <c r="EF839" s="21">
        <v>0.52387808975281969</v>
      </c>
      <c r="EG839" s="7">
        <v>-7331.7479999996722</v>
      </c>
      <c r="EH839" s="7">
        <v>4864767.3180000037</v>
      </c>
      <c r="EI839" s="25">
        <f t="shared" si="402"/>
        <v>13.276361186887694</v>
      </c>
    </row>
    <row r="840" spans="1:139" x14ac:dyDescent="0.25">
      <c r="A840" s="6">
        <v>826</v>
      </c>
      <c r="B840" s="6">
        <v>2</v>
      </c>
      <c r="C840" s="6">
        <v>1</v>
      </c>
      <c r="D840" s="6">
        <v>2</v>
      </c>
      <c r="E840" s="6">
        <v>1</v>
      </c>
      <c r="F840" s="20">
        <f t="shared" si="372"/>
        <v>1</v>
      </c>
      <c r="G840" s="20">
        <f t="shared" si="373"/>
        <v>1</v>
      </c>
      <c r="H840" s="20">
        <f t="shared" si="374"/>
        <v>1</v>
      </c>
      <c r="I840" s="7">
        <v>-7384.3845999985933</v>
      </c>
      <c r="J840" s="7">
        <v>4864842.6569999978</v>
      </c>
      <c r="K840" s="6">
        <v>6</v>
      </c>
      <c r="L840" s="6">
        <v>-6</v>
      </c>
      <c r="M840" s="7">
        <v>-7382.806447689587</v>
      </c>
      <c r="N840" s="7">
        <v>4864844.7312124502</v>
      </c>
      <c r="O840" s="26">
        <f t="shared" si="375"/>
        <v>-7382.8064476895852</v>
      </c>
      <c r="P840" s="26">
        <f t="shared" si="376"/>
        <v>4864844.7312124493</v>
      </c>
      <c r="Q840" s="20">
        <f t="shared" si="377"/>
        <v>1</v>
      </c>
      <c r="R840" s="26">
        <f t="shared" si="378"/>
        <v>2.6063234650062075</v>
      </c>
      <c r="S840" s="26">
        <f>R840*'8_HeSo_Mercator'!$B$7</f>
        <v>1.9967731021768329</v>
      </c>
      <c r="T840" s="6">
        <v>14580</v>
      </c>
      <c r="U840" s="21">
        <v>0.24931248620934579</v>
      </c>
      <c r="V840" s="7">
        <v>-7383.6702000014484</v>
      </c>
      <c r="W840" s="7">
        <v>4864842.1807999983</v>
      </c>
      <c r="X840" s="25">
        <f t="shared" si="379"/>
        <v>258.83552426436529</v>
      </c>
      <c r="Y840" s="6">
        <v>14624</v>
      </c>
      <c r="Z840" s="21">
        <v>0.26482892385806961</v>
      </c>
      <c r="AA840" s="7">
        <v>-7383.6702000014484</v>
      </c>
      <c r="AB840" s="7">
        <v>4864842.1807999983</v>
      </c>
      <c r="AC840" s="25">
        <f t="shared" si="380"/>
        <v>203.30044860594199</v>
      </c>
      <c r="AD840" s="6">
        <v>14557</v>
      </c>
      <c r="AE840" s="21">
        <v>0.2719839386539103</v>
      </c>
      <c r="AF840" s="7">
        <v>-7383.6702000014484</v>
      </c>
      <c r="AG840" s="7">
        <v>4864842.1807999983</v>
      </c>
      <c r="AH840" s="25">
        <f t="shared" si="381"/>
        <v>182.73719978934326</v>
      </c>
      <c r="AI840" s="6">
        <v>14715</v>
      </c>
      <c r="AJ840" s="21">
        <v>0.27540569116688951</v>
      </c>
      <c r="AK840" s="7">
        <v>-7374.8973000012338</v>
      </c>
      <c r="AL840" s="7">
        <v>4864855.5392000005</v>
      </c>
      <c r="AM840" s="25">
        <f t="shared" si="382"/>
        <v>173.82344692285508</v>
      </c>
      <c r="AN840" s="6">
        <v>14712</v>
      </c>
      <c r="AO840" s="21">
        <v>0.28235596991398548</v>
      </c>
      <c r="AP840" s="7">
        <v>-7381.6869000010192</v>
      </c>
      <c r="AQ840" s="7">
        <v>4864845.7553000003</v>
      </c>
      <c r="AR840" s="25">
        <f t="shared" si="383"/>
        <v>157.33020255188293</v>
      </c>
      <c r="AS840" s="6">
        <v>14555</v>
      </c>
      <c r="AT840" s="21">
        <v>0.28482406591744819</v>
      </c>
      <c r="AU840" s="7">
        <v>-7381.6869000010192</v>
      </c>
      <c r="AV840" s="7">
        <v>4864845.7553000003</v>
      </c>
      <c r="AW840" s="25">
        <f t="shared" si="384"/>
        <v>151.94739988970554</v>
      </c>
      <c r="AX840" s="6">
        <v>14644</v>
      </c>
      <c r="AY840" s="21">
        <v>0.2945530361525418</v>
      </c>
      <c r="AZ840" s="7">
        <v>-7381.6869000010192</v>
      </c>
      <c r="BA840" s="7">
        <v>4864845.7553000003</v>
      </c>
      <c r="BB840" s="25">
        <f t="shared" si="385"/>
        <v>132.84523621720106</v>
      </c>
      <c r="BC840" s="6">
        <v>14513</v>
      </c>
      <c r="BD840" s="21">
        <v>0.29546551978463981</v>
      </c>
      <c r="BE840" s="7">
        <v>-7383.6702000014484</v>
      </c>
      <c r="BF840" s="7">
        <v>4864842.1807999983</v>
      </c>
      <c r="BG840" s="25">
        <f t="shared" si="386"/>
        <v>131.21176346410115</v>
      </c>
      <c r="BH840" s="6">
        <v>14509</v>
      </c>
      <c r="BI840" s="21">
        <v>0.29710533400591999</v>
      </c>
      <c r="BJ840" s="7">
        <v>-7383.6702000014484</v>
      </c>
      <c r="BK840" s="7">
        <v>4864842.1807999983</v>
      </c>
      <c r="BL840" s="25">
        <f t="shared" si="387"/>
        <v>128.33886805811582</v>
      </c>
      <c r="BM840" s="6">
        <v>14512</v>
      </c>
      <c r="BN840" s="21">
        <v>0.2978473042752296</v>
      </c>
      <c r="BO840" s="7">
        <v>-7381.6869000010192</v>
      </c>
      <c r="BP840" s="7">
        <v>4864845.7553000003</v>
      </c>
      <c r="BQ840" s="25">
        <f t="shared" si="388"/>
        <v>127.0648139375583</v>
      </c>
      <c r="BR840" s="6">
        <v>14711</v>
      </c>
      <c r="BS840" s="21">
        <v>0.30259251984215069</v>
      </c>
      <c r="BT840" s="7">
        <v>-7383.6702000014484</v>
      </c>
      <c r="BU840" s="7">
        <v>4864842.1807999983</v>
      </c>
      <c r="BV840" s="25">
        <f t="shared" si="389"/>
        <v>119.27989500600317</v>
      </c>
      <c r="BW840" s="6">
        <v>14623</v>
      </c>
      <c r="BX840" s="21">
        <v>0.30274015245095531</v>
      </c>
      <c r="BY840" s="7">
        <v>-7381.6869000010192</v>
      </c>
      <c r="BZ840" s="7">
        <v>4864845.7553000003</v>
      </c>
      <c r="CA840" s="25">
        <f t="shared" si="390"/>
        <v>119.04739561642597</v>
      </c>
      <c r="CB840" s="6">
        <v>4299</v>
      </c>
      <c r="CC840" s="21">
        <v>0.248150622532645</v>
      </c>
      <c r="CD840" s="7">
        <v>-7381.6869000010192</v>
      </c>
      <c r="CE840" s="7">
        <v>4864845.7553000003</v>
      </c>
      <c r="CF840" s="25">
        <f t="shared" si="391"/>
        <v>263.71724118216372</v>
      </c>
      <c r="CG840" s="6">
        <v>4432</v>
      </c>
      <c r="CH840" s="21">
        <v>0.26792130025662958</v>
      </c>
      <c r="CI840" s="7">
        <v>-7390.1847000010312</v>
      </c>
      <c r="CJ840" s="7">
        <v>4864838.9191000015</v>
      </c>
      <c r="CK840" s="25">
        <f t="shared" si="392"/>
        <v>194.075641832304</v>
      </c>
      <c r="CL840" s="6">
        <v>4300</v>
      </c>
      <c r="CM840" s="21">
        <v>0.2718468876411278</v>
      </c>
      <c r="CN840" s="7">
        <v>-7379.7994000017643</v>
      </c>
      <c r="CO840" s="7">
        <v>4864849.1578999981</v>
      </c>
      <c r="CP840" s="25">
        <f t="shared" si="393"/>
        <v>183.10598479100565</v>
      </c>
      <c r="CQ840" s="6">
        <v>4576</v>
      </c>
      <c r="CR840" s="21">
        <v>0.27691951276017213</v>
      </c>
      <c r="CS840" s="7">
        <v>-7379.7994000017643</v>
      </c>
      <c r="CT840" s="7">
        <v>4864849.1578999981</v>
      </c>
      <c r="CU840" s="25">
        <f t="shared" si="394"/>
        <v>170.05357435746689</v>
      </c>
      <c r="CV840" s="6">
        <v>3327</v>
      </c>
      <c r="CW840" s="21">
        <v>0.27718429430491681</v>
      </c>
      <c r="CX840" s="7">
        <v>-7390.1847000010312</v>
      </c>
      <c r="CY840" s="7">
        <v>4864838.9191000015</v>
      </c>
      <c r="CZ840" s="25">
        <f t="shared" si="395"/>
        <v>169.40472705011436</v>
      </c>
      <c r="DA840" s="6">
        <v>4161</v>
      </c>
      <c r="DB840" s="21">
        <v>0.28801058538139229</v>
      </c>
      <c r="DC840" s="7">
        <v>-7381.6869000010192</v>
      </c>
      <c r="DD840" s="7">
        <v>4864845.7553000003</v>
      </c>
      <c r="DE840" s="25">
        <f t="shared" si="396"/>
        <v>145.33365658694132</v>
      </c>
      <c r="DF840" s="6">
        <v>14641</v>
      </c>
      <c r="DG840" s="21">
        <v>0.2890910328244447</v>
      </c>
      <c r="DH840" s="7">
        <v>-7383.6702000014484</v>
      </c>
      <c r="DI840" s="7">
        <v>4864842.1807999983</v>
      </c>
      <c r="DJ840" s="25">
        <f t="shared" si="397"/>
        <v>143.17312924604292</v>
      </c>
      <c r="DK840" s="6">
        <v>4158</v>
      </c>
      <c r="DL840" s="21">
        <v>0.29221584153406371</v>
      </c>
      <c r="DM840" s="7">
        <v>-7390.1847000010312</v>
      </c>
      <c r="DN840" s="7">
        <v>4864838.9191000015</v>
      </c>
      <c r="DO840" s="25">
        <f t="shared" si="398"/>
        <v>137.14657792722375</v>
      </c>
      <c r="DP840" s="6">
        <v>3885</v>
      </c>
      <c r="DQ840" s="21">
        <v>0.29313449145070969</v>
      </c>
      <c r="DR840" s="7">
        <v>-7379.7994000017643</v>
      </c>
      <c r="DS840" s="7">
        <v>4864849.1578999981</v>
      </c>
      <c r="DT840" s="25">
        <f t="shared" si="399"/>
        <v>135.4354360923509</v>
      </c>
      <c r="DU840" s="6">
        <v>4568</v>
      </c>
      <c r="DV840" s="21">
        <v>0.29419187139594449</v>
      </c>
      <c r="DW840" s="7">
        <v>-7383.6702000014484</v>
      </c>
      <c r="DX840" s="7">
        <v>4864842.1807999983</v>
      </c>
      <c r="DY840" s="25">
        <f t="shared" si="400"/>
        <v>133.49878849510642</v>
      </c>
      <c r="DZ840" s="6">
        <v>4578</v>
      </c>
      <c r="EA840" s="21">
        <v>0.29451795841209832</v>
      </c>
      <c r="EB840" s="7">
        <v>-7376.6317999996236</v>
      </c>
      <c r="EC840" s="7">
        <v>4864855.0896999994</v>
      </c>
      <c r="ED840" s="25">
        <f t="shared" si="401"/>
        <v>132.9085361709958</v>
      </c>
      <c r="EE840" s="6">
        <v>4298</v>
      </c>
      <c r="EF840" s="21">
        <v>0.29993698802772523</v>
      </c>
      <c r="EG840" s="7">
        <v>-7383.6702000014484</v>
      </c>
      <c r="EH840" s="7">
        <v>4864842.1807999983</v>
      </c>
      <c r="EI840" s="25">
        <f t="shared" si="402"/>
        <v>123.56056802263602</v>
      </c>
    </row>
    <row r="841" spans="1:139" x14ac:dyDescent="0.25">
      <c r="A841" s="6">
        <v>827</v>
      </c>
      <c r="B841" s="6">
        <v>2</v>
      </c>
      <c r="C841" s="6">
        <v>1</v>
      </c>
      <c r="D841" s="6">
        <v>2</v>
      </c>
      <c r="E841" s="6">
        <v>1</v>
      </c>
      <c r="F841" s="20">
        <f t="shared" si="372"/>
        <v>1</v>
      </c>
      <c r="G841" s="20">
        <f t="shared" si="373"/>
        <v>1</v>
      </c>
      <c r="H841" s="20">
        <f t="shared" si="374"/>
        <v>1</v>
      </c>
      <c r="I841" s="7">
        <v>-7381.9599202413074</v>
      </c>
      <c r="J841" s="7">
        <v>4864844.9794004634</v>
      </c>
      <c r="K841" s="6">
        <v>0</v>
      </c>
      <c r="L841" s="6">
        <v>3</v>
      </c>
      <c r="M841" s="7">
        <v>-7382.895507291767</v>
      </c>
      <c r="N841" s="7">
        <v>4864844.6157076377</v>
      </c>
      <c r="O841" s="26">
        <f t="shared" si="375"/>
        <v>-7382.8955072917688</v>
      </c>
      <c r="P841" s="26">
        <f t="shared" si="376"/>
        <v>4864844.6157076387</v>
      </c>
      <c r="Q841" s="20">
        <f t="shared" si="377"/>
        <v>1</v>
      </c>
      <c r="R841" s="26">
        <f t="shared" si="378"/>
        <v>1.0037906154922616</v>
      </c>
      <c r="S841" s="26">
        <f>R841*'8_HeSo_Mercator'!$B$7</f>
        <v>0.76903044773366291</v>
      </c>
      <c r="T841" s="6">
        <v>3332</v>
      </c>
      <c r="U841" s="21">
        <v>0.22737002068846771</v>
      </c>
      <c r="V841" s="7">
        <v>-7379.7994000017643</v>
      </c>
      <c r="W841" s="7">
        <v>4864849.1578999981</v>
      </c>
      <c r="X841" s="25">
        <f t="shared" si="379"/>
        <v>374.16847578588846</v>
      </c>
      <c r="Y841" s="6">
        <v>3888</v>
      </c>
      <c r="Z841" s="21">
        <v>0.24056511931076449</v>
      </c>
      <c r="AA841" s="7">
        <v>-7374.347500000149</v>
      </c>
      <c r="AB841" s="7">
        <v>4864845.6046999991</v>
      </c>
      <c r="AC841" s="25">
        <f t="shared" si="380"/>
        <v>298.58595233001546</v>
      </c>
      <c r="AD841" s="6">
        <v>14523</v>
      </c>
      <c r="AE841" s="21">
        <v>0.247359035857697</v>
      </c>
      <c r="AF841" s="7">
        <v>-7390.1847000010312</v>
      </c>
      <c r="AG841" s="7">
        <v>4864838.9191000015</v>
      </c>
      <c r="AH841" s="25">
        <f t="shared" si="381"/>
        <v>267.10922183042129</v>
      </c>
      <c r="AI841" s="6">
        <v>3885</v>
      </c>
      <c r="AJ841" s="21">
        <v>0.251637794627452</v>
      </c>
      <c r="AK841" s="7">
        <v>-7379.7994000017643</v>
      </c>
      <c r="AL841" s="7">
        <v>4864849.1578999981</v>
      </c>
      <c r="AM841" s="25">
        <f t="shared" si="382"/>
        <v>249.4000399095807</v>
      </c>
      <c r="AN841" s="6">
        <v>4572</v>
      </c>
      <c r="AO841" s="21">
        <v>0.25167808790609941</v>
      </c>
      <c r="AP841" s="7">
        <v>-7381.6869000010192</v>
      </c>
      <c r="AQ841" s="7">
        <v>4864845.7553000003</v>
      </c>
      <c r="AR841" s="25">
        <f t="shared" si="383"/>
        <v>249.24036399397573</v>
      </c>
      <c r="AS841" s="6">
        <v>4576</v>
      </c>
      <c r="AT841" s="21">
        <v>0.2520753592547626</v>
      </c>
      <c r="AU841" s="7">
        <v>-7379.7994000017643</v>
      </c>
      <c r="AV841" s="7">
        <v>4864849.1578999981</v>
      </c>
      <c r="AW841" s="25">
        <f t="shared" si="384"/>
        <v>247.67286088893215</v>
      </c>
      <c r="AX841" s="6">
        <v>4438</v>
      </c>
      <c r="AY841" s="21">
        <v>0.25313367671381981</v>
      </c>
      <c r="AZ841" s="7">
        <v>-7381.6869000010192</v>
      </c>
      <c r="BA841" s="7">
        <v>4864845.7553000003</v>
      </c>
      <c r="BB841" s="25">
        <f t="shared" si="385"/>
        <v>243.55681781015792</v>
      </c>
      <c r="BC841" s="6">
        <v>4435</v>
      </c>
      <c r="BD841" s="21">
        <v>0.2666146717699629</v>
      </c>
      <c r="BE841" s="7">
        <v>-7379.7994000017643</v>
      </c>
      <c r="BF841" s="7">
        <v>4864849.1578999981</v>
      </c>
      <c r="BG841" s="25">
        <f t="shared" si="386"/>
        <v>197.90821436941533</v>
      </c>
      <c r="BH841" s="6">
        <v>14684</v>
      </c>
      <c r="BI841" s="21">
        <v>0.26873592610164559</v>
      </c>
      <c r="BJ841" s="7">
        <v>-7390.1847000010312</v>
      </c>
      <c r="BK841" s="7">
        <v>4864838.9191000015</v>
      </c>
      <c r="BL841" s="25">
        <f t="shared" si="387"/>
        <v>191.73309517821843</v>
      </c>
      <c r="BM841" s="6">
        <v>14685</v>
      </c>
      <c r="BN841" s="21">
        <v>0.26911024344202877</v>
      </c>
      <c r="BO841" s="7">
        <v>-7383.6702000014484</v>
      </c>
      <c r="BP841" s="7">
        <v>4864842.1807999983</v>
      </c>
      <c r="BQ841" s="25">
        <f t="shared" si="388"/>
        <v>190.66855865105384</v>
      </c>
      <c r="BR841" s="6">
        <v>14641</v>
      </c>
      <c r="BS841" s="21">
        <v>0.27428064652697109</v>
      </c>
      <c r="BT841" s="7">
        <v>-7383.6702000014484</v>
      </c>
      <c r="BU841" s="7">
        <v>4864842.1807999983</v>
      </c>
      <c r="BV841" s="25">
        <f t="shared" si="389"/>
        <v>176.69299897275044</v>
      </c>
      <c r="BW841" s="6">
        <v>15312</v>
      </c>
      <c r="BX841" s="21">
        <v>0.27720675346697349</v>
      </c>
      <c r="BY841" s="7">
        <v>-7383.6702000014484</v>
      </c>
      <c r="BZ841" s="7">
        <v>4864842.1807999983</v>
      </c>
      <c r="CA841" s="25">
        <f t="shared" si="390"/>
        <v>169.34983335341644</v>
      </c>
      <c r="CB841" s="6">
        <v>4572</v>
      </c>
      <c r="CC841" s="21">
        <v>0.25184091126435798</v>
      </c>
      <c r="CD841" s="7">
        <v>-7381.6869000010192</v>
      </c>
      <c r="CE841" s="7">
        <v>4864845.7553000003</v>
      </c>
      <c r="CF841" s="25">
        <f t="shared" si="391"/>
        <v>248.59642074727901</v>
      </c>
      <c r="CG841" s="6">
        <v>4438</v>
      </c>
      <c r="CH841" s="21">
        <v>0.2573489858557732</v>
      </c>
      <c r="CI841" s="7">
        <v>-7381.6869000010192</v>
      </c>
      <c r="CJ841" s="7">
        <v>4864845.7553000003</v>
      </c>
      <c r="CK841" s="25">
        <f t="shared" si="392"/>
        <v>227.98703754000516</v>
      </c>
      <c r="CL841" s="6">
        <v>3332</v>
      </c>
      <c r="CM841" s="21">
        <v>0.26883655597743777</v>
      </c>
      <c r="CN841" s="7">
        <v>-7379.7994000017643</v>
      </c>
      <c r="CO841" s="7">
        <v>4864849.1578999981</v>
      </c>
      <c r="CP841" s="25">
        <f t="shared" si="393"/>
        <v>191.44618111539577</v>
      </c>
      <c r="CQ841" s="6">
        <v>4568</v>
      </c>
      <c r="CR841" s="21">
        <v>0.27060862640386929</v>
      </c>
      <c r="CS841" s="7">
        <v>-7383.6702000014484</v>
      </c>
      <c r="CT841" s="7">
        <v>4864842.1807999983</v>
      </c>
      <c r="CU841" s="25">
        <f t="shared" si="394"/>
        <v>186.48051190285884</v>
      </c>
      <c r="CV841" s="6">
        <v>14523</v>
      </c>
      <c r="CW841" s="21">
        <v>0.27435118635912548</v>
      </c>
      <c r="CX841" s="7">
        <v>-7390.1847000010312</v>
      </c>
      <c r="CY841" s="7">
        <v>4864838.9191000015</v>
      </c>
      <c r="CZ841" s="25">
        <f t="shared" si="395"/>
        <v>176.51134729489235</v>
      </c>
      <c r="DA841" s="6">
        <v>14684</v>
      </c>
      <c r="DB841" s="21">
        <v>0.27519650840060178</v>
      </c>
      <c r="DC841" s="7">
        <v>-7390.1847000010312</v>
      </c>
      <c r="DD841" s="7">
        <v>4864838.9191000015</v>
      </c>
      <c r="DE841" s="25">
        <f t="shared" si="396"/>
        <v>174.35255753856751</v>
      </c>
      <c r="DF841" s="6">
        <v>3879</v>
      </c>
      <c r="DG841" s="21">
        <v>0.28196766807743001</v>
      </c>
      <c r="DH841" s="7">
        <v>-7390.1847000010312</v>
      </c>
      <c r="DI841" s="7">
        <v>4864838.9191000015</v>
      </c>
      <c r="DJ841" s="25">
        <f t="shared" si="397"/>
        <v>158.19864137878989</v>
      </c>
      <c r="DK841" s="6">
        <v>3330</v>
      </c>
      <c r="DL841" s="21">
        <v>0.2857294130104831</v>
      </c>
      <c r="DM841" s="7">
        <v>-7383.6702000014484</v>
      </c>
      <c r="DN841" s="7">
        <v>4864842.1807999983</v>
      </c>
      <c r="DO841" s="25">
        <f t="shared" si="398"/>
        <v>150.03072364775275</v>
      </c>
      <c r="DP841" s="6">
        <v>4435</v>
      </c>
      <c r="DQ841" s="21">
        <v>0.29430958403135909</v>
      </c>
      <c r="DR841" s="7">
        <v>-7379.7994000017643</v>
      </c>
      <c r="DS841" s="7">
        <v>4864849.1578999981</v>
      </c>
      <c r="DT841" s="25">
        <f t="shared" si="399"/>
        <v>133.28533885181267</v>
      </c>
      <c r="DU841" s="6">
        <v>15001</v>
      </c>
      <c r="DV841" s="21">
        <v>0.2944889298350501</v>
      </c>
      <c r="DW841" s="7">
        <v>-7383.6702000014484</v>
      </c>
      <c r="DX841" s="7">
        <v>4864842.1807999983</v>
      </c>
      <c r="DY841" s="25">
        <f t="shared" si="400"/>
        <v>132.96094854770783</v>
      </c>
      <c r="DZ841" s="6">
        <v>3605</v>
      </c>
      <c r="EA841" s="21">
        <v>0.29483338080318988</v>
      </c>
      <c r="EB841" s="7">
        <v>-7381.6869000010192</v>
      </c>
      <c r="EC841" s="7">
        <v>4864845.7553000003</v>
      </c>
      <c r="ED841" s="25">
        <f t="shared" si="401"/>
        <v>132.34068864553268</v>
      </c>
      <c r="EE841" s="6">
        <v>4576</v>
      </c>
      <c r="EF841" s="21">
        <v>0.29593538360313548</v>
      </c>
      <c r="EG841" s="7">
        <v>-7379.7994000017643</v>
      </c>
      <c r="EH841" s="7">
        <v>4864849.1578999981</v>
      </c>
      <c r="EI841" s="25">
        <f t="shared" si="402"/>
        <v>130.38043351560279</v>
      </c>
    </row>
    <row r="842" spans="1:139" x14ac:dyDescent="0.25">
      <c r="A842" s="6">
        <v>828</v>
      </c>
      <c r="B842" s="6">
        <v>1</v>
      </c>
      <c r="C842" s="6">
        <v>2</v>
      </c>
      <c r="D842" s="6">
        <v>1</v>
      </c>
      <c r="E842" s="6">
        <v>2</v>
      </c>
      <c r="F842" s="20">
        <f t="shared" si="372"/>
        <v>1</v>
      </c>
      <c r="G842" s="20">
        <f t="shared" si="373"/>
        <v>1</v>
      </c>
      <c r="H842" s="20">
        <f t="shared" si="374"/>
        <v>1</v>
      </c>
      <c r="I842" s="7">
        <v>-7512.888872572893</v>
      </c>
      <c r="J842" s="7">
        <v>4864842.3783591911</v>
      </c>
      <c r="K842" s="6">
        <v>-3</v>
      </c>
      <c r="L842" s="6">
        <v>-3</v>
      </c>
      <c r="M842" s="7">
        <v>-7508.961551978613</v>
      </c>
      <c r="N842" s="7">
        <v>4864855.3085769713</v>
      </c>
      <c r="O842" s="26">
        <f t="shared" si="375"/>
        <v>-7508.961551978613</v>
      </c>
      <c r="P842" s="26">
        <f t="shared" si="376"/>
        <v>4864855.3085769713</v>
      </c>
      <c r="Q842" s="20">
        <f t="shared" si="377"/>
        <v>1</v>
      </c>
      <c r="R842" s="26">
        <f t="shared" si="378"/>
        <v>13.513488775773382</v>
      </c>
      <c r="S842" s="26">
        <f>R842*'8_HeSo_Mercator'!$B$7</f>
        <v>10.353039930125696</v>
      </c>
      <c r="T842" s="6">
        <v>1591</v>
      </c>
      <c r="U842" s="21">
        <v>0.28561181143536651</v>
      </c>
      <c r="V842" s="7">
        <v>-7506.7318999990821</v>
      </c>
      <c r="W842" s="7">
        <v>4864850.6840000004</v>
      </c>
      <c r="X842" s="25">
        <f t="shared" si="379"/>
        <v>150.27797882514577</v>
      </c>
      <c r="Y842" s="6">
        <v>1489</v>
      </c>
      <c r="Z842" s="21">
        <v>0.3034350694226538</v>
      </c>
      <c r="AA842" s="7">
        <v>-7515.7209553010762</v>
      </c>
      <c r="AB842" s="7">
        <v>4864863.5154497251</v>
      </c>
      <c r="AC842" s="25">
        <f t="shared" si="380"/>
        <v>117.96058257446356</v>
      </c>
      <c r="AD842" s="6">
        <v>1627</v>
      </c>
      <c r="AE842" s="21">
        <v>0.30923754007623272</v>
      </c>
      <c r="AF842" s="7">
        <v>-7506.7318999990821</v>
      </c>
      <c r="AG842" s="7">
        <v>4864850.6840000004</v>
      </c>
      <c r="AH842" s="25">
        <f t="shared" si="381"/>
        <v>109.35311543493781</v>
      </c>
      <c r="AI842" s="6">
        <v>1548</v>
      </c>
      <c r="AJ842" s="21">
        <v>0.31187559529416481</v>
      </c>
      <c r="AK842" s="7">
        <v>-7506.7318999990821</v>
      </c>
      <c r="AL842" s="7">
        <v>4864850.6840000004</v>
      </c>
      <c r="AM842" s="25">
        <f t="shared" si="382"/>
        <v>105.6998649156058</v>
      </c>
      <c r="AN842" s="6">
        <v>1477</v>
      </c>
      <c r="AO842" s="21">
        <v>0.32189152491126372</v>
      </c>
      <c r="AP842" s="7">
        <v>-7506.7318999990821</v>
      </c>
      <c r="AQ842" s="7">
        <v>4864850.6840000004</v>
      </c>
      <c r="AR842" s="25">
        <f t="shared" si="383"/>
        <v>93.145489819697943</v>
      </c>
      <c r="AS842" s="6">
        <v>1373</v>
      </c>
      <c r="AT842" s="21">
        <v>0.34003305678869261</v>
      </c>
      <c r="AU842" s="7">
        <v>-7506.5293000005186</v>
      </c>
      <c r="AV842" s="7">
        <v>4864862.5543000028</v>
      </c>
      <c r="AW842" s="25">
        <f t="shared" si="384"/>
        <v>74.802384363954545</v>
      </c>
      <c r="AX842" s="6">
        <v>1523</v>
      </c>
      <c r="AY842" s="21">
        <v>0.34021129075340778</v>
      </c>
      <c r="AZ842" s="7">
        <v>-7515.7209553010762</v>
      </c>
      <c r="BA842" s="7">
        <v>4864863.5154497251</v>
      </c>
      <c r="BB842" s="25">
        <f t="shared" si="385"/>
        <v>74.64575402852897</v>
      </c>
      <c r="BC842" s="6">
        <v>1331</v>
      </c>
      <c r="BD842" s="21">
        <v>0.34208939412824058</v>
      </c>
      <c r="BE842" s="7">
        <v>-7502.8269000016153</v>
      </c>
      <c r="BF842" s="7">
        <v>4864860.1745999977</v>
      </c>
      <c r="BG842" s="25">
        <f t="shared" si="386"/>
        <v>73.019954925711943</v>
      </c>
      <c r="BH842" s="6">
        <v>1376</v>
      </c>
      <c r="BI842" s="21">
        <v>0.3424741407817028</v>
      </c>
      <c r="BJ842" s="7">
        <v>-7515.7209553010762</v>
      </c>
      <c r="BK842" s="7">
        <v>4864863.5154497251</v>
      </c>
      <c r="BL842" s="25">
        <f t="shared" si="387"/>
        <v>72.692375438507753</v>
      </c>
      <c r="BM842" s="6">
        <v>1440</v>
      </c>
      <c r="BN842" s="21">
        <v>0.34269564781564571</v>
      </c>
      <c r="BO842" s="7">
        <v>-7506.7318999990821</v>
      </c>
      <c r="BP842" s="7">
        <v>4864850.6840000004</v>
      </c>
      <c r="BQ842" s="25">
        <f t="shared" si="388"/>
        <v>72.504613875353797</v>
      </c>
      <c r="BR842" s="6">
        <v>1294</v>
      </c>
      <c r="BS842" s="21">
        <v>0.34433696299481281</v>
      </c>
      <c r="BT842" s="7">
        <v>-7506.7318999990821</v>
      </c>
      <c r="BU842" s="7">
        <v>4864850.6840000004</v>
      </c>
      <c r="BV842" s="25">
        <f t="shared" si="389"/>
        <v>71.132065722746887</v>
      </c>
      <c r="BW842" s="6">
        <v>1388</v>
      </c>
      <c r="BX842" s="21">
        <v>0.35691908434901243</v>
      </c>
      <c r="BY842" s="7">
        <v>-7515.7209553010762</v>
      </c>
      <c r="BZ842" s="7">
        <v>4864863.5154497251</v>
      </c>
      <c r="CA842" s="25">
        <f t="shared" si="390"/>
        <v>61.619890090953078</v>
      </c>
      <c r="CB842" s="6">
        <v>1591</v>
      </c>
      <c r="CC842" s="21">
        <v>0.27890701613622182</v>
      </c>
      <c r="CD842" s="7">
        <v>-7506.7318999990821</v>
      </c>
      <c r="CE842" s="7">
        <v>4864850.6840000004</v>
      </c>
      <c r="CF842" s="25">
        <f t="shared" si="391"/>
        <v>165.25790477332632</v>
      </c>
      <c r="CG842" s="6">
        <v>1548</v>
      </c>
      <c r="CH842" s="21">
        <v>0.29960007699052588</v>
      </c>
      <c r="CI842" s="7">
        <v>-7506.7318999990821</v>
      </c>
      <c r="CJ842" s="7">
        <v>4864850.6840000004</v>
      </c>
      <c r="CK842" s="25">
        <f t="shared" si="392"/>
        <v>124.1172994097073</v>
      </c>
      <c r="CL842" s="6">
        <v>1627</v>
      </c>
      <c r="CM842" s="21">
        <v>0.30437127656966328</v>
      </c>
      <c r="CN842" s="7">
        <v>-7506.7318999990821</v>
      </c>
      <c r="CO842" s="7">
        <v>4864850.6840000004</v>
      </c>
      <c r="CP842" s="25">
        <f t="shared" si="393"/>
        <v>116.51593829233633</v>
      </c>
      <c r="CQ842" s="6">
        <v>1373</v>
      </c>
      <c r="CR842" s="21">
        <v>0.30672027570361871</v>
      </c>
      <c r="CS842" s="7">
        <v>-7506.5293000005186</v>
      </c>
      <c r="CT842" s="7">
        <v>4864862.5543000028</v>
      </c>
      <c r="CU842" s="25">
        <f t="shared" si="394"/>
        <v>112.98741075205034</v>
      </c>
      <c r="CV842" s="6">
        <v>1489</v>
      </c>
      <c r="CW842" s="21">
        <v>0.31056529138494088</v>
      </c>
      <c r="CX842" s="7">
        <v>-7515.7209553010762</v>
      </c>
      <c r="CY842" s="7">
        <v>4864863.5154497251</v>
      </c>
      <c r="CZ842" s="25">
        <f t="shared" si="395"/>
        <v>107.49501624768573</v>
      </c>
      <c r="DA842" s="6">
        <v>1477</v>
      </c>
      <c r="DB842" s="21">
        <v>0.31168257334747262</v>
      </c>
      <c r="DC842" s="7">
        <v>-7506.7318999990821</v>
      </c>
      <c r="DD842" s="7">
        <v>4864850.6840000004</v>
      </c>
      <c r="DE842" s="25">
        <f t="shared" si="396"/>
        <v>105.96194378385707</v>
      </c>
      <c r="DF842" s="6">
        <v>1294</v>
      </c>
      <c r="DG842" s="21">
        <v>0.32700924393492919</v>
      </c>
      <c r="DH842" s="7">
        <v>-7506.7318999990821</v>
      </c>
      <c r="DI842" s="7">
        <v>4864850.6840000004</v>
      </c>
      <c r="DJ842" s="25">
        <f t="shared" si="397"/>
        <v>87.450013713606651</v>
      </c>
      <c r="DK842" s="6">
        <v>1448</v>
      </c>
      <c r="DL842" s="21">
        <v>0.33354582350566281</v>
      </c>
      <c r="DM842" s="7">
        <v>-7520.7504727989426</v>
      </c>
      <c r="DN842" s="7">
        <v>4864854.415648371</v>
      </c>
      <c r="DO842" s="25">
        <f t="shared" si="398"/>
        <v>80.793788291920237</v>
      </c>
      <c r="DP842" s="6">
        <v>1440</v>
      </c>
      <c r="DQ842" s="21">
        <v>0.3363580207467996</v>
      </c>
      <c r="DR842" s="7">
        <v>-7506.7318999990821</v>
      </c>
      <c r="DS842" s="7">
        <v>4864850.6840000004</v>
      </c>
      <c r="DT842" s="25">
        <f t="shared" si="399"/>
        <v>78.1255066736733</v>
      </c>
      <c r="DU842" s="6">
        <v>1331</v>
      </c>
      <c r="DV842" s="21">
        <v>0.33802086854618801</v>
      </c>
      <c r="DW842" s="7">
        <v>-7502.8269000016153</v>
      </c>
      <c r="DX842" s="7">
        <v>4864860.1745999977</v>
      </c>
      <c r="DY842" s="25">
        <f t="shared" si="400"/>
        <v>76.599502088591294</v>
      </c>
      <c r="DZ842" s="6">
        <v>1523</v>
      </c>
      <c r="EA842" s="21">
        <v>0.34736149926023352</v>
      </c>
      <c r="EB842" s="7">
        <v>-7515.7209553010762</v>
      </c>
      <c r="EC842" s="7">
        <v>4864863.5154497251</v>
      </c>
      <c r="ED842" s="25">
        <f t="shared" si="401"/>
        <v>68.686799023925246</v>
      </c>
      <c r="EE842" s="6">
        <v>1515</v>
      </c>
      <c r="EF842" s="21">
        <v>0.34865293185419971</v>
      </c>
      <c r="EG842" s="7">
        <v>-7506.7318999990821</v>
      </c>
      <c r="EH842" s="7">
        <v>4864850.6840000004</v>
      </c>
      <c r="EI842" s="25">
        <f t="shared" si="402"/>
        <v>67.674758350266359</v>
      </c>
    </row>
    <row r="843" spans="1:139" x14ac:dyDescent="0.25">
      <c r="A843" s="6">
        <v>829</v>
      </c>
      <c r="B843" s="6">
        <v>1</v>
      </c>
      <c r="C843" s="6">
        <v>1</v>
      </c>
      <c r="D843" s="6">
        <v>1</v>
      </c>
      <c r="E843" s="6">
        <v>1</v>
      </c>
      <c r="F843" s="20">
        <f t="shared" si="372"/>
        <v>1</v>
      </c>
      <c r="G843" s="20">
        <f t="shared" si="373"/>
        <v>1</v>
      </c>
      <c r="H843" s="20">
        <f t="shared" si="374"/>
        <v>1</v>
      </c>
      <c r="I843" s="7">
        <v>-7453.8540899402724</v>
      </c>
      <c r="J843" s="7">
        <v>4864829.5355862789</v>
      </c>
      <c r="K843" s="6">
        <v>0</v>
      </c>
      <c r="L843" s="6">
        <v>-3</v>
      </c>
      <c r="M843" s="7">
        <v>-7458.0712166139001</v>
      </c>
      <c r="N843" s="7">
        <v>4864823.839501081</v>
      </c>
      <c r="O843" s="26">
        <f t="shared" si="375"/>
        <v>-7458.0712166138992</v>
      </c>
      <c r="P843" s="26">
        <f t="shared" si="376"/>
        <v>4864823.8395010792</v>
      </c>
      <c r="Q843" s="20">
        <f t="shared" si="377"/>
        <v>1</v>
      </c>
      <c r="R843" s="26">
        <f t="shared" si="378"/>
        <v>7.0872804363741846</v>
      </c>
      <c r="S843" s="26">
        <f>R843*'8_HeSo_Mercator'!$B$7</f>
        <v>5.4297523438451458</v>
      </c>
      <c r="T843" s="6">
        <v>4139</v>
      </c>
      <c r="U843" s="21">
        <v>0.38226307689909911</v>
      </c>
      <c r="V843" s="7">
        <v>-7458.0493000000706</v>
      </c>
      <c r="W843" s="7">
        <v>4864831.3584000021</v>
      </c>
      <c r="X843" s="25">
        <f t="shared" si="379"/>
        <v>46.832850840180619</v>
      </c>
      <c r="Y843" s="6">
        <v>4006</v>
      </c>
      <c r="Z843" s="21">
        <v>0.39524083577984059</v>
      </c>
      <c r="AA843" s="7">
        <v>-7453.1704000011086</v>
      </c>
      <c r="AB843" s="7">
        <v>4864828.6670000032</v>
      </c>
      <c r="AC843" s="25">
        <f t="shared" si="380"/>
        <v>40.978189271730898</v>
      </c>
      <c r="AD843" s="6">
        <v>4553</v>
      </c>
      <c r="AE843" s="21">
        <v>0.40317392710956562</v>
      </c>
      <c r="AF843" s="7">
        <v>-7458.0493000000706</v>
      </c>
      <c r="AG843" s="7">
        <v>4864831.3584000021</v>
      </c>
      <c r="AH843" s="25">
        <f t="shared" si="381"/>
        <v>37.846894043167872</v>
      </c>
      <c r="AI843" s="6">
        <v>3451</v>
      </c>
      <c r="AJ843" s="21">
        <v>0.42182936015819189</v>
      </c>
      <c r="AK843" s="7">
        <v>-7453.1704000011086</v>
      </c>
      <c r="AL843" s="7">
        <v>4864828.6670000032</v>
      </c>
      <c r="AM843" s="25">
        <f t="shared" si="382"/>
        <v>31.582956573285617</v>
      </c>
      <c r="AN843" s="6">
        <v>4281</v>
      </c>
      <c r="AO843" s="21">
        <v>0.4223518984246894</v>
      </c>
      <c r="AP843" s="7">
        <v>-7460.7679000012577</v>
      </c>
      <c r="AQ843" s="7">
        <v>4864810.0301000029</v>
      </c>
      <c r="AR843" s="25">
        <f t="shared" si="383"/>
        <v>31.426947315605378</v>
      </c>
      <c r="AS843" s="6">
        <v>4551</v>
      </c>
      <c r="AT843" s="21">
        <v>0.42666691515715088</v>
      </c>
      <c r="AU843" s="7">
        <v>-7460.7679000012577</v>
      </c>
      <c r="AV843" s="7">
        <v>4864810.0301000029</v>
      </c>
      <c r="AW843" s="25">
        <f t="shared" si="384"/>
        <v>30.174781122361598</v>
      </c>
      <c r="AX843" s="6">
        <v>3584</v>
      </c>
      <c r="AY843" s="21">
        <v>0.43205254617668942</v>
      </c>
      <c r="AZ843" s="7">
        <v>-7458.0493000000706</v>
      </c>
      <c r="BA843" s="7">
        <v>4864831.3584000021</v>
      </c>
      <c r="BB843" s="25">
        <f t="shared" si="385"/>
        <v>28.698138322983745</v>
      </c>
      <c r="BC843" s="6">
        <v>3723</v>
      </c>
      <c r="BD843" s="21">
        <v>0.43425899564527431</v>
      </c>
      <c r="BE843" s="7">
        <v>-7458.0493000000706</v>
      </c>
      <c r="BF843" s="7">
        <v>4864831.3584000021</v>
      </c>
      <c r="BG843" s="25">
        <f t="shared" si="386"/>
        <v>28.119312978237808</v>
      </c>
      <c r="BH843" s="6">
        <v>4420</v>
      </c>
      <c r="BI843" s="21">
        <v>0.43458900490757552</v>
      </c>
      <c r="BJ843" s="7">
        <v>-7453.1704000011086</v>
      </c>
      <c r="BK843" s="7">
        <v>4864828.6670000032</v>
      </c>
      <c r="BL843" s="25">
        <f t="shared" si="387"/>
        <v>28.033999552344493</v>
      </c>
      <c r="BM843" s="6">
        <v>4416</v>
      </c>
      <c r="BN843" s="21">
        <v>0.43537074104805668</v>
      </c>
      <c r="BO843" s="7">
        <v>-7460.7679000012577</v>
      </c>
      <c r="BP843" s="7">
        <v>4864810.0301000029</v>
      </c>
      <c r="BQ843" s="25">
        <f t="shared" si="388"/>
        <v>27.833193811616116</v>
      </c>
      <c r="BR843" s="6">
        <v>3308</v>
      </c>
      <c r="BS843" s="21">
        <v>0.43576074899314499</v>
      </c>
      <c r="BT843" s="7">
        <v>-7458.0493000000706</v>
      </c>
      <c r="BU843" s="7">
        <v>4864831.3584000021</v>
      </c>
      <c r="BV843" s="25">
        <f t="shared" si="389"/>
        <v>27.733684139821989</v>
      </c>
      <c r="BW843" s="6">
        <v>4002</v>
      </c>
      <c r="BX843" s="21">
        <v>0.44077034967468087</v>
      </c>
      <c r="BY843" s="7">
        <v>-7458.0493000000706</v>
      </c>
      <c r="BZ843" s="7">
        <v>4864831.3584000021</v>
      </c>
      <c r="CA843" s="25">
        <f t="shared" si="390"/>
        <v>26.494181764686829</v>
      </c>
      <c r="CB843" s="6">
        <v>4281</v>
      </c>
      <c r="CC843" s="21">
        <v>0.39839063449697409</v>
      </c>
      <c r="CD843" s="7">
        <v>-7460.7679000012577</v>
      </c>
      <c r="CE843" s="7">
        <v>4864810.0301000029</v>
      </c>
      <c r="CF843" s="25">
        <f t="shared" si="391"/>
        <v>39.697533025506814</v>
      </c>
      <c r="CG843" s="6">
        <v>4139</v>
      </c>
      <c r="CH843" s="21">
        <v>0.4031703081888976</v>
      </c>
      <c r="CI843" s="7">
        <v>-7458.0493000000706</v>
      </c>
      <c r="CJ843" s="7">
        <v>4864831.3584000021</v>
      </c>
      <c r="CK843" s="25">
        <f t="shared" si="392"/>
        <v>37.84825294037266</v>
      </c>
      <c r="CL843" s="6">
        <v>4553</v>
      </c>
      <c r="CM843" s="21">
        <v>0.40599662441671919</v>
      </c>
      <c r="CN843" s="7">
        <v>-7458.0493000000706</v>
      </c>
      <c r="CO843" s="7">
        <v>4864831.3584000021</v>
      </c>
      <c r="CP843" s="25">
        <f t="shared" si="393"/>
        <v>36.805295513218049</v>
      </c>
      <c r="CQ843" s="6">
        <v>4006</v>
      </c>
      <c r="CR843" s="21">
        <v>0.40802120521055962</v>
      </c>
      <c r="CS843" s="7">
        <v>-7453.1704000011086</v>
      </c>
      <c r="CT843" s="7">
        <v>4864828.6670000032</v>
      </c>
      <c r="CU843" s="25">
        <f t="shared" si="394"/>
        <v>36.080210502108251</v>
      </c>
      <c r="CV843" s="6">
        <v>4551</v>
      </c>
      <c r="CW843" s="21">
        <v>0.40881682453042217</v>
      </c>
      <c r="CX843" s="7">
        <v>-7460.7679000012577</v>
      </c>
      <c r="CY843" s="7">
        <v>4864810.0301000029</v>
      </c>
      <c r="CZ843" s="25">
        <f t="shared" si="395"/>
        <v>35.80015919458009</v>
      </c>
      <c r="DA843" s="6">
        <v>4416</v>
      </c>
      <c r="DB843" s="21">
        <v>0.41405628978576259</v>
      </c>
      <c r="DC843" s="7">
        <v>-7460.7679000012577</v>
      </c>
      <c r="DD843" s="7">
        <v>4864810.0301000029</v>
      </c>
      <c r="DE843" s="25">
        <f t="shared" si="396"/>
        <v>34.022204838420052</v>
      </c>
      <c r="DF843" s="6">
        <v>4142</v>
      </c>
      <c r="DG843" s="21">
        <v>0.42761323859229911</v>
      </c>
      <c r="DH843" s="7">
        <v>-7460.7679000012577</v>
      </c>
      <c r="DI843" s="7">
        <v>4864810.0301000029</v>
      </c>
      <c r="DJ843" s="25">
        <f t="shared" si="397"/>
        <v>29.908555013992505</v>
      </c>
      <c r="DK843" s="6">
        <v>4275</v>
      </c>
      <c r="DL843" s="21">
        <v>0.42912183856249642</v>
      </c>
      <c r="DM843" s="7">
        <v>-7458.0493000000706</v>
      </c>
      <c r="DN843" s="7">
        <v>4864831.3584000021</v>
      </c>
      <c r="DO843" s="25">
        <f t="shared" si="398"/>
        <v>29.490187403199307</v>
      </c>
      <c r="DP843" s="6">
        <v>6104</v>
      </c>
      <c r="DQ843" s="21">
        <v>0.43449479208290048</v>
      </c>
      <c r="DR843" s="7">
        <v>-7457.9272000007331</v>
      </c>
      <c r="DS843" s="7">
        <v>4864831.2908999994</v>
      </c>
      <c r="DT843" s="25">
        <f t="shared" si="399"/>
        <v>28.058322250742219</v>
      </c>
      <c r="DU843" s="6">
        <v>5255</v>
      </c>
      <c r="DV843" s="21">
        <v>0.435108391872498</v>
      </c>
      <c r="DW843" s="7">
        <v>-7457.9272000007331</v>
      </c>
      <c r="DX843" s="7">
        <v>4864831.2908999994</v>
      </c>
      <c r="DY843" s="25">
        <f t="shared" si="400"/>
        <v>27.900382791474016</v>
      </c>
      <c r="DZ843" s="6">
        <v>3589</v>
      </c>
      <c r="EA843" s="21">
        <v>0.43727421326630139</v>
      </c>
      <c r="EB843" s="7">
        <v>-7460.7679000012577</v>
      </c>
      <c r="EC843" s="7">
        <v>4864810.0301000029</v>
      </c>
      <c r="ED843" s="25">
        <f t="shared" si="401"/>
        <v>27.351713054968744</v>
      </c>
      <c r="EE843" s="6">
        <v>5992</v>
      </c>
      <c r="EF843" s="21">
        <v>0.43971786355892323</v>
      </c>
      <c r="EG843" s="7">
        <v>-7457.9272000007331</v>
      </c>
      <c r="EH843" s="7">
        <v>4864831.2908999994</v>
      </c>
      <c r="EI843" s="25">
        <f t="shared" si="402"/>
        <v>26.748754397867796</v>
      </c>
    </row>
    <row r="844" spans="1:139" x14ac:dyDescent="0.25">
      <c r="A844" s="6">
        <v>830</v>
      </c>
      <c r="B844" s="6">
        <v>2</v>
      </c>
      <c r="C844" s="6">
        <v>3</v>
      </c>
      <c r="D844" s="6">
        <v>2</v>
      </c>
      <c r="E844" s="6">
        <v>3</v>
      </c>
      <c r="F844" s="20">
        <f t="shared" si="372"/>
        <v>1</v>
      </c>
      <c r="G844" s="20">
        <f t="shared" si="373"/>
        <v>1</v>
      </c>
      <c r="H844" s="20">
        <f t="shared" si="374"/>
        <v>1</v>
      </c>
      <c r="I844" s="7">
        <v>-7383.0351032646277</v>
      </c>
      <c r="J844" s="7">
        <v>4864845.9115218464</v>
      </c>
      <c r="K844" s="6">
        <v>-6</v>
      </c>
      <c r="L844" s="6">
        <v>-6</v>
      </c>
      <c r="M844" s="7">
        <v>-7374.5656767890287</v>
      </c>
      <c r="N844" s="7">
        <v>4864848.2817243449</v>
      </c>
      <c r="O844" s="26">
        <f t="shared" si="375"/>
        <v>-7374.5656767890305</v>
      </c>
      <c r="P844" s="26">
        <f t="shared" si="376"/>
        <v>4864848.2817243468</v>
      </c>
      <c r="Q844" s="20">
        <f t="shared" si="377"/>
        <v>1</v>
      </c>
      <c r="R844" s="26">
        <f t="shared" si="378"/>
        <v>8.7948305679143921</v>
      </c>
      <c r="S844" s="26">
        <f>R844*'8_HeSo_Mercator'!$B$7</f>
        <v>6.7379515060200834</v>
      </c>
      <c r="T844" s="6">
        <v>9644</v>
      </c>
      <c r="U844" s="21">
        <v>0.1667320564722945</v>
      </c>
      <c r="V844" s="7">
        <v>-7373.0527999997139</v>
      </c>
      <c r="W844" s="7">
        <v>4864844.886500001</v>
      </c>
      <c r="X844" s="25">
        <f t="shared" si="379"/>
        <v>1293.9681088511452</v>
      </c>
      <c r="Y844" s="6">
        <v>8731</v>
      </c>
      <c r="Z844" s="21">
        <v>0.18876086650359569</v>
      </c>
      <c r="AA844" s="7">
        <v>-7373.0527999997139</v>
      </c>
      <c r="AB844" s="7">
        <v>4864844.886500001</v>
      </c>
      <c r="AC844" s="25">
        <f t="shared" si="380"/>
        <v>787.6842302552833</v>
      </c>
      <c r="AD844" s="6">
        <v>10095</v>
      </c>
      <c r="AE844" s="21">
        <v>0.1950893516476955</v>
      </c>
      <c r="AF844" s="7">
        <v>-7372.8029999993742</v>
      </c>
      <c r="AG844" s="7">
        <v>4864849.302699998</v>
      </c>
      <c r="AH844" s="25">
        <f t="shared" si="381"/>
        <v>690.34429206539812</v>
      </c>
      <c r="AI844" s="6">
        <v>10102</v>
      </c>
      <c r="AJ844" s="21">
        <v>0.19623814269729489</v>
      </c>
      <c r="AK844" s="7">
        <v>-7373.0527999997139</v>
      </c>
      <c r="AL844" s="7">
        <v>4864844.886500001</v>
      </c>
      <c r="AM844" s="25">
        <f t="shared" si="382"/>
        <v>674.32040351180058</v>
      </c>
      <c r="AN844" s="6">
        <v>11016</v>
      </c>
      <c r="AO844" s="21">
        <v>0.1976081215074566</v>
      </c>
      <c r="AP844" s="7">
        <v>-7373.0527999997139</v>
      </c>
      <c r="AQ844" s="7">
        <v>4864844.886500001</v>
      </c>
      <c r="AR844" s="25">
        <f t="shared" si="383"/>
        <v>655.81423800304401</v>
      </c>
      <c r="AS844" s="6">
        <v>7839</v>
      </c>
      <c r="AT844" s="21">
        <v>0.2106078389581823</v>
      </c>
      <c r="AU844" s="7">
        <v>-7372.8029999993742</v>
      </c>
      <c r="AV844" s="7">
        <v>4864849.302699998</v>
      </c>
      <c r="AW844" s="25">
        <f t="shared" si="384"/>
        <v>508.27865558540759</v>
      </c>
      <c r="AX844" s="6">
        <v>1880</v>
      </c>
      <c r="AY844" s="21">
        <v>0.2174611197820924</v>
      </c>
      <c r="AZ844" s="7">
        <v>-7377.096400000155</v>
      </c>
      <c r="BA844" s="7">
        <v>4864854.1538999965</v>
      </c>
      <c r="BB844" s="25">
        <f t="shared" si="385"/>
        <v>447.17088571475796</v>
      </c>
      <c r="BC844" s="6">
        <v>1750</v>
      </c>
      <c r="BD844" s="21">
        <v>0.22178255231632391</v>
      </c>
      <c r="BE844" s="7">
        <v>-7375.0287000015378</v>
      </c>
      <c r="BF844" s="7">
        <v>4864855.4598999992</v>
      </c>
      <c r="BG844" s="25">
        <f t="shared" si="386"/>
        <v>413.3238742512296</v>
      </c>
      <c r="BH844" s="6">
        <v>1683</v>
      </c>
      <c r="BI844" s="21">
        <v>0.2220860602172986</v>
      </c>
      <c r="BJ844" s="7">
        <v>-7377.096400000155</v>
      </c>
      <c r="BK844" s="7">
        <v>4864854.1538999965</v>
      </c>
      <c r="BL844" s="25">
        <f t="shared" si="387"/>
        <v>411.06907019299291</v>
      </c>
      <c r="BM844" s="6">
        <v>1685</v>
      </c>
      <c r="BN844" s="21">
        <v>0.2227542218296952</v>
      </c>
      <c r="BO844" s="7">
        <v>-7375.0287000015378</v>
      </c>
      <c r="BP844" s="7">
        <v>4864855.4598999992</v>
      </c>
      <c r="BQ844" s="25">
        <f t="shared" si="388"/>
        <v>406.15913395621016</v>
      </c>
      <c r="BR844" s="6">
        <v>13324</v>
      </c>
      <c r="BS844" s="21">
        <v>0.22307618803065829</v>
      </c>
      <c r="BT844" s="7">
        <v>-7380.9345999993384</v>
      </c>
      <c r="BU844" s="7">
        <v>4864847.2356000021</v>
      </c>
      <c r="BV844" s="25">
        <f t="shared" si="389"/>
        <v>403.81936516147357</v>
      </c>
      <c r="BW844" s="6">
        <v>8266</v>
      </c>
      <c r="BX844" s="21">
        <v>0.2265544835567514</v>
      </c>
      <c r="BY844" s="7">
        <v>-7377.096400000155</v>
      </c>
      <c r="BZ844" s="7">
        <v>4864854.1538999965</v>
      </c>
      <c r="CA844" s="25">
        <f t="shared" si="390"/>
        <v>379.58527301602157</v>
      </c>
      <c r="CB844" s="6">
        <v>9644</v>
      </c>
      <c r="CC844" s="21">
        <v>0.1767856732338674</v>
      </c>
      <c r="CD844" s="7">
        <v>-7373.0527999997139</v>
      </c>
      <c r="CE844" s="7">
        <v>4864844.886500001</v>
      </c>
      <c r="CF844" s="25">
        <f t="shared" si="391"/>
        <v>1023.7920033392209</v>
      </c>
      <c r="CG844" s="6">
        <v>8731</v>
      </c>
      <c r="CH844" s="21">
        <v>0.18452060931899639</v>
      </c>
      <c r="CI844" s="7">
        <v>-7373.0527999997139</v>
      </c>
      <c r="CJ844" s="7">
        <v>4864844.886500001</v>
      </c>
      <c r="CK844" s="25">
        <f t="shared" si="392"/>
        <v>862.62190017557998</v>
      </c>
      <c r="CL844" s="6">
        <v>11016</v>
      </c>
      <c r="CM844" s="21">
        <v>0.18766204141583859</v>
      </c>
      <c r="CN844" s="7">
        <v>-7373.0527999997139</v>
      </c>
      <c r="CO844" s="7">
        <v>4864844.886500001</v>
      </c>
      <c r="CP844" s="25">
        <f t="shared" si="393"/>
        <v>806.29553468525285</v>
      </c>
      <c r="CQ844" s="6">
        <v>10095</v>
      </c>
      <c r="CR844" s="21">
        <v>0.1961071303739951</v>
      </c>
      <c r="CS844" s="7">
        <v>-7372.8029999993742</v>
      </c>
      <c r="CT844" s="7">
        <v>4864849.302699998</v>
      </c>
      <c r="CU844" s="25">
        <f t="shared" si="394"/>
        <v>676.12416967926788</v>
      </c>
      <c r="CV844" s="6">
        <v>1683</v>
      </c>
      <c r="CW844" s="21">
        <v>0.20973115363756101</v>
      </c>
      <c r="CX844" s="7">
        <v>-7377.096400000155</v>
      </c>
      <c r="CY844" s="7">
        <v>4864854.1538999965</v>
      </c>
      <c r="CZ844" s="25">
        <f t="shared" si="395"/>
        <v>516.83059774750348</v>
      </c>
      <c r="DA844" s="6">
        <v>8266</v>
      </c>
      <c r="DB844" s="21">
        <v>0.21402110199296601</v>
      </c>
      <c r="DC844" s="7">
        <v>-7377.096400000155</v>
      </c>
      <c r="DD844" s="7">
        <v>4864854.1538999965</v>
      </c>
      <c r="DE844" s="25">
        <f t="shared" si="396"/>
        <v>476.62148601598642</v>
      </c>
      <c r="DF844" s="6">
        <v>1750</v>
      </c>
      <c r="DG844" s="21">
        <v>0.21565743760257469</v>
      </c>
      <c r="DH844" s="7">
        <v>-7375.0287000015378</v>
      </c>
      <c r="DI844" s="7">
        <v>4864855.4598999992</v>
      </c>
      <c r="DJ844" s="25">
        <f t="shared" si="397"/>
        <v>462.31952704699955</v>
      </c>
      <c r="DK844" s="6">
        <v>10102</v>
      </c>
      <c r="DL844" s="21">
        <v>0.21742640952293071</v>
      </c>
      <c r="DM844" s="7">
        <v>-7373.0527999997139</v>
      </c>
      <c r="DN844" s="7">
        <v>4864844.886500001</v>
      </c>
      <c r="DO844" s="25">
        <f t="shared" si="398"/>
        <v>447.45650206750651</v>
      </c>
      <c r="DP844" s="6">
        <v>7839</v>
      </c>
      <c r="DQ844" s="21">
        <v>0.2195458132787923</v>
      </c>
      <c r="DR844" s="7">
        <v>-7372.8029999993742</v>
      </c>
      <c r="DS844" s="7">
        <v>4864849.302699998</v>
      </c>
      <c r="DT844" s="25">
        <f t="shared" si="399"/>
        <v>430.42685693916542</v>
      </c>
      <c r="DU844" s="6">
        <v>13324</v>
      </c>
      <c r="DV844" s="21">
        <v>0.22204234383869809</v>
      </c>
      <c r="DW844" s="7">
        <v>-7380.9345999993384</v>
      </c>
      <c r="DX844" s="7">
        <v>4864847.2356000021</v>
      </c>
      <c r="DY844" s="25">
        <f t="shared" si="400"/>
        <v>411.39289597515284</v>
      </c>
      <c r="DZ844" s="6">
        <v>9630</v>
      </c>
      <c r="EA844" s="21">
        <v>0.2223155772139136</v>
      </c>
      <c r="EB844" s="7">
        <v>-7380.9345999993384</v>
      </c>
      <c r="EC844" s="7">
        <v>4864847.2356000021</v>
      </c>
      <c r="ED844" s="25">
        <f t="shared" si="401"/>
        <v>409.3741582153628</v>
      </c>
      <c r="EE844" s="6">
        <v>8734</v>
      </c>
      <c r="EF844" s="21">
        <v>0.22300902336035611</v>
      </c>
      <c r="EG844" s="7">
        <v>-7374.347500000149</v>
      </c>
      <c r="EH844" s="7">
        <v>4864845.6046999991</v>
      </c>
      <c r="EI844" s="25">
        <f t="shared" si="402"/>
        <v>404.30606564456184</v>
      </c>
    </row>
    <row r="845" spans="1:139" x14ac:dyDescent="0.25">
      <c r="A845" s="6">
        <v>831</v>
      </c>
      <c r="B845" s="6">
        <v>2</v>
      </c>
      <c r="C845" s="6">
        <v>4</v>
      </c>
      <c r="D845" s="6">
        <v>2</v>
      </c>
      <c r="E845" s="6">
        <v>4</v>
      </c>
      <c r="F845" s="20">
        <f t="shared" si="372"/>
        <v>1</v>
      </c>
      <c r="G845" s="20">
        <f t="shared" si="373"/>
        <v>1</v>
      </c>
      <c r="H845" s="20">
        <f t="shared" si="374"/>
        <v>1</v>
      </c>
      <c r="I845" s="7">
        <v>-7371.8984600007534</v>
      </c>
      <c r="J845" s="7">
        <v>4864849.8181399964</v>
      </c>
      <c r="K845" s="6">
        <v>-3</v>
      </c>
      <c r="L845" s="6">
        <v>-3</v>
      </c>
      <c r="M845" s="7">
        <v>-7380.7400476617941</v>
      </c>
      <c r="N845" s="7">
        <v>4864847.5863438984</v>
      </c>
      <c r="O845" s="26">
        <f t="shared" si="375"/>
        <v>-7380.7400476617931</v>
      </c>
      <c r="P845" s="26">
        <f t="shared" si="376"/>
        <v>4864847.5863438956</v>
      </c>
      <c r="Q845" s="20">
        <f t="shared" si="377"/>
        <v>1</v>
      </c>
      <c r="R845" s="26">
        <f t="shared" si="378"/>
        <v>9.1189136525744701</v>
      </c>
      <c r="S845" s="26">
        <f>R845*'8_HeSo_Mercator'!$B$7</f>
        <v>6.9862400991315292</v>
      </c>
      <c r="T845" s="6">
        <v>2320</v>
      </c>
      <c r="U845" s="21">
        <v>0.16977221210235879</v>
      </c>
      <c r="V845" s="7">
        <v>-7381.7547000013292</v>
      </c>
      <c r="W845" s="7">
        <v>4864845.7572999969</v>
      </c>
      <c r="X845" s="25">
        <f t="shared" si="379"/>
        <v>1203.7424331105246</v>
      </c>
      <c r="Y845" s="6">
        <v>3205</v>
      </c>
      <c r="Z845" s="21">
        <v>0.19005196900415861</v>
      </c>
      <c r="AA845" s="7">
        <v>-7381.7547000013292</v>
      </c>
      <c r="AB845" s="7">
        <v>4864845.7572999969</v>
      </c>
      <c r="AC845" s="25">
        <f t="shared" si="380"/>
        <v>766.49708291882291</v>
      </c>
      <c r="AD845" s="6">
        <v>3011</v>
      </c>
      <c r="AE845" s="21">
        <v>0.20640793631956361</v>
      </c>
      <c r="AF845" s="7">
        <v>-7381.7547000013292</v>
      </c>
      <c r="AG845" s="7">
        <v>4864845.7572999969</v>
      </c>
      <c r="AH845" s="25">
        <f t="shared" si="381"/>
        <v>550.92747700695463</v>
      </c>
      <c r="AI845" s="6">
        <v>3010</v>
      </c>
      <c r="AJ845" s="21">
        <v>0.2177207414390584</v>
      </c>
      <c r="AK845" s="7">
        <v>-7377.8465999998152</v>
      </c>
      <c r="AL845" s="7">
        <v>4864852.802199997</v>
      </c>
      <c r="AM845" s="25">
        <f t="shared" si="382"/>
        <v>445.04177751036337</v>
      </c>
      <c r="AN845" s="6">
        <v>2818</v>
      </c>
      <c r="AO845" s="21">
        <v>0.22325618603144151</v>
      </c>
      <c r="AP845" s="7">
        <v>-7380.9345999993384</v>
      </c>
      <c r="AQ845" s="7">
        <v>4864847.2356000021</v>
      </c>
      <c r="AR845" s="25">
        <f t="shared" si="383"/>
        <v>402.51863844734828</v>
      </c>
      <c r="AS845" s="6">
        <v>3109</v>
      </c>
      <c r="AT845" s="21">
        <v>0.22562085055245309</v>
      </c>
      <c r="AU845" s="7">
        <v>-7377.8465999998152</v>
      </c>
      <c r="AV845" s="7">
        <v>4864852.802199997</v>
      </c>
      <c r="AW845" s="25">
        <f t="shared" si="384"/>
        <v>385.90736895661036</v>
      </c>
      <c r="AX845" s="6">
        <v>2911</v>
      </c>
      <c r="AY845" s="21">
        <v>0.22859304245128809</v>
      </c>
      <c r="AZ845" s="7">
        <v>-7381.7547000013292</v>
      </c>
      <c r="BA845" s="7">
        <v>4864845.7572999969</v>
      </c>
      <c r="BB845" s="25">
        <f t="shared" si="385"/>
        <v>366.22498374227274</v>
      </c>
      <c r="BC845" s="6">
        <v>2427</v>
      </c>
      <c r="BD845" s="21">
        <v>0.22920419961560409</v>
      </c>
      <c r="BE845" s="7">
        <v>-7377.8465999998152</v>
      </c>
      <c r="BF845" s="7">
        <v>4864852.802199997</v>
      </c>
      <c r="BG845" s="25">
        <f t="shared" si="386"/>
        <v>362.33452434804633</v>
      </c>
      <c r="BH845" s="6">
        <v>2912</v>
      </c>
      <c r="BI845" s="21">
        <v>0.23000795374664029</v>
      </c>
      <c r="BJ845" s="7">
        <v>-7380.9345999993384</v>
      </c>
      <c r="BK845" s="7">
        <v>4864847.2356000021</v>
      </c>
      <c r="BL845" s="25">
        <f t="shared" si="387"/>
        <v>357.29635254642903</v>
      </c>
      <c r="BM845" s="6">
        <v>2719</v>
      </c>
      <c r="BN845" s="21">
        <v>0.23690250077307751</v>
      </c>
      <c r="BO845" s="7">
        <v>-7380.9345999993384</v>
      </c>
      <c r="BP845" s="7">
        <v>4864847.2356000021</v>
      </c>
      <c r="BQ845" s="25">
        <f t="shared" si="388"/>
        <v>317.48368987330849</v>
      </c>
      <c r="BR845" s="6">
        <v>2616</v>
      </c>
      <c r="BS845" s="21">
        <v>0.2371614168306253</v>
      </c>
      <c r="BT845" s="7">
        <v>-7381.7547000013292</v>
      </c>
      <c r="BU845" s="7">
        <v>4864845.7572999969</v>
      </c>
      <c r="BV845" s="25">
        <f t="shared" si="389"/>
        <v>316.09953369002187</v>
      </c>
      <c r="BW845" s="6">
        <v>2522</v>
      </c>
      <c r="BX845" s="21">
        <v>0.24521283523730031</v>
      </c>
      <c r="BY845" s="7">
        <v>-7381.7547000013292</v>
      </c>
      <c r="BZ845" s="7">
        <v>4864845.7572999969</v>
      </c>
      <c r="CA845" s="25">
        <f t="shared" si="390"/>
        <v>276.58409649953569</v>
      </c>
      <c r="CB845" s="6">
        <v>2320</v>
      </c>
      <c r="CC845" s="21">
        <v>0.1808625652915814</v>
      </c>
      <c r="CD845" s="7">
        <v>-7381.7547000013292</v>
      </c>
      <c r="CE845" s="7">
        <v>4864845.7572999969</v>
      </c>
      <c r="CF845" s="25">
        <f t="shared" si="391"/>
        <v>934.55583689882815</v>
      </c>
      <c r="CG845" s="6">
        <v>3205</v>
      </c>
      <c r="CH845" s="21">
        <v>0.18913563121586299</v>
      </c>
      <c r="CI845" s="7">
        <v>-7381.7547000013292</v>
      </c>
      <c r="CJ845" s="7">
        <v>4864845.7572999969</v>
      </c>
      <c r="CK845" s="25">
        <f t="shared" si="392"/>
        <v>781.45970172987109</v>
      </c>
      <c r="CL845" s="6">
        <v>3010</v>
      </c>
      <c r="CM845" s="21">
        <v>0.2213634181469035</v>
      </c>
      <c r="CN845" s="7">
        <v>-7377.8465999998152</v>
      </c>
      <c r="CO845" s="7">
        <v>4864852.802199997</v>
      </c>
      <c r="CP845" s="25">
        <f t="shared" si="393"/>
        <v>416.46316078251664</v>
      </c>
      <c r="CQ845" s="6">
        <v>3109</v>
      </c>
      <c r="CR845" s="21">
        <v>0.22320936804042241</v>
      </c>
      <c r="CS845" s="7">
        <v>-7377.8465999998152</v>
      </c>
      <c r="CT845" s="7">
        <v>4864852.802199997</v>
      </c>
      <c r="CU845" s="25">
        <f t="shared" si="394"/>
        <v>402.85645659748133</v>
      </c>
      <c r="CV845" s="6">
        <v>3011</v>
      </c>
      <c r="CW845" s="21">
        <v>0.22994328922495269</v>
      </c>
      <c r="CX845" s="7">
        <v>-7381.7547000013292</v>
      </c>
      <c r="CY845" s="7">
        <v>4864845.7572999969</v>
      </c>
      <c r="CZ845" s="25">
        <f t="shared" si="395"/>
        <v>357.69843682993843</v>
      </c>
      <c r="DA845" s="6">
        <v>3108</v>
      </c>
      <c r="DB845" s="21">
        <v>0.23839367274493239</v>
      </c>
      <c r="DC845" s="7">
        <v>-7381.7547000013292</v>
      </c>
      <c r="DD845" s="7">
        <v>4864845.7572999969</v>
      </c>
      <c r="DE845" s="25">
        <f t="shared" si="396"/>
        <v>309.61436479948333</v>
      </c>
      <c r="DF845" s="6">
        <v>2419</v>
      </c>
      <c r="DG845" s="21">
        <v>0.23865347121103669</v>
      </c>
      <c r="DH845" s="7">
        <v>-7380.9345999993384</v>
      </c>
      <c r="DI845" s="7">
        <v>4864847.2356000021</v>
      </c>
      <c r="DJ845" s="25">
        <f t="shared" si="397"/>
        <v>308.26837832512319</v>
      </c>
      <c r="DK845" s="6">
        <v>2818</v>
      </c>
      <c r="DL845" s="21">
        <v>0.24040325707638621</v>
      </c>
      <c r="DM845" s="7">
        <v>-7380.9345999993384</v>
      </c>
      <c r="DN845" s="7">
        <v>4864847.2356000021</v>
      </c>
      <c r="DO845" s="25">
        <f t="shared" si="398"/>
        <v>299.39091016934771</v>
      </c>
      <c r="DP845" s="6">
        <v>2518</v>
      </c>
      <c r="DQ845" s="21">
        <v>0.24240228882967621</v>
      </c>
      <c r="DR845" s="7">
        <v>-7380.9345999993384</v>
      </c>
      <c r="DS845" s="7">
        <v>4864847.2356000021</v>
      </c>
      <c r="DT845" s="25">
        <f t="shared" si="399"/>
        <v>289.63639613008945</v>
      </c>
      <c r="DU845" s="6">
        <v>3206</v>
      </c>
      <c r="DV845" s="21">
        <v>0.24716006477771069</v>
      </c>
      <c r="DW845" s="7">
        <v>-7377.8465999998152</v>
      </c>
      <c r="DX845" s="7">
        <v>4864852.802199997</v>
      </c>
      <c r="DY845" s="25">
        <f t="shared" si="400"/>
        <v>267.9703839633263</v>
      </c>
      <c r="DZ845" s="6">
        <v>2912</v>
      </c>
      <c r="EA845" s="21">
        <v>0.24939585520052729</v>
      </c>
      <c r="EB845" s="7">
        <v>-7380.9345999993384</v>
      </c>
      <c r="EC845" s="7">
        <v>4864847.2356000021</v>
      </c>
      <c r="ED845" s="25">
        <f t="shared" si="401"/>
        <v>258.48959969010485</v>
      </c>
      <c r="EE845" s="6">
        <v>2911</v>
      </c>
      <c r="EF845" s="21">
        <v>0.25030414412548863</v>
      </c>
      <c r="EG845" s="7">
        <v>-7381.7547000013292</v>
      </c>
      <c r="EH845" s="7">
        <v>4864845.7572999969</v>
      </c>
      <c r="EI845" s="25">
        <f t="shared" si="402"/>
        <v>254.75800541196003</v>
      </c>
    </row>
    <row r="846" spans="1:139" x14ac:dyDescent="0.25">
      <c r="A846" s="6">
        <v>832</v>
      </c>
      <c r="B846" s="6">
        <v>1</v>
      </c>
      <c r="C846" s="6">
        <v>3</v>
      </c>
      <c r="D846" s="6">
        <v>1</v>
      </c>
      <c r="E846" s="6">
        <v>3</v>
      </c>
      <c r="F846" s="20">
        <f t="shared" si="372"/>
        <v>1</v>
      </c>
      <c r="G846" s="20">
        <f t="shared" si="373"/>
        <v>1</v>
      </c>
      <c r="H846" s="20">
        <f t="shared" si="374"/>
        <v>1</v>
      </c>
      <c r="I846" s="7">
        <v>-7452.1770970266743</v>
      </c>
      <c r="J846" s="7">
        <v>4864836.0250397325</v>
      </c>
      <c r="K846" s="6">
        <v>-3</v>
      </c>
      <c r="L846" s="6">
        <v>-3</v>
      </c>
      <c r="M846" s="7">
        <v>-7459.1875085852134</v>
      </c>
      <c r="N846" s="7">
        <v>4864827.8758597467</v>
      </c>
      <c r="O846" s="26">
        <f t="shared" si="375"/>
        <v>-7459.1875085852134</v>
      </c>
      <c r="P846" s="26">
        <f t="shared" si="376"/>
        <v>4864827.8758597467</v>
      </c>
      <c r="Q846" s="20">
        <f t="shared" si="377"/>
        <v>1</v>
      </c>
      <c r="R846" s="26">
        <f t="shared" si="378"/>
        <v>10.749651373890863</v>
      </c>
      <c r="S846" s="26">
        <f>R846*'8_HeSo_Mercator'!$B$7</f>
        <v>8.2355912492666707</v>
      </c>
      <c r="T846" s="6">
        <v>6329</v>
      </c>
      <c r="U846" s="21">
        <v>0.3656198679678353</v>
      </c>
      <c r="V846" s="7">
        <v>-7469.8891999982297</v>
      </c>
      <c r="W846" s="7">
        <v>4864815.0574000031</v>
      </c>
      <c r="X846" s="25">
        <f t="shared" si="379"/>
        <v>55.960405145709721</v>
      </c>
      <c r="Y846" s="6">
        <v>6330</v>
      </c>
      <c r="Z846" s="21">
        <v>0.3667579443517055</v>
      </c>
      <c r="AA846" s="7">
        <v>-7458.0821999981999</v>
      </c>
      <c r="AB846" s="7">
        <v>4864831.3765999973</v>
      </c>
      <c r="AC846" s="25">
        <f t="shared" si="380"/>
        <v>55.269034826578839</v>
      </c>
      <c r="AD846" s="6">
        <v>6696</v>
      </c>
      <c r="AE846" s="21">
        <v>0.3855677228764422</v>
      </c>
      <c r="AF846" s="7">
        <v>-7458.0821999981999</v>
      </c>
      <c r="AG846" s="7">
        <v>4864831.3765999973</v>
      </c>
      <c r="AH846" s="25">
        <f t="shared" si="381"/>
        <v>45.247784332994215</v>
      </c>
      <c r="AI846" s="6">
        <v>6607</v>
      </c>
      <c r="AJ846" s="21">
        <v>0.38884707847209049</v>
      </c>
      <c r="AK846" s="7">
        <v>-7458.0821999981999</v>
      </c>
      <c r="AL846" s="7">
        <v>4864831.3765999973</v>
      </c>
      <c r="AM846" s="25">
        <f t="shared" si="382"/>
        <v>43.740590198110091</v>
      </c>
      <c r="AN846" s="6">
        <v>6513</v>
      </c>
      <c r="AO846" s="21">
        <v>0.39256191951223551</v>
      </c>
      <c r="AP846" s="7">
        <v>-7458.0821999981999</v>
      </c>
      <c r="AQ846" s="7">
        <v>4864831.3765999973</v>
      </c>
      <c r="AR846" s="25">
        <f t="shared" si="383"/>
        <v>42.108262903906734</v>
      </c>
      <c r="AS846" s="6">
        <v>6422</v>
      </c>
      <c r="AT846" s="21">
        <v>0.40571828426435558</v>
      </c>
      <c r="AU846" s="7">
        <v>-7469.8891999982297</v>
      </c>
      <c r="AV846" s="7">
        <v>4864815.0574000031</v>
      </c>
      <c r="AW846" s="25">
        <f t="shared" si="384"/>
        <v>36.90639954445713</v>
      </c>
      <c r="AX846" s="6">
        <v>6237</v>
      </c>
      <c r="AY846" s="21">
        <v>0.4067909669940229</v>
      </c>
      <c r="AZ846" s="7">
        <v>-7458.0821999981999</v>
      </c>
      <c r="BA846" s="7">
        <v>4864831.3765999973</v>
      </c>
      <c r="BB846" s="25">
        <f t="shared" si="385"/>
        <v>36.518656987381824</v>
      </c>
      <c r="BC846" s="6">
        <v>6243</v>
      </c>
      <c r="BD846" s="21">
        <v>0.41317281540462969</v>
      </c>
      <c r="BE846" s="7">
        <v>-7453.200300000608</v>
      </c>
      <c r="BF846" s="7">
        <v>4864828.683799997</v>
      </c>
      <c r="BG846" s="25">
        <f t="shared" si="386"/>
        <v>34.314133929956569</v>
      </c>
      <c r="BH846" s="6">
        <v>7066</v>
      </c>
      <c r="BI846" s="21">
        <v>0.41567186883535617</v>
      </c>
      <c r="BJ846" s="7">
        <v>-7453.200300000608</v>
      </c>
      <c r="BK846" s="7">
        <v>4864828.683799997</v>
      </c>
      <c r="BL846" s="25">
        <f t="shared" si="387"/>
        <v>33.496348310352893</v>
      </c>
      <c r="BM846" s="6">
        <v>7064</v>
      </c>
      <c r="BN846" s="21">
        <v>0.42036464990435968</v>
      </c>
      <c r="BO846" s="7">
        <v>-7458.0821999981999</v>
      </c>
      <c r="BP846" s="7">
        <v>4864831.3765999973</v>
      </c>
      <c r="BQ846" s="25">
        <f t="shared" si="388"/>
        <v>32.025450707757059</v>
      </c>
      <c r="BR846" s="6">
        <v>6423</v>
      </c>
      <c r="BS846" s="21">
        <v>0.4234294190093803</v>
      </c>
      <c r="BT846" s="7">
        <v>-7458.0821999981999</v>
      </c>
      <c r="BU846" s="7">
        <v>4864831.3765999973</v>
      </c>
      <c r="BV846" s="25">
        <f t="shared" si="389"/>
        <v>31.108271848554583</v>
      </c>
      <c r="BW846" s="6">
        <v>6973</v>
      </c>
      <c r="BX846" s="21">
        <v>0.42508095791047662</v>
      </c>
      <c r="BY846" s="7">
        <v>-7453.200300000608</v>
      </c>
      <c r="BZ846" s="7">
        <v>4864828.683799997</v>
      </c>
      <c r="CA846" s="25">
        <f t="shared" si="390"/>
        <v>30.627630406147063</v>
      </c>
      <c r="CB846" s="6">
        <v>6330</v>
      </c>
      <c r="CC846" s="21">
        <v>0.33979129901020488</v>
      </c>
      <c r="CD846" s="7">
        <v>-7458.0821999981999</v>
      </c>
      <c r="CE846" s="7">
        <v>4864831.3765999973</v>
      </c>
      <c r="CF846" s="25">
        <f t="shared" si="391"/>
        <v>75.015495969714706</v>
      </c>
      <c r="CG846" s="6">
        <v>6696</v>
      </c>
      <c r="CH846" s="21">
        <v>0.35574975173783518</v>
      </c>
      <c r="CI846" s="7">
        <v>-7458.0821999981999</v>
      </c>
      <c r="CJ846" s="7">
        <v>4864831.3765999973</v>
      </c>
      <c r="CK846" s="25">
        <f t="shared" si="392"/>
        <v>62.434059979807792</v>
      </c>
      <c r="CL846" s="6">
        <v>6607</v>
      </c>
      <c r="CM846" s="21">
        <v>0.35638250379468051</v>
      </c>
      <c r="CN846" s="7">
        <v>-7458.0821999981999</v>
      </c>
      <c r="CO846" s="7">
        <v>4864831.3765999973</v>
      </c>
      <c r="CP846" s="25">
        <f t="shared" si="393"/>
        <v>61.991836331486951</v>
      </c>
      <c r="CQ846" s="6">
        <v>6329</v>
      </c>
      <c r="CR846" s="21">
        <v>0.35861060780761</v>
      </c>
      <c r="CS846" s="7">
        <v>-7469.8891999982297</v>
      </c>
      <c r="CT846" s="7">
        <v>4864815.0574000031</v>
      </c>
      <c r="CU846" s="25">
        <f t="shared" si="394"/>
        <v>60.465475442801925</v>
      </c>
      <c r="CV846" s="6">
        <v>6513</v>
      </c>
      <c r="CW846" s="21">
        <v>0.36505024724836499</v>
      </c>
      <c r="CX846" s="7">
        <v>-7458.0821999981999</v>
      </c>
      <c r="CY846" s="7">
        <v>4864831.3765999973</v>
      </c>
      <c r="CZ846" s="25">
        <f t="shared" si="395"/>
        <v>56.310503720799261</v>
      </c>
      <c r="DA846" s="6">
        <v>6237</v>
      </c>
      <c r="DB846" s="21">
        <v>0.3850744380245455</v>
      </c>
      <c r="DC846" s="7">
        <v>-7458.0821999981999</v>
      </c>
      <c r="DD846" s="7">
        <v>4864831.3765999973</v>
      </c>
      <c r="DE846" s="25">
        <f t="shared" si="396"/>
        <v>45.480081981285821</v>
      </c>
      <c r="DF846" s="6">
        <v>7066</v>
      </c>
      <c r="DG846" s="21">
        <v>0.38600744921226121</v>
      </c>
      <c r="DH846" s="7">
        <v>-7453.200300000608</v>
      </c>
      <c r="DI846" s="7">
        <v>4864828.683799997</v>
      </c>
      <c r="DJ846" s="25">
        <f t="shared" si="397"/>
        <v>45.041957529274782</v>
      </c>
      <c r="DK846" s="6">
        <v>6243</v>
      </c>
      <c r="DL846" s="21">
        <v>0.38895768305787221</v>
      </c>
      <c r="DM846" s="7">
        <v>-7453.200300000608</v>
      </c>
      <c r="DN846" s="7">
        <v>4864828.683799997</v>
      </c>
      <c r="DO846" s="25">
        <f t="shared" si="398"/>
        <v>43.6908588582791</v>
      </c>
      <c r="DP846" s="6">
        <v>6423</v>
      </c>
      <c r="DQ846" s="21">
        <v>0.38995913601868071</v>
      </c>
      <c r="DR846" s="7">
        <v>-7458.0821999981999</v>
      </c>
      <c r="DS846" s="7">
        <v>4864831.3765999973</v>
      </c>
      <c r="DT846" s="25">
        <f t="shared" si="399"/>
        <v>43.243775292624314</v>
      </c>
      <c r="DU846" s="6">
        <v>6973</v>
      </c>
      <c r="DV846" s="21">
        <v>0.39201331465349237</v>
      </c>
      <c r="DW846" s="7">
        <v>-7453.200300000608</v>
      </c>
      <c r="DX846" s="7">
        <v>4864828.683799997</v>
      </c>
      <c r="DY846" s="25">
        <f t="shared" si="400"/>
        <v>42.34447259162225</v>
      </c>
      <c r="DZ846" s="6">
        <v>6422</v>
      </c>
      <c r="EA846" s="21">
        <v>0.39287128289086481</v>
      </c>
      <c r="EB846" s="7">
        <v>-7469.8891999982297</v>
      </c>
      <c r="EC846" s="7">
        <v>4864815.0574000031</v>
      </c>
      <c r="ED846" s="25">
        <f t="shared" si="401"/>
        <v>41.975788209005366</v>
      </c>
      <c r="EE846" s="6">
        <v>7064</v>
      </c>
      <c r="EF846" s="21">
        <v>0.39524802173755219</v>
      </c>
      <c r="EG846" s="7">
        <v>-7458.0821999981999</v>
      </c>
      <c r="EH846" s="7">
        <v>4864831.3765999973</v>
      </c>
      <c r="EI846" s="25">
        <f t="shared" si="402"/>
        <v>40.975209274477635</v>
      </c>
    </row>
    <row r="847" spans="1:139" x14ac:dyDescent="0.25">
      <c r="A847" s="6">
        <v>833</v>
      </c>
      <c r="B847" s="6">
        <v>1</v>
      </c>
      <c r="C847" s="6">
        <v>2</v>
      </c>
      <c r="D847" s="6">
        <v>1</v>
      </c>
      <c r="E847" s="6">
        <v>2</v>
      </c>
      <c r="F847" s="20">
        <f t="shared" si="372"/>
        <v>1</v>
      </c>
      <c r="G847" s="20">
        <f t="shared" si="373"/>
        <v>1</v>
      </c>
      <c r="H847" s="20">
        <f t="shared" si="374"/>
        <v>1</v>
      </c>
      <c r="I847" s="7">
        <v>-7517.5857999995351</v>
      </c>
      <c r="J847" s="7">
        <v>4864844.9147000005</v>
      </c>
      <c r="K847" s="6">
        <v>-6</v>
      </c>
      <c r="L847" s="6">
        <v>-6</v>
      </c>
      <c r="M847" s="7">
        <v>-7515.4773724773004</v>
      </c>
      <c r="N847" s="7">
        <v>4864852.661564514</v>
      </c>
      <c r="O847" s="26">
        <f t="shared" si="375"/>
        <v>-7515.4773724772986</v>
      </c>
      <c r="P847" s="26">
        <f t="shared" si="376"/>
        <v>4864852.661564514</v>
      </c>
      <c r="Q847" s="20">
        <f t="shared" si="377"/>
        <v>1</v>
      </c>
      <c r="R847" s="26">
        <f t="shared" si="378"/>
        <v>8.0286596893228843</v>
      </c>
      <c r="S847" s="26">
        <f>R847*'8_HeSo_Mercator'!$B$7</f>
        <v>6.1509678017395126</v>
      </c>
      <c r="T847" s="6">
        <v>1448</v>
      </c>
      <c r="U847" s="21">
        <v>0.1324894974069763</v>
      </c>
      <c r="V847" s="7">
        <v>-7520.7504727989426</v>
      </c>
      <c r="W847" s="7">
        <v>4864854.415648371</v>
      </c>
      <c r="X847" s="25">
        <f t="shared" si="379"/>
        <v>3245.4445210158774</v>
      </c>
      <c r="Y847" s="6">
        <v>1637</v>
      </c>
      <c r="Z847" s="21">
        <v>0.16451863083339921</v>
      </c>
      <c r="AA847" s="7">
        <v>-7511.5214999988684</v>
      </c>
      <c r="AB847" s="7">
        <v>4864853.5402000016</v>
      </c>
      <c r="AC847" s="25">
        <f t="shared" si="380"/>
        <v>1365.0220091053711</v>
      </c>
      <c r="AD847" s="6">
        <v>1412</v>
      </c>
      <c r="AE847" s="21">
        <v>0.18206696947902601</v>
      </c>
      <c r="AF847" s="7">
        <v>-7511.5214999988684</v>
      </c>
      <c r="AG847" s="7">
        <v>4864853.5402000016</v>
      </c>
      <c r="AH847" s="25">
        <f t="shared" si="381"/>
        <v>910.07114854450037</v>
      </c>
      <c r="AI847" s="6">
        <v>1524</v>
      </c>
      <c r="AJ847" s="21">
        <v>0.19991748153069891</v>
      </c>
      <c r="AK847" s="7">
        <v>-7511.5214999988684</v>
      </c>
      <c r="AL847" s="7">
        <v>4864853.5402000016</v>
      </c>
      <c r="AM847" s="25">
        <f t="shared" si="382"/>
        <v>626.03254569763305</v>
      </c>
      <c r="AN847" s="6">
        <v>1596</v>
      </c>
      <c r="AO847" s="21">
        <v>0.20420124312240581</v>
      </c>
      <c r="AP847" s="7">
        <v>-7511.5214999988684</v>
      </c>
      <c r="AQ847" s="7">
        <v>4864853.5402000016</v>
      </c>
      <c r="AR847" s="25">
        <f t="shared" si="383"/>
        <v>575.13059802325199</v>
      </c>
      <c r="AS847" s="6">
        <v>1411</v>
      </c>
      <c r="AT847" s="21">
        <v>0.21854359280242219</v>
      </c>
      <c r="AU847" s="7">
        <v>-7520.7504727989426</v>
      </c>
      <c r="AV847" s="7">
        <v>4864854.415648371</v>
      </c>
      <c r="AW847" s="25">
        <f t="shared" si="384"/>
        <v>438.37692506232236</v>
      </c>
      <c r="AX847" s="6">
        <v>1298</v>
      </c>
      <c r="AY847" s="21">
        <v>0.21981519120112331</v>
      </c>
      <c r="AZ847" s="7">
        <v>-7511.5214999988684</v>
      </c>
      <c r="BA847" s="7">
        <v>4864853.5402000016</v>
      </c>
      <c r="BB847" s="25">
        <f t="shared" si="385"/>
        <v>428.32082359671983</v>
      </c>
      <c r="BC847" s="6">
        <v>1291</v>
      </c>
      <c r="BD847" s="21">
        <v>0.22145311892639771</v>
      </c>
      <c r="BE847" s="7">
        <v>-7516.4745000004768</v>
      </c>
      <c r="BF847" s="7">
        <v>4864844.5971999988</v>
      </c>
      <c r="BG847" s="25">
        <f t="shared" si="386"/>
        <v>415.78880805380504</v>
      </c>
      <c r="BH847" s="6">
        <v>1441</v>
      </c>
      <c r="BI847" s="21">
        <v>0.2247456052037578</v>
      </c>
      <c r="BJ847" s="7">
        <v>-7516.4745000004768</v>
      </c>
      <c r="BK847" s="7">
        <v>4864844.5971999988</v>
      </c>
      <c r="BL847" s="25">
        <f t="shared" si="387"/>
        <v>391.95406033689358</v>
      </c>
      <c r="BM847" s="6">
        <v>1447</v>
      </c>
      <c r="BN847" s="21">
        <v>0.2260353505610713</v>
      </c>
      <c r="BO847" s="7">
        <v>-7511.5214999988684</v>
      </c>
      <c r="BP847" s="7">
        <v>4864853.5402000016</v>
      </c>
      <c r="BQ847" s="25">
        <f t="shared" si="388"/>
        <v>383.08446270382905</v>
      </c>
      <c r="BR847" s="6">
        <v>365</v>
      </c>
      <c r="BS847" s="21">
        <v>0.2269944899151542</v>
      </c>
      <c r="BT847" s="7">
        <v>-7516.4745000004768</v>
      </c>
      <c r="BU847" s="7">
        <v>4864844.5971999988</v>
      </c>
      <c r="BV847" s="25">
        <f t="shared" si="389"/>
        <v>376.650665509406</v>
      </c>
      <c r="BW847" s="6">
        <v>1370</v>
      </c>
      <c r="BX847" s="21">
        <v>0.22771914500845361</v>
      </c>
      <c r="BY847" s="7">
        <v>-7511.5214999988684</v>
      </c>
      <c r="BZ847" s="7">
        <v>4864853.5402000016</v>
      </c>
      <c r="CA847" s="25">
        <f t="shared" si="390"/>
        <v>371.87914331321787</v>
      </c>
      <c r="CB847" s="6">
        <v>1448</v>
      </c>
      <c r="CC847" s="21">
        <v>0.1455479112556258</v>
      </c>
      <c r="CD847" s="7">
        <v>-7520.7504727989426</v>
      </c>
      <c r="CE847" s="7">
        <v>4864854.415648371</v>
      </c>
      <c r="CF847" s="25">
        <f t="shared" si="391"/>
        <v>2228.3124706728154</v>
      </c>
      <c r="CG847" s="6">
        <v>1637</v>
      </c>
      <c r="CH847" s="21">
        <v>0.17218673394528239</v>
      </c>
      <c r="CI847" s="7">
        <v>-7511.5214999988684</v>
      </c>
      <c r="CJ847" s="7">
        <v>4864853.5402000016</v>
      </c>
      <c r="CK847" s="25">
        <f t="shared" si="392"/>
        <v>1137.6305510640038</v>
      </c>
      <c r="CL847" s="6">
        <v>1412</v>
      </c>
      <c r="CM847" s="21">
        <v>0.19683070757578541</v>
      </c>
      <c r="CN847" s="7">
        <v>-7511.5214999988684</v>
      </c>
      <c r="CO847" s="7">
        <v>4864853.5402000016</v>
      </c>
      <c r="CP847" s="25">
        <f t="shared" si="393"/>
        <v>666.23675038141323</v>
      </c>
      <c r="CQ847" s="6">
        <v>1596</v>
      </c>
      <c r="CR847" s="21">
        <v>0.20125840224174379</v>
      </c>
      <c r="CS847" s="7">
        <v>-7511.5214999988684</v>
      </c>
      <c r="CT847" s="7">
        <v>4864853.5402000016</v>
      </c>
      <c r="CU847" s="25">
        <f t="shared" si="394"/>
        <v>609.51432599073416</v>
      </c>
      <c r="CV847" s="6">
        <v>1524</v>
      </c>
      <c r="CW847" s="21">
        <v>0.20786271223493399</v>
      </c>
      <c r="CX847" s="7">
        <v>-7511.5214999988684</v>
      </c>
      <c r="CY847" s="7">
        <v>4864853.5402000016</v>
      </c>
      <c r="CZ847" s="25">
        <f t="shared" si="395"/>
        <v>535.66545663142745</v>
      </c>
      <c r="DA847" s="6">
        <v>1298</v>
      </c>
      <c r="DB847" s="21">
        <v>0.22243880560970139</v>
      </c>
      <c r="DC847" s="7">
        <v>-7511.5214999988684</v>
      </c>
      <c r="DD847" s="7">
        <v>4864853.5402000016</v>
      </c>
      <c r="DE847" s="25">
        <f t="shared" si="396"/>
        <v>408.46775852496177</v>
      </c>
      <c r="DF847" s="6">
        <v>1447</v>
      </c>
      <c r="DG847" s="21">
        <v>0.2236526003611842</v>
      </c>
      <c r="DH847" s="7">
        <v>-7511.5214999988684</v>
      </c>
      <c r="DI847" s="7">
        <v>4864853.5402000016</v>
      </c>
      <c r="DJ847" s="25">
        <f t="shared" si="397"/>
        <v>399.67243095455893</v>
      </c>
      <c r="DK847" s="6">
        <v>1370</v>
      </c>
      <c r="DL847" s="21">
        <v>0.22420375315899849</v>
      </c>
      <c r="DM847" s="7">
        <v>-7511.5214999988684</v>
      </c>
      <c r="DN847" s="7">
        <v>4864853.5402000016</v>
      </c>
      <c r="DO847" s="25">
        <f t="shared" si="398"/>
        <v>395.75689175568886</v>
      </c>
      <c r="DP847" s="6">
        <v>1291</v>
      </c>
      <c r="DQ847" s="21">
        <v>0.2251849190927942</v>
      </c>
      <c r="DR847" s="7">
        <v>-7516.4745000004768</v>
      </c>
      <c r="DS847" s="7">
        <v>4864844.5971999988</v>
      </c>
      <c r="DT847" s="25">
        <f t="shared" si="399"/>
        <v>388.90434232112784</v>
      </c>
      <c r="DU847" s="6">
        <v>365</v>
      </c>
      <c r="DV847" s="21">
        <v>0.2254433154014743</v>
      </c>
      <c r="DW847" s="7">
        <v>-7516.4745000004768</v>
      </c>
      <c r="DX847" s="7">
        <v>4864844.5971999988</v>
      </c>
      <c r="DY847" s="25">
        <f t="shared" si="400"/>
        <v>387.12440384034744</v>
      </c>
      <c r="DZ847" s="6">
        <v>1411</v>
      </c>
      <c r="EA847" s="21">
        <v>0.2332400671516508</v>
      </c>
      <c r="EB847" s="7">
        <v>-7520.7504727989426</v>
      </c>
      <c r="EC847" s="7">
        <v>4864854.415648371</v>
      </c>
      <c r="ED847" s="25">
        <f t="shared" si="401"/>
        <v>337.89935973445421</v>
      </c>
      <c r="EE847" s="6">
        <v>1441</v>
      </c>
      <c r="EF847" s="21">
        <v>0.23339440313252141</v>
      </c>
      <c r="EG847" s="7">
        <v>-7516.4745000004768</v>
      </c>
      <c r="EH847" s="7">
        <v>4864844.5971999988</v>
      </c>
      <c r="EI847" s="25">
        <f t="shared" si="402"/>
        <v>337.00647929528213</v>
      </c>
    </row>
    <row r="848" spans="1:139" x14ac:dyDescent="0.25">
      <c r="A848" s="6">
        <v>834</v>
      </c>
      <c r="B848" s="6">
        <v>2</v>
      </c>
      <c r="C848" s="6">
        <v>1</v>
      </c>
      <c r="D848" s="6">
        <v>2</v>
      </c>
      <c r="E848" s="6">
        <v>1</v>
      </c>
      <c r="F848" s="20">
        <f t="shared" ref="F848:F911" si="403">IF(B848=D848,1,0)</f>
        <v>1</v>
      </c>
      <c r="G848" s="20">
        <f t="shared" ref="G848:G911" si="404">IF(C848=E848,1,0)</f>
        <v>1</v>
      </c>
      <c r="H848" s="20">
        <f t="shared" ref="H848:H911" si="405">F848*G848</f>
        <v>1</v>
      </c>
      <c r="I848" s="7">
        <v>-7375.0865372009257</v>
      </c>
      <c r="J848" s="7">
        <v>4864855.11192198</v>
      </c>
      <c r="K848" s="6">
        <v>3</v>
      </c>
      <c r="L848" s="6">
        <v>6</v>
      </c>
      <c r="M848" s="7">
        <v>-7376.9950721261666</v>
      </c>
      <c r="N848" s="7">
        <v>4864846.1726566069</v>
      </c>
      <c r="O848" s="26">
        <f t="shared" ref="O848:O911" si="406">((X848*V848+AC848*AA848+AH848*AF848+AM848*AK848+AR848*AP848+AW848*AU848+BB848*AZ848+BG848*BE848+BL848*BJ848+BQ848*BO848+BV848*BT848+CA848*BY848)/(X848+AC848+AH848+AM848+AR848+AW848+BB848+BG848+BL848+BQ848+BV848+CA848)+(CF848*CD848+CK848*CI848+CP848*CN848+CU848*CS848+CZ848*CX848+DE848*DC848+DJ848*DH848+DO848*DM848+DT848*DR848+DY848*DW848+ED848*EB848+EI848*EG848)/(CF848+CK848+CP848+CU848+CZ848+DE848+DJ848+DO848+DT848+DY848+ED848+EI848))/2</f>
        <v>-7376.9950721261675</v>
      </c>
      <c r="P848" s="26">
        <f t="shared" ref="P848:P911" si="407">((X848*W848+AC848*AB848+AH848*AG848+AM848*AL848+AR848*AQ848+AW848*AV848+BB848*BA848+BG848*BF848+BL848*BK848+BQ848*BP848+BV848*BU848+CA848*BZ848)/(X848+AC848+AH848+AM848+AR848+AW848+BB848+BG848+BL848+BQ848+BV848+CA848)+(CF848*CE848+CK848*CJ848+CP848*CO848+CU848*CT848+CZ848*CY848+DE848*DD848+DJ848*DI848+DO848*DN848+DT848*DS848+DY848*DX848+ED848*EC848+EI848*EH848)/(CF848+CK848+CP848+CU848+CZ848+DE848+DJ848+DO848+DT848+DY848+ED848+EI848))/2</f>
        <v>4864846.1726566069</v>
      </c>
      <c r="Q848" s="20">
        <f t="shared" ref="Q848:Q911" si="408">IF(AND(ABS(O848-M848)&lt;0.000001,ABS(P848-N848)&lt;0.000001),1,0)</f>
        <v>1</v>
      </c>
      <c r="R848" s="26">
        <f t="shared" ref="R848:R911" si="409">SQRT((I848-O848)^2+(J848-P848)^2)</f>
        <v>9.1407314243827091</v>
      </c>
      <c r="S848" s="26">
        <f>R848*'8_HeSo_Mercator'!$B$7</f>
        <v>7.0029552691712622</v>
      </c>
      <c r="T848" s="6">
        <v>3746</v>
      </c>
      <c r="U848" s="21">
        <v>0.23985877427212299</v>
      </c>
      <c r="V848" s="7">
        <v>-7379.7994000017643</v>
      </c>
      <c r="W848" s="7">
        <v>4864849.1578999981</v>
      </c>
      <c r="X848" s="25">
        <f t="shared" ref="X848:X911" si="410">1/MAX(U848,0.000000001)^4</f>
        <v>302.1186670624715</v>
      </c>
      <c r="Y848" s="6">
        <v>14597</v>
      </c>
      <c r="Z848" s="21">
        <v>0.2471881486290467</v>
      </c>
      <c r="AA848" s="7">
        <v>-7383.6702000014484</v>
      </c>
      <c r="AB848" s="7">
        <v>4864842.1807999983</v>
      </c>
      <c r="AC848" s="25">
        <f t="shared" ref="AC848:AC911" si="411">1/MAX(Z848,0.000000001)^4</f>
        <v>267.84862476013245</v>
      </c>
      <c r="AD848" s="6">
        <v>14617</v>
      </c>
      <c r="AE848" s="21">
        <v>0.2534763654462433</v>
      </c>
      <c r="AF848" s="7">
        <v>-7383.6702000014484</v>
      </c>
      <c r="AG848" s="7">
        <v>4864842.1807999983</v>
      </c>
      <c r="AH848" s="25">
        <f t="shared" ref="AH848:AH911" si="412">1/MAX(AE848,0.000000001)^4</f>
        <v>242.24237463102517</v>
      </c>
      <c r="AI848" s="6">
        <v>14698</v>
      </c>
      <c r="AJ848" s="21">
        <v>0.25353660342437312</v>
      </c>
      <c r="AK848" s="7">
        <v>-7372.8029999993742</v>
      </c>
      <c r="AL848" s="7">
        <v>4864849.302699998</v>
      </c>
      <c r="AM848" s="25">
        <f t="shared" ref="AM848:AM911" si="413">1/MAX(AJ848,0.000000001)^4</f>
        <v>242.01223837400889</v>
      </c>
      <c r="AN848" s="6">
        <v>4435</v>
      </c>
      <c r="AO848" s="21">
        <v>0.25872164987099261</v>
      </c>
      <c r="AP848" s="7">
        <v>-7379.7994000017643</v>
      </c>
      <c r="AQ848" s="7">
        <v>4864849.1578999981</v>
      </c>
      <c r="AR848" s="25">
        <f t="shared" ref="AR848:AR911" si="414">1/MAX(AO848,0.000000001)^4</f>
        <v>223.18700879397772</v>
      </c>
      <c r="AS848" s="6">
        <v>14699</v>
      </c>
      <c r="AT848" s="21">
        <v>0.25954244641455387</v>
      </c>
      <c r="AU848" s="7">
        <v>-7366.0377999991179</v>
      </c>
      <c r="AV848" s="7">
        <v>4864845.5494000018</v>
      </c>
      <c r="AW848" s="25">
        <f t="shared" ref="AW848:AW911" si="415">1/MAX(AT848,0.000000001)^4</f>
        <v>220.37707997475323</v>
      </c>
      <c r="AX848" s="6">
        <v>14626</v>
      </c>
      <c r="AY848" s="21">
        <v>0.26154702203523672</v>
      </c>
      <c r="AZ848" s="7">
        <v>-7373.0527999997139</v>
      </c>
      <c r="BA848" s="7">
        <v>4864844.886500001</v>
      </c>
      <c r="BB848" s="25">
        <f t="shared" ref="BB848:BB911" si="416">1/MAX(AY848,0.000000001)^4</f>
        <v>213.69820875923708</v>
      </c>
      <c r="BC848" s="6">
        <v>3332</v>
      </c>
      <c r="BD848" s="21">
        <v>0.26610418639735101</v>
      </c>
      <c r="BE848" s="7">
        <v>-7379.7994000017643</v>
      </c>
      <c r="BF848" s="7">
        <v>4864849.1578999981</v>
      </c>
      <c r="BG848" s="25">
        <f t="shared" ref="BG848:BG911" si="417">1/MAX(BD848,0.000000001)^4</f>
        <v>199.43123193038116</v>
      </c>
      <c r="BH848" s="6">
        <v>4438</v>
      </c>
      <c r="BI848" s="21">
        <v>0.26808056116378798</v>
      </c>
      <c r="BJ848" s="7">
        <v>-7381.6869000010192</v>
      </c>
      <c r="BK848" s="7">
        <v>4864845.7553000003</v>
      </c>
      <c r="BL848" s="25">
        <f t="shared" ref="BL848:BL911" si="418">1/MAX(BI848,0.000000001)^4</f>
        <v>193.61486794718854</v>
      </c>
      <c r="BM848" s="6">
        <v>14589</v>
      </c>
      <c r="BN848" s="21">
        <v>0.27035629574091391</v>
      </c>
      <c r="BO848" s="7">
        <v>-7366.2424000017336</v>
      </c>
      <c r="BP848" s="7">
        <v>4864841.1080000028</v>
      </c>
      <c r="BQ848" s="25">
        <f t="shared" ref="BQ848:BQ911" si="419">1/MAX(BN848,0.000000001)^4</f>
        <v>187.17767589125233</v>
      </c>
      <c r="BR848" s="6">
        <v>3607</v>
      </c>
      <c r="BS848" s="21">
        <v>0.2742362536794295</v>
      </c>
      <c r="BT848" s="7">
        <v>-7379.7994000017643</v>
      </c>
      <c r="BU848" s="7">
        <v>4864849.1578999981</v>
      </c>
      <c r="BV848" s="25">
        <f t="shared" ref="BV848:BV911" si="420">1/MAX(BS848,0.000000001)^4</f>
        <v>176.80743767442118</v>
      </c>
      <c r="BW848" s="6">
        <v>14630</v>
      </c>
      <c r="BX848" s="21">
        <v>0.27502855688435301</v>
      </c>
      <c r="BY848" s="7">
        <v>-7372.8029999993742</v>
      </c>
      <c r="BZ848" s="7">
        <v>4864849.302699998</v>
      </c>
      <c r="CA848" s="25">
        <f t="shared" ref="CA848:CA911" si="421">1/MAX(BX848,0.000000001)^4</f>
        <v>174.77883487930961</v>
      </c>
      <c r="CB848" s="6">
        <v>14597</v>
      </c>
      <c r="CC848" s="21">
        <v>0.24131813039692029</v>
      </c>
      <c r="CD848" s="7">
        <v>-7383.6702000014484</v>
      </c>
      <c r="CE848" s="7">
        <v>4864842.1807999983</v>
      </c>
      <c r="CF848" s="25">
        <f t="shared" ref="CF848:CF911" si="422">1/MAX(CC848,0.000000001)^4</f>
        <v>294.87651968321376</v>
      </c>
      <c r="CG848" s="6">
        <v>14578</v>
      </c>
      <c r="CH848" s="21">
        <v>0.25668534025731138</v>
      </c>
      <c r="CI848" s="7">
        <v>-7374.8973000012338</v>
      </c>
      <c r="CJ848" s="7">
        <v>4864855.5392000005</v>
      </c>
      <c r="CK848" s="25">
        <f t="shared" ref="CK848:CK911" si="423">1/MAX(CH848,0.000000001)^4</f>
        <v>230.35398818011441</v>
      </c>
      <c r="CL848" s="6">
        <v>14617</v>
      </c>
      <c r="CM848" s="21">
        <v>0.2616749801200029</v>
      </c>
      <c r="CN848" s="7">
        <v>-7383.6702000014484</v>
      </c>
      <c r="CO848" s="7">
        <v>4864842.1807999983</v>
      </c>
      <c r="CP848" s="25">
        <f t="shared" ref="CP848:CP911" si="424">1/MAX(CM848,0.000000001)^4</f>
        <v>213.28052475960718</v>
      </c>
      <c r="CQ848" s="6">
        <v>3746</v>
      </c>
      <c r="CR848" s="21">
        <v>0.26383720721206561</v>
      </c>
      <c r="CS848" s="7">
        <v>-7379.7994000017643</v>
      </c>
      <c r="CT848" s="7">
        <v>4864849.1578999981</v>
      </c>
      <c r="CU848" s="25">
        <f t="shared" ref="CU848:CU911" si="425">1/MAX(CR848,0.000000001)^4</f>
        <v>206.37440549575078</v>
      </c>
      <c r="CV848" s="6">
        <v>3332</v>
      </c>
      <c r="CW848" s="21">
        <v>0.26880313930673638</v>
      </c>
      <c r="CX848" s="7">
        <v>-7379.7994000017643</v>
      </c>
      <c r="CY848" s="7">
        <v>4864849.1578999981</v>
      </c>
      <c r="CZ848" s="25">
        <f t="shared" ref="CZ848:CZ911" si="426">1/MAX(CW848,0.000000001)^4</f>
        <v>191.54139856081738</v>
      </c>
      <c r="DA848" s="6">
        <v>14626</v>
      </c>
      <c r="DB848" s="21">
        <v>0.2702539714043618</v>
      </c>
      <c r="DC848" s="7">
        <v>-7373.0527999997139</v>
      </c>
      <c r="DD848" s="7">
        <v>4864844.886500001</v>
      </c>
      <c r="DE848" s="25">
        <f t="shared" ref="DE848:DE911" si="427">1/MAX(DB848,0.000000001)^4</f>
        <v>187.46131593102032</v>
      </c>
      <c r="DF848" s="6">
        <v>14663</v>
      </c>
      <c r="DG848" s="21">
        <v>0.2714157166335735</v>
      </c>
      <c r="DH848" s="7">
        <v>-7383.6702000014484</v>
      </c>
      <c r="DI848" s="7">
        <v>4864842.1807999983</v>
      </c>
      <c r="DJ848" s="25">
        <f t="shared" ref="DJ848:DJ911" si="428">1/MAX(DG848,0.000000001)^4</f>
        <v>184.27228897103282</v>
      </c>
      <c r="DK848" s="6">
        <v>14651</v>
      </c>
      <c r="DL848" s="21">
        <v>0.27151535100843849</v>
      </c>
      <c r="DM848" s="7">
        <v>-7373.0527999997139</v>
      </c>
      <c r="DN848" s="7">
        <v>4864844.886500001</v>
      </c>
      <c r="DO848" s="25">
        <f t="shared" ref="DO848:DO911" si="429">1/MAX(DL848,0.000000001)^4</f>
        <v>184.00195801827627</v>
      </c>
      <c r="DP848" s="6">
        <v>14589</v>
      </c>
      <c r="DQ848" s="21">
        <v>0.2731003537010866</v>
      </c>
      <c r="DR848" s="7">
        <v>-7366.2424000017336</v>
      </c>
      <c r="DS848" s="7">
        <v>4864841.1080000028</v>
      </c>
      <c r="DT848" s="25">
        <f t="shared" ref="DT848:DT911" si="430">1/MAX(DQ848,0.000000001)^4</f>
        <v>179.76740511411427</v>
      </c>
      <c r="DU848" s="6">
        <v>14555</v>
      </c>
      <c r="DV848" s="21">
        <v>0.27895770996225111</v>
      </c>
      <c r="DW848" s="7">
        <v>-7381.6869000010192</v>
      </c>
      <c r="DX848" s="7">
        <v>4864845.7553000003</v>
      </c>
      <c r="DY848" s="25">
        <f t="shared" ref="DY848:DY911" si="431">1/MAX(DV848,0.000000001)^4</f>
        <v>165.13781098384425</v>
      </c>
      <c r="DZ848" s="6">
        <v>14698</v>
      </c>
      <c r="EA848" s="21">
        <v>0.2794222910833854</v>
      </c>
      <c r="EB848" s="7">
        <v>-7372.8029999993742</v>
      </c>
      <c r="EC848" s="7">
        <v>4864849.302699998</v>
      </c>
      <c r="ED848" s="25">
        <f t="shared" ref="ED848:ED911" si="432">1/MAX(EA848,0.000000001)^4</f>
        <v>164.04228229603788</v>
      </c>
      <c r="EE848" s="6">
        <v>14699</v>
      </c>
      <c r="EF848" s="21">
        <v>0.27981209347145258</v>
      </c>
      <c r="EG848" s="7">
        <v>-7366.0377999991179</v>
      </c>
      <c r="EH848" s="7">
        <v>4864845.5494000018</v>
      </c>
      <c r="EI848" s="25">
        <f t="shared" ref="EI848:EI911" si="433">1/MAX(EF848,0.000000001)^4</f>
        <v>163.13009044290055</v>
      </c>
    </row>
    <row r="849" spans="1:139" x14ac:dyDescent="0.25">
      <c r="A849" s="6">
        <v>835</v>
      </c>
      <c r="B849" s="6">
        <v>1</v>
      </c>
      <c r="C849" s="6">
        <v>2</v>
      </c>
      <c r="D849" s="6">
        <v>1</v>
      </c>
      <c r="E849" s="6">
        <v>2</v>
      </c>
      <c r="F849" s="20">
        <f t="shared" si="403"/>
        <v>1</v>
      </c>
      <c r="G849" s="20">
        <f t="shared" si="404"/>
        <v>1</v>
      </c>
      <c r="H849" s="20">
        <f t="shared" si="405"/>
        <v>1</v>
      </c>
      <c r="I849" s="7">
        <v>-7466.2520668284096</v>
      </c>
      <c r="J849" s="7">
        <v>4864821.1098800516</v>
      </c>
      <c r="K849" s="6">
        <v>0</v>
      </c>
      <c r="L849" s="6">
        <v>6</v>
      </c>
      <c r="M849" s="7">
        <v>-7465.5681709305463</v>
      </c>
      <c r="N849" s="7">
        <v>4864818.0745322099</v>
      </c>
      <c r="O849" s="26">
        <f t="shared" si="406"/>
        <v>-7465.5681709305472</v>
      </c>
      <c r="P849" s="26">
        <f t="shared" si="407"/>
        <v>4864818.0745322108</v>
      </c>
      <c r="Q849" s="20">
        <f t="shared" si="408"/>
        <v>1</v>
      </c>
      <c r="R849" s="26">
        <f t="shared" si="409"/>
        <v>3.1114385922674028</v>
      </c>
      <c r="S849" s="26">
        <f>R849*'8_HeSo_Mercator'!$B$7</f>
        <v>2.3837551146398868</v>
      </c>
      <c r="T849" s="6">
        <v>6409</v>
      </c>
      <c r="U849" s="21">
        <v>0.25201223683022711</v>
      </c>
      <c r="V849" s="7">
        <v>-7466.9637000001967</v>
      </c>
      <c r="W849" s="7">
        <v>4864820.4131999984</v>
      </c>
      <c r="X849" s="25">
        <f t="shared" si="410"/>
        <v>247.92109623492451</v>
      </c>
      <c r="Y849" s="6">
        <v>6500</v>
      </c>
      <c r="Z849" s="21">
        <v>0.26905106144413998</v>
      </c>
      <c r="AA849" s="7">
        <v>-7466.9637000001967</v>
      </c>
      <c r="AB849" s="7">
        <v>4864820.4131999984</v>
      </c>
      <c r="AC849" s="25">
        <f t="shared" si="411"/>
        <v>190.83637616358416</v>
      </c>
      <c r="AD849" s="6">
        <v>6501</v>
      </c>
      <c r="AE849" s="21">
        <v>0.2773279525200143</v>
      </c>
      <c r="AF849" s="7">
        <v>-7466.9637000001967</v>
      </c>
      <c r="AG849" s="7">
        <v>4864820.4131999984</v>
      </c>
      <c r="AH849" s="25">
        <f t="shared" si="412"/>
        <v>169.0539873954886</v>
      </c>
      <c r="AI849" s="6">
        <v>6778</v>
      </c>
      <c r="AJ849" s="21">
        <v>0.27830623248017577</v>
      </c>
      <c r="AK849" s="7">
        <v>-7466.9637000001967</v>
      </c>
      <c r="AL849" s="7">
        <v>4864820.4131999984</v>
      </c>
      <c r="AM849" s="25">
        <f t="shared" si="413"/>
        <v>166.68951052283066</v>
      </c>
      <c r="AN849" s="6">
        <v>6682</v>
      </c>
      <c r="AO849" s="21">
        <v>0.28439132830331748</v>
      </c>
      <c r="AP849" s="7">
        <v>-7466.9637000001967</v>
      </c>
      <c r="AQ849" s="7">
        <v>4864820.4131999984</v>
      </c>
      <c r="AR849" s="25">
        <f t="shared" si="414"/>
        <v>152.87434215826556</v>
      </c>
      <c r="AS849" s="6">
        <v>6960</v>
      </c>
      <c r="AT849" s="21">
        <v>0.28541474901545472</v>
      </c>
      <c r="AU849" s="7">
        <v>-7466.9637000001967</v>
      </c>
      <c r="AV849" s="7">
        <v>4864820.4131999984</v>
      </c>
      <c r="AW849" s="25">
        <f t="shared" si="415"/>
        <v>150.69344195974691</v>
      </c>
      <c r="AX849" s="6">
        <v>6226</v>
      </c>
      <c r="AY849" s="21">
        <v>0.28583108634506899</v>
      </c>
      <c r="AZ849" s="7">
        <v>-7460.7679000012577</v>
      </c>
      <c r="BA849" s="7">
        <v>4864810.0301000029</v>
      </c>
      <c r="BB849" s="25">
        <f t="shared" si="416"/>
        <v>149.81736705322535</v>
      </c>
      <c r="BC849" s="6">
        <v>7054</v>
      </c>
      <c r="BD849" s="21">
        <v>0.28947839586227031</v>
      </c>
      <c r="BE849" s="7">
        <v>-7466.9637000001967</v>
      </c>
      <c r="BF849" s="7">
        <v>4864820.4131999984</v>
      </c>
      <c r="BG849" s="25">
        <f t="shared" si="417"/>
        <v>142.40832249842163</v>
      </c>
      <c r="BH849" s="6">
        <v>6228</v>
      </c>
      <c r="BI849" s="21">
        <v>0.2907888050509484</v>
      </c>
      <c r="BJ849" s="7">
        <v>-7466.9637000001967</v>
      </c>
      <c r="BK849" s="7">
        <v>4864820.4131999984</v>
      </c>
      <c r="BL849" s="25">
        <f t="shared" si="418"/>
        <v>139.8586296968337</v>
      </c>
      <c r="BM849" s="6">
        <v>6595</v>
      </c>
      <c r="BN849" s="21">
        <v>0.29193009503358619</v>
      </c>
      <c r="BO849" s="7">
        <v>-7466.9637000001967</v>
      </c>
      <c r="BP849" s="7">
        <v>4864820.4131999984</v>
      </c>
      <c r="BQ849" s="25">
        <f t="shared" si="419"/>
        <v>137.68433311598233</v>
      </c>
      <c r="BR849" s="6">
        <v>6408</v>
      </c>
      <c r="BS849" s="21">
        <v>0.29249011068896108</v>
      </c>
      <c r="BT849" s="7">
        <v>-7460.7679000012577</v>
      </c>
      <c r="BU849" s="7">
        <v>4864810.0301000029</v>
      </c>
      <c r="BV849" s="25">
        <f t="shared" si="420"/>
        <v>136.6328894296399</v>
      </c>
      <c r="BW849" s="6">
        <v>6685</v>
      </c>
      <c r="BX849" s="21">
        <v>0.2953313857517787</v>
      </c>
      <c r="BY849" s="7">
        <v>-7460.7679000012577</v>
      </c>
      <c r="BZ849" s="7">
        <v>4864810.0301000029</v>
      </c>
      <c r="CA849" s="25">
        <f t="shared" si="421"/>
        <v>131.45030170063933</v>
      </c>
      <c r="CB849" s="6">
        <v>6409</v>
      </c>
      <c r="CC849" s="21">
        <v>0.25230846387585909</v>
      </c>
      <c r="CD849" s="7">
        <v>-7466.9637000001967</v>
      </c>
      <c r="CE849" s="7">
        <v>4864820.4131999984</v>
      </c>
      <c r="CF849" s="25">
        <f t="shared" si="422"/>
        <v>246.75884115877295</v>
      </c>
      <c r="CG849" s="6">
        <v>6226</v>
      </c>
      <c r="CH849" s="21">
        <v>0.27024897914935131</v>
      </c>
      <c r="CI849" s="7">
        <v>-7460.7679000012577</v>
      </c>
      <c r="CJ849" s="7">
        <v>4864810.0301000029</v>
      </c>
      <c r="CK849" s="25">
        <f t="shared" si="423"/>
        <v>187.47516805551354</v>
      </c>
      <c r="CL849" s="6">
        <v>6501</v>
      </c>
      <c r="CM849" s="21">
        <v>0.27404734287064481</v>
      </c>
      <c r="CN849" s="7">
        <v>-7466.9637000001967</v>
      </c>
      <c r="CO849" s="7">
        <v>4864820.4131999984</v>
      </c>
      <c r="CP849" s="25">
        <f t="shared" si="424"/>
        <v>177.29546121360113</v>
      </c>
      <c r="CQ849" s="6">
        <v>6500</v>
      </c>
      <c r="CR849" s="21">
        <v>0.27617130046123728</v>
      </c>
      <c r="CS849" s="7">
        <v>-7466.9637000001967</v>
      </c>
      <c r="CT849" s="7">
        <v>4864820.4131999984</v>
      </c>
      <c r="CU849" s="25">
        <f t="shared" si="425"/>
        <v>171.90393576339667</v>
      </c>
      <c r="CV849" s="6">
        <v>6778</v>
      </c>
      <c r="CW849" s="21">
        <v>0.27815766955615889</v>
      </c>
      <c r="CX849" s="7">
        <v>-7466.9637000001967</v>
      </c>
      <c r="CY849" s="7">
        <v>4864820.4131999984</v>
      </c>
      <c r="CZ849" s="25">
        <f t="shared" si="426"/>
        <v>167.04590878614582</v>
      </c>
      <c r="DA849" s="6">
        <v>6683</v>
      </c>
      <c r="DB849" s="21">
        <v>0.28457775068032759</v>
      </c>
      <c r="DC849" s="7">
        <v>-7466.9637000001967</v>
      </c>
      <c r="DD849" s="7">
        <v>4864820.4131999984</v>
      </c>
      <c r="DE849" s="25">
        <f t="shared" si="427"/>
        <v>152.47415336839867</v>
      </c>
      <c r="DF849" s="6">
        <v>6595</v>
      </c>
      <c r="DG849" s="21">
        <v>0.28566285014761988</v>
      </c>
      <c r="DH849" s="7">
        <v>-7466.9637000001967</v>
      </c>
      <c r="DI849" s="7">
        <v>4864820.4131999984</v>
      </c>
      <c r="DJ849" s="25">
        <f t="shared" si="428"/>
        <v>150.17060834711245</v>
      </c>
      <c r="DK849" s="6">
        <v>6228</v>
      </c>
      <c r="DL849" s="21">
        <v>0.29502988755590848</v>
      </c>
      <c r="DM849" s="7">
        <v>-7466.9637000001967</v>
      </c>
      <c r="DN849" s="7">
        <v>4864820.4131999984</v>
      </c>
      <c r="DO849" s="25">
        <f t="shared" si="429"/>
        <v>131.98845492890314</v>
      </c>
      <c r="DP849" s="6">
        <v>7054</v>
      </c>
      <c r="DQ849" s="21">
        <v>0.2953202752064385</v>
      </c>
      <c r="DR849" s="7">
        <v>-7466.9637000001967</v>
      </c>
      <c r="DS849" s="7">
        <v>4864820.4131999984</v>
      </c>
      <c r="DT849" s="25">
        <f t="shared" si="430"/>
        <v>131.47008452059833</v>
      </c>
      <c r="DU849" s="6">
        <v>6685</v>
      </c>
      <c r="DV849" s="21">
        <v>0.29661117540579829</v>
      </c>
      <c r="DW849" s="7">
        <v>-7460.7679000012577</v>
      </c>
      <c r="DX849" s="7">
        <v>4864810.0301000029</v>
      </c>
      <c r="DY849" s="25">
        <f t="shared" si="431"/>
        <v>129.19626554180005</v>
      </c>
      <c r="DZ849" s="6">
        <v>6682</v>
      </c>
      <c r="EA849" s="21">
        <v>0.2985931057933438</v>
      </c>
      <c r="EB849" s="7">
        <v>-7466.9637000001967</v>
      </c>
      <c r="EC849" s="7">
        <v>4864820.4131999984</v>
      </c>
      <c r="ED849" s="25">
        <f t="shared" si="432"/>
        <v>125.80007372480337</v>
      </c>
      <c r="EE849" s="6">
        <v>7048</v>
      </c>
      <c r="EF849" s="21">
        <v>0.29984633672552252</v>
      </c>
      <c r="EG849" s="7">
        <v>-7460.7679000012577</v>
      </c>
      <c r="EH849" s="7">
        <v>4864810.0301000029</v>
      </c>
      <c r="EI849" s="25">
        <f t="shared" si="433"/>
        <v>123.71005801851825</v>
      </c>
    </row>
    <row r="850" spans="1:139" x14ac:dyDescent="0.25">
      <c r="A850" s="6">
        <v>836</v>
      </c>
      <c r="B850" s="6">
        <v>2</v>
      </c>
      <c r="C850" s="6">
        <v>1</v>
      </c>
      <c r="D850" s="6">
        <v>2</v>
      </c>
      <c r="E850" s="6">
        <v>1</v>
      </c>
      <c r="F850" s="20">
        <f t="shared" si="403"/>
        <v>1</v>
      </c>
      <c r="G850" s="20">
        <f t="shared" si="404"/>
        <v>1</v>
      </c>
      <c r="H850" s="20">
        <f t="shared" si="405"/>
        <v>1</v>
      </c>
      <c r="I850" s="7">
        <v>-7374.5041999989617</v>
      </c>
      <c r="J850" s="7">
        <v>4864844.7056181831</v>
      </c>
      <c r="K850" s="6">
        <v>6</v>
      </c>
      <c r="L850" s="6">
        <v>-6</v>
      </c>
      <c r="M850" s="7">
        <v>-7373.8007981929532</v>
      </c>
      <c r="N850" s="7">
        <v>4864848.5148845864</v>
      </c>
      <c r="O850" s="26">
        <f t="shared" si="406"/>
        <v>-7373.8007981929522</v>
      </c>
      <c r="P850" s="26">
        <f t="shared" si="407"/>
        <v>4864848.5148845855</v>
      </c>
      <c r="Q850" s="20">
        <f t="shared" si="408"/>
        <v>1</v>
      </c>
      <c r="R850" s="26">
        <f t="shared" si="409"/>
        <v>3.8736655282877845</v>
      </c>
      <c r="S850" s="26">
        <f>R850*'8_HeSo_Mercator'!$B$7</f>
        <v>2.967717260565061</v>
      </c>
      <c r="T850" s="6">
        <v>14556</v>
      </c>
      <c r="U850" s="21">
        <v>0.20235585522262109</v>
      </c>
      <c r="V850" s="7">
        <v>-7374.8973000012338</v>
      </c>
      <c r="W850" s="7">
        <v>4864855.5392000005</v>
      </c>
      <c r="X850" s="25">
        <f t="shared" si="410"/>
        <v>596.39898908493899</v>
      </c>
      <c r="Y850" s="6">
        <v>14651</v>
      </c>
      <c r="Z850" s="21">
        <v>0.23602941220489729</v>
      </c>
      <c r="AA850" s="7">
        <v>-7373.0527999997139</v>
      </c>
      <c r="AB850" s="7">
        <v>4864844.886500001</v>
      </c>
      <c r="AC850" s="25">
        <f t="shared" si="411"/>
        <v>322.2073927052478</v>
      </c>
      <c r="AD850" s="6">
        <v>14667</v>
      </c>
      <c r="AE850" s="21">
        <v>0.24837659474312429</v>
      </c>
      <c r="AF850" s="7">
        <v>-7374.347500000149</v>
      </c>
      <c r="AG850" s="7">
        <v>4864845.6046999991</v>
      </c>
      <c r="AH850" s="25">
        <f t="shared" si="412"/>
        <v>262.75883378711018</v>
      </c>
      <c r="AI850" s="6">
        <v>14673</v>
      </c>
      <c r="AJ850" s="21">
        <v>0.25151515516294271</v>
      </c>
      <c r="AK850" s="7">
        <v>-7373.0527999997139</v>
      </c>
      <c r="AL850" s="7">
        <v>4864844.886500001</v>
      </c>
      <c r="AM850" s="25">
        <f t="shared" si="413"/>
        <v>249.88682831849246</v>
      </c>
      <c r="AN850" s="6">
        <v>14578</v>
      </c>
      <c r="AO850" s="21">
        <v>0.25476444374847251</v>
      </c>
      <c r="AP850" s="7">
        <v>-7374.8973000012338</v>
      </c>
      <c r="AQ850" s="7">
        <v>4864855.5392000005</v>
      </c>
      <c r="AR850" s="25">
        <f t="shared" si="414"/>
        <v>237.38033479394252</v>
      </c>
      <c r="AS850" s="6">
        <v>14692</v>
      </c>
      <c r="AT850" s="21">
        <v>0.2585698195460831</v>
      </c>
      <c r="AU850" s="7">
        <v>-7374.347500000149</v>
      </c>
      <c r="AV850" s="7">
        <v>4864845.6046999991</v>
      </c>
      <c r="AW850" s="25">
        <f t="shared" si="415"/>
        <v>223.71168587680677</v>
      </c>
      <c r="AX850" s="6">
        <v>14626</v>
      </c>
      <c r="AY850" s="21">
        <v>0.2593208487254316</v>
      </c>
      <c r="AZ850" s="7">
        <v>-7373.0527999997139</v>
      </c>
      <c r="BA850" s="7">
        <v>4864844.886500001</v>
      </c>
      <c r="BB850" s="25">
        <f t="shared" si="416"/>
        <v>221.13132220649652</v>
      </c>
      <c r="BC850" s="6">
        <v>14558</v>
      </c>
      <c r="BD850" s="21">
        <v>0.26157413449315969</v>
      </c>
      <c r="BE850" s="7">
        <v>-7374.347500000149</v>
      </c>
      <c r="BF850" s="7">
        <v>4864845.6046999991</v>
      </c>
      <c r="BG850" s="25">
        <f t="shared" si="417"/>
        <v>213.60962227949702</v>
      </c>
      <c r="BH850" s="6">
        <v>14698</v>
      </c>
      <c r="BI850" s="21">
        <v>0.2626396142815563</v>
      </c>
      <c r="BJ850" s="7">
        <v>-7372.8029999993742</v>
      </c>
      <c r="BK850" s="7">
        <v>4864849.302699998</v>
      </c>
      <c r="BL850" s="25">
        <f t="shared" si="418"/>
        <v>210.16436134096179</v>
      </c>
      <c r="BM850" s="6">
        <v>14600</v>
      </c>
      <c r="BN850" s="21">
        <v>0.26362376593316139</v>
      </c>
      <c r="BO850" s="7">
        <v>-7374.8973000012338</v>
      </c>
      <c r="BP850" s="7">
        <v>4864855.5392000005</v>
      </c>
      <c r="BQ850" s="25">
        <f t="shared" si="419"/>
        <v>207.04357644893923</v>
      </c>
      <c r="BR850" s="6">
        <v>14690</v>
      </c>
      <c r="BS850" s="21">
        <v>0.2637536551915316</v>
      </c>
      <c r="BT850" s="7">
        <v>-7379.7994000017643</v>
      </c>
      <c r="BU850" s="7">
        <v>4864849.1578999981</v>
      </c>
      <c r="BV850" s="25">
        <f t="shared" si="420"/>
        <v>206.63603134738491</v>
      </c>
      <c r="BW850" s="6">
        <v>14652</v>
      </c>
      <c r="BX850" s="21">
        <v>0.27345287099329701</v>
      </c>
      <c r="BY850" s="7">
        <v>-7372.8029999993742</v>
      </c>
      <c r="BZ850" s="7">
        <v>4864849.302699998</v>
      </c>
      <c r="CA850" s="25">
        <f t="shared" si="421"/>
        <v>178.84221923958555</v>
      </c>
      <c r="CB850" s="6">
        <v>3753</v>
      </c>
      <c r="CC850" s="21">
        <v>0.2017991898226551</v>
      </c>
      <c r="CD850" s="7">
        <v>-7372.8029999993742</v>
      </c>
      <c r="CE850" s="7">
        <v>4864849.302699998</v>
      </c>
      <c r="CF850" s="25">
        <f t="shared" si="422"/>
        <v>603.00696262270378</v>
      </c>
      <c r="CG850" s="6">
        <v>3522</v>
      </c>
      <c r="CH850" s="21">
        <v>0.22150682169500641</v>
      </c>
      <c r="CI850" s="7">
        <v>-7373.0527999997139</v>
      </c>
      <c r="CJ850" s="7">
        <v>4864844.886500001</v>
      </c>
      <c r="CK850" s="25">
        <f t="shared" si="423"/>
        <v>415.38573439632131</v>
      </c>
      <c r="CL850" s="6">
        <v>3936</v>
      </c>
      <c r="CM850" s="21">
        <v>0.2259054472340539</v>
      </c>
      <c r="CN850" s="7">
        <v>-7373.0527999997139</v>
      </c>
      <c r="CO850" s="7">
        <v>4864844.886500001</v>
      </c>
      <c r="CP850" s="25">
        <f t="shared" si="424"/>
        <v>383.96636948823794</v>
      </c>
      <c r="CQ850" s="6">
        <v>4074</v>
      </c>
      <c r="CR850" s="21">
        <v>0.22833900621607761</v>
      </c>
      <c r="CS850" s="7">
        <v>-7373.0527999997139</v>
      </c>
      <c r="CT850" s="7">
        <v>4864844.886500001</v>
      </c>
      <c r="CU850" s="25">
        <f t="shared" si="425"/>
        <v>367.85746501784467</v>
      </c>
      <c r="CV850" s="6">
        <v>4581</v>
      </c>
      <c r="CW850" s="21">
        <v>0.2305061179087875</v>
      </c>
      <c r="CX850" s="7">
        <v>-7372.8029999993742</v>
      </c>
      <c r="CY850" s="7">
        <v>4864849.302699998</v>
      </c>
      <c r="CZ850" s="25">
        <f t="shared" si="426"/>
        <v>354.2176306117961</v>
      </c>
      <c r="DA850" s="6">
        <v>4216</v>
      </c>
      <c r="DB850" s="21">
        <v>0.23751127613120851</v>
      </c>
      <c r="DC850" s="7">
        <v>-7373.0527999997139</v>
      </c>
      <c r="DD850" s="7">
        <v>4864844.886500001</v>
      </c>
      <c r="DE850" s="25">
        <f t="shared" si="427"/>
        <v>314.2411587882662</v>
      </c>
      <c r="DF850" s="6">
        <v>14719</v>
      </c>
      <c r="DG850" s="21">
        <v>0.24044927483552039</v>
      </c>
      <c r="DH850" s="7">
        <v>-7372.8029999993742</v>
      </c>
      <c r="DI850" s="7">
        <v>4864849.302699998</v>
      </c>
      <c r="DJ850" s="25">
        <f t="shared" si="428"/>
        <v>299.16178335320052</v>
      </c>
      <c r="DK850" s="6">
        <v>3892</v>
      </c>
      <c r="DL850" s="21">
        <v>0.2430177889787917</v>
      </c>
      <c r="DM850" s="7">
        <v>-7372.8029999993742</v>
      </c>
      <c r="DN850" s="7">
        <v>4864849.302699998</v>
      </c>
      <c r="DO850" s="25">
        <f t="shared" si="429"/>
        <v>286.71323371757342</v>
      </c>
      <c r="DP850" s="6">
        <v>14672</v>
      </c>
      <c r="DQ850" s="21">
        <v>0.2438855099231792</v>
      </c>
      <c r="DR850" s="7">
        <v>-7372.8029999993742</v>
      </c>
      <c r="DS850" s="7">
        <v>4864849.302699998</v>
      </c>
      <c r="DT850" s="25">
        <f t="shared" si="430"/>
        <v>282.65456726953227</v>
      </c>
      <c r="DU850" s="6">
        <v>4437</v>
      </c>
      <c r="DV850" s="21">
        <v>0.24415717207128251</v>
      </c>
      <c r="DW850" s="7">
        <v>-7374.347500000149</v>
      </c>
      <c r="DX850" s="7">
        <v>4864845.6046999991</v>
      </c>
      <c r="DY850" s="25">
        <f t="shared" si="431"/>
        <v>281.39867974172637</v>
      </c>
      <c r="DZ850" s="6">
        <v>3466</v>
      </c>
      <c r="EA850" s="21">
        <v>0.24647738666948121</v>
      </c>
      <c r="EB850" s="7">
        <v>-7374.347500000149</v>
      </c>
      <c r="EC850" s="7">
        <v>4864845.6046999991</v>
      </c>
      <c r="ED850" s="25">
        <f t="shared" si="432"/>
        <v>270.95157352358785</v>
      </c>
      <c r="EE850" s="6">
        <v>4297</v>
      </c>
      <c r="EF850" s="21">
        <v>0.24943959988079351</v>
      </c>
      <c r="EG850" s="7">
        <v>-7374.8973000012338</v>
      </c>
      <c r="EH850" s="7">
        <v>4864855.5392000005</v>
      </c>
      <c r="EI850" s="25">
        <f t="shared" si="433"/>
        <v>258.3083202027035</v>
      </c>
    </row>
    <row r="851" spans="1:139" x14ac:dyDescent="0.25">
      <c r="A851" s="6">
        <v>837</v>
      </c>
      <c r="B851" s="6">
        <v>1</v>
      </c>
      <c r="C851" s="6">
        <v>1</v>
      </c>
      <c r="D851" s="6">
        <v>1</v>
      </c>
      <c r="E851" s="6">
        <v>1</v>
      </c>
      <c r="F851" s="20">
        <f t="shared" si="403"/>
        <v>1</v>
      </c>
      <c r="G851" s="20">
        <f t="shared" si="404"/>
        <v>1</v>
      </c>
      <c r="H851" s="20">
        <f t="shared" si="405"/>
        <v>1</v>
      </c>
      <c r="I851" s="7">
        <v>-7460.9974999986589</v>
      </c>
      <c r="J851" s="7">
        <v>4864809.4587000012</v>
      </c>
      <c r="K851" s="6">
        <v>-6</v>
      </c>
      <c r="L851" s="6">
        <v>-6</v>
      </c>
      <c r="M851" s="7">
        <v>-7466.1476720992678</v>
      </c>
      <c r="N851" s="7">
        <v>4864814.248868973</v>
      </c>
      <c r="O851" s="26">
        <f t="shared" si="406"/>
        <v>-7466.1476720992687</v>
      </c>
      <c r="P851" s="26">
        <f t="shared" si="407"/>
        <v>4864814.248868973</v>
      </c>
      <c r="Q851" s="20">
        <f t="shared" si="408"/>
        <v>1</v>
      </c>
      <c r="R851" s="26">
        <f t="shared" si="409"/>
        <v>7.0334907011995096</v>
      </c>
      <c r="S851" s="26">
        <f>R851*'8_HeSo_Mercator'!$B$7</f>
        <v>5.3885426099759277</v>
      </c>
      <c r="T851" s="6">
        <v>3447</v>
      </c>
      <c r="U851" s="21">
        <v>0.35356604206565773</v>
      </c>
      <c r="V851" s="7">
        <v>-7460.7679000012577</v>
      </c>
      <c r="W851" s="7">
        <v>4864810.0301000029</v>
      </c>
      <c r="X851" s="25">
        <f t="shared" si="410"/>
        <v>63.990840174926653</v>
      </c>
      <c r="Y851" s="6">
        <v>4414</v>
      </c>
      <c r="Z851" s="21">
        <v>0.36265149973272548</v>
      </c>
      <c r="AA851" s="7">
        <v>-7469.8891999982297</v>
      </c>
      <c r="AB851" s="7">
        <v>4864815.0574000031</v>
      </c>
      <c r="AC851" s="25">
        <f t="shared" si="411"/>
        <v>57.815207510790025</v>
      </c>
      <c r="AD851" s="6">
        <v>4142</v>
      </c>
      <c r="AE851" s="21">
        <v>0.37192854897851729</v>
      </c>
      <c r="AF851" s="7">
        <v>-7460.7679000012577</v>
      </c>
      <c r="AG851" s="7">
        <v>4864810.0301000029</v>
      </c>
      <c r="AH851" s="25">
        <f t="shared" si="412"/>
        <v>52.259101297227552</v>
      </c>
      <c r="AI851" s="6">
        <v>3860</v>
      </c>
      <c r="AJ851" s="21">
        <v>0.38081376180167559</v>
      </c>
      <c r="AK851" s="7">
        <v>-7469.8891999982297</v>
      </c>
      <c r="AL851" s="7">
        <v>4864815.0574000031</v>
      </c>
      <c r="AM851" s="25">
        <f t="shared" si="413"/>
        <v>47.54988403235015</v>
      </c>
      <c r="AN851" s="6">
        <v>3583</v>
      </c>
      <c r="AO851" s="21">
        <v>0.38982576492124438</v>
      </c>
      <c r="AP851" s="7">
        <v>-7469.8891999982297</v>
      </c>
      <c r="AQ851" s="7">
        <v>4864815.0574000031</v>
      </c>
      <c r="AR851" s="25">
        <f t="shared" si="414"/>
        <v>43.30298564554932</v>
      </c>
      <c r="AS851" s="6">
        <v>4281</v>
      </c>
      <c r="AT851" s="21">
        <v>0.39180807146292768</v>
      </c>
      <c r="AU851" s="7">
        <v>-7460.7679000012577</v>
      </c>
      <c r="AV851" s="7">
        <v>4864810.0301000029</v>
      </c>
      <c r="AW851" s="25">
        <f t="shared" si="415"/>
        <v>42.433268577184123</v>
      </c>
      <c r="AX851" s="6">
        <v>4276</v>
      </c>
      <c r="AY851" s="21">
        <v>0.39296543949782781</v>
      </c>
      <c r="AZ851" s="7">
        <v>-7466.9637000001967</v>
      </c>
      <c r="BA851" s="7">
        <v>4864820.4131999984</v>
      </c>
      <c r="BB851" s="25">
        <f t="shared" si="416"/>
        <v>41.935572178435599</v>
      </c>
      <c r="BC851" s="6">
        <v>4136</v>
      </c>
      <c r="BD851" s="21">
        <v>0.39699095502866361</v>
      </c>
      <c r="BE851" s="7">
        <v>-7469.8891999982297</v>
      </c>
      <c r="BF851" s="7">
        <v>4864815.0574000031</v>
      </c>
      <c r="BG851" s="25">
        <f t="shared" si="417"/>
        <v>40.260350554153938</v>
      </c>
      <c r="BH851" s="6">
        <v>4000</v>
      </c>
      <c r="BI851" s="21">
        <v>0.39706142048733728</v>
      </c>
      <c r="BJ851" s="7">
        <v>-7469.8891999982297</v>
      </c>
      <c r="BK851" s="7">
        <v>4864815.0574000031</v>
      </c>
      <c r="BL851" s="25">
        <f t="shared" si="418"/>
        <v>40.231778561931044</v>
      </c>
      <c r="BM851" s="6">
        <v>3725</v>
      </c>
      <c r="BN851" s="21">
        <v>0.4060543875494691</v>
      </c>
      <c r="BO851" s="7">
        <v>-7466.9637000001967</v>
      </c>
      <c r="BP851" s="7">
        <v>4864820.4131999984</v>
      </c>
      <c r="BQ851" s="25">
        <f t="shared" si="419"/>
        <v>36.784357081017895</v>
      </c>
      <c r="BR851" s="6">
        <v>3868</v>
      </c>
      <c r="BS851" s="21">
        <v>0.40615491470045612</v>
      </c>
      <c r="BT851" s="7">
        <v>-7460.7679000012577</v>
      </c>
      <c r="BU851" s="7">
        <v>4864810.0301000029</v>
      </c>
      <c r="BV851" s="25">
        <f t="shared" si="420"/>
        <v>36.74795270583185</v>
      </c>
      <c r="BW851" s="6">
        <v>4552</v>
      </c>
      <c r="BX851" s="21">
        <v>0.4082466293141731</v>
      </c>
      <c r="BY851" s="7">
        <v>-7469.8891999982297</v>
      </c>
      <c r="BZ851" s="7">
        <v>4864815.0574000031</v>
      </c>
      <c r="CA851" s="25">
        <f t="shared" si="421"/>
        <v>36.000585937514636</v>
      </c>
      <c r="CB851" s="6">
        <v>4414</v>
      </c>
      <c r="CC851" s="21">
        <v>0.3568360641695526</v>
      </c>
      <c r="CD851" s="7">
        <v>-7469.8891999982297</v>
      </c>
      <c r="CE851" s="7">
        <v>4864815.0574000031</v>
      </c>
      <c r="CF851" s="25">
        <f t="shared" si="422"/>
        <v>61.67725514367784</v>
      </c>
      <c r="CG851" s="6">
        <v>3447</v>
      </c>
      <c r="CH851" s="21">
        <v>0.35899642047880198</v>
      </c>
      <c r="CI851" s="7">
        <v>-7460.7679000012577</v>
      </c>
      <c r="CJ851" s="7">
        <v>4864810.0301000029</v>
      </c>
      <c r="CK851" s="25">
        <f t="shared" si="423"/>
        <v>60.205965700438156</v>
      </c>
      <c r="CL851" s="6">
        <v>3860</v>
      </c>
      <c r="CM851" s="21">
        <v>0.37695578179422579</v>
      </c>
      <c r="CN851" s="7">
        <v>-7469.8891999982297</v>
      </c>
      <c r="CO851" s="7">
        <v>4864815.0574000031</v>
      </c>
      <c r="CP851" s="25">
        <f t="shared" si="424"/>
        <v>49.526582831898715</v>
      </c>
      <c r="CQ851" s="6">
        <v>4142</v>
      </c>
      <c r="CR851" s="21">
        <v>0.38185741113168098</v>
      </c>
      <c r="CS851" s="7">
        <v>-7460.7679000012577</v>
      </c>
      <c r="CT851" s="7">
        <v>4864810.0301000029</v>
      </c>
      <c r="CU851" s="25">
        <f t="shared" si="425"/>
        <v>47.032179487941086</v>
      </c>
      <c r="CV851" s="6">
        <v>4136</v>
      </c>
      <c r="CW851" s="21">
        <v>0.38535204375862858</v>
      </c>
      <c r="CX851" s="7">
        <v>-7469.8891999982297</v>
      </c>
      <c r="CY851" s="7">
        <v>4864815.0574000031</v>
      </c>
      <c r="CZ851" s="25">
        <f t="shared" si="426"/>
        <v>45.349169012297139</v>
      </c>
      <c r="DA851" s="6">
        <v>3583</v>
      </c>
      <c r="DB851" s="21">
        <v>0.388677666629754</v>
      </c>
      <c r="DC851" s="7">
        <v>-7469.8891999982297</v>
      </c>
      <c r="DD851" s="7">
        <v>4864815.0574000031</v>
      </c>
      <c r="DE851" s="25">
        <f t="shared" si="427"/>
        <v>43.816900424217415</v>
      </c>
      <c r="DF851" s="6">
        <v>4281</v>
      </c>
      <c r="DG851" s="21">
        <v>0.39268826979287003</v>
      </c>
      <c r="DH851" s="7">
        <v>-7460.7679000012577</v>
      </c>
      <c r="DI851" s="7">
        <v>4864810.0301000029</v>
      </c>
      <c r="DJ851" s="25">
        <f t="shared" si="428"/>
        <v>42.054094506390086</v>
      </c>
      <c r="DK851" s="6">
        <v>4276</v>
      </c>
      <c r="DL851" s="21">
        <v>0.3928514020073684</v>
      </c>
      <c r="DM851" s="7">
        <v>-7466.9637000001967</v>
      </c>
      <c r="DN851" s="7">
        <v>4864820.4131999984</v>
      </c>
      <c r="DO851" s="25">
        <f t="shared" si="429"/>
        <v>41.984285865890023</v>
      </c>
      <c r="DP851" s="6">
        <v>4000</v>
      </c>
      <c r="DQ851" s="21">
        <v>0.39739890589871291</v>
      </c>
      <c r="DR851" s="7">
        <v>-7469.8891999982297</v>
      </c>
      <c r="DS851" s="7">
        <v>4864815.0574000031</v>
      </c>
      <c r="DT851" s="25">
        <f t="shared" si="430"/>
        <v>40.095287474505859</v>
      </c>
      <c r="DU851" s="6">
        <v>4552</v>
      </c>
      <c r="DV851" s="21">
        <v>0.39875355610202989</v>
      </c>
      <c r="DW851" s="7">
        <v>-7469.8891999982297</v>
      </c>
      <c r="DX851" s="7">
        <v>4864815.0574000031</v>
      </c>
      <c r="DY851" s="25">
        <f t="shared" si="431"/>
        <v>39.553208939567511</v>
      </c>
      <c r="DZ851" s="6">
        <v>3725</v>
      </c>
      <c r="EA851" s="21">
        <v>0.4036329087022289</v>
      </c>
      <c r="EB851" s="7">
        <v>-7466.9637000001967</v>
      </c>
      <c r="EC851" s="7">
        <v>4864820.4131999984</v>
      </c>
      <c r="ED851" s="25">
        <f t="shared" si="432"/>
        <v>37.675040656506191</v>
      </c>
      <c r="EE851" s="6">
        <v>4418</v>
      </c>
      <c r="EF851" s="21">
        <v>0.40414449733968077</v>
      </c>
      <c r="EG851" s="7">
        <v>-7457.7554999999702</v>
      </c>
      <c r="EH851" s="7">
        <v>4864815.2857000008</v>
      </c>
      <c r="EI851" s="25">
        <f t="shared" si="433"/>
        <v>37.484637903745984</v>
      </c>
    </row>
    <row r="852" spans="1:139" x14ac:dyDescent="0.25">
      <c r="A852" s="6">
        <v>838</v>
      </c>
      <c r="B852" s="6">
        <v>2</v>
      </c>
      <c r="C852" s="6">
        <v>1</v>
      </c>
      <c r="D852" s="6">
        <v>2</v>
      </c>
      <c r="E852" s="6">
        <v>1</v>
      </c>
      <c r="F852" s="20">
        <f t="shared" si="403"/>
        <v>1</v>
      </c>
      <c r="G852" s="20">
        <f t="shared" si="404"/>
        <v>1</v>
      </c>
      <c r="H852" s="20">
        <f t="shared" si="405"/>
        <v>1</v>
      </c>
      <c r="I852" s="7">
        <v>-7372.6097780276268</v>
      </c>
      <c r="J852" s="7">
        <v>4864843.3025742704</v>
      </c>
      <c r="K852" s="6">
        <v>-3</v>
      </c>
      <c r="L852" s="6">
        <v>0</v>
      </c>
      <c r="M852" s="7">
        <v>-7374.0980411173914</v>
      </c>
      <c r="N852" s="7">
        <v>4864846.8432407342</v>
      </c>
      <c r="O852" s="26">
        <f t="shared" si="406"/>
        <v>-7374.0980411173932</v>
      </c>
      <c r="P852" s="26">
        <f t="shared" si="407"/>
        <v>4864846.8432407361</v>
      </c>
      <c r="Q852" s="20">
        <f t="shared" si="408"/>
        <v>1</v>
      </c>
      <c r="R852" s="26">
        <f t="shared" si="409"/>
        <v>3.8407350917919265</v>
      </c>
      <c r="S852" s="26">
        <f>R852*'8_HeSo_Mercator'!$B$7</f>
        <v>2.9424883852083656</v>
      </c>
      <c r="T852" s="6">
        <v>4630</v>
      </c>
      <c r="U852" s="21">
        <v>0.32524891971568681</v>
      </c>
      <c r="V852" s="7">
        <v>-7373.0527999997139</v>
      </c>
      <c r="W852" s="7">
        <v>4864844.886500001</v>
      </c>
      <c r="X852" s="25">
        <f t="shared" si="410"/>
        <v>89.358639701522762</v>
      </c>
      <c r="Y852" s="6">
        <v>3466</v>
      </c>
      <c r="Z852" s="21">
        <v>0.34027439130001008</v>
      </c>
      <c r="AA852" s="7">
        <v>-7374.347500000149</v>
      </c>
      <c r="AB852" s="7">
        <v>4864845.6046999991</v>
      </c>
      <c r="AC852" s="25">
        <f t="shared" si="411"/>
        <v>74.590400137952159</v>
      </c>
      <c r="AD852" s="6">
        <v>3467</v>
      </c>
      <c r="AE852" s="21">
        <v>0.34694956530268339</v>
      </c>
      <c r="AF852" s="7">
        <v>-7374.8973000012338</v>
      </c>
      <c r="AG852" s="7">
        <v>4864855.5392000005</v>
      </c>
      <c r="AH852" s="25">
        <f t="shared" si="412"/>
        <v>69.013588375838467</v>
      </c>
      <c r="AI852" s="6">
        <v>3936</v>
      </c>
      <c r="AJ852" s="21">
        <v>0.35055552194707368</v>
      </c>
      <c r="AK852" s="7">
        <v>-7373.0527999997139</v>
      </c>
      <c r="AL852" s="7">
        <v>4864844.886500001</v>
      </c>
      <c r="AM852" s="25">
        <f t="shared" si="413"/>
        <v>66.217495391176357</v>
      </c>
      <c r="AN852" s="6">
        <v>4437</v>
      </c>
      <c r="AO852" s="21">
        <v>0.35207927195677252</v>
      </c>
      <c r="AP852" s="7">
        <v>-7374.347500000149</v>
      </c>
      <c r="AQ852" s="7">
        <v>4864845.6046999991</v>
      </c>
      <c r="AR852" s="25">
        <f t="shared" si="414"/>
        <v>65.078595257735515</v>
      </c>
      <c r="AS852" s="6">
        <v>3341</v>
      </c>
      <c r="AT852" s="21">
        <v>0.358960494102323</v>
      </c>
      <c r="AU852" s="7">
        <v>-7372.8029999993742</v>
      </c>
      <c r="AV852" s="7">
        <v>4864849.302699998</v>
      </c>
      <c r="AW852" s="25">
        <f t="shared" si="415"/>
        <v>60.230072051623686</v>
      </c>
      <c r="AX852" s="6">
        <v>14617</v>
      </c>
      <c r="AY852" s="21">
        <v>0.36407578203590818</v>
      </c>
      <c r="AZ852" s="7">
        <v>-7383.6702000014484</v>
      </c>
      <c r="BA852" s="7">
        <v>4864842.1807999983</v>
      </c>
      <c r="BB852" s="25">
        <f t="shared" si="416"/>
        <v>56.915798844919983</v>
      </c>
      <c r="BC852" s="6">
        <v>3751</v>
      </c>
      <c r="BD852" s="21">
        <v>0.36633284597597859</v>
      </c>
      <c r="BE852" s="7">
        <v>-7374.347500000149</v>
      </c>
      <c r="BF852" s="7">
        <v>4864845.6046999991</v>
      </c>
      <c r="BG852" s="25">
        <f t="shared" si="417"/>
        <v>55.526021928868673</v>
      </c>
      <c r="BH852" s="6">
        <v>4568</v>
      </c>
      <c r="BI852" s="21">
        <v>0.36675833278133652</v>
      </c>
      <c r="BJ852" s="7">
        <v>-7383.6702000014484</v>
      </c>
      <c r="BK852" s="7">
        <v>4864842.1807999983</v>
      </c>
      <c r="BL852" s="25">
        <f t="shared" si="418"/>
        <v>55.268800687694679</v>
      </c>
      <c r="BM852" s="6">
        <v>14615</v>
      </c>
      <c r="BN852" s="21">
        <v>0.37001222328434219</v>
      </c>
      <c r="BO852" s="7">
        <v>-7366.0377999991179</v>
      </c>
      <c r="BP852" s="7">
        <v>4864845.5494000018</v>
      </c>
      <c r="BQ852" s="25">
        <f t="shared" si="419"/>
        <v>53.350158673586641</v>
      </c>
      <c r="BR852" s="6">
        <v>4626</v>
      </c>
      <c r="BS852" s="21">
        <v>0.37026773520089329</v>
      </c>
      <c r="BT852" s="7">
        <v>-7367.4587999992073</v>
      </c>
      <c r="BU852" s="7">
        <v>4864841.7827999964</v>
      </c>
      <c r="BV852" s="25">
        <f t="shared" si="420"/>
        <v>53.203048933488887</v>
      </c>
      <c r="BW852" s="6">
        <v>14702</v>
      </c>
      <c r="BX852" s="21">
        <v>0.37112968264462681</v>
      </c>
      <c r="BY852" s="7">
        <v>-7366.2424000017336</v>
      </c>
      <c r="BZ852" s="7">
        <v>4864841.1080000028</v>
      </c>
      <c r="CA852" s="25">
        <f t="shared" si="421"/>
        <v>52.710512518385201</v>
      </c>
      <c r="CB852" s="6">
        <v>3341</v>
      </c>
      <c r="CC852" s="21">
        <v>0.30913231486627551</v>
      </c>
      <c r="CD852" s="7">
        <v>-7372.8029999993742</v>
      </c>
      <c r="CE852" s="7">
        <v>4864849.302699998</v>
      </c>
      <c r="CF852" s="25">
        <f t="shared" si="422"/>
        <v>109.50208182172597</v>
      </c>
      <c r="CG852" s="6">
        <v>4437</v>
      </c>
      <c r="CH852" s="21">
        <v>0.32094872820536968</v>
      </c>
      <c r="CI852" s="7">
        <v>-7374.347500000149</v>
      </c>
      <c r="CJ852" s="7">
        <v>4864845.6046999991</v>
      </c>
      <c r="CK852" s="25">
        <f t="shared" si="423"/>
        <v>94.244792735008161</v>
      </c>
      <c r="CL852" s="6">
        <v>3888</v>
      </c>
      <c r="CM852" s="21">
        <v>0.3290621836679779</v>
      </c>
      <c r="CN852" s="7">
        <v>-7374.347500000149</v>
      </c>
      <c r="CO852" s="7">
        <v>4864845.6046999991</v>
      </c>
      <c r="CP852" s="25">
        <f t="shared" si="424"/>
        <v>85.288033025276462</v>
      </c>
      <c r="CQ852" s="6">
        <v>3466</v>
      </c>
      <c r="CR852" s="21">
        <v>0.33178199944050252</v>
      </c>
      <c r="CS852" s="7">
        <v>-7374.347500000149</v>
      </c>
      <c r="CT852" s="7">
        <v>4864845.6046999991</v>
      </c>
      <c r="CU852" s="25">
        <f t="shared" si="425"/>
        <v>82.52560556961545</v>
      </c>
      <c r="CV852" s="6">
        <v>4309</v>
      </c>
      <c r="CW852" s="21">
        <v>0.33251670378619153</v>
      </c>
      <c r="CX852" s="7">
        <v>-7372.8029999993742</v>
      </c>
      <c r="CY852" s="7">
        <v>4864849.302699998</v>
      </c>
      <c r="CZ852" s="25">
        <f t="shared" si="426"/>
        <v>81.798649426052066</v>
      </c>
      <c r="DA852" s="6">
        <v>3467</v>
      </c>
      <c r="DB852" s="21">
        <v>0.33257690689580433</v>
      </c>
      <c r="DC852" s="7">
        <v>-7374.8973000012338</v>
      </c>
      <c r="DD852" s="7">
        <v>4864855.5392000005</v>
      </c>
      <c r="DE852" s="25">
        <f t="shared" si="427"/>
        <v>81.7394367031293</v>
      </c>
      <c r="DF852" s="6">
        <v>14516</v>
      </c>
      <c r="DG852" s="21">
        <v>0.33267866403327778</v>
      </c>
      <c r="DH852" s="7">
        <v>-7374.8973000012338</v>
      </c>
      <c r="DI852" s="7">
        <v>4864855.5392000005</v>
      </c>
      <c r="DJ852" s="25">
        <f t="shared" si="428"/>
        <v>81.639475309694305</v>
      </c>
      <c r="DK852" s="6">
        <v>14617</v>
      </c>
      <c r="DL852" s="21">
        <v>0.33488366892881499</v>
      </c>
      <c r="DM852" s="7">
        <v>-7383.6702000014484</v>
      </c>
      <c r="DN852" s="7">
        <v>4864842.1807999983</v>
      </c>
      <c r="DO852" s="25">
        <f t="shared" si="429"/>
        <v>79.510433939820516</v>
      </c>
      <c r="DP852" s="6">
        <v>3892</v>
      </c>
      <c r="DQ852" s="21">
        <v>0.33524760598045178</v>
      </c>
      <c r="DR852" s="7">
        <v>-7372.8029999993742</v>
      </c>
      <c r="DS852" s="7">
        <v>4864849.302699998</v>
      </c>
      <c r="DT852" s="25">
        <f t="shared" si="430"/>
        <v>79.165736983792513</v>
      </c>
      <c r="DU852" s="6">
        <v>4170</v>
      </c>
      <c r="DV852" s="21">
        <v>0.336839068401175</v>
      </c>
      <c r="DW852" s="7">
        <v>-7372.8029999993742</v>
      </c>
      <c r="DX852" s="7">
        <v>4864849.302699998</v>
      </c>
      <c r="DY852" s="25">
        <f t="shared" si="431"/>
        <v>77.680170439335413</v>
      </c>
      <c r="DZ852" s="6">
        <v>4630</v>
      </c>
      <c r="EA852" s="21">
        <v>0.3378124510775975</v>
      </c>
      <c r="EB852" s="7">
        <v>-7373.0527999997139</v>
      </c>
      <c r="EC852" s="7">
        <v>4864844.886500001</v>
      </c>
      <c r="ED852" s="25">
        <f t="shared" si="432"/>
        <v>76.788713051599061</v>
      </c>
      <c r="EE852" s="6">
        <v>3936</v>
      </c>
      <c r="EF852" s="21">
        <v>0.34019172913160989</v>
      </c>
      <c r="EG852" s="7">
        <v>-7373.0527999997139</v>
      </c>
      <c r="EH852" s="7">
        <v>4864844.886500001</v>
      </c>
      <c r="EI852" s="25">
        <f t="shared" si="433"/>
        <v>74.662924557196291</v>
      </c>
    </row>
    <row r="853" spans="1:139" x14ac:dyDescent="0.25">
      <c r="A853" s="6">
        <v>839</v>
      </c>
      <c r="B853" s="6">
        <v>2</v>
      </c>
      <c r="C853" s="6">
        <v>1</v>
      </c>
      <c r="D853" s="6">
        <v>2</v>
      </c>
      <c r="E853" s="6">
        <v>1</v>
      </c>
      <c r="F853" s="20">
        <f t="shared" si="403"/>
        <v>1</v>
      </c>
      <c r="G853" s="20">
        <f t="shared" si="404"/>
        <v>1</v>
      </c>
      <c r="H853" s="20">
        <f t="shared" si="405"/>
        <v>1</v>
      </c>
      <c r="I853" s="7">
        <v>-7367.7495333350571</v>
      </c>
      <c r="J853" s="7">
        <v>4864840.9580666646</v>
      </c>
      <c r="K853" s="6">
        <v>6</v>
      </c>
      <c r="L853" s="6">
        <v>6</v>
      </c>
      <c r="M853" s="7">
        <v>-7373.5891288155499</v>
      </c>
      <c r="N853" s="7">
        <v>4864847.6805069596</v>
      </c>
      <c r="O853" s="26">
        <f t="shared" si="406"/>
        <v>-7373.5891288155499</v>
      </c>
      <c r="P853" s="26">
        <f t="shared" si="407"/>
        <v>4864847.6805069605</v>
      </c>
      <c r="Q853" s="20">
        <f t="shared" si="408"/>
        <v>1</v>
      </c>
      <c r="R853" s="26">
        <f t="shared" si="409"/>
        <v>8.9046099806278001</v>
      </c>
      <c r="S853" s="26">
        <f>R853*'8_HeSo_Mercator'!$B$7</f>
        <v>6.8220564075881551</v>
      </c>
      <c r="T853" s="6">
        <v>14719</v>
      </c>
      <c r="U853" s="21">
        <v>0.19496725476554849</v>
      </c>
      <c r="V853" s="7">
        <v>-7372.8029999993742</v>
      </c>
      <c r="W853" s="7">
        <v>4864849.302699998</v>
      </c>
      <c r="X853" s="25">
        <f t="shared" si="410"/>
        <v>692.07521035363129</v>
      </c>
      <c r="Y853" s="6">
        <v>14698</v>
      </c>
      <c r="Z853" s="21">
        <v>0.23256765703530291</v>
      </c>
      <c r="AA853" s="7">
        <v>-7372.8029999993742</v>
      </c>
      <c r="AB853" s="7">
        <v>4864849.302699998</v>
      </c>
      <c r="AC853" s="25">
        <f t="shared" si="411"/>
        <v>341.82413960888482</v>
      </c>
      <c r="AD853" s="6">
        <v>3522</v>
      </c>
      <c r="AE853" s="21">
        <v>0.23738844354998409</v>
      </c>
      <c r="AF853" s="7">
        <v>-7373.0527999997139</v>
      </c>
      <c r="AG853" s="7">
        <v>4864844.886500001</v>
      </c>
      <c r="AH853" s="25">
        <f t="shared" si="412"/>
        <v>314.89205857169742</v>
      </c>
      <c r="AI853" s="6">
        <v>15422</v>
      </c>
      <c r="AJ853" s="21">
        <v>0.2683230300884788</v>
      </c>
      <c r="AK853" s="7">
        <v>-7374.347500000149</v>
      </c>
      <c r="AL853" s="7">
        <v>4864845.6046999991</v>
      </c>
      <c r="AM853" s="25">
        <f t="shared" si="413"/>
        <v>192.91597909096424</v>
      </c>
      <c r="AN853" s="6">
        <v>14693</v>
      </c>
      <c r="AO853" s="21">
        <v>0.2697789535620197</v>
      </c>
      <c r="AP853" s="7">
        <v>-7374.8973000012338</v>
      </c>
      <c r="AQ853" s="7">
        <v>4864855.5392000005</v>
      </c>
      <c r="AR853" s="25">
        <f t="shared" si="414"/>
        <v>188.78510983835264</v>
      </c>
      <c r="AS853" s="6">
        <v>14672</v>
      </c>
      <c r="AT853" s="21">
        <v>0.27327014122993221</v>
      </c>
      <c r="AU853" s="7">
        <v>-7372.8029999993742</v>
      </c>
      <c r="AV853" s="7">
        <v>4864849.302699998</v>
      </c>
      <c r="AW853" s="25">
        <f t="shared" si="415"/>
        <v>179.32105076161997</v>
      </c>
      <c r="AX853" s="6">
        <v>15109</v>
      </c>
      <c r="AY853" s="21">
        <v>0.27363343399404311</v>
      </c>
      <c r="AZ853" s="7">
        <v>-7374.347500000149</v>
      </c>
      <c r="BA853" s="7">
        <v>4864845.6046999991</v>
      </c>
      <c r="BB853" s="25">
        <f t="shared" si="416"/>
        <v>178.37063448919497</v>
      </c>
      <c r="BC853" s="6">
        <v>14641</v>
      </c>
      <c r="BD853" s="21">
        <v>0.27801722154153491</v>
      </c>
      <c r="BE853" s="7">
        <v>-7383.6702000014484</v>
      </c>
      <c r="BF853" s="7">
        <v>4864842.1807999983</v>
      </c>
      <c r="BG853" s="25">
        <f t="shared" si="417"/>
        <v>167.38371592269596</v>
      </c>
      <c r="BH853" s="6">
        <v>15212</v>
      </c>
      <c r="BI853" s="21">
        <v>0.28104258500179918</v>
      </c>
      <c r="BJ853" s="7">
        <v>-7374.347500000149</v>
      </c>
      <c r="BK853" s="7">
        <v>4864845.6046999991</v>
      </c>
      <c r="BL853" s="25">
        <f t="shared" si="418"/>
        <v>160.29186221007936</v>
      </c>
      <c r="BM853" s="6">
        <v>14515</v>
      </c>
      <c r="BN853" s="21">
        <v>0.28445477067769659</v>
      </c>
      <c r="BO853" s="7">
        <v>-7374.347500000149</v>
      </c>
      <c r="BP853" s="7">
        <v>4864845.6046999991</v>
      </c>
      <c r="BQ853" s="25">
        <f t="shared" si="419"/>
        <v>152.73800460231183</v>
      </c>
      <c r="BR853" s="6">
        <v>14637</v>
      </c>
      <c r="BS853" s="21">
        <v>0.2862217578522222</v>
      </c>
      <c r="BT853" s="7">
        <v>-7366.0377999991179</v>
      </c>
      <c r="BU853" s="7">
        <v>4864845.5494000018</v>
      </c>
      <c r="BV853" s="25">
        <f t="shared" si="420"/>
        <v>149.00108175571441</v>
      </c>
      <c r="BW853" s="6">
        <v>14585</v>
      </c>
      <c r="BX853" s="21">
        <v>0.28632392496328218</v>
      </c>
      <c r="BY853" s="7">
        <v>-7372.8029999993742</v>
      </c>
      <c r="BZ853" s="7">
        <v>4864849.302699998</v>
      </c>
      <c r="CA853" s="25">
        <f t="shared" si="421"/>
        <v>148.78852719373387</v>
      </c>
      <c r="CB853" s="6">
        <v>14719</v>
      </c>
      <c r="CC853" s="21">
        <v>0.20625844682399411</v>
      </c>
      <c r="CD853" s="7">
        <v>-7372.8029999993742</v>
      </c>
      <c r="CE853" s="7">
        <v>4864849.302699998</v>
      </c>
      <c r="CF853" s="25">
        <f t="shared" si="422"/>
        <v>552.5263923615521</v>
      </c>
      <c r="CG853" s="6">
        <v>14698</v>
      </c>
      <c r="CH853" s="21">
        <v>0.2421141090668987</v>
      </c>
      <c r="CI853" s="7">
        <v>-7372.8029999993742</v>
      </c>
      <c r="CJ853" s="7">
        <v>4864849.302699998</v>
      </c>
      <c r="CK853" s="25">
        <f t="shared" si="423"/>
        <v>291.0178354660132</v>
      </c>
      <c r="CL853" s="6">
        <v>3522</v>
      </c>
      <c r="CM853" s="21">
        <v>0.2545541271067096</v>
      </c>
      <c r="CN853" s="7">
        <v>-7373.0527999997139</v>
      </c>
      <c r="CO853" s="7">
        <v>4864844.886500001</v>
      </c>
      <c r="CP853" s="25">
        <f t="shared" si="424"/>
        <v>238.16581712367665</v>
      </c>
      <c r="CQ853" s="6">
        <v>14560</v>
      </c>
      <c r="CR853" s="21">
        <v>0.2678823452439924</v>
      </c>
      <c r="CS853" s="7">
        <v>-7373.0527999997139</v>
      </c>
      <c r="CT853" s="7">
        <v>4864844.886500001</v>
      </c>
      <c r="CU853" s="25">
        <f t="shared" si="425"/>
        <v>194.18855510884237</v>
      </c>
      <c r="CV853" s="6">
        <v>14672</v>
      </c>
      <c r="CW853" s="21">
        <v>0.26837624163794849</v>
      </c>
      <c r="CX853" s="7">
        <v>-7372.8029999993742</v>
      </c>
      <c r="CY853" s="7">
        <v>4864849.302699998</v>
      </c>
      <c r="CZ853" s="25">
        <f t="shared" si="426"/>
        <v>192.76302508128026</v>
      </c>
      <c r="DA853" s="6">
        <v>14585</v>
      </c>
      <c r="DB853" s="21">
        <v>0.27067542213883677</v>
      </c>
      <c r="DC853" s="7">
        <v>-7372.8029999993742</v>
      </c>
      <c r="DD853" s="7">
        <v>4864849.302699998</v>
      </c>
      <c r="DE853" s="25">
        <f t="shared" si="427"/>
        <v>186.29650564560976</v>
      </c>
      <c r="DF853" s="6">
        <v>14641</v>
      </c>
      <c r="DG853" s="21">
        <v>0.27755446783828058</v>
      </c>
      <c r="DH853" s="7">
        <v>-7383.6702000014484</v>
      </c>
      <c r="DI853" s="7">
        <v>4864842.1807999983</v>
      </c>
      <c r="DJ853" s="25">
        <f t="shared" si="428"/>
        <v>168.50279517514318</v>
      </c>
      <c r="DK853" s="6">
        <v>14693</v>
      </c>
      <c r="DL853" s="21">
        <v>0.28088348131097218</v>
      </c>
      <c r="DM853" s="7">
        <v>-7374.8973000012338</v>
      </c>
      <c r="DN853" s="7">
        <v>4864855.5392000005</v>
      </c>
      <c r="DO853" s="25">
        <f t="shared" si="429"/>
        <v>160.65535391647387</v>
      </c>
      <c r="DP853" s="6">
        <v>15422</v>
      </c>
      <c r="DQ853" s="21">
        <v>0.28302883199447521</v>
      </c>
      <c r="DR853" s="7">
        <v>-7374.347500000149</v>
      </c>
      <c r="DS853" s="7">
        <v>4864845.6046999991</v>
      </c>
      <c r="DT853" s="25">
        <f t="shared" si="430"/>
        <v>155.83940576177343</v>
      </c>
      <c r="DU853" s="6">
        <v>3933</v>
      </c>
      <c r="DV853" s="21">
        <v>0.28683784408975249</v>
      </c>
      <c r="DW853" s="7">
        <v>-7367.4587999992073</v>
      </c>
      <c r="DX853" s="7">
        <v>4864841.7827999964</v>
      </c>
      <c r="DY853" s="25">
        <f t="shared" si="431"/>
        <v>147.72506899386329</v>
      </c>
      <c r="DZ853" s="6">
        <v>14605</v>
      </c>
      <c r="EA853" s="21">
        <v>0.28804288371075371</v>
      </c>
      <c r="EB853" s="7">
        <v>-7372.8029999993742</v>
      </c>
      <c r="EC853" s="7">
        <v>4864849.302699998</v>
      </c>
      <c r="ED853" s="25">
        <f t="shared" si="432"/>
        <v>145.26848233522958</v>
      </c>
      <c r="EE853" s="6">
        <v>15109</v>
      </c>
      <c r="EF853" s="21">
        <v>0.29065632072421588</v>
      </c>
      <c r="EG853" s="7">
        <v>-7374.347500000149</v>
      </c>
      <c r="EH853" s="7">
        <v>4864845.6046999991</v>
      </c>
      <c r="EI853" s="25">
        <f t="shared" si="433"/>
        <v>140.11380046112649</v>
      </c>
    </row>
    <row r="854" spans="1:139" x14ac:dyDescent="0.25">
      <c r="A854" s="6">
        <v>840</v>
      </c>
      <c r="B854" s="6">
        <v>1</v>
      </c>
      <c r="C854" s="6">
        <v>2</v>
      </c>
      <c r="D854" s="6">
        <v>1</v>
      </c>
      <c r="E854" s="6">
        <v>2</v>
      </c>
      <c r="F854" s="20">
        <f t="shared" si="403"/>
        <v>1</v>
      </c>
      <c r="G854" s="20">
        <f t="shared" si="404"/>
        <v>1</v>
      </c>
      <c r="H854" s="20">
        <f t="shared" si="405"/>
        <v>1</v>
      </c>
      <c r="I854" s="7">
        <v>-7434.5311834969707</v>
      </c>
      <c r="J854" s="7">
        <v>4864867.9452818204</v>
      </c>
      <c r="K854" s="6">
        <v>3</v>
      </c>
      <c r="L854" s="6">
        <v>3</v>
      </c>
      <c r="M854" s="7">
        <v>-7424.3214283129491</v>
      </c>
      <c r="N854" s="7">
        <v>4864877.3229718404</v>
      </c>
      <c r="O854" s="26">
        <f t="shared" si="406"/>
        <v>-7424.3214283129491</v>
      </c>
      <c r="P854" s="26">
        <f t="shared" si="407"/>
        <v>4864877.3229718413</v>
      </c>
      <c r="Q854" s="20">
        <f t="shared" si="408"/>
        <v>1</v>
      </c>
      <c r="R854" s="26">
        <f t="shared" si="409"/>
        <v>13.862906298704287</v>
      </c>
      <c r="S854" s="26">
        <f>R854*'8_HeSo_Mercator'!$B$7</f>
        <v>10.620737904143677</v>
      </c>
      <c r="T854" s="6">
        <v>6310</v>
      </c>
      <c r="U854" s="21">
        <v>0.25243537766062341</v>
      </c>
      <c r="V854" s="7">
        <v>-7432.4422000013292</v>
      </c>
      <c r="W854" s="7">
        <v>4864883.1645999998</v>
      </c>
      <c r="X854" s="25">
        <f t="shared" si="410"/>
        <v>246.26297581216099</v>
      </c>
      <c r="Y854" s="6">
        <v>6855</v>
      </c>
      <c r="Z854" s="21">
        <v>0.27588829946450932</v>
      </c>
      <c r="AA854" s="7">
        <v>-7414.8734699860206</v>
      </c>
      <c r="AB854" s="7">
        <v>4864881.276651077</v>
      </c>
      <c r="AC854" s="25">
        <f t="shared" si="411"/>
        <v>172.6103650142565</v>
      </c>
      <c r="AD854" s="6">
        <v>6402</v>
      </c>
      <c r="AE854" s="21">
        <v>0.28740464547011529</v>
      </c>
      <c r="AF854" s="7">
        <v>-7432.4422000013292</v>
      </c>
      <c r="AG854" s="7">
        <v>4864883.1645999998</v>
      </c>
      <c r="AH854" s="25">
        <f t="shared" si="412"/>
        <v>146.56317537831612</v>
      </c>
      <c r="AI854" s="6">
        <v>6582</v>
      </c>
      <c r="AJ854" s="21">
        <v>0.29632384198837852</v>
      </c>
      <c r="AK854" s="7">
        <v>-7414.8734699860206</v>
      </c>
      <c r="AL854" s="7">
        <v>4864881.276651077</v>
      </c>
      <c r="AM854" s="25">
        <f t="shared" si="413"/>
        <v>129.69810074119243</v>
      </c>
      <c r="AN854" s="6">
        <v>5269</v>
      </c>
      <c r="AO854" s="21">
        <v>0.30116514691660079</v>
      </c>
      <c r="AP854" s="7">
        <v>-7424.8123444654047</v>
      </c>
      <c r="AQ854" s="7">
        <v>4864862.9921568111</v>
      </c>
      <c r="AR854" s="25">
        <f t="shared" si="414"/>
        <v>121.55733146051472</v>
      </c>
      <c r="AS854" s="6">
        <v>5343</v>
      </c>
      <c r="AT854" s="21">
        <v>0.30387234574607941</v>
      </c>
      <c r="AU854" s="7">
        <v>-7414.8734699860206</v>
      </c>
      <c r="AV854" s="7">
        <v>4864881.276651077</v>
      </c>
      <c r="AW854" s="25">
        <f t="shared" si="415"/>
        <v>117.28305942446818</v>
      </c>
      <c r="AX854" s="6">
        <v>6946</v>
      </c>
      <c r="AY854" s="21">
        <v>0.3046366465156759</v>
      </c>
      <c r="AZ854" s="7">
        <v>-7414.8734699860206</v>
      </c>
      <c r="BA854" s="7">
        <v>4864881.276651077</v>
      </c>
      <c r="BB854" s="25">
        <f t="shared" si="416"/>
        <v>116.11047886354214</v>
      </c>
      <c r="BC854" s="6">
        <v>6489</v>
      </c>
      <c r="BD854" s="21">
        <v>0.31237973403968028</v>
      </c>
      <c r="BE854" s="7">
        <v>-7424.8123444654047</v>
      </c>
      <c r="BF854" s="7">
        <v>4864862.9921568111</v>
      </c>
      <c r="BG854" s="25">
        <f t="shared" si="417"/>
        <v>105.01917366407433</v>
      </c>
      <c r="BH854" s="6">
        <v>6392</v>
      </c>
      <c r="BI854" s="21">
        <v>0.31313265534129731</v>
      </c>
      <c r="BJ854" s="7">
        <v>-7425.6438000015914</v>
      </c>
      <c r="BK854" s="7">
        <v>4864873.1670999974</v>
      </c>
      <c r="BL854" s="25">
        <f t="shared" si="418"/>
        <v>104.01274471651401</v>
      </c>
      <c r="BM854" s="6">
        <v>6673</v>
      </c>
      <c r="BN854" s="21">
        <v>0.31381933107215798</v>
      </c>
      <c r="BO854" s="7">
        <v>-7432.4422000013292</v>
      </c>
      <c r="BP854" s="7">
        <v>4864883.1645999998</v>
      </c>
      <c r="BQ854" s="25">
        <f t="shared" si="419"/>
        <v>103.10535707624292</v>
      </c>
      <c r="BR854" s="6">
        <v>5467</v>
      </c>
      <c r="BS854" s="21">
        <v>0.31471877655163882</v>
      </c>
      <c r="BT854" s="7">
        <v>-7424.8123444654047</v>
      </c>
      <c r="BU854" s="7">
        <v>4864862.9921568111</v>
      </c>
      <c r="BV854" s="25">
        <f t="shared" si="420"/>
        <v>101.93172710529812</v>
      </c>
      <c r="BW854" s="6">
        <v>7038</v>
      </c>
      <c r="BX854" s="21">
        <v>0.31508951570080529</v>
      </c>
      <c r="BY854" s="7">
        <v>-7414.8734699860206</v>
      </c>
      <c r="BZ854" s="7">
        <v>4864881.276651077</v>
      </c>
      <c r="CA854" s="25">
        <f t="shared" si="421"/>
        <v>101.45283541745611</v>
      </c>
      <c r="CB854" s="6">
        <v>6310</v>
      </c>
      <c r="CC854" s="21">
        <v>0.25175509509424332</v>
      </c>
      <c r="CD854" s="7">
        <v>-7432.4422000013292</v>
      </c>
      <c r="CE854" s="7">
        <v>4864883.1645999998</v>
      </c>
      <c r="CF854" s="25">
        <f t="shared" si="422"/>
        <v>248.93555196889176</v>
      </c>
      <c r="CG854" s="6">
        <v>6402</v>
      </c>
      <c r="CH854" s="21">
        <v>0.2838731948679592</v>
      </c>
      <c r="CI854" s="7">
        <v>-7432.4422000013292</v>
      </c>
      <c r="CJ854" s="7">
        <v>4864883.1645999998</v>
      </c>
      <c r="CK854" s="25">
        <f t="shared" si="423"/>
        <v>153.99352404856083</v>
      </c>
      <c r="CL854" s="6">
        <v>6855</v>
      </c>
      <c r="CM854" s="21">
        <v>0.29162084577043368</v>
      </c>
      <c r="CN854" s="7">
        <v>-7414.8734699860206</v>
      </c>
      <c r="CO854" s="7">
        <v>4864881.276651077</v>
      </c>
      <c r="CP854" s="25">
        <f t="shared" si="424"/>
        <v>138.26929205923983</v>
      </c>
      <c r="CQ854" s="6">
        <v>5343</v>
      </c>
      <c r="CR854" s="21">
        <v>0.30284599495065417</v>
      </c>
      <c r="CS854" s="7">
        <v>-7414.8734699860206</v>
      </c>
      <c r="CT854" s="7">
        <v>4864881.276651077</v>
      </c>
      <c r="CU854" s="25">
        <f t="shared" si="425"/>
        <v>118.88105800423037</v>
      </c>
      <c r="CV854" s="6">
        <v>6582</v>
      </c>
      <c r="CW854" s="21">
        <v>0.30656272922090061</v>
      </c>
      <c r="CX854" s="7">
        <v>-7414.8734699860206</v>
      </c>
      <c r="CY854" s="7">
        <v>4864881.276651077</v>
      </c>
      <c r="CZ854" s="25">
        <f t="shared" si="426"/>
        <v>113.2198525229706</v>
      </c>
      <c r="DA854" s="6">
        <v>7049</v>
      </c>
      <c r="DB854" s="21">
        <v>0.31019791835193861</v>
      </c>
      <c r="DC854" s="7">
        <v>-7439.5438000001013</v>
      </c>
      <c r="DD854" s="7">
        <v>4864864.079400003</v>
      </c>
      <c r="DE854" s="25">
        <f t="shared" si="427"/>
        <v>108.00515480984753</v>
      </c>
      <c r="DF854" s="6">
        <v>6946</v>
      </c>
      <c r="DG854" s="21">
        <v>0.31302108341699758</v>
      </c>
      <c r="DH854" s="7">
        <v>-7414.8734699860206</v>
      </c>
      <c r="DI854" s="7">
        <v>4864881.276651077</v>
      </c>
      <c r="DJ854" s="25">
        <f t="shared" si="428"/>
        <v>104.16111949090967</v>
      </c>
      <c r="DK854" s="6">
        <v>6303</v>
      </c>
      <c r="DL854" s="21">
        <v>0.31317692030691668</v>
      </c>
      <c r="DM854" s="7">
        <v>-7425.6438000015914</v>
      </c>
      <c r="DN854" s="7">
        <v>4864873.1670999974</v>
      </c>
      <c r="DO854" s="25">
        <f t="shared" si="429"/>
        <v>103.95395182047541</v>
      </c>
      <c r="DP854" s="6">
        <v>6392</v>
      </c>
      <c r="DQ854" s="21">
        <v>0.31492109038737442</v>
      </c>
      <c r="DR854" s="7">
        <v>-7425.6438000015914</v>
      </c>
      <c r="DS854" s="7">
        <v>4864873.1670999974</v>
      </c>
      <c r="DT854" s="25">
        <f t="shared" si="430"/>
        <v>101.67004460204119</v>
      </c>
      <c r="DU854" s="6">
        <v>6673</v>
      </c>
      <c r="DV854" s="21">
        <v>0.3168199458427442</v>
      </c>
      <c r="DW854" s="7">
        <v>-7432.4422000013292</v>
      </c>
      <c r="DX854" s="7">
        <v>4864883.1645999998</v>
      </c>
      <c r="DY854" s="25">
        <f t="shared" si="431"/>
        <v>99.254438864855473</v>
      </c>
      <c r="DZ854" s="6">
        <v>5269</v>
      </c>
      <c r="EA854" s="21">
        <v>0.31709983329233959</v>
      </c>
      <c r="EB854" s="7">
        <v>-7424.8123444654047</v>
      </c>
      <c r="EC854" s="7">
        <v>4864862.9921568111</v>
      </c>
      <c r="ED854" s="25">
        <f t="shared" si="432"/>
        <v>98.904475724496763</v>
      </c>
      <c r="EE854" s="6">
        <v>6489</v>
      </c>
      <c r="EF854" s="21">
        <v>0.31984999051496438</v>
      </c>
      <c r="EG854" s="7">
        <v>-7424.8123444654047</v>
      </c>
      <c r="EH854" s="7">
        <v>4864862.9921568111</v>
      </c>
      <c r="EI854" s="25">
        <f t="shared" si="433"/>
        <v>95.546466652725201</v>
      </c>
    </row>
    <row r="855" spans="1:139" x14ac:dyDescent="0.25">
      <c r="A855" s="6">
        <v>841</v>
      </c>
      <c r="B855" s="6">
        <v>1</v>
      </c>
      <c r="C855" s="6">
        <v>2</v>
      </c>
      <c r="D855" s="6">
        <v>1</v>
      </c>
      <c r="E855" s="6">
        <v>2</v>
      </c>
      <c r="F855" s="20">
        <f t="shared" si="403"/>
        <v>1</v>
      </c>
      <c r="G855" s="20">
        <f t="shared" si="404"/>
        <v>1</v>
      </c>
      <c r="H855" s="20">
        <f t="shared" si="405"/>
        <v>1</v>
      </c>
      <c r="I855" s="7">
        <v>-7502.6320446888221</v>
      </c>
      <c r="J855" s="7">
        <v>4864861.2526386958</v>
      </c>
      <c r="K855" s="6">
        <v>6</v>
      </c>
      <c r="L855" s="6">
        <v>6</v>
      </c>
      <c r="M855" s="7">
        <v>-7502.9257963739938</v>
      </c>
      <c r="N855" s="7">
        <v>4864863.8394200243</v>
      </c>
      <c r="O855" s="26">
        <f t="shared" si="406"/>
        <v>-7502.925796373991</v>
      </c>
      <c r="P855" s="26">
        <f t="shared" si="407"/>
        <v>4864863.8394200234</v>
      </c>
      <c r="Q855" s="20">
        <f t="shared" si="408"/>
        <v>1</v>
      </c>
      <c r="R855" s="26">
        <f t="shared" si="409"/>
        <v>2.6034069388832166</v>
      </c>
      <c r="S855" s="26">
        <f>R855*'8_HeSo_Mercator'!$B$7</f>
        <v>1.9945386746422711</v>
      </c>
      <c r="T855" s="6">
        <v>582</v>
      </c>
      <c r="U855" s="21">
        <v>0.1020167587729526</v>
      </c>
      <c r="V855" s="7">
        <v>-7501.2219000011683</v>
      </c>
      <c r="W855" s="7">
        <v>4864863.0728999972</v>
      </c>
      <c r="X855" s="25">
        <f t="shared" si="410"/>
        <v>9232.3851785717052</v>
      </c>
      <c r="Y855" s="6">
        <v>695</v>
      </c>
      <c r="Z855" s="21">
        <v>0.1073962929842727</v>
      </c>
      <c r="AA855" s="7">
        <v>-7504.881400000304</v>
      </c>
      <c r="AB855" s="7">
        <v>4864865.5295000002</v>
      </c>
      <c r="AC855" s="25">
        <f t="shared" si="411"/>
        <v>7516.9703284693614</v>
      </c>
      <c r="AD855" s="6">
        <v>469</v>
      </c>
      <c r="AE855" s="21">
        <v>0.1174557088401951</v>
      </c>
      <c r="AF855" s="7">
        <v>-7501.2219000011683</v>
      </c>
      <c r="AG855" s="7">
        <v>4864863.0728999972</v>
      </c>
      <c r="AH855" s="25">
        <f t="shared" si="412"/>
        <v>5254.1622447527607</v>
      </c>
      <c r="AI855" s="6">
        <v>37</v>
      </c>
      <c r="AJ855" s="21">
        <v>0.1202334769305782</v>
      </c>
      <c r="AK855" s="7">
        <v>-7504.881400000304</v>
      </c>
      <c r="AL855" s="7">
        <v>4864865.5295000002</v>
      </c>
      <c r="AM855" s="25">
        <f t="shared" si="413"/>
        <v>4785.1810572656022</v>
      </c>
      <c r="AN855" s="6">
        <v>796</v>
      </c>
      <c r="AO855" s="21">
        <v>0.1260012847469256</v>
      </c>
      <c r="AP855" s="7">
        <v>-7501.2219000011683</v>
      </c>
      <c r="AQ855" s="7">
        <v>4864863.0728999972</v>
      </c>
      <c r="AR855" s="25">
        <f t="shared" si="414"/>
        <v>3967.346263596728</v>
      </c>
      <c r="AS855" s="6">
        <v>250</v>
      </c>
      <c r="AT855" s="21">
        <v>0.13061251845177929</v>
      </c>
      <c r="AU855" s="7">
        <v>-7501.2219000011683</v>
      </c>
      <c r="AV855" s="7">
        <v>4864863.0728999972</v>
      </c>
      <c r="AW855" s="25">
        <f t="shared" si="415"/>
        <v>3436.0603720773552</v>
      </c>
      <c r="AX855" s="6">
        <v>803</v>
      </c>
      <c r="AY855" s="21">
        <v>0.14187310990468169</v>
      </c>
      <c r="AZ855" s="7">
        <v>-7504.881400000304</v>
      </c>
      <c r="BA855" s="7">
        <v>4864865.5295000002</v>
      </c>
      <c r="BB855" s="25">
        <f t="shared" si="416"/>
        <v>2468.3096728378441</v>
      </c>
      <c r="BC855" s="6">
        <v>585</v>
      </c>
      <c r="BD855" s="21">
        <v>0.1491061594868546</v>
      </c>
      <c r="BE855" s="7">
        <v>-7504.881400000304</v>
      </c>
      <c r="BF855" s="7">
        <v>4864865.5295000002</v>
      </c>
      <c r="BG855" s="25">
        <f t="shared" si="417"/>
        <v>2023.1014572921465</v>
      </c>
      <c r="BH855" s="6">
        <v>913</v>
      </c>
      <c r="BI855" s="21">
        <v>0.15188868527318289</v>
      </c>
      <c r="BJ855" s="7">
        <v>-7504.881400000304</v>
      </c>
      <c r="BK855" s="7">
        <v>4864865.5295000002</v>
      </c>
      <c r="BL855" s="25">
        <f t="shared" si="418"/>
        <v>1878.8768190443109</v>
      </c>
      <c r="BM855" s="6">
        <v>361</v>
      </c>
      <c r="BN855" s="21">
        <v>0.1553190398266695</v>
      </c>
      <c r="BO855" s="7">
        <v>-7501.2219000011683</v>
      </c>
      <c r="BP855" s="7">
        <v>4864863.0728999972</v>
      </c>
      <c r="BQ855" s="25">
        <f t="shared" si="419"/>
        <v>1718.3087894954626</v>
      </c>
      <c r="BR855" s="6">
        <v>1015</v>
      </c>
      <c r="BS855" s="21">
        <v>0.15691505668455599</v>
      </c>
      <c r="BT855" s="7">
        <v>-7502.8269000016153</v>
      </c>
      <c r="BU855" s="7">
        <v>4864860.1745999977</v>
      </c>
      <c r="BV855" s="25">
        <f t="shared" si="420"/>
        <v>1649.4590111435928</v>
      </c>
      <c r="BW855" s="6">
        <v>138</v>
      </c>
      <c r="BX855" s="21">
        <v>0.15835798160015929</v>
      </c>
      <c r="BY855" s="7">
        <v>-7501.2219000011683</v>
      </c>
      <c r="BZ855" s="7">
        <v>4864863.0728999972</v>
      </c>
      <c r="CA855" s="25">
        <f t="shared" si="421"/>
        <v>1590.1576001112273</v>
      </c>
      <c r="CB855" s="6">
        <v>582</v>
      </c>
      <c r="CC855" s="21">
        <v>9.9183386512357294E-2</v>
      </c>
      <c r="CD855" s="7">
        <v>-7501.2219000011683</v>
      </c>
      <c r="CE855" s="7">
        <v>4864863.0728999972</v>
      </c>
      <c r="CF855" s="25">
        <f t="shared" si="422"/>
        <v>10333.424460954189</v>
      </c>
      <c r="CG855" s="6">
        <v>469</v>
      </c>
      <c r="CH855" s="21">
        <v>0.1002569288798994</v>
      </c>
      <c r="CI855" s="7">
        <v>-7501.2219000011683</v>
      </c>
      <c r="CJ855" s="7">
        <v>4864863.0728999972</v>
      </c>
      <c r="CK855" s="25">
        <f t="shared" si="423"/>
        <v>9897.8851956218641</v>
      </c>
      <c r="CL855" s="6">
        <v>796</v>
      </c>
      <c r="CM855" s="21">
        <v>0.1079509594596408</v>
      </c>
      <c r="CN855" s="7">
        <v>-7501.2219000011683</v>
      </c>
      <c r="CO855" s="7">
        <v>4864863.0728999972</v>
      </c>
      <c r="CP855" s="25">
        <f t="shared" si="424"/>
        <v>7363.6641642552249</v>
      </c>
      <c r="CQ855" s="6">
        <v>695</v>
      </c>
      <c r="CR855" s="21">
        <v>0.1112000426871565</v>
      </c>
      <c r="CS855" s="7">
        <v>-7504.881400000304</v>
      </c>
      <c r="CT855" s="7">
        <v>4864865.5295000002</v>
      </c>
      <c r="CU855" s="25">
        <f t="shared" si="425"/>
        <v>6540.0366810168498</v>
      </c>
      <c r="CV855" s="6">
        <v>37</v>
      </c>
      <c r="CW855" s="21">
        <v>0.1188686524671731</v>
      </c>
      <c r="CX855" s="7">
        <v>-7504.881400000304</v>
      </c>
      <c r="CY855" s="7">
        <v>4864865.5295000002</v>
      </c>
      <c r="CZ855" s="25">
        <f t="shared" si="426"/>
        <v>5008.7648410606553</v>
      </c>
      <c r="DA855" s="6">
        <v>361</v>
      </c>
      <c r="DB855" s="21">
        <v>0.1243479768940354</v>
      </c>
      <c r="DC855" s="7">
        <v>-7501.2219000011683</v>
      </c>
      <c r="DD855" s="7">
        <v>4864863.0728999972</v>
      </c>
      <c r="DE855" s="25">
        <f t="shared" si="427"/>
        <v>4182.5881696802116</v>
      </c>
      <c r="DF855" s="6">
        <v>260</v>
      </c>
      <c r="DG855" s="21">
        <v>0.12784518199137671</v>
      </c>
      <c r="DH855" s="7">
        <v>-7506.5293000005186</v>
      </c>
      <c r="DI855" s="7">
        <v>4864862.5543000028</v>
      </c>
      <c r="DJ855" s="25">
        <f t="shared" si="428"/>
        <v>3743.3681171958233</v>
      </c>
      <c r="DK855" s="6">
        <v>250</v>
      </c>
      <c r="DL855" s="21">
        <v>0.12872101239802139</v>
      </c>
      <c r="DM855" s="7">
        <v>-7501.2219000011683</v>
      </c>
      <c r="DN855" s="7">
        <v>4864863.0728999972</v>
      </c>
      <c r="DO855" s="25">
        <f t="shared" si="429"/>
        <v>3642.5222439899885</v>
      </c>
      <c r="DP855" s="6">
        <v>585</v>
      </c>
      <c r="DQ855" s="21">
        <v>0.13118279569892469</v>
      </c>
      <c r="DR855" s="7">
        <v>-7504.881400000304</v>
      </c>
      <c r="DS855" s="7">
        <v>4864865.5295000002</v>
      </c>
      <c r="DT855" s="25">
        <f t="shared" si="430"/>
        <v>3376.6999509094508</v>
      </c>
      <c r="DU855" s="6">
        <v>148</v>
      </c>
      <c r="DV855" s="21">
        <v>0.13265362972867559</v>
      </c>
      <c r="DW855" s="7">
        <v>-7504.881400000304</v>
      </c>
      <c r="DX855" s="7">
        <v>4864865.5295000002</v>
      </c>
      <c r="DY855" s="25">
        <f t="shared" si="431"/>
        <v>3229.4119547364644</v>
      </c>
      <c r="DZ855" s="6">
        <v>39</v>
      </c>
      <c r="EA855" s="21">
        <v>0.13602993686976891</v>
      </c>
      <c r="EB855" s="7">
        <v>-7506.5293000005186</v>
      </c>
      <c r="EC855" s="7">
        <v>4864862.5543000028</v>
      </c>
      <c r="ED855" s="25">
        <f t="shared" si="432"/>
        <v>2920.5323015782178</v>
      </c>
      <c r="EE855" s="6">
        <v>368</v>
      </c>
      <c r="EF855" s="21">
        <v>0.13796763828322239</v>
      </c>
      <c r="EG855" s="7">
        <v>-7506.5293000005186</v>
      </c>
      <c r="EH855" s="7">
        <v>4864862.5543000028</v>
      </c>
      <c r="EI855" s="25">
        <f t="shared" si="433"/>
        <v>2759.8855931049047</v>
      </c>
    </row>
    <row r="856" spans="1:139" x14ac:dyDescent="0.25">
      <c r="A856" s="6">
        <v>842</v>
      </c>
      <c r="B856" s="6">
        <v>2</v>
      </c>
      <c r="C856" s="6">
        <v>1</v>
      </c>
      <c r="D856" s="6">
        <v>2</v>
      </c>
      <c r="E856" s="6">
        <v>1</v>
      </c>
      <c r="F856" s="20">
        <f t="shared" si="403"/>
        <v>1</v>
      </c>
      <c r="G856" s="20">
        <f t="shared" si="404"/>
        <v>1</v>
      </c>
      <c r="H856" s="20">
        <f t="shared" si="405"/>
        <v>1</v>
      </c>
      <c r="I856" s="7">
        <v>-7366.6345000006258</v>
      </c>
      <c r="J856" s="7">
        <v>4864840.3395000063</v>
      </c>
      <c r="K856" s="6">
        <v>6</v>
      </c>
      <c r="L856" s="6">
        <v>6</v>
      </c>
      <c r="M856" s="7">
        <v>-7370.3493870167658</v>
      </c>
      <c r="N856" s="7">
        <v>4864844.5201679757</v>
      </c>
      <c r="O856" s="26">
        <f t="shared" si="406"/>
        <v>-7370.3493870167658</v>
      </c>
      <c r="P856" s="26">
        <f t="shared" si="407"/>
        <v>4864844.5201679757</v>
      </c>
      <c r="Q856" s="20">
        <f t="shared" si="408"/>
        <v>1</v>
      </c>
      <c r="R856" s="26">
        <f t="shared" si="409"/>
        <v>5.5927068770889017</v>
      </c>
      <c r="S856" s="26">
        <f>R856*'8_HeSo_Mercator'!$B$7</f>
        <v>4.2847201471609804</v>
      </c>
      <c r="T856" s="6">
        <v>14720</v>
      </c>
      <c r="U856" s="21">
        <v>0.25294334999626389</v>
      </c>
      <c r="V856" s="7">
        <v>-7367.4587999992073</v>
      </c>
      <c r="W856" s="7">
        <v>4864841.7827999964</v>
      </c>
      <c r="X856" s="25">
        <f t="shared" si="410"/>
        <v>244.29070096511595</v>
      </c>
      <c r="Y856" s="6">
        <v>14698</v>
      </c>
      <c r="Z856" s="21">
        <v>0.267461075139449</v>
      </c>
      <c r="AA856" s="7">
        <v>-7372.8029999993742</v>
      </c>
      <c r="AB856" s="7">
        <v>4864849.302699998</v>
      </c>
      <c r="AC856" s="25">
        <f t="shared" si="411"/>
        <v>195.41489147727805</v>
      </c>
      <c r="AD856" s="6">
        <v>14514</v>
      </c>
      <c r="AE856" s="21">
        <v>0.2698025326894542</v>
      </c>
      <c r="AF856" s="7">
        <v>-7373.0527999997139</v>
      </c>
      <c r="AG856" s="7">
        <v>4864844.886500001</v>
      </c>
      <c r="AH856" s="25">
        <f t="shared" si="412"/>
        <v>188.71912373191842</v>
      </c>
      <c r="AI856" s="6">
        <v>14719</v>
      </c>
      <c r="AJ856" s="21">
        <v>0.28511162920645572</v>
      </c>
      <c r="AK856" s="7">
        <v>-7372.8029999993742</v>
      </c>
      <c r="AL856" s="7">
        <v>4864849.302699998</v>
      </c>
      <c r="AM856" s="25">
        <f t="shared" si="413"/>
        <v>151.33531074698254</v>
      </c>
      <c r="AN856" s="6">
        <v>14701</v>
      </c>
      <c r="AO856" s="21">
        <v>0.28870611717683081</v>
      </c>
      <c r="AP856" s="7">
        <v>-7367.4587999992073</v>
      </c>
      <c r="AQ856" s="7">
        <v>4864841.7827999964</v>
      </c>
      <c r="AR856" s="25">
        <f t="shared" si="414"/>
        <v>143.9381963399166</v>
      </c>
      <c r="AS856" s="6">
        <v>14651</v>
      </c>
      <c r="AT856" s="21">
        <v>0.28928424192861241</v>
      </c>
      <c r="AU856" s="7">
        <v>-7373.0527999997139</v>
      </c>
      <c r="AV856" s="7">
        <v>4864844.886500001</v>
      </c>
      <c r="AW856" s="25">
        <f t="shared" si="415"/>
        <v>142.79101854109501</v>
      </c>
      <c r="AX856" s="6">
        <v>14606</v>
      </c>
      <c r="AY856" s="21">
        <v>0.29057660588635331</v>
      </c>
      <c r="AZ856" s="7">
        <v>-7373.0527999997139</v>
      </c>
      <c r="BA856" s="7">
        <v>4864844.886500001</v>
      </c>
      <c r="BB856" s="25">
        <f t="shared" si="416"/>
        <v>140.26761526389421</v>
      </c>
      <c r="BC856" s="6">
        <v>14723</v>
      </c>
      <c r="BD856" s="21">
        <v>0.29144333663557809</v>
      </c>
      <c r="BE856" s="7">
        <v>-7366.0377999991179</v>
      </c>
      <c r="BF856" s="7">
        <v>4864845.5494000018</v>
      </c>
      <c r="BG856" s="25">
        <f t="shared" si="417"/>
        <v>138.60646216367286</v>
      </c>
      <c r="BH856" s="6">
        <v>14558</v>
      </c>
      <c r="BI856" s="21">
        <v>0.29232872813413591</v>
      </c>
      <c r="BJ856" s="7">
        <v>-7374.347500000149</v>
      </c>
      <c r="BK856" s="7">
        <v>4864845.6046999991</v>
      </c>
      <c r="BL856" s="25">
        <f t="shared" si="418"/>
        <v>136.93485675392071</v>
      </c>
      <c r="BM856" s="6">
        <v>14724</v>
      </c>
      <c r="BN856" s="21">
        <v>0.29516863486745232</v>
      </c>
      <c r="BO856" s="7">
        <v>-7366.2424000017336</v>
      </c>
      <c r="BP856" s="7">
        <v>4864841.1080000028</v>
      </c>
      <c r="BQ856" s="25">
        <f t="shared" si="419"/>
        <v>131.74045927103458</v>
      </c>
      <c r="BR856" s="6">
        <v>4437</v>
      </c>
      <c r="BS856" s="21">
        <v>0.29792687352371772</v>
      </c>
      <c r="BT856" s="7">
        <v>-7374.347500000149</v>
      </c>
      <c r="BU856" s="7">
        <v>4864845.6046999991</v>
      </c>
      <c r="BV856" s="25">
        <f t="shared" si="420"/>
        <v>126.92912423678425</v>
      </c>
      <c r="BW856" s="6">
        <v>14653</v>
      </c>
      <c r="BX856" s="21">
        <v>0.2994124427681536</v>
      </c>
      <c r="BY856" s="7">
        <v>-7367.4587999992073</v>
      </c>
      <c r="BZ856" s="7">
        <v>4864841.7827999964</v>
      </c>
      <c r="CA856" s="25">
        <f t="shared" si="421"/>
        <v>124.42871671095574</v>
      </c>
      <c r="CB856" s="6">
        <v>14720</v>
      </c>
      <c r="CC856" s="21">
        <v>0.26100128526837629</v>
      </c>
      <c r="CD856" s="7">
        <v>-7367.4587999992073</v>
      </c>
      <c r="CE856" s="7">
        <v>4864841.7827999964</v>
      </c>
      <c r="CF856" s="25">
        <f t="shared" si="422"/>
        <v>215.49113872367198</v>
      </c>
      <c r="CG856" s="6">
        <v>14651</v>
      </c>
      <c r="CH856" s="21">
        <v>0.28292654596140721</v>
      </c>
      <c r="CI856" s="7">
        <v>-7373.0527999997139</v>
      </c>
      <c r="CJ856" s="7">
        <v>4864844.886500001</v>
      </c>
      <c r="CK856" s="25">
        <f t="shared" si="423"/>
        <v>156.0648896009715</v>
      </c>
      <c r="CL856" s="6">
        <v>14698</v>
      </c>
      <c r="CM856" s="21">
        <v>0.28431244047150922</v>
      </c>
      <c r="CN856" s="7">
        <v>-7372.8029999993742</v>
      </c>
      <c r="CO856" s="7">
        <v>4864849.302699998</v>
      </c>
      <c r="CP856" s="25">
        <f t="shared" si="424"/>
        <v>153.04408423047408</v>
      </c>
      <c r="CQ856" s="6">
        <v>14653</v>
      </c>
      <c r="CR856" s="21">
        <v>0.2860145175955045</v>
      </c>
      <c r="CS856" s="7">
        <v>-7367.4587999992073</v>
      </c>
      <c r="CT856" s="7">
        <v>4864841.7827999964</v>
      </c>
      <c r="CU856" s="25">
        <f t="shared" si="425"/>
        <v>149.43340386815956</v>
      </c>
      <c r="CV856" s="6">
        <v>14514</v>
      </c>
      <c r="CW856" s="21">
        <v>0.28626470288896311</v>
      </c>
      <c r="CX856" s="7">
        <v>-7373.0527999997139</v>
      </c>
      <c r="CY856" s="7">
        <v>4864844.886500001</v>
      </c>
      <c r="CZ856" s="25">
        <f t="shared" si="426"/>
        <v>148.91169012498511</v>
      </c>
      <c r="DA856" s="6">
        <v>14701</v>
      </c>
      <c r="DB856" s="21">
        <v>0.29254470691023338</v>
      </c>
      <c r="DC856" s="7">
        <v>-7367.4587999992073</v>
      </c>
      <c r="DD856" s="7">
        <v>4864841.7827999964</v>
      </c>
      <c r="DE856" s="25">
        <f t="shared" si="427"/>
        <v>136.53092140475079</v>
      </c>
      <c r="DF856" s="6">
        <v>14723</v>
      </c>
      <c r="DG856" s="21">
        <v>0.29752926961376602</v>
      </c>
      <c r="DH856" s="7">
        <v>-7366.0377999991179</v>
      </c>
      <c r="DI856" s="7">
        <v>4864845.5494000018</v>
      </c>
      <c r="DJ856" s="25">
        <f t="shared" si="428"/>
        <v>127.60897358235076</v>
      </c>
      <c r="DK856" s="6">
        <v>14558</v>
      </c>
      <c r="DL856" s="21">
        <v>0.29951920223185119</v>
      </c>
      <c r="DM856" s="7">
        <v>-7374.347500000149</v>
      </c>
      <c r="DN856" s="7">
        <v>4864845.6046999991</v>
      </c>
      <c r="DO856" s="25">
        <f t="shared" si="429"/>
        <v>124.25140797966294</v>
      </c>
      <c r="DP856" s="6">
        <v>14719</v>
      </c>
      <c r="DQ856" s="21">
        <v>0.30834703724451989</v>
      </c>
      <c r="DR856" s="7">
        <v>-7372.8029999993742</v>
      </c>
      <c r="DS856" s="7">
        <v>4864849.302699998</v>
      </c>
      <c r="DT856" s="25">
        <f t="shared" si="430"/>
        <v>110.62184067303468</v>
      </c>
      <c r="DU856" s="6">
        <v>3933</v>
      </c>
      <c r="DV856" s="21">
        <v>0.30855005018706078</v>
      </c>
      <c r="DW856" s="7">
        <v>-7367.4587999992073</v>
      </c>
      <c r="DX856" s="7">
        <v>4864841.7827999964</v>
      </c>
      <c r="DY856" s="25">
        <f t="shared" si="431"/>
        <v>110.33098982671318</v>
      </c>
      <c r="DZ856" s="6">
        <v>14606</v>
      </c>
      <c r="EA856" s="21">
        <v>0.31000853167014791</v>
      </c>
      <c r="EB856" s="7">
        <v>-7373.0527999997139</v>
      </c>
      <c r="EC856" s="7">
        <v>4864844.886500001</v>
      </c>
      <c r="ED856" s="25">
        <f t="shared" si="432"/>
        <v>108.26932159718049</v>
      </c>
      <c r="EE856" s="6">
        <v>14724</v>
      </c>
      <c r="EF856" s="21">
        <v>0.31131568795055858</v>
      </c>
      <c r="EG856" s="7">
        <v>-7366.2424000017336</v>
      </c>
      <c r="EH856" s="7">
        <v>4864841.1080000028</v>
      </c>
      <c r="EI856" s="25">
        <f t="shared" si="433"/>
        <v>106.46233188695784</v>
      </c>
    </row>
    <row r="857" spans="1:139" x14ac:dyDescent="0.25">
      <c r="A857" s="6">
        <v>843</v>
      </c>
      <c r="B857" s="6">
        <v>2</v>
      </c>
      <c r="C857" s="6">
        <v>3</v>
      </c>
      <c r="D857" s="6">
        <v>2</v>
      </c>
      <c r="E857" s="6">
        <v>3</v>
      </c>
      <c r="F857" s="20">
        <f t="shared" si="403"/>
        <v>1</v>
      </c>
      <c r="G857" s="20">
        <f t="shared" si="404"/>
        <v>1</v>
      </c>
      <c r="H857" s="20">
        <f t="shared" si="405"/>
        <v>1</v>
      </c>
      <c r="I857" s="7">
        <v>-7399.7848939560199</v>
      </c>
      <c r="J857" s="7">
        <v>4864787.0846409202</v>
      </c>
      <c r="K857" s="6">
        <v>3</v>
      </c>
      <c r="L857" s="6">
        <v>-6</v>
      </c>
      <c r="M857" s="7">
        <v>-7402.23627460024</v>
      </c>
      <c r="N857" s="7">
        <v>4864787.9292429332</v>
      </c>
      <c r="O857" s="26">
        <f t="shared" si="406"/>
        <v>-7402.23627460024</v>
      </c>
      <c r="P857" s="26">
        <f t="shared" si="407"/>
        <v>4864787.9292429332</v>
      </c>
      <c r="Q857" s="20">
        <f t="shared" si="408"/>
        <v>1</v>
      </c>
      <c r="R857" s="26">
        <f t="shared" si="409"/>
        <v>2.5928015009313778</v>
      </c>
      <c r="S857" s="26">
        <f>R857*'8_HeSo_Mercator'!$B$7</f>
        <v>1.9864135690967142</v>
      </c>
      <c r="T857" s="6">
        <v>2475</v>
      </c>
      <c r="U857" s="21">
        <v>0.33607187425287838</v>
      </c>
      <c r="V857" s="7">
        <v>-7403.7360000014314</v>
      </c>
      <c r="W857" s="7">
        <v>4864789.0183999985</v>
      </c>
      <c r="X857" s="25">
        <f t="shared" si="410"/>
        <v>78.391924773332349</v>
      </c>
      <c r="Y857" s="6">
        <v>2674</v>
      </c>
      <c r="Z857" s="21">
        <v>0.33980301905535731</v>
      </c>
      <c r="AA857" s="7">
        <v>-7403.7360000014314</v>
      </c>
      <c r="AB857" s="7">
        <v>4864789.0183999985</v>
      </c>
      <c r="AC857" s="25">
        <f t="shared" si="411"/>
        <v>75.005147156242444</v>
      </c>
      <c r="AD857" s="6">
        <v>2864</v>
      </c>
      <c r="AE857" s="21">
        <v>0.35116319719192701</v>
      </c>
      <c r="AF857" s="7">
        <v>-7403.7360000014314</v>
      </c>
      <c r="AG857" s="7">
        <v>4864789.0183999985</v>
      </c>
      <c r="AH857" s="25">
        <f t="shared" si="412"/>
        <v>65.760335802971142</v>
      </c>
      <c r="AI857" s="6">
        <v>2276</v>
      </c>
      <c r="AJ857" s="21">
        <v>0.35528186218044772</v>
      </c>
      <c r="AK857" s="7">
        <v>-7403.7360000014314</v>
      </c>
      <c r="AL857" s="7">
        <v>4864789.0183999985</v>
      </c>
      <c r="AM857" s="25">
        <f t="shared" si="413"/>
        <v>62.763601171996449</v>
      </c>
      <c r="AN857" s="6">
        <v>2768</v>
      </c>
      <c r="AO857" s="21">
        <v>0.35532206201990729</v>
      </c>
      <c r="AP857" s="7">
        <v>-7403.7360000014314</v>
      </c>
      <c r="AQ857" s="7">
        <v>4864789.0183999985</v>
      </c>
      <c r="AR857" s="25">
        <f t="shared" si="414"/>
        <v>62.735202614026115</v>
      </c>
      <c r="AS857" s="6">
        <v>2277</v>
      </c>
      <c r="AT857" s="21">
        <v>0.36599531641591521</v>
      </c>
      <c r="AU857" s="7">
        <v>-7405.1009000018239</v>
      </c>
      <c r="AV857" s="7">
        <v>4864789.7755000005</v>
      </c>
      <c r="AW857" s="25">
        <f t="shared" si="415"/>
        <v>55.731135107964818</v>
      </c>
      <c r="AX857" s="6">
        <v>3063</v>
      </c>
      <c r="AY857" s="21">
        <v>0.36813347014840408</v>
      </c>
      <c r="AZ857" s="7">
        <v>-7403.7360000014314</v>
      </c>
      <c r="BA857" s="7">
        <v>4864789.0183999985</v>
      </c>
      <c r="BB857" s="25">
        <f t="shared" si="416"/>
        <v>54.447605037655009</v>
      </c>
      <c r="BC857" s="6">
        <v>2375</v>
      </c>
      <c r="BD857" s="21">
        <v>0.36941559158847459</v>
      </c>
      <c r="BE857" s="7">
        <v>-7403.7360000014314</v>
      </c>
      <c r="BF857" s="7">
        <v>4864789.0183999985</v>
      </c>
      <c r="BG857" s="25">
        <f t="shared" si="417"/>
        <v>53.695651304254554</v>
      </c>
      <c r="BH857" s="6">
        <v>3161</v>
      </c>
      <c r="BI857" s="21">
        <v>0.37140145690210757</v>
      </c>
      <c r="BJ857" s="7">
        <v>-7403.7360000014314</v>
      </c>
      <c r="BK857" s="7">
        <v>4864789.0183999985</v>
      </c>
      <c r="BL857" s="25">
        <f t="shared" si="418"/>
        <v>52.556397408075888</v>
      </c>
      <c r="BM857" s="6">
        <v>507</v>
      </c>
      <c r="BN857" s="21">
        <v>0.3719325387152867</v>
      </c>
      <c r="BO857" s="7">
        <v>-7403.7360000014314</v>
      </c>
      <c r="BP857" s="7">
        <v>4864789.0183999985</v>
      </c>
      <c r="BQ857" s="25">
        <f t="shared" si="419"/>
        <v>52.256858990557198</v>
      </c>
      <c r="BR857" s="6">
        <v>397</v>
      </c>
      <c r="BS857" s="21">
        <v>0.37797888962640219</v>
      </c>
      <c r="BT857" s="7">
        <v>-7403.7360000014314</v>
      </c>
      <c r="BU857" s="7">
        <v>4864789.0183999985</v>
      </c>
      <c r="BV857" s="25">
        <f t="shared" si="420"/>
        <v>48.992524727209691</v>
      </c>
      <c r="BW857" s="6">
        <v>2570</v>
      </c>
      <c r="BX857" s="21">
        <v>0.38223323191423081</v>
      </c>
      <c r="BY857" s="7">
        <v>-7405.1009000018239</v>
      </c>
      <c r="BZ857" s="7">
        <v>4864789.7755000005</v>
      </c>
      <c r="CA857" s="25">
        <f t="shared" si="421"/>
        <v>46.847479494303634</v>
      </c>
      <c r="CB857" s="6">
        <v>507</v>
      </c>
      <c r="CC857" s="21">
        <v>0.33550695178469808</v>
      </c>
      <c r="CD857" s="7">
        <v>-7403.7360000014314</v>
      </c>
      <c r="CE857" s="7">
        <v>4864789.0183999985</v>
      </c>
      <c r="CF857" s="25">
        <f t="shared" si="422"/>
        <v>78.921241208821314</v>
      </c>
      <c r="CG857" s="6">
        <v>75</v>
      </c>
      <c r="CH857" s="21">
        <v>0.35054525285597982</v>
      </c>
      <c r="CI857" s="7">
        <v>-7399.1097000017762</v>
      </c>
      <c r="CJ857" s="7">
        <v>4864784.3616999984</v>
      </c>
      <c r="CK857" s="25">
        <f t="shared" si="423"/>
        <v>66.225254998444768</v>
      </c>
      <c r="CL857" s="6">
        <v>508</v>
      </c>
      <c r="CM857" s="21">
        <v>0.35273609999225258</v>
      </c>
      <c r="CN857" s="7">
        <v>-7398.1108000017703</v>
      </c>
      <c r="CO857" s="7">
        <v>4864785.8972999984</v>
      </c>
      <c r="CP857" s="25">
        <f t="shared" si="424"/>
        <v>64.595217458666056</v>
      </c>
      <c r="CQ857" s="6">
        <v>2283</v>
      </c>
      <c r="CR857" s="21">
        <v>0.3542834008097166</v>
      </c>
      <c r="CS857" s="7">
        <v>-7396.896099999547</v>
      </c>
      <c r="CT857" s="7">
        <v>4864785.2234999985</v>
      </c>
      <c r="CU857" s="25">
        <f t="shared" si="425"/>
        <v>63.474133438774125</v>
      </c>
      <c r="CV857" s="6">
        <v>620</v>
      </c>
      <c r="CW857" s="21">
        <v>0.35596869211127968</v>
      </c>
      <c r="CX857" s="7">
        <v>-7398.1108000017703</v>
      </c>
      <c r="CY857" s="7">
        <v>4864785.8972999984</v>
      </c>
      <c r="CZ857" s="25">
        <f t="shared" si="426"/>
        <v>62.280600074067813</v>
      </c>
      <c r="DA857" s="6">
        <v>2674</v>
      </c>
      <c r="DB857" s="21">
        <v>0.3591445484055758</v>
      </c>
      <c r="DC857" s="7">
        <v>-7403.7360000014314</v>
      </c>
      <c r="DD857" s="7">
        <v>4864789.0183999985</v>
      </c>
      <c r="DE857" s="25">
        <f t="shared" si="427"/>
        <v>60.106700164894157</v>
      </c>
      <c r="DF857" s="6">
        <v>2768</v>
      </c>
      <c r="DG857" s="21">
        <v>0.35989600652982268</v>
      </c>
      <c r="DH857" s="7">
        <v>-7403.7360000014314</v>
      </c>
      <c r="DI857" s="7">
        <v>4864789.0183999985</v>
      </c>
      <c r="DJ857" s="25">
        <f t="shared" si="428"/>
        <v>59.606262261577818</v>
      </c>
      <c r="DK857" s="6">
        <v>397</v>
      </c>
      <c r="DL857" s="21">
        <v>0.36028484296913671</v>
      </c>
      <c r="DM857" s="7">
        <v>-7403.7360000014314</v>
      </c>
      <c r="DN857" s="7">
        <v>4864789.0183999985</v>
      </c>
      <c r="DO857" s="25">
        <f t="shared" si="429"/>
        <v>59.349358941808077</v>
      </c>
      <c r="DP857" s="6">
        <v>293</v>
      </c>
      <c r="DQ857" s="21">
        <v>0.36068275887330131</v>
      </c>
      <c r="DR857" s="7">
        <v>-7399.1097000017762</v>
      </c>
      <c r="DS857" s="7">
        <v>4864784.3616999984</v>
      </c>
      <c r="DT857" s="25">
        <f t="shared" si="430"/>
        <v>59.087888149704078</v>
      </c>
      <c r="DU857" s="6">
        <v>1058</v>
      </c>
      <c r="DV857" s="21">
        <v>0.361500904159132</v>
      </c>
      <c r="DW857" s="7">
        <v>-7399.1097000017762</v>
      </c>
      <c r="DX857" s="7">
        <v>4864784.3616999984</v>
      </c>
      <c r="DY857" s="25">
        <f t="shared" si="431"/>
        <v>58.554792804941449</v>
      </c>
      <c r="DZ857" s="6">
        <v>2475</v>
      </c>
      <c r="EA857" s="21">
        <v>0.3622391778262225</v>
      </c>
      <c r="EB857" s="7">
        <v>-7403.7360000014314</v>
      </c>
      <c r="EC857" s="7">
        <v>4864789.0183999985</v>
      </c>
      <c r="ED857" s="25">
        <f t="shared" si="432"/>
        <v>58.078891954365005</v>
      </c>
      <c r="EE857" s="6">
        <v>728</v>
      </c>
      <c r="EF857" s="21">
        <v>0.3636787408483918</v>
      </c>
      <c r="EG857" s="7">
        <v>-7396.896099999547</v>
      </c>
      <c r="EH857" s="7">
        <v>4864785.2234999985</v>
      </c>
      <c r="EI857" s="25">
        <f t="shared" si="433"/>
        <v>57.164754279489038</v>
      </c>
    </row>
    <row r="858" spans="1:139" x14ac:dyDescent="0.25">
      <c r="A858" s="6">
        <v>844</v>
      </c>
      <c r="B858" s="6">
        <v>2</v>
      </c>
      <c r="C858" s="6">
        <v>2</v>
      </c>
      <c r="D858" s="6">
        <v>2</v>
      </c>
      <c r="E858" s="6">
        <v>2</v>
      </c>
      <c r="F858" s="20">
        <f t="shared" si="403"/>
        <v>1</v>
      </c>
      <c r="G858" s="20">
        <f t="shared" si="404"/>
        <v>1</v>
      </c>
      <c r="H858" s="20">
        <f t="shared" si="405"/>
        <v>1</v>
      </c>
      <c r="I858" s="7">
        <v>-7341.3473404816241</v>
      </c>
      <c r="J858" s="7">
        <v>4864759.1519268891</v>
      </c>
      <c r="K858" s="6">
        <v>3</v>
      </c>
      <c r="L858" s="6">
        <v>6</v>
      </c>
      <c r="M858" s="7">
        <v>-7340.8592672586583</v>
      </c>
      <c r="N858" s="7">
        <v>4864757.9842545372</v>
      </c>
      <c r="O858" s="26">
        <f t="shared" si="406"/>
        <v>-7340.8592672586583</v>
      </c>
      <c r="P858" s="26">
        <f t="shared" si="407"/>
        <v>4864757.9842545372</v>
      </c>
      <c r="Q858" s="20">
        <f t="shared" si="408"/>
        <v>1</v>
      </c>
      <c r="R858" s="26">
        <f t="shared" si="409"/>
        <v>1.2655726737123139</v>
      </c>
      <c r="S858" s="26">
        <f>R858*'8_HeSo_Mercator'!$B$7</f>
        <v>0.96958858240289325</v>
      </c>
      <c r="T858" s="6">
        <v>1928</v>
      </c>
      <c r="U858" s="21">
        <v>0.23121577370872881</v>
      </c>
      <c r="V858" s="7">
        <v>-7338.0093999989331</v>
      </c>
      <c r="W858" s="7">
        <v>4864757.3975000009</v>
      </c>
      <c r="X858" s="25">
        <f t="shared" si="410"/>
        <v>349.88890034590816</v>
      </c>
      <c r="Y858" s="6">
        <v>2229</v>
      </c>
      <c r="Z858" s="21">
        <v>0.23181005442713501</v>
      </c>
      <c r="AA858" s="7">
        <v>-7338.0093999989331</v>
      </c>
      <c r="AB858" s="7">
        <v>4864757.3975000009</v>
      </c>
      <c r="AC858" s="25">
        <f t="shared" si="411"/>
        <v>346.31469828744133</v>
      </c>
      <c r="AD858" s="6">
        <v>2169</v>
      </c>
      <c r="AE858" s="21">
        <v>0.25683825586446879</v>
      </c>
      <c r="AF858" s="7">
        <v>-7338.0093999989331</v>
      </c>
      <c r="AG858" s="7">
        <v>4864757.3975000009</v>
      </c>
      <c r="AH858" s="25">
        <f t="shared" si="412"/>
        <v>229.80588798617711</v>
      </c>
      <c r="AI858" s="6">
        <v>1729</v>
      </c>
      <c r="AJ858" s="21">
        <v>0.2625485670501494</v>
      </c>
      <c r="AK858" s="7">
        <v>-7344.375</v>
      </c>
      <c r="AL858" s="7">
        <v>4864757.6097000018</v>
      </c>
      <c r="AM858" s="25">
        <f t="shared" si="413"/>
        <v>210.45603825573644</v>
      </c>
      <c r="AN858" s="6">
        <v>1983</v>
      </c>
      <c r="AO858" s="21">
        <v>0.26625950168895601</v>
      </c>
      <c r="AP858" s="7">
        <v>-7338.0093999989331</v>
      </c>
      <c r="AQ858" s="7">
        <v>4864757.3975000009</v>
      </c>
      <c r="AR858" s="25">
        <f t="shared" si="414"/>
        <v>198.96630763082669</v>
      </c>
      <c r="AS858" s="6">
        <v>1863</v>
      </c>
      <c r="AT858" s="21">
        <v>0.27582066347926748</v>
      </c>
      <c r="AU858" s="7">
        <v>-7338.0093999989331</v>
      </c>
      <c r="AV858" s="7">
        <v>4864757.3975000009</v>
      </c>
      <c r="AW858" s="25">
        <f t="shared" si="415"/>
        <v>172.77973545810869</v>
      </c>
      <c r="AX858" s="6">
        <v>2225</v>
      </c>
      <c r="AY858" s="21">
        <v>0.28135980587373077</v>
      </c>
      <c r="AZ858" s="7">
        <v>-7356.4576000012457</v>
      </c>
      <c r="BA858" s="7">
        <v>4864764.753700003</v>
      </c>
      <c r="BB858" s="25">
        <f t="shared" si="416"/>
        <v>159.57019558056851</v>
      </c>
      <c r="BC858" s="6">
        <v>2049</v>
      </c>
      <c r="BD858" s="21">
        <v>0.28700259765282282</v>
      </c>
      <c r="BE858" s="7">
        <v>-7338.0093999989331</v>
      </c>
      <c r="BF858" s="7">
        <v>4864757.3975000009</v>
      </c>
      <c r="BG858" s="25">
        <f t="shared" si="417"/>
        <v>147.3861552323543</v>
      </c>
      <c r="BH858" s="6">
        <v>1677</v>
      </c>
      <c r="BI858" s="21">
        <v>0.28969359514186438</v>
      </c>
      <c r="BJ858" s="7">
        <v>-7338.0093999989331</v>
      </c>
      <c r="BK858" s="7">
        <v>4864757.3975000009</v>
      </c>
      <c r="BL858" s="25">
        <f t="shared" si="418"/>
        <v>141.9856409133273</v>
      </c>
      <c r="BM858" s="6">
        <v>2106</v>
      </c>
      <c r="BN858" s="21">
        <v>0.29356482576758502</v>
      </c>
      <c r="BO858" s="7">
        <v>-7338.0093999989331</v>
      </c>
      <c r="BP858" s="7">
        <v>4864757.3975000009</v>
      </c>
      <c r="BQ858" s="25">
        <f t="shared" si="419"/>
        <v>134.64304569467345</v>
      </c>
      <c r="BR858" s="6">
        <v>2047</v>
      </c>
      <c r="BS858" s="21">
        <v>0.29594125126765491</v>
      </c>
      <c r="BT858" s="7">
        <v>-7344.375</v>
      </c>
      <c r="BU858" s="7">
        <v>4864757.6097000018</v>
      </c>
      <c r="BV858" s="25">
        <f t="shared" si="420"/>
        <v>130.37009354591876</v>
      </c>
      <c r="BW858" s="6">
        <v>1797</v>
      </c>
      <c r="BX858" s="21">
        <v>0.2965652967440438</v>
      </c>
      <c r="BY858" s="7">
        <v>-7338.0093999989331</v>
      </c>
      <c r="BZ858" s="7">
        <v>4864757.3975000009</v>
      </c>
      <c r="CA858" s="25">
        <f t="shared" si="421"/>
        <v>129.27623076249139</v>
      </c>
      <c r="CB858" s="6">
        <v>1928</v>
      </c>
      <c r="CC858" s="21">
        <v>0.2362025223370223</v>
      </c>
      <c r="CD858" s="7">
        <v>-7338.0093999989331</v>
      </c>
      <c r="CE858" s="7">
        <v>4864757.3975000009</v>
      </c>
      <c r="CF858" s="25">
        <f t="shared" si="422"/>
        <v>321.26386211403769</v>
      </c>
      <c r="CG858" s="6">
        <v>2229</v>
      </c>
      <c r="CH858" s="21">
        <v>0.25547610512612479</v>
      </c>
      <c r="CI858" s="7">
        <v>-7338.0093999989331</v>
      </c>
      <c r="CJ858" s="7">
        <v>4864757.3975000009</v>
      </c>
      <c r="CK858" s="25">
        <f t="shared" si="423"/>
        <v>234.74635314106089</v>
      </c>
      <c r="CL858" s="6">
        <v>2169</v>
      </c>
      <c r="CM858" s="21">
        <v>0.27632446259038801</v>
      </c>
      <c r="CN858" s="7">
        <v>-7338.0093999989331</v>
      </c>
      <c r="CO858" s="7">
        <v>4864757.3975000009</v>
      </c>
      <c r="CP858" s="25">
        <f t="shared" si="424"/>
        <v>171.52311837346818</v>
      </c>
      <c r="CQ858" s="6">
        <v>1729</v>
      </c>
      <c r="CR858" s="21">
        <v>0.28480813916975428</v>
      </c>
      <c r="CS858" s="7">
        <v>-7344.375</v>
      </c>
      <c r="CT858" s="7">
        <v>4864757.6097000018</v>
      </c>
      <c r="CU858" s="25">
        <f t="shared" si="425"/>
        <v>151.98139092536732</v>
      </c>
      <c r="CV858" s="6">
        <v>1863</v>
      </c>
      <c r="CW858" s="21">
        <v>0.28874951882904099</v>
      </c>
      <c r="CX858" s="7">
        <v>-7338.0093999989331</v>
      </c>
      <c r="CY858" s="7">
        <v>4864757.3975000009</v>
      </c>
      <c r="CZ858" s="25">
        <f t="shared" si="426"/>
        <v>143.85167502278068</v>
      </c>
      <c r="DA858" s="6">
        <v>1983</v>
      </c>
      <c r="DB858" s="21">
        <v>0.30136267825157592</v>
      </c>
      <c r="DC858" s="7">
        <v>-7338.0093999989331</v>
      </c>
      <c r="DD858" s="7">
        <v>4864757.3975000009</v>
      </c>
      <c r="DE858" s="25">
        <f t="shared" si="427"/>
        <v>121.23894054835742</v>
      </c>
      <c r="DF858" s="6">
        <v>2049</v>
      </c>
      <c r="DG858" s="21">
        <v>0.30833784772712142</v>
      </c>
      <c r="DH858" s="7">
        <v>-7338.0093999989331</v>
      </c>
      <c r="DI858" s="7">
        <v>4864757.3975000009</v>
      </c>
      <c r="DJ858" s="25">
        <f t="shared" si="428"/>
        <v>110.63502889217021</v>
      </c>
      <c r="DK858" s="6">
        <v>2225</v>
      </c>
      <c r="DL858" s="21">
        <v>0.31522008569708559</v>
      </c>
      <c r="DM858" s="7">
        <v>-7356.4576000012457</v>
      </c>
      <c r="DN858" s="7">
        <v>4864764.753700003</v>
      </c>
      <c r="DO858" s="25">
        <f t="shared" si="429"/>
        <v>101.28484525850367</v>
      </c>
      <c r="DP858" s="6">
        <v>1793</v>
      </c>
      <c r="DQ858" s="21">
        <v>0.3166797682475907</v>
      </c>
      <c r="DR858" s="7">
        <v>-7356.4576000012457</v>
      </c>
      <c r="DS858" s="7">
        <v>4864764.753700003</v>
      </c>
      <c r="DT858" s="25">
        <f t="shared" si="430"/>
        <v>99.43029461155686</v>
      </c>
      <c r="DU858" s="6">
        <v>1671</v>
      </c>
      <c r="DV858" s="21">
        <v>0.31728124824605691</v>
      </c>
      <c r="DW858" s="7">
        <v>-7343.7335000000894</v>
      </c>
      <c r="DX858" s="7">
        <v>4864754.5107000023</v>
      </c>
      <c r="DY858" s="25">
        <f t="shared" si="431"/>
        <v>98.678463403866886</v>
      </c>
      <c r="DZ858" s="6">
        <v>2224</v>
      </c>
      <c r="EA858" s="21">
        <v>0.317923435437377</v>
      </c>
      <c r="EB858" s="7">
        <v>-7341.3081000000238</v>
      </c>
      <c r="EC858" s="7">
        <v>4864756.1736999974</v>
      </c>
      <c r="ED858" s="25">
        <f t="shared" si="432"/>
        <v>97.883576448910404</v>
      </c>
      <c r="EE858" s="6">
        <v>2222</v>
      </c>
      <c r="EF858" s="21">
        <v>0.32103760749126298</v>
      </c>
      <c r="EG858" s="7">
        <v>-7344.375</v>
      </c>
      <c r="EH858" s="7">
        <v>4864757.6097000018</v>
      </c>
      <c r="EI858" s="25">
        <f t="shared" si="433"/>
        <v>94.140469355946252</v>
      </c>
    </row>
    <row r="859" spans="1:139" x14ac:dyDescent="0.25">
      <c r="A859" s="6">
        <v>845</v>
      </c>
      <c r="B859" s="6">
        <v>2</v>
      </c>
      <c r="C859" s="6">
        <v>1</v>
      </c>
      <c r="D859" s="6">
        <v>2</v>
      </c>
      <c r="E859" s="6">
        <v>1</v>
      </c>
      <c r="F859" s="20">
        <f t="shared" si="403"/>
        <v>1</v>
      </c>
      <c r="G859" s="20">
        <f t="shared" si="404"/>
        <v>1</v>
      </c>
      <c r="H859" s="20">
        <f t="shared" si="405"/>
        <v>1</v>
      </c>
      <c r="I859" s="7">
        <v>-7360.6561600014566</v>
      </c>
      <c r="J859" s="7">
        <v>4864837.0226000044</v>
      </c>
      <c r="K859" s="6">
        <v>3</v>
      </c>
      <c r="L859" s="6">
        <v>3</v>
      </c>
      <c r="M859" s="7">
        <v>-7367.9095020313043</v>
      </c>
      <c r="N859" s="7">
        <v>4864842.7185131591</v>
      </c>
      <c r="O859" s="26">
        <f t="shared" si="406"/>
        <v>-7367.9095020313034</v>
      </c>
      <c r="P859" s="26">
        <f t="shared" si="407"/>
        <v>4864842.7185131591</v>
      </c>
      <c r="Q859" s="20">
        <f t="shared" si="408"/>
        <v>1</v>
      </c>
      <c r="R859" s="26">
        <f t="shared" si="409"/>
        <v>9.222494091461984</v>
      </c>
      <c r="S859" s="26">
        <f>R859*'8_HeSo_Mercator'!$B$7</f>
        <v>7.0655958034634034</v>
      </c>
      <c r="T859" s="6">
        <v>14724</v>
      </c>
      <c r="U859" s="21">
        <v>0.2438360829037679</v>
      </c>
      <c r="V859" s="7">
        <v>-7366.2424000017336</v>
      </c>
      <c r="W859" s="7">
        <v>4864841.1080000028</v>
      </c>
      <c r="X859" s="25">
        <f t="shared" si="410"/>
        <v>282.88381998928514</v>
      </c>
      <c r="Y859" s="6">
        <v>14720</v>
      </c>
      <c r="Z859" s="21">
        <v>0.25879197370074719</v>
      </c>
      <c r="AA859" s="7">
        <v>-7367.4587999992073</v>
      </c>
      <c r="AB859" s="7">
        <v>4864841.7827999964</v>
      </c>
      <c r="AC859" s="25">
        <f t="shared" si="411"/>
        <v>222.94451334739963</v>
      </c>
      <c r="AD859" s="6">
        <v>14701</v>
      </c>
      <c r="AE859" s="21">
        <v>0.2654866825087</v>
      </c>
      <c r="AF859" s="7">
        <v>-7367.4587999992073</v>
      </c>
      <c r="AG859" s="7">
        <v>4864841.7827999964</v>
      </c>
      <c r="AH859" s="25">
        <f t="shared" si="412"/>
        <v>201.29316915284517</v>
      </c>
      <c r="AI859" s="6">
        <v>14702</v>
      </c>
      <c r="AJ859" s="21">
        <v>0.27680267602065189</v>
      </c>
      <c r="AK859" s="7">
        <v>-7366.2424000017336</v>
      </c>
      <c r="AL859" s="7">
        <v>4864841.1080000028</v>
      </c>
      <c r="AM859" s="25">
        <f t="shared" si="413"/>
        <v>170.34087054350024</v>
      </c>
      <c r="AN859" s="6">
        <v>14589</v>
      </c>
      <c r="AO859" s="21">
        <v>0.27801791762321632</v>
      </c>
      <c r="AP859" s="7">
        <v>-7366.2424000017336</v>
      </c>
      <c r="AQ859" s="7">
        <v>4864841.1080000028</v>
      </c>
      <c r="AR859" s="25">
        <f t="shared" si="414"/>
        <v>167.38203959475507</v>
      </c>
      <c r="AS859" s="6">
        <v>14526</v>
      </c>
      <c r="AT859" s="21">
        <v>0.2921385332491751</v>
      </c>
      <c r="AU859" s="7">
        <v>-7366.2424000017336</v>
      </c>
      <c r="AV859" s="7">
        <v>4864841.1080000028</v>
      </c>
      <c r="AW859" s="25">
        <f t="shared" si="415"/>
        <v>137.29180732863216</v>
      </c>
      <c r="AX859" s="6">
        <v>14566</v>
      </c>
      <c r="AY859" s="21">
        <v>0.29969374473834359</v>
      </c>
      <c r="AZ859" s="7">
        <v>-7366.0377999991179</v>
      </c>
      <c r="BA859" s="7">
        <v>4864845.5494000018</v>
      </c>
      <c r="BB859" s="25">
        <f t="shared" si="416"/>
        <v>123.96220323076267</v>
      </c>
      <c r="BC859" s="6">
        <v>14653</v>
      </c>
      <c r="BD859" s="21">
        <v>0.30158605962165019</v>
      </c>
      <c r="BE859" s="7">
        <v>-7367.4587999992073</v>
      </c>
      <c r="BF859" s="7">
        <v>4864841.7827999964</v>
      </c>
      <c r="BG859" s="25">
        <f t="shared" si="417"/>
        <v>120.88013820899297</v>
      </c>
      <c r="BH859" s="6">
        <v>14514</v>
      </c>
      <c r="BI859" s="21">
        <v>0.30653378027910561</v>
      </c>
      <c r="BJ859" s="7">
        <v>-7373.0527999997139</v>
      </c>
      <c r="BK859" s="7">
        <v>4864844.886500001</v>
      </c>
      <c r="BL859" s="25">
        <f t="shared" si="418"/>
        <v>113.26262835341034</v>
      </c>
      <c r="BM859" s="6">
        <v>14698</v>
      </c>
      <c r="BN859" s="21">
        <v>0.30932671760948399</v>
      </c>
      <c r="BO859" s="7">
        <v>-7372.8029999993742</v>
      </c>
      <c r="BP859" s="7">
        <v>4864849.302699998</v>
      </c>
      <c r="BQ859" s="25">
        <f t="shared" si="419"/>
        <v>109.22706586696995</v>
      </c>
      <c r="BR859" s="6">
        <v>14677</v>
      </c>
      <c r="BS859" s="21">
        <v>0.31148470064669559</v>
      </c>
      <c r="BT859" s="7">
        <v>-7367.4587999992073</v>
      </c>
      <c r="BU859" s="7">
        <v>4864841.7827999964</v>
      </c>
      <c r="BV859" s="25">
        <f t="shared" si="420"/>
        <v>106.23145254019488</v>
      </c>
      <c r="BW859" s="6">
        <v>14537</v>
      </c>
      <c r="BX859" s="21">
        <v>0.3213884151982585</v>
      </c>
      <c r="BY859" s="7">
        <v>-7372.8029999993742</v>
      </c>
      <c r="BZ859" s="7">
        <v>4864849.302699998</v>
      </c>
      <c r="CA859" s="25">
        <f t="shared" si="421"/>
        <v>93.730110207107828</v>
      </c>
      <c r="CB859" s="6">
        <v>14724</v>
      </c>
      <c r="CC859" s="21">
        <v>0.25859548475294158</v>
      </c>
      <c r="CD859" s="7">
        <v>-7366.2424000017336</v>
      </c>
      <c r="CE859" s="7">
        <v>4864841.1080000028</v>
      </c>
      <c r="CF859" s="25">
        <f t="shared" si="422"/>
        <v>223.62288692522131</v>
      </c>
      <c r="CG859" s="6">
        <v>14720</v>
      </c>
      <c r="CH859" s="21">
        <v>0.27045352779376941</v>
      </c>
      <c r="CI859" s="7">
        <v>-7367.4587999992073</v>
      </c>
      <c r="CJ859" s="7">
        <v>4864841.7827999964</v>
      </c>
      <c r="CK859" s="25">
        <f t="shared" si="423"/>
        <v>186.90864841581839</v>
      </c>
      <c r="CL859" s="6">
        <v>14701</v>
      </c>
      <c r="CM859" s="21">
        <v>0.27562148955998278</v>
      </c>
      <c r="CN859" s="7">
        <v>-7367.4587999992073</v>
      </c>
      <c r="CO859" s="7">
        <v>4864841.7827999964</v>
      </c>
      <c r="CP859" s="25">
        <f t="shared" si="424"/>
        <v>173.27970427317106</v>
      </c>
      <c r="CQ859" s="6">
        <v>14702</v>
      </c>
      <c r="CR859" s="21">
        <v>0.29544289945196678</v>
      </c>
      <c r="CS859" s="7">
        <v>-7366.2424000017336</v>
      </c>
      <c r="CT859" s="7">
        <v>4864841.1080000028</v>
      </c>
      <c r="CU859" s="25">
        <f t="shared" si="425"/>
        <v>131.25195254473658</v>
      </c>
      <c r="CV859" s="6">
        <v>14589</v>
      </c>
      <c r="CW859" s="21">
        <v>0.29755079928521189</v>
      </c>
      <c r="CX859" s="7">
        <v>-7366.2424000017336</v>
      </c>
      <c r="CY859" s="7">
        <v>4864841.1080000028</v>
      </c>
      <c r="CZ859" s="25">
        <f t="shared" si="426"/>
        <v>127.57204434390805</v>
      </c>
      <c r="DA859" s="6">
        <v>14653</v>
      </c>
      <c r="DB859" s="21">
        <v>0.29777335179796788</v>
      </c>
      <c r="DC859" s="7">
        <v>-7367.4587999992073</v>
      </c>
      <c r="DD859" s="7">
        <v>4864841.7827999964</v>
      </c>
      <c r="DE859" s="25">
        <f t="shared" si="427"/>
        <v>127.19108794878929</v>
      </c>
      <c r="DF859" s="6">
        <v>14651</v>
      </c>
      <c r="DG859" s="21">
        <v>0.304728307771503</v>
      </c>
      <c r="DH859" s="7">
        <v>-7373.0527999997139</v>
      </c>
      <c r="DI859" s="7">
        <v>4864844.886500001</v>
      </c>
      <c r="DJ859" s="25">
        <f t="shared" si="428"/>
        <v>115.97083930914108</v>
      </c>
      <c r="DK859" s="6">
        <v>14514</v>
      </c>
      <c r="DL859" s="21">
        <v>0.30673944356000299</v>
      </c>
      <c r="DM859" s="7">
        <v>-7373.0527999997139</v>
      </c>
      <c r="DN859" s="7">
        <v>4864844.886500001</v>
      </c>
      <c r="DO859" s="25">
        <f t="shared" si="429"/>
        <v>112.9591714953761</v>
      </c>
      <c r="DP859" s="6">
        <v>14526</v>
      </c>
      <c r="DQ859" s="21">
        <v>0.30899159865770742</v>
      </c>
      <c r="DR859" s="7">
        <v>-7366.2424000017336</v>
      </c>
      <c r="DS859" s="7">
        <v>4864841.1080000028</v>
      </c>
      <c r="DT859" s="25">
        <f t="shared" si="430"/>
        <v>109.70168914891157</v>
      </c>
      <c r="DU859" s="6">
        <v>14566</v>
      </c>
      <c r="DV859" s="21">
        <v>0.31164979204301979</v>
      </c>
      <c r="DW859" s="7">
        <v>-7366.0377999991179</v>
      </c>
      <c r="DX859" s="7">
        <v>4864845.5494000018</v>
      </c>
      <c r="DY859" s="25">
        <f t="shared" si="431"/>
        <v>106.00653381953268</v>
      </c>
      <c r="DZ859" s="6">
        <v>14537</v>
      </c>
      <c r="EA859" s="21">
        <v>0.32232019295401521</v>
      </c>
      <c r="EB859" s="7">
        <v>-7372.8029999993742</v>
      </c>
      <c r="EC859" s="7">
        <v>4864849.302699998</v>
      </c>
      <c r="ED859" s="25">
        <f t="shared" si="432"/>
        <v>92.650964037616788</v>
      </c>
      <c r="EE859" s="6">
        <v>14677</v>
      </c>
      <c r="EF859" s="21">
        <v>0.32344360120228099</v>
      </c>
      <c r="EG859" s="7">
        <v>-7367.4587999992073</v>
      </c>
      <c r="EH859" s="7">
        <v>4864841.7827999964</v>
      </c>
      <c r="EI859" s="25">
        <f t="shared" si="433"/>
        <v>91.370446030341711</v>
      </c>
    </row>
    <row r="860" spans="1:139" x14ac:dyDescent="0.25">
      <c r="A860" s="6">
        <v>846</v>
      </c>
      <c r="B860" s="6">
        <v>1</v>
      </c>
      <c r="C860" s="6">
        <v>2</v>
      </c>
      <c r="D860" s="6">
        <v>1</v>
      </c>
      <c r="E860" s="6">
        <v>2</v>
      </c>
      <c r="F860" s="20">
        <f t="shared" si="403"/>
        <v>1</v>
      </c>
      <c r="G860" s="20">
        <f t="shared" si="404"/>
        <v>1</v>
      </c>
      <c r="H860" s="20">
        <f t="shared" si="405"/>
        <v>1</v>
      </c>
      <c r="I860" s="7">
        <v>-7436.5334203934717</v>
      </c>
      <c r="J860" s="7">
        <v>4864843.6115149651</v>
      </c>
      <c r="K860" s="6">
        <v>-3</v>
      </c>
      <c r="L860" s="6">
        <v>-3</v>
      </c>
      <c r="M860" s="7">
        <v>-7458.9560618896558</v>
      </c>
      <c r="N860" s="7">
        <v>4864842.7722515212</v>
      </c>
      <c r="O860" s="26">
        <f t="shared" si="406"/>
        <v>-7458.9560618896567</v>
      </c>
      <c r="P860" s="26">
        <f t="shared" si="407"/>
        <v>4864842.7722515203</v>
      </c>
      <c r="Q860" s="20">
        <f t="shared" si="408"/>
        <v>1</v>
      </c>
      <c r="R860" s="26">
        <f t="shared" si="409"/>
        <v>22.438342514458515</v>
      </c>
      <c r="S860" s="26">
        <f>R860*'8_HeSo_Mercator'!$B$7</f>
        <v>17.19060561433227</v>
      </c>
      <c r="T860" s="6">
        <v>6330</v>
      </c>
      <c r="U860" s="21">
        <v>0.44478866783789639</v>
      </c>
      <c r="V860" s="7">
        <v>-7458.0821999981999</v>
      </c>
      <c r="W860" s="7">
        <v>4864831.3765999973</v>
      </c>
      <c r="X860" s="25">
        <f t="shared" si="410"/>
        <v>25.549661126570189</v>
      </c>
      <c r="Y860" s="6">
        <v>6207</v>
      </c>
      <c r="Z860" s="21">
        <v>0.45989096690697667</v>
      </c>
      <c r="AA860" s="7">
        <v>-7458.2641999982297</v>
      </c>
      <c r="AB860" s="7">
        <v>4864852.0842999956</v>
      </c>
      <c r="AC860" s="25">
        <f t="shared" si="411"/>
        <v>22.355298989956516</v>
      </c>
      <c r="AD860" s="6">
        <v>6850</v>
      </c>
      <c r="AE860" s="21">
        <v>0.46019427463584228</v>
      </c>
      <c r="AF860" s="7">
        <v>-7458.2641999982297</v>
      </c>
      <c r="AG860" s="7">
        <v>4864852.0842999956</v>
      </c>
      <c r="AH860" s="25">
        <f t="shared" si="412"/>
        <v>22.296420947818415</v>
      </c>
      <c r="AI860" s="6">
        <v>7031</v>
      </c>
      <c r="AJ860" s="21">
        <v>0.46422478693945318</v>
      </c>
      <c r="AK860" s="7">
        <v>-7458.2641999982297</v>
      </c>
      <c r="AL860" s="7">
        <v>4864852.0842999956</v>
      </c>
      <c r="AM860" s="25">
        <f t="shared" si="413"/>
        <v>21.532115349865254</v>
      </c>
      <c r="AN860" s="6">
        <v>6664</v>
      </c>
      <c r="AO860" s="21">
        <v>0.4710189800188927</v>
      </c>
      <c r="AP860" s="7">
        <v>-7458.2641999982297</v>
      </c>
      <c r="AQ860" s="7">
        <v>4864852.0842999956</v>
      </c>
      <c r="AR860" s="25">
        <f t="shared" si="414"/>
        <v>20.316381965751418</v>
      </c>
      <c r="AS860" s="6">
        <v>5357</v>
      </c>
      <c r="AT860" s="21">
        <v>0.47114735797210749</v>
      </c>
      <c r="AU860" s="7">
        <v>-7457.2421000003806</v>
      </c>
      <c r="AV860" s="7">
        <v>4864853.9302999973</v>
      </c>
      <c r="AW860" s="25">
        <f t="shared" si="415"/>
        <v>20.294247831520828</v>
      </c>
      <c r="AX860" s="6">
        <v>6329</v>
      </c>
      <c r="AY860" s="21">
        <v>0.47558991098438969</v>
      </c>
      <c r="AZ860" s="7">
        <v>-7469.8891999982297</v>
      </c>
      <c r="BA860" s="7">
        <v>4864815.0574000031</v>
      </c>
      <c r="BB860" s="25">
        <f t="shared" si="416"/>
        <v>19.546520880362486</v>
      </c>
      <c r="BC860" s="6">
        <v>6696</v>
      </c>
      <c r="BD860" s="21">
        <v>0.47735991048711313</v>
      </c>
      <c r="BE860" s="7">
        <v>-7458.0821999981999</v>
      </c>
      <c r="BF860" s="7">
        <v>4864831.3765999973</v>
      </c>
      <c r="BG860" s="25">
        <f t="shared" si="417"/>
        <v>19.258223669898634</v>
      </c>
      <c r="BH860" s="6">
        <v>6758</v>
      </c>
      <c r="BI860" s="21">
        <v>0.47825615856976289</v>
      </c>
      <c r="BJ860" s="7">
        <v>-7458.2641999982297</v>
      </c>
      <c r="BK860" s="7">
        <v>4864852.0842999956</v>
      </c>
      <c r="BL860" s="25">
        <f t="shared" si="418"/>
        <v>19.114269947515265</v>
      </c>
      <c r="BM860" s="6">
        <v>5458</v>
      </c>
      <c r="BN860" s="21">
        <v>0.479430870124049</v>
      </c>
      <c r="BO860" s="7">
        <v>-7457.2421000003806</v>
      </c>
      <c r="BP860" s="7">
        <v>4864853.9302999973</v>
      </c>
      <c r="BQ860" s="25">
        <f t="shared" si="419"/>
        <v>18.927620610667688</v>
      </c>
      <c r="BR860" s="6">
        <v>6575</v>
      </c>
      <c r="BS860" s="21">
        <v>0.47991898859485099</v>
      </c>
      <c r="BT860" s="7">
        <v>-7458.2641999982297</v>
      </c>
      <c r="BU860" s="7">
        <v>4864852.0842999956</v>
      </c>
      <c r="BV860" s="25">
        <f t="shared" si="420"/>
        <v>18.850734003983654</v>
      </c>
      <c r="BW860" s="6">
        <v>6607</v>
      </c>
      <c r="BX860" s="21">
        <v>0.48012896318764109</v>
      </c>
      <c r="BY860" s="7">
        <v>-7458.0821999981999</v>
      </c>
      <c r="BZ860" s="7">
        <v>4864831.3765999973</v>
      </c>
      <c r="CA860" s="25">
        <f t="shared" si="421"/>
        <v>18.817779696154492</v>
      </c>
      <c r="CB860" s="6">
        <v>6330</v>
      </c>
      <c r="CC860" s="21">
        <v>0.4036733540548178</v>
      </c>
      <c r="CD860" s="7">
        <v>-7458.0821999981999</v>
      </c>
      <c r="CE860" s="7">
        <v>4864831.3765999973</v>
      </c>
      <c r="CF860" s="25">
        <f t="shared" si="422"/>
        <v>37.659943783805993</v>
      </c>
      <c r="CG860" s="6">
        <v>6696</v>
      </c>
      <c r="CH860" s="21">
        <v>0.44278112391088248</v>
      </c>
      <c r="CI860" s="7">
        <v>-7458.0821999981999</v>
      </c>
      <c r="CJ860" s="7">
        <v>4864831.3765999973</v>
      </c>
      <c r="CK860" s="25">
        <f t="shared" si="423"/>
        <v>26.016184677051559</v>
      </c>
      <c r="CL860" s="6">
        <v>6607</v>
      </c>
      <c r="CM860" s="21">
        <v>0.4433182415656492</v>
      </c>
      <c r="CN860" s="7">
        <v>-7458.0821999981999</v>
      </c>
      <c r="CO860" s="7">
        <v>4864831.3765999973</v>
      </c>
      <c r="CP860" s="25">
        <f t="shared" si="424"/>
        <v>25.890330374482634</v>
      </c>
      <c r="CQ860" s="6">
        <v>6513</v>
      </c>
      <c r="CR860" s="21">
        <v>0.4503081890226005</v>
      </c>
      <c r="CS860" s="7">
        <v>-7458.0821999981999</v>
      </c>
      <c r="CT860" s="7">
        <v>4864831.3765999973</v>
      </c>
      <c r="CU860" s="25">
        <f t="shared" si="425"/>
        <v>24.319834805626279</v>
      </c>
      <c r="CV860" s="6">
        <v>6207</v>
      </c>
      <c r="CW860" s="21">
        <v>0.45232215744677229</v>
      </c>
      <c r="CX860" s="7">
        <v>-7458.2641999982297</v>
      </c>
      <c r="CY860" s="7">
        <v>4864852.0842999956</v>
      </c>
      <c r="CZ860" s="25">
        <f t="shared" si="426"/>
        <v>23.889581926582448</v>
      </c>
      <c r="DA860" s="6">
        <v>7031</v>
      </c>
      <c r="DB860" s="21">
        <v>0.45478869914220521</v>
      </c>
      <c r="DC860" s="7">
        <v>-7458.2641999982297</v>
      </c>
      <c r="DD860" s="7">
        <v>4864852.0842999956</v>
      </c>
      <c r="DE860" s="25">
        <f t="shared" si="427"/>
        <v>23.375523287309132</v>
      </c>
      <c r="DF860" s="6">
        <v>6850</v>
      </c>
      <c r="DG860" s="21">
        <v>0.45635584501561099</v>
      </c>
      <c r="DH860" s="7">
        <v>-7458.2641999982297</v>
      </c>
      <c r="DI860" s="7">
        <v>4864852.0842999956</v>
      </c>
      <c r="DJ860" s="25">
        <f t="shared" si="428"/>
        <v>23.056083195525353</v>
      </c>
      <c r="DK860" s="6">
        <v>6664</v>
      </c>
      <c r="DL860" s="21">
        <v>0.46070069306301142</v>
      </c>
      <c r="DM860" s="7">
        <v>-7458.2641999982297</v>
      </c>
      <c r="DN860" s="7">
        <v>4864852.0842999956</v>
      </c>
      <c r="DO860" s="25">
        <f t="shared" si="429"/>
        <v>22.19854643176004</v>
      </c>
      <c r="DP860" s="6">
        <v>5357</v>
      </c>
      <c r="DQ860" s="21">
        <v>0.46527939207874752</v>
      </c>
      <c r="DR860" s="7">
        <v>-7457.2421000003806</v>
      </c>
      <c r="DS860" s="7">
        <v>4864853.9302999973</v>
      </c>
      <c r="DT860" s="25">
        <f t="shared" si="430"/>
        <v>21.337558773672558</v>
      </c>
      <c r="DU860" s="6">
        <v>6329</v>
      </c>
      <c r="DV860" s="21">
        <v>0.47081036328022469</v>
      </c>
      <c r="DW860" s="7">
        <v>-7469.8891999982297</v>
      </c>
      <c r="DX860" s="7">
        <v>4864815.0574000031</v>
      </c>
      <c r="DY860" s="25">
        <f t="shared" si="431"/>
        <v>20.352414776667842</v>
      </c>
      <c r="DZ860" s="6">
        <v>6575</v>
      </c>
      <c r="EA860" s="21">
        <v>0.47124714547473129</v>
      </c>
      <c r="EB860" s="7">
        <v>-7458.2641999982297</v>
      </c>
      <c r="EC860" s="7">
        <v>4864852.0842999956</v>
      </c>
      <c r="ED860" s="25">
        <f t="shared" si="432"/>
        <v>20.277063904260999</v>
      </c>
      <c r="EE860" s="6">
        <v>6758</v>
      </c>
      <c r="EF860" s="21">
        <v>0.47186549356066798</v>
      </c>
      <c r="EG860" s="7">
        <v>-7458.2641999982297</v>
      </c>
      <c r="EH860" s="7">
        <v>4864852.0842999956</v>
      </c>
      <c r="EI860" s="25">
        <f t="shared" si="433"/>
        <v>20.170985714788447</v>
      </c>
    </row>
    <row r="861" spans="1:139" x14ac:dyDescent="0.25">
      <c r="A861" s="6">
        <v>847</v>
      </c>
      <c r="B861" s="6">
        <v>2</v>
      </c>
      <c r="C861" s="6">
        <v>1</v>
      </c>
      <c r="D861" s="6">
        <v>2</v>
      </c>
      <c r="E861" s="6">
        <v>1</v>
      </c>
      <c r="F861" s="20">
        <f t="shared" si="403"/>
        <v>1</v>
      </c>
      <c r="G861" s="20">
        <f t="shared" si="404"/>
        <v>1</v>
      </c>
      <c r="H861" s="20">
        <f t="shared" si="405"/>
        <v>1</v>
      </c>
      <c r="I861" s="7">
        <v>-7360.6950333348168</v>
      </c>
      <c r="J861" s="7">
        <v>4864837.0441666692</v>
      </c>
      <c r="K861" s="6">
        <v>-6</v>
      </c>
      <c r="L861" s="6">
        <v>-6</v>
      </c>
      <c r="M861" s="7">
        <v>-7351.4579400726898</v>
      </c>
      <c r="N861" s="7">
        <v>4864836.8879417554</v>
      </c>
      <c r="O861" s="26">
        <f t="shared" si="406"/>
        <v>-7351.4579400726889</v>
      </c>
      <c r="P861" s="26">
        <f t="shared" si="407"/>
        <v>4864836.8879417544</v>
      </c>
      <c r="Q861" s="20">
        <f t="shared" si="408"/>
        <v>1</v>
      </c>
      <c r="R861" s="26">
        <f t="shared" si="409"/>
        <v>9.2384142663804436</v>
      </c>
      <c r="S861" s="26">
        <f>R861*'8_HeSo_Mercator'!$B$7</f>
        <v>7.0777926690811768</v>
      </c>
      <c r="T861" s="6">
        <v>3619</v>
      </c>
      <c r="U861" s="21">
        <v>0.21295546190837039</v>
      </c>
      <c r="V861" s="7">
        <v>-7352.3487999998033</v>
      </c>
      <c r="W861" s="7">
        <v>4864837.9547000006</v>
      </c>
      <c r="X861" s="25">
        <f t="shared" si="410"/>
        <v>486.23348805801913</v>
      </c>
      <c r="Y861" s="6">
        <v>4589</v>
      </c>
      <c r="Z861" s="21">
        <v>0.28873610665358618</v>
      </c>
      <c r="AA861" s="7">
        <v>-7349.5460000000894</v>
      </c>
      <c r="AB861" s="7">
        <v>4864836.3998000026</v>
      </c>
      <c r="AC861" s="25">
        <f t="shared" si="411"/>
        <v>143.87840529027193</v>
      </c>
      <c r="AD861" s="6">
        <v>3761</v>
      </c>
      <c r="AE861" s="21">
        <v>0.29660296075768061</v>
      </c>
      <c r="AF861" s="7">
        <v>-7352.3487999998033</v>
      </c>
      <c r="AG861" s="7">
        <v>4864837.9547000006</v>
      </c>
      <c r="AH861" s="25">
        <f t="shared" si="412"/>
        <v>129.21057889791774</v>
      </c>
      <c r="AI861" s="6">
        <v>4175</v>
      </c>
      <c r="AJ861" s="21">
        <v>0.29693565225480051</v>
      </c>
      <c r="AK861" s="7">
        <v>-7349.5460000000894</v>
      </c>
      <c r="AL861" s="7">
        <v>4864836.3998000026</v>
      </c>
      <c r="AM861" s="25">
        <f t="shared" si="413"/>
        <v>128.63247291262195</v>
      </c>
      <c r="AN861" s="6">
        <v>3482</v>
      </c>
      <c r="AO861" s="21">
        <v>0.30075737071972131</v>
      </c>
      <c r="AP861" s="7">
        <v>-7349.5460000000894</v>
      </c>
      <c r="AQ861" s="7">
        <v>4864836.3998000026</v>
      </c>
      <c r="AR861" s="25">
        <f t="shared" si="414"/>
        <v>122.21791825166575</v>
      </c>
      <c r="AS861" s="6">
        <v>4066</v>
      </c>
      <c r="AT861" s="21">
        <v>0.30524712006217652</v>
      </c>
      <c r="AU861" s="7">
        <v>-7353.7234000004828</v>
      </c>
      <c r="AV861" s="7">
        <v>4864834.1625000006</v>
      </c>
      <c r="AW861" s="25">
        <f t="shared" si="415"/>
        <v>115.18440926783369</v>
      </c>
      <c r="AX861" s="6">
        <v>4450</v>
      </c>
      <c r="AY861" s="21">
        <v>0.31132674822756018</v>
      </c>
      <c r="AZ861" s="7">
        <v>-7349.5460000000894</v>
      </c>
      <c r="BA861" s="7">
        <v>4864836.3998000026</v>
      </c>
      <c r="BB861" s="25">
        <f t="shared" si="416"/>
        <v>106.44720385647958</v>
      </c>
      <c r="BC861" s="6">
        <v>3898</v>
      </c>
      <c r="BD861" s="21">
        <v>0.3133022897055901</v>
      </c>
      <c r="BE861" s="7">
        <v>-7349.5460000000894</v>
      </c>
      <c r="BF861" s="7">
        <v>4864836.3998000026</v>
      </c>
      <c r="BG861" s="25">
        <f t="shared" si="417"/>
        <v>103.78766099743019</v>
      </c>
      <c r="BH861" s="6">
        <v>3897</v>
      </c>
      <c r="BI861" s="21">
        <v>0.31512922421196488</v>
      </c>
      <c r="BJ861" s="7">
        <v>-7349.5460000000894</v>
      </c>
      <c r="BK861" s="7">
        <v>4864836.3998000026</v>
      </c>
      <c r="BL861" s="25">
        <f t="shared" si="418"/>
        <v>101.40170998236667</v>
      </c>
      <c r="BM861" s="6">
        <v>3931</v>
      </c>
      <c r="BN861" s="21">
        <v>0.31572216014113103</v>
      </c>
      <c r="BO861" s="7">
        <v>-7359.3310999982059</v>
      </c>
      <c r="BP861" s="7">
        <v>4864837.2735000029</v>
      </c>
      <c r="BQ861" s="25">
        <f t="shared" si="419"/>
        <v>100.64211103678258</v>
      </c>
      <c r="BR861" s="6">
        <v>3758</v>
      </c>
      <c r="BS861" s="21">
        <v>0.31592463274756638</v>
      </c>
      <c r="BT861" s="7">
        <v>-7349.5460000000894</v>
      </c>
      <c r="BU861" s="7">
        <v>4864836.3998000026</v>
      </c>
      <c r="BV861" s="25">
        <f t="shared" si="420"/>
        <v>100.38435728863307</v>
      </c>
      <c r="BW861" s="6">
        <v>4072</v>
      </c>
      <c r="BX861" s="21">
        <v>0.31631106091529498</v>
      </c>
      <c r="BY861" s="7">
        <v>-7359.3310999982059</v>
      </c>
      <c r="BZ861" s="7">
        <v>4864837.2735000029</v>
      </c>
      <c r="CA861" s="25">
        <f t="shared" si="421"/>
        <v>99.894708705229419</v>
      </c>
      <c r="CB861" s="6">
        <v>3619</v>
      </c>
      <c r="CC861" s="21">
        <v>0.21012789045342981</v>
      </c>
      <c r="CD861" s="7">
        <v>-7352.3487999998033</v>
      </c>
      <c r="CE861" s="7">
        <v>4864837.9547000006</v>
      </c>
      <c r="CF861" s="25">
        <f t="shared" si="422"/>
        <v>512.93838250881674</v>
      </c>
      <c r="CG861" s="6">
        <v>4589</v>
      </c>
      <c r="CH861" s="21">
        <v>0.28331571505058961</v>
      </c>
      <c r="CI861" s="7">
        <v>-7349.5460000000894</v>
      </c>
      <c r="CJ861" s="7">
        <v>4864836.3998000026</v>
      </c>
      <c r="CK861" s="25">
        <f t="shared" si="423"/>
        <v>155.20915727897176</v>
      </c>
      <c r="CL861" s="6">
        <v>3761</v>
      </c>
      <c r="CM861" s="21">
        <v>0.28527007927241438</v>
      </c>
      <c r="CN861" s="7">
        <v>-7352.3487999998033</v>
      </c>
      <c r="CO861" s="7">
        <v>4864837.9547000006</v>
      </c>
      <c r="CP861" s="25">
        <f t="shared" si="424"/>
        <v>150.9993607720985</v>
      </c>
      <c r="CQ861" s="6">
        <v>4175</v>
      </c>
      <c r="CR861" s="21">
        <v>0.29072012488189619</v>
      </c>
      <c r="CS861" s="7">
        <v>-7349.5460000000894</v>
      </c>
      <c r="CT861" s="7">
        <v>4864836.3998000026</v>
      </c>
      <c r="CU861" s="25">
        <f t="shared" si="425"/>
        <v>139.99083820772657</v>
      </c>
      <c r="CV861" s="6">
        <v>4066</v>
      </c>
      <c r="CW861" s="21">
        <v>0.293466250890073</v>
      </c>
      <c r="CX861" s="7">
        <v>-7353.7234000004828</v>
      </c>
      <c r="CY861" s="7">
        <v>4864834.1625000006</v>
      </c>
      <c r="CZ861" s="25">
        <f t="shared" si="426"/>
        <v>134.82404245971406</v>
      </c>
      <c r="DA861" s="6">
        <v>3482</v>
      </c>
      <c r="DB861" s="21">
        <v>0.29479600454293942</v>
      </c>
      <c r="DC861" s="7">
        <v>-7349.5460000000894</v>
      </c>
      <c r="DD861" s="7">
        <v>4864836.3998000026</v>
      </c>
      <c r="DE861" s="25">
        <f t="shared" si="427"/>
        <v>132.40781765313957</v>
      </c>
      <c r="DF861" s="6">
        <v>4450</v>
      </c>
      <c r="DG861" s="21">
        <v>0.2984761877610364</v>
      </c>
      <c r="DH861" s="7">
        <v>-7349.5460000000894</v>
      </c>
      <c r="DI861" s="7">
        <v>4864836.3998000026</v>
      </c>
      <c r="DJ861" s="25">
        <f t="shared" si="428"/>
        <v>125.99730140550201</v>
      </c>
      <c r="DK861" s="6">
        <v>3897</v>
      </c>
      <c r="DL861" s="21">
        <v>0.29915926256393499</v>
      </c>
      <c r="DM861" s="7">
        <v>-7349.5460000000894</v>
      </c>
      <c r="DN861" s="7">
        <v>4864836.3998000026</v>
      </c>
      <c r="DO861" s="25">
        <f t="shared" si="429"/>
        <v>124.85047068665668</v>
      </c>
      <c r="DP861" s="6">
        <v>4034</v>
      </c>
      <c r="DQ861" s="21">
        <v>0.30319738335224611</v>
      </c>
      <c r="DR861" s="7">
        <v>-7352.3487999998033</v>
      </c>
      <c r="DS861" s="7">
        <v>4864837.9547000006</v>
      </c>
      <c r="DT861" s="25">
        <f t="shared" si="430"/>
        <v>118.33090996440431</v>
      </c>
      <c r="DU861" s="6">
        <v>3898</v>
      </c>
      <c r="DV861" s="21">
        <v>0.30427408412483031</v>
      </c>
      <c r="DW861" s="7">
        <v>-7349.5460000000894</v>
      </c>
      <c r="DX861" s="7">
        <v>4864836.3998000026</v>
      </c>
      <c r="DY861" s="25">
        <f t="shared" si="431"/>
        <v>116.66488158540047</v>
      </c>
      <c r="DZ861" s="6">
        <v>3621</v>
      </c>
      <c r="EA861" s="21">
        <v>0.30716496812585697</v>
      </c>
      <c r="EB861" s="7">
        <v>-7349.5460000000894</v>
      </c>
      <c r="EC861" s="7">
        <v>4864836.3998000026</v>
      </c>
      <c r="ED861" s="25">
        <f t="shared" si="432"/>
        <v>112.33452849392719</v>
      </c>
      <c r="EE861" s="6">
        <v>3758</v>
      </c>
      <c r="EF861" s="21">
        <v>0.30961724682737879</v>
      </c>
      <c r="EG861" s="7">
        <v>-7349.5460000000894</v>
      </c>
      <c r="EH861" s="7">
        <v>4864836.3998000026</v>
      </c>
      <c r="EI861" s="25">
        <f t="shared" si="433"/>
        <v>108.81766986094172</v>
      </c>
    </row>
    <row r="862" spans="1:139" x14ac:dyDescent="0.25">
      <c r="A862" s="6">
        <v>848</v>
      </c>
      <c r="B862" s="6">
        <v>2</v>
      </c>
      <c r="C862" s="6">
        <v>4</v>
      </c>
      <c r="D862" s="6">
        <v>2</v>
      </c>
      <c r="E862" s="6">
        <v>4</v>
      </c>
      <c r="F862" s="20">
        <f t="shared" si="403"/>
        <v>1</v>
      </c>
      <c r="G862" s="20">
        <f t="shared" si="404"/>
        <v>1</v>
      </c>
      <c r="H862" s="20">
        <f t="shared" si="405"/>
        <v>1</v>
      </c>
      <c r="I862" s="7">
        <v>-7354.691889338229</v>
      </c>
      <c r="J862" s="7">
        <v>4864833.9339068076</v>
      </c>
      <c r="K862" s="6">
        <v>6</v>
      </c>
      <c r="L862" s="6">
        <v>6</v>
      </c>
      <c r="M862" s="7">
        <v>-7361.7569037024796</v>
      </c>
      <c r="N862" s="7">
        <v>4864843.1743909717</v>
      </c>
      <c r="O862" s="26">
        <f t="shared" si="406"/>
        <v>-7361.7569037024796</v>
      </c>
      <c r="P862" s="26">
        <f t="shared" si="407"/>
        <v>4864843.1743909717</v>
      </c>
      <c r="Q862" s="20">
        <f t="shared" si="408"/>
        <v>1</v>
      </c>
      <c r="R862" s="26">
        <f t="shared" si="409"/>
        <v>11.631894753391812</v>
      </c>
      <c r="S862" s="26">
        <f>R862*'8_HeSo_Mercator'!$B$7</f>
        <v>8.9115011558510737</v>
      </c>
      <c r="T862" s="6">
        <v>2626</v>
      </c>
      <c r="U862" s="21">
        <v>0.38107099020520152</v>
      </c>
      <c r="V862" s="7">
        <v>-7363.2822999991477</v>
      </c>
      <c r="W862" s="7">
        <v>4864844.0207000002</v>
      </c>
      <c r="X862" s="25">
        <f t="shared" si="410"/>
        <v>47.421626544280201</v>
      </c>
      <c r="Y862" s="6">
        <v>3112</v>
      </c>
      <c r="Z862" s="21">
        <v>0.38206217792962249</v>
      </c>
      <c r="AA862" s="7">
        <v>-7363.2822999991477</v>
      </c>
      <c r="AB862" s="7">
        <v>4864844.0207000002</v>
      </c>
      <c r="AC862" s="25">
        <f t="shared" si="411"/>
        <v>46.931432648386028</v>
      </c>
      <c r="AD862" s="6">
        <v>3211</v>
      </c>
      <c r="AE862" s="21">
        <v>0.38505414566258872</v>
      </c>
      <c r="AF862" s="7">
        <v>-7363.2822999991477</v>
      </c>
      <c r="AG862" s="7">
        <v>4864844.0207000002</v>
      </c>
      <c r="AH862" s="25">
        <f t="shared" si="412"/>
        <v>45.489669944469583</v>
      </c>
      <c r="AI862" s="6">
        <v>2921</v>
      </c>
      <c r="AJ862" s="21">
        <v>0.38778662986766088</v>
      </c>
      <c r="AK862" s="7">
        <v>-7363.2822999991477</v>
      </c>
      <c r="AL862" s="7">
        <v>4864844.0207000002</v>
      </c>
      <c r="AM862" s="25">
        <f t="shared" si="413"/>
        <v>44.221011727348575</v>
      </c>
      <c r="AN862" s="6">
        <v>2329</v>
      </c>
      <c r="AO862" s="21">
        <v>0.39410962845333031</v>
      </c>
      <c r="AP862" s="7">
        <v>-7363.2822999991477</v>
      </c>
      <c r="AQ862" s="7">
        <v>4864844.0207000002</v>
      </c>
      <c r="AR862" s="25">
        <f t="shared" si="414"/>
        <v>41.450695236131821</v>
      </c>
      <c r="AS862" s="6">
        <v>3019</v>
      </c>
      <c r="AT862" s="21">
        <v>0.39942399843678478</v>
      </c>
      <c r="AU862" s="7">
        <v>-7363.2822999991477</v>
      </c>
      <c r="AV862" s="7">
        <v>4864844.0207000002</v>
      </c>
      <c r="AW862" s="25">
        <f t="shared" si="415"/>
        <v>39.288312953738789</v>
      </c>
      <c r="AX862" s="6">
        <v>2530</v>
      </c>
      <c r="AY862" s="21">
        <v>0.4046192415879083</v>
      </c>
      <c r="AZ862" s="7">
        <v>-7363.2822999991477</v>
      </c>
      <c r="BA862" s="7">
        <v>4864844.0207000002</v>
      </c>
      <c r="BB862" s="25">
        <f t="shared" si="416"/>
        <v>37.309022715776834</v>
      </c>
      <c r="BC862" s="6">
        <v>2822</v>
      </c>
      <c r="BD862" s="21">
        <v>0.41383200030712081</v>
      </c>
      <c r="BE862" s="7">
        <v>-7363.2822999991477</v>
      </c>
      <c r="BF862" s="7">
        <v>4864844.0207000002</v>
      </c>
      <c r="BG862" s="25">
        <f t="shared" si="417"/>
        <v>34.096022508139875</v>
      </c>
      <c r="BH862" s="6">
        <v>3214</v>
      </c>
      <c r="BI862" s="21">
        <v>0.4230385338144918</v>
      </c>
      <c r="BJ862" s="7">
        <v>-7359.1484999991953</v>
      </c>
      <c r="BK862" s="7">
        <v>4864841.7270999998</v>
      </c>
      <c r="BL862" s="25">
        <f t="shared" si="418"/>
        <v>31.22340676551655</v>
      </c>
      <c r="BM862" s="6">
        <v>2823</v>
      </c>
      <c r="BN862" s="21">
        <v>0.43737254232120848</v>
      </c>
      <c r="BO862" s="7">
        <v>-7366.0958999991417</v>
      </c>
      <c r="BP862" s="7">
        <v>4864845.5816000029</v>
      </c>
      <c r="BQ862" s="25">
        <f t="shared" si="419"/>
        <v>27.327124759995218</v>
      </c>
      <c r="BR862" s="6">
        <v>3118</v>
      </c>
      <c r="BS862" s="21">
        <v>0.43811693266096718</v>
      </c>
      <c r="BT862" s="7">
        <v>-7359.1484999991953</v>
      </c>
      <c r="BU862" s="7">
        <v>4864841.7270999998</v>
      </c>
      <c r="BV862" s="25">
        <f t="shared" si="420"/>
        <v>27.141875014128544</v>
      </c>
      <c r="BW862" s="6">
        <v>2919</v>
      </c>
      <c r="BX862" s="21">
        <v>0.4442629665674459</v>
      </c>
      <c r="BY862" s="7">
        <v>-7366.0958999991417</v>
      </c>
      <c r="BZ862" s="7">
        <v>4864845.5816000029</v>
      </c>
      <c r="CA862" s="25">
        <f t="shared" si="421"/>
        <v>25.670808731329757</v>
      </c>
      <c r="CB862" s="6">
        <v>2626</v>
      </c>
      <c r="CC862" s="21">
        <v>0.35780795701299178</v>
      </c>
      <c r="CD862" s="7">
        <v>-7363.2822999991477</v>
      </c>
      <c r="CE862" s="7">
        <v>4864844.0207000002</v>
      </c>
      <c r="CF862" s="25">
        <f t="shared" si="422"/>
        <v>61.009859224887265</v>
      </c>
      <c r="CG862" s="6">
        <v>3112</v>
      </c>
      <c r="CH862" s="21">
        <v>0.35875726744186037</v>
      </c>
      <c r="CI862" s="7">
        <v>-7363.2822999991477</v>
      </c>
      <c r="CJ862" s="7">
        <v>4864844.0207000002</v>
      </c>
      <c r="CK862" s="25">
        <f t="shared" si="423"/>
        <v>60.366663136548731</v>
      </c>
      <c r="CL862" s="6">
        <v>3211</v>
      </c>
      <c r="CM862" s="21">
        <v>0.36005251449618902</v>
      </c>
      <c r="CN862" s="7">
        <v>-7363.2822999991477</v>
      </c>
      <c r="CO862" s="7">
        <v>4864844.0207000002</v>
      </c>
      <c r="CP862" s="25">
        <f t="shared" si="424"/>
        <v>59.502690991685462</v>
      </c>
      <c r="CQ862" s="6">
        <v>2921</v>
      </c>
      <c r="CR862" s="21">
        <v>0.36713433882848118</v>
      </c>
      <c r="CS862" s="7">
        <v>-7363.2822999991477</v>
      </c>
      <c r="CT862" s="7">
        <v>4864844.0207000002</v>
      </c>
      <c r="CU862" s="25">
        <f t="shared" si="425"/>
        <v>55.042730854351461</v>
      </c>
      <c r="CV862" s="6">
        <v>2329</v>
      </c>
      <c r="CW862" s="21">
        <v>0.37085742490480877</v>
      </c>
      <c r="CX862" s="7">
        <v>-7363.2822999991477</v>
      </c>
      <c r="CY862" s="7">
        <v>4864844.0207000002</v>
      </c>
      <c r="CZ862" s="25">
        <f t="shared" si="426"/>
        <v>52.865468626722404</v>
      </c>
      <c r="DA862" s="6">
        <v>2530</v>
      </c>
      <c r="DB862" s="21">
        <v>0.37314329112135503</v>
      </c>
      <c r="DC862" s="7">
        <v>-7363.2822999991477</v>
      </c>
      <c r="DD862" s="7">
        <v>4864844.0207000002</v>
      </c>
      <c r="DE862" s="25">
        <f t="shared" si="427"/>
        <v>51.581913548831061</v>
      </c>
      <c r="DF862" s="6">
        <v>2629</v>
      </c>
      <c r="DG862" s="21">
        <v>0.37793019425580399</v>
      </c>
      <c r="DH862" s="7">
        <v>-7349.5460000000894</v>
      </c>
      <c r="DI862" s="7">
        <v>4864836.3998000026</v>
      </c>
      <c r="DJ862" s="25">
        <f t="shared" si="428"/>
        <v>49.017779870229134</v>
      </c>
      <c r="DK862" s="6">
        <v>3019</v>
      </c>
      <c r="DL862" s="21">
        <v>0.38000210799985928</v>
      </c>
      <c r="DM862" s="7">
        <v>-7363.2822999991477</v>
      </c>
      <c r="DN862" s="7">
        <v>4864844.0207000002</v>
      </c>
      <c r="DO862" s="25">
        <f t="shared" si="429"/>
        <v>47.957438307886221</v>
      </c>
      <c r="DP862" s="6">
        <v>2822</v>
      </c>
      <c r="DQ862" s="21">
        <v>0.38654000535188648</v>
      </c>
      <c r="DR862" s="7">
        <v>-7363.2822999991477</v>
      </c>
      <c r="DS862" s="7">
        <v>4864844.0207000002</v>
      </c>
      <c r="DT862" s="25">
        <f t="shared" si="430"/>
        <v>44.79424352039841</v>
      </c>
      <c r="DU862" s="6">
        <v>3214</v>
      </c>
      <c r="DV862" s="21">
        <v>0.38775655898625738</v>
      </c>
      <c r="DW862" s="7">
        <v>-7359.1484999991953</v>
      </c>
      <c r="DX862" s="7">
        <v>4864841.7270999998</v>
      </c>
      <c r="DY862" s="25">
        <f t="shared" si="431"/>
        <v>44.234730845316967</v>
      </c>
      <c r="DZ862" s="6">
        <v>2529</v>
      </c>
      <c r="EA862" s="21">
        <v>0.38920276208411808</v>
      </c>
      <c r="EB862" s="7">
        <v>-7356.6119999997318</v>
      </c>
      <c r="EC862" s="7">
        <v>4864840.320100002</v>
      </c>
      <c r="ED862" s="25">
        <f t="shared" si="432"/>
        <v>43.580915101016892</v>
      </c>
      <c r="EE862" s="6">
        <v>2527</v>
      </c>
      <c r="EF862" s="21">
        <v>0.38921861751974651</v>
      </c>
      <c r="EG862" s="7">
        <v>-7349.5460000000894</v>
      </c>
      <c r="EH862" s="7">
        <v>4864836.3998000026</v>
      </c>
      <c r="EI862" s="25">
        <f t="shared" si="433"/>
        <v>43.573814185069573</v>
      </c>
    </row>
    <row r="863" spans="1:139" x14ac:dyDescent="0.25">
      <c r="A863" s="6">
        <v>849</v>
      </c>
      <c r="B863" s="6">
        <v>2</v>
      </c>
      <c r="C863" s="6">
        <v>1</v>
      </c>
      <c r="D863" s="6">
        <v>2</v>
      </c>
      <c r="E863" s="6">
        <v>1</v>
      </c>
      <c r="F863" s="20">
        <f t="shared" si="403"/>
        <v>1</v>
      </c>
      <c r="G863" s="20">
        <f t="shared" si="404"/>
        <v>1</v>
      </c>
      <c r="H863" s="20">
        <f t="shared" si="405"/>
        <v>1</v>
      </c>
      <c r="I863" s="7">
        <v>-7353.7717571423518</v>
      </c>
      <c r="J863" s="7">
        <v>4864833.2032285724</v>
      </c>
      <c r="K863" s="6">
        <v>-3</v>
      </c>
      <c r="L863" s="6">
        <v>-3</v>
      </c>
      <c r="M863" s="7">
        <v>-7355.0061015634619</v>
      </c>
      <c r="N863" s="7">
        <v>4864837.3342066482</v>
      </c>
      <c r="O863" s="26">
        <f t="shared" si="406"/>
        <v>-7355.0061015634619</v>
      </c>
      <c r="P863" s="26">
        <f t="shared" si="407"/>
        <v>4864837.3342066482</v>
      </c>
      <c r="Q863" s="20">
        <f t="shared" si="408"/>
        <v>1</v>
      </c>
      <c r="R863" s="26">
        <f t="shared" si="409"/>
        <v>4.3114482500155358</v>
      </c>
      <c r="S863" s="26">
        <f>R863*'8_HeSo_Mercator'!$B$7</f>
        <v>3.3031141424488899</v>
      </c>
      <c r="T863" s="6">
        <v>4349</v>
      </c>
      <c r="U863" s="21">
        <v>0.24103832408811771</v>
      </c>
      <c r="V863" s="7">
        <v>-7359.3310999982059</v>
      </c>
      <c r="W863" s="7">
        <v>4864837.2735000029</v>
      </c>
      <c r="X863" s="25">
        <f t="shared" si="410"/>
        <v>296.24812048829551</v>
      </c>
      <c r="Y863" s="6">
        <v>4623</v>
      </c>
      <c r="Z863" s="21">
        <v>0.28410218725818448</v>
      </c>
      <c r="AA863" s="7">
        <v>-7359.3310999982059</v>
      </c>
      <c r="AB863" s="7">
        <v>4864837.2735000029</v>
      </c>
      <c r="AC863" s="25">
        <f t="shared" si="411"/>
        <v>153.49763580652424</v>
      </c>
      <c r="AD863" s="6">
        <v>4211</v>
      </c>
      <c r="AE863" s="21">
        <v>0.2906940417364568</v>
      </c>
      <c r="AF863" s="7">
        <v>-7359.3310999982059</v>
      </c>
      <c r="AG863" s="7">
        <v>4864837.2735000029</v>
      </c>
      <c r="AH863" s="25">
        <f t="shared" si="412"/>
        <v>140.04108888153402</v>
      </c>
      <c r="AI863" s="6">
        <v>3619</v>
      </c>
      <c r="AJ863" s="21">
        <v>0.29665456185461281</v>
      </c>
      <c r="AK863" s="7">
        <v>-7352.3487999998033</v>
      </c>
      <c r="AL863" s="7">
        <v>4864837.9547000006</v>
      </c>
      <c r="AM863" s="25">
        <f t="shared" si="413"/>
        <v>129.12070105293446</v>
      </c>
      <c r="AN863" s="6">
        <v>3657</v>
      </c>
      <c r="AO863" s="21">
        <v>0.29778443037036451</v>
      </c>
      <c r="AP863" s="7">
        <v>-7360.4972999989986</v>
      </c>
      <c r="AQ863" s="7">
        <v>4864837.9205000028</v>
      </c>
      <c r="AR863" s="25">
        <f t="shared" si="414"/>
        <v>127.17216127701312</v>
      </c>
      <c r="AS863" s="6">
        <v>3480</v>
      </c>
      <c r="AT863" s="21">
        <v>0.30206414790029429</v>
      </c>
      <c r="AU863" s="7">
        <v>-7349.5460000000894</v>
      </c>
      <c r="AV863" s="7">
        <v>4864836.3998000026</v>
      </c>
      <c r="AW863" s="25">
        <f t="shared" si="415"/>
        <v>120.11666701340684</v>
      </c>
      <c r="AX863" s="6">
        <v>19134</v>
      </c>
      <c r="AY863" s="21">
        <v>0.31185625579686771</v>
      </c>
      <c r="AZ863" s="7">
        <v>-7353.4661124870181</v>
      </c>
      <c r="BA863" s="7">
        <v>4864840.9617710784</v>
      </c>
      <c r="BB863" s="25">
        <f t="shared" si="416"/>
        <v>105.72608689927941</v>
      </c>
      <c r="BC863" s="6">
        <v>4589</v>
      </c>
      <c r="BD863" s="21">
        <v>0.31358359132841718</v>
      </c>
      <c r="BE863" s="7">
        <v>-7349.5460000000894</v>
      </c>
      <c r="BF863" s="7">
        <v>4864836.3998000026</v>
      </c>
      <c r="BG863" s="25">
        <f t="shared" si="417"/>
        <v>103.4157489887812</v>
      </c>
      <c r="BH863" s="6">
        <v>4206</v>
      </c>
      <c r="BI863" s="21">
        <v>0.31861534169498462</v>
      </c>
      <c r="BJ863" s="7">
        <v>-7352.520300000906</v>
      </c>
      <c r="BK863" s="7">
        <v>4864833.4948000014</v>
      </c>
      <c r="BL863" s="25">
        <f t="shared" si="418"/>
        <v>97.036084723945478</v>
      </c>
      <c r="BM863" s="6">
        <v>3758</v>
      </c>
      <c r="BN863" s="21">
        <v>0.32049200814281259</v>
      </c>
      <c r="BO863" s="7">
        <v>-7349.5460000000894</v>
      </c>
      <c r="BP863" s="7">
        <v>4864836.3998000026</v>
      </c>
      <c r="BQ863" s="25">
        <f t="shared" si="419"/>
        <v>94.783159786339823</v>
      </c>
      <c r="BR863" s="6">
        <v>3927</v>
      </c>
      <c r="BS863" s="21">
        <v>0.3268334830801416</v>
      </c>
      <c r="BT863" s="7">
        <v>-7352.520300000906</v>
      </c>
      <c r="BU863" s="7">
        <v>4864833.4948000014</v>
      </c>
      <c r="BV863" s="25">
        <f t="shared" si="420"/>
        <v>87.638277069679091</v>
      </c>
      <c r="BW863" s="6">
        <v>4445</v>
      </c>
      <c r="BX863" s="21">
        <v>0.32853748365658758</v>
      </c>
      <c r="BY863" s="7">
        <v>-7352.3487999998033</v>
      </c>
      <c r="BZ863" s="7">
        <v>4864837.9547000006</v>
      </c>
      <c r="CA863" s="25">
        <f t="shared" si="421"/>
        <v>85.834186249184569</v>
      </c>
      <c r="CB863" s="6">
        <v>4349</v>
      </c>
      <c r="CC863" s="21">
        <v>0.24326163762473341</v>
      </c>
      <c r="CD863" s="7">
        <v>-7359.3310999982059</v>
      </c>
      <c r="CE863" s="7">
        <v>4864837.2735000029</v>
      </c>
      <c r="CF863" s="25">
        <f t="shared" si="422"/>
        <v>285.5653407786358</v>
      </c>
      <c r="CG863" s="6">
        <v>4623</v>
      </c>
      <c r="CH863" s="21">
        <v>0.2793535814814086</v>
      </c>
      <c r="CI863" s="7">
        <v>-7359.3310999982059</v>
      </c>
      <c r="CJ863" s="7">
        <v>4864837.2735000029</v>
      </c>
      <c r="CK863" s="25">
        <f t="shared" si="423"/>
        <v>164.20373272684535</v>
      </c>
      <c r="CL863" s="6">
        <v>3619</v>
      </c>
      <c r="CM863" s="21">
        <v>0.28238562016482632</v>
      </c>
      <c r="CN863" s="7">
        <v>-7352.3487999998033</v>
      </c>
      <c r="CO863" s="7">
        <v>4864837.9547000006</v>
      </c>
      <c r="CP863" s="25">
        <f t="shared" si="424"/>
        <v>157.26413480655592</v>
      </c>
      <c r="CQ863" s="6">
        <v>19134</v>
      </c>
      <c r="CR863" s="21">
        <v>0.29074681094743487</v>
      </c>
      <c r="CS863" s="7">
        <v>-7353.4661124870181</v>
      </c>
      <c r="CT863" s="7">
        <v>4864840.9617710784</v>
      </c>
      <c r="CU863" s="25">
        <f t="shared" si="425"/>
        <v>139.93944929833432</v>
      </c>
      <c r="CV863" s="6">
        <v>3480</v>
      </c>
      <c r="CW863" s="21">
        <v>0.29585348997926741</v>
      </c>
      <c r="CX863" s="7">
        <v>-7349.5460000000894</v>
      </c>
      <c r="CY863" s="7">
        <v>4864836.3998000026</v>
      </c>
      <c r="CZ863" s="25">
        <f t="shared" si="426"/>
        <v>130.52485311060451</v>
      </c>
      <c r="DA863" s="6">
        <v>4211</v>
      </c>
      <c r="DB863" s="21">
        <v>0.29675037510858399</v>
      </c>
      <c r="DC863" s="7">
        <v>-7359.3310999982059</v>
      </c>
      <c r="DD863" s="7">
        <v>4864837.2735000029</v>
      </c>
      <c r="DE863" s="25">
        <f t="shared" si="427"/>
        <v>128.95402245446996</v>
      </c>
      <c r="DF863" s="6">
        <v>3758</v>
      </c>
      <c r="DG863" s="21">
        <v>0.30246269672093962</v>
      </c>
      <c r="DH863" s="7">
        <v>-7349.5460000000894</v>
      </c>
      <c r="DI863" s="7">
        <v>4864836.3998000026</v>
      </c>
      <c r="DJ863" s="25">
        <f t="shared" si="428"/>
        <v>119.48481628969259</v>
      </c>
      <c r="DK863" s="6">
        <v>4589</v>
      </c>
      <c r="DL863" s="21">
        <v>0.30275095998934021</v>
      </c>
      <c r="DM863" s="7">
        <v>-7349.5460000000894</v>
      </c>
      <c r="DN863" s="7">
        <v>4864836.3998000026</v>
      </c>
      <c r="DO863" s="25">
        <f t="shared" si="429"/>
        <v>119.03039761376694</v>
      </c>
      <c r="DP863" s="6">
        <v>3657</v>
      </c>
      <c r="DQ863" s="21">
        <v>0.30370339616374659</v>
      </c>
      <c r="DR863" s="7">
        <v>-7360.4972999989986</v>
      </c>
      <c r="DS863" s="7">
        <v>4864837.9205000028</v>
      </c>
      <c r="DT863" s="25">
        <f t="shared" si="430"/>
        <v>117.54425458778584</v>
      </c>
      <c r="DU863" s="6">
        <v>4445</v>
      </c>
      <c r="DV863" s="21">
        <v>0.30882843120352182</v>
      </c>
      <c r="DW863" s="7">
        <v>-7352.3487999998033</v>
      </c>
      <c r="DX863" s="7">
        <v>4864837.9547000006</v>
      </c>
      <c r="DY863" s="25">
        <f t="shared" si="431"/>
        <v>109.93371359152472</v>
      </c>
      <c r="DZ863" s="6">
        <v>4176</v>
      </c>
      <c r="EA863" s="21">
        <v>0.31210437193867691</v>
      </c>
      <c r="EB863" s="7">
        <v>-7352.3487999998033</v>
      </c>
      <c r="EC863" s="7">
        <v>4864837.9547000006</v>
      </c>
      <c r="ED863" s="25">
        <f t="shared" si="432"/>
        <v>105.39028789757691</v>
      </c>
      <c r="EE863" s="6">
        <v>3761</v>
      </c>
      <c r="EF863" s="21">
        <v>0.3135478770710497</v>
      </c>
      <c r="EG863" s="7">
        <v>-7352.3487999998033</v>
      </c>
      <c r="EH863" s="7">
        <v>4864837.9547000006</v>
      </c>
      <c r="EI863" s="25">
        <f t="shared" si="433"/>
        <v>103.46287477765013</v>
      </c>
    </row>
    <row r="864" spans="1:139" x14ac:dyDescent="0.25">
      <c r="A864" s="6">
        <v>850</v>
      </c>
      <c r="B864" s="6">
        <v>2</v>
      </c>
      <c r="C864" s="6">
        <v>2</v>
      </c>
      <c r="D864" s="6">
        <v>2</v>
      </c>
      <c r="E864" s="6">
        <v>2</v>
      </c>
      <c r="F864" s="20">
        <f t="shared" si="403"/>
        <v>1</v>
      </c>
      <c r="G864" s="20">
        <f t="shared" si="404"/>
        <v>1</v>
      </c>
      <c r="H864" s="20">
        <f t="shared" si="405"/>
        <v>1</v>
      </c>
      <c r="I864" s="7">
        <v>-7342.7090895645197</v>
      </c>
      <c r="J864" s="7">
        <v>4864755.7917130208</v>
      </c>
      <c r="K864" s="6">
        <v>6</v>
      </c>
      <c r="L864" s="6">
        <v>6</v>
      </c>
      <c r="M864" s="7">
        <v>-7343.5018960922662</v>
      </c>
      <c r="N864" s="7">
        <v>4864755.8562980648</v>
      </c>
      <c r="O864" s="26">
        <f t="shared" si="406"/>
        <v>-7343.5018960922644</v>
      </c>
      <c r="P864" s="26">
        <f t="shared" si="407"/>
        <v>4864755.856298063</v>
      </c>
      <c r="Q864" s="20">
        <f t="shared" si="408"/>
        <v>1</v>
      </c>
      <c r="R864" s="26">
        <f t="shared" si="409"/>
        <v>0.79543284952833448</v>
      </c>
      <c r="S864" s="26">
        <f>R864*'8_HeSo_Mercator'!$B$7</f>
        <v>0.6094020714816637</v>
      </c>
      <c r="T864" s="6">
        <v>2162</v>
      </c>
      <c r="U864" s="21">
        <v>0.26088319238217711</v>
      </c>
      <c r="V864" s="7">
        <v>-7343.7335000000894</v>
      </c>
      <c r="W864" s="7">
        <v>4864754.5107000023</v>
      </c>
      <c r="X864" s="25">
        <f t="shared" si="410"/>
        <v>215.88158556912441</v>
      </c>
      <c r="Y864" s="6">
        <v>1985</v>
      </c>
      <c r="Z864" s="21">
        <v>0.2635535794116276</v>
      </c>
      <c r="AA864" s="7">
        <v>-7343.7335000000894</v>
      </c>
      <c r="AB864" s="7">
        <v>4864754.5107000023</v>
      </c>
      <c r="AC864" s="25">
        <f t="shared" si="411"/>
        <v>207.26421430720188</v>
      </c>
      <c r="AD864" s="6">
        <v>1734</v>
      </c>
      <c r="AE864" s="21">
        <v>0.29737220231568312</v>
      </c>
      <c r="AF864" s="7">
        <v>-7343.7335000000894</v>
      </c>
      <c r="AG864" s="7">
        <v>4864754.5107000023</v>
      </c>
      <c r="AH864" s="25">
        <f t="shared" si="412"/>
        <v>127.87879143186747</v>
      </c>
      <c r="AI864" s="6">
        <v>1733</v>
      </c>
      <c r="AJ864" s="21">
        <v>0.3013080485107823</v>
      </c>
      <c r="AK864" s="7">
        <v>-7338.0093999989331</v>
      </c>
      <c r="AL864" s="7">
        <v>4864757.3975000009</v>
      </c>
      <c r="AM864" s="25">
        <f t="shared" si="413"/>
        <v>121.32689111490261</v>
      </c>
      <c r="AN864" s="6">
        <v>1796</v>
      </c>
      <c r="AO864" s="21">
        <v>0.3014153966812132</v>
      </c>
      <c r="AP864" s="7">
        <v>-7344.375</v>
      </c>
      <c r="AQ864" s="7">
        <v>4864757.6097000018</v>
      </c>
      <c r="AR864" s="25">
        <f t="shared" si="414"/>
        <v>121.15414262525741</v>
      </c>
      <c r="AS864" s="6">
        <v>1729</v>
      </c>
      <c r="AT864" s="21">
        <v>0.30537765574210679</v>
      </c>
      <c r="AU864" s="7">
        <v>-7344.375</v>
      </c>
      <c r="AV864" s="7">
        <v>4864757.6097000018</v>
      </c>
      <c r="AW864" s="25">
        <f t="shared" si="415"/>
        <v>114.98759018826058</v>
      </c>
      <c r="AX864" s="6">
        <v>2107</v>
      </c>
      <c r="AY864" s="21">
        <v>0.31647190548868648</v>
      </c>
      <c r="AZ864" s="7">
        <v>-7343.7335000000894</v>
      </c>
      <c r="BA864" s="7">
        <v>4864754.5107000023</v>
      </c>
      <c r="BB864" s="25">
        <f t="shared" si="416"/>
        <v>99.691780402611371</v>
      </c>
      <c r="BC864" s="6">
        <v>2165</v>
      </c>
      <c r="BD864" s="21">
        <v>0.3167578810691698</v>
      </c>
      <c r="BE864" s="7">
        <v>-7344.375</v>
      </c>
      <c r="BF864" s="7">
        <v>4864757.6097000018</v>
      </c>
      <c r="BG864" s="25">
        <f t="shared" si="417"/>
        <v>99.33225243038909</v>
      </c>
      <c r="BH864" s="6">
        <v>2221</v>
      </c>
      <c r="BI864" s="21">
        <v>0.31677292203528279</v>
      </c>
      <c r="BJ864" s="7">
        <v>-7343.7335000000894</v>
      </c>
      <c r="BK864" s="7">
        <v>4864754.5107000023</v>
      </c>
      <c r="BL864" s="25">
        <f t="shared" si="418"/>
        <v>99.313387855400975</v>
      </c>
      <c r="BM864" s="6">
        <v>1671</v>
      </c>
      <c r="BN864" s="21">
        <v>0.31825829662415278</v>
      </c>
      <c r="BO864" s="7">
        <v>-7343.7335000000894</v>
      </c>
      <c r="BP864" s="7">
        <v>4864754.5107000023</v>
      </c>
      <c r="BQ864" s="25">
        <f t="shared" si="419"/>
        <v>97.472266312619922</v>
      </c>
      <c r="BR864" s="6">
        <v>2105</v>
      </c>
      <c r="BS864" s="21">
        <v>0.3184561902545564</v>
      </c>
      <c r="BT864" s="7">
        <v>-7344.375</v>
      </c>
      <c r="BU864" s="7">
        <v>4864757.6097000018</v>
      </c>
      <c r="BV864" s="25">
        <f t="shared" si="420"/>
        <v>97.230208926726064</v>
      </c>
      <c r="BW864" s="6">
        <v>2047</v>
      </c>
      <c r="BX864" s="21">
        <v>0.31907925081890559</v>
      </c>
      <c r="BY864" s="7">
        <v>-7344.375</v>
      </c>
      <c r="BZ864" s="7">
        <v>4864757.6097000018</v>
      </c>
      <c r="CA864" s="25">
        <f t="shared" si="421"/>
        <v>96.472991421942496</v>
      </c>
      <c r="CB864" s="6">
        <v>2162</v>
      </c>
      <c r="CC864" s="21">
        <v>0.27286270914508359</v>
      </c>
      <c r="CD864" s="7">
        <v>-7343.7335000000894</v>
      </c>
      <c r="CE864" s="7">
        <v>4864754.5107000023</v>
      </c>
      <c r="CF864" s="25">
        <f t="shared" si="422"/>
        <v>180.39448366128968</v>
      </c>
      <c r="CG864" s="6">
        <v>1985</v>
      </c>
      <c r="CH864" s="21">
        <v>0.29285602400202421</v>
      </c>
      <c r="CI864" s="7">
        <v>-7343.7335000000894</v>
      </c>
      <c r="CJ864" s="7">
        <v>4864754.5107000023</v>
      </c>
      <c r="CK864" s="25">
        <f t="shared" si="423"/>
        <v>135.95129622067546</v>
      </c>
      <c r="CL864" s="6">
        <v>2221</v>
      </c>
      <c r="CM864" s="21">
        <v>0.30823592757947638</v>
      </c>
      <c r="CN864" s="7">
        <v>-7343.7335000000894</v>
      </c>
      <c r="CO864" s="7">
        <v>4864754.5107000023</v>
      </c>
      <c r="CP864" s="25">
        <f t="shared" si="424"/>
        <v>110.7814301568233</v>
      </c>
      <c r="CQ864" s="6">
        <v>1734</v>
      </c>
      <c r="CR864" s="21">
        <v>0.30853560769238192</v>
      </c>
      <c r="CS864" s="7">
        <v>-7343.7335000000894</v>
      </c>
      <c r="CT864" s="7">
        <v>4864754.5107000023</v>
      </c>
      <c r="CU864" s="25">
        <f t="shared" si="425"/>
        <v>110.35164957011041</v>
      </c>
      <c r="CV864" s="6">
        <v>1733</v>
      </c>
      <c r="CW864" s="21">
        <v>0.31483900902330919</v>
      </c>
      <c r="CX864" s="7">
        <v>-7338.0093999989331</v>
      </c>
      <c r="CY864" s="7">
        <v>4864757.3975000009</v>
      </c>
      <c r="CZ864" s="25">
        <f t="shared" si="426"/>
        <v>101.77611125557377</v>
      </c>
      <c r="DA864" s="6">
        <v>1669</v>
      </c>
      <c r="DB864" s="21">
        <v>0.31751861960494049</v>
      </c>
      <c r="DC864" s="7">
        <v>-7344.375</v>
      </c>
      <c r="DD864" s="7">
        <v>4864757.6097000018</v>
      </c>
      <c r="DE864" s="25">
        <f t="shared" si="427"/>
        <v>98.383712971442449</v>
      </c>
      <c r="DF864" s="6">
        <v>2165</v>
      </c>
      <c r="DG864" s="21">
        <v>0.32247734550657497</v>
      </c>
      <c r="DH864" s="7">
        <v>-7344.375</v>
      </c>
      <c r="DI864" s="7">
        <v>4864757.6097000018</v>
      </c>
      <c r="DJ864" s="25">
        <f t="shared" si="428"/>
        <v>92.470490021120057</v>
      </c>
      <c r="DK864" s="6">
        <v>2047</v>
      </c>
      <c r="DL864" s="21">
        <v>0.32253994137402209</v>
      </c>
      <c r="DM864" s="7">
        <v>-7344.375</v>
      </c>
      <c r="DN864" s="7">
        <v>4864757.6097000018</v>
      </c>
      <c r="DO864" s="25">
        <f t="shared" si="429"/>
        <v>92.398727302736461</v>
      </c>
      <c r="DP864" s="6">
        <v>1796</v>
      </c>
      <c r="DQ864" s="21">
        <v>0.32496934424129281</v>
      </c>
      <c r="DR864" s="7">
        <v>-7344.375</v>
      </c>
      <c r="DS864" s="7">
        <v>4864757.6097000018</v>
      </c>
      <c r="DT864" s="25">
        <f t="shared" si="430"/>
        <v>89.666542488926581</v>
      </c>
      <c r="DU864" s="6">
        <v>1729</v>
      </c>
      <c r="DV864" s="21">
        <v>0.32570241373565512</v>
      </c>
      <c r="DW864" s="7">
        <v>-7344.375</v>
      </c>
      <c r="DX864" s="7">
        <v>4864757.6097000018</v>
      </c>
      <c r="DY864" s="25">
        <f t="shared" si="431"/>
        <v>88.862001659269552</v>
      </c>
      <c r="DZ864" s="6">
        <v>2107</v>
      </c>
      <c r="EA864" s="21">
        <v>0.3303388742932552</v>
      </c>
      <c r="EB864" s="7">
        <v>-7343.7335000000894</v>
      </c>
      <c r="EC864" s="7">
        <v>4864754.5107000023</v>
      </c>
      <c r="ED864" s="25">
        <f t="shared" si="432"/>
        <v>83.977175229904802</v>
      </c>
      <c r="EE864" s="6">
        <v>2048</v>
      </c>
      <c r="EF864" s="21">
        <v>0.33353633285425438</v>
      </c>
      <c r="EG864" s="7">
        <v>-7343.7335000000894</v>
      </c>
      <c r="EH864" s="7">
        <v>4864754.5107000023</v>
      </c>
      <c r="EI864" s="25">
        <f t="shared" si="433"/>
        <v>80.802984512345191</v>
      </c>
    </row>
    <row r="865" spans="1:139" x14ac:dyDescent="0.25">
      <c r="A865" s="6">
        <v>851</v>
      </c>
      <c r="B865" s="6">
        <v>1</v>
      </c>
      <c r="C865" s="6">
        <v>3</v>
      </c>
      <c r="D865" s="6">
        <v>1</v>
      </c>
      <c r="E865" s="6">
        <v>3</v>
      </c>
      <c r="F865" s="20">
        <f t="shared" si="403"/>
        <v>1</v>
      </c>
      <c r="G865" s="20">
        <f t="shared" si="404"/>
        <v>1</v>
      </c>
      <c r="H865" s="20">
        <f t="shared" si="405"/>
        <v>1</v>
      </c>
      <c r="I865" s="7">
        <v>-7434.353100001812</v>
      </c>
      <c r="J865" s="7">
        <v>4864861.3034999967</v>
      </c>
      <c r="K865" s="6">
        <v>-3</v>
      </c>
      <c r="L865" s="6">
        <v>-3</v>
      </c>
      <c r="M865" s="7">
        <v>-7431.586158204992</v>
      </c>
      <c r="N865" s="7">
        <v>4864862.2818913469</v>
      </c>
      <c r="O865" s="26">
        <f t="shared" si="406"/>
        <v>-7431.5861582049893</v>
      </c>
      <c r="P865" s="26">
        <f t="shared" si="407"/>
        <v>4864862.281891346</v>
      </c>
      <c r="Q865" s="20">
        <f t="shared" si="408"/>
        <v>1</v>
      </c>
      <c r="R865" s="26">
        <f t="shared" si="409"/>
        <v>2.9348281958949882</v>
      </c>
      <c r="S865" s="26">
        <f>R865*'8_HeSo_Mercator'!$B$7</f>
        <v>2.2484492350067207</v>
      </c>
      <c r="T865" s="6">
        <v>6874</v>
      </c>
      <c r="U865" s="21">
        <v>0.22265675930415271</v>
      </c>
      <c r="V865" s="7">
        <v>-7435.1799000017336</v>
      </c>
      <c r="W865" s="7">
        <v>4864861.7334000021</v>
      </c>
      <c r="X865" s="25">
        <f t="shared" si="410"/>
        <v>406.87074574670208</v>
      </c>
      <c r="Y865" s="6">
        <v>6870</v>
      </c>
      <c r="Z865" s="21">
        <v>0.26125248947746182</v>
      </c>
      <c r="AA865" s="7">
        <v>-7424.7532894648612</v>
      </c>
      <c r="AB865" s="7">
        <v>4864863.3247512877</v>
      </c>
      <c r="AC865" s="25">
        <f t="shared" si="411"/>
        <v>214.66352164196698</v>
      </c>
      <c r="AD865" s="6">
        <v>6963</v>
      </c>
      <c r="AE865" s="21">
        <v>0.26430197831577579</v>
      </c>
      <c r="AF865" s="7">
        <v>-7424.7532894648612</v>
      </c>
      <c r="AG865" s="7">
        <v>4864863.3247512877</v>
      </c>
      <c r="AH865" s="25">
        <f t="shared" si="412"/>
        <v>204.92660469246522</v>
      </c>
      <c r="AI865" s="6">
        <v>6779</v>
      </c>
      <c r="AJ865" s="21">
        <v>0.26572288402647332</v>
      </c>
      <c r="AK865" s="7">
        <v>-7435.1799000017336</v>
      </c>
      <c r="AL865" s="7">
        <v>4864861.7334000021</v>
      </c>
      <c r="AM865" s="25">
        <f t="shared" si="413"/>
        <v>200.57840354947251</v>
      </c>
      <c r="AN865" s="6">
        <v>6965</v>
      </c>
      <c r="AO865" s="21">
        <v>0.27340690651805649</v>
      </c>
      <c r="AP865" s="7">
        <v>-7435.1799000017336</v>
      </c>
      <c r="AQ865" s="7">
        <v>4864861.7334000021</v>
      </c>
      <c r="AR865" s="25">
        <f t="shared" si="414"/>
        <v>178.9625155712562</v>
      </c>
      <c r="AS865" s="6">
        <v>6690</v>
      </c>
      <c r="AT865" s="21">
        <v>0.28367937420933642</v>
      </c>
      <c r="AU865" s="7">
        <v>-7435.1799000017336</v>
      </c>
      <c r="AV865" s="7">
        <v>4864861.7334000021</v>
      </c>
      <c r="AW865" s="25">
        <f t="shared" si="415"/>
        <v>154.41481275635374</v>
      </c>
      <c r="AX865" s="6">
        <v>6412</v>
      </c>
      <c r="AY865" s="21">
        <v>0.30559005975582337</v>
      </c>
      <c r="AZ865" s="7">
        <v>-7424.7532894648612</v>
      </c>
      <c r="BA865" s="7">
        <v>4864863.3247512877</v>
      </c>
      <c r="BB865" s="25">
        <f t="shared" si="416"/>
        <v>114.66822936358346</v>
      </c>
      <c r="BC865" s="6">
        <v>6320</v>
      </c>
      <c r="BD865" s="21">
        <v>0.30822779862381028</v>
      </c>
      <c r="BE865" s="7">
        <v>-7435.1799000017336</v>
      </c>
      <c r="BF865" s="7">
        <v>4864861.7334000021</v>
      </c>
      <c r="BG865" s="25">
        <f t="shared" si="417"/>
        <v>110.79311726569674</v>
      </c>
      <c r="BH865" s="6">
        <v>6598</v>
      </c>
      <c r="BI865" s="21">
        <v>0.31126607971381531</v>
      </c>
      <c r="BJ865" s="7">
        <v>-7435.1799000017336</v>
      </c>
      <c r="BK865" s="7">
        <v>4864861.7334000021</v>
      </c>
      <c r="BL865" s="25">
        <f t="shared" si="418"/>
        <v>106.53021813136276</v>
      </c>
      <c r="BM865" s="6">
        <v>7053</v>
      </c>
      <c r="BN865" s="21">
        <v>0.3164925376238264</v>
      </c>
      <c r="BO865" s="7">
        <v>-7435.1799000017336</v>
      </c>
      <c r="BP865" s="7">
        <v>4864861.7334000021</v>
      </c>
      <c r="BQ865" s="25">
        <f t="shared" si="419"/>
        <v>99.665787332690371</v>
      </c>
      <c r="BR865" s="6">
        <v>6596</v>
      </c>
      <c r="BS865" s="21">
        <v>0.32195551748782819</v>
      </c>
      <c r="BT865" s="7">
        <v>-7424.7532894648612</v>
      </c>
      <c r="BU865" s="7">
        <v>4864863.3247512877</v>
      </c>
      <c r="BV865" s="25">
        <f t="shared" si="420"/>
        <v>93.071456697951277</v>
      </c>
      <c r="BW865" s="6">
        <v>6507</v>
      </c>
      <c r="BX865" s="21">
        <v>0.3251425437917384</v>
      </c>
      <c r="BY865" s="7">
        <v>-7435.1799000017336</v>
      </c>
      <c r="BZ865" s="7">
        <v>4864861.7334000021</v>
      </c>
      <c r="CA865" s="25">
        <f t="shared" si="421"/>
        <v>89.475637909755477</v>
      </c>
      <c r="CB865" s="6">
        <v>6874</v>
      </c>
      <c r="CC865" s="21">
        <v>0.2299101062380822</v>
      </c>
      <c r="CD865" s="7">
        <v>-7435.1799000017336</v>
      </c>
      <c r="CE865" s="7">
        <v>4864861.7334000021</v>
      </c>
      <c r="CF865" s="25">
        <f t="shared" si="422"/>
        <v>357.90498838466806</v>
      </c>
      <c r="CG865" s="6">
        <v>6963</v>
      </c>
      <c r="CH865" s="21">
        <v>0.2581838884144606</v>
      </c>
      <c r="CI865" s="7">
        <v>-7424.7532894648612</v>
      </c>
      <c r="CJ865" s="7">
        <v>4864863.3247512877</v>
      </c>
      <c r="CK865" s="25">
        <f t="shared" si="423"/>
        <v>225.05229751653005</v>
      </c>
      <c r="CL865" s="6">
        <v>6779</v>
      </c>
      <c r="CM865" s="21">
        <v>0.26639788683442239</v>
      </c>
      <c r="CN865" s="7">
        <v>-7435.1799000017336</v>
      </c>
      <c r="CO865" s="7">
        <v>4864861.7334000021</v>
      </c>
      <c r="CP865" s="25">
        <f t="shared" si="424"/>
        <v>198.55320323796693</v>
      </c>
      <c r="CQ865" s="6">
        <v>6870</v>
      </c>
      <c r="CR865" s="21">
        <v>0.26703047076947178</v>
      </c>
      <c r="CS865" s="7">
        <v>-7424.7532894648612</v>
      </c>
      <c r="CT865" s="7">
        <v>4864863.3247512877</v>
      </c>
      <c r="CU865" s="25">
        <f t="shared" si="425"/>
        <v>196.67842162994251</v>
      </c>
      <c r="CV865" s="6">
        <v>6690</v>
      </c>
      <c r="CW865" s="21">
        <v>0.27404824179017728</v>
      </c>
      <c r="CX865" s="7">
        <v>-7435.1799000017336</v>
      </c>
      <c r="CY865" s="7">
        <v>4864861.7334000021</v>
      </c>
      <c r="CZ865" s="25">
        <f t="shared" si="426"/>
        <v>177.29313500172091</v>
      </c>
      <c r="DA865" s="6">
        <v>6965</v>
      </c>
      <c r="DB865" s="21">
        <v>0.27783965877910299</v>
      </c>
      <c r="DC865" s="7">
        <v>-7435.1799000017336</v>
      </c>
      <c r="DD865" s="7">
        <v>4864861.7334000021</v>
      </c>
      <c r="DE865" s="25">
        <f t="shared" si="427"/>
        <v>167.81201501680775</v>
      </c>
      <c r="DF865" s="6">
        <v>6598</v>
      </c>
      <c r="DG865" s="21">
        <v>0.30747929708518701</v>
      </c>
      <c r="DH865" s="7">
        <v>-7435.1799000017336</v>
      </c>
      <c r="DI865" s="7">
        <v>4864861.7334000021</v>
      </c>
      <c r="DJ865" s="25">
        <f t="shared" si="428"/>
        <v>111.87588444499357</v>
      </c>
      <c r="DK865" s="6">
        <v>6412</v>
      </c>
      <c r="DL865" s="21">
        <v>0.309777235667972</v>
      </c>
      <c r="DM865" s="7">
        <v>-7424.7532894648612</v>
      </c>
      <c r="DN865" s="7">
        <v>4864863.3247512877</v>
      </c>
      <c r="DO865" s="25">
        <f t="shared" si="429"/>
        <v>108.59304224708775</v>
      </c>
      <c r="DP865" s="6">
        <v>6320</v>
      </c>
      <c r="DQ865" s="21">
        <v>0.31235529631477288</v>
      </c>
      <c r="DR865" s="7">
        <v>-7435.1799000017336</v>
      </c>
      <c r="DS865" s="7">
        <v>4864861.7334000021</v>
      </c>
      <c r="DT865" s="25">
        <f t="shared" si="430"/>
        <v>105.05204303951226</v>
      </c>
      <c r="DU865" s="6">
        <v>6505</v>
      </c>
      <c r="DV865" s="21">
        <v>0.31683773865872472</v>
      </c>
      <c r="DW865" s="7">
        <v>-7424.7532894648612</v>
      </c>
      <c r="DX865" s="7">
        <v>4864863.3247512877</v>
      </c>
      <c r="DY865" s="25">
        <f t="shared" si="431"/>
        <v>99.232145217432674</v>
      </c>
      <c r="DZ865" s="6">
        <v>7053</v>
      </c>
      <c r="EA865" s="21">
        <v>0.32883118392006511</v>
      </c>
      <c r="EB865" s="7">
        <v>-7435.1799000017336</v>
      </c>
      <c r="EC865" s="7">
        <v>4864861.7334000021</v>
      </c>
      <c r="ED865" s="25">
        <f t="shared" si="432"/>
        <v>85.527940733719959</v>
      </c>
      <c r="EE865" s="6">
        <v>6689</v>
      </c>
      <c r="EF865" s="21">
        <v>0.3317404984789733</v>
      </c>
      <c r="EG865" s="7">
        <v>-7424.7532894648612</v>
      </c>
      <c r="EH865" s="7">
        <v>4864863.3247512877</v>
      </c>
      <c r="EI865" s="25">
        <f t="shared" si="433"/>
        <v>82.566909356589846</v>
      </c>
    </row>
    <row r="866" spans="1:139" x14ac:dyDescent="0.25">
      <c r="A866" s="6">
        <v>852</v>
      </c>
      <c r="B866" s="6">
        <v>1</v>
      </c>
      <c r="C866" s="6">
        <v>2</v>
      </c>
      <c r="D866" s="6">
        <v>1</v>
      </c>
      <c r="E866" s="6">
        <v>2</v>
      </c>
      <c r="F866" s="20">
        <f t="shared" si="403"/>
        <v>1</v>
      </c>
      <c r="G866" s="20">
        <f t="shared" si="404"/>
        <v>1</v>
      </c>
      <c r="H866" s="20">
        <f t="shared" si="405"/>
        <v>1</v>
      </c>
      <c r="I866" s="7">
        <v>-7492.0460138723574</v>
      </c>
      <c r="J866" s="7">
        <v>4864884.0666760784</v>
      </c>
      <c r="K866" s="6">
        <v>0</v>
      </c>
      <c r="L866" s="6">
        <v>0</v>
      </c>
      <c r="M866" s="7">
        <v>-7500.2024169314973</v>
      </c>
      <c r="N866" s="7">
        <v>4864886.8461138085</v>
      </c>
      <c r="O866" s="26">
        <f t="shared" si="406"/>
        <v>-7500.2024169314973</v>
      </c>
      <c r="P866" s="26">
        <f t="shared" si="407"/>
        <v>4864886.8461138085</v>
      </c>
      <c r="Q866" s="20">
        <f t="shared" si="408"/>
        <v>1</v>
      </c>
      <c r="R866" s="26">
        <f t="shared" si="409"/>
        <v>8.6169707530307438</v>
      </c>
      <c r="S866" s="26">
        <f>R866*'8_HeSo_Mercator'!$B$7</f>
        <v>6.6016884139341689</v>
      </c>
      <c r="T866" s="6">
        <v>794</v>
      </c>
      <c r="U866" s="21">
        <v>0.1160302908688795</v>
      </c>
      <c r="V866" s="7">
        <v>-7502.4497000016272</v>
      </c>
      <c r="W866" s="7">
        <v>4864884.1761000007</v>
      </c>
      <c r="X866" s="25">
        <f t="shared" si="410"/>
        <v>5517.145992028627</v>
      </c>
      <c r="Y866" s="6">
        <v>681</v>
      </c>
      <c r="Z866" s="21">
        <v>0.142342422672115</v>
      </c>
      <c r="AA866" s="7">
        <v>-7502.4497000016272</v>
      </c>
      <c r="AB866" s="7">
        <v>4864884.1761000007</v>
      </c>
      <c r="AC866" s="25">
        <f t="shared" si="411"/>
        <v>2435.9175645244836</v>
      </c>
      <c r="AD866" s="6">
        <v>1009</v>
      </c>
      <c r="AE866" s="21">
        <v>0.14570233323823731</v>
      </c>
      <c r="AF866" s="7">
        <v>-7502.4497000016272</v>
      </c>
      <c r="AG866" s="7">
        <v>4864884.1761000007</v>
      </c>
      <c r="AH866" s="25">
        <f t="shared" si="412"/>
        <v>2218.8808090550501</v>
      </c>
      <c r="AI866" s="6">
        <v>903</v>
      </c>
      <c r="AJ866" s="21">
        <v>0.1561869771875756</v>
      </c>
      <c r="AK866" s="7">
        <v>-7502.4497000016272</v>
      </c>
      <c r="AL866" s="7">
        <v>4864884.1761000007</v>
      </c>
      <c r="AM866" s="25">
        <f t="shared" si="413"/>
        <v>1680.4311408376675</v>
      </c>
      <c r="AN866" s="6">
        <v>465</v>
      </c>
      <c r="AO866" s="21">
        <v>0.15709103719071391</v>
      </c>
      <c r="AP866" s="7">
        <v>-7502.4497000016272</v>
      </c>
      <c r="AQ866" s="7">
        <v>4864884.1761000007</v>
      </c>
      <c r="AR866" s="25">
        <f t="shared" si="414"/>
        <v>1642.0802265567534</v>
      </c>
      <c r="AS866" s="6">
        <v>1344</v>
      </c>
      <c r="AT866" s="21">
        <v>0.16341175355435389</v>
      </c>
      <c r="AU866" s="7">
        <v>-7489.1774999983609</v>
      </c>
      <c r="AV866" s="7">
        <v>4864899.9448999986</v>
      </c>
      <c r="AW866" s="25">
        <f t="shared" si="415"/>
        <v>1402.383645666725</v>
      </c>
      <c r="AX866" s="6">
        <v>246</v>
      </c>
      <c r="AY866" s="21">
        <v>0.17447560842907739</v>
      </c>
      <c r="AZ866" s="7">
        <v>-7502.4497000016272</v>
      </c>
      <c r="BA866" s="7">
        <v>4864884.1761000007</v>
      </c>
      <c r="BB866" s="25">
        <f t="shared" si="416"/>
        <v>1079.0985628270773</v>
      </c>
      <c r="BC866" s="6">
        <v>575</v>
      </c>
      <c r="BD866" s="21">
        <v>0.1745632238195165</v>
      </c>
      <c r="BE866" s="7">
        <v>-7502.4497000016272</v>
      </c>
      <c r="BF866" s="7">
        <v>4864884.1761000007</v>
      </c>
      <c r="BG866" s="25">
        <f t="shared" si="417"/>
        <v>1076.9337429239531</v>
      </c>
      <c r="BH866" s="6">
        <v>359</v>
      </c>
      <c r="BI866" s="21">
        <v>0.17947050013228499</v>
      </c>
      <c r="BJ866" s="7">
        <v>-7502.4497000016272</v>
      </c>
      <c r="BK866" s="7">
        <v>4864884.1761000007</v>
      </c>
      <c r="BL866" s="25">
        <f t="shared" si="418"/>
        <v>963.89051731150403</v>
      </c>
      <c r="BM866" s="6">
        <v>251</v>
      </c>
      <c r="BN866" s="21">
        <v>0.17959316366254649</v>
      </c>
      <c r="BO866" s="7">
        <v>-7489.1774999983609</v>
      </c>
      <c r="BP866" s="7">
        <v>4864899.9448999986</v>
      </c>
      <c r="BQ866" s="25">
        <f t="shared" si="419"/>
        <v>961.25983507297838</v>
      </c>
      <c r="BR866" s="6">
        <v>140</v>
      </c>
      <c r="BS866" s="21">
        <v>0.18659949315745331</v>
      </c>
      <c r="BT866" s="7">
        <v>-7502.4497000016272</v>
      </c>
      <c r="BU866" s="7">
        <v>4864884.1761000007</v>
      </c>
      <c r="BV866" s="25">
        <f t="shared" si="420"/>
        <v>824.81805868196659</v>
      </c>
      <c r="BW866" s="6">
        <v>1380</v>
      </c>
      <c r="BX866" s="21">
        <v>0.19627569255342761</v>
      </c>
      <c r="BY866" s="7">
        <v>-7489.1774999983609</v>
      </c>
      <c r="BZ866" s="7">
        <v>4864899.9448999986</v>
      </c>
      <c r="CA866" s="25">
        <f t="shared" si="421"/>
        <v>673.80452977252196</v>
      </c>
      <c r="CB866" s="6">
        <v>794</v>
      </c>
      <c r="CC866" s="21">
        <v>0.1183928634144628</v>
      </c>
      <c r="CD866" s="7">
        <v>-7502.4497000016272</v>
      </c>
      <c r="CE866" s="7">
        <v>4864884.1761000007</v>
      </c>
      <c r="CF866" s="25">
        <f t="shared" si="422"/>
        <v>5089.7670091248619</v>
      </c>
      <c r="CG866" s="6">
        <v>681</v>
      </c>
      <c r="CH866" s="21">
        <v>0.1328841768075068</v>
      </c>
      <c r="CI866" s="7">
        <v>-7502.4497000016272</v>
      </c>
      <c r="CJ866" s="7">
        <v>4864884.1761000007</v>
      </c>
      <c r="CK866" s="25">
        <f t="shared" si="423"/>
        <v>3207.0587697057467</v>
      </c>
      <c r="CL866" s="6">
        <v>1009</v>
      </c>
      <c r="CM866" s="21">
        <v>0.13531516847960881</v>
      </c>
      <c r="CN866" s="7">
        <v>-7502.4497000016272</v>
      </c>
      <c r="CO866" s="7">
        <v>4864884.1761000007</v>
      </c>
      <c r="CP866" s="25">
        <f t="shared" si="424"/>
        <v>2982.7308737774947</v>
      </c>
      <c r="CQ866" s="6">
        <v>465</v>
      </c>
      <c r="CR866" s="21">
        <v>0.13939688378387749</v>
      </c>
      <c r="CS866" s="7">
        <v>-7502.4497000016272</v>
      </c>
      <c r="CT866" s="7">
        <v>4864884.1761000007</v>
      </c>
      <c r="CU866" s="25">
        <f t="shared" si="425"/>
        <v>2648.4253679211015</v>
      </c>
      <c r="CV866" s="6">
        <v>1344</v>
      </c>
      <c r="CW866" s="21">
        <v>0.14152016794602651</v>
      </c>
      <c r="CX866" s="7">
        <v>-7489.1774999983609</v>
      </c>
      <c r="CY866" s="7">
        <v>4864899.9448999986</v>
      </c>
      <c r="CZ866" s="25">
        <f t="shared" si="426"/>
        <v>2493.0251447286705</v>
      </c>
      <c r="DA866" s="6">
        <v>903</v>
      </c>
      <c r="DB866" s="21">
        <v>0.14535933227288159</v>
      </c>
      <c r="DC866" s="7">
        <v>-7502.4497000016272</v>
      </c>
      <c r="DD866" s="7">
        <v>4864884.1761000007</v>
      </c>
      <c r="DE866" s="25">
        <f t="shared" si="427"/>
        <v>2239.8984165319457</v>
      </c>
      <c r="DF866" s="6">
        <v>246</v>
      </c>
      <c r="DG866" s="21">
        <v>0.16167601683029459</v>
      </c>
      <c r="DH866" s="7">
        <v>-7502.4497000016272</v>
      </c>
      <c r="DI866" s="7">
        <v>4864884.1761000007</v>
      </c>
      <c r="DJ866" s="25">
        <f t="shared" si="428"/>
        <v>1463.5838070256248</v>
      </c>
      <c r="DK866" s="6">
        <v>575</v>
      </c>
      <c r="DL866" s="21">
        <v>0.1657023753908074</v>
      </c>
      <c r="DM866" s="7">
        <v>-7502.4497000016272</v>
      </c>
      <c r="DN866" s="7">
        <v>4864884.1761000007</v>
      </c>
      <c r="DO866" s="25">
        <f t="shared" si="429"/>
        <v>1326.4322216525859</v>
      </c>
      <c r="DP866" s="6">
        <v>1380</v>
      </c>
      <c r="DQ866" s="21">
        <v>0.1674356542288957</v>
      </c>
      <c r="DR866" s="7">
        <v>-7489.1774999983609</v>
      </c>
      <c r="DS866" s="7">
        <v>4864899.9448999986</v>
      </c>
      <c r="DT866" s="25">
        <f t="shared" si="430"/>
        <v>1272.3547818023915</v>
      </c>
      <c r="DU866" s="6">
        <v>251</v>
      </c>
      <c r="DV866" s="21">
        <v>0.1678589636061637</v>
      </c>
      <c r="DW866" s="7">
        <v>-7489.1774999983609</v>
      </c>
      <c r="DX866" s="7">
        <v>4864899.9448999986</v>
      </c>
      <c r="DY866" s="25">
        <f t="shared" si="431"/>
        <v>1259.5686726051915</v>
      </c>
      <c r="DZ866" s="6">
        <v>359</v>
      </c>
      <c r="EA866" s="21">
        <v>0.16861851332398309</v>
      </c>
      <c r="EB866" s="7">
        <v>-7502.4497000016272</v>
      </c>
      <c r="EC866" s="7">
        <v>4864884.1761000007</v>
      </c>
      <c r="ED866" s="25">
        <f t="shared" si="432"/>
        <v>1237.0264233565217</v>
      </c>
      <c r="EE866" s="6">
        <v>140</v>
      </c>
      <c r="EF866" s="21">
        <v>0.1704600652279509</v>
      </c>
      <c r="EG866" s="7">
        <v>-7502.4497000016272</v>
      </c>
      <c r="EH866" s="7">
        <v>4864884.1761000007</v>
      </c>
      <c r="EI866" s="25">
        <f t="shared" si="433"/>
        <v>1184.4299996817792</v>
      </c>
    </row>
    <row r="867" spans="1:139" x14ac:dyDescent="0.25">
      <c r="A867" s="6">
        <v>853</v>
      </c>
      <c r="B867" s="6">
        <v>1</v>
      </c>
      <c r="C867" s="6">
        <v>2</v>
      </c>
      <c r="D867" s="6">
        <v>1</v>
      </c>
      <c r="E867" s="6">
        <v>2</v>
      </c>
      <c r="F867" s="20">
        <f t="shared" si="403"/>
        <v>1</v>
      </c>
      <c r="G867" s="20">
        <f t="shared" si="404"/>
        <v>1</v>
      </c>
      <c r="H867" s="20">
        <f t="shared" si="405"/>
        <v>1</v>
      </c>
      <c r="I867" s="7">
        <v>-7425.011610020214</v>
      </c>
      <c r="J867" s="7">
        <v>4864875.8080780394</v>
      </c>
      <c r="K867" s="6">
        <v>3</v>
      </c>
      <c r="L867" s="6">
        <v>3</v>
      </c>
      <c r="M867" s="7">
        <v>-7417.2950492023256</v>
      </c>
      <c r="N867" s="7">
        <v>4864880.9005594039</v>
      </c>
      <c r="O867" s="26">
        <f t="shared" si="406"/>
        <v>-7417.2950492023265</v>
      </c>
      <c r="P867" s="26">
        <f t="shared" si="407"/>
        <v>4864880.9005594039</v>
      </c>
      <c r="Q867" s="20">
        <f t="shared" si="408"/>
        <v>1</v>
      </c>
      <c r="R867" s="26">
        <f t="shared" si="409"/>
        <v>9.2454679332036154</v>
      </c>
      <c r="S867" s="26">
        <f>R867*'8_HeSo_Mercator'!$B$7</f>
        <v>7.0831966691499844</v>
      </c>
      <c r="T867" s="6">
        <v>6672</v>
      </c>
      <c r="U867" s="21">
        <v>0.21924486568276949</v>
      </c>
      <c r="V867" s="7">
        <v>-7414.8734699860206</v>
      </c>
      <c r="W867" s="7">
        <v>4864881.276651077</v>
      </c>
      <c r="X867" s="25">
        <f t="shared" si="410"/>
        <v>432.79503799276199</v>
      </c>
      <c r="Y867" s="6">
        <v>6582</v>
      </c>
      <c r="Z867" s="21">
        <v>0.23658169835803511</v>
      </c>
      <c r="AA867" s="7">
        <v>-7414.8734699860206</v>
      </c>
      <c r="AB867" s="7">
        <v>4864881.276651077</v>
      </c>
      <c r="AC867" s="25">
        <f t="shared" si="411"/>
        <v>319.20921442428306</v>
      </c>
      <c r="AD867" s="6">
        <v>6765</v>
      </c>
      <c r="AE867" s="21">
        <v>0.23902493354158649</v>
      </c>
      <c r="AF867" s="7">
        <v>-7414.8734699860206</v>
      </c>
      <c r="AG867" s="7">
        <v>4864881.276651077</v>
      </c>
      <c r="AH867" s="25">
        <f t="shared" si="412"/>
        <v>306.35655382464989</v>
      </c>
      <c r="AI867" s="6">
        <v>6486</v>
      </c>
      <c r="AJ867" s="21">
        <v>0.25775664077382388</v>
      </c>
      <c r="AK867" s="7">
        <v>-7414.8734699860206</v>
      </c>
      <c r="AL867" s="7">
        <v>4864881.276651077</v>
      </c>
      <c r="AM867" s="25">
        <f t="shared" si="413"/>
        <v>226.54816426349774</v>
      </c>
      <c r="AN867" s="6">
        <v>5896</v>
      </c>
      <c r="AO867" s="21">
        <v>0.25797594673273128</v>
      </c>
      <c r="AP867" s="7">
        <v>-7414.8734699860206</v>
      </c>
      <c r="AQ867" s="7">
        <v>4864881.276651077</v>
      </c>
      <c r="AR867" s="25">
        <f t="shared" si="414"/>
        <v>225.77878952118709</v>
      </c>
      <c r="AS867" s="6">
        <v>5784</v>
      </c>
      <c r="AT867" s="21">
        <v>0.25826550374360419</v>
      </c>
      <c r="AU867" s="7">
        <v>-7414.8734699860206</v>
      </c>
      <c r="AV867" s="7">
        <v>4864881.276651077</v>
      </c>
      <c r="AW867" s="25">
        <f t="shared" si="415"/>
        <v>224.76795427687287</v>
      </c>
      <c r="AX867" s="6">
        <v>6951</v>
      </c>
      <c r="AY867" s="21">
        <v>0.2588757385867802</v>
      </c>
      <c r="AZ867" s="7">
        <v>-7432.4422000013292</v>
      </c>
      <c r="BA867" s="7">
        <v>4864883.1645999998</v>
      </c>
      <c r="BB867" s="25">
        <f t="shared" si="416"/>
        <v>222.65609914848812</v>
      </c>
      <c r="BC867" s="6">
        <v>6945</v>
      </c>
      <c r="BD867" s="21">
        <v>0.26016609881402358</v>
      </c>
      <c r="BE867" s="7">
        <v>-7423.0482000000766</v>
      </c>
      <c r="BF867" s="7">
        <v>4864877.7091000006</v>
      </c>
      <c r="BG867" s="25">
        <f t="shared" si="417"/>
        <v>218.27157435129408</v>
      </c>
      <c r="BH867" s="6">
        <v>6006</v>
      </c>
      <c r="BI867" s="21">
        <v>0.2603540258453656</v>
      </c>
      <c r="BJ867" s="7">
        <v>-7414.8734699860206</v>
      </c>
      <c r="BK867" s="7">
        <v>4864881.276651077</v>
      </c>
      <c r="BL867" s="25">
        <f t="shared" si="418"/>
        <v>217.6420509476622</v>
      </c>
      <c r="BM867" s="6">
        <v>6213</v>
      </c>
      <c r="BN867" s="21">
        <v>0.26397314901663249</v>
      </c>
      <c r="BO867" s="7">
        <v>-7423.0482000000766</v>
      </c>
      <c r="BP867" s="7">
        <v>4864877.7091000006</v>
      </c>
      <c r="BQ867" s="25">
        <f t="shared" si="419"/>
        <v>205.94961615755793</v>
      </c>
      <c r="BR867" s="6">
        <v>5157</v>
      </c>
      <c r="BS867" s="21">
        <v>0.26842694597103978</v>
      </c>
      <c r="BT867" s="7">
        <v>-7414.8734699860206</v>
      </c>
      <c r="BU867" s="7">
        <v>4864881.276651077</v>
      </c>
      <c r="BV867" s="25">
        <f t="shared" si="420"/>
        <v>192.61741895984969</v>
      </c>
      <c r="BW867" s="6">
        <v>5763</v>
      </c>
      <c r="BX867" s="21">
        <v>0.26846034477352942</v>
      </c>
      <c r="BY867" s="7">
        <v>-7414.8734699860206</v>
      </c>
      <c r="BZ867" s="7">
        <v>4864881.276651077</v>
      </c>
      <c r="CA867" s="25">
        <f t="shared" si="421"/>
        <v>192.52158371506547</v>
      </c>
      <c r="CB867" s="6">
        <v>6672</v>
      </c>
      <c r="CC867" s="21">
        <v>0.2167315751883245</v>
      </c>
      <c r="CD867" s="7">
        <v>-7414.8734699860206</v>
      </c>
      <c r="CE867" s="7">
        <v>4864881.276651077</v>
      </c>
      <c r="CF867" s="25">
        <f t="shared" si="422"/>
        <v>453.22227903350262</v>
      </c>
      <c r="CG867" s="6">
        <v>6582</v>
      </c>
      <c r="CH867" s="21">
        <v>0.2323644024620298</v>
      </c>
      <c r="CI867" s="7">
        <v>-7414.8734699860206</v>
      </c>
      <c r="CJ867" s="7">
        <v>4864881.276651077</v>
      </c>
      <c r="CK867" s="25">
        <f t="shared" si="423"/>
        <v>343.02171604000574</v>
      </c>
      <c r="CL867" s="6">
        <v>6765</v>
      </c>
      <c r="CM867" s="21">
        <v>0.23667204075273329</v>
      </c>
      <c r="CN867" s="7">
        <v>-7414.8734699860206</v>
      </c>
      <c r="CO867" s="7">
        <v>4864881.276651077</v>
      </c>
      <c r="CP867" s="25">
        <f t="shared" si="424"/>
        <v>318.7220995656358</v>
      </c>
      <c r="CQ867" s="6">
        <v>5896</v>
      </c>
      <c r="CR867" s="21">
        <v>0.24471242826711981</v>
      </c>
      <c r="CS867" s="7">
        <v>-7414.8734699860206</v>
      </c>
      <c r="CT867" s="7">
        <v>4864881.276651077</v>
      </c>
      <c r="CU867" s="25">
        <f t="shared" si="425"/>
        <v>278.85336774964776</v>
      </c>
      <c r="CV867" s="6">
        <v>6006</v>
      </c>
      <c r="CW867" s="21">
        <v>0.2458456608936653</v>
      </c>
      <c r="CX867" s="7">
        <v>-7414.8734699860206</v>
      </c>
      <c r="CY867" s="7">
        <v>4864881.276651077</v>
      </c>
      <c r="CZ867" s="25">
        <f t="shared" si="426"/>
        <v>273.74727828452308</v>
      </c>
      <c r="DA867" s="6">
        <v>5784</v>
      </c>
      <c r="DB867" s="21">
        <v>0.2490393963242441</v>
      </c>
      <c r="DC867" s="7">
        <v>-7414.8734699860206</v>
      </c>
      <c r="DD867" s="7">
        <v>4864881.276651077</v>
      </c>
      <c r="DE867" s="25">
        <f t="shared" si="427"/>
        <v>259.97272130454371</v>
      </c>
      <c r="DF867" s="6">
        <v>6213</v>
      </c>
      <c r="DG867" s="21">
        <v>0.25251388447141138</v>
      </c>
      <c r="DH867" s="7">
        <v>-7423.0482000000766</v>
      </c>
      <c r="DI867" s="7">
        <v>4864877.7091000006</v>
      </c>
      <c r="DJ867" s="25">
        <f t="shared" si="428"/>
        <v>245.9568650153941</v>
      </c>
      <c r="DK867" s="6">
        <v>6945</v>
      </c>
      <c r="DL867" s="21">
        <v>0.2569881935694619</v>
      </c>
      <c r="DM867" s="7">
        <v>-7423.0482000000766</v>
      </c>
      <c r="DN867" s="7">
        <v>4864877.7091000006</v>
      </c>
      <c r="DO867" s="25">
        <f t="shared" si="429"/>
        <v>229.27004354017291</v>
      </c>
      <c r="DP867" s="6">
        <v>5157</v>
      </c>
      <c r="DQ867" s="21">
        <v>0.2570276497695852</v>
      </c>
      <c r="DR867" s="7">
        <v>-7414.8734699860206</v>
      </c>
      <c r="DS867" s="7">
        <v>4864881.276651077</v>
      </c>
      <c r="DT867" s="25">
        <f t="shared" si="430"/>
        <v>229.12929538422003</v>
      </c>
      <c r="DU867" s="6">
        <v>6951</v>
      </c>
      <c r="DV867" s="21">
        <v>0.25852791507389639</v>
      </c>
      <c r="DW867" s="7">
        <v>-7432.4422000013292</v>
      </c>
      <c r="DX867" s="7">
        <v>4864883.1645999998</v>
      </c>
      <c r="DY867" s="25">
        <f t="shared" si="431"/>
        <v>223.85676575522481</v>
      </c>
      <c r="DZ867" s="6">
        <v>6855</v>
      </c>
      <c r="EA867" s="21">
        <v>0.25931092965683261</v>
      </c>
      <c r="EB867" s="7">
        <v>-7414.8734699860206</v>
      </c>
      <c r="EC867" s="7">
        <v>4864881.276651077</v>
      </c>
      <c r="ED867" s="25">
        <f t="shared" si="432"/>
        <v>221.16515869172531</v>
      </c>
      <c r="EE867" s="6">
        <v>6116</v>
      </c>
      <c r="EF867" s="21">
        <v>0.25956117891546199</v>
      </c>
      <c r="EG867" s="7">
        <v>-7414.8734699860206</v>
      </c>
      <c r="EH867" s="7">
        <v>4864881.276651077</v>
      </c>
      <c r="EI867" s="25">
        <f t="shared" si="433"/>
        <v>220.31346850572831</v>
      </c>
    </row>
    <row r="868" spans="1:139" x14ac:dyDescent="0.25">
      <c r="A868" s="6">
        <v>854</v>
      </c>
      <c r="B868" s="6">
        <v>2</v>
      </c>
      <c r="C868" s="6">
        <v>1</v>
      </c>
      <c r="D868" s="6">
        <v>2</v>
      </c>
      <c r="E868" s="6">
        <v>1</v>
      </c>
      <c r="F868" s="20">
        <f t="shared" si="403"/>
        <v>1</v>
      </c>
      <c r="G868" s="20">
        <f t="shared" si="404"/>
        <v>1</v>
      </c>
      <c r="H868" s="20">
        <f t="shared" si="405"/>
        <v>1</v>
      </c>
      <c r="I868" s="7">
        <v>-7351.0462864742667</v>
      </c>
      <c r="J868" s="7">
        <v>4864833.2908134814</v>
      </c>
      <c r="K868" s="6">
        <v>0</v>
      </c>
      <c r="L868" s="6">
        <v>6</v>
      </c>
      <c r="M868" s="7">
        <v>-7353.3814776427516</v>
      </c>
      <c r="N868" s="7">
        <v>4864837.2513827588</v>
      </c>
      <c r="O868" s="26">
        <f t="shared" si="406"/>
        <v>-7353.3814776427498</v>
      </c>
      <c r="P868" s="26">
        <f t="shared" si="407"/>
        <v>4864837.251382757</v>
      </c>
      <c r="Q868" s="20">
        <f t="shared" si="408"/>
        <v>1</v>
      </c>
      <c r="R868" s="26">
        <f t="shared" si="409"/>
        <v>4.5977414868321427</v>
      </c>
      <c r="S868" s="26">
        <f>R868*'8_HeSo_Mercator'!$B$7</f>
        <v>3.5224509370892978</v>
      </c>
      <c r="T868" s="6">
        <v>3514</v>
      </c>
      <c r="U868" s="21">
        <v>0.22368703468134199</v>
      </c>
      <c r="V868" s="7">
        <v>-7353.7234000004828</v>
      </c>
      <c r="W868" s="7">
        <v>4864834.1625000006</v>
      </c>
      <c r="X868" s="25">
        <f t="shared" si="410"/>
        <v>399.42638592275438</v>
      </c>
      <c r="Y868" s="6">
        <v>4206</v>
      </c>
      <c r="Z868" s="21">
        <v>0.25380298425332698</v>
      </c>
      <c r="AA868" s="7">
        <v>-7352.520300000906</v>
      </c>
      <c r="AB868" s="7">
        <v>4864833.4948000014</v>
      </c>
      <c r="AC868" s="25">
        <f t="shared" si="411"/>
        <v>240.997813764895</v>
      </c>
      <c r="AD868" s="6">
        <v>18952</v>
      </c>
      <c r="AE868" s="21">
        <v>0.25472859327757469</v>
      </c>
      <c r="AF868" s="7">
        <v>-7352.3487999998033</v>
      </c>
      <c r="AG868" s="7">
        <v>4864837.9547000006</v>
      </c>
      <c r="AH868" s="25">
        <f t="shared" si="412"/>
        <v>237.51399852488643</v>
      </c>
      <c r="AI868" s="6">
        <v>4349</v>
      </c>
      <c r="AJ868" s="21">
        <v>0.25937879678224302</v>
      </c>
      <c r="AK868" s="7">
        <v>-7359.3310999982059</v>
      </c>
      <c r="AL868" s="7">
        <v>4864837.2735000029</v>
      </c>
      <c r="AM868" s="25">
        <f t="shared" si="413"/>
        <v>220.9337758072476</v>
      </c>
      <c r="AN868" s="6">
        <v>18764</v>
      </c>
      <c r="AO868" s="21">
        <v>0.2648657901673972</v>
      </c>
      <c r="AP868" s="7">
        <v>-7352.3487999998033</v>
      </c>
      <c r="AQ868" s="7">
        <v>4864837.9547000006</v>
      </c>
      <c r="AR868" s="25">
        <f t="shared" si="414"/>
        <v>203.18728378310828</v>
      </c>
      <c r="AS868" s="6">
        <v>18860</v>
      </c>
      <c r="AT868" s="21">
        <v>0.26846925668560101</v>
      </c>
      <c r="AU868" s="7">
        <v>-7352.3487999998033</v>
      </c>
      <c r="AV868" s="7">
        <v>4864837.9547000006</v>
      </c>
      <c r="AW868" s="25">
        <f t="shared" si="415"/>
        <v>192.49602175661187</v>
      </c>
      <c r="AX868" s="6">
        <v>19033</v>
      </c>
      <c r="AY868" s="21">
        <v>0.27402956051237171</v>
      </c>
      <c r="AZ868" s="7">
        <v>-7355.502279676497</v>
      </c>
      <c r="BA868" s="7">
        <v>4864846.0277878493</v>
      </c>
      <c r="BB868" s="25">
        <f t="shared" si="416"/>
        <v>177.34148600450322</v>
      </c>
      <c r="BC868" s="6">
        <v>4066</v>
      </c>
      <c r="BD868" s="21">
        <v>0.27694913408653021</v>
      </c>
      <c r="BE868" s="7">
        <v>-7353.7234000004828</v>
      </c>
      <c r="BF868" s="7">
        <v>4864834.1625000006</v>
      </c>
      <c r="BG868" s="25">
        <f t="shared" si="417"/>
        <v>169.98083313934055</v>
      </c>
      <c r="BH868" s="6">
        <v>4483</v>
      </c>
      <c r="BI868" s="21">
        <v>0.27964648233930661</v>
      </c>
      <c r="BJ868" s="7">
        <v>-7352.520300000906</v>
      </c>
      <c r="BK868" s="7">
        <v>4864833.4948000014</v>
      </c>
      <c r="BL868" s="25">
        <f t="shared" si="418"/>
        <v>163.5168668803457</v>
      </c>
      <c r="BM868" s="6">
        <v>3934</v>
      </c>
      <c r="BN868" s="21">
        <v>0.28025462948322638</v>
      </c>
      <c r="BO868" s="7">
        <v>-7353.7234000004828</v>
      </c>
      <c r="BP868" s="7">
        <v>4864834.1625000006</v>
      </c>
      <c r="BQ868" s="25">
        <f t="shared" si="419"/>
        <v>162.10216622903667</v>
      </c>
      <c r="BR868" s="6">
        <v>19134</v>
      </c>
      <c r="BS868" s="21">
        <v>0.28915412535732488</v>
      </c>
      <c r="BT868" s="7">
        <v>-7353.4661124870181</v>
      </c>
      <c r="BU868" s="7">
        <v>4864840.9617710784</v>
      </c>
      <c r="BV868" s="25">
        <f t="shared" si="420"/>
        <v>143.04821040874543</v>
      </c>
      <c r="BW868" s="6">
        <v>19227</v>
      </c>
      <c r="BX868" s="21">
        <v>0.28977214847363031</v>
      </c>
      <c r="BY868" s="7">
        <v>-7353.4661124870181</v>
      </c>
      <c r="BZ868" s="7">
        <v>4864840.9617710784</v>
      </c>
      <c r="CA868" s="25">
        <f t="shared" si="421"/>
        <v>141.83174191769859</v>
      </c>
      <c r="CB868" s="6">
        <v>4483</v>
      </c>
      <c r="CC868" s="21">
        <v>0.20815673350392541</v>
      </c>
      <c r="CD868" s="7">
        <v>-7352.520300000906</v>
      </c>
      <c r="CE868" s="7">
        <v>4864833.4948000014</v>
      </c>
      <c r="CF868" s="25">
        <f t="shared" si="422"/>
        <v>532.64535438302767</v>
      </c>
      <c r="CG868" s="6">
        <v>4206</v>
      </c>
      <c r="CH868" s="21">
        <v>0.22805606710038501</v>
      </c>
      <c r="CI868" s="7">
        <v>-7352.520300000906</v>
      </c>
      <c r="CJ868" s="7">
        <v>4864833.4948000014</v>
      </c>
      <c r="CK868" s="25">
        <f t="shared" si="423"/>
        <v>369.68640333104656</v>
      </c>
      <c r="CL868" s="6">
        <v>3927</v>
      </c>
      <c r="CM868" s="21">
        <v>0.24683048231615179</v>
      </c>
      <c r="CN868" s="7">
        <v>-7352.520300000906</v>
      </c>
      <c r="CO868" s="7">
        <v>4864833.4948000014</v>
      </c>
      <c r="CP868" s="25">
        <f t="shared" si="424"/>
        <v>269.40449189288472</v>
      </c>
      <c r="CQ868" s="6">
        <v>18952</v>
      </c>
      <c r="CR868" s="21">
        <v>0.2479508536040137</v>
      </c>
      <c r="CS868" s="7">
        <v>-7352.3487999998033</v>
      </c>
      <c r="CT868" s="7">
        <v>4864837.9547000006</v>
      </c>
      <c r="CU868" s="25">
        <f t="shared" si="425"/>
        <v>264.56815517582345</v>
      </c>
      <c r="CV868" s="6">
        <v>19033</v>
      </c>
      <c r="CW868" s="21">
        <v>0.24942635085122131</v>
      </c>
      <c r="CX868" s="7">
        <v>-7355.502279676497</v>
      </c>
      <c r="CY868" s="7">
        <v>4864846.0277878493</v>
      </c>
      <c r="CZ868" s="25">
        <f t="shared" si="426"/>
        <v>258.36320786397027</v>
      </c>
      <c r="DA868" s="6">
        <v>18860</v>
      </c>
      <c r="DB868" s="21">
        <v>0.25302658503379161</v>
      </c>
      <c r="DC868" s="7">
        <v>-7352.3487999998033</v>
      </c>
      <c r="DD868" s="7">
        <v>4864837.9547000006</v>
      </c>
      <c r="DE868" s="25">
        <f t="shared" si="427"/>
        <v>243.96941433753</v>
      </c>
      <c r="DF868" s="6">
        <v>4345</v>
      </c>
      <c r="DG868" s="21">
        <v>0.255497110003364</v>
      </c>
      <c r="DH868" s="7">
        <v>-7352.520300000906</v>
      </c>
      <c r="DI868" s="7">
        <v>4864833.4948000014</v>
      </c>
      <c r="DJ868" s="25">
        <f t="shared" si="428"/>
        <v>234.66916697944569</v>
      </c>
      <c r="DK868" s="6">
        <v>18944</v>
      </c>
      <c r="DL868" s="21">
        <v>0.2568994287914767</v>
      </c>
      <c r="DM868" s="7">
        <v>-7355.502279676497</v>
      </c>
      <c r="DN868" s="7">
        <v>4864846.0277878493</v>
      </c>
      <c r="DO868" s="25">
        <f t="shared" si="429"/>
        <v>229.58708051787318</v>
      </c>
      <c r="DP868" s="6">
        <v>18863</v>
      </c>
      <c r="DQ868" s="21">
        <v>0.26037247882926201</v>
      </c>
      <c r="DR868" s="7">
        <v>-7349.5460000000894</v>
      </c>
      <c r="DS868" s="7">
        <v>4864836.3998000026</v>
      </c>
      <c r="DT868" s="25">
        <f t="shared" si="430"/>
        <v>217.58035904605586</v>
      </c>
      <c r="DU868" s="6">
        <v>19227</v>
      </c>
      <c r="DV868" s="21">
        <v>0.26158050987229631</v>
      </c>
      <c r="DW868" s="7">
        <v>-7353.4661124870181</v>
      </c>
      <c r="DX868" s="7">
        <v>4864840.9617710784</v>
      </c>
      <c r="DY868" s="25">
        <f t="shared" si="431"/>
        <v>213.588798212086</v>
      </c>
      <c r="DZ868" s="6">
        <v>3790</v>
      </c>
      <c r="EA868" s="21">
        <v>0.26418134515472341</v>
      </c>
      <c r="EB868" s="7">
        <v>-7352.520300000906</v>
      </c>
      <c r="EC868" s="7">
        <v>4864833.4948000014</v>
      </c>
      <c r="ED868" s="25">
        <f t="shared" si="432"/>
        <v>205.30116379299864</v>
      </c>
      <c r="EE868" s="6">
        <v>19125</v>
      </c>
      <c r="EF868" s="21">
        <v>0.26603295762590962</v>
      </c>
      <c r="EG868" s="7">
        <v>-7355.502279676497</v>
      </c>
      <c r="EH868" s="7">
        <v>4864846.0277878493</v>
      </c>
      <c r="EI868" s="25">
        <f t="shared" si="433"/>
        <v>199.64490391806947</v>
      </c>
    </row>
    <row r="869" spans="1:139" x14ac:dyDescent="0.25">
      <c r="A869" s="6">
        <v>855</v>
      </c>
      <c r="B869" s="6">
        <v>2</v>
      </c>
      <c r="C869" s="6">
        <v>4</v>
      </c>
      <c r="D869" s="6">
        <v>2</v>
      </c>
      <c r="E869" s="6">
        <v>4</v>
      </c>
      <c r="F869" s="20">
        <f t="shared" si="403"/>
        <v>1</v>
      </c>
      <c r="G869" s="20">
        <f t="shared" si="404"/>
        <v>1</v>
      </c>
      <c r="H869" s="20">
        <f t="shared" si="405"/>
        <v>1</v>
      </c>
      <c r="I869" s="7">
        <v>-7331.1790000014007</v>
      </c>
      <c r="J869" s="7">
        <v>4864820.6687999964</v>
      </c>
      <c r="K869" s="6">
        <v>0</v>
      </c>
      <c r="L869" s="6">
        <v>0</v>
      </c>
      <c r="M869" s="7">
        <v>-7337.6888738210819</v>
      </c>
      <c r="N869" s="7">
        <v>4864826.532614449</v>
      </c>
      <c r="O869" s="26">
        <f t="shared" si="406"/>
        <v>-7337.6888738210819</v>
      </c>
      <c r="P869" s="26">
        <f t="shared" si="407"/>
        <v>4864826.532614449</v>
      </c>
      <c r="Q869" s="20">
        <f t="shared" si="408"/>
        <v>1</v>
      </c>
      <c r="R869" s="26">
        <f t="shared" si="409"/>
        <v>8.7614369302889141</v>
      </c>
      <c r="S869" s="26">
        <f>R869*'8_HeSo_Mercator'!$B$7</f>
        <v>6.7123677600692577</v>
      </c>
      <c r="T869" s="6">
        <v>2550</v>
      </c>
      <c r="U869" s="21">
        <v>0.22492654762127551</v>
      </c>
      <c r="V869" s="7">
        <v>-7330.7868999987841</v>
      </c>
      <c r="W869" s="7">
        <v>4864821.4372999966</v>
      </c>
      <c r="X869" s="25">
        <f t="shared" si="410"/>
        <v>390.69434985787359</v>
      </c>
      <c r="Y869" s="6">
        <v>2545</v>
      </c>
      <c r="Z869" s="21">
        <v>0.25295972724269961</v>
      </c>
      <c r="AA869" s="7">
        <v>-7338.8579999990761</v>
      </c>
      <c r="AB869" s="7">
        <v>4864825.9152000016</v>
      </c>
      <c r="AC869" s="25">
        <f t="shared" si="411"/>
        <v>244.22744314082212</v>
      </c>
      <c r="AD869" s="6">
        <v>2651</v>
      </c>
      <c r="AE869" s="21">
        <v>0.2684006172771094</v>
      </c>
      <c r="AF869" s="7">
        <v>-7330.7868999987841</v>
      </c>
      <c r="AG869" s="7">
        <v>4864821.4372999966</v>
      </c>
      <c r="AH869" s="25">
        <f t="shared" si="412"/>
        <v>192.69300911878761</v>
      </c>
      <c r="AI869" s="6">
        <v>2527</v>
      </c>
      <c r="AJ869" s="21">
        <v>0.28512930487290461</v>
      </c>
      <c r="AK869" s="7">
        <v>-7349.5460000000894</v>
      </c>
      <c r="AL869" s="7">
        <v>4864836.3998000026</v>
      </c>
      <c r="AM869" s="25">
        <f t="shared" si="413"/>
        <v>151.2977880693515</v>
      </c>
      <c r="AN869" s="6">
        <v>2843</v>
      </c>
      <c r="AO869" s="21">
        <v>0.2883155689575051</v>
      </c>
      <c r="AP869" s="7">
        <v>-7338.8579999990761</v>
      </c>
      <c r="AQ869" s="7">
        <v>4864825.9152000016</v>
      </c>
      <c r="AR869" s="25">
        <f t="shared" si="414"/>
        <v>144.71968908192994</v>
      </c>
      <c r="AS869" s="6">
        <v>2629</v>
      </c>
      <c r="AT869" s="21">
        <v>0.29002529733714</v>
      </c>
      <c r="AU869" s="7">
        <v>-7349.5460000000894</v>
      </c>
      <c r="AV869" s="7">
        <v>4864836.3998000026</v>
      </c>
      <c r="AW869" s="25">
        <f t="shared" si="415"/>
        <v>141.33719798681861</v>
      </c>
      <c r="AX869" s="6">
        <v>2743</v>
      </c>
      <c r="AY869" s="21">
        <v>0.30305016318557337</v>
      </c>
      <c r="AZ869" s="7">
        <v>-7338.8579999990761</v>
      </c>
      <c r="BA869" s="7">
        <v>4864825.9152000016</v>
      </c>
      <c r="BB869" s="25">
        <f t="shared" si="416"/>
        <v>118.561015693953</v>
      </c>
      <c r="BC869" s="6">
        <v>2356</v>
      </c>
      <c r="BD869" s="21">
        <v>0.33538909039301879</v>
      </c>
      <c r="BE869" s="7">
        <v>-7330.7868999987841</v>
      </c>
      <c r="BF869" s="7">
        <v>4864821.4372999966</v>
      </c>
      <c r="BG869" s="25">
        <f t="shared" si="417"/>
        <v>79.032236729362239</v>
      </c>
      <c r="BH869" s="6">
        <v>2534</v>
      </c>
      <c r="BI869" s="21">
        <v>0.33719054180823199</v>
      </c>
      <c r="BJ869" s="7">
        <v>-7327.958599999547</v>
      </c>
      <c r="BK869" s="7">
        <v>4864824.4233999997</v>
      </c>
      <c r="BL869" s="25">
        <f t="shared" si="418"/>
        <v>77.356794164703857</v>
      </c>
      <c r="BM869" s="6">
        <v>2923</v>
      </c>
      <c r="BN869" s="21">
        <v>0.3471568417173605</v>
      </c>
      <c r="BO869" s="7">
        <v>-7327.958599999547</v>
      </c>
      <c r="BP869" s="7">
        <v>4864824.4233999997</v>
      </c>
      <c r="BQ869" s="25">
        <f t="shared" si="419"/>
        <v>68.848912574634895</v>
      </c>
      <c r="BR869" s="6">
        <v>2725</v>
      </c>
      <c r="BS869" s="21">
        <v>0.34733735737789728</v>
      </c>
      <c r="BT869" s="7">
        <v>-7349.5460000000894</v>
      </c>
      <c r="BU869" s="7">
        <v>4864836.3998000026</v>
      </c>
      <c r="BV869" s="25">
        <f t="shared" si="420"/>
        <v>68.705897476505356</v>
      </c>
      <c r="BW869" s="6">
        <v>3237</v>
      </c>
      <c r="BX869" s="21">
        <v>0.3604770021007368</v>
      </c>
      <c r="BY869" s="7">
        <v>-7330.7868999987841</v>
      </c>
      <c r="BZ869" s="7">
        <v>4864821.4372999966</v>
      </c>
      <c r="CA869" s="25">
        <f t="shared" si="421"/>
        <v>59.222910870466343</v>
      </c>
      <c r="CB869" s="6">
        <v>2550</v>
      </c>
      <c r="CC869" s="21">
        <v>0.2178118140256482</v>
      </c>
      <c r="CD869" s="7">
        <v>-7330.7868999987841</v>
      </c>
      <c r="CE869" s="7">
        <v>4864821.4372999966</v>
      </c>
      <c r="CF869" s="25">
        <f t="shared" si="422"/>
        <v>444.29791166496256</v>
      </c>
      <c r="CG869" s="6">
        <v>2527</v>
      </c>
      <c r="CH869" s="21">
        <v>0.25325739252555202</v>
      </c>
      <c r="CI869" s="7">
        <v>-7349.5460000000894</v>
      </c>
      <c r="CJ869" s="7">
        <v>4864836.3998000026</v>
      </c>
      <c r="CK869" s="25">
        <f t="shared" si="423"/>
        <v>243.08125802830452</v>
      </c>
      <c r="CL869" s="6">
        <v>2545</v>
      </c>
      <c r="CM869" s="21">
        <v>0.25338097206637927</v>
      </c>
      <c r="CN869" s="7">
        <v>-7338.8579999990761</v>
      </c>
      <c r="CO869" s="7">
        <v>4864825.9152000016</v>
      </c>
      <c r="CP869" s="25">
        <f t="shared" si="424"/>
        <v>242.60738028633131</v>
      </c>
      <c r="CQ869" s="6">
        <v>2651</v>
      </c>
      <c r="CR869" s="21">
        <v>0.26070883606789469</v>
      </c>
      <c r="CS869" s="7">
        <v>-7330.7868999987841</v>
      </c>
      <c r="CT869" s="7">
        <v>4864821.4372999966</v>
      </c>
      <c r="CU869" s="25">
        <f t="shared" si="425"/>
        <v>216.45967251865372</v>
      </c>
      <c r="CV869" s="6">
        <v>2629</v>
      </c>
      <c r="CW869" s="21">
        <v>0.261576034506529</v>
      </c>
      <c r="CX869" s="7">
        <v>-7349.5460000000894</v>
      </c>
      <c r="CY869" s="7">
        <v>4864836.3998000026</v>
      </c>
      <c r="CZ869" s="25">
        <f t="shared" si="426"/>
        <v>213.60341595074311</v>
      </c>
      <c r="DA869" s="6">
        <v>2843</v>
      </c>
      <c r="DB869" s="21">
        <v>0.28372404367774412</v>
      </c>
      <c r="DC869" s="7">
        <v>-7338.8579999990761</v>
      </c>
      <c r="DD869" s="7">
        <v>4864825.9152000016</v>
      </c>
      <c r="DE869" s="25">
        <f t="shared" si="427"/>
        <v>154.31759154464979</v>
      </c>
      <c r="DF869" s="6">
        <v>2743</v>
      </c>
      <c r="DG869" s="21">
        <v>0.29508582177286619</v>
      </c>
      <c r="DH869" s="7">
        <v>-7338.8579999990761</v>
      </c>
      <c r="DI869" s="7">
        <v>4864825.9152000016</v>
      </c>
      <c r="DJ869" s="25">
        <f t="shared" si="428"/>
        <v>131.88840848152498</v>
      </c>
      <c r="DK869" s="6">
        <v>2644</v>
      </c>
      <c r="DL869" s="21">
        <v>0.30932562361325888</v>
      </c>
      <c r="DM869" s="7">
        <v>-7338.8579999990761</v>
      </c>
      <c r="DN869" s="7">
        <v>4864825.9152000016</v>
      </c>
      <c r="DO869" s="25">
        <f t="shared" si="429"/>
        <v>109.22861109468523</v>
      </c>
      <c r="DP869" s="6">
        <v>2939</v>
      </c>
      <c r="DQ869" s="21">
        <v>0.31699842849659499</v>
      </c>
      <c r="DR869" s="7">
        <v>-7338.8579999990761</v>
      </c>
      <c r="DS869" s="7">
        <v>4864825.9152000016</v>
      </c>
      <c r="DT869" s="25">
        <f t="shared" si="430"/>
        <v>99.031090883978891</v>
      </c>
      <c r="DU869" s="6">
        <v>2725</v>
      </c>
      <c r="DV869" s="21">
        <v>0.31888454900535917</v>
      </c>
      <c r="DW869" s="7">
        <v>-7349.5460000000894</v>
      </c>
      <c r="DX869" s="7">
        <v>4864836.3998000026</v>
      </c>
      <c r="DY869" s="25">
        <f t="shared" si="431"/>
        <v>96.708821930805613</v>
      </c>
      <c r="DZ869" s="6">
        <v>2356</v>
      </c>
      <c r="EA869" s="21">
        <v>0.33877273499914989</v>
      </c>
      <c r="EB869" s="7">
        <v>-7330.7868999987841</v>
      </c>
      <c r="EC869" s="7">
        <v>4864821.4372999966</v>
      </c>
      <c r="ED869" s="25">
        <f t="shared" si="432"/>
        <v>75.921748025357147</v>
      </c>
      <c r="EE869" s="6">
        <v>2750</v>
      </c>
      <c r="EF869" s="21">
        <v>0.34361032564079169</v>
      </c>
      <c r="EG869" s="7">
        <v>-7330.7868999987841</v>
      </c>
      <c r="EH869" s="7">
        <v>4864821.4372999966</v>
      </c>
      <c r="EI869" s="25">
        <f t="shared" si="433"/>
        <v>71.73567276121841</v>
      </c>
    </row>
    <row r="870" spans="1:139" x14ac:dyDescent="0.25">
      <c r="A870" s="6">
        <v>856</v>
      </c>
      <c r="B870" s="6">
        <v>2</v>
      </c>
      <c r="C870" s="6">
        <v>2</v>
      </c>
      <c r="D870" s="6">
        <v>2</v>
      </c>
      <c r="E870" s="6">
        <v>2</v>
      </c>
      <c r="F870" s="20">
        <f t="shared" si="403"/>
        <v>1</v>
      </c>
      <c r="G870" s="20">
        <f t="shared" si="404"/>
        <v>1</v>
      </c>
      <c r="H870" s="20">
        <f t="shared" si="405"/>
        <v>1</v>
      </c>
      <c r="I870" s="7">
        <v>-7343.206695387632</v>
      </c>
      <c r="J870" s="7">
        <v>4864756.7238804717</v>
      </c>
      <c r="K870" s="6">
        <v>6</v>
      </c>
      <c r="L870" s="6">
        <v>6</v>
      </c>
      <c r="M870" s="7">
        <v>-7339.8050472859186</v>
      </c>
      <c r="N870" s="7">
        <v>4864756.574870293</v>
      </c>
      <c r="O870" s="26">
        <f t="shared" si="406"/>
        <v>-7339.8050472859177</v>
      </c>
      <c r="P870" s="26">
        <f t="shared" si="407"/>
        <v>4864756.574870293</v>
      </c>
      <c r="Q870" s="20">
        <f t="shared" si="408"/>
        <v>1</v>
      </c>
      <c r="R870" s="26">
        <f t="shared" si="409"/>
        <v>3.404910254504891</v>
      </c>
      <c r="S870" s="26">
        <f>R870*'8_HeSo_Mercator'!$B$7</f>
        <v>2.6085914901991063</v>
      </c>
      <c r="T870" s="6">
        <v>2229</v>
      </c>
      <c r="U870" s="21">
        <v>0.20934825306014099</v>
      </c>
      <c r="V870" s="7">
        <v>-7338.0093999989331</v>
      </c>
      <c r="W870" s="7">
        <v>4864757.3975000009</v>
      </c>
      <c r="X870" s="25">
        <f t="shared" si="410"/>
        <v>520.62214263301848</v>
      </c>
      <c r="Y870" s="6">
        <v>2046</v>
      </c>
      <c r="Z870" s="21">
        <v>0.24889937706963131</v>
      </c>
      <c r="AA870" s="7">
        <v>-7341.3081000000238</v>
      </c>
      <c r="AB870" s="7">
        <v>4864756.1736999974</v>
      </c>
      <c r="AC870" s="25">
        <f t="shared" si="411"/>
        <v>260.55820954542236</v>
      </c>
      <c r="AD870" s="6">
        <v>2169</v>
      </c>
      <c r="AE870" s="21">
        <v>0.2586527885923639</v>
      </c>
      <c r="AF870" s="7">
        <v>-7338.0093999989331</v>
      </c>
      <c r="AG870" s="7">
        <v>4864757.3975000009</v>
      </c>
      <c r="AH870" s="25">
        <f t="shared" si="412"/>
        <v>223.42478054189485</v>
      </c>
      <c r="AI870" s="6">
        <v>1797</v>
      </c>
      <c r="AJ870" s="21">
        <v>0.2602534743574722</v>
      </c>
      <c r="AK870" s="7">
        <v>-7338.0093999989331</v>
      </c>
      <c r="AL870" s="7">
        <v>4864757.3975000009</v>
      </c>
      <c r="AM870" s="25">
        <f t="shared" si="413"/>
        <v>217.97859851006172</v>
      </c>
      <c r="AN870" s="6">
        <v>1863</v>
      </c>
      <c r="AO870" s="21">
        <v>0.26053545029427178</v>
      </c>
      <c r="AP870" s="7">
        <v>-7338.0093999989331</v>
      </c>
      <c r="AQ870" s="7">
        <v>4864757.3975000009</v>
      </c>
      <c r="AR870" s="25">
        <f t="shared" si="414"/>
        <v>217.03646173617912</v>
      </c>
      <c r="AS870" s="6">
        <v>1733</v>
      </c>
      <c r="AT870" s="21">
        <v>0.26915569722484689</v>
      </c>
      <c r="AU870" s="7">
        <v>-7338.0093999989331</v>
      </c>
      <c r="AV870" s="7">
        <v>4864757.3975000009</v>
      </c>
      <c r="AW870" s="25">
        <f t="shared" si="415"/>
        <v>190.53979433766682</v>
      </c>
      <c r="AX870" s="6">
        <v>2162</v>
      </c>
      <c r="AY870" s="21">
        <v>0.27155735872268211</v>
      </c>
      <c r="AZ870" s="7">
        <v>-7343.7335000000894</v>
      </c>
      <c r="BA870" s="7">
        <v>4864754.5107000023</v>
      </c>
      <c r="BB870" s="25">
        <f t="shared" si="416"/>
        <v>183.88813000996944</v>
      </c>
      <c r="BC870" s="6">
        <v>1985</v>
      </c>
      <c r="BD870" s="21">
        <v>0.27618905496883001</v>
      </c>
      <c r="BE870" s="7">
        <v>-7343.7335000000894</v>
      </c>
      <c r="BF870" s="7">
        <v>4864754.5107000023</v>
      </c>
      <c r="BG870" s="25">
        <f t="shared" si="417"/>
        <v>171.8597374087978</v>
      </c>
      <c r="BH870" s="6">
        <v>2224</v>
      </c>
      <c r="BI870" s="21">
        <v>0.27846628618695157</v>
      </c>
      <c r="BJ870" s="7">
        <v>-7341.3081000000238</v>
      </c>
      <c r="BK870" s="7">
        <v>4864756.1736999974</v>
      </c>
      <c r="BL870" s="25">
        <f t="shared" si="418"/>
        <v>166.30660914400156</v>
      </c>
      <c r="BM870" s="6">
        <v>1671</v>
      </c>
      <c r="BN870" s="21">
        <v>0.27864291746738018</v>
      </c>
      <c r="BO870" s="7">
        <v>-7343.7335000000894</v>
      </c>
      <c r="BP870" s="7">
        <v>4864754.5107000023</v>
      </c>
      <c r="BQ870" s="25">
        <f t="shared" si="419"/>
        <v>165.88532400546904</v>
      </c>
      <c r="BR870" s="6">
        <v>1928</v>
      </c>
      <c r="BS870" s="21">
        <v>0.28246221867104859</v>
      </c>
      <c r="BT870" s="7">
        <v>-7338.0093999989331</v>
      </c>
      <c r="BU870" s="7">
        <v>4864757.3975000009</v>
      </c>
      <c r="BV870" s="25">
        <f t="shared" si="420"/>
        <v>157.09361573758594</v>
      </c>
      <c r="BW870" s="6">
        <v>1672</v>
      </c>
      <c r="BX870" s="21">
        <v>0.2829239842999004</v>
      </c>
      <c r="BY870" s="7">
        <v>-7341.3081000000238</v>
      </c>
      <c r="BZ870" s="7">
        <v>4864756.1736999974</v>
      </c>
      <c r="CA870" s="25">
        <f t="shared" si="421"/>
        <v>156.07054187327219</v>
      </c>
      <c r="CB870" s="6">
        <v>2229</v>
      </c>
      <c r="CC870" s="21">
        <v>0.2340644380577824</v>
      </c>
      <c r="CD870" s="7">
        <v>-7338.0093999989331</v>
      </c>
      <c r="CE870" s="7">
        <v>4864757.3975000009</v>
      </c>
      <c r="CF870" s="25">
        <f t="shared" si="422"/>
        <v>333.16414647044928</v>
      </c>
      <c r="CG870" s="6">
        <v>2046</v>
      </c>
      <c r="CH870" s="21">
        <v>0.27784389363099149</v>
      </c>
      <c r="CI870" s="7">
        <v>-7341.3081000000238</v>
      </c>
      <c r="CJ870" s="7">
        <v>4864756.1736999974</v>
      </c>
      <c r="CK870" s="25">
        <f t="shared" si="423"/>
        <v>167.80178419586784</v>
      </c>
      <c r="CL870" s="6">
        <v>1797</v>
      </c>
      <c r="CM870" s="21">
        <v>0.28150655858206253</v>
      </c>
      <c r="CN870" s="7">
        <v>-7338.0093999989331</v>
      </c>
      <c r="CO870" s="7">
        <v>4864757.3975000009</v>
      </c>
      <c r="CP870" s="25">
        <f t="shared" si="424"/>
        <v>159.23771234136456</v>
      </c>
      <c r="CQ870" s="6">
        <v>2169</v>
      </c>
      <c r="CR870" s="21">
        <v>0.28884857179021978</v>
      </c>
      <c r="CS870" s="7">
        <v>-7338.0093999989331</v>
      </c>
      <c r="CT870" s="7">
        <v>4864757.3975000009</v>
      </c>
      <c r="CU870" s="25">
        <f t="shared" si="425"/>
        <v>143.65445602284274</v>
      </c>
      <c r="CV870" s="6">
        <v>1733</v>
      </c>
      <c r="CW870" s="21">
        <v>0.29122375056227651</v>
      </c>
      <c r="CX870" s="7">
        <v>-7338.0093999989331</v>
      </c>
      <c r="CY870" s="7">
        <v>4864757.3975000009</v>
      </c>
      <c r="CZ870" s="25">
        <f t="shared" si="426"/>
        <v>139.02497871265371</v>
      </c>
      <c r="DA870" s="6">
        <v>2107</v>
      </c>
      <c r="DB870" s="21">
        <v>0.29238283084436939</v>
      </c>
      <c r="DC870" s="7">
        <v>-7343.7335000000894</v>
      </c>
      <c r="DD870" s="7">
        <v>4864754.5107000023</v>
      </c>
      <c r="DE870" s="25">
        <f t="shared" si="427"/>
        <v>136.83353082059486</v>
      </c>
      <c r="DF870" s="6">
        <v>1671</v>
      </c>
      <c r="DG870" s="21">
        <v>0.29652911723848452</v>
      </c>
      <c r="DH870" s="7">
        <v>-7343.7335000000894</v>
      </c>
      <c r="DI870" s="7">
        <v>4864754.5107000023</v>
      </c>
      <c r="DJ870" s="25">
        <f t="shared" si="428"/>
        <v>129.33933426087415</v>
      </c>
      <c r="DK870" s="6">
        <v>1863</v>
      </c>
      <c r="DL870" s="21">
        <v>0.30370221731714658</v>
      </c>
      <c r="DM870" s="7">
        <v>-7338.0093999989331</v>
      </c>
      <c r="DN870" s="7">
        <v>4864757.3975000009</v>
      </c>
      <c r="DO870" s="25">
        <f t="shared" si="429"/>
        <v>117.54607963144711</v>
      </c>
      <c r="DP870" s="6">
        <v>2049</v>
      </c>
      <c r="DQ870" s="21">
        <v>0.3106588871495658</v>
      </c>
      <c r="DR870" s="7">
        <v>-7338.0093999989331</v>
      </c>
      <c r="DS870" s="7">
        <v>4864757.3975000009</v>
      </c>
      <c r="DT870" s="25">
        <f t="shared" si="430"/>
        <v>107.36552975631329</v>
      </c>
      <c r="DU870" s="6">
        <v>2224</v>
      </c>
      <c r="DV870" s="21">
        <v>0.3132534731524359</v>
      </c>
      <c r="DW870" s="7">
        <v>-7341.3081000000238</v>
      </c>
      <c r="DX870" s="7">
        <v>4864756.1736999974</v>
      </c>
      <c r="DY870" s="25">
        <f t="shared" si="431"/>
        <v>103.85237204792764</v>
      </c>
      <c r="DZ870" s="6">
        <v>1928</v>
      </c>
      <c r="EA870" s="21">
        <v>0.3134275653035401</v>
      </c>
      <c r="EB870" s="7">
        <v>-7338.0093999989331</v>
      </c>
      <c r="EC870" s="7">
        <v>4864757.3975000009</v>
      </c>
      <c r="ED870" s="25">
        <f t="shared" si="432"/>
        <v>103.62182659729478</v>
      </c>
      <c r="EE870" s="6">
        <v>2162</v>
      </c>
      <c r="EF870" s="21">
        <v>0.31368336691192023</v>
      </c>
      <c r="EG870" s="7">
        <v>-7343.7335000000894</v>
      </c>
      <c r="EH870" s="7">
        <v>4864754.5107000023</v>
      </c>
      <c r="EI870" s="25">
        <f t="shared" si="433"/>
        <v>103.28423491093153</v>
      </c>
    </row>
    <row r="871" spans="1:139" x14ac:dyDescent="0.25">
      <c r="A871" s="6">
        <v>857</v>
      </c>
      <c r="B871" s="6">
        <v>1</v>
      </c>
      <c r="C871" s="6">
        <v>3</v>
      </c>
      <c r="D871" s="6">
        <v>1</v>
      </c>
      <c r="E871" s="6">
        <v>3</v>
      </c>
      <c r="F871" s="20">
        <f t="shared" si="403"/>
        <v>1</v>
      </c>
      <c r="G871" s="20">
        <f t="shared" si="404"/>
        <v>1</v>
      </c>
      <c r="H871" s="20">
        <f t="shared" si="405"/>
        <v>1</v>
      </c>
      <c r="I871" s="7">
        <v>-7429.6090179844005</v>
      </c>
      <c r="J871" s="7">
        <v>4864878.4471424539</v>
      </c>
      <c r="K871" s="6">
        <v>3</v>
      </c>
      <c r="L871" s="6">
        <v>-6</v>
      </c>
      <c r="M871" s="7">
        <v>-7429.079346550936</v>
      </c>
      <c r="N871" s="7">
        <v>4864877.1925825756</v>
      </c>
      <c r="O871" s="26">
        <f t="shared" si="406"/>
        <v>-7429.0793465509341</v>
      </c>
      <c r="P871" s="26">
        <f t="shared" si="407"/>
        <v>4864877.1925825747</v>
      </c>
      <c r="Q871" s="20">
        <f t="shared" si="408"/>
        <v>1</v>
      </c>
      <c r="R871" s="26">
        <f t="shared" si="409"/>
        <v>1.3617901152184038</v>
      </c>
      <c r="S871" s="26">
        <f>R871*'8_HeSo_Mercator'!$B$7</f>
        <v>1.043303300372167</v>
      </c>
      <c r="T871" s="6">
        <v>5283</v>
      </c>
      <c r="U871" s="21">
        <v>0.15985171394097389</v>
      </c>
      <c r="V871" s="7">
        <v>-7423.0608999989927</v>
      </c>
      <c r="W871" s="7">
        <v>4864877.6860999987</v>
      </c>
      <c r="X871" s="25">
        <f t="shared" si="410"/>
        <v>1531.5487011414755</v>
      </c>
      <c r="Y871" s="6">
        <v>5381</v>
      </c>
      <c r="Z871" s="21">
        <v>0.18320218042359621</v>
      </c>
      <c r="AA871" s="7">
        <v>-7423.0608999989927</v>
      </c>
      <c r="AB871" s="7">
        <v>4864877.6860999987</v>
      </c>
      <c r="AC871" s="25">
        <f t="shared" si="411"/>
        <v>887.72294882884967</v>
      </c>
      <c r="AD871" s="6">
        <v>6023</v>
      </c>
      <c r="AE871" s="21">
        <v>0.1962952282237537</v>
      </c>
      <c r="AF871" s="7">
        <v>-7425.6611000001431</v>
      </c>
      <c r="AG871" s="7">
        <v>4864873.1327000037</v>
      </c>
      <c r="AH871" s="25">
        <f t="shared" si="412"/>
        <v>673.5363366358016</v>
      </c>
      <c r="AI871" s="6">
        <v>5287</v>
      </c>
      <c r="AJ871" s="21">
        <v>0.19977807846086759</v>
      </c>
      <c r="AK871" s="7">
        <v>-7435.0674999989569</v>
      </c>
      <c r="AL871" s="7">
        <v>4864878.1545000002</v>
      </c>
      <c r="AM871" s="25">
        <f t="shared" si="413"/>
        <v>627.7817315323822</v>
      </c>
      <c r="AN871" s="6">
        <v>5692</v>
      </c>
      <c r="AO871" s="21">
        <v>0.2010639211566293</v>
      </c>
      <c r="AP871" s="7">
        <v>-7423.0608999989927</v>
      </c>
      <c r="AQ871" s="7">
        <v>4864877.6860999987</v>
      </c>
      <c r="AR871" s="25">
        <f t="shared" si="414"/>
        <v>611.87598500578372</v>
      </c>
      <c r="AS871" s="6">
        <v>6132</v>
      </c>
      <c r="AT871" s="21">
        <v>0.20378732543167019</v>
      </c>
      <c r="AU871" s="7">
        <v>-7425.6611000001431</v>
      </c>
      <c r="AV871" s="7">
        <v>4864873.1327000037</v>
      </c>
      <c r="AW871" s="25">
        <f t="shared" si="415"/>
        <v>579.81750376352272</v>
      </c>
      <c r="AX871" s="6">
        <v>5802</v>
      </c>
      <c r="AY871" s="21">
        <v>0.20741386638331519</v>
      </c>
      <c r="AZ871" s="7">
        <v>-7423.0608999989927</v>
      </c>
      <c r="BA871" s="7">
        <v>4864877.6860999987</v>
      </c>
      <c r="BB871" s="25">
        <f t="shared" si="416"/>
        <v>540.31727268292525</v>
      </c>
      <c r="BC871" s="6">
        <v>5912</v>
      </c>
      <c r="BD871" s="21">
        <v>0.21355486071268831</v>
      </c>
      <c r="BE871" s="7">
        <v>-7425.6611000001431</v>
      </c>
      <c r="BF871" s="7">
        <v>4864873.1327000037</v>
      </c>
      <c r="BG871" s="25">
        <f t="shared" si="417"/>
        <v>480.7974511414194</v>
      </c>
      <c r="BH871" s="6">
        <v>5174</v>
      </c>
      <c r="BI871" s="21">
        <v>0.21464640713066679</v>
      </c>
      <c r="BJ871" s="7">
        <v>-7425.6611000001431</v>
      </c>
      <c r="BK871" s="7">
        <v>4864873.1327000037</v>
      </c>
      <c r="BL871" s="25">
        <f t="shared" si="418"/>
        <v>471.09175825985477</v>
      </c>
      <c r="BM871" s="6">
        <v>5479</v>
      </c>
      <c r="BN871" s="21">
        <v>0.21788274848506031</v>
      </c>
      <c r="BO871" s="7">
        <v>-7423.0608999989927</v>
      </c>
      <c r="BP871" s="7">
        <v>4864877.6860999987</v>
      </c>
      <c r="BQ871" s="25">
        <f t="shared" si="419"/>
        <v>443.719607139576</v>
      </c>
      <c r="BR871" s="6">
        <v>5589</v>
      </c>
      <c r="BS871" s="21">
        <v>0.2179322322827589</v>
      </c>
      <c r="BT871" s="7">
        <v>-7425.6611000001431</v>
      </c>
      <c r="BU871" s="7">
        <v>4864873.1327000037</v>
      </c>
      <c r="BV871" s="25">
        <f t="shared" si="420"/>
        <v>443.31673962705543</v>
      </c>
      <c r="BW871" s="6">
        <v>5695</v>
      </c>
      <c r="BX871" s="21">
        <v>0.2264623395714169</v>
      </c>
      <c r="BY871" s="7">
        <v>-7435.0674999989569</v>
      </c>
      <c r="BZ871" s="7">
        <v>4864878.1545000002</v>
      </c>
      <c r="CA871" s="25">
        <f t="shared" si="421"/>
        <v>380.20343942327042</v>
      </c>
      <c r="CB871" s="6">
        <v>6325</v>
      </c>
      <c r="CC871" s="21">
        <v>0.14521950676567391</v>
      </c>
      <c r="CD871" s="7">
        <v>-7435.0674999989569</v>
      </c>
      <c r="CE871" s="7">
        <v>4864878.1545000002</v>
      </c>
      <c r="CF871" s="25">
        <f t="shared" si="422"/>
        <v>2248.5376846892345</v>
      </c>
      <c r="CG871" s="6">
        <v>6606</v>
      </c>
      <c r="CH871" s="21">
        <v>0.152960816732748</v>
      </c>
      <c r="CI871" s="7">
        <v>-7435.0674999989569</v>
      </c>
      <c r="CJ871" s="7">
        <v>4864878.1545000002</v>
      </c>
      <c r="CK871" s="25">
        <f t="shared" si="423"/>
        <v>1826.7504567385658</v>
      </c>
      <c r="CL871" s="6">
        <v>6416</v>
      </c>
      <c r="CM871" s="21">
        <v>0.1701056869652742</v>
      </c>
      <c r="CN871" s="7">
        <v>-7435.0674999989569</v>
      </c>
      <c r="CO871" s="7">
        <v>4864878.1545000002</v>
      </c>
      <c r="CP871" s="25">
        <f t="shared" si="424"/>
        <v>1194.3308964638888</v>
      </c>
      <c r="CQ871" s="6">
        <v>6241</v>
      </c>
      <c r="CR871" s="21">
        <v>0.174102371875648</v>
      </c>
      <c r="CS871" s="7">
        <v>-7435.0674999989569</v>
      </c>
      <c r="CT871" s="7">
        <v>4864878.1545000002</v>
      </c>
      <c r="CU871" s="25">
        <f t="shared" si="425"/>
        <v>1088.3817452207686</v>
      </c>
      <c r="CV871" s="6">
        <v>6322</v>
      </c>
      <c r="CW871" s="21">
        <v>0.17479313730073401</v>
      </c>
      <c r="CX871" s="7">
        <v>-7425.6611000001431</v>
      </c>
      <c r="CY871" s="7">
        <v>4864873.1327000037</v>
      </c>
      <c r="CZ871" s="25">
        <f t="shared" si="426"/>
        <v>1071.2787499363676</v>
      </c>
      <c r="DA871" s="6">
        <v>6969</v>
      </c>
      <c r="DB871" s="21">
        <v>0.17888277407100761</v>
      </c>
      <c r="DC871" s="7">
        <v>-7435.0674999989569</v>
      </c>
      <c r="DD871" s="7">
        <v>4864878.1545000002</v>
      </c>
      <c r="DE871" s="25">
        <f t="shared" si="427"/>
        <v>976.6206776884402</v>
      </c>
      <c r="DF871" s="6">
        <v>6512</v>
      </c>
      <c r="DG871" s="21">
        <v>0.18185537318561909</v>
      </c>
      <c r="DH871" s="7">
        <v>-7435.0674999989569</v>
      </c>
      <c r="DI871" s="7">
        <v>4864878.1545000002</v>
      </c>
      <c r="DJ871" s="25">
        <f t="shared" si="428"/>
        <v>914.31416935679158</v>
      </c>
      <c r="DK871" s="6">
        <v>6966</v>
      </c>
      <c r="DL871" s="21">
        <v>0.18868258748127989</v>
      </c>
      <c r="DM871" s="7">
        <v>-7423.0608999989927</v>
      </c>
      <c r="DN871" s="7">
        <v>4864877.6860999987</v>
      </c>
      <c r="DO871" s="25">
        <f t="shared" si="429"/>
        <v>788.99219478575662</v>
      </c>
      <c r="DP871" s="6">
        <v>7061</v>
      </c>
      <c r="DQ871" s="21">
        <v>0.19370917009436239</v>
      </c>
      <c r="DR871" s="7">
        <v>-7435.0674999989569</v>
      </c>
      <c r="DS871" s="7">
        <v>4864878.1545000002</v>
      </c>
      <c r="DT871" s="25">
        <f t="shared" si="430"/>
        <v>710.2304336481925</v>
      </c>
      <c r="DU871" s="6">
        <v>6787</v>
      </c>
      <c r="DV871" s="21">
        <v>0.19441922691002919</v>
      </c>
      <c r="DW871" s="7">
        <v>-7432.4481000006199</v>
      </c>
      <c r="DX871" s="7">
        <v>4864883.1529999971</v>
      </c>
      <c r="DY871" s="25">
        <f t="shared" si="431"/>
        <v>699.91153742702636</v>
      </c>
      <c r="DZ871" s="6">
        <v>7059</v>
      </c>
      <c r="EA871" s="21">
        <v>0.1946108250229476</v>
      </c>
      <c r="EB871" s="7">
        <v>-7423.0608999989927</v>
      </c>
      <c r="EC871" s="7">
        <v>4864877.6860999987</v>
      </c>
      <c r="ED871" s="25">
        <f t="shared" si="432"/>
        <v>697.15929954707156</v>
      </c>
      <c r="EE871" s="6">
        <v>6967</v>
      </c>
      <c r="EF871" s="21">
        <v>0.1974937096058019</v>
      </c>
      <c r="EG871" s="7">
        <v>-7432.4481000006199</v>
      </c>
      <c r="EH871" s="7">
        <v>4864883.1529999971</v>
      </c>
      <c r="EI871" s="25">
        <f t="shared" si="433"/>
        <v>657.33526227234643</v>
      </c>
    </row>
    <row r="872" spans="1:139" x14ac:dyDescent="0.25">
      <c r="A872" s="6">
        <v>858</v>
      </c>
      <c r="B872" s="6">
        <v>1</v>
      </c>
      <c r="C872" s="6">
        <v>2</v>
      </c>
      <c r="D872" s="6">
        <v>1</v>
      </c>
      <c r="E872" s="6">
        <v>2</v>
      </c>
      <c r="F872" s="20">
        <f t="shared" si="403"/>
        <v>1</v>
      </c>
      <c r="G872" s="20">
        <f t="shared" si="404"/>
        <v>1</v>
      </c>
      <c r="H872" s="20">
        <f t="shared" si="405"/>
        <v>1</v>
      </c>
      <c r="I872" s="7">
        <v>-7482.1577801957192</v>
      </c>
      <c r="J872" s="7">
        <v>4864886.0326793166</v>
      </c>
      <c r="K872" s="6">
        <v>-3</v>
      </c>
      <c r="L872" s="6">
        <v>-3</v>
      </c>
      <c r="M872" s="7">
        <v>-7485.5508136548706</v>
      </c>
      <c r="N872" s="7">
        <v>4864896.8703535059</v>
      </c>
      <c r="O872" s="26">
        <f t="shared" si="406"/>
        <v>-7485.5508136548697</v>
      </c>
      <c r="P872" s="26">
        <f t="shared" si="407"/>
        <v>4864896.870353505</v>
      </c>
      <c r="Q872" s="20">
        <f t="shared" si="408"/>
        <v>1</v>
      </c>
      <c r="R872" s="26">
        <f t="shared" si="409"/>
        <v>11.356401625049426</v>
      </c>
      <c r="S872" s="26">
        <f>R872*'8_HeSo_Mercator'!$B$7</f>
        <v>8.700438608974407</v>
      </c>
      <c r="T872" s="6">
        <v>574</v>
      </c>
      <c r="U872" s="21">
        <v>9.3758094311102394E-2</v>
      </c>
      <c r="V872" s="7">
        <v>-7489.1774999983609</v>
      </c>
      <c r="W872" s="7">
        <v>4864899.9448999986</v>
      </c>
      <c r="X872" s="25">
        <f t="shared" si="410"/>
        <v>12940.912898811621</v>
      </c>
      <c r="Y872" s="6">
        <v>687</v>
      </c>
      <c r="Z872" s="21">
        <v>0.10755126207601109</v>
      </c>
      <c r="AA872" s="7">
        <v>-7489.1774999983609</v>
      </c>
      <c r="AB872" s="7">
        <v>4864899.9448999986</v>
      </c>
      <c r="AC872" s="25">
        <f t="shared" si="411"/>
        <v>7473.739492050815</v>
      </c>
      <c r="AD872" s="6">
        <v>19384</v>
      </c>
      <c r="AE872" s="21">
        <v>0.1147256784752855</v>
      </c>
      <c r="AF872" s="7">
        <v>-7478.5447000004351</v>
      </c>
      <c r="AG872" s="7">
        <v>4864887.1508999988</v>
      </c>
      <c r="AH872" s="25">
        <f t="shared" si="412"/>
        <v>5772.4138630391662</v>
      </c>
      <c r="AI872" s="6">
        <v>251</v>
      </c>
      <c r="AJ872" s="21">
        <v>0.1159625073866031</v>
      </c>
      <c r="AK872" s="7">
        <v>-7489.1774999983609</v>
      </c>
      <c r="AL872" s="7">
        <v>4864899.9448999986</v>
      </c>
      <c r="AM872" s="25">
        <f t="shared" si="413"/>
        <v>5530.0570405951103</v>
      </c>
      <c r="AN872" s="6">
        <v>19347</v>
      </c>
      <c r="AO872" s="21">
        <v>0.12804460339461979</v>
      </c>
      <c r="AP872" s="7">
        <v>-7478.5447000004351</v>
      </c>
      <c r="AQ872" s="7">
        <v>4864887.1508999988</v>
      </c>
      <c r="AR872" s="25">
        <f t="shared" si="414"/>
        <v>3720.1023002867519</v>
      </c>
      <c r="AS872" s="6">
        <v>1487</v>
      </c>
      <c r="AT872" s="21">
        <v>0.13590280370928559</v>
      </c>
      <c r="AU872" s="7">
        <v>-7480.1240999996662</v>
      </c>
      <c r="AV872" s="7">
        <v>4864894.9306000024</v>
      </c>
      <c r="AW872" s="25">
        <f t="shared" si="415"/>
        <v>2931.4759413686465</v>
      </c>
      <c r="AX872" s="6">
        <v>904</v>
      </c>
      <c r="AY872" s="21">
        <v>0.13702601556087049</v>
      </c>
      <c r="AZ872" s="7">
        <v>-7480.1240999996662</v>
      </c>
      <c r="BA872" s="7">
        <v>4864894.9306000024</v>
      </c>
      <c r="BB872" s="25">
        <f t="shared" si="416"/>
        <v>2836.5332710371613</v>
      </c>
      <c r="BC872" s="6">
        <v>141</v>
      </c>
      <c r="BD872" s="21">
        <v>0.1386060388221467</v>
      </c>
      <c r="BE872" s="7">
        <v>-7489.1774999983609</v>
      </c>
      <c r="BF872" s="7">
        <v>4864899.9448999986</v>
      </c>
      <c r="BG872" s="25">
        <f t="shared" si="417"/>
        <v>2709.389175897828</v>
      </c>
      <c r="BH872" s="6">
        <v>1013</v>
      </c>
      <c r="BI872" s="21">
        <v>0.14388586334311629</v>
      </c>
      <c r="BJ872" s="7">
        <v>-7480.1240999996662</v>
      </c>
      <c r="BK872" s="7">
        <v>4864894.9306000024</v>
      </c>
      <c r="BL872" s="25">
        <f t="shared" si="418"/>
        <v>2333.0685105724697</v>
      </c>
      <c r="BM872" s="6">
        <v>1301</v>
      </c>
      <c r="BN872" s="21">
        <v>0.14529831301729801</v>
      </c>
      <c r="BO872" s="7">
        <v>-7480.1240999996662</v>
      </c>
      <c r="BP872" s="7">
        <v>4864894.9306000024</v>
      </c>
      <c r="BQ872" s="25">
        <f t="shared" si="419"/>
        <v>2243.6634445815885</v>
      </c>
      <c r="BR872" s="6">
        <v>358</v>
      </c>
      <c r="BS872" s="21">
        <v>0.1492654178562485</v>
      </c>
      <c r="BT872" s="7">
        <v>-7489.1774999983609</v>
      </c>
      <c r="BU872" s="7">
        <v>4864899.9448999986</v>
      </c>
      <c r="BV872" s="25">
        <f t="shared" si="420"/>
        <v>2014.481093341127</v>
      </c>
      <c r="BW872" s="6">
        <v>19366</v>
      </c>
      <c r="BX872" s="21">
        <v>0.15238605227190349</v>
      </c>
      <c r="BY872" s="7">
        <v>-7478.5447000004351</v>
      </c>
      <c r="BZ872" s="7">
        <v>4864887.1508999988</v>
      </c>
      <c r="CA872" s="25">
        <f t="shared" si="421"/>
        <v>1854.4670733555542</v>
      </c>
      <c r="CB872" s="6">
        <v>574</v>
      </c>
      <c r="CC872" s="21">
        <v>7.0079809499004705E-2</v>
      </c>
      <c r="CD872" s="7">
        <v>-7489.1774999983609</v>
      </c>
      <c r="CE872" s="7">
        <v>4864899.9448999986</v>
      </c>
      <c r="CF872" s="25">
        <f t="shared" si="422"/>
        <v>41459.909484025338</v>
      </c>
      <c r="CG872" s="6">
        <v>687</v>
      </c>
      <c r="CH872" s="21">
        <v>9.4611198876601701E-2</v>
      </c>
      <c r="CI872" s="7">
        <v>-7489.1774999983609</v>
      </c>
      <c r="CJ872" s="7">
        <v>4864899.9448999986</v>
      </c>
      <c r="CK872" s="25">
        <f t="shared" si="423"/>
        <v>12480.437710755685</v>
      </c>
      <c r="CL872" s="6">
        <v>251</v>
      </c>
      <c r="CM872" s="21">
        <v>0.1063715675057208</v>
      </c>
      <c r="CN872" s="7">
        <v>-7489.1774999983609</v>
      </c>
      <c r="CO872" s="7">
        <v>4864899.9448999986</v>
      </c>
      <c r="CP872" s="25">
        <f t="shared" si="424"/>
        <v>7810.8403939361715</v>
      </c>
      <c r="CQ872" s="6">
        <v>904</v>
      </c>
      <c r="CR872" s="21">
        <v>0.10731024180748761</v>
      </c>
      <c r="CS872" s="7">
        <v>-7480.1240999996662</v>
      </c>
      <c r="CT872" s="7">
        <v>4864894.9306000024</v>
      </c>
      <c r="CU872" s="25">
        <f t="shared" si="425"/>
        <v>7541.110525938785</v>
      </c>
      <c r="CV872" s="6">
        <v>19384</v>
      </c>
      <c r="CW872" s="21">
        <v>0.1152025027479496</v>
      </c>
      <c r="CX872" s="7">
        <v>-7478.5447000004351</v>
      </c>
      <c r="CY872" s="7">
        <v>4864887.1508999988</v>
      </c>
      <c r="CZ872" s="25">
        <f t="shared" si="426"/>
        <v>5677.437257585394</v>
      </c>
      <c r="DA872" s="6">
        <v>141</v>
      </c>
      <c r="DB872" s="21">
        <v>0.1177189842462476</v>
      </c>
      <c r="DC872" s="7">
        <v>-7489.1774999983609</v>
      </c>
      <c r="DD872" s="7">
        <v>4864899.9448999986</v>
      </c>
      <c r="DE872" s="25">
        <f t="shared" si="427"/>
        <v>5207.3165102525791</v>
      </c>
      <c r="DF872" s="6">
        <v>1301</v>
      </c>
      <c r="DG872" s="21">
        <v>0.1187148716390703</v>
      </c>
      <c r="DH872" s="7">
        <v>-7480.1240999996662</v>
      </c>
      <c r="DI872" s="7">
        <v>4864894.9306000024</v>
      </c>
      <c r="DJ872" s="25">
        <f t="shared" si="428"/>
        <v>5034.7683211785061</v>
      </c>
      <c r="DK872" s="6">
        <v>1013</v>
      </c>
      <c r="DL872" s="21">
        <v>0.1197296123562621</v>
      </c>
      <c r="DM872" s="7">
        <v>-7480.1240999996662</v>
      </c>
      <c r="DN872" s="7">
        <v>4864894.9306000024</v>
      </c>
      <c r="DO872" s="25">
        <f t="shared" si="429"/>
        <v>4866.2419060052789</v>
      </c>
      <c r="DP872" s="6">
        <v>1487</v>
      </c>
      <c r="DQ872" s="21">
        <v>0.12041945370780879</v>
      </c>
      <c r="DR872" s="7">
        <v>-7480.1240999996662</v>
      </c>
      <c r="DS872" s="7">
        <v>4864894.9306000024</v>
      </c>
      <c r="DT872" s="25">
        <f t="shared" si="430"/>
        <v>4755.6883792151029</v>
      </c>
      <c r="DU872" s="6">
        <v>19347</v>
      </c>
      <c r="DV872" s="21">
        <v>0.12592937787286321</v>
      </c>
      <c r="DW872" s="7">
        <v>-7478.5447000004351</v>
      </c>
      <c r="DX872" s="7">
        <v>4864887.1508999988</v>
      </c>
      <c r="DY872" s="25">
        <f t="shared" si="431"/>
        <v>3976.415597915066</v>
      </c>
      <c r="DZ872" s="6">
        <v>1451</v>
      </c>
      <c r="EA872" s="21">
        <v>0.1341472438031816</v>
      </c>
      <c r="EB872" s="7">
        <v>-7480.1240999996662</v>
      </c>
      <c r="EC872" s="7">
        <v>4864894.9306000024</v>
      </c>
      <c r="ED872" s="25">
        <f t="shared" si="432"/>
        <v>3087.9693692859596</v>
      </c>
      <c r="EE872" s="6">
        <v>358</v>
      </c>
      <c r="EF872" s="21">
        <v>0.1349720341477775</v>
      </c>
      <c r="EG872" s="7">
        <v>-7489.1774999983609</v>
      </c>
      <c r="EH872" s="7">
        <v>4864899.9448999986</v>
      </c>
      <c r="EI872" s="25">
        <f t="shared" si="433"/>
        <v>3013.178274619213</v>
      </c>
    </row>
    <row r="873" spans="1:139" x14ac:dyDescent="0.25">
      <c r="A873" s="6">
        <v>859</v>
      </c>
      <c r="B873" s="6">
        <v>2</v>
      </c>
      <c r="C873" s="6">
        <v>2</v>
      </c>
      <c r="D873" s="6">
        <v>2</v>
      </c>
      <c r="E873" s="6">
        <v>2</v>
      </c>
      <c r="F873" s="20">
        <f t="shared" si="403"/>
        <v>1</v>
      </c>
      <c r="G873" s="20">
        <f t="shared" si="404"/>
        <v>1</v>
      </c>
      <c r="H873" s="20">
        <f t="shared" si="405"/>
        <v>1</v>
      </c>
      <c r="I873" s="7">
        <v>-7357.3415663736696</v>
      </c>
      <c r="J873" s="7">
        <v>4864767.2139202002</v>
      </c>
      <c r="K873" s="6">
        <v>6</v>
      </c>
      <c r="L873" s="6">
        <v>6</v>
      </c>
      <c r="M873" s="7">
        <v>-7357.5521512031492</v>
      </c>
      <c r="N873" s="7">
        <v>4864765.3610337116</v>
      </c>
      <c r="O873" s="26">
        <f t="shared" si="406"/>
        <v>-7357.5521512031501</v>
      </c>
      <c r="P873" s="26">
        <f t="shared" si="407"/>
        <v>4864765.3610337116</v>
      </c>
      <c r="Q873" s="20">
        <f t="shared" si="408"/>
        <v>1</v>
      </c>
      <c r="R873" s="26">
        <f t="shared" si="409"/>
        <v>1.8648148192971969</v>
      </c>
      <c r="S873" s="26">
        <f>R873*'8_HeSo_Mercator'!$B$7</f>
        <v>1.4286837845372833</v>
      </c>
      <c r="T873" s="6">
        <v>1728</v>
      </c>
      <c r="U873" s="21">
        <v>0.24611966290740059</v>
      </c>
      <c r="V873" s="7">
        <v>-7356.4576000012457</v>
      </c>
      <c r="W873" s="7">
        <v>4864764.753700003</v>
      </c>
      <c r="X873" s="25">
        <f t="shared" si="410"/>
        <v>272.53027448265493</v>
      </c>
      <c r="Y873" s="6">
        <v>2099</v>
      </c>
      <c r="Z873" s="21">
        <v>0.2975171073209032</v>
      </c>
      <c r="AA873" s="7">
        <v>-7359.4400999993086</v>
      </c>
      <c r="AB873" s="7">
        <v>4864766.4086000035</v>
      </c>
      <c r="AC873" s="25">
        <f t="shared" si="411"/>
        <v>127.62984112698793</v>
      </c>
      <c r="AD873" s="6">
        <v>1793</v>
      </c>
      <c r="AE873" s="21">
        <v>0.30965696451490371</v>
      </c>
      <c r="AF873" s="7">
        <v>-7356.4576000012457</v>
      </c>
      <c r="AG873" s="7">
        <v>4864764.753700003</v>
      </c>
      <c r="AH873" s="25">
        <f t="shared" si="412"/>
        <v>108.76185125848336</v>
      </c>
      <c r="AI873" s="6">
        <v>2220</v>
      </c>
      <c r="AJ873" s="21">
        <v>0.31035192376452791</v>
      </c>
      <c r="AK873" s="7">
        <v>-7359.4400999993086</v>
      </c>
      <c r="AL873" s="7">
        <v>4864766.4086000035</v>
      </c>
      <c r="AM873" s="25">
        <f t="shared" si="413"/>
        <v>107.79093346535663</v>
      </c>
      <c r="AN873" s="6">
        <v>2044</v>
      </c>
      <c r="AO873" s="21">
        <v>0.32246771966551019</v>
      </c>
      <c r="AP873" s="7">
        <v>-7356.4576000012457</v>
      </c>
      <c r="AQ873" s="7">
        <v>4864764.753700003</v>
      </c>
      <c r="AR873" s="25">
        <f t="shared" si="414"/>
        <v>92.481531698061772</v>
      </c>
      <c r="AS873" s="6">
        <v>2160</v>
      </c>
      <c r="AT873" s="21">
        <v>0.32442284272816702</v>
      </c>
      <c r="AU873" s="7">
        <v>-7359.4400999993086</v>
      </c>
      <c r="AV873" s="7">
        <v>4864766.4086000035</v>
      </c>
      <c r="AW873" s="25">
        <f t="shared" si="415"/>
        <v>90.272256445091898</v>
      </c>
      <c r="AX873" s="6">
        <v>2103</v>
      </c>
      <c r="AY873" s="21">
        <v>0.33013622061233311</v>
      </c>
      <c r="AZ873" s="7">
        <v>-7356.4576000012457</v>
      </c>
      <c r="BA873" s="7">
        <v>4864764.753700003</v>
      </c>
      <c r="BB873" s="25">
        <f t="shared" si="416"/>
        <v>84.183562278646136</v>
      </c>
      <c r="BC873" s="6">
        <v>1665</v>
      </c>
      <c r="BD873" s="21">
        <v>0.34343721413505429</v>
      </c>
      <c r="BE873" s="7">
        <v>-7356.4576000012457</v>
      </c>
      <c r="BF873" s="7">
        <v>4864764.753700003</v>
      </c>
      <c r="BG873" s="25">
        <f t="shared" si="417"/>
        <v>71.8804172702214</v>
      </c>
      <c r="BH873" s="6">
        <v>2166</v>
      </c>
      <c r="BI873" s="21">
        <v>0.35634110942495001</v>
      </c>
      <c r="BJ873" s="7">
        <v>-7356.4576000012457</v>
      </c>
      <c r="BK873" s="7">
        <v>4864764.753700003</v>
      </c>
      <c r="BL873" s="25">
        <f t="shared" si="418"/>
        <v>62.020646481076184</v>
      </c>
      <c r="BM873" s="6">
        <v>1922</v>
      </c>
      <c r="BN873" s="21">
        <v>0.35746437682225479</v>
      </c>
      <c r="BO873" s="7">
        <v>-7359.4400999993086</v>
      </c>
      <c r="BP873" s="7">
        <v>4864766.4086000035</v>
      </c>
      <c r="BQ873" s="25">
        <f t="shared" si="419"/>
        <v>61.244758378053589</v>
      </c>
      <c r="BR873" s="6">
        <v>1668</v>
      </c>
      <c r="BS873" s="21">
        <v>0.36135128967406038</v>
      </c>
      <c r="BT873" s="7">
        <v>-7359.4400999993086</v>
      </c>
      <c r="BU873" s="7">
        <v>4864766.4086000035</v>
      </c>
      <c r="BV873" s="25">
        <f t="shared" si="420"/>
        <v>58.651829542703183</v>
      </c>
      <c r="BW873" s="6">
        <v>1856</v>
      </c>
      <c r="BX873" s="21">
        <v>0.3710804994837959</v>
      </c>
      <c r="BY873" s="7">
        <v>-7356.4576000012457</v>
      </c>
      <c r="BZ873" s="7">
        <v>4864764.753700003</v>
      </c>
      <c r="CA873" s="25">
        <f t="shared" si="421"/>
        <v>52.738463166013346</v>
      </c>
      <c r="CB873" s="6">
        <v>1728</v>
      </c>
      <c r="CC873" s="21">
        <v>0.24162645133546759</v>
      </c>
      <c r="CD873" s="7">
        <v>-7356.4576000012457</v>
      </c>
      <c r="CE873" s="7">
        <v>4864764.753700003</v>
      </c>
      <c r="CF873" s="25">
        <f t="shared" si="422"/>
        <v>293.37432097519223</v>
      </c>
      <c r="CG873" s="6">
        <v>2099</v>
      </c>
      <c r="CH873" s="21">
        <v>0.30522445788243519</v>
      </c>
      <c r="CI873" s="7">
        <v>-7359.4400999993086</v>
      </c>
      <c r="CJ873" s="7">
        <v>4864766.4086000035</v>
      </c>
      <c r="CK873" s="25">
        <f t="shared" si="423"/>
        <v>115.21862173605808</v>
      </c>
      <c r="CL873" s="6">
        <v>1793</v>
      </c>
      <c r="CM873" s="21">
        <v>0.3225698462951096</v>
      </c>
      <c r="CN873" s="7">
        <v>-7356.4576000012457</v>
      </c>
      <c r="CO873" s="7">
        <v>4864764.753700003</v>
      </c>
      <c r="CP873" s="25">
        <f t="shared" si="424"/>
        <v>92.364467529856924</v>
      </c>
      <c r="CQ873" s="6">
        <v>2220</v>
      </c>
      <c r="CR873" s="21">
        <v>0.32843641894586501</v>
      </c>
      <c r="CS873" s="7">
        <v>-7359.4400999993086</v>
      </c>
      <c r="CT873" s="7">
        <v>4864766.4086000035</v>
      </c>
      <c r="CU873" s="25">
        <f t="shared" si="425"/>
        <v>85.939884784092641</v>
      </c>
      <c r="CV873" s="6">
        <v>2160</v>
      </c>
      <c r="CW873" s="21">
        <v>0.33077878643096031</v>
      </c>
      <c r="CX873" s="7">
        <v>-7359.4400999993086</v>
      </c>
      <c r="CY873" s="7">
        <v>4864766.4086000035</v>
      </c>
      <c r="CZ873" s="25">
        <f t="shared" si="426"/>
        <v>83.531331070334105</v>
      </c>
      <c r="DA873" s="6">
        <v>2103</v>
      </c>
      <c r="DB873" s="21">
        <v>0.33085299285023068</v>
      </c>
      <c r="DC873" s="7">
        <v>-7356.4576000012457</v>
      </c>
      <c r="DD873" s="7">
        <v>4864764.753700003</v>
      </c>
      <c r="DE873" s="25">
        <f t="shared" si="427"/>
        <v>83.456415914355077</v>
      </c>
      <c r="DF873" s="6">
        <v>2044</v>
      </c>
      <c r="DG873" s="21">
        <v>0.33275072164402431</v>
      </c>
      <c r="DH873" s="7">
        <v>-7356.4576000012457</v>
      </c>
      <c r="DI873" s="7">
        <v>4864764.753700003</v>
      </c>
      <c r="DJ873" s="25">
        <f t="shared" si="428"/>
        <v>81.568781729759451</v>
      </c>
      <c r="DK873" s="6">
        <v>1668</v>
      </c>
      <c r="DL873" s="21">
        <v>0.35861572815352549</v>
      </c>
      <c r="DM873" s="7">
        <v>-7359.4400999993086</v>
      </c>
      <c r="DN873" s="7">
        <v>4864766.4086000035</v>
      </c>
      <c r="DO873" s="25">
        <f t="shared" si="429"/>
        <v>60.462022191924859</v>
      </c>
      <c r="DP873" s="6">
        <v>1665</v>
      </c>
      <c r="DQ873" s="21">
        <v>0.35926044558331549</v>
      </c>
      <c r="DR873" s="7">
        <v>-7356.4576000012457</v>
      </c>
      <c r="DS873" s="7">
        <v>4864764.753700003</v>
      </c>
      <c r="DT873" s="25">
        <f t="shared" si="430"/>
        <v>60.029176164829856</v>
      </c>
      <c r="DU873" s="6">
        <v>1922</v>
      </c>
      <c r="DV873" s="21">
        <v>0.36734978391189171</v>
      </c>
      <c r="DW873" s="7">
        <v>-7359.4400999993086</v>
      </c>
      <c r="DX873" s="7">
        <v>4864766.4086000035</v>
      </c>
      <c r="DY873" s="25">
        <f t="shared" si="431"/>
        <v>54.913717495117211</v>
      </c>
      <c r="DZ873" s="6">
        <v>2166</v>
      </c>
      <c r="EA873" s="21">
        <v>0.37260139302375178</v>
      </c>
      <c r="EB873" s="7">
        <v>-7356.4576000012457</v>
      </c>
      <c r="EC873" s="7">
        <v>4864764.753700003</v>
      </c>
      <c r="ED873" s="25">
        <f t="shared" si="432"/>
        <v>51.882644349934871</v>
      </c>
      <c r="EE873" s="6">
        <v>1856</v>
      </c>
      <c r="EF873" s="21">
        <v>0.37643619663374223</v>
      </c>
      <c r="EG873" s="7">
        <v>-7356.4576000012457</v>
      </c>
      <c r="EH873" s="7">
        <v>4864764.753700003</v>
      </c>
      <c r="EI873" s="25">
        <f t="shared" si="433"/>
        <v>49.8005905413577</v>
      </c>
    </row>
    <row r="874" spans="1:139" x14ac:dyDescent="0.25">
      <c r="A874" s="6">
        <v>860</v>
      </c>
      <c r="B874" s="6">
        <v>2</v>
      </c>
      <c r="C874" s="6">
        <v>1</v>
      </c>
      <c r="D874" s="6">
        <v>2</v>
      </c>
      <c r="E874" s="6">
        <v>1</v>
      </c>
      <c r="F874" s="20">
        <f t="shared" si="403"/>
        <v>1</v>
      </c>
      <c r="G874" s="20">
        <f t="shared" si="404"/>
        <v>1</v>
      </c>
      <c r="H874" s="20">
        <f t="shared" si="405"/>
        <v>1</v>
      </c>
      <c r="I874" s="7">
        <v>-7345.5914162726567</v>
      </c>
      <c r="J874" s="7">
        <v>4864830.5119283795</v>
      </c>
      <c r="K874" s="6">
        <v>3</v>
      </c>
      <c r="L874" s="6">
        <v>3</v>
      </c>
      <c r="M874" s="7">
        <v>-7350.276853973618</v>
      </c>
      <c r="N874" s="7">
        <v>4864834.4943238255</v>
      </c>
      <c r="O874" s="26">
        <f t="shared" si="406"/>
        <v>-7350.2768539736189</v>
      </c>
      <c r="P874" s="26">
        <f t="shared" si="407"/>
        <v>4864834.4943238255</v>
      </c>
      <c r="Q874" s="20">
        <f t="shared" si="408"/>
        <v>1</v>
      </c>
      <c r="R874" s="26">
        <f t="shared" si="409"/>
        <v>6.1492113264504047</v>
      </c>
      <c r="S874" s="26">
        <f>R874*'8_HeSo_Mercator'!$B$7</f>
        <v>4.7110728737685852</v>
      </c>
      <c r="T874" s="6">
        <v>18860</v>
      </c>
      <c r="U874" s="21">
        <v>0.24693602089635699</v>
      </c>
      <c r="V874" s="7">
        <v>-7352.3487999998033</v>
      </c>
      <c r="W874" s="7">
        <v>4864837.9547000006</v>
      </c>
      <c r="X874" s="25">
        <f t="shared" si="410"/>
        <v>268.94422133583947</v>
      </c>
      <c r="Y874" s="6">
        <v>3623</v>
      </c>
      <c r="Z874" s="21">
        <v>0.26282521515550422</v>
      </c>
      <c r="AA874" s="7">
        <v>-7341.6354274861505</v>
      </c>
      <c r="AB874" s="7">
        <v>4864823.2805400342</v>
      </c>
      <c r="AC874" s="25">
        <f t="shared" si="411"/>
        <v>209.57133771987159</v>
      </c>
      <c r="AD874" s="6">
        <v>4482</v>
      </c>
      <c r="AE874" s="21">
        <v>0.26398348758471202</v>
      </c>
      <c r="AF874" s="7">
        <v>-7345.4233000017703</v>
      </c>
      <c r="AG874" s="7">
        <v>4864829.5577000007</v>
      </c>
      <c r="AH874" s="25">
        <f t="shared" si="412"/>
        <v>205.9173550632307</v>
      </c>
      <c r="AI874" s="6">
        <v>18952</v>
      </c>
      <c r="AJ874" s="21">
        <v>0.27078823437862071</v>
      </c>
      <c r="AK874" s="7">
        <v>-7352.3487999998033</v>
      </c>
      <c r="AL874" s="7">
        <v>4864837.9547000006</v>
      </c>
      <c r="AM874" s="25">
        <f t="shared" si="413"/>
        <v>185.98624997564042</v>
      </c>
      <c r="AN874" s="6">
        <v>19134</v>
      </c>
      <c r="AO874" s="21">
        <v>0.2782233974014956</v>
      </c>
      <c r="AP874" s="7">
        <v>-7353.4661124870181</v>
      </c>
      <c r="AQ874" s="7">
        <v>4864840.9617710784</v>
      </c>
      <c r="AR874" s="25">
        <f t="shared" si="414"/>
        <v>166.88811217188893</v>
      </c>
      <c r="AS874" s="6">
        <v>4344</v>
      </c>
      <c r="AT874" s="21">
        <v>0.2811108096121947</v>
      </c>
      <c r="AU874" s="7">
        <v>-7345.4233000017703</v>
      </c>
      <c r="AV874" s="7">
        <v>4864829.5577000007</v>
      </c>
      <c r="AW874" s="25">
        <f t="shared" si="415"/>
        <v>160.13630975203958</v>
      </c>
      <c r="AX874" s="6">
        <v>3512</v>
      </c>
      <c r="AY874" s="21">
        <v>0.28516778721736458</v>
      </c>
      <c r="AZ874" s="7">
        <v>-7345.4233000017703</v>
      </c>
      <c r="BA874" s="7">
        <v>4864829.5577000007</v>
      </c>
      <c r="BB874" s="25">
        <f t="shared" si="416"/>
        <v>151.21613627812124</v>
      </c>
      <c r="BC874" s="6">
        <v>4345</v>
      </c>
      <c r="BD874" s="21">
        <v>0.29027572289004538</v>
      </c>
      <c r="BE874" s="7">
        <v>-7352.520300000906</v>
      </c>
      <c r="BF874" s="7">
        <v>4864833.4948000014</v>
      </c>
      <c r="BG874" s="25">
        <f t="shared" si="417"/>
        <v>140.85009325897326</v>
      </c>
      <c r="BH874" s="6">
        <v>18764</v>
      </c>
      <c r="BI874" s="21">
        <v>0.2909397099547652</v>
      </c>
      <c r="BJ874" s="7">
        <v>-7352.3487999998033</v>
      </c>
      <c r="BK874" s="7">
        <v>4864837.9547000006</v>
      </c>
      <c r="BL874" s="25">
        <f t="shared" si="418"/>
        <v>139.56868731222119</v>
      </c>
      <c r="BM874" s="6">
        <v>19227</v>
      </c>
      <c r="BN874" s="21">
        <v>0.2912526281428352</v>
      </c>
      <c r="BO874" s="7">
        <v>-7353.4661124870181</v>
      </c>
      <c r="BP874" s="7">
        <v>4864840.9617710784</v>
      </c>
      <c r="BQ874" s="25">
        <f t="shared" si="419"/>
        <v>138.96984983017211</v>
      </c>
      <c r="BR874" s="6">
        <v>4483</v>
      </c>
      <c r="BS874" s="21">
        <v>0.29520673933549552</v>
      </c>
      <c r="BT874" s="7">
        <v>-7352.520300000906</v>
      </c>
      <c r="BU874" s="7">
        <v>4864833.4948000014</v>
      </c>
      <c r="BV874" s="25">
        <f t="shared" si="420"/>
        <v>131.67245366543054</v>
      </c>
      <c r="BW874" s="6">
        <v>18863</v>
      </c>
      <c r="BX874" s="21">
        <v>0.29525262191557838</v>
      </c>
      <c r="BY874" s="7">
        <v>-7349.5460000000894</v>
      </c>
      <c r="BZ874" s="7">
        <v>4864836.3998000026</v>
      </c>
      <c r="CA874" s="25">
        <f t="shared" si="421"/>
        <v>131.59062456965876</v>
      </c>
      <c r="CB874" s="6">
        <v>18860</v>
      </c>
      <c r="CC874" s="21">
        <v>0.23358016105706531</v>
      </c>
      <c r="CD874" s="7">
        <v>-7352.3487999998033</v>
      </c>
      <c r="CE874" s="7">
        <v>4864837.9547000006</v>
      </c>
      <c r="CF874" s="25">
        <f t="shared" si="422"/>
        <v>335.93572078200191</v>
      </c>
      <c r="CG874" s="6">
        <v>3623</v>
      </c>
      <c r="CH874" s="21">
        <v>0.24015949289438709</v>
      </c>
      <c r="CI874" s="7">
        <v>-7341.6354274861505</v>
      </c>
      <c r="CJ874" s="7">
        <v>4864823.2805400342</v>
      </c>
      <c r="CK874" s="25">
        <f t="shared" si="423"/>
        <v>300.60830064476147</v>
      </c>
      <c r="CL874" s="6">
        <v>18952</v>
      </c>
      <c r="CM874" s="21">
        <v>0.25537069421938419</v>
      </c>
      <c r="CN874" s="7">
        <v>-7352.3487999998033</v>
      </c>
      <c r="CO874" s="7">
        <v>4864837.9547000006</v>
      </c>
      <c r="CP874" s="25">
        <f t="shared" si="424"/>
        <v>235.13418388002952</v>
      </c>
      <c r="CQ874" s="6">
        <v>19134</v>
      </c>
      <c r="CR874" s="21">
        <v>0.26201187075586257</v>
      </c>
      <c r="CS874" s="7">
        <v>-7353.4661124870181</v>
      </c>
      <c r="CT874" s="7">
        <v>4864840.9617710784</v>
      </c>
      <c r="CU874" s="25">
        <f t="shared" si="425"/>
        <v>212.18570794042827</v>
      </c>
      <c r="CV874" s="6">
        <v>4345</v>
      </c>
      <c r="CW874" s="21">
        <v>0.26655875014850888</v>
      </c>
      <c r="CX874" s="7">
        <v>-7352.520300000906</v>
      </c>
      <c r="CY874" s="7">
        <v>4864833.4948000014</v>
      </c>
      <c r="CZ874" s="25">
        <f t="shared" si="426"/>
        <v>198.07434407211423</v>
      </c>
      <c r="DA874" s="6">
        <v>18863</v>
      </c>
      <c r="DB874" s="21">
        <v>0.26851922694373448</v>
      </c>
      <c r="DC874" s="7">
        <v>-7349.5460000000894</v>
      </c>
      <c r="DD874" s="7">
        <v>4864836.3998000026</v>
      </c>
      <c r="DE874" s="25">
        <f t="shared" si="427"/>
        <v>192.35277106671177</v>
      </c>
      <c r="DF874" s="6">
        <v>4483</v>
      </c>
      <c r="DG874" s="21">
        <v>0.2713158036325064</v>
      </c>
      <c r="DH874" s="7">
        <v>-7352.520300000906</v>
      </c>
      <c r="DI874" s="7">
        <v>4864833.4948000014</v>
      </c>
      <c r="DJ874" s="25">
        <f t="shared" si="428"/>
        <v>184.54387462343439</v>
      </c>
      <c r="DK874" s="6">
        <v>4482</v>
      </c>
      <c r="DL874" s="21">
        <v>0.2752325419963903</v>
      </c>
      <c r="DM874" s="7">
        <v>-7345.4233000017703</v>
      </c>
      <c r="DN874" s="7">
        <v>4864829.5577000007</v>
      </c>
      <c r="DO874" s="25">
        <f t="shared" si="429"/>
        <v>174.26127013667977</v>
      </c>
      <c r="DP874" s="6">
        <v>4349</v>
      </c>
      <c r="DQ874" s="21">
        <v>0.27535805460603169</v>
      </c>
      <c r="DR874" s="7">
        <v>-7359.3310999982059</v>
      </c>
      <c r="DS874" s="7">
        <v>4864837.2735000029</v>
      </c>
      <c r="DT874" s="25">
        <f t="shared" si="430"/>
        <v>173.94376299933836</v>
      </c>
      <c r="DU874" s="6">
        <v>19227</v>
      </c>
      <c r="DV874" s="21">
        <v>0.27680235677071491</v>
      </c>
      <c r="DW874" s="7">
        <v>-7353.4661124870181</v>
      </c>
      <c r="DX874" s="7">
        <v>4864840.9617710784</v>
      </c>
      <c r="DY874" s="25">
        <f t="shared" si="431"/>
        <v>170.34165639528135</v>
      </c>
      <c r="DZ874" s="6">
        <v>18764</v>
      </c>
      <c r="EA874" s="21">
        <v>0.27751295336787551</v>
      </c>
      <c r="EB874" s="7">
        <v>-7352.3487999998033</v>
      </c>
      <c r="EC874" s="7">
        <v>4864837.9547000006</v>
      </c>
      <c r="ED874" s="25">
        <f t="shared" si="432"/>
        <v>168.60364631114825</v>
      </c>
      <c r="EE874" s="6">
        <v>4206</v>
      </c>
      <c r="EF874" s="21">
        <v>0.2776404345418671</v>
      </c>
      <c r="EG874" s="7">
        <v>-7352.520300000906</v>
      </c>
      <c r="EH874" s="7">
        <v>4864833.4948000014</v>
      </c>
      <c r="EI874" s="25">
        <f t="shared" si="433"/>
        <v>168.29419582742324</v>
      </c>
    </row>
    <row r="875" spans="1:139" x14ac:dyDescent="0.25">
      <c r="A875" s="6">
        <v>861</v>
      </c>
      <c r="B875" s="6">
        <v>1</v>
      </c>
      <c r="C875" s="6">
        <v>2</v>
      </c>
      <c r="D875" s="6">
        <v>1</v>
      </c>
      <c r="E875" s="6">
        <v>2</v>
      </c>
      <c r="F875" s="20">
        <f t="shared" si="403"/>
        <v>1</v>
      </c>
      <c r="G875" s="20">
        <f t="shared" si="404"/>
        <v>1</v>
      </c>
      <c r="H875" s="20">
        <f t="shared" si="405"/>
        <v>1</v>
      </c>
      <c r="I875" s="7">
        <v>-7419.6873814879427</v>
      </c>
      <c r="J875" s="7">
        <v>4864893.9814862171</v>
      </c>
      <c r="K875" s="6">
        <v>-3</v>
      </c>
      <c r="L875" s="6">
        <v>-3</v>
      </c>
      <c r="M875" s="7">
        <v>-7420.4983214868162</v>
      </c>
      <c r="N875" s="7">
        <v>4864894.9375640899</v>
      </c>
      <c r="O875" s="26">
        <f t="shared" si="406"/>
        <v>-7420.4983214868153</v>
      </c>
      <c r="P875" s="26">
        <f t="shared" si="407"/>
        <v>4864894.9375640899</v>
      </c>
      <c r="Q875" s="20">
        <f t="shared" si="408"/>
        <v>1</v>
      </c>
      <c r="R875" s="26">
        <f t="shared" si="409"/>
        <v>1.2536780210972394</v>
      </c>
      <c r="S875" s="26">
        <f>R875*'8_HeSo_Mercator'!$B$7</f>
        <v>0.96047577552362073</v>
      </c>
      <c r="T875" s="6">
        <v>6493</v>
      </c>
      <c r="U875" s="21">
        <v>0.1451177448005197</v>
      </c>
      <c r="V875" s="7">
        <v>-7422.2157000005254</v>
      </c>
      <c r="W875" s="7">
        <v>4864895.5547999963</v>
      </c>
      <c r="X875" s="25">
        <f t="shared" si="410"/>
        <v>2254.8513552167956</v>
      </c>
      <c r="Y875" s="6">
        <v>6952</v>
      </c>
      <c r="Z875" s="21">
        <v>0.1665634375179447</v>
      </c>
      <c r="AA875" s="7">
        <v>-7422.2157000005254</v>
      </c>
      <c r="AB875" s="7">
        <v>4864895.5547999963</v>
      </c>
      <c r="AC875" s="25">
        <f t="shared" si="411"/>
        <v>1299.2158173906598</v>
      </c>
      <c r="AD875" s="6">
        <v>7040</v>
      </c>
      <c r="AE875" s="21">
        <v>0.1765726919924544</v>
      </c>
      <c r="AF875" s="7">
        <v>-7422.2157000005254</v>
      </c>
      <c r="AG875" s="7">
        <v>4864895.5547999963</v>
      </c>
      <c r="AH875" s="25">
        <f t="shared" si="412"/>
        <v>1028.740522172056</v>
      </c>
      <c r="AI875" s="6">
        <v>6216</v>
      </c>
      <c r="AJ875" s="21">
        <v>0.18499535096251421</v>
      </c>
      <c r="AK875" s="7">
        <v>-7422.2157000005254</v>
      </c>
      <c r="AL875" s="7">
        <v>4864895.5547999963</v>
      </c>
      <c r="AM875" s="25">
        <f t="shared" si="413"/>
        <v>853.80116311874997</v>
      </c>
      <c r="AN875" s="6">
        <v>6583</v>
      </c>
      <c r="AO875" s="21">
        <v>0.20439410417806789</v>
      </c>
      <c r="AP875" s="7">
        <v>-7422.2157000005254</v>
      </c>
      <c r="AQ875" s="7">
        <v>4864895.5547999963</v>
      </c>
      <c r="AR875" s="25">
        <f t="shared" si="414"/>
        <v>572.96295427204086</v>
      </c>
      <c r="AS875" s="6">
        <v>6308</v>
      </c>
      <c r="AT875" s="21">
        <v>0.20889686865638921</v>
      </c>
      <c r="AU875" s="7">
        <v>-7422.2157000005254</v>
      </c>
      <c r="AV875" s="7">
        <v>4864895.5547999963</v>
      </c>
      <c r="AW875" s="25">
        <f t="shared" si="415"/>
        <v>525.13659034449597</v>
      </c>
      <c r="AX875" s="6">
        <v>7041</v>
      </c>
      <c r="AY875" s="21">
        <v>0.2097718645667026</v>
      </c>
      <c r="AZ875" s="7">
        <v>-7417.4686000011861</v>
      </c>
      <c r="BA875" s="7">
        <v>4864893.0160000026</v>
      </c>
      <c r="BB875" s="25">
        <f t="shared" si="416"/>
        <v>516.42950431080806</v>
      </c>
      <c r="BC875" s="6">
        <v>6947</v>
      </c>
      <c r="BD875" s="21">
        <v>0.21025570454677561</v>
      </c>
      <c r="BE875" s="7">
        <v>-7417.4686000011861</v>
      </c>
      <c r="BF875" s="7">
        <v>4864893.0160000026</v>
      </c>
      <c r="BG875" s="25">
        <f t="shared" si="417"/>
        <v>511.6922617958092</v>
      </c>
      <c r="BH875" s="6">
        <v>6400</v>
      </c>
      <c r="BI875" s="21">
        <v>0.21198654248408891</v>
      </c>
      <c r="BJ875" s="7">
        <v>-7422.2157000005254</v>
      </c>
      <c r="BK875" s="7">
        <v>4864895.5547999963</v>
      </c>
      <c r="BL875" s="25">
        <f t="shared" si="418"/>
        <v>495.18426245938565</v>
      </c>
      <c r="BM875" s="6">
        <v>5682</v>
      </c>
      <c r="BN875" s="21">
        <v>0.21469565420564971</v>
      </c>
      <c r="BO875" s="7">
        <v>-7422.2157000005254</v>
      </c>
      <c r="BP875" s="7">
        <v>4864895.5547999963</v>
      </c>
      <c r="BQ875" s="25">
        <f t="shared" si="419"/>
        <v>470.65966921673726</v>
      </c>
      <c r="BR875" s="6">
        <v>6215</v>
      </c>
      <c r="BS875" s="21">
        <v>0.21704181411576459</v>
      </c>
      <c r="BT875" s="7">
        <v>-7417.4686000011861</v>
      </c>
      <c r="BU875" s="7">
        <v>4864893.0160000026</v>
      </c>
      <c r="BV875" s="25">
        <f t="shared" si="420"/>
        <v>450.63649147486245</v>
      </c>
      <c r="BW875" s="6">
        <v>5272</v>
      </c>
      <c r="BX875" s="21">
        <v>0.21783296805450289</v>
      </c>
      <c r="BY875" s="7">
        <v>-7408.6952507160604</v>
      </c>
      <c r="BZ875" s="7">
        <v>4864892.9022839963</v>
      </c>
      <c r="CA875" s="25">
        <f t="shared" si="421"/>
        <v>444.12535152517717</v>
      </c>
      <c r="CB875" s="6">
        <v>6493</v>
      </c>
      <c r="CC875" s="21">
        <v>0.12040975150670551</v>
      </c>
      <c r="CD875" s="7">
        <v>-7422.2157000005254</v>
      </c>
      <c r="CE875" s="7">
        <v>4864895.5547999963</v>
      </c>
      <c r="CF875" s="25">
        <f t="shared" si="422"/>
        <v>4757.2213521360536</v>
      </c>
      <c r="CG875" s="6">
        <v>6952</v>
      </c>
      <c r="CH875" s="21">
        <v>0.13895216400911159</v>
      </c>
      <c r="CI875" s="7">
        <v>-7422.2157000005254</v>
      </c>
      <c r="CJ875" s="7">
        <v>4864895.5547999963</v>
      </c>
      <c r="CK875" s="25">
        <f t="shared" si="423"/>
        <v>2682.4938868646573</v>
      </c>
      <c r="CL875" s="6">
        <v>7040</v>
      </c>
      <c r="CM875" s="21">
        <v>0.1460992379213327</v>
      </c>
      <c r="CN875" s="7">
        <v>-7422.2157000005254</v>
      </c>
      <c r="CO875" s="7">
        <v>4864895.5547999963</v>
      </c>
      <c r="CP875" s="25">
        <f t="shared" si="424"/>
        <v>2194.8669431853841</v>
      </c>
      <c r="CQ875" s="6">
        <v>6216</v>
      </c>
      <c r="CR875" s="21">
        <v>0.1559918084881011</v>
      </c>
      <c r="CS875" s="7">
        <v>-7422.2157000005254</v>
      </c>
      <c r="CT875" s="7">
        <v>4864895.5547999963</v>
      </c>
      <c r="CU875" s="25">
        <f t="shared" si="425"/>
        <v>1688.8568031988991</v>
      </c>
      <c r="CV875" s="6">
        <v>7041</v>
      </c>
      <c r="CW875" s="21">
        <v>0.16486299792769971</v>
      </c>
      <c r="CX875" s="7">
        <v>-7417.4686000011861</v>
      </c>
      <c r="CY875" s="7">
        <v>4864893.0160000026</v>
      </c>
      <c r="CZ875" s="25">
        <f t="shared" si="426"/>
        <v>1353.6526201175659</v>
      </c>
      <c r="DA875" s="6">
        <v>6947</v>
      </c>
      <c r="DB875" s="21">
        <v>0.17026700218961399</v>
      </c>
      <c r="DC875" s="7">
        <v>-7417.4686000011861</v>
      </c>
      <c r="DD875" s="7">
        <v>4864893.0160000026</v>
      </c>
      <c r="DE875" s="25">
        <f t="shared" si="427"/>
        <v>1189.8111686196019</v>
      </c>
      <c r="DF875" s="6">
        <v>6215</v>
      </c>
      <c r="DG875" s="21">
        <v>0.17249942058735879</v>
      </c>
      <c r="DH875" s="7">
        <v>-7417.4686000011861</v>
      </c>
      <c r="DI875" s="7">
        <v>4864893.0160000026</v>
      </c>
      <c r="DJ875" s="25">
        <f t="shared" si="428"/>
        <v>1129.4043013079504</v>
      </c>
      <c r="DK875" s="6">
        <v>6583</v>
      </c>
      <c r="DL875" s="21">
        <v>0.18286756869049989</v>
      </c>
      <c r="DM875" s="7">
        <v>-7422.2157000005254</v>
      </c>
      <c r="DN875" s="7">
        <v>4864895.5547999963</v>
      </c>
      <c r="DO875" s="25">
        <f t="shared" si="429"/>
        <v>894.23823868028728</v>
      </c>
      <c r="DP875" s="6">
        <v>5682</v>
      </c>
      <c r="DQ875" s="21">
        <v>0.1834095108431392</v>
      </c>
      <c r="DR875" s="7">
        <v>-7422.2157000005254</v>
      </c>
      <c r="DS875" s="7">
        <v>4864895.5547999963</v>
      </c>
      <c r="DT875" s="25">
        <f t="shared" si="430"/>
        <v>883.71573850062782</v>
      </c>
      <c r="DU875" s="6">
        <v>6858</v>
      </c>
      <c r="DV875" s="21">
        <v>0.18461933495955829</v>
      </c>
      <c r="DW875" s="7">
        <v>-7408.6952507160604</v>
      </c>
      <c r="DX875" s="7">
        <v>4864892.9022839963</v>
      </c>
      <c r="DY875" s="25">
        <f t="shared" si="431"/>
        <v>860.77822302393031</v>
      </c>
      <c r="DZ875" s="6">
        <v>5272</v>
      </c>
      <c r="EA875" s="21">
        <v>0.1906873240386398</v>
      </c>
      <c r="EB875" s="7">
        <v>-7408.6952507160604</v>
      </c>
      <c r="EC875" s="7">
        <v>4864892.9022839963</v>
      </c>
      <c r="ED875" s="25">
        <f t="shared" si="432"/>
        <v>756.33239624048554</v>
      </c>
      <c r="EE875" s="6">
        <v>6676</v>
      </c>
      <c r="EF875" s="21">
        <v>0.1907859273367592</v>
      </c>
      <c r="EG875" s="7">
        <v>-7422.2157000005254</v>
      </c>
      <c r="EH875" s="7">
        <v>4864895.5547999963</v>
      </c>
      <c r="EI875" s="25">
        <f t="shared" si="433"/>
        <v>754.77003627600243</v>
      </c>
    </row>
    <row r="876" spans="1:139" x14ac:dyDescent="0.25">
      <c r="A876" s="6">
        <v>862</v>
      </c>
      <c r="B876" s="6">
        <v>1</v>
      </c>
      <c r="C876" s="6">
        <v>3</v>
      </c>
      <c r="D876" s="6">
        <v>1</v>
      </c>
      <c r="E876" s="6">
        <v>3</v>
      </c>
      <c r="F876" s="20">
        <f t="shared" si="403"/>
        <v>1</v>
      </c>
      <c r="G876" s="20">
        <f t="shared" si="404"/>
        <v>1</v>
      </c>
      <c r="H876" s="20">
        <f t="shared" si="405"/>
        <v>1</v>
      </c>
      <c r="I876" s="7">
        <v>-7435.2259421053504</v>
      </c>
      <c r="J876" s="7">
        <v>4864850.824862998</v>
      </c>
      <c r="K876" s="6">
        <v>3</v>
      </c>
      <c r="L876" s="6">
        <v>3</v>
      </c>
      <c r="M876" s="7">
        <v>-7423.9581478454547</v>
      </c>
      <c r="N876" s="7">
        <v>4864877.6237653792</v>
      </c>
      <c r="O876" s="26">
        <f t="shared" si="406"/>
        <v>-7423.9581478454547</v>
      </c>
      <c r="P876" s="26">
        <f t="shared" si="407"/>
        <v>4864877.6237653792</v>
      </c>
      <c r="Q876" s="20">
        <f t="shared" si="408"/>
        <v>1</v>
      </c>
      <c r="R876" s="26">
        <f t="shared" si="409"/>
        <v>29.071366605666189</v>
      </c>
      <c r="S876" s="26">
        <f>R876*'8_HeSo_Mercator'!$B$7</f>
        <v>22.272340199177005</v>
      </c>
      <c r="T876" s="6">
        <v>5283</v>
      </c>
      <c r="U876" s="21">
        <v>0.22912237814322459</v>
      </c>
      <c r="V876" s="7">
        <v>-7423.0608999989927</v>
      </c>
      <c r="W876" s="7">
        <v>4864877.6860999987</v>
      </c>
      <c r="X876" s="25">
        <f t="shared" si="410"/>
        <v>362.85237212772245</v>
      </c>
      <c r="Y876" s="6">
        <v>5381</v>
      </c>
      <c r="Z876" s="21">
        <v>0.2440454634511085</v>
      </c>
      <c r="AA876" s="7">
        <v>-7423.0608999989927</v>
      </c>
      <c r="AB876" s="7">
        <v>4864877.6860999987</v>
      </c>
      <c r="AC876" s="25">
        <f t="shared" si="411"/>
        <v>281.91425987307855</v>
      </c>
      <c r="AD876" s="6">
        <v>5692</v>
      </c>
      <c r="AE876" s="21">
        <v>0.2631744605060185</v>
      </c>
      <c r="AF876" s="7">
        <v>-7423.0608999989927</v>
      </c>
      <c r="AG876" s="7">
        <v>4864877.6860999987</v>
      </c>
      <c r="AH876" s="25">
        <f t="shared" si="412"/>
        <v>208.46110460156359</v>
      </c>
      <c r="AI876" s="6">
        <v>5802</v>
      </c>
      <c r="AJ876" s="21">
        <v>0.26462585512491787</v>
      </c>
      <c r="AK876" s="7">
        <v>-7423.0608999989927</v>
      </c>
      <c r="AL876" s="7">
        <v>4864877.6860999987</v>
      </c>
      <c r="AM876" s="25">
        <f t="shared" si="413"/>
        <v>203.92520251913203</v>
      </c>
      <c r="AN876" s="6">
        <v>5479</v>
      </c>
      <c r="AO876" s="21">
        <v>0.26933122256871223</v>
      </c>
      <c r="AP876" s="7">
        <v>-7423.0608999989927</v>
      </c>
      <c r="AQ876" s="7">
        <v>4864877.6860999987</v>
      </c>
      <c r="AR876" s="25">
        <f t="shared" si="414"/>
        <v>190.04357436487368</v>
      </c>
      <c r="AS876" s="6">
        <v>5586</v>
      </c>
      <c r="AT876" s="21">
        <v>0.28177324652718577</v>
      </c>
      <c r="AU876" s="7">
        <v>-7423.0608999989927</v>
      </c>
      <c r="AV876" s="7">
        <v>4864877.6860999987</v>
      </c>
      <c r="AW876" s="25">
        <f t="shared" si="415"/>
        <v>158.63571726914898</v>
      </c>
      <c r="AX876" s="6">
        <v>6019</v>
      </c>
      <c r="AY876" s="21">
        <v>0.29142476055136518</v>
      </c>
      <c r="AZ876" s="7">
        <v>-7423.0608999989927</v>
      </c>
      <c r="BA876" s="7">
        <v>4864877.6860999987</v>
      </c>
      <c r="BB876" s="25">
        <f t="shared" si="416"/>
        <v>138.64180592103082</v>
      </c>
      <c r="BC876" s="6">
        <v>6128</v>
      </c>
      <c r="BD876" s="21">
        <v>0.29318513577109839</v>
      </c>
      <c r="BE876" s="7">
        <v>-7423.0608999989927</v>
      </c>
      <c r="BF876" s="7">
        <v>4864877.6860999987</v>
      </c>
      <c r="BG876" s="25">
        <f t="shared" si="417"/>
        <v>135.34188075468086</v>
      </c>
      <c r="BH876" s="6">
        <v>5172</v>
      </c>
      <c r="BI876" s="21">
        <v>0.29683225694851839</v>
      </c>
      <c r="BJ876" s="7">
        <v>-7423.0608999989927</v>
      </c>
      <c r="BK876" s="7">
        <v>4864877.6860999987</v>
      </c>
      <c r="BL876" s="25">
        <f t="shared" si="418"/>
        <v>128.81179230125207</v>
      </c>
      <c r="BM876" s="6">
        <v>5910</v>
      </c>
      <c r="BN876" s="21">
        <v>0.30621449031318149</v>
      </c>
      <c r="BO876" s="7">
        <v>-7423.0608999989927</v>
      </c>
      <c r="BP876" s="7">
        <v>4864877.6860999987</v>
      </c>
      <c r="BQ876" s="25">
        <f t="shared" si="419"/>
        <v>113.73576366154461</v>
      </c>
      <c r="BR876" s="6">
        <v>5287</v>
      </c>
      <c r="BS876" s="21">
        <v>0.30646010447603822</v>
      </c>
      <c r="BT876" s="7">
        <v>-7435.0674999989569</v>
      </c>
      <c r="BU876" s="7">
        <v>4864878.1545000002</v>
      </c>
      <c r="BV876" s="25">
        <f t="shared" si="420"/>
        <v>113.37158511065529</v>
      </c>
      <c r="BW876" s="6">
        <v>6023</v>
      </c>
      <c r="BX876" s="21">
        <v>0.32570867383217861</v>
      </c>
      <c r="BY876" s="7">
        <v>-7425.6611000001431</v>
      </c>
      <c r="BZ876" s="7">
        <v>4864873.1327000037</v>
      </c>
      <c r="CA876" s="25">
        <f t="shared" si="421"/>
        <v>88.855170171932187</v>
      </c>
      <c r="CB876" s="6">
        <v>5283</v>
      </c>
      <c r="CC876" s="21">
        <v>0.24091192650144611</v>
      </c>
      <c r="CD876" s="7">
        <v>-7423.0608999989927</v>
      </c>
      <c r="CE876" s="7">
        <v>4864877.6860999987</v>
      </c>
      <c r="CF876" s="25">
        <f t="shared" si="422"/>
        <v>296.87033172354955</v>
      </c>
      <c r="CG876" s="6">
        <v>5381</v>
      </c>
      <c r="CH876" s="21">
        <v>0.25122673869764739</v>
      </c>
      <c r="CI876" s="7">
        <v>-7423.0608999989927</v>
      </c>
      <c r="CJ876" s="7">
        <v>4864877.6860999987</v>
      </c>
      <c r="CK876" s="25">
        <f t="shared" si="423"/>
        <v>251.03631872280664</v>
      </c>
      <c r="CL876" s="6">
        <v>5692</v>
      </c>
      <c r="CM876" s="21">
        <v>0.2737355503870586</v>
      </c>
      <c r="CN876" s="7">
        <v>-7423.0608999989927</v>
      </c>
      <c r="CO876" s="7">
        <v>4864877.6860999987</v>
      </c>
      <c r="CP876" s="25">
        <f t="shared" si="424"/>
        <v>178.10462043333143</v>
      </c>
      <c r="CQ876" s="6">
        <v>5802</v>
      </c>
      <c r="CR876" s="21">
        <v>0.27697798726027628</v>
      </c>
      <c r="CS876" s="7">
        <v>-7423.0608999989927</v>
      </c>
      <c r="CT876" s="7">
        <v>4864877.6860999987</v>
      </c>
      <c r="CU876" s="25">
        <f t="shared" si="425"/>
        <v>169.9100156674794</v>
      </c>
      <c r="CV876" s="6">
        <v>5479</v>
      </c>
      <c r="CW876" s="21">
        <v>0.27842233742011568</v>
      </c>
      <c r="CX876" s="7">
        <v>-7423.0608999989927</v>
      </c>
      <c r="CY876" s="7">
        <v>4864877.6860999987</v>
      </c>
      <c r="CZ876" s="25">
        <f t="shared" si="426"/>
        <v>166.41163952643456</v>
      </c>
      <c r="DA876" s="6">
        <v>5586</v>
      </c>
      <c r="DB876" s="21">
        <v>0.29410824774298933</v>
      </c>
      <c r="DC876" s="7">
        <v>-7423.0608999989927</v>
      </c>
      <c r="DD876" s="7">
        <v>4864877.6860999987</v>
      </c>
      <c r="DE876" s="25">
        <f t="shared" si="427"/>
        <v>133.65068384088721</v>
      </c>
      <c r="DF876" s="6">
        <v>6019</v>
      </c>
      <c r="DG876" s="21">
        <v>0.30522826479372478</v>
      </c>
      <c r="DH876" s="7">
        <v>-7423.0608999989927</v>
      </c>
      <c r="DI876" s="7">
        <v>4864877.6860999987</v>
      </c>
      <c r="DJ876" s="25">
        <f t="shared" si="428"/>
        <v>115.21287365940255</v>
      </c>
      <c r="DK876" s="6">
        <v>6128</v>
      </c>
      <c r="DL876" s="21">
        <v>0.31371410132300759</v>
      </c>
      <c r="DM876" s="7">
        <v>-7423.0608999989927</v>
      </c>
      <c r="DN876" s="7">
        <v>4864877.6860999987</v>
      </c>
      <c r="DO876" s="25">
        <f t="shared" si="429"/>
        <v>103.2437660424546</v>
      </c>
      <c r="DP876" s="6">
        <v>5172</v>
      </c>
      <c r="DQ876" s="21">
        <v>0.31526810767974262</v>
      </c>
      <c r="DR876" s="7">
        <v>-7423.0608999989927</v>
      </c>
      <c r="DS876" s="7">
        <v>4864877.6860999987</v>
      </c>
      <c r="DT876" s="25">
        <f t="shared" si="430"/>
        <v>101.22314808374756</v>
      </c>
      <c r="DU876" s="6">
        <v>5910</v>
      </c>
      <c r="DV876" s="21">
        <v>0.31643576826196479</v>
      </c>
      <c r="DW876" s="7">
        <v>-7423.0608999989927</v>
      </c>
      <c r="DX876" s="7">
        <v>4864877.6860999987</v>
      </c>
      <c r="DY876" s="25">
        <f t="shared" si="431"/>
        <v>99.737327739622827</v>
      </c>
      <c r="DZ876" s="6">
        <v>5287</v>
      </c>
      <c r="EA876" s="21">
        <v>0.3320540562609724</v>
      </c>
      <c r="EB876" s="7">
        <v>-7435.0674999989569</v>
      </c>
      <c r="EC876" s="7">
        <v>4864878.1545000002</v>
      </c>
      <c r="ED876" s="25">
        <f t="shared" si="432"/>
        <v>82.255479955502224</v>
      </c>
      <c r="EE876" s="6">
        <v>5695</v>
      </c>
      <c r="EF876" s="21">
        <v>0.34358776416095732</v>
      </c>
      <c r="EG876" s="7">
        <v>-7435.0674999989569</v>
      </c>
      <c r="EH876" s="7">
        <v>4864878.1545000002</v>
      </c>
      <c r="EI876" s="25">
        <f t="shared" si="433"/>
        <v>71.75451653300874</v>
      </c>
    </row>
    <row r="877" spans="1:139" x14ac:dyDescent="0.25">
      <c r="A877" s="6">
        <v>863</v>
      </c>
      <c r="B877" s="6">
        <v>1</v>
      </c>
      <c r="C877" s="6">
        <v>2</v>
      </c>
      <c r="D877" s="6">
        <v>1</v>
      </c>
      <c r="E877" s="6">
        <v>2</v>
      </c>
      <c r="F877" s="20">
        <f t="shared" si="403"/>
        <v>1</v>
      </c>
      <c r="G877" s="20">
        <f t="shared" si="404"/>
        <v>1</v>
      </c>
      <c r="H877" s="20">
        <f t="shared" si="405"/>
        <v>1</v>
      </c>
      <c r="I877" s="7">
        <v>-7479.755600001663</v>
      </c>
      <c r="J877" s="7">
        <v>4864895.5037999991</v>
      </c>
      <c r="K877" s="6">
        <v>-3</v>
      </c>
      <c r="L877" s="6">
        <v>-3</v>
      </c>
      <c r="M877" s="7">
        <v>-7481.9149974332713</v>
      </c>
      <c r="N877" s="7">
        <v>4864896.1143319374</v>
      </c>
      <c r="O877" s="26">
        <f t="shared" si="406"/>
        <v>-7481.9149974332704</v>
      </c>
      <c r="P877" s="26">
        <f t="shared" si="407"/>
        <v>4864896.1143319374</v>
      </c>
      <c r="Q877" s="20">
        <f t="shared" si="408"/>
        <v>1</v>
      </c>
      <c r="R877" s="26">
        <f t="shared" si="409"/>
        <v>2.2440469057644652</v>
      </c>
      <c r="S877" s="26">
        <f>R877*'8_HeSo_Mercator'!$B$7</f>
        <v>1.7192234815117093</v>
      </c>
      <c r="T877" s="6">
        <v>1013</v>
      </c>
      <c r="U877" s="21">
        <v>0.1041370027934488</v>
      </c>
      <c r="V877" s="7">
        <v>-7480.1240999996662</v>
      </c>
      <c r="W877" s="7">
        <v>4864894.9306000024</v>
      </c>
      <c r="X877" s="25">
        <f t="shared" si="410"/>
        <v>8503.1473366966311</v>
      </c>
      <c r="Y877" s="6">
        <v>904</v>
      </c>
      <c r="Z877" s="21">
        <v>0.11808610304407111</v>
      </c>
      <c r="AA877" s="7">
        <v>-7480.1240999996662</v>
      </c>
      <c r="AB877" s="7">
        <v>4864894.9306000024</v>
      </c>
      <c r="AC877" s="25">
        <f t="shared" si="411"/>
        <v>5142.8616006581397</v>
      </c>
      <c r="AD877" s="6">
        <v>32</v>
      </c>
      <c r="AE877" s="21">
        <v>0.1288526174287542</v>
      </c>
      <c r="AF877" s="7">
        <v>-7480.1240999996662</v>
      </c>
      <c r="AG877" s="7">
        <v>4864894.9306000024</v>
      </c>
      <c r="AH877" s="25">
        <f t="shared" si="412"/>
        <v>3627.6637074649166</v>
      </c>
      <c r="AI877" s="6">
        <v>574</v>
      </c>
      <c r="AJ877" s="21">
        <v>0.13582367457035691</v>
      </c>
      <c r="AK877" s="7">
        <v>-7489.1774999983609</v>
      </c>
      <c r="AL877" s="7">
        <v>4864899.9448999986</v>
      </c>
      <c r="AM877" s="25">
        <f t="shared" si="413"/>
        <v>2938.3132753290192</v>
      </c>
      <c r="AN877" s="6">
        <v>248</v>
      </c>
      <c r="AO877" s="21">
        <v>0.13925908847424989</v>
      </c>
      <c r="AP877" s="7">
        <v>-7480.1240999996662</v>
      </c>
      <c r="AQ877" s="7">
        <v>4864894.9306000024</v>
      </c>
      <c r="AR877" s="25">
        <f t="shared" si="414"/>
        <v>2658.92328549187</v>
      </c>
      <c r="AS877" s="6">
        <v>142</v>
      </c>
      <c r="AT877" s="21">
        <v>0.1413899694521733</v>
      </c>
      <c r="AU877" s="7">
        <v>-7480.1240999996662</v>
      </c>
      <c r="AV877" s="7">
        <v>4864894.9306000024</v>
      </c>
      <c r="AW877" s="25">
        <f t="shared" si="415"/>
        <v>2502.2206128206039</v>
      </c>
      <c r="AX877" s="6">
        <v>687</v>
      </c>
      <c r="AY877" s="21">
        <v>0.14751564528455741</v>
      </c>
      <c r="AZ877" s="7">
        <v>-7489.1774999983609</v>
      </c>
      <c r="BA877" s="7">
        <v>4864899.9448999986</v>
      </c>
      <c r="BB877" s="25">
        <f t="shared" si="416"/>
        <v>2111.7751084305623</v>
      </c>
      <c r="BC877" s="6">
        <v>251</v>
      </c>
      <c r="BD877" s="21">
        <v>0.15881760053514921</v>
      </c>
      <c r="BE877" s="7">
        <v>-7489.1774999983609</v>
      </c>
      <c r="BF877" s="7">
        <v>4864899.9448999986</v>
      </c>
      <c r="BG877" s="25">
        <f t="shared" si="417"/>
        <v>1571.8296576219232</v>
      </c>
      <c r="BH877" s="6">
        <v>139</v>
      </c>
      <c r="BI877" s="21">
        <v>0.15904302840700879</v>
      </c>
      <c r="BJ877" s="7">
        <v>-7482.4561760276556</v>
      </c>
      <c r="BK877" s="7">
        <v>4864901.429579936</v>
      </c>
      <c r="BL877" s="25">
        <f t="shared" si="418"/>
        <v>1562.9369301913857</v>
      </c>
      <c r="BM877" s="6">
        <v>1487</v>
      </c>
      <c r="BN877" s="21">
        <v>0.164986995133549</v>
      </c>
      <c r="BO877" s="7">
        <v>-7480.1240999996662</v>
      </c>
      <c r="BP877" s="7">
        <v>4864894.9306000024</v>
      </c>
      <c r="BQ877" s="25">
        <f t="shared" si="419"/>
        <v>1349.5878145290246</v>
      </c>
      <c r="BR877" s="6">
        <v>795</v>
      </c>
      <c r="BS877" s="21">
        <v>0.16703149182587129</v>
      </c>
      <c r="BT877" s="7">
        <v>-7480.1240999996662</v>
      </c>
      <c r="BU877" s="7">
        <v>4864894.9306000024</v>
      </c>
      <c r="BV877" s="25">
        <f t="shared" si="420"/>
        <v>1284.7143053486998</v>
      </c>
      <c r="BW877" s="6">
        <v>790</v>
      </c>
      <c r="BX877" s="21">
        <v>0.1707840730772095</v>
      </c>
      <c r="BY877" s="7">
        <v>-7489.1774999983609</v>
      </c>
      <c r="BZ877" s="7">
        <v>4864899.9448999986</v>
      </c>
      <c r="CA877" s="25">
        <f t="shared" si="421"/>
        <v>1175.4672460566253</v>
      </c>
      <c r="CB877" s="6">
        <v>1013</v>
      </c>
      <c r="CC877" s="21">
        <v>8.3793060072957296E-2</v>
      </c>
      <c r="CD877" s="7">
        <v>-7480.1240999996662</v>
      </c>
      <c r="CE877" s="7">
        <v>4864894.9306000024</v>
      </c>
      <c r="CF877" s="25">
        <f t="shared" si="422"/>
        <v>20284.66297741155</v>
      </c>
      <c r="CG877" s="6">
        <v>904</v>
      </c>
      <c r="CH877" s="21">
        <v>8.9948971427555396E-2</v>
      </c>
      <c r="CI877" s="7">
        <v>-7480.1240999996662</v>
      </c>
      <c r="CJ877" s="7">
        <v>4864894.9306000024</v>
      </c>
      <c r="CK877" s="25">
        <f t="shared" si="423"/>
        <v>15276.195014665809</v>
      </c>
      <c r="CL877" s="6">
        <v>32</v>
      </c>
      <c r="CM877" s="21">
        <v>0.10847763472949989</v>
      </c>
      <c r="CN877" s="7">
        <v>-7480.1240999996662</v>
      </c>
      <c r="CO877" s="7">
        <v>4864894.9306000024</v>
      </c>
      <c r="CP877" s="25">
        <f t="shared" si="424"/>
        <v>7221.6954782426419</v>
      </c>
      <c r="CQ877" s="6">
        <v>248</v>
      </c>
      <c r="CR877" s="21">
        <v>0.1096528509741253</v>
      </c>
      <c r="CS877" s="7">
        <v>-7480.1240999996662</v>
      </c>
      <c r="CT877" s="7">
        <v>4864894.9306000024</v>
      </c>
      <c r="CU877" s="25">
        <f t="shared" si="425"/>
        <v>6917.0400254770793</v>
      </c>
      <c r="CV877" s="6">
        <v>574</v>
      </c>
      <c r="CW877" s="21">
        <v>0.12489147959816441</v>
      </c>
      <c r="CX877" s="7">
        <v>-7489.1774999983609</v>
      </c>
      <c r="CY877" s="7">
        <v>4864899.9448999986</v>
      </c>
      <c r="CZ877" s="25">
        <f t="shared" si="426"/>
        <v>4110.2549116483287</v>
      </c>
      <c r="DA877" s="6">
        <v>142</v>
      </c>
      <c r="DB877" s="21">
        <v>0.1249496846907286</v>
      </c>
      <c r="DC877" s="7">
        <v>-7480.1240999996662</v>
      </c>
      <c r="DD877" s="7">
        <v>4864894.9306000024</v>
      </c>
      <c r="DE877" s="25">
        <f t="shared" si="427"/>
        <v>4102.6015700803382</v>
      </c>
      <c r="DF877" s="6">
        <v>687</v>
      </c>
      <c r="DG877" s="21">
        <v>0.13971201423250121</v>
      </c>
      <c r="DH877" s="7">
        <v>-7489.1774999983609</v>
      </c>
      <c r="DI877" s="7">
        <v>4864899.9448999986</v>
      </c>
      <c r="DJ877" s="25">
        <f t="shared" si="428"/>
        <v>2624.6112392838941</v>
      </c>
      <c r="DK877" s="6">
        <v>795</v>
      </c>
      <c r="DL877" s="21">
        <v>0.14297403001194581</v>
      </c>
      <c r="DM877" s="7">
        <v>-7480.1240999996662</v>
      </c>
      <c r="DN877" s="7">
        <v>4864894.9306000024</v>
      </c>
      <c r="DO877" s="25">
        <f t="shared" si="429"/>
        <v>2393.1579580112934</v>
      </c>
      <c r="DP877" s="6">
        <v>139</v>
      </c>
      <c r="DQ877" s="21">
        <v>0.1495755489732091</v>
      </c>
      <c r="DR877" s="7">
        <v>-7482.4561760276556</v>
      </c>
      <c r="DS877" s="7">
        <v>4864901.429579936</v>
      </c>
      <c r="DT877" s="25">
        <f t="shared" si="430"/>
        <v>1997.8256196950563</v>
      </c>
      <c r="DU877" s="6">
        <v>251</v>
      </c>
      <c r="DV877" s="21">
        <v>0.15055267467248909</v>
      </c>
      <c r="DW877" s="7">
        <v>-7489.1774999983609</v>
      </c>
      <c r="DX877" s="7">
        <v>4864899.9448999986</v>
      </c>
      <c r="DY877" s="25">
        <f t="shared" si="431"/>
        <v>1946.4627555712586</v>
      </c>
      <c r="DZ877" s="6">
        <v>1450</v>
      </c>
      <c r="EA877" s="21">
        <v>0.15092125919193591</v>
      </c>
      <c r="EB877" s="7">
        <v>-7489.1774999983609</v>
      </c>
      <c r="EC877" s="7">
        <v>4864899.9448999986</v>
      </c>
      <c r="ED877" s="25">
        <f t="shared" si="432"/>
        <v>1927.5174564569986</v>
      </c>
      <c r="EE877" s="6">
        <v>1487</v>
      </c>
      <c r="EF877" s="21">
        <v>0.15268028956290661</v>
      </c>
      <c r="EG877" s="7">
        <v>-7480.1240999996662</v>
      </c>
      <c r="EH877" s="7">
        <v>4864894.9306000024</v>
      </c>
      <c r="EI877" s="25">
        <f t="shared" si="433"/>
        <v>1840.2130248728715</v>
      </c>
    </row>
    <row r="878" spans="1:139" x14ac:dyDescent="0.25">
      <c r="A878" s="6">
        <v>864</v>
      </c>
      <c r="B878" s="6">
        <v>2</v>
      </c>
      <c r="C878" s="6">
        <v>1</v>
      </c>
      <c r="D878" s="6">
        <v>2</v>
      </c>
      <c r="E878" s="6">
        <v>1</v>
      </c>
      <c r="F878" s="20">
        <f t="shared" si="403"/>
        <v>1</v>
      </c>
      <c r="G878" s="20">
        <f t="shared" si="404"/>
        <v>1</v>
      </c>
      <c r="H878" s="20">
        <f t="shared" si="405"/>
        <v>1</v>
      </c>
      <c r="I878" s="7">
        <v>-7389.4545171366908</v>
      </c>
      <c r="J878" s="7">
        <v>4864835.6036165291</v>
      </c>
      <c r="K878" s="6">
        <v>-3</v>
      </c>
      <c r="L878" s="6">
        <v>0</v>
      </c>
      <c r="M878" s="7">
        <v>-7389.9161251683208</v>
      </c>
      <c r="N878" s="7">
        <v>4864838.3855741099</v>
      </c>
      <c r="O878" s="26">
        <f t="shared" si="406"/>
        <v>-7389.9161251683199</v>
      </c>
      <c r="P878" s="26">
        <f t="shared" si="407"/>
        <v>4864838.3855741099</v>
      </c>
      <c r="Q878" s="20">
        <f t="shared" si="408"/>
        <v>1</v>
      </c>
      <c r="R878" s="26">
        <f t="shared" si="409"/>
        <v>2.8199946729955054</v>
      </c>
      <c r="S878" s="26">
        <f>R878*'8_HeSo_Mercator'!$B$7</f>
        <v>2.160472246412426</v>
      </c>
      <c r="T878" s="6">
        <v>3327</v>
      </c>
      <c r="U878" s="21">
        <v>0.29814276109056731</v>
      </c>
      <c r="V878" s="7">
        <v>-7390.1847000010312</v>
      </c>
      <c r="W878" s="7">
        <v>4864838.9191000015</v>
      </c>
      <c r="X878" s="25">
        <f t="shared" si="410"/>
        <v>126.56188177091543</v>
      </c>
      <c r="Y878" s="6">
        <v>14722</v>
      </c>
      <c r="Z878" s="21">
        <v>0.30182184554021041</v>
      </c>
      <c r="AA878" s="7">
        <v>-7390.1847000010312</v>
      </c>
      <c r="AB878" s="7">
        <v>4864838.9191000015</v>
      </c>
      <c r="AC878" s="25">
        <f t="shared" si="411"/>
        <v>120.50285003845333</v>
      </c>
      <c r="AD878" s="6">
        <v>3604</v>
      </c>
      <c r="AE878" s="21">
        <v>0.30733355544135971</v>
      </c>
      <c r="AF878" s="7">
        <v>-7390.1847000010312</v>
      </c>
      <c r="AG878" s="7">
        <v>4864838.9191000015</v>
      </c>
      <c r="AH878" s="25">
        <f t="shared" si="412"/>
        <v>112.08824754996272</v>
      </c>
      <c r="AI878" s="6">
        <v>18621</v>
      </c>
      <c r="AJ878" s="21">
        <v>0.31271795864406982</v>
      </c>
      <c r="AK878" s="7">
        <v>-7390.6206000000238</v>
      </c>
      <c r="AL878" s="7">
        <v>4864836.0557999983</v>
      </c>
      <c r="AM878" s="25">
        <f t="shared" si="413"/>
        <v>104.56557024074723</v>
      </c>
      <c r="AN878" s="6">
        <v>4569</v>
      </c>
      <c r="AO878" s="21">
        <v>0.31765835093700201</v>
      </c>
      <c r="AP878" s="7">
        <v>-7390.1847000010312</v>
      </c>
      <c r="AQ878" s="7">
        <v>4864838.9191000015</v>
      </c>
      <c r="AR878" s="25">
        <f t="shared" si="414"/>
        <v>98.210719323829906</v>
      </c>
      <c r="AS878" s="6">
        <v>14704</v>
      </c>
      <c r="AT878" s="21">
        <v>0.33592450524395268</v>
      </c>
      <c r="AU878" s="7">
        <v>-7390.1847000010312</v>
      </c>
      <c r="AV878" s="7">
        <v>4864838.9191000015</v>
      </c>
      <c r="AW878" s="25">
        <f t="shared" si="415"/>
        <v>78.529576470646418</v>
      </c>
      <c r="AX878" s="6">
        <v>3879</v>
      </c>
      <c r="AY878" s="21">
        <v>0.33917247532215988</v>
      </c>
      <c r="AZ878" s="7">
        <v>-7390.1847000010312</v>
      </c>
      <c r="BA878" s="7">
        <v>4864838.9191000015</v>
      </c>
      <c r="BB878" s="25">
        <f t="shared" si="416"/>
        <v>75.564462271593925</v>
      </c>
      <c r="BC878" s="6">
        <v>18712</v>
      </c>
      <c r="BD878" s="21">
        <v>0.34462058234008092</v>
      </c>
      <c r="BE878" s="7">
        <v>-7390.6206000000238</v>
      </c>
      <c r="BF878" s="7">
        <v>4864836.0557999983</v>
      </c>
      <c r="BG878" s="25">
        <f t="shared" si="417"/>
        <v>70.898190677943361</v>
      </c>
      <c r="BH878" s="6">
        <v>14613</v>
      </c>
      <c r="BI878" s="21">
        <v>0.35211172603283852</v>
      </c>
      <c r="BJ878" s="7">
        <v>-7390.1847000010312</v>
      </c>
      <c r="BK878" s="7">
        <v>4864838.9191000015</v>
      </c>
      <c r="BL878" s="25">
        <f t="shared" si="418"/>
        <v>65.054605443827143</v>
      </c>
      <c r="BM878" s="6">
        <v>4019</v>
      </c>
      <c r="BN878" s="21">
        <v>0.35591531914037411</v>
      </c>
      <c r="BO878" s="7">
        <v>-7390.1847000010312</v>
      </c>
      <c r="BP878" s="7">
        <v>4864838.9191000015</v>
      </c>
      <c r="BQ878" s="25">
        <f t="shared" si="419"/>
        <v>62.317966810183094</v>
      </c>
      <c r="BR878" s="6">
        <v>14684</v>
      </c>
      <c r="BS878" s="21">
        <v>0.36419451748433468</v>
      </c>
      <c r="BT878" s="7">
        <v>-7390.1847000010312</v>
      </c>
      <c r="BU878" s="7">
        <v>4864838.9191000015</v>
      </c>
      <c r="BV878" s="25">
        <f t="shared" si="420"/>
        <v>56.841611909703673</v>
      </c>
      <c r="BW878" s="6">
        <v>14523</v>
      </c>
      <c r="BX878" s="21">
        <v>0.37104860991114302</v>
      </c>
      <c r="BY878" s="7">
        <v>-7390.1847000010312</v>
      </c>
      <c r="BZ878" s="7">
        <v>4864838.9191000015</v>
      </c>
      <c r="CA878" s="25">
        <f t="shared" si="421"/>
        <v>52.756595818536255</v>
      </c>
      <c r="CB878" s="6">
        <v>18621</v>
      </c>
      <c r="CC878" s="21">
        <v>0.32288018886484349</v>
      </c>
      <c r="CD878" s="7">
        <v>-7390.6206000000238</v>
      </c>
      <c r="CE878" s="7">
        <v>4864836.0557999983</v>
      </c>
      <c r="CF878" s="25">
        <f t="shared" si="422"/>
        <v>92.009867572054517</v>
      </c>
      <c r="CG878" s="6">
        <v>14704</v>
      </c>
      <c r="CH878" s="21">
        <v>0.33415486190406191</v>
      </c>
      <c r="CI878" s="7">
        <v>-7390.1847000010312</v>
      </c>
      <c r="CJ878" s="7">
        <v>4864838.9191000015</v>
      </c>
      <c r="CK878" s="25">
        <f t="shared" si="423"/>
        <v>80.206370169496424</v>
      </c>
      <c r="CL878" s="6">
        <v>18712</v>
      </c>
      <c r="CM878" s="21">
        <v>0.33819117016716671</v>
      </c>
      <c r="CN878" s="7">
        <v>-7390.6206000000238</v>
      </c>
      <c r="CO878" s="7">
        <v>4864836.0557999983</v>
      </c>
      <c r="CP878" s="25">
        <f t="shared" si="424"/>
        <v>76.445326932239098</v>
      </c>
      <c r="CQ878" s="6">
        <v>3327</v>
      </c>
      <c r="CR878" s="21">
        <v>0.34090742351671161</v>
      </c>
      <c r="CS878" s="7">
        <v>-7390.1847000010312</v>
      </c>
      <c r="CT878" s="7">
        <v>4864838.9191000015</v>
      </c>
      <c r="CU878" s="25">
        <f t="shared" si="425"/>
        <v>74.037912669853412</v>
      </c>
      <c r="CV878" s="6">
        <v>14722</v>
      </c>
      <c r="CW878" s="21">
        <v>0.3409469861355382</v>
      </c>
      <c r="CX878" s="7">
        <v>-7390.1847000010312</v>
      </c>
      <c r="CY878" s="7">
        <v>4864838.9191000015</v>
      </c>
      <c r="CZ878" s="25">
        <f t="shared" si="426"/>
        <v>74.003553968443597</v>
      </c>
      <c r="DA878" s="6">
        <v>3604</v>
      </c>
      <c r="DB878" s="21">
        <v>0.34871839700068968</v>
      </c>
      <c r="DC878" s="7">
        <v>-7390.1847000010312</v>
      </c>
      <c r="DD878" s="7">
        <v>4864838.9191000015</v>
      </c>
      <c r="DE878" s="25">
        <f t="shared" si="427"/>
        <v>67.62395414151031</v>
      </c>
      <c r="DF878" s="6">
        <v>14613</v>
      </c>
      <c r="DG878" s="21">
        <v>0.35110491310877501</v>
      </c>
      <c r="DH878" s="7">
        <v>-7390.1847000010312</v>
      </c>
      <c r="DI878" s="7">
        <v>4864838.9191000015</v>
      </c>
      <c r="DJ878" s="25">
        <f t="shared" si="428"/>
        <v>65.804012040083194</v>
      </c>
      <c r="DK878" s="6">
        <v>14684</v>
      </c>
      <c r="DL878" s="21">
        <v>0.35209330083044199</v>
      </c>
      <c r="DM878" s="7">
        <v>-7390.1847000010312</v>
      </c>
      <c r="DN878" s="7">
        <v>4864838.9191000015</v>
      </c>
      <c r="DO878" s="25">
        <f t="shared" si="429"/>
        <v>65.068223861002181</v>
      </c>
      <c r="DP878" s="6">
        <v>19078</v>
      </c>
      <c r="DQ878" s="21">
        <v>0.36226508407517299</v>
      </c>
      <c r="DR878" s="7">
        <v>-7390.6206000000238</v>
      </c>
      <c r="DS878" s="7">
        <v>4864836.0557999983</v>
      </c>
      <c r="DT878" s="25">
        <f t="shared" si="430"/>
        <v>58.062280418649465</v>
      </c>
      <c r="DU878" s="6">
        <v>14523</v>
      </c>
      <c r="DV878" s="21">
        <v>0.36442661958857842</v>
      </c>
      <c r="DW878" s="7">
        <v>-7390.1847000010312</v>
      </c>
      <c r="DX878" s="7">
        <v>4864838.9191000015</v>
      </c>
      <c r="DY878" s="25">
        <f t="shared" si="431"/>
        <v>56.696941257746765</v>
      </c>
      <c r="DZ878" s="6">
        <v>4569</v>
      </c>
      <c r="EA878" s="21">
        <v>0.37110279322356599</v>
      </c>
      <c r="EB878" s="7">
        <v>-7390.1847000010312</v>
      </c>
      <c r="EC878" s="7">
        <v>4864838.9191000015</v>
      </c>
      <c r="ED878" s="25">
        <f t="shared" si="432"/>
        <v>52.725791403342789</v>
      </c>
      <c r="EE878" s="6">
        <v>14607</v>
      </c>
      <c r="EF878" s="21">
        <v>0.38556177184571599</v>
      </c>
      <c r="EG878" s="7">
        <v>-7377.0782699882984</v>
      </c>
      <c r="EH878" s="7">
        <v>4864842.9614389986</v>
      </c>
      <c r="EI878" s="25">
        <f t="shared" si="433"/>
        <v>45.250577941788031</v>
      </c>
    </row>
    <row r="879" spans="1:139" x14ac:dyDescent="0.25">
      <c r="A879" s="6">
        <v>865</v>
      </c>
      <c r="B879" s="6">
        <v>2</v>
      </c>
      <c r="C879" s="6">
        <v>1</v>
      </c>
      <c r="D879" s="6">
        <v>2</v>
      </c>
      <c r="E879" s="6">
        <v>1</v>
      </c>
      <c r="F879" s="20">
        <f t="shared" si="403"/>
        <v>1</v>
      </c>
      <c r="G879" s="20">
        <f t="shared" si="404"/>
        <v>1</v>
      </c>
      <c r="H879" s="20">
        <f t="shared" si="405"/>
        <v>1</v>
      </c>
      <c r="I879" s="7">
        <v>-7346.2978756119874</v>
      </c>
      <c r="J879" s="7">
        <v>4864827.8367524436</v>
      </c>
      <c r="K879" s="6">
        <v>3</v>
      </c>
      <c r="L879" s="6">
        <v>-3</v>
      </c>
      <c r="M879" s="7">
        <v>-7348.4170350349923</v>
      </c>
      <c r="N879" s="7">
        <v>4864833.0801063087</v>
      </c>
      <c r="O879" s="26">
        <f t="shared" si="406"/>
        <v>-7348.4170350349941</v>
      </c>
      <c r="P879" s="26">
        <f t="shared" si="407"/>
        <v>4864833.0801063087</v>
      </c>
      <c r="Q879" s="20">
        <f t="shared" si="408"/>
        <v>1</v>
      </c>
      <c r="R879" s="26">
        <f t="shared" si="409"/>
        <v>5.6554041778528807</v>
      </c>
      <c r="S879" s="26">
        <f>R879*'8_HeSo_Mercator'!$B$7</f>
        <v>4.3327542018074956</v>
      </c>
      <c r="T879" s="6">
        <v>3374</v>
      </c>
      <c r="U879" s="21">
        <v>0.2273016216218286</v>
      </c>
      <c r="V879" s="7">
        <v>-7345.4233000017703</v>
      </c>
      <c r="W879" s="7">
        <v>4864829.5577000007</v>
      </c>
      <c r="X879" s="25">
        <f t="shared" si="410"/>
        <v>374.6190546884107</v>
      </c>
      <c r="Y879" s="6">
        <v>4344</v>
      </c>
      <c r="Z879" s="21">
        <v>0.28721735459809211</v>
      </c>
      <c r="AA879" s="7">
        <v>-7345.4233000017703</v>
      </c>
      <c r="AB879" s="7">
        <v>4864829.5577000007</v>
      </c>
      <c r="AC879" s="25">
        <f t="shared" si="411"/>
        <v>146.94583757904883</v>
      </c>
      <c r="AD879" s="6">
        <v>19045</v>
      </c>
      <c r="AE879" s="21">
        <v>0.31183203403933529</v>
      </c>
      <c r="AF879" s="7">
        <v>-7352.3487999998033</v>
      </c>
      <c r="AG879" s="7">
        <v>4864837.9547000006</v>
      </c>
      <c r="AH879" s="25">
        <f t="shared" si="412"/>
        <v>105.75894009912643</v>
      </c>
      <c r="AI879" s="6">
        <v>4205</v>
      </c>
      <c r="AJ879" s="21">
        <v>0.3144052909744941</v>
      </c>
      <c r="AK879" s="7">
        <v>-7345.4233000017703</v>
      </c>
      <c r="AL879" s="7">
        <v>4864829.5577000007</v>
      </c>
      <c r="AM879" s="25">
        <f t="shared" si="413"/>
        <v>102.33886973264923</v>
      </c>
      <c r="AN879" s="6">
        <v>4618</v>
      </c>
      <c r="AO879" s="21">
        <v>0.31813124451761871</v>
      </c>
      <c r="AP879" s="7">
        <v>-7345.4233000017703</v>
      </c>
      <c r="AQ879" s="7">
        <v>4864829.5577000007</v>
      </c>
      <c r="AR879" s="25">
        <f t="shared" si="414"/>
        <v>97.628069650840629</v>
      </c>
      <c r="AS879" s="6">
        <v>4482</v>
      </c>
      <c r="AT879" s="21">
        <v>0.32389915752596332</v>
      </c>
      <c r="AU879" s="7">
        <v>-7345.4233000017703</v>
      </c>
      <c r="AV879" s="7">
        <v>4864829.5577000007</v>
      </c>
      <c r="AW879" s="25">
        <f t="shared" si="415"/>
        <v>90.857488212460709</v>
      </c>
      <c r="AX879" s="6">
        <v>18860</v>
      </c>
      <c r="AY879" s="21">
        <v>0.33377509571096148</v>
      </c>
      <c r="AZ879" s="7">
        <v>-7352.3487999998033</v>
      </c>
      <c r="BA879" s="7">
        <v>4864837.9547000006</v>
      </c>
      <c r="BB879" s="25">
        <f t="shared" si="416"/>
        <v>80.572025879420622</v>
      </c>
      <c r="BC879" s="6">
        <v>18764</v>
      </c>
      <c r="BD879" s="21">
        <v>0.33568822367263729</v>
      </c>
      <c r="BE879" s="7">
        <v>-7352.3487999998033</v>
      </c>
      <c r="BF879" s="7">
        <v>4864837.9547000006</v>
      </c>
      <c r="BG879" s="25">
        <f t="shared" si="417"/>
        <v>78.75090912665965</v>
      </c>
      <c r="BH879" s="6">
        <v>3514</v>
      </c>
      <c r="BI879" s="21">
        <v>0.33724534066071138</v>
      </c>
      <c r="BJ879" s="7">
        <v>-7353.7234000004828</v>
      </c>
      <c r="BK879" s="7">
        <v>4864834.1625000006</v>
      </c>
      <c r="BL879" s="25">
        <f t="shared" si="418"/>
        <v>77.306527727221095</v>
      </c>
      <c r="BM879" s="6">
        <v>3512</v>
      </c>
      <c r="BN879" s="21">
        <v>0.34397682226924597</v>
      </c>
      <c r="BO879" s="7">
        <v>-7345.4233000017703</v>
      </c>
      <c r="BP879" s="7">
        <v>4864829.5577000007</v>
      </c>
      <c r="BQ879" s="25">
        <f t="shared" si="419"/>
        <v>71.430432498885921</v>
      </c>
      <c r="BR879" s="6">
        <v>4035</v>
      </c>
      <c r="BS879" s="21">
        <v>0.34755919903196258</v>
      </c>
      <c r="BT879" s="7">
        <v>-7349.5460000000894</v>
      </c>
      <c r="BU879" s="7">
        <v>4864836.3998000026</v>
      </c>
      <c r="BV879" s="25">
        <f t="shared" si="420"/>
        <v>68.530649711459503</v>
      </c>
      <c r="BW879" s="6">
        <v>19034</v>
      </c>
      <c r="BX879" s="21">
        <v>0.34759862754925441</v>
      </c>
      <c r="BY879" s="7">
        <v>-7359.1929999999702</v>
      </c>
      <c r="BZ879" s="7">
        <v>4864841.7518000007</v>
      </c>
      <c r="CA879" s="25">
        <f t="shared" si="421"/>
        <v>68.499560955857262</v>
      </c>
      <c r="CB879" s="6">
        <v>3374</v>
      </c>
      <c r="CC879" s="21">
        <v>0.2148004983175959</v>
      </c>
      <c r="CD879" s="7">
        <v>-7345.4233000017703</v>
      </c>
      <c r="CE879" s="7">
        <v>4864829.5577000007</v>
      </c>
      <c r="CF879" s="25">
        <f t="shared" si="422"/>
        <v>469.7414259427083</v>
      </c>
      <c r="CG879" s="6">
        <v>4035</v>
      </c>
      <c r="CH879" s="21">
        <v>0.24213911793889209</v>
      </c>
      <c r="CI879" s="7">
        <v>-7349.5460000000894</v>
      </c>
      <c r="CJ879" s="7">
        <v>4864836.3998000026</v>
      </c>
      <c r="CK879" s="25">
        <f t="shared" si="423"/>
        <v>290.89762522672709</v>
      </c>
      <c r="CL879" s="6">
        <v>4344</v>
      </c>
      <c r="CM879" s="21">
        <v>0.2495186368240046</v>
      </c>
      <c r="CN879" s="7">
        <v>-7345.4233000017703</v>
      </c>
      <c r="CO879" s="7">
        <v>4864829.5577000007</v>
      </c>
      <c r="CP879" s="25">
        <f t="shared" si="424"/>
        <v>257.98119110319738</v>
      </c>
      <c r="CQ879" s="6">
        <v>3514</v>
      </c>
      <c r="CR879" s="21">
        <v>0.27367750159337162</v>
      </c>
      <c r="CS879" s="7">
        <v>-7353.7234000004828</v>
      </c>
      <c r="CT879" s="7">
        <v>4864834.1625000006</v>
      </c>
      <c r="CU879" s="25">
        <f t="shared" si="425"/>
        <v>178.2557771509849</v>
      </c>
      <c r="CV879" s="6">
        <v>4449</v>
      </c>
      <c r="CW879" s="21">
        <v>0.28228667782995109</v>
      </c>
      <c r="CX879" s="7">
        <v>-7349.5460000000894</v>
      </c>
      <c r="CY879" s="7">
        <v>4864836.3998000026</v>
      </c>
      <c r="CZ879" s="25">
        <f t="shared" si="426"/>
        <v>157.48473697601557</v>
      </c>
      <c r="DA879" s="6">
        <v>3342</v>
      </c>
      <c r="DB879" s="21">
        <v>0.2963265496639283</v>
      </c>
      <c r="DC879" s="7">
        <v>-7349.5460000000894</v>
      </c>
      <c r="DD879" s="7">
        <v>4864836.3998000026</v>
      </c>
      <c r="DE879" s="25">
        <f t="shared" si="427"/>
        <v>129.69336035511088</v>
      </c>
      <c r="DF879" s="6">
        <v>3761</v>
      </c>
      <c r="DG879" s="21">
        <v>0.30114968567706851</v>
      </c>
      <c r="DH879" s="7">
        <v>-7352.3487999998033</v>
      </c>
      <c r="DI879" s="7">
        <v>4864837.9547000006</v>
      </c>
      <c r="DJ879" s="25">
        <f t="shared" si="428"/>
        <v>121.58229674322492</v>
      </c>
      <c r="DK879" s="6">
        <v>3897</v>
      </c>
      <c r="DL879" s="21">
        <v>0.3073890372631311</v>
      </c>
      <c r="DM879" s="7">
        <v>-7349.5460000000894</v>
      </c>
      <c r="DN879" s="7">
        <v>4864836.3998000026</v>
      </c>
      <c r="DO879" s="25">
        <f t="shared" si="429"/>
        <v>112.0073445127896</v>
      </c>
      <c r="DP879" s="6">
        <v>4205</v>
      </c>
      <c r="DQ879" s="21">
        <v>0.31475363603400341</v>
      </c>
      <c r="DR879" s="7">
        <v>-7345.4233000017703</v>
      </c>
      <c r="DS879" s="7">
        <v>4864829.5577000007</v>
      </c>
      <c r="DT879" s="25">
        <f t="shared" si="430"/>
        <v>101.88657818142018</v>
      </c>
      <c r="DU879" s="6">
        <v>3758</v>
      </c>
      <c r="DV879" s="21">
        <v>0.3169874947309258</v>
      </c>
      <c r="DW879" s="7">
        <v>-7349.5460000000894</v>
      </c>
      <c r="DX879" s="7">
        <v>4864836.3998000026</v>
      </c>
      <c r="DY879" s="25">
        <f t="shared" si="431"/>
        <v>99.04475500364525</v>
      </c>
      <c r="DZ879" s="6">
        <v>18860</v>
      </c>
      <c r="EA879" s="21">
        <v>0.31938393228805317</v>
      </c>
      <c r="EB879" s="7">
        <v>-7352.3487999998033</v>
      </c>
      <c r="EC879" s="7">
        <v>4864837.9547000006</v>
      </c>
      <c r="ED879" s="25">
        <f t="shared" si="432"/>
        <v>96.105389975766727</v>
      </c>
      <c r="EE879" s="6">
        <v>19045</v>
      </c>
      <c r="EF879" s="21">
        <v>0.31977564617830417</v>
      </c>
      <c r="EG879" s="7">
        <v>-7352.3487999998033</v>
      </c>
      <c r="EH879" s="7">
        <v>4864837.9547000006</v>
      </c>
      <c r="EI879" s="25">
        <f t="shared" si="433"/>
        <v>95.635351673521754</v>
      </c>
    </row>
    <row r="880" spans="1:139" x14ac:dyDescent="0.25">
      <c r="A880" s="6">
        <v>866</v>
      </c>
      <c r="B880" s="6">
        <v>2</v>
      </c>
      <c r="C880" s="6">
        <v>1</v>
      </c>
      <c r="D880" s="6">
        <v>2</v>
      </c>
      <c r="E880" s="6">
        <v>1</v>
      </c>
      <c r="F880" s="20">
        <f t="shared" si="403"/>
        <v>1</v>
      </c>
      <c r="G880" s="20">
        <f t="shared" si="404"/>
        <v>1</v>
      </c>
      <c r="H880" s="20">
        <f t="shared" si="405"/>
        <v>1</v>
      </c>
      <c r="I880" s="7">
        <v>-7338.4888333330546</v>
      </c>
      <c r="J880" s="7">
        <v>4864824.7243666677</v>
      </c>
      <c r="K880" s="6">
        <v>3</v>
      </c>
      <c r="L880" s="6">
        <v>3</v>
      </c>
      <c r="M880" s="7">
        <v>-7346.4682357116399</v>
      </c>
      <c r="N880" s="7">
        <v>4864831.8114587981</v>
      </c>
      <c r="O880" s="26">
        <f t="shared" si="406"/>
        <v>-7346.4682357116399</v>
      </c>
      <c r="P880" s="26">
        <f t="shared" si="407"/>
        <v>4864831.8114587981</v>
      </c>
      <c r="Q880" s="20">
        <f t="shared" si="408"/>
        <v>1</v>
      </c>
      <c r="R880" s="26">
        <f t="shared" si="409"/>
        <v>10.672288282500022</v>
      </c>
      <c r="S880" s="26">
        <f>R880*'8_HeSo_Mercator'!$B$7</f>
        <v>8.1763213458703508</v>
      </c>
      <c r="T880" s="6">
        <v>3623</v>
      </c>
      <c r="U880" s="21">
        <v>0.26751833144149589</v>
      </c>
      <c r="V880" s="7">
        <v>-7341.6354274861505</v>
      </c>
      <c r="W880" s="7">
        <v>4864823.2805400342</v>
      </c>
      <c r="X880" s="25">
        <f t="shared" si="410"/>
        <v>195.24764847069156</v>
      </c>
      <c r="Y880" s="6">
        <v>18860</v>
      </c>
      <c r="Z880" s="21">
        <v>0.27461851502818452</v>
      </c>
      <c r="AA880" s="7">
        <v>-7352.3487999998033</v>
      </c>
      <c r="AB880" s="7">
        <v>4864837.9547000006</v>
      </c>
      <c r="AC880" s="25">
        <f t="shared" si="411"/>
        <v>175.82504706775612</v>
      </c>
      <c r="AD880" s="6">
        <v>4452</v>
      </c>
      <c r="AE880" s="21">
        <v>0.30040761774292352</v>
      </c>
      <c r="AF880" s="7">
        <v>-7336.2989999987194</v>
      </c>
      <c r="AG880" s="7">
        <v>4864829.0503999963</v>
      </c>
      <c r="AH880" s="25">
        <f t="shared" si="412"/>
        <v>122.78808741610634</v>
      </c>
      <c r="AI880" s="6">
        <v>4461</v>
      </c>
      <c r="AJ880" s="21">
        <v>0.30227881547587349</v>
      </c>
      <c r="AK880" s="7">
        <v>-7327.9290999993682</v>
      </c>
      <c r="AL880" s="7">
        <v>4864824.4069999978</v>
      </c>
      <c r="AM880" s="25">
        <f t="shared" si="413"/>
        <v>119.77582011524028</v>
      </c>
      <c r="AN880" s="6">
        <v>4349</v>
      </c>
      <c r="AO880" s="21">
        <v>0.3079510731264718</v>
      </c>
      <c r="AP880" s="7">
        <v>-7359.3310999982059</v>
      </c>
      <c r="AQ880" s="7">
        <v>4864837.2735000029</v>
      </c>
      <c r="AR880" s="25">
        <f t="shared" si="414"/>
        <v>111.19189010543403</v>
      </c>
      <c r="AS880" s="6">
        <v>18764</v>
      </c>
      <c r="AT880" s="21">
        <v>0.3113229030866892</v>
      </c>
      <c r="AU880" s="7">
        <v>-7352.3487999998033</v>
      </c>
      <c r="AV880" s="7">
        <v>4864837.9547000006</v>
      </c>
      <c r="AW880" s="25">
        <f t="shared" si="415"/>
        <v>106.45246286021002</v>
      </c>
      <c r="AX880" s="6">
        <v>3652</v>
      </c>
      <c r="AY880" s="21">
        <v>0.31514959257719521</v>
      </c>
      <c r="AZ880" s="7">
        <v>-7352.520300000906</v>
      </c>
      <c r="BA880" s="7">
        <v>4864833.4948000014</v>
      </c>
      <c r="BB880" s="25">
        <f t="shared" si="416"/>
        <v>101.3754978356301</v>
      </c>
      <c r="BC880" s="6">
        <v>3624</v>
      </c>
      <c r="BD880" s="21">
        <v>0.3154649804625308</v>
      </c>
      <c r="BE880" s="7">
        <v>-7336.2989999987194</v>
      </c>
      <c r="BF880" s="7">
        <v>4864829.0503999963</v>
      </c>
      <c r="BG880" s="25">
        <f t="shared" si="417"/>
        <v>100.97070249379476</v>
      </c>
      <c r="BH880" s="6">
        <v>18863</v>
      </c>
      <c r="BI880" s="21">
        <v>0.31805039454538647</v>
      </c>
      <c r="BJ880" s="7">
        <v>-7349.5460000000894</v>
      </c>
      <c r="BK880" s="7">
        <v>4864836.3998000026</v>
      </c>
      <c r="BL880" s="25">
        <f t="shared" si="418"/>
        <v>97.727377648709719</v>
      </c>
      <c r="BM880" s="6">
        <v>3512</v>
      </c>
      <c r="BN880" s="21">
        <v>0.31905490519476321</v>
      </c>
      <c r="BO880" s="7">
        <v>-7345.4233000017703</v>
      </c>
      <c r="BP880" s="7">
        <v>4864829.5577000007</v>
      </c>
      <c r="BQ880" s="25">
        <f t="shared" si="419"/>
        <v>96.502440447696998</v>
      </c>
      <c r="BR880" s="6">
        <v>18952</v>
      </c>
      <c r="BS880" s="21">
        <v>0.3216888926050494</v>
      </c>
      <c r="BT880" s="7">
        <v>-7352.3487999998033</v>
      </c>
      <c r="BU880" s="7">
        <v>4864837.9547000006</v>
      </c>
      <c r="BV880" s="25">
        <f t="shared" si="420"/>
        <v>93.380401583829581</v>
      </c>
      <c r="BW880" s="6">
        <v>3515</v>
      </c>
      <c r="BX880" s="21">
        <v>0.32188058968474348</v>
      </c>
      <c r="BY880" s="7">
        <v>-7352.520300000906</v>
      </c>
      <c r="BZ880" s="7">
        <v>4864833.4948000014</v>
      </c>
      <c r="CA880" s="25">
        <f t="shared" si="421"/>
        <v>93.15814816530677</v>
      </c>
      <c r="CB880" s="6">
        <v>3623</v>
      </c>
      <c r="CC880" s="21">
        <v>0.25471318994286501</v>
      </c>
      <c r="CD880" s="7">
        <v>-7341.6354274861505</v>
      </c>
      <c r="CE880" s="7">
        <v>4864823.2805400342</v>
      </c>
      <c r="CF880" s="25">
        <f t="shared" si="422"/>
        <v>237.57145671139787</v>
      </c>
      <c r="CG880" s="6">
        <v>18860</v>
      </c>
      <c r="CH880" s="21">
        <v>0.26304324913045007</v>
      </c>
      <c r="CI880" s="7">
        <v>-7352.3487999998033</v>
      </c>
      <c r="CJ880" s="7">
        <v>4864837.9547000006</v>
      </c>
      <c r="CK880" s="25">
        <f t="shared" si="423"/>
        <v>208.87735464628466</v>
      </c>
      <c r="CL880" s="6">
        <v>4349</v>
      </c>
      <c r="CM880" s="21">
        <v>0.2843449858070537</v>
      </c>
      <c r="CN880" s="7">
        <v>-7359.3310999982059</v>
      </c>
      <c r="CO880" s="7">
        <v>4864837.2735000029</v>
      </c>
      <c r="CP880" s="25">
        <f t="shared" si="424"/>
        <v>152.97402825982934</v>
      </c>
      <c r="CQ880" s="6">
        <v>3512</v>
      </c>
      <c r="CR880" s="21">
        <v>0.2939875549121907</v>
      </c>
      <c r="CS880" s="7">
        <v>-7345.4233000017703</v>
      </c>
      <c r="CT880" s="7">
        <v>4864829.5577000007</v>
      </c>
      <c r="CU880" s="25">
        <f t="shared" si="425"/>
        <v>133.87029334729485</v>
      </c>
      <c r="CV880" s="6">
        <v>4452</v>
      </c>
      <c r="CW880" s="21">
        <v>0.29927974989117101</v>
      </c>
      <c r="CX880" s="7">
        <v>-7336.2989999987194</v>
      </c>
      <c r="CY880" s="7">
        <v>4864829.0503999963</v>
      </c>
      <c r="CZ880" s="25">
        <f t="shared" si="426"/>
        <v>124.64953737583807</v>
      </c>
      <c r="DA880" s="6">
        <v>4461</v>
      </c>
      <c r="DB880" s="21">
        <v>0.30042831743979309</v>
      </c>
      <c r="DC880" s="7">
        <v>-7327.9290999993682</v>
      </c>
      <c r="DD880" s="7">
        <v>4864824.4069999978</v>
      </c>
      <c r="DE880" s="25">
        <f t="shared" si="427"/>
        <v>122.75425021277158</v>
      </c>
      <c r="DF880" s="6">
        <v>4344</v>
      </c>
      <c r="DG880" s="21">
        <v>0.30074480103770029</v>
      </c>
      <c r="DH880" s="7">
        <v>-7345.4233000017703</v>
      </c>
      <c r="DI880" s="7">
        <v>4864829.5577000007</v>
      </c>
      <c r="DJ880" s="25">
        <f t="shared" si="428"/>
        <v>122.23835201049693</v>
      </c>
      <c r="DK880" s="6">
        <v>18764</v>
      </c>
      <c r="DL880" s="21">
        <v>0.3016681003520657</v>
      </c>
      <c r="DM880" s="7">
        <v>-7352.3487999998033</v>
      </c>
      <c r="DN880" s="7">
        <v>4864837.9547000006</v>
      </c>
      <c r="DO880" s="25">
        <f t="shared" si="429"/>
        <v>120.74869507636802</v>
      </c>
      <c r="DP880" s="6">
        <v>4482</v>
      </c>
      <c r="DQ880" s="21">
        <v>0.3035364319770672</v>
      </c>
      <c r="DR880" s="7">
        <v>-7345.4233000017703</v>
      </c>
      <c r="DS880" s="7">
        <v>4864829.5577000007</v>
      </c>
      <c r="DT880" s="25">
        <f t="shared" si="430"/>
        <v>117.80309507979513</v>
      </c>
      <c r="DU880" s="6">
        <v>18863</v>
      </c>
      <c r="DV880" s="21">
        <v>0.30413930432572128</v>
      </c>
      <c r="DW880" s="7">
        <v>-7349.5460000000894</v>
      </c>
      <c r="DX880" s="7">
        <v>4864836.3998000026</v>
      </c>
      <c r="DY880" s="25">
        <f t="shared" si="431"/>
        <v>116.87181997693082</v>
      </c>
      <c r="DZ880" s="6">
        <v>3652</v>
      </c>
      <c r="EA880" s="21">
        <v>0.30866588856605981</v>
      </c>
      <c r="EB880" s="7">
        <v>-7352.520300000906</v>
      </c>
      <c r="EC880" s="7">
        <v>4864833.4948000014</v>
      </c>
      <c r="ED880" s="25">
        <f t="shared" si="432"/>
        <v>110.16545977348763</v>
      </c>
      <c r="EE880" s="6">
        <v>3515</v>
      </c>
      <c r="EF880" s="21">
        <v>0.3105199839593637</v>
      </c>
      <c r="EG880" s="7">
        <v>-7352.520300000906</v>
      </c>
      <c r="EH880" s="7">
        <v>4864833.4948000014</v>
      </c>
      <c r="EI880" s="25">
        <f t="shared" si="433"/>
        <v>107.55776761615391</v>
      </c>
    </row>
    <row r="881" spans="1:139" x14ac:dyDescent="0.25">
      <c r="A881" s="6">
        <v>867</v>
      </c>
      <c r="B881" s="6">
        <v>2</v>
      </c>
      <c r="C881" s="6">
        <v>2</v>
      </c>
      <c r="D881" s="6">
        <v>2</v>
      </c>
      <c r="E881" s="6">
        <v>2</v>
      </c>
      <c r="F881" s="20">
        <f t="shared" si="403"/>
        <v>1</v>
      </c>
      <c r="G881" s="20">
        <f t="shared" si="404"/>
        <v>1</v>
      </c>
      <c r="H881" s="20">
        <f t="shared" si="405"/>
        <v>1</v>
      </c>
      <c r="I881" s="7">
        <v>-7356.4778156068996</v>
      </c>
      <c r="J881" s="7">
        <v>4864765.5286484174</v>
      </c>
      <c r="K881" s="6">
        <v>6</v>
      </c>
      <c r="L881" s="6">
        <v>6</v>
      </c>
      <c r="M881" s="7">
        <v>-7353.2154905927637</v>
      </c>
      <c r="N881" s="7">
        <v>4864765.5667883009</v>
      </c>
      <c r="O881" s="26">
        <f t="shared" si="406"/>
        <v>-7353.2154905927637</v>
      </c>
      <c r="P881" s="26">
        <f t="shared" si="407"/>
        <v>4864765.5667883027</v>
      </c>
      <c r="Q881" s="20">
        <f t="shared" si="408"/>
        <v>1</v>
      </c>
      <c r="R881" s="26">
        <f t="shared" si="409"/>
        <v>3.2625479534724522</v>
      </c>
      <c r="S881" s="26">
        <f>R881*'8_HeSo_Mercator'!$B$7</f>
        <v>2.4995239790930364</v>
      </c>
      <c r="T881" s="6">
        <v>2220</v>
      </c>
      <c r="U881" s="21">
        <v>0.32809241777514447</v>
      </c>
      <c r="V881" s="7">
        <v>-7359.4400999993086</v>
      </c>
      <c r="W881" s="7">
        <v>4864766.4086000035</v>
      </c>
      <c r="X881" s="25">
        <f t="shared" si="410"/>
        <v>86.30088000675363</v>
      </c>
      <c r="Y881" s="6">
        <v>1793</v>
      </c>
      <c r="Z881" s="21">
        <v>0.3292988018672221</v>
      </c>
      <c r="AA881" s="7">
        <v>-7356.4576000012457</v>
      </c>
      <c r="AB881" s="7">
        <v>4864764.753700003</v>
      </c>
      <c r="AC881" s="25">
        <f t="shared" si="411"/>
        <v>85.043161683127323</v>
      </c>
      <c r="AD881" s="6">
        <v>1668</v>
      </c>
      <c r="AE881" s="21">
        <v>0.33051570892129178</v>
      </c>
      <c r="AF881" s="7">
        <v>-7359.4400999993086</v>
      </c>
      <c r="AG881" s="7">
        <v>4864766.4086000035</v>
      </c>
      <c r="AH881" s="25">
        <f t="shared" si="412"/>
        <v>83.797599389798094</v>
      </c>
      <c r="AI881" s="6">
        <v>1728</v>
      </c>
      <c r="AJ881" s="21">
        <v>0.34160771783637561</v>
      </c>
      <c r="AK881" s="7">
        <v>-7356.4576000012457</v>
      </c>
      <c r="AL881" s="7">
        <v>4864764.753700003</v>
      </c>
      <c r="AM881" s="25">
        <f t="shared" si="413"/>
        <v>73.432667395911508</v>
      </c>
      <c r="AN881" s="6">
        <v>2228</v>
      </c>
      <c r="AO881" s="21">
        <v>0.36905980933141319</v>
      </c>
      <c r="AP881" s="7">
        <v>-7331.7479999996722</v>
      </c>
      <c r="AQ881" s="7">
        <v>4864767.3180000037</v>
      </c>
      <c r="AR881" s="25">
        <f t="shared" si="414"/>
        <v>53.903006343021232</v>
      </c>
      <c r="AS881" s="6">
        <v>2226</v>
      </c>
      <c r="AT881" s="21">
        <v>0.375874434012756</v>
      </c>
      <c r="AU881" s="7">
        <v>-7331.4004999995232</v>
      </c>
      <c r="AV881" s="7">
        <v>4864768.4786000028</v>
      </c>
      <c r="AW881" s="25">
        <f t="shared" si="415"/>
        <v>50.098976254572833</v>
      </c>
      <c r="AX881" s="6">
        <v>1980</v>
      </c>
      <c r="AY881" s="21">
        <v>0.38020974244216821</v>
      </c>
      <c r="AZ881" s="7">
        <v>-7359.4400999993086</v>
      </c>
      <c r="BA881" s="7">
        <v>4864766.4086000035</v>
      </c>
      <c r="BB881" s="25">
        <f t="shared" si="416"/>
        <v>47.852764903073954</v>
      </c>
      <c r="BC881" s="6">
        <v>1856</v>
      </c>
      <c r="BD881" s="21">
        <v>0.3845473380814971</v>
      </c>
      <c r="BE881" s="7">
        <v>-7356.4576000012457</v>
      </c>
      <c r="BF881" s="7">
        <v>4864764.753700003</v>
      </c>
      <c r="BG881" s="25">
        <f t="shared" si="417"/>
        <v>45.729953767069674</v>
      </c>
      <c r="BH881" s="6">
        <v>2041</v>
      </c>
      <c r="BI881" s="21">
        <v>0.38561401998471612</v>
      </c>
      <c r="BJ881" s="7">
        <v>-7359.4400999993086</v>
      </c>
      <c r="BK881" s="7">
        <v>4864766.4086000035</v>
      </c>
      <c r="BL881" s="25">
        <f t="shared" si="418"/>
        <v>45.226058314439982</v>
      </c>
      <c r="BM881" s="6">
        <v>1726</v>
      </c>
      <c r="BN881" s="21">
        <v>0.39045519825886049</v>
      </c>
      <c r="BO881" s="7">
        <v>-7359.4400999993086</v>
      </c>
      <c r="BP881" s="7">
        <v>4864766.4086000035</v>
      </c>
      <c r="BQ881" s="25">
        <f t="shared" si="419"/>
        <v>43.024433782772093</v>
      </c>
      <c r="BR881" s="6">
        <v>2103</v>
      </c>
      <c r="BS881" s="21">
        <v>0.39096798806460792</v>
      </c>
      <c r="BT881" s="7">
        <v>-7356.4576000012457</v>
      </c>
      <c r="BU881" s="7">
        <v>4864764.753700003</v>
      </c>
      <c r="BV881" s="25">
        <f t="shared" si="420"/>
        <v>42.799155762755774</v>
      </c>
      <c r="BW881" s="6">
        <v>2166</v>
      </c>
      <c r="BX881" s="21">
        <v>0.39166485627364989</v>
      </c>
      <c r="BY881" s="7">
        <v>-7356.4576000012457</v>
      </c>
      <c r="BZ881" s="7">
        <v>4864764.753700003</v>
      </c>
      <c r="CA881" s="25">
        <f t="shared" si="421"/>
        <v>42.495366797186662</v>
      </c>
      <c r="CB881" s="6">
        <v>1793</v>
      </c>
      <c r="CC881" s="21">
        <v>0.3255386440007908</v>
      </c>
      <c r="CD881" s="7">
        <v>-7356.4576000012457</v>
      </c>
      <c r="CE881" s="7">
        <v>4864764.753700003</v>
      </c>
      <c r="CF881" s="25">
        <f t="shared" si="422"/>
        <v>89.040952971709288</v>
      </c>
      <c r="CG881" s="6">
        <v>1728</v>
      </c>
      <c r="CH881" s="21">
        <v>0.33007484645614871</v>
      </c>
      <c r="CI881" s="7">
        <v>-7356.4576000012457</v>
      </c>
      <c r="CJ881" s="7">
        <v>4864764.753700003</v>
      </c>
      <c r="CK881" s="25">
        <f t="shared" si="423"/>
        <v>84.246192150354673</v>
      </c>
      <c r="CL881" s="6">
        <v>1668</v>
      </c>
      <c r="CM881" s="21">
        <v>0.33584796449932458</v>
      </c>
      <c r="CN881" s="7">
        <v>-7359.4400999993086</v>
      </c>
      <c r="CO881" s="7">
        <v>4864766.4086000035</v>
      </c>
      <c r="CP881" s="25">
        <f t="shared" si="424"/>
        <v>78.601189438356073</v>
      </c>
      <c r="CQ881" s="6">
        <v>2220</v>
      </c>
      <c r="CR881" s="21">
        <v>0.33709263585187471</v>
      </c>
      <c r="CS881" s="7">
        <v>-7359.4400999993086</v>
      </c>
      <c r="CT881" s="7">
        <v>4864766.4086000035</v>
      </c>
      <c r="CU881" s="25">
        <f t="shared" si="425"/>
        <v>77.446704062775538</v>
      </c>
      <c r="CV881" s="6">
        <v>2229</v>
      </c>
      <c r="CW881" s="21">
        <v>0.36565365596043969</v>
      </c>
      <c r="CX881" s="7">
        <v>-7338.0093999989331</v>
      </c>
      <c r="CY881" s="7">
        <v>4864757.3975000009</v>
      </c>
      <c r="CZ881" s="25">
        <f t="shared" si="426"/>
        <v>55.939724070438636</v>
      </c>
      <c r="DA881" s="6">
        <v>2228</v>
      </c>
      <c r="DB881" s="21">
        <v>0.36814615428669611</v>
      </c>
      <c r="DC881" s="7">
        <v>-7331.7479999996722</v>
      </c>
      <c r="DD881" s="7">
        <v>4864767.3180000037</v>
      </c>
      <c r="DE881" s="25">
        <f t="shared" si="427"/>
        <v>54.440101656156337</v>
      </c>
      <c r="DF881" s="6">
        <v>2226</v>
      </c>
      <c r="DG881" s="21">
        <v>0.37615517996989389</v>
      </c>
      <c r="DH881" s="7">
        <v>-7331.4004999995232</v>
      </c>
      <c r="DI881" s="7">
        <v>4864768.4786000028</v>
      </c>
      <c r="DJ881" s="25">
        <f t="shared" si="428"/>
        <v>49.949576780471723</v>
      </c>
      <c r="DK881" s="6">
        <v>2103</v>
      </c>
      <c r="DL881" s="21">
        <v>0.37822366250751938</v>
      </c>
      <c r="DM881" s="7">
        <v>-7356.4576000012457</v>
      </c>
      <c r="DN881" s="7">
        <v>4864764.753700003</v>
      </c>
      <c r="DO881" s="25">
        <f t="shared" si="429"/>
        <v>48.865822921828922</v>
      </c>
      <c r="DP881" s="6">
        <v>1856</v>
      </c>
      <c r="DQ881" s="21">
        <v>0.38204561438762169</v>
      </c>
      <c r="DR881" s="7">
        <v>-7356.4576000012457</v>
      </c>
      <c r="DS881" s="7">
        <v>4864764.753700003</v>
      </c>
      <c r="DT881" s="25">
        <f t="shared" si="430"/>
        <v>46.939572004326131</v>
      </c>
      <c r="DU881" s="6">
        <v>1980</v>
      </c>
      <c r="DV881" s="21">
        <v>0.39153854786219278</v>
      </c>
      <c r="DW881" s="7">
        <v>-7359.4400999993086</v>
      </c>
      <c r="DX881" s="7">
        <v>4864766.4086000035</v>
      </c>
      <c r="DY881" s="25">
        <f t="shared" si="431"/>
        <v>42.550228523234878</v>
      </c>
      <c r="DZ881" s="6">
        <v>2166</v>
      </c>
      <c r="EA881" s="21">
        <v>0.3922567303641864</v>
      </c>
      <c r="EB881" s="7">
        <v>-7356.4576000012457</v>
      </c>
      <c r="EC881" s="7">
        <v>4864764.753700003</v>
      </c>
      <c r="ED881" s="25">
        <f t="shared" si="432"/>
        <v>42.239462594565104</v>
      </c>
      <c r="EE881" s="6">
        <v>2099</v>
      </c>
      <c r="EF881" s="21">
        <v>0.39388286037038311</v>
      </c>
      <c r="EG881" s="7">
        <v>-7359.4400999993086</v>
      </c>
      <c r="EH881" s="7">
        <v>4864766.4086000035</v>
      </c>
      <c r="EI881" s="25">
        <f t="shared" si="433"/>
        <v>41.546234455655544</v>
      </c>
    </row>
    <row r="882" spans="1:139" x14ac:dyDescent="0.25">
      <c r="A882" s="6">
        <v>868</v>
      </c>
      <c r="B882" s="6">
        <v>2</v>
      </c>
      <c r="C882" s="6">
        <v>4</v>
      </c>
      <c r="D882" s="6">
        <v>2</v>
      </c>
      <c r="E882" s="6">
        <v>4</v>
      </c>
      <c r="F882" s="20">
        <f t="shared" si="403"/>
        <v>1</v>
      </c>
      <c r="G882" s="20">
        <f t="shared" si="404"/>
        <v>1</v>
      </c>
      <c r="H882" s="20">
        <f t="shared" si="405"/>
        <v>1</v>
      </c>
      <c r="I882" s="7">
        <v>-7309.3240098122387</v>
      </c>
      <c r="J882" s="7">
        <v>4864815.0397289451</v>
      </c>
      <c r="K882" s="6">
        <v>-3</v>
      </c>
      <c r="L882" s="6">
        <v>-6</v>
      </c>
      <c r="M882" s="7">
        <v>-7335.3238373948707</v>
      </c>
      <c r="N882" s="7">
        <v>4864826.340498317</v>
      </c>
      <c r="O882" s="26">
        <f t="shared" si="406"/>
        <v>-7335.3238373948707</v>
      </c>
      <c r="P882" s="26">
        <f t="shared" si="407"/>
        <v>4864826.340498317</v>
      </c>
      <c r="Q882" s="20">
        <f t="shared" si="408"/>
        <v>1</v>
      </c>
      <c r="R882" s="26">
        <f t="shared" si="409"/>
        <v>28.34957535349923</v>
      </c>
      <c r="S882" s="26">
        <f>R882*'8_HeSo_Mercator'!$B$7</f>
        <v>21.719356896427172</v>
      </c>
      <c r="T882" s="6">
        <v>2550</v>
      </c>
      <c r="U882" s="21">
        <v>0.38121009504687131</v>
      </c>
      <c r="V882" s="7">
        <v>-7330.7868999987841</v>
      </c>
      <c r="W882" s="7">
        <v>4864821.4372999966</v>
      </c>
      <c r="X882" s="25">
        <f t="shared" si="410"/>
        <v>47.352447179451673</v>
      </c>
      <c r="Y882" s="6">
        <v>2651</v>
      </c>
      <c r="Z882" s="21">
        <v>0.39298006956307491</v>
      </c>
      <c r="AA882" s="7">
        <v>-7330.7868999987841</v>
      </c>
      <c r="AB882" s="7">
        <v>4864821.4372999966</v>
      </c>
      <c r="AC882" s="25">
        <f t="shared" si="411"/>
        <v>41.92932773048679</v>
      </c>
      <c r="AD882" s="6">
        <v>3043</v>
      </c>
      <c r="AE882" s="21">
        <v>0.39762734102758568</v>
      </c>
      <c r="AF882" s="7">
        <v>-7325.2340999990702</v>
      </c>
      <c r="AG882" s="7">
        <v>4864818.3567999974</v>
      </c>
      <c r="AH882" s="25">
        <f t="shared" si="412"/>
        <v>40.003228590374505</v>
      </c>
      <c r="AI882" s="6">
        <v>2629</v>
      </c>
      <c r="AJ882" s="21">
        <v>0.40229323426117569</v>
      </c>
      <c r="AK882" s="7">
        <v>-7349.5460000000894</v>
      </c>
      <c r="AL882" s="7">
        <v>4864836.3998000026</v>
      </c>
      <c r="AM882" s="25">
        <f t="shared" si="413"/>
        <v>38.179398782595456</v>
      </c>
      <c r="AN882" s="6">
        <v>2536</v>
      </c>
      <c r="AO882" s="21">
        <v>0.40395139737914171</v>
      </c>
      <c r="AP882" s="7">
        <v>-7314.1094999983907</v>
      </c>
      <c r="AQ882" s="7">
        <v>4864816.739699997</v>
      </c>
      <c r="AR882" s="25">
        <f t="shared" si="414"/>
        <v>37.556364096058751</v>
      </c>
      <c r="AS882" s="6">
        <v>2731</v>
      </c>
      <c r="AT882" s="21">
        <v>0.40779300110457462</v>
      </c>
      <c r="AU882" s="7">
        <v>-7314.1094999983907</v>
      </c>
      <c r="AV882" s="7">
        <v>4864816.739699997</v>
      </c>
      <c r="AW882" s="25">
        <f t="shared" si="415"/>
        <v>36.161041376210541</v>
      </c>
      <c r="AX882" s="6">
        <v>2831</v>
      </c>
      <c r="AY882" s="21">
        <v>0.40918707187283548</v>
      </c>
      <c r="AZ882" s="7">
        <v>-7314.1094999983907</v>
      </c>
      <c r="BA882" s="7">
        <v>4864816.739699997</v>
      </c>
      <c r="BB882" s="25">
        <f t="shared" si="416"/>
        <v>35.670761808715582</v>
      </c>
      <c r="BC882" s="6">
        <v>2552</v>
      </c>
      <c r="BD882" s="21">
        <v>0.41201432860255538</v>
      </c>
      <c r="BE882" s="7">
        <v>-7325.2340999990702</v>
      </c>
      <c r="BF882" s="7">
        <v>4864818.3567999974</v>
      </c>
      <c r="BG882" s="25">
        <f t="shared" si="417"/>
        <v>34.701697612384862</v>
      </c>
      <c r="BH882" s="6">
        <v>2631</v>
      </c>
      <c r="BI882" s="21">
        <v>0.41337227581898489</v>
      </c>
      <c r="BJ882" s="7">
        <v>-7314.1094999983907</v>
      </c>
      <c r="BK882" s="7">
        <v>4864816.739699997</v>
      </c>
      <c r="BL882" s="25">
        <f t="shared" si="418"/>
        <v>34.247952818265702</v>
      </c>
      <c r="BM882" s="6">
        <v>2545</v>
      </c>
      <c r="BN882" s="21">
        <v>0.41477307021854359</v>
      </c>
      <c r="BO882" s="7">
        <v>-7338.8579999990761</v>
      </c>
      <c r="BP882" s="7">
        <v>4864825.9152000016</v>
      </c>
      <c r="BQ882" s="25">
        <f t="shared" si="419"/>
        <v>33.787635036904874</v>
      </c>
      <c r="BR882" s="6">
        <v>2527</v>
      </c>
      <c r="BS882" s="21">
        <v>0.41695760263713838</v>
      </c>
      <c r="BT882" s="7">
        <v>-7349.5460000000894</v>
      </c>
      <c r="BU882" s="7">
        <v>4864836.3998000026</v>
      </c>
      <c r="BV882" s="25">
        <f t="shared" si="420"/>
        <v>33.085096981450079</v>
      </c>
      <c r="BW882" s="6">
        <v>2843</v>
      </c>
      <c r="BX882" s="21">
        <v>0.4308179838233781</v>
      </c>
      <c r="BY882" s="7">
        <v>-7338.8579999990761</v>
      </c>
      <c r="BZ882" s="7">
        <v>4864825.9152000016</v>
      </c>
      <c r="CA882" s="25">
        <f t="shared" si="421"/>
        <v>29.028507302129167</v>
      </c>
      <c r="CB882" s="6">
        <v>2629</v>
      </c>
      <c r="CC882" s="21">
        <v>0.31025824271338343</v>
      </c>
      <c r="CD882" s="7">
        <v>-7349.5460000000894</v>
      </c>
      <c r="CE882" s="7">
        <v>4864836.3998000026</v>
      </c>
      <c r="CF882" s="25">
        <f t="shared" si="422"/>
        <v>107.9211803504778</v>
      </c>
      <c r="CG882" s="6">
        <v>2527</v>
      </c>
      <c r="CH882" s="21">
        <v>0.32436672533863931</v>
      </c>
      <c r="CI882" s="7">
        <v>-7349.5460000000894</v>
      </c>
      <c r="CJ882" s="7">
        <v>4864836.3998000026</v>
      </c>
      <c r="CK882" s="25">
        <f t="shared" si="423"/>
        <v>90.334743226456567</v>
      </c>
      <c r="CL882" s="6">
        <v>2550</v>
      </c>
      <c r="CM882" s="21">
        <v>0.34303203494130441</v>
      </c>
      <c r="CN882" s="7">
        <v>-7330.7868999987841</v>
      </c>
      <c r="CO882" s="7">
        <v>4864821.4372999966</v>
      </c>
      <c r="CP882" s="25">
        <f t="shared" si="424"/>
        <v>72.220631461133138</v>
      </c>
      <c r="CQ882" s="6">
        <v>2725</v>
      </c>
      <c r="CR882" s="21">
        <v>0.35576768668034597</v>
      </c>
      <c r="CS882" s="7">
        <v>-7349.5460000000894</v>
      </c>
      <c r="CT882" s="7">
        <v>4864836.3998000026</v>
      </c>
      <c r="CU882" s="25">
        <f t="shared" si="425"/>
        <v>62.421471241167922</v>
      </c>
      <c r="CV882" s="6">
        <v>2651</v>
      </c>
      <c r="CW882" s="21">
        <v>0.36415307655376411</v>
      </c>
      <c r="CX882" s="7">
        <v>-7330.7868999987841</v>
      </c>
      <c r="CY882" s="7">
        <v>4864821.4372999966</v>
      </c>
      <c r="CZ882" s="25">
        <f t="shared" si="426"/>
        <v>56.867490822430852</v>
      </c>
      <c r="DA882" s="6">
        <v>2545</v>
      </c>
      <c r="DB882" s="21">
        <v>0.37371239015305829</v>
      </c>
      <c r="DC882" s="7">
        <v>-7338.8579999990761</v>
      </c>
      <c r="DD882" s="7">
        <v>4864825.9152000016</v>
      </c>
      <c r="DE882" s="25">
        <f t="shared" si="427"/>
        <v>51.268429366527997</v>
      </c>
      <c r="DF882" s="6">
        <v>2827</v>
      </c>
      <c r="DG882" s="21">
        <v>0.39205376418970678</v>
      </c>
      <c r="DH882" s="7">
        <v>-7349.5460000000894</v>
      </c>
      <c r="DI882" s="7">
        <v>4864836.3998000026</v>
      </c>
      <c r="DJ882" s="25">
        <f t="shared" si="428"/>
        <v>42.326999996005881</v>
      </c>
      <c r="DK882" s="6">
        <v>2528</v>
      </c>
      <c r="DL882" s="21">
        <v>0.39274041537689991</v>
      </c>
      <c r="DM882" s="7">
        <v>-7352.339699998498</v>
      </c>
      <c r="DN882" s="7">
        <v>4864837.9496999979</v>
      </c>
      <c r="DO882" s="25">
        <f t="shared" si="429"/>
        <v>42.031764249297993</v>
      </c>
      <c r="DP882" s="6">
        <v>3043</v>
      </c>
      <c r="DQ882" s="21">
        <v>0.39633348484222408</v>
      </c>
      <c r="DR882" s="7">
        <v>-7325.2340999990702</v>
      </c>
      <c r="DS882" s="7">
        <v>4864818.3567999974</v>
      </c>
      <c r="DT882" s="25">
        <f t="shared" si="430"/>
        <v>40.528164603716995</v>
      </c>
      <c r="DU882" s="6">
        <v>2552</v>
      </c>
      <c r="DV882" s="21">
        <v>0.4012417760815698</v>
      </c>
      <c r="DW882" s="7">
        <v>-7325.2340999990702</v>
      </c>
      <c r="DX882" s="7">
        <v>4864818.3567999974</v>
      </c>
      <c r="DY882" s="25">
        <f t="shared" si="431"/>
        <v>38.581172637696049</v>
      </c>
      <c r="DZ882" s="6">
        <v>2843</v>
      </c>
      <c r="EA882" s="21">
        <v>0.40250594853315352</v>
      </c>
      <c r="EB882" s="7">
        <v>-7338.8579999990761</v>
      </c>
      <c r="EC882" s="7">
        <v>4864825.9152000016</v>
      </c>
      <c r="ED882" s="25">
        <f t="shared" si="432"/>
        <v>38.098755329176676</v>
      </c>
      <c r="EE882" s="6">
        <v>2627</v>
      </c>
      <c r="EF882" s="21">
        <v>0.4098033627814191</v>
      </c>
      <c r="EG882" s="7">
        <v>-7352.339699998498</v>
      </c>
      <c r="EH882" s="7">
        <v>4864837.9496999979</v>
      </c>
      <c r="EI882" s="25">
        <f t="shared" si="433"/>
        <v>35.456668638533564</v>
      </c>
    </row>
    <row r="883" spans="1:139" x14ac:dyDescent="0.25">
      <c r="A883" s="6">
        <v>869</v>
      </c>
      <c r="B883" s="6">
        <v>1</v>
      </c>
      <c r="C883" s="6">
        <v>2</v>
      </c>
      <c r="D883" s="6">
        <v>1</v>
      </c>
      <c r="E883" s="6">
        <v>2</v>
      </c>
      <c r="F883" s="20">
        <f t="shared" si="403"/>
        <v>1</v>
      </c>
      <c r="G883" s="20">
        <f t="shared" si="404"/>
        <v>1</v>
      </c>
      <c r="H883" s="20">
        <f t="shared" si="405"/>
        <v>1</v>
      </c>
      <c r="I883" s="7">
        <v>-7488.8090000003576</v>
      </c>
      <c r="J883" s="7">
        <v>4864900.5180999963</v>
      </c>
      <c r="K883" s="6">
        <v>0</v>
      </c>
      <c r="L883" s="6">
        <v>-6</v>
      </c>
      <c r="M883" s="7">
        <v>-7479.976917134898</v>
      </c>
      <c r="N883" s="7">
        <v>4864892.0686313966</v>
      </c>
      <c r="O883" s="26">
        <f t="shared" si="406"/>
        <v>-7479.9769171349008</v>
      </c>
      <c r="P883" s="26">
        <f t="shared" si="407"/>
        <v>4864892.0686313976</v>
      </c>
      <c r="Q883" s="20">
        <f t="shared" si="408"/>
        <v>1</v>
      </c>
      <c r="R883" s="26">
        <f t="shared" si="409"/>
        <v>12.222896847422549</v>
      </c>
      <c r="S883" s="26">
        <f>R883*'8_HeSo_Mercator'!$B$7</f>
        <v>9.3642834373043655</v>
      </c>
      <c r="T883" s="6">
        <v>466</v>
      </c>
      <c r="U883" s="21">
        <v>0.15172975315018841</v>
      </c>
      <c r="V883" s="7">
        <v>-7480.1240999996662</v>
      </c>
      <c r="W883" s="7">
        <v>4864894.9306000024</v>
      </c>
      <c r="X883" s="25">
        <f t="shared" si="410"/>
        <v>1886.7614530365038</v>
      </c>
      <c r="Y883" s="6">
        <v>355</v>
      </c>
      <c r="Z883" s="21">
        <v>0.15514084622939689</v>
      </c>
      <c r="AA883" s="7">
        <v>-7480.1240999996662</v>
      </c>
      <c r="AB883" s="7">
        <v>4864894.9306000024</v>
      </c>
      <c r="AC883" s="25">
        <f t="shared" si="411"/>
        <v>1726.216947018228</v>
      </c>
      <c r="AD883" s="6">
        <v>576</v>
      </c>
      <c r="AE883" s="21">
        <v>0.1725204706911718</v>
      </c>
      <c r="AF883" s="7">
        <v>-7480.1240999996662</v>
      </c>
      <c r="AG883" s="7">
        <v>4864894.9306000024</v>
      </c>
      <c r="AH883" s="25">
        <f t="shared" si="412"/>
        <v>1128.853184635173</v>
      </c>
      <c r="AI883" s="6">
        <v>248</v>
      </c>
      <c r="AJ883" s="21">
        <v>0.17929539117224019</v>
      </c>
      <c r="AK883" s="7">
        <v>-7480.1240999996662</v>
      </c>
      <c r="AL883" s="7">
        <v>4864894.9306000024</v>
      </c>
      <c r="AM883" s="25">
        <f t="shared" si="413"/>
        <v>967.6615745205437</v>
      </c>
      <c r="AN883" s="6">
        <v>32</v>
      </c>
      <c r="AO883" s="21">
        <v>0.18263976754120709</v>
      </c>
      <c r="AP883" s="7">
        <v>-7480.1240999996662</v>
      </c>
      <c r="AQ883" s="7">
        <v>4864894.9306000024</v>
      </c>
      <c r="AR883" s="25">
        <f t="shared" si="414"/>
        <v>898.70801955202796</v>
      </c>
      <c r="AS883" s="6">
        <v>1013</v>
      </c>
      <c r="AT883" s="21">
        <v>0.18642232121761121</v>
      </c>
      <c r="AU883" s="7">
        <v>-7480.1240999996662</v>
      </c>
      <c r="AV883" s="7">
        <v>4864894.9306000024</v>
      </c>
      <c r="AW883" s="25">
        <f t="shared" si="415"/>
        <v>827.9580919470875</v>
      </c>
      <c r="AX883" s="6">
        <v>795</v>
      </c>
      <c r="AY883" s="21">
        <v>0.20315332259836899</v>
      </c>
      <c r="AZ883" s="7">
        <v>-7480.1240999996662</v>
      </c>
      <c r="BA883" s="7">
        <v>4864894.9306000024</v>
      </c>
      <c r="BB883" s="25">
        <f t="shared" si="416"/>
        <v>587.08945700037555</v>
      </c>
      <c r="BC883" s="6">
        <v>904</v>
      </c>
      <c r="BD883" s="21">
        <v>0.20766172045226669</v>
      </c>
      <c r="BE883" s="7">
        <v>-7480.1240999996662</v>
      </c>
      <c r="BF883" s="7">
        <v>4864894.9306000024</v>
      </c>
      <c r="BG883" s="25">
        <f t="shared" si="417"/>
        <v>537.74231056630276</v>
      </c>
      <c r="BH883" s="6">
        <v>687</v>
      </c>
      <c r="BI883" s="21">
        <v>0.2152263089778528</v>
      </c>
      <c r="BJ883" s="7">
        <v>-7489.1774999983609</v>
      </c>
      <c r="BK883" s="7">
        <v>4864899.9448999986</v>
      </c>
      <c r="BL883" s="25">
        <f t="shared" si="418"/>
        <v>466.0350371000622</v>
      </c>
      <c r="BM883" s="6">
        <v>19384</v>
      </c>
      <c r="BN883" s="21">
        <v>0.21932264618082781</v>
      </c>
      <c r="BO883" s="7">
        <v>-7478.5447000004351</v>
      </c>
      <c r="BP883" s="7">
        <v>4864887.1508999988</v>
      </c>
      <c r="BQ883" s="25">
        <f t="shared" si="419"/>
        <v>432.18141945269031</v>
      </c>
      <c r="BR883" s="6">
        <v>19478</v>
      </c>
      <c r="BS883" s="21">
        <v>0.22281766277104079</v>
      </c>
      <c r="BT883" s="7">
        <v>-7478.5447000004351</v>
      </c>
      <c r="BU883" s="7">
        <v>4864887.1508999988</v>
      </c>
      <c r="BV883" s="25">
        <f t="shared" si="420"/>
        <v>405.69676279782732</v>
      </c>
      <c r="BW883" s="6">
        <v>19347</v>
      </c>
      <c r="BX883" s="21">
        <v>0.2282230528728858</v>
      </c>
      <c r="BY883" s="7">
        <v>-7478.5447000004351</v>
      </c>
      <c r="BZ883" s="7">
        <v>4864887.1508999988</v>
      </c>
      <c r="CA883" s="25">
        <f t="shared" si="421"/>
        <v>368.60562468769268</v>
      </c>
      <c r="CB883" s="6">
        <v>19327</v>
      </c>
      <c r="CC883" s="21">
        <v>0.14006464522087109</v>
      </c>
      <c r="CD883" s="7">
        <v>-7478.5447000004351</v>
      </c>
      <c r="CE883" s="7">
        <v>4864887.1508999988</v>
      </c>
      <c r="CF883" s="25">
        <f t="shared" si="422"/>
        <v>2598.2796852018409</v>
      </c>
      <c r="CG883" s="6">
        <v>19384</v>
      </c>
      <c r="CH883" s="21">
        <v>0.1699581528522135</v>
      </c>
      <c r="CI883" s="7">
        <v>-7478.5447000004351</v>
      </c>
      <c r="CJ883" s="7">
        <v>4864887.1508999988</v>
      </c>
      <c r="CK883" s="25">
        <f t="shared" si="423"/>
        <v>1198.4833096057741</v>
      </c>
      <c r="CL883" s="6">
        <v>19425</v>
      </c>
      <c r="CM883" s="21">
        <v>0.1744946492271105</v>
      </c>
      <c r="CN883" s="7">
        <v>-7478.5447000004351</v>
      </c>
      <c r="CO883" s="7">
        <v>4864887.1508999988</v>
      </c>
      <c r="CP883" s="25">
        <f t="shared" si="424"/>
        <v>1078.6276364113442</v>
      </c>
      <c r="CQ883" s="6">
        <v>19478</v>
      </c>
      <c r="CR883" s="21">
        <v>0.17449464922711061</v>
      </c>
      <c r="CS883" s="7">
        <v>-7478.5447000004351</v>
      </c>
      <c r="CT883" s="7">
        <v>4864887.1508999988</v>
      </c>
      <c r="CU883" s="25">
        <f t="shared" si="425"/>
        <v>1078.6276364113414</v>
      </c>
      <c r="CV883" s="6">
        <v>1013</v>
      </c>
      <c r="CW883" s="21">
        <v>0.17697136469171901</v>
      </c>
      <c r="CX883" s="7">
        <v>-7480.1240999996662</v>
      </c>
      <c r="CY883" s="7">
        <v>4864894.9306000024</v>
      </c>
      <c r="CZ883" s="25">
        <f t="shared" si="426"/>
        <v>1019.5018081681292</v>
      </c>
      <c r="DA883" s="6">
        <v>19366</v>
      </c>
      <c r="DB883" s="21">
        <v>0.17862512632175689</v>
      </c>
      <c r="DC883" s="7">
        <v>-7478.5447000004351</v>
      </c>
      <c r="DD883" s="7">
        <v>4864887.1508999988</v>
      </c>
      <c r="DE883" s="25">
        <f t="shared" si="427"/>
        <v>982.26756645295768</v>
      </c>
      <c r="DF883" s="6">
        <v>19347</v>
      </c>
      <c r="DG883" s="21">
        <v>0.18737120989108039</v>
      </c>
      <c r="DH883" s="7">
        <v>-7478.5447000004351</v>
      </c>
      <c r="DI883" s="7">
        <v>4864887.1508999988</v>
      </c>
      <c r="DJ883" s="25">
        <f t="shared" si="428"/>
        <v>811.31322531311275</v>
      </c>
      <c r="DK883" s="6">
        <v>687</v>
      </c>
      <c r="DL883" s="21">
        <v>0.1903720888730257</v>
      </c>
      <c r="DM883" s="7">
        <v>-7489.1774999983609</v>
      </c>
      <c r="DN883" s="7">
        <v>4864899.9448999986</v>
      </c>
      <c r="DO883" s="25">
        <f t="shared" si="429"/>
        <v>761.35446488100104</v>
      </c>
      <c r="DP883" s="6">
        <v>466</v>
      </c>
      <c r="DQ883" s="21">
        <v>0.19215271814518789</v>
      </c>
      <c r="DR883" s="7">
        <v>-7480.1240999996662</v>
      </c>
      <c r="DS883" s="7">
        <v>4864894.9306000024</v>
      </c>
      <c r="DT883" s="25">
        <f t="shared" si="430"/>
        <v>733.52322802695176</v>
      </c>
      <c r="DU883" s="6">
        <v>1565</v>
      </c>
      <c r="DV883" s="21">
        <v>0.19648587750642971</v>
      </c>
      <c r="DW883" s="7">
        <v>-7480.1240999996662</v>
      </c>
      <c r="DX883" s="7">
        <v>4864894.9306000024</v>
      </c>
      <c r="DY883" s="25">
        <f t="shared" si="431"/>
        <v>670.92602286314036</v>
      </c>
      <c r="DZ883" s="6">
        <v>19443</v>
      </c>
      <c r="EA883" s="21">
        <v>0.1992451568210592</v>
      </c>
      <c r="EB883" s="7">
        <v>-7478.5447000004351</v>
      </c>
      <c r="EC883" s="7">
        <v>4864887.1508999988</v>
      </c>
      <c r="ED883" s="25">
        <f t="shared" si="432"/>
        <v>634.52524564496241</v>
      </c>
      <c r="EE883" s="6">
        <v>904</v>
      </c>
      <c r="EF883" s="21">
        <v>0.19995754616854169</v>
      </c>
      <c r="EG883" s="7">
        <v>-7480.1240999996662</v>
      </c>
      <c r="EH883" s="7">
        <v>4864894.9306000024</v>
      </c>
      <c r="EI883" s="25">
        <f t="shared" si="433"/>
        <v>625.53095462654858</v>
      </c>
    </row>
    <row r="884" spans="1:139" x14ac:dyDescent="0.25">
      <c r="A884" s="6">
        <v>870</v>
      </c>
      <c r="B884" s="6">
        <v>2</v>
      </c>
      <c r="C884" s="6">
        <v>1</v>
      </c>
      <c r="D884" s="6">
        <v>2</v>
      </c>
      <c r="E884" s="6">
        <v>1</v>
      </c>
      <c r="F884" s="20">
        <f t="shared" si="403"/>
        <v>1</v>
      </c>
      <c r="G884" s="20">
        <f t="shared" si="404"/>
        <v>1</v>
      </c>
      <c r="H884" s="20">
        <f t="shared" si="405"/>
        <v>1</v>
      </c>
      <c r="I884" s="7">
        <v>-7338.4888333330546</v>
      </c>
      <c r="J884" s="7">
        <v>4864824.7243666658</v>
      </c>
      <c r="K884" s="6">
        <v>0</v>
      </c>
      <c r="L884" s="6">
        <v>-6</v>
      </c>
      <c r="M884" s="7">
        <v>-7341.5355145463527</v>
      </c>
      <c r="N884" s="7">
        <v>4864831.2175024562</v>
      </c>
      <c r="O884" s="26">
        <f t="shared" si="406"/>
        <v>-7341.5355145463509</v>
      </c>
      <c r="P884" s="26">
        <f t="shared" si="407"/>
        <v>4864831.2175024543</v>
      </c>
      <c r="Q884" s="20">
        <f t="shared" si="408"/>
        <v>1</v>
      </c>
      <c r="R884" s="26">
        <f t="shared" si="409"/>
        <v>7.1723830616515469</v>
      </c>
      <c r="S884" s="26">
        <f>R884*'8_HeSo_Mercator'!$B$7</f>
        <v>5.4949517081451056</v>
      </c>
      <c r="T884" s="6">
        <v>3624</v>
      </c>
      <c r="U884" s="21">
        <v>0.31595033895646729</v>
      </c>
      <c r="V884" s="7">
        <v>-7336.2989999987194</v>
      </c>
      <c r="W884" s="7">
        <v>4864829.0503999963</v>
      </c>
      <c r="X884" s="25">
        <f t="shared" si="410"/>
        <v>100.3516915683926</v>
      </c>
      <c r="Y884" s="6">
        <v>4452</v>
      </c>
      <c r="Z884" s="21">
        <v>0.3196319718460946</v>
      </c>
      <c r="AA884" s="7">
        <v>-7336.2989999987194</v>
      </c>
      <c r="AB884" s="7">
        <v>4864829.0503999963</v>
      </c>
      <c r="AC884" s="25">
        <f t="shared" si="411"/>
        <v>95.807419722870407</v>
      </c>
      <c r="AD884" s="6">
        <v>3626</v>
      </c>
      <c r="AE884" s="21">
        <v>0.33134975391816929</v>
      </c>
      <c r="AF884" s="7">
        <v>-7337.716099999845</v>
      </c>
      <c r="AG884" s="7">
        <v>4864825.2817000002</v>
      </c>
      <c r="AH884" s="25">
        <f t="shared" si="412"/>
        <v>82.957067293788612</v>
      </c>
      <c r="AI884" s="6">
        <v>4617</v>
      </c>
      <c r="AJ884" s="21">
        <v>0.33364617333266661</v>
      </c>
      <c r="AK884" s="7">
        <v>-7332.1088000014424</v>
      </c>
      <c r="AL884" s="7">
        <v>4864822.1709999964</v>
      </c>
      <c r="AM884" s="25">
        <f t="shared" si="413"/>
        <v>80.696631647670941</v>
      </c>
      <c r="AN884" s="6">
        <v>3351</v>
      </c>
      <c r="AO884" s="21">
        <v>0.33592383508237111</v>
      </c>
      <c r="AP884" s="7">
        <v>-7327.9290999993682</v>
      </c>
      <c r="AQ884" s="7">
        <v>4864824.4069999978</v>
      </c>
      <c r="AR884" s="25">
        <f t="shared" si="414"/>
        <v>78.530203132492417</v>
      </c>
      <c r="AS884" s="6">
        <v>3483</v>
      </c>
      <c r="AT884" s="21">
        <v>0.3386604608200689</v>
      </c>
      <c r="AU884" s="7">
        <v>-7336.2989999987194</v>
      </c>
      <c r="AV884" s="7">
        <v>4864829.0503999963</v>
      </c>
      <c r="AW884" s="25">
        <f t="shared" si="415"/>
        <v>76.022477726675319</v>
      </c>
      <c r="AX884" s="6">
        <v>4182</v>
      </c>
      <c r="AY884" s="21">
        <v>0.3425960725466129</v>
      </c>
      <c r="AZ884" s="7">
        <v>-7327.9290999993682</v>
      </c>
      <c r="BA884" s="7">
        <v>4864824.4069999978</v>
      </c>
      <c r="BB884" s="25">
        <f t="shared" si="416"/>
        <v>72.588944259812081</v>
      </c>
      <c r="BC884" s="6">
        <v>4461</v>
      </c>
      <c r="BD884" s="21">
        <v>0.3463361214268223</v>
      </c>
      <c r="BE884" s="7">
        <v>-7327.9290999993682</v>
      </c>
      <c r="BF884" s="7">
        <v>4864824.4069999978</v>
      </c>
      <c r="BG884" s="25">
        <f t="shared" si="417"/>
        <v>69.503847104575769</v>
      </c>
      <c r="BH884" s="6">
        <v>3350</v>
      </c>
      <c r="BI884" s="21">
        <v>0.34900550798765589</v>
      </c>
      <c r="BJ884" s="7">
        <v>-7338.8579999990761</v>
      </c>
      <c r="BK884" s="7">
        <v>4864825.9152000016</v>
      </c>
      <c r="BL884" s="25">
        <f t="shared" si="418"/>
        <v>67.401703954224288</v>
      </c>
      <c r="BM884" s="6">
        <v>4177</v>
      </c>
      <c r="BN884" s="21">
        <v>0.34936225611530258</v>
      </c>
      <c r="BO884" s="7">
        <v>-7337.716099999845</v>
      </c>
      <c r="BP884" s="7">
        <v>4864825.2817000002</v>
      </c>
      <c r="BQ884" s="25">
        <f t="shared" si="419"/>
        <v>67.126818780827037</v>
      </c>
      <c r="BR884" s="6">
        <v>3898</v>
      </c>
      <c r="BS884" s="21">
        <v>0.35105214761140252</v>
      </c>
      <c r="BT884" s="7">
        <v>-7349.5460000000894</v>
      </c>
      <c r="BU884" s="7">
        <v>4864836.3998000026</v>
      </c>
      <c r="BV884" s="25">
        <f t="shared" si="420"/>
        <v>65.843584102123401</v>
      </c>
      <c r="BW884" s="6">
        <v>3480</v>
      </c>
      <c r="BX884" s="21">
        <v>0.35469837010647992</v>
      </c>
      <c r="BY884" s="7">
        <v>-7349.5460000000894</v>
      </c>
      <c r="BZ884" s="7">
        <v>4864836.3998000026</v>
      </c>
      <c r="CA884" s="25">
        <f t="shared" si="421"/>
        <v>63.17761525328276</v>
      </c>
      <c r="CB884" s="6">
        <v>4450</v>
      </c>
      <c r="CC884" s="21">
        <v>0.30744804602760389</v>
      </c>
      <c r="CD884" s="7">
        <v>-7349.5460000000894</v>
      </c>
      <c r="CE884" s="7">
        <v>4864836.3998000026</v>
      </c>
      <c r="CF884" s="25">
        <f t="shared" si="422"/>
        <v>111.92137860714197</v>
      </c>
      <c r="CG884" s="6">
        <v>4034</v>
      </c>
      <c r="CH884" s="21">
        <v>0.32068572097241321</v>
      </c>
      <c r="CI884" s="7">
        <v>-7352.3487999998033</v>
      </c>
      <c r="CJ884" s="7">
        <v>4864837.9547000006</v>
      </c>
      <c r="CK884" s="25">
        <f t="shared" si="423"/>
        <v>94.554349045223844</v>
      </c>
      <c r="CL884" s="6">
        <v>3898</v>
      </c>
      <c r="CM884" s="21">
        <v>0.32300313020727889</v>
      </c>
      <c r="CN884" s="7">
        <v>-7349.5460000000894</v>
      </c>
      <c r="CO884" s="7">
        <v>4864836.3998000026</v>
      </c>
      <c r="CP884" s="25">
        <f t="shared" si="424"/>
        <v>91.869864470311043</v>
      </c>
      <c r="CQ884" s="6">
        <v>4310</v>
      </c>
      <c r="CR884" s="21">
        <v>0.3247572461122874</v>
      </c>
      <c r="CS884" s="7">
        <v>-7349.5460000000894</v>
      </c>
      <c r="CT884" s="7">
        <v>4864836.3998000026</v>
      </c>
      <c r="CU884" s="25">
        <f t="shared" si="425"/>
        <v>89.901016025724715</v>
      </c>
      <c r="CV884" s="6">
        <v>4176</v>
      </c>
      <c r="CW884" s="21">
        <v>0.32767416576064218</v>
      </c>
      <c r="CX884" s="7">
        <v>-7352.3487999998033</v>
      </c>
      <c r="CY884" s="7">
        <v>4864837.9547000006</v>
      </c>
      <c r="CZ884" s="25">
        <f t="shared" si="426"/>
        <v>86.742351315007554</v>
      </c>
      <c r="DA884" s="6">
        <v>4175</v>
      </c>
      <c r="DB884" s="21">
        <v>0.3314483380959542</v>
      </c>
      <c r="DC884" s="7">
        <v>-7349.5460000000894</v>
      </c>
      <c r="DD884" s="7">
        <v>4864836.3998000026</v>
      </c>
      <c r="DE884" s="25">
        <f t="shared" si="427"/>
        <v>82.858414136578006</v>
      </c>
      <c r="DF884" s="6">
        <v>4589</v>
      </c>
      <c r="DG884" s="21">
        <v>0.33238816325299381</v>
      </c>
      <c r="DH884" s="7">
        <v>-7349.5460000000894</v>
      </c>
      <c r="DI884" s="7">
        <v>4864836.3998000026</v>
      </c>
      <c r="DJ884" s="25">
        <f t="shared" si="428"/>
        <v>81.92525493053148</v>
      </c>
      <c r="DK884" s="6">
        <v>3622</v>
      </c>
      <c r="DL884" s="21">
        <v>0.33708567854909322</v>
      </c>
      <c r="DM884" s="7">
        <v>-7349.5460000000894</v>
      </c>
      <c r="DN884" s="7">
        <v>4864836.3998000026</v>
      </c>
      <c r="DO884" s="25">
        <f t="shared" si="429"/>
        <v>77.453098126785207</v>
      </c>
      <c r="DP884" s="6">
        <v>3621</v>
      </c>
      <c r="DQ884" s="21">
        <v>0.33852479441814087</v>
      </c>
      <c r="DR884" s="7">
        <v>-7349.5460000000894</v>
      </c>
      <c r="DS884" s="7">
        <v>4864836.3998000026</v>
      </c>
      <c r="DT884" s="25">
        <f t="shared" si="430"/>
        <v>76.144417363411122</v>
      </c>
      <c r="DU884" s="6">
        <v>3489</v>
      </c>
      <c r="DV884" s="21">
        <v>0.3393555511249482</v>
      </c>
      <c r="DW884" s="7">
        <v>-7327.9290999993682</v>
      </c>
      <c r="DX884" s="7">
        <v>4864824.4069999978</v>
      </c>
      <c r="DY884" s="25">
        <f t="shared" si="431"/>
        <v>75.401531872646544</v>
      </c>
      <c r="DZ884" s="6">
        <v>3346</v>
      </c>
      <c r="EA884" s="21">
        <v>0.34072885046327928</v>
      </c>
      <c r="EB884" s="7">
        <v>-7349.5460000000894</v>
      </c>
      <c r="EC884" s="7">
        <v>4864836.3998000026</v>
      </c>
      <c r="ED884" s="25">
        <f t="shared" si="432"/>
        <v>74.193245256522843</v>
      </c>
      <c r="EE884" s="6">
        <v>3351</v>
      </c>
      <c r="EF884" s="21">
        <v>0.34097396167064709</v>
      </c>
      <c r="EG884" s="7">
        <v>-7327.9290999993682</v>
      </c>
      <c r="EH884" s="7">
        <v>4864824.4069999978</v>
      </c>
      <c r="EI884" s="25">
        <f t="shared" si="433"/>
        <v>73.980138120826041</v>
      </c>
    </row>
    <row r="885" spans="1:139" x14ac:dyDescent="0.25">
      <c r="A885" s="6">
        <v>871</v>
      </c>
      <c r="B885" s="6">
        <v>2</v>
      </c>
      <c r="C885" s="6">
        <v>1</v>
      </c>
      <c r="D885" s="6">
        <v>2</v>
      </c>
      <c r="E885" s="6">
        <v>1</v>
      </c>
      <c r="F885" s="20">
        <f t="shared" si="403"/>
        <v>1</v>
      </c>
      <c r="G885" s="20">
        <f t="shared" si="404"/>
        <v>1</v>
      </c>
      <c r="H885" s="20">
        <f t="shared" si="405"/>
        <v>1</v>
      </c>
      <c r="I885" s="7">
        <v>-7384.3845999985933</v>
      </c>
      <c r="J885" s="7">
        <v>4864842.6569999997</v>
      </c>
      <c r="K885" s="6">
        <v>-6</v>
      </c>
      <c r="L885" s="6">
        <v>-6</v>
      </c>
      <c r="M885" s="7">
        <v>-7385.3584976293841</v>
      </c>
      <c r="N885" s="7">
        <v>4864842.2460804079</v>
      </c>
      <c r="O885" s="26">
        <f t="shared" si="406"/>
        <v>-7385.3584976293841</v>
      </c>
      <c r="P885" s="26">
        <f t="shared" si="407"/>
        <v>4864842.2460804069</v>
      </c>
      <c r="Q885" s="20">
        <f t="shared" si="408"/>
        <v>1</v>
      </c>
      <c r="R885" s="26">
        <f t="shared" si="409"/>
        <v>1.0570390281052462</v>
      </c>
      <c r="S885" s="26">
        <f>R885*'8_HeSo_Mercator'!$B$7</f>
        <v>0.80982546012057255</v>
      </c>
      <c r="T885" s="6">
        <v>14617</v>
      </c>
      <c r="U885" s="21">
        <v>0.21807468707613881</v>
      </c>
      <c r="V885" s="7">
        <v>-7383.6702000014484</v>
      </c>
      <c r="W885" s="7">
        <v>4864842.1807999983</v>
      </c>
      <c r="X885" s="25">
        <f t="shared" si="410"/>
        <v>442.15950782228128</v>
      </c>
      <c r="Y885" s="6">
        <v>4021</v>
      </c>
      <c r="Z885" s="21">
        <v>0.23880360934240549</v>
      </c>
      <c r="AA885" s="7">
        <v>-7381.6869000010192</v>
      </c>
      <c r="AB885" s="7">
        <v>4864845.7553000003</v>
      </c>
      <c r="AC885" s="25">
        <f t="shared" si="411"/>
        <v>307.49386391973638</v>
      </c>
      <c r="AD885" s="6">
        <v>14684</v>
      </c>
      <c r="AE885" s="21">
        <v>0.25021940193350328</v>
      </c>
      <c r="AF885" s="7">
        <v>-7390.1847000010312</v>
      </c>
      <c r="AG885" s="7">
        <v>4864838.9191000015</v>
      </c>
      <c r="AH885" s="25">
        <f t="shared" si="412"/>
        <v>255.1032979249768</v>
      </c>
      <c r="AI885" s="6">
        <v>14523</v>
      </c>
      <c r="AJ885" s="21">
        <v>0.2588573994305805</v>
      </c>
      <c r="AK885" s="7">
        <v>-7390.1847000010312</v>
      </c>
      <c r="AL885" s="7">
        <v>4864838.9191000015</v>
      </c>
      <c r="AM885" s="25">
        <f t="shared" si="413"/>
        <v>222.71920352865831</v>
      </c>
      <c r="AN885" s="6">
        <v>4576</v>
      </c>
      <c r="AO885" s="21">
        <v>0.261722861244156</v>
      </c>
      <c r="AP885" s="7">
        <v>-7379.7994000017643</v>
      </c>
      <c r="AQ885" s="7">
        <v>4864849.1578999981</v>
      </c>
      <c r="AR885" s="25">
        <f t="shared" si="414"/>
        <v>213.1244923949466</v>
      </c>
      <c r="AS885" s="6">
        <v>4300</v>
      </c>
      <c r="AT885" s="21">
        <v>0.26180887260900509</v>
      </c>
      <c r="AU885" s="7">
        <v>-7379.7994000017643</v>
      </c>
      <c r="AV885" s="7">
        <v>4864849.1578999981</v>
      </c>
      <c r="AW885" s="25">
        <f t="shared" si="415"/>
        <v>212.84456151476087</v>
      </c>
      <c r="AX885" s="6">
        <v>3327</v>
      </c>
      <c r="AY885" s="21">
        <v>0.26194151785551978</v>
      </c>
      <c r="AZ885" s="7">
        <v>-7390.1847000010312</v>
      </c>
      <c r="BA885" s="7">
        <v>4864838.9191000015</v>
      </c>
      <c r="BB885" s="25">
        <f t="shared" si="416"/>
        <v>212.41375724264549</v>
      </c>
      <c r="BC885" s="6">
        <v>14641</v>
      </c>
      <c r="BD885" s="21">
        <v>0.26262793514122218</v>
      </c>
      <c r="BE885" s="7">
        <v>-7383.6702000014484</v>
      </c>
      <c r="BF885" s="7">
        <v>4864842.1807999983</v>
      </c>
      <c r="BG885" s="25">
        <f t="shared" si="417"/>
        <v>210.2017481148244</v>
      </c>
      <c r="BH885" s="6">
        <v>3604</v>
      </c>
      <c r="BI885" s="21">
        <v>0.26284161892815039</v>
      </c>
      <c r="BJ885" s="7">
        <v>-7390.1847000010312</v>
      </c>
      <c r="BK885" s="7">
        <v>4864838.9191000015</v>
      </c>
      <c r="BL885" s="25">
        <f t="shared" si="418"/>
        <v>209.51902577959439</v>
      </c>
      <c r="BM885" s="6">
        <v>4433</v>
      </c>
      <c r="BN885" s="21">
        <v>0.27919881131961433</v>
      </c>
      <c r="BO885" s="7">
        <v>-7383.6702000014484</v>
      </c>
      <c r="BP885" s="7">
        <v>4864842.1807999983</v>
      </c>
      <c r="BQ885" s="25">
        <f t="shared" si="419"/>
        <v>164.56813224141945</v>
      </c>
      <c r="BR885" s="6">
        <v>14685</v>
      </c>
      <c r="BS885" s="21">
        <v>0.2800621709042182</v>
      </c>
      <c r="BT885" s="7">
        <v>-7383.6702000014484</v>
      </c>
      <c r="BU885" s="7">
        <v>4864842.1807999983</v>
      </c>
      <c r="BV885" s="25">
        <f t="shared" si="420"/>
        <v>162.54821184850195</v>
      </c>
      <c r="BW885" s="6">
        <v>14575</v>
      </c>
      <c r="BX885" s="21">
        <v>0.28249826500997272</v>
      </c>
      <c r="BY885" s="7">
        <v>-7383.6702000014484</v>
      </c>
      <c r="BZ885" s="7">
        <v>4864842.1807999983</v>
      </c>
      <c r="CA885" s="25">
        <f t="shared" si="421"/>
        <v>157.01345147902316</v>
      </c>
      <c r="CB885" s="6">
        <v>14617</v>
      </c>
      <c r="CC885" s="21">
        <v>0.24014724122754369</v>
      </c>
      <c r="CD885" s="7">
        <v>-7383.6702000014484</v>
      </c>
      <c r="CE885" s="7">
        <v>4864842.1807999983</v>
      </c>
      <c r="CF885" s="25">
        <f t="shared" si="422"/>
        <v>300.66965024981454</v>
      </c>
      <c r="CG885" s="6">
        <v>14684</v>
      </c>
      <c r="CH885" s="21">
        <v>0.25991782302382732</v>
      </c>
      <c r="CI885" s="7">
        <v>-7390.1847000010312</v>
      </c>
      <c r="CJ885" s="7">
        <v>4864838.9191000015</v>
      </c>
      <c r="CK885" s="25">
        <f t="shared" si="423"/>
        <v>219.10674975850202</v>
      </c>
      <c r="CL885" s="6">
        <v>4433</v>
      </c>
      <c r="CM885" s="21">
        <v>0.2599919683807832</v>
      </c>
      <c r="CN885" s="7">
        <v>-7383.6702000014484</v>
      </c>
      <c r="CO885" s="7">
        <v>4864842.1807999983</v>
      </c>
      <c r="CP885" s="25">
        <f t="shared" si="424"/>
        <v>218.85691434902432</v>
      </c>
      <c r="CQ885" s="6">
        <v>3604</v>
      </c>
      <c r="CR885" s="21">
        <v>0.26408612674333248</v>
      </c>
      <c r="CS885" s="7">
        <v>-7390.1847000010312</v>
      </c>
      <c r="CT885" s="7">
        <v>4864838.9191000015</v>
      </c>
      <c r="CU885" s="25">
        <f t="shared" si="425"/>
        <v>205.59741601929073</v>
      </c>
      <c r="CV885" s="6">
        <v>3327</v>
      </c>
      <c r="CW885" s="21">
        <v>0.26421574325538139</v>
      </c>
      <c r="CX885" s="7">
        <v>-7390.1847000010312</v>
      </c>
      <c r="CY885" s="7">
        <v>4864838.9191000015</v>
      </c>
      <c r="CZ885" s="25">
        <f t="shared" si="426"/>
        <v>205.19427249213808</v>
      </c>
      <c r="DA885" s="6">
        <v>4021</v>
      </c>
      <c r="DB885" s="21">
        <v>0.26858433959649991</v>
      </c>
      <c r="DC885" s="7">
        <v>-7381.6869000010192</v>
      </c>
      <c r="DD885" s="7">
        <v>4864845.7553000003</v>
      </c>
      <c r="DE885" s="25">
        <f t="shared" si="427"/>
        <v>192.16631126856697</v>
      </c>
      <c r="DF885" s="6">
        <v>3747</v>
      </c>
      <c r="DG885" s="21">
        <v>0.2711417518532126</v>
      </c>
      <c r="DH885" s="7">
        <v>-7383.6702000014484</v>
      </c>
      <c r="DI885" s="7">
        <v>4864842.1807999983</v>
      </c>
      <c r="DJ885" s="25">
        <f t="shared" si="428"/>
        <v>185.01818196599604</v>
      </c>
      <c r="DK885" s="6">
        <v>14523</v>
      </c>
      <c r="DL885" s="21">
        <v>0.27137913033390682</v>
      </c>
      <c r="DM885" s="7">
        <v>-7390.1847000010312</v>
      </c>
      <c r="DN885" s="7">
        <v>4864838.9191000015</v>
      </c>
      <c r="DO885" s="25">
        <f t="shared" si="429"/>
        <v>184.37168061788185</v>
      </c>
      <c r="DP885" s="6">
        <v>4576</v>
      </c>
      <c r="DQ885" s="21">
        <v>0.27652067861576318</v>
      </c>
      <c r="DR885" s="7">
        <v>-7379.7994000017643</v>
      </c>
      <c r="DS885" s="7">
        <v>4864849.1578999981</v>
      </c>
      <c r="DT885" s="25">
        <f t="shared" si="430"/>
        <v>171.03679266052788</v>
      </c>
      <c r="DU885" s="6">
        <v>4161</v>
      </c>
      <c r="DV885" s="21">
        <v>0.2799230121496451</v>
      </c>
      <c r="DW885" s="7">
        <v>-7381.6869000010192</v>
      </c>
      <c r="DX885" s="7">
        <v>4864845.7553000003</v>
      </c>
      <c r="DY885" s="25">
        <f t="shared" si="431"/>
        <v>162.87168478969494</v>
      </c>
      <c r="DZ885" s="6">
        <v>14641</v>
      </c>
      <c r="EA885" s="21">
        <v>0.28345596864890249</v>
      </c>
      <c r="EB885" s="7">
        <v>-7383.6702000014484</v>
      </c>
      <c r="EC885" s="7">
        <v>4864842.1807999983</v>
      </c>
      <c r="ED885" s="25">
        <f t="shared" si="432"/>
        <v>154.90219614362297</v>
      </c>
      <c r="EE885" s="6">
        <v>3742</v>
      </c>
      <c r="EF885" s="21">
        <v>0.28994898964467891</v>
      </c>
      <c r="EG885" s="7">
        <v>-7390.1847000010312</v>
      </c>
      <c r="EH885" s="7">
        <v>4864838.9191000015</v>
      </c>
      <c r="EI885" s="25">
        <f t="shared" si="433"/>
        <v>141.48604311681436</v>
      </c>
    </row>
    <row r="886" spans="1:139" x14ac:dyDescent="0.25">
      <c r="A886" s="6">
        <v>872</v>
      </c>
      <c r="B886" s="6">
        <v>2</v>
      </c>
      <c r="C886" s="6">
        <v>1</v>
      </c>
      <c r="D886" s="6">
        <v>2</v>
      </c>
      <c r="E886" s="6">
        <v>1</v>
      </c>
      <c r="F886" s="20">
        <f t="shared" si="403"/>
        <v>1</v>
      </c>
      <c r="G886" s="20">
        <f t="shared" si="404"/>
        <v>1</v>
      </c>
      <c r="H886" s="20">
        <f t="shared" si="405"/>
        <v>1</v>
      </c>
      <c r="I886" s="7">
        <v>-7331.1790000014007</v>
      </c>
      <c r="J886" s="7">
        <v>4864820.6687999964</v>
      </c>
      <c r="K886" s="6">
        <v>0</v>
      </c>
      <c r="L886" s="6">
        <v>0</v>
      </c>
      <c r="M886" s="7">
        <v>-7333.303622285257</v>
      </c>
      <c r="N886" s="7">
        <v>4864823.8812596826</v>
      </c>
      <c r="O886" s="26">
        <f t="shared" si="406"/>
        <v>-7333.303622285257</v>
      </c>
      <c r="P886" s="26">
        <f t="shared" si="407"/>
        <v>4864823.8812596835</v>
      </c>
      <c r="Q886" s="20">
        <f t="shared" si="408"/>
        <v>1</v>
      </c>
      <c r="R886" s="26">
        <f t="shared" si="409"/>
        <v>3.8514824536250032</v>
      </c>
      <c r="S886" s="26">
        <f>R886*'8_HeSo_Mercator'!$B$7</f>
        <v>2.9507222223800684</v>
      </c>
      <c r="T886" s="6">
        <v>4177</v>
      </c>
      <c r="U886" s="21">
        <v>0.1994248656301601</v>
      </c>
      <c r="V886" s="7">
        <v>-7337.716099999845</v>
      </c>
      <c r="W886" s="7">
        <v>4864825.2817000002</v>
      </c>
      <c r="X886" s="25">
        <f t="shared" si="410"/>
        <v>632.24116268366686</v>
      </c>
      <c r="Y886" s="6">
        <v>4062</v>
      </c>
      <c r="Z886" s="21">
        <v>0.22659153172496541</v>
      </c>
      <c r="AA886" s="7">
        <v>-7330.7868999987841</v>
      </c>
      <c r="AB886" s="7">
        <v>4864821.4372999966</v>
      </c>
      <c r="AC886" s="25">
        <f t="shared" si="411"/>
        <v>379.33708209137035</v>
      </c>
      <c r="AD886" s="6">
        <v>4182</v>
      </c>
      <c r="AE886" s="21">
        <v>0.2281286068680165</v>
      </c>
      <c r="AF886" s="7">
        <v>-7327.9290999993682</v>
      </c>
      <c r="AG886" s="7">
        <v>4864824.4069999978</v>
      </c>
      <c r="AH886" s="25">
        <f t="shared" si="412"/>
        <v>369.21641970058204</v>
      </c>
      <c r="AI886" s="6">
        <v>4338</v>
      </c>
      <c r="AJ886" s="21">
        <v>0.25507063226803989</v>
      </c>
      <c r="AK886" s="7">
        <v>-7330.7868999987841</v>
      </c>
      <c r="AL886" s="7">
        <v>4864821.4372999966</v>
      </c>
      <c r="AM886" s="25">
        <f t="shared" si="413"/>
        <v>236.24257364358596</v>
      </c>
      <c r="AN886" s="6">
        <v>3626</v>
      </c>
      <c r="AO886" s="21">
        <v>0.2575166142844772</v>
      </c>
      <c r="AP886" s="7">
        <v>-7337.716099999845</v>
      </c>
      <c r="AQ886" s="7">
        <v>4864825.2817000002</v>
      </c>
      <c r="AR886" s="25">
        <f t="shared" si="414"/>
        <v>227.3939913868945</v>
      </c>
      <c r="AS886" s="6">
        <v>3762</v>
      </c>
      <c r="AT886" s="21">
        <v>0.2636474096237908</v>
      </c>
      <c r="AU886" s="7">
        <v>-7337.716099999845</v>
      </c>
      <c r="AV886" s="7">
        <v>4864825.2817000002</v>
      </c>
      <c r="AW886" s="25">
        <f t="shared" si="415"/>
        <v>206.96931642403328</v>
      </c>
      <c r="AX886" s="6">
        <v>4456</v>
      </c>
      <c r="AY886" s="21">
        <v>0.26710187956466491</v>
      </c>
      <c r="AZ886" s="7">
        <v>-7337.716099999845</v>
      </c>
      <c r="BA886" s="7">
        <v>4864825.2817000002</v>
      </c>
      <c r="BB886" s="25">
        <f t="shared" si="416"/>
        <v>196.46818068363746</v>
      </c>
      <c r="BC886" s="6">
        <v>4617</v>
      </c>
      <c r="BD886" s="21">
        <v>0.2681263675245793</v>
      </c>
      <c r="BE886" s="7">
        <v>-7332.1088000014424</v>
      </c>
      <c r="BF886" s="7">
        <v>4864822.1709999964</v>
      </c>
      <c r="BG886" s="25">
        <f t="shared" si="417"/>
        <v>193.48259419676347</v>
      </c>
      <c r="BH886" s="6">
        <v>4041</v>
      </c>
      <c r="BI886" s="21">
        <v>0.26878515006925902</v>
      </c>
      <c r="BJ886" s="7">
        <v>-7337.716099999845</v>
      </c>
      <c r="BK886" s="7">
        <v>4864825.2817000002</v>
      </c>
      <c r="BL886" s="25">
        <f t="shared" si="418"/>
        <v>191.59268159693445</v>
      </c>
      <c r="BM886" s="6">
        <v>3785</v>
      </c>
      <c r="BN886" s="21">
        <v>0.26977413665771149</v>
      </c>
      <c r="BO886" s="7">
        <v>-7330.7868999987841</v>
      </c>
      <c r="BP886" s="7">
        <v>4864821.4372999966</v>
      </c>
      <c r="BQ886" s="25">
        <f t="shared" si="419"/>
        <v>188.79859347582553</v>
      </c>
      <c r="BR886" s="6">
        <v>4461</v>
      </c>
      <c r="BS886" s="21">
        <v>0.27000693468828169</v>
      </c>
      <c r="BT886" s="7">
        <v>-7327.9290999993682</v>
      </c>
      <c r="BU886" s="7">
        <v>4864824.4069999978</v>
      </c>
      <c r="BV886" s="25">
        <f t="shared" si="420"/>
        <v>188.14831194312515</v>
      </c>
      <c r="BW886" s="6">
        <v>4201</v>
      </c>
      <c r="BX886" s="21">
        <v>0.27509278203097509</v>
      </c>
      <c r="BY886" s="7">
        <v>-7330.7868999987841</v>
      </c>
      <c r="BZ886" s="7">
        <v>4864821.4372999966</v>
      </c>
      <c r="CA886" s="25">
        <f t="shared" si="421"/>
        <v>174.61567151671613</v>
      </c>
      <c r="CB886" s="6">
        <v>4177</v>
      </c>
      <c r="CC886" s="21">
        <v>0.1957779185138272</v>
      </c>
      <c r="CD886" s="7">
        <v>-7337.716099999845</v>
      </c>
      <c r="CE886" s="7">
        <v>4864825.2817000002</v>
      </c>
      <c r="CF886" s="25">
        <f t="shared" si="422"/>
        <v>680.68342067222704</v>
      </c>
      <c r="CG886" s="6">
        <v>4182</v>
      </c>
      <c r="CH886" s="21">
        <v>0.2073746488973883</v>
      </c>
      <c r="CI886" s="7">
        <v>-7327.9290999993682</v>
      </c>
      <c r="CJ886" s="7">
        <v>4864824.4069999978</v>
      </c>
      <c r="CK886" s="25">
        <f t="shared" si="423"/>
        <v>540.72611526555636</v>
      </c>
      <c r="CL886" s="6">
        <v>4062</v>
      </c>
      <c r="CM886" s="21">
        <v>0.23029153910381289</v>
      </c>
      <c r="CN886" s="7">
        <v>-7330.7868999987841</v>
      </c>
      <c r="CO886" s="7">
        <v>4864821.4372999966</v>
      </c>
      <c r="CP886" s="25">
        <f t="shared" si="424"/>
        <v>355.53967474079161</v>
      </c>
      <c r="CQ886" s="6">
        <v>4477</v>
      </c>
      <c r="CR886" s="21">
        <v>0.24813543269799929</v>
      </c>
      <c r="CS886" s="7">
        <v>-7332.1088000014424</v>
      </c>
      <c r="CT886" s="7">
        <v>4864822.1709999964</v>
      </c>
      <c r="CU886" s="25">
        <f t="shared" si="425"/>
        <v>263.78182186841536</v>
      </c>
      <c r="CV886" s="6">
        <v>4461</v>
      </c>
      <c r="CW886" s="21">
        <v>0.25136809914694991</v>
      </c>
      <c r="CX886" s="7">
        <v>-7327.9290999993682</v>
      </c>
      <c r="CY886" s="7">
        <v>4864824.4069999978</v>
      </c>
      <c r="CZ886" s="25">
        <f t="shared" si="426"/>
        <v>250.47209941979503</v>
      </c>
      <c r="DA886" s="6">
        <v>3766</v>
      </c>
      <c r="DB886" s="21">
        <v>0.25404365577889437</v>
      </c>
      <c r="DC886" s="7">
        <v>-7327.9290999993682</v>
      </c>
      <c r="DD886" s="7">
        <v>4864824.4069999978</v>
      </c>
      <c r="DE886" s="25">
        <f t="shared" si="427"/>
        <v>240.0858611962656</v>
      </c>
      <c r="DF886" s="6">
        <v>4617</v>
      </c>
      <c r="DG886" s="21">
        <v>0.25458259325044402</v>
      </c>
      <c r="DH886" s="7">
        <v>-7332.1088000014424</v>
      </c>
      <c r="DI886" s="7">
        <v>4864822.1709999964</v>
      </c>
      <c r="DJ886" s="25">
        <f t="shared" si="428"/>
        <v>238.05931297852649</v>
      </c>
      <c r="DK886" s="6">
        <v>3762</v>
      </c>
      <c r="DL886" s="21">
        <v>0.25644398878596258</v>
      </c>
      <c r="DM886" s="7">
        <v>-7337.716099999845</v>
      </c>
      <c r="DN886" s="7">
        <v>4864825.2817000002</v>
      </c>
      <c r="DO886" s="25">
        <f t="shared" si="429"/>
        <v>231.22240096517064</v>
      </c>
      <c r="DP886" s="6">
        <v>3626</v>
      </c>
      <c r="DQ886" s="21">
        <v>0.2593380635971041</v>
      </c>
      <c r="DR886" s="7">
        <v>-7337.716099999845</v>
      </c>
      <c r="DS886" s="7">
        <v>4864825.2817000002</v>
      </c>
      <c r="DT886" s="25">
        <f t="shared" si="430"/>
        <v>221.07261322624953</v>
      </c>
      <c r="DU886" s="6">
        <v>4456</v>
      </c>
      <c r="DV886" s="21">
        <v>0.26386825043774548</v>
      </c>
      <c r="DW886" s="7">
        <v>-7337.716099999845</v>
      </c>
      <c r="DX886" s="7">
        <v>4864825.2817000002</v>
      </c>
      <c r="DY886" s="25">
        <f t="shared" si="431"/>
        <v>206.27730557164355</v>
      </c>
      <c r="DZ886" s="6">
        <v>4338</v>
      </c>
      <c r="EA886" s="21">
        <v>0.26398545561752201</v>
      </c>
      <c r="EB886" s="7">
        <v>-7330.7868999987841</v>
      </c>
      <c r="EC886" s="7">
        <v>4864821.4372999966</v>
      </c>
      <c r="ED886" s="25">
        <f t="shared" si="432"/>
        <v>205.91121461010303</v>
      </c>
      <c r="EE886" s="6">
        <v>4041</v>
      </c>
      <c r="EF886" s="21">
        <v>0.27097771254726249</v>
      </c>
      <c r="EG886" s="7">
        <v>-7337.716099999845</v>
      </c>
      <c r="EH886" s="7">
        <v>4864825.2817000002</v>
      </c>
      <c r="EI886" s="25">
        <f t="shared" si="433"/>
        <v>185.46660001899286</v>
      </c>
    </row>
    <row r="887" spans="1:139" x14ac:dyDescent="0.25">
      <c r="A887" s="6">
        <v>873</v>
      </c>
      <c r="B887" s="6">
        <v>2</v>
      </c>
      <c r="C887" s="6">
        <v>1</v>
      </c>
      <c r="D887" s="6">
        <v>2</v>
      </c>
      <c r="E887" s="6">
        <v>1</v>
      </c>
      <c r="F887" s="20">
        <f t="shared" si="403"/>
        <v>1</v>
      </c>
      <c r="G887" s="20">
        <f t="shared" si="404"/>
        <v>1</v>
      </c>
      <c r="H887" s="20">
        <f t="shared" si="405"/>
        <v>1</v>
      </c>
      <c r="I887" s="7">
        <v>-7331.1790000014007</v>
      </c>
      <c r="J887" s="7">
        <v>4864820.6687999964</v>
      </c>
      <c r="K887" s="6">
        <v>0</v>
      </c>
      <c r="L887" s="6">
        <v>-3</v>
      </c>
      <c r="M887" s="7">
        <v>-7333.5497311700483</v>
      </c>
      <c r="N887" s="7">
        <v>4864824.0691251252</v>
      </c>
      <c r="O887" s="26">
        <f t="shared" si="406"/>
        <v>-7333.5497311700492</v>
      </c>
      <c r="P887" s="26">
        <f t="shared" si="407"/>
        <v>4864824.0691251261</v>
      </c>
      <c r="Q887" s="20">
        <f t="shared" si="408"/>
        <v>1</v>
      </c>
      <c r="R887" s="26">
        <f t="shared" si="409"/>
        <v>4.1451872408785562</v>
      </c>
      <c r="S887" s="26">
        <f>R887*'8_HeSo_Mercator'!$B$7</f>
        <v>3.1757372011586398</v>
      </c>
      <c r="T887" s="6">
        <v>4177</v>
      </c>
      <c r="U887" s="21">
        <v>0.2217383175769882</v>
      </c>
      <c r="V887" s="7">
        <v>-7337.716099999845</v>
      </c>
      <c r="W887" s="7">
        <v>4864825.2817000002</v>
      </c>
      <c r="X887" s="25">
        <f t="shared" si="410"/>
        <v>413.65379008682805</v>
      </c>
      <c r="Y887" s="6">
        <v>3626</v>
      </c>
      <c r="Z887" s="21">
        <v>0.24339128588973391</v>
      </c>
      <c r="AA887" s="7">
        <v>-7337.716099999845</v>
      </c>
      <c r="AB887" s="7">
        <v>4864825.2817000002</v>
      </c>
      <c r="AC887" s="25">
        <f t="shared" si="411"/>
        <v>284.95737357870894</v>
      </c>
      <c r="AD887" s="6">
        <v>3651</v>
      </c>
      <c r="AE887" s="21">
        <v>0.24621979145337339</v>
      </c>
      <c r="AF887" s="7">
        <v>-7332.1088000014424</v>
      </c>
      <c r="AG887" s="7">
        <v>4864822.1709999964</v>
      </c>
      <c r="AH887" s="25">
        <f t="shared" si="412"/>
        <v>272.08723261520589</v>
      </c>
      <c r="AI887" s="6">
        <v>4182</v>
      </c>
      <c r="AJ887" s="21">
        <v>0.2483851496966423</v>
      </c>
      <c r="AK887" s="7">
        <v>-7327.9290999993682</v>
      </c>
      <c r="AL887" s="7">
        <v>4864824.4069999978</v>
      </c>
      <c r="AM887" s="25">
        <f t="shared" si="413"/>
        <v>262.72263559279452</v>
      </c>
      <c r="AN887" s="6">
        <v>4617</v>
      </c>
      <c r="AO887" s="21">
        <v>0.25165113424931901</v>
      </c>
      <c r="AP887" s="7">
        <v>-7332.1088000014424</v>
      </c>
      <c r="AQ887" s="7">
        <v>4864822.1709999964</v>
      </c>
      <c r="AR887" s="25">
        <f t="shared" si="414"/>
        <v>249.34716293424452</v>
      </c>
      <c r="AS887" s="6">
        <v>4338</v>
      </c>
      <c r="AT887" s="21">
        <v>0.25788576654631412</v>
      </c>
      <c r="AU887" s="7">
        <v>-7330.7868999987841</v>
      </c>
      <c r="AV887" s="7">
        <v>4864821.4372999966</v>
      </c>
      <c r="AW887" s="25">
        <f t="shared" si="415"/>
        <v>226.09476594815274</v>
      </c>
      <c r="AX887" s="6">
        <v>3762</v>
      </c>
      <c r="AY887" s="21">
        <v>0.25903343802608009</v>
      </c>
      <c r="AZ887" s="7">
        <v>-7337.716099999845</v>
      </c>
      <c r="BA887" s="7">
        <v>4864825.2817000002</v>
      </c>
      <c r="BB887" s="25">
        <f t="shared" si="416"/>
        <v>222.11438236721392</v>
      </c>
      <c r="BC887" s="6">
        <v>4619</v>
      </c>
      <c r="BD887" s="21">
        <v>0.26818878968764009</v>
      </c>
      <c r="BE887" s="7">
        <v>-7332.1088000014424</v>
      </c>
      <c r="BF887" s="7">
        <v>4864822.1709999964</v>
      </c>
      <c r="BG887" s="25">
        <f t="shared" si="417"/>
        <v>193.30252125579798</v>
      </c>
      <c r="BH887" s="6">
        <v>4456</v>
      </c>
      <c r="BI887" s="21">
        <v>0.28138073465535579</v>
      </c>
      <c r="BJ887" s="7">
        <v>-7337.716099999845</v>
      </c>
      <c r="BK887" s="7">
        <v>4864825.2817000002</v>
      </c>
      <c r="BL887" s="25">
        <f t="shared" si="418"/>
        <v>159.52272627240683</v>
      </c>
      <c r="BM887" s="6">
        <v>4062</v>
      </c>
      <c r="BN887" s="21">
        <v>0.29066512049816828</v>
      </c>
      <c r="BO887" s="7">
        <v>-7330.7868999987841</v>
      </c>
      <c r="BP887" s="7">
        <v>4864821.4372999966</v>
      </c>
      <c r="BQ887" s="25">
        <f t="shared" si="419"/>
        <v>140.09683366746148</v>
      </c>
      <c r="BR887" s="6">
        <v>3489</v>
      </c>
      <c r="BS887" s="21">
        <v>0.29203472534548419</v>
      </c>
      <c r="BT887" s="7">
        <v>-7327.9290999993682</v>
      </c>
      <c r="BU887" s="7">
        <v>4864824.4069999978</v>
      </c>
      <c r="BV887" s="25">
        <f t="shared" si="420"/>
        <v>137.4871207537463</v>
      </c>
      <c r="BW887" s="6">
        <v>4476</v>
      </c>
      <c r="BX887" s="21">
        <v>0.29269365644617601</v>
      </c>
      <c r="BY887" s="7">
        <v>-7330.7868999987841</v>
      </c>
      <c r="BZ887" s="7">
        <v>4864821.4372999966</v>
      </c>
      <c r="CA887" s="25">
        <f t="shared" si="421"/>
        <v>136.25321536243726</v>
      </c>
      <c r="CB887" s="6">
        <v>4182</v>
      </c>
      <c r="CC887" s="21">
        <v>0.22528721121070561</v>
      </c>
      <c r="CD887" s="7">
        <v>-7327.9290999993682</v>
      </c>
      <c r="CE887" s="7">
        <v>4864824.4069999978</v>
      </c>
      <c r="CF887" s="25">
        <f t="shared" si="422"/>
        <v>388.19849200173326</v>
      </c>
      <c r="CG887" s="6">
        <v>4177</v>
      </c>
      <c r="CH887" s="21">
        <v>0.23406492605767731</v>
      </c>
      <c r="CI887" s="7">
        <v>-7337.716099999845</v>
      </c>
      <c r="CJ887" s="7">
        <v>4864825.2817000002</v>
      </c>
      <c r="CK887" s="25">
        <f t="shared" si="423"/>
        <v>333.16136803520482</v>
      </c>
      <c r="CL887" s="6">
        <v>3651</v>
      </c>
      <c r="CM887" s="21">
        <v>0.24940393533680921</v>
      </c>
      <c r="CN887" s="7">
        <v>-7332.1088000014424</v>
      </c>
      <c r="CO887" s="7">
        <v>4864822.1709999964</v>
      </c>
      <c r="CP887" s="25">
        <f t="shared" si="424"/>
        <v>258.45610335105511</v>
      </c>
      <c r="CQ887" s="6">
        <v>4617</v>
      </c>
      <c r="CR887" s="21">
        <v>0.25241016652059589</v>
      </c>
      <c r="CS887" s="7">
        <v>-7332.1088000014424</v>
      </c>
      <c r="CT887" s="7">
        <v>4864822.1709999964</v>
      </c>
      <c r="CU887" s="25">
        <f t="shared" si="425"/>
        <v>246.36137914824781</v>
      </c>
      <c r="CV887" s="6">
        <v>3626</v>
      </c>
      <c r="CW887" s="21">
        <v>0.25549630106752802</v>
      </c>
      <c r="CX887" s="7">
        <v>-7337.716099999845</v>
      </c>
      <c r="CY887" s="7">
        <v>4864825.2817000002</v>
      </c>
      <c r="CZ887" s="25">
        <f t="shared" si="426"/>
        <v>234.67213897081353</v>
      </c>
      <c r="DA887" s="6">
        <v>3762</v>
      </c>
      <c r="DB887" s="21">
        <v>0.27130910720585838</v>
      </c>
      <c r="DC887" s="7">
        <v>-7337.716099999845</v>
      </c>
      <c r="DD887" s="7">
        <v>4864825.2817000002</v>
      </c>
      <c r="DE887" s="25">
        <f t="shared" si="427"/>
        <v>184.56209487833877</v>
      </c>
      <c r="DF887" s="6">
        <v>3766</v>
      </c>
      <c r="DG887" s="21">
        <v>0.27221313003666792</v>
      </c>
      <c r="DH887" s="7">
        <v>-7327.9290999993682</v>
      </c>
      <c r="DI887" s="7">
        <v>4864824.4069999978</v>
      </c>
      <c r="DJ887" s="25">
        <f t="shared" si="428"/>
        <v>182.12255012476339</v>
      </c>
      <c r="DK887" s="6">
        <v>3792</v>
      </c>
      <c r="DL887" s="21">
        <v>0.28122454315971551</v>
      </c>
      <c r="DM887" s="7">
        <v>-7332.1088000014424</v>
      </c>
      <c r="DN887" s="7">
        <v>4864822.1709999964</v>
      </c>
      <c r="DO887" s="25">
        <f t="shared" si="429"/>
        <v>159.87741591829919</v>
      </c>
      <c r="DP887" s="6">
        <v>4619</v>
      </c>
      <c r="DQ887" s="21">
        <v>0.2829691189600072</v>
      </c>
      <c r="DR887" s="7">
        <v>-7332.1088000014424</v>
      </c>
      <c r="DS887" s="7">
        <v>4864822.1709999964</v>
      </c>
      <c r="DT887" s="25">
        <f t="shared" si="430"/>
        <v>155.97099029390517</v>
      </c>
      <c r="DU887" s="6">
        <v>3482</v>
      </c>
      <c r="DV887" s="21">
        <v>0.2856114637178564</v>
      </c>
      <c r="DW887" s="7">
        <v>-7349.5460000000894</v>
      </c>
      <c r="DX887" s="7">
        <v>4864836.3998000026</v>
      </c>
      <c r="DY887" s="25">
        <f t="shared" si="431"/>
        <v>150.27871064983327</v>
      </c>
      <c r="DZ887" s="6">
        <v>3513</v>
      </c>
      <c r="EA887" s="21">
        <v>0.28968503715115029</v>
      </c>
      <c r="EB887" s="7">
        <v>-7332.1088000014424</v>
      </c>
      <c r="EC887" s="7">
        <v>4864822.1709999964</v>
      </c>
      <c r="ED887" s="25">
        <f t="shared" si="432"/>
        <v>142.0024200422109</v>
      </c>
      <c r="EE887" s="6">
        <v>3489</v>
      </c>
      <c r="EF887" s="21">
        <v>0.29073088488783189</v>
      </c>
      <c r="EG887" s="7">
        <v>-7327.9290999993682</v>
      </c>
      <c r="EH887" s="7">
        <v>4864824.4069999978</v>
      </c>
      <c r="EI887" s="25">
        <f t="shared" si="433"/>
        <v>139.97011500688879</v>
      </c>
    </row>
    <row r="888" spans="1:139" x14ac:dyDescent="0.25">
      <c r="A888" s="6">
        <v>874</v>
      </c>
      <c r="B888" s="6">
        <v>2</v>
      </c>
      <c r="C888" s="6">
        <v>1</v>
      </c>
      <c r="D888" s="6">
        <v>2</v>
      </c>
      <c r="E888" s="6">
        <v>1</v>
      </c>
      <c r="F888" s="20">
        <f t="shared" si="403"/>
        <v>1</v>
      </c>
      <c r="G888" s="20">
        <f t="shared" si="404"/>
        <v>1</v>
      </c>
      <c r="H888" s="20">
        <f t="shared" si="405"/>
        <v>1</v>
      </c>
      <c r="I888" s="7">
        <v>-7374.2851585364551</v>
      </c>
      <c r="J888" s="7">
        <v>4864845.8238629336</v>
      </c>
      <c r="K888" s="6">
        <v>-3</v>
      </c>
      <c r="L888" s="6">
        <v>0</v>
      </c>
      <c r="M888" s="7">
        <v>-7375.3733361073992</v>
      </c>
      <c r="N888" s="7">
        <v>4864849.9559296584</v>
      </c>
      <c r="O888" s="26">
        <f t="shared" si="406"/>
        <v>-7375.3733361073992</v>
      </c>
      <c r="P888" s="26">
        <f t="shared" si="407"/>
        <v>4864849.9559296574</v>
      </c>
      <c r="Q888" s="20">
        <f t="shared" si="408"/>
        <v>1</v>
      </c>
      <c r="R888" s="26">
        <f t="shared" si="409"/>
        <v>4.2729504837512051</v>
      </c>
      <c r="S888" s="26">
        <f>R888*'8_HeSo_Mercator'!$B$7</f>
        <v>3.2736199890168165</v>
      </c>
      <c r="T888" s="6">
        <v>14698</v>
      </c>
      <c r="U888" s="21">
        <v>0.20252191519090751</v>
      </c>
      <c r="V888" s="7">
        <v>-7372.8029999993742</v>
      </c>
      <c r="W888" s="7">
        <v>4864849.302699998</v>
      </c>
      <c r="X888" s="25">
        <f t="shared" si="410"/>
        <v>594.44529922719414</v>
      </c>
      <c r="Y888" s="6">
        <v>14693</v>
      </c>
      <c r="Z888" s="21">
        <v>0.21924590890296791</v>
      </c>
      <c r="AA888" s="7">
        <v>-7374.8973000012338</v>
      </c>
      <c r="AB888" s="7">
        <v>4864855.5392000005</v>
      </c>
      <c r="AC888" s="25">
        <f t="shared" si="411"/>
        <v>432.7868007160863</v>
      </c>
      <c r="AD888" s="6">
        <v>14719</v>
      </c>
      <c r="AE888" s="21">
        <v>0.22143597980781299</v>
      </c>
      <c r="AF888" s="7">
        <v>-7372.8029999993742</v>
      </c>
      <c r="AG888" s="7">
        <v>4864849.302699998</v>
      </c>
      <c r="AH888" s="25">
        <f t="shared" si="412"/>
        <v>415.91755101767382</v>
      </c>
      <c r="AI888" s="6">
        <v>14671</v>
      </c>
      <c r="AJ888" s="21">
        <v>0.227931739617806</v>
      </c>
      <c r="AK888" s="7">
        <v>-7374.8973000012338</v>
      </c>
      <c r="AL888" s="7">
        <v>4864855.5392000005</v>
      </c>
      <c r="AM888" s="25">
        <f t="shared" si="413"/>
        <v>370.49365903611118</v>
      </c>
      <c r="AN888" s="6">
        <v>14536</v>
      </c>
      <c r="AO888" s="21">
        <v>0.25479172215679752</v>
      </c>
      <c r="AP888" s="7">
        <v>-7374.347500000149</v>
      </c>
      <c r="AQ888" s="7">
        <v>4864845.6046999991</v>
      </c>
      <c r="AR888" s="25">
        <f t="shared" si="414"/>
        <v>237.27869384851368</v>
      </c>
      <c r="AS888" s="6">
        <v>14516</v>
      </c>
      <c r="AT888" s="21">
        <v>0.25862819706604651</v>
      </c>
      <c r="AU888" s="7">
        <v>-7374.8973000012338</v>
      </c>
      <c r="AV888" s="7">
        <v>4864855.5392000005</v>
      </c>
      <c r="AW888" s="25">
        <f t="shared" si="415"/>
        <v>223.50976957440798</v>
      </c>
      <c r="AX888" s="6">
        <v>14617</v>
      </c>
      <c r="AY888" s="21">
        <v>0.2654886254990364</v>
      </c>
      <c r="AZ888" s="7">
        <v>-7383.6702000014484</v>
      </c>
      <c r="BA888" s="7">
        <v>4864842.1807999983</v>
      </c>
      <c r="BB888" s="25">
        <f t="shared" si="416"/>
        <v>201.28727652541991</v>
      </c>
      <c r="BC888" s="6">
        <v>4309</v>
      </c>
      <c r="BD888" s="21">
        <v>0.26737869924530328</v>
      </c>
      <c r="BE888" s="7">
        <v>-7372.8029999993742</v>
      </c>
      <c r="BF888" s="7">
        <v>4864849.302699998</v>
      </c>
      <c r="BG888" s="25">
        <f t="shared" si="417"/>
        <v>195.65582191971816</v>
      </c>
      <c r="BH888" s="6">
        <v>14604</v>
      </c>
      <c r="BI888" s="21">
        <v>0.26745353517274351</v>
      </c>
      <c r="BJ888" s="7">
        <v>-7374.347500000149</v>
      </c>
      <c r="BK888" s="7">
        <v>4864845.6046999991</v>
      </c>
      <c r="BL888" s="25">
        <f t="shared" si="418"/>
        <v>195.43692871201623</v>
      </c>
      <c r="BM888" s="6">
        <v>3616</v>
      </c>
      <c r="BN888" s="21">
        <v>0.27103607949070768</v>
      </c>
      <c r="BO888" s="7">
        <v>-7372.8029999993742</v>
      </c>
      <c r="BP888" s="7">
        <v>4864849.302699998</v>
      </c>
      <c r="BQ888" s="25">
        <f t="shared" si="419"/>
        <v>185.3068925389675</v>
      </c>
      <c r="BR888" s="6">
        <v>14685</v>
      </c>
      <c r="BS888" s="21">
        <v>0.27173781720335788</v>
      </c>
      <c r="BT888" s="7">
        <v>-7383.6702000014484</v>
      </c>
      <c r="BU888" s="7">
        <v>4864842.1807999983</v>
      </c>
      <c r="BV888" s="25">
        <f t="shared" si="420"/>
        <v>183.40014299965392</v>
      </c>
      <c r="BW888" s="6">
        <v>14557</v>
      </c>
      <c r="BX888" s="21">
        <v>0.2736980685294077</v>
      </c>
      <c r="BY888" s="7">
        <v>-7383.6702000014484</v>
      </c>
      <c r="BZ888" s="7">
        <v>4864842.1807999983</v>
      </c>
      <c r="CA888" s="25">
        <f t="shared" si="421"/>
        <v>178.20220334292495</v>
      </c>
      <c r="CB888" s="6">
        <v>14671</v>
      </c>
      <c r="CC888" s="21">
        <v>0.20381551901336059</v>
      </c>
      <c r="CD888" s="7">
        <v>-7374.8973000012338</v>
      </c>
      <c r="CE888" s="7">
        <v>4864855.5392000005</v>
      </c>
      <c r="CF888" s="25">
        <f t="shared" si="422"/>
        <v>579.49674819735276</v>
      </c>
      <c r="CG888" s="6">
        <v>14693</v>
      </c>
      <c r="CH888" s="21">
        <v>0.2097007308210507</v>
      </c>
      <c r="CI888" s="7">
        <v>-7374.8973000012338</v>
      </c>
      <c r="CJ888" s="7">
        <v>4864855.5392000005</v>
      </c>
      <c r="CK888" s="25">
        <f t="shared" si="423"/>
        <v>517.13058457889895</v>
      </c>
      <c r="CL888" s="6">
        <v>14698</v>
      </c>
      <c r="CM888" s="21">
        <v>0.2344306128592423</v>
      </c>
      <c r="CN888" s="7">
        <v>-7372.8029999993742</v>
      </c>
      <c r="CO888" s="7">
        <v>4864849.302699998</v>
      </c>
      <c r="CP888" s="25">
        <f t="shared" si="424"/>
        <v>331.08744192401628</v>
      </c>
      <c r="CQ888" s="6">
        <v>14536</v>
      </c>
      <c r="CR888" s="21">
        <v>0.2428831524423806</v>
      </c>
      <c r="CS888" s="7">
        <v>-7374.347500000149</v>
      </c>
      <c r="CT888" s="7">
        <v>4864845.6046999991</v>
      </c>
      <c r="CU888" s="25">
        <f t="shared" si="425"/>
        <v>287.34949334166527</v>
      </c>
      <c r="CV888" s="6">
        <v>14719</v>
      </c>
      <c r="CW888" s="21">
        <v>0.24981910440652491</v>
      </c>
      <c r="CX888" s="7">
        <v>-7372.8029999993742</v>
      </c>
      <c r="CY888" s="7">
        <v>4864849.302699998</v>
      </c>
      <c r="CZ888" s="25">
        <f t="shared" si="426"/>
        <v>256.74229063594663</v>
      </c>
      <c r="DA888" s="6">
        <v>14715</v>
      </c>
      <c r="DB888" s="21">
        <v>0.25447056131289009</v>
      </c>
      <c r="DC888" s="7">
        <v>-7374.8973000012338</v>
      </c>
      <c r="DD888" s="7">
        <v>4864855.5392000005</v>
      </c>
      <c r="DE888" s="25">
        <f t="shared" si="427"/>
        <v>238.47881712363215</v>
      </c>
      <c r="DF888" s="6">
        <v>14516</v>
      </c>
      <c r="DG888" s="21">
        <v>0.25829539198294149</v>
      </c>
      <c r="DH888" s="7">
        <v>-7374.8973000012338</v>
      </c>
      <c r="DI888" s="7">
        <v>4864855.5392000005</v>
      </c>
      <c r="DJ888" s="25">
        <f t="shared" si="428"/>
        <v>224.66393767136788</v>
      </c>
      <c r="DK888" s="6">
        <v>14557</v>
      </c>
      <c r="DL888" s="21">
        <v>0.26455251079372949</v>
      </c>
      <c r="DM888" s="7">
        <v>-7383.6702000014484</v>
      </c>
      <c r="DN888" s="7">
        <v>4864842.1807999983</v>
      </c>
      <c r="DO888" s="25">
        <f t="shared" si="429"/>
        <v>204.15144083523305</v>
      </c>
      <c r="DP888" s="6">
        <v>14515</v>
      </c>
      <c r="DQ888" s="21">
        <v>0.26677193344388972</v>
      </c>
      <c r="DR888" s="7">
        <v>-7374.347500000149</v>
      </c>
      <c r="DS888" s="7">
        <v>4864845.6046999991</v>
      </c>
      <c r="DT888" s="25">
        <f t="shared" si="430"/>
        <v>197.4419604167048</v>
      </c>
      <c r="DU888" s="6">
        <v>14560</v>
      </c>
      <c r="DV888" s="21">
        <v>0.26941156859476562</v>
      </c>
      <c r="DW888" s="7">
        <v>-7373.0527999997139</v>
      </c>
      <c r="DX888" s="7">
        <v>4864844.886500001</v>
      </c>
      <c r="DY888" s="25">
        <f t="shared" si="431"/>
        <v>189.81697063224667</v>
      </c>
      <c r="DZ888" s="6">
        <v>14604</v>
      </c>
      <c r="EA888" s="21">
        <v>0.27100271002710002</v>
      </c>
      <c r="EB888" s="7">
        <v>-7374.347500000149</v>
      </c>
      <c r="EC888" s="7">
        <v>4864845.6046999991</v>
      </c>
      <c r="ED888" s="25">
        <f t="shared" si="432"/>
        <v>185.39817921000071</v>
      </c>
      <c r="EE888" s="6">
        <v>14617</v>
      </c>
      <c r="EF888" s="21">
        <v>0.27149580989553418</v>
      </c>
      <c r="EG888" s="7">
        <v>-7383.6702000014484</v>
      </c>
      <c r="EH888" s="7">
        <v>4864842.1807999983</v>
      </c>
      <c r="EI888" s="25">
        <f t="shared" si="433"/>
        <v>184.05493844917962</v>
      </c>
    </row>
    <row r="889" spans="1:139" x14ac:dyDescent="0.25">
      <c r="A889" s="6">
        <v>875</v>
      </c>
      <c r="B889" s="6">
        <v>2</v>
      </c>
      <c r="C889" s="6">
        <v>2</v>
      </c>
      <c r="D889" s="6">
        <v>2</v>
      </c>
      <c r="E889" s="6">
        <v>2</v>
      </c>
      <c r="F889" s="20">
        <f t="shared" si="403"/>
        <v>1</v>
      </c>
      <c r="G889" s="20">
        <f t="shared" si="404"/>
        <v>1</v>
      </c>
      <c r="H889" s="20">
        <f t="shared" si="405"/>
        <v>1</v>
      </c>
      <c r="I889" s="7">
        <v>-7359.3490393103666</v>
      </c>
      <c r="J889" s="7">
        <v>4864766.6001136228</v>
      </c>
      <c r="K889" s="6">
        <v>6</v>
      </c>
      <c r="L889" s="6">
        <v>6</v>
      </c>
      <c r="M889" s="7">
        <v>-7351.8188137937723</v>
      </c>
      <c r="N889" s="7">
        <v>4864765.6047713701</v>
      </c>
      <c r="O889" s="26">
        <f t="shared" si="406"/>
        <v>-7351.8188137937723</v>
      </c>
      <c r="P889" s="26">
        <f t="shared" si="407"/>
        <v>4864765.6047713701</v>
      </c>
      <c r="Q889" s="20">
        <f t="shared" si="408"/>
        <v>1</v>
      </c>
      <c r="R889" s="26">
        <f t="shared" si="409"/>
        <v>7.595722647051403</v>
      </c>
      <c r="S889" s="26">
        <f>R889*'8_HeSo_Mercator'!$B$7</f>
        <v>5.8192833226061333</v>
      </c>
      <c r="T889" s="6">
        <v>2160</v>
      </c>
      <c r="U889" s="21">
        <v>0.32921555547903553</v>
      </c>
      <c r="V889" s="7">
        <v>-7359.4400999993086</v>
      </c>
      <c r="W889" s="7">
        <v>4864766.4086000035</v>
      </c>
      <c r="X889" s="25">
        <f t="shared" si="410"/>
        <v>85.129211344056799</v>
      </c>
      <c r="Y889" s="6">
        <v>2220</v>
      </c>
      <c r="Z889" s="21">
        <v>0.35139170348860438</v>
      </c>
      <c r="AA889" s="7">
        <v>-7359.4400999993086</v>
      </c>
      <c r="AB889" s="7">
        <v>4864766.4086000035</v>
      </c>
      <c r="AC889" s="25">
        <f t="shared" si="411"/>
        <v>65.589449586824827</v>
      </c>
      <c r="AD889" s="6">
        <v>2041</v>
      </c>
      <c r="AE889" s="21">
        <v>0.36260296834379352</v>
      </c>
      <c r="AF889" s="7">
        <v>-7359.4400999993086</v>
      </c>
      <c r="AG889" s="7">
        <v>4864766.4086000035</v>
      </c>
      <c r="AH889" s="25">
        <f t="shared" si="412"/>
        <v>57.846166062452582</v>
      </c>
      <c r="AI889" s="6">
        <v>2099</v>
      </c>
      <c r="AJ889" s="21">
        <v>0.37297176299227303</v>
      </c>
      <c r="AK889" s="7">
        <v>-7359.4400999993086</v>
      </c>
      <c r="AL889" s="7">
        <v>4864766.4086000035</v>
      </c>
      <c r="AM889" s="25">
        <f t="shared" si="413"/>
        <v>51.676868239120353</v>
      </c>
      <c r="AN889" s="6">
        <v>1804</v>
      </c>
      <c r="AO889" s="21">
        <v>0.37306952762938511</v>
      </c>
      <c r="AP889" s="7">
        <v>-7331.4004999995232</v>
      </c>
      <c r="AQ889" s="7">
        <v>4864768.4786000028</v>
      </c>
      <c r="AR889" s="25">
        <f t="shared" si="414"/>
        <v>51.62272085558282</v>
      </c>
      <c r="AS889" s="6">
        <v>1728</v>
      </c>
      <c r="AT889" s="21">
        <v>0.38189866274836309</v>
      </c>
      <c r="AU889" s="7">
        <v>-7356.4576000012457</v>
      </c>
      <c r="AV889" s="7">
        <v>4864764.753700003</v>
      </c>
      <c r="AW889" s="25">
        <f t="shared" si="415"/>
        <v>47.011861646618655</v>
      </c>
      <c r="AX889" s="6">
        <v>1864</v>
      </c>
      <c r="AY889" s="21">
        <v>0.38189894281041048</v>
      </c>
      <c r="AZ889" s="7">
        <v>-7331.4004999995232</v>
      </c>
      <c r="BA889" s="7">
        <v>4864768.4786000028</v>
      </c>
      <c r="BB889" s="25">
        <f t="shared" si="416"/>
        <v>47.011723743919646</v>
      </c>
      <c r="BC889" s="6">
        <v>1665</v>
      </c>
      <c r="BD889" s="21">
        <v>0.38577278718246522</v>
      </c>
      <c r="BE889" s="7">
        <v>-7356.4576000012457</v>
      </c>
      <c r="BF889" s="7">
        <v>4864764.753700003</v>
      </c>
      <c r="BG889" s="25">
        <f t="shared" si="417"/>
        <v>45.151651997750825</v>
      </c>
      <c r="BH889" s="6">
        <v>2226</v>
      </c>
      <c r="BI889" s="21">
        <v>0.38921036299985529</v>
      </c>
      <c r="BJ889" s="7">
        <v>-7331.4004999995232</v>
      </c>
      <c r="BK889" s="7">
        <v>4864768.4786000028</v>
      </c>
      <c r="BL889" s="25">
        <f t="shared" si="418"/>
        <v>43.577510822082921</v>
      </c>
      <c r="BM889" s="6">
        <v>1668</v>
      </c>
      <c r="BN889" s="21">
        <v>0.39126286252806952</v>
      </c>
      <c r="BO889" s="7">
        <v>-7359.4400999993086</v>
      </c>
      <c r="BP889" s="7">
        <v>4864766.4086000035</v>
      </c>
      <c r="BQ889" s="25">
        <f t="shared" si="419"/>
        <v>42.670279557189239</v>
      </c>
      <c r="BR889" s="6">
        <v>2044</v>
      </c>
      <c r="BS889" s="21">
        <v>0.39200639863307651</v>
      </c>
      <c r="BT889" s="7">
        <v>-7356.4576000012457</v>
      </c>
      <c r="BU889" s="7">
        <v>4864764.753700003</v>
      </c>
      <c r="BV889" s="25">
        <f t="shared" si="420"/>
        <v>42.347460940671205</v>
      </c>
      <c r="BW889" s="6">
        <v>1982</v>
      </c>
      <c r="BX889" s="21">
        <v>0.39379856630694771</v>
      </c>
      <c r="BY889" s="7">
        <v>-7375.1829999983311</v>
      </c>
      <c r="BZ889" s="7">
        <v>4864773.6730000004</v>
      </c>
      <c r="CA889" s="25">
        <f t="shared" si="421"/>
        <v>41.581818389572149</v>
      </c>
      <c r="CB889" s="6">
        <v>2160</v>
      </c>
      <c r="CC889" s="21">
        <v>0.3210331299040976</v>
      </c>
      <c r="CD889" s="7">
        <v>-7359.4400999993086</v>
      </c>
      <c r="CE889" s="7">
        <v>4864766.4086000035</v>
      </c>
      <c r="CF889" s="25">
        <f t="shared" si="422"/>
        <v>94.145721536321076</v>
      </c>
      <c r="CG889" s="6">
        <v>2220</v>
      </c>
      <c r="CH889" s="21">
        <v>0.3458123097342336</v>
      </c>
      <c r="CI889" s="7">
        <v>-7359.4400999993086</v>
      </c>
      <c r="CJ889" s="7">
        <v>4864766.4086000035</v>
      </c>
      <c r="CK889" s="25">
        <f t="shared" si="423"/>
        <v>69.92592266678956</v>
      </c>
      <c r="CL889" s="6">
        <v>1728</v>
      </c>
      <c r="CM889" s="21">
        <v>0.35131600457740719</v>
      </c>
      <c r="CN889" s="7">
        <v>-7356.4576000012457</v>
      </c>
      <c r="CO889" s="7">
        <v>4864764.753700003</v>
      </c>
      <c r="CP889" s="25">
        <f t="shared" si="424"/>
        <v>65.645998731555849</v>
      </c>
      <c r="CQ889" s="6">
        <v>2041</v>
      </c>
      <c r="CR889" s="21">
        <v>0.35720791587314737</v>
      </c>
      <c r="CS889" s="7">
        <v>-7359.4400999993086</v>
      </c>
      <c r="CT889" s="7">
        <v>4864766.4086000035</v>
      </c>
      <c r="CU889" s="25">
        <f t="shared" si="425"/>
        <v>61.420833001648951</v>
      </c>
      <c r="CV889" s="6">
        <v>2099</v>
      </c>
      <c r="CW889" s="21">
        <v>0.3584824797592539</v>
      </c>
      <c r="CX889" s="7">
        <v>-7359.4400999993086</v>
      </c>
      <c r="CY889" s="7">
        <v>4864766.4086000035</v>
      </c>
      <c r="CZ889" s="25">
        <f t="shared" si="426"/>
        <v>60.551967568210742</v>
      </c>
      <c r="DA889" s="6">
        <v>1797</v>
      </c>
      <c r="DB889" s="21">
        <v>0.3598618172337375</v>
      </c>
      <c r="DC889" s="7">
        <v>-7338.0093999989331</v>
      </c>
      <c r="DD889" s="7">
        <v>4864757.3975000009</v>
      </c>
      <c r="DE889" s="25">
        <f t="shared" si="427"/>
        <v>59.628917475224455</v>
      </c>
      <c r="DF889" s="6">
        <v>2229</v>
      </c>
      <c r="DG889" s="21">
        <v>0.37099740029167438</v>
      </c>
      <c r="DH889" s="7">
        <v>-7338.0093999989331</v>
      </c>
      <c r="DI889" s="7">
        <v>4864757.3975000009</v>
      </c>
      <c r="DJ889" s="25">
        <f t="shared" si="428"/>
        <v>52.785730304298959</v>
      </c>
      <c r="DK889" s="6">
        <v>2044</v>
      </c>
      <c r="DL889" s="21">
        <v>0.37350213660314963</v>
      </c>
      <c r="DM889" s="7">
        <v>-7356.4576000012457</v>
      </c>
      <c r="DN889" s="7">
        <v>4864764.753700003</v>
      </c>
      <c r="DO889" s="25">
        <f t="shared" si="429"/>
        <v>51.383967925375977</v>
      </c>
      <c r="DP889" s="6">
        <v>1665</v>
      </c>
      <c r="DQ889" s="21">
        <v>0.3738618319229764</v>
      </c>
      <c r="DR889" s="7">
        <v>-7356.4576000012457</v>
      </c>
      <c r="DS889" s="7">
        <v>4864764.753700003</v>
      </c>
      <c r="DT889" s="25">
        <f t="shared" si="430"/>
        <v>51.186505494403434</v>
      </c>
      <c r="DU889" s="6">
        <v>1804</v>
      </c>
      <c r="DV889" s="21">
        <v>0.37425385741637568</v>
      </c>
      <c r="DW889" s="7">
        <v>-7331.4004999995232</v>
      </c>
      <c r="DX889" s="7">
        <v>4864768.4786000028</v>
      </c>
      <c r="DY889" s="25">
        <f t="shared" si="431"/>
        <v>50.972373746469891</v>
      </c>
      <c r="DZ889" s="6">
        <v>1864</v>
      </c>
      <c r="EA889" s="21">
        <v>0.3772038792633759</v>
      </c>
      <c r="EB889" s="7">
        <v>-7331.4004999995232</v>
      </c>
      <c r="EC889" s="7">
        <v>4864768.4786000028</v>
      </c>
      <c r="ED889" s="25">
        <f t="shared" si="432"/>
        <v>49.396411291468901</v>
      </c>
      <c r="EE889" s="6">
        <v>1731</v>
      </c>
      <c r="EF889" s="21">
        <v>0.37869942021373287</v>
      </c>
      <c r="EG889" s="7">
        <v>-7341.3081000000238</v>
      </c>
      <c r="EH889" s="7">
        <v>4864756.1736999974</v>
      </c>
      <c r="EI889" s="25">
        <f t="shared" si="433"/>
        <v>48.620725969018345</v>
      </c>
    </row>
    <row r="890" spans="1:139" x14ac:dyDescent="0.25">
      <c r="A890" s="6">
        <v>876</v>
      </c>
      <c r="B890" s="6">
        <v>2</v>
      </c>
      <c r="C890" s="6">
        <v>1</v>
      </c>
      <c r="D890" s="6">
        <v>2</v>
      </c>
      <c r="E890" s="6">
        <v>1</v>
      </c>
      <c r="F890" s="20">
        <f t="shared" si="403"/>
        <v>1</v>
      </c>
      <c r="G890" s="20">
        <f t="shared" si="404"/>
        <v>1</v>
      </c>
      <c r="H890" s="20">
        <f t="shared" si="405"/>
        <v>1</v>
      </c>
      <c r="I890" s="7">
        <v>-7324.37475017622</v>
      </c>
      <c r="J890" s="7">
        <v>4864816.7505321959</v>
      </c>
      <c r="K890" s="6">
        <v>-6</v>
      </c>
      <c r="L890" s="6">
        <v>-6</v>
      </c>
      <c r="M890" s="7">
        <v>-7331.2603703653913</v>
      </c>
      <c r="N890" s="7">
        <v>4864824.0997746214</v>
      </c>
      <c r="O890" s="26">
        <f t="shared" si="406"/>
        <v>-7331.2603703653895</v>
      </c>
      <c r="P890" s="26">
        <f t="shared" si="407"/>
        <v>4864824.0997746214</v>
      </c>
      <c r="Q890" s="20">
        <f t="shared" si="408"/>
        <v>1</v>
      </c>
      <c r="R890" s="26">
        <f t="shared" si="409"/>
        <v>10.070905104240408</v>
      </c>
      <c r="S890" s="26">
        <f>R890*'8_HeSo_Mercator'!$B$7</f>
        <v>7.7155858421720209</v>
      </c>
      <c r="T890" s="6">
        <v>4617</v>
      </c>
      <c r="U890" s="21">
        <v>0.22949161037309171</v>
      </c>
      <c r="V890" s="7">
        <v>-7332.1088000014424</v>
      </c>
      <c r="W890" s="7">
        <v>4864822.1709999964</v>
      </c>
      <c r="X890" s="25">
        <f t="shared" si="410"/>
        <v>360.52280894658242</v>
      </c>
      <c r="Y890" s="6">
        <v>4619</v>
      </c>
      <c r="Z890" s="21">
        <v>0.23111231020213441</v>
      </c>
      <c r="AA890" s="7">
        <v>-7332.1088000014424</v>
      </c>
      <c r="AB890" s="7">
        <v>4864822.1709999964</v>
      </c>
      <c r="AC890" s="25">
        <f t="shared" si="411"/>
        <v>350.51586909695646</v>
      </c>
      <c r="AD890" s="6">
        <v>4208</v>
      </c>
      <c r="AE890" s="21">
        <v>0.26770346710807202</v>
      </c>
      <c r="AF890" s="7">
        <v>-7332.1088000014424</v>
      </c>
      <c r="AG890" s="7">
        <v>4864822.1709999964</v>
      </c>
      <c r="AH890" s="25">
        <f t="shared" si="412"/>
        <v>194.7080988915952</v>
      </c>
      <c r="AI890" s="6">
        <v>3626</v>
      </c>
      <c r="AJ890" s="21">
        <v>0.27485101434894338</v>
      </c>
      <c r="AK890" s="7">
        <v>-7337.716099999845</v>
      </c>
      <c r="AL890" s="7">
        <v>4864825.2817000002</v>
      </c>
      <c r="AM890" s="25">
        <f t="shared" si="413"/>
        <v>175.23087261081207</v>
      </c>
      <c r="AN890" s="6">
        <v>4481</v>
      </c>
      <c r="AO890" s="21">
        <v>0.28124033770454832</v>
      </c>
      <c r="AP890" s="7">
        <v>-7332.1088000014424</v>
      </c>
      <c r="AQ890" s="7">
        <v>4864822.1709999964</v>
      </c>
      <c r="AR890" s="25">
        <f t="shared" si="414"/>
        <v>159.84150388208448</v>
      </c>
      <c r="AS890" s="6">
        <v>11850</v>
      </c>
      <c r="AT890" s="21">
        <v>0.28204606326116888</v>
      </c>
      <c r="AU890" s="7">
        <v>-7323.5506539456546</v>
      </c>
      <c r="AV890" s="7">
        <v>4864827.7195075378</v>
      </c>
      <c r="AW890" s="25">
        <f t="shared" si="415"/>
        <v>158.0228283696309</v>
      </c>
      <c r="AX890" s="6">
        <v>4456</v>
      </c>
      <c r="AY890" s="21">
        <v>0.2854551788479136</v>
      </c>
      <c r="AZ890" s="7">
        <v>-7337.716099999845</v>
      </c>
      <c r="BA890" s="7">
        <v>4864825.2817000002</v>
      </c>
      <c r="BB890" s="25">
        <f t="shared" si="416"/>
        <v>150.60808752465331</v>
      </c>
      <c r="BC890" s="6">
        <v>4454</v>
      </c>
      <c r="BD890" s="21">
        <v>0.28614368475957669</v>
      </c>
      <c r="BE890" s="7">
        <v>-7338.8579999990761</v>
      </c>
      <c r="BF890" s="7">
        <v>4864825.9152000016</v>
      </c>
      <c r="BG890" s="25">
        <f t="shared" si="417"/>
        <v>149.16376557867704</v>
      </c>
      <c r="BH890" s="6">
        <v>11804</v>
      </c>
      <c r="BI890" s="21">
        <v>0.28731066927713778</v>
      </c>
      <c r="BJ890" s="7">
        <v>-7323.5506539456546</v>
      </c>
      <c r="BK890" s="7">
        <v>4864827.7195075378</v>
      </c>
      <c r="BL890" s="25">
        <f t="shared" si="418"/>
        <v>146.75502635940427</v>
      </c>
      <c r="BM890" s="6">
        <v>4476</v>
      </c>
      <c r="BN890" s="21">
        <v>0.2883965551212091</v>
      </c>
      <c r="BO890" s="7">
        <v>-7330.7868999987841</v>
      </c>
      <c r="BP890" s="7">
        <v>4864821.4372999966</v>
      </c>
      <c r="BQ890" s="25">
        <f t="shared" si="419"/>
        <v>144.557199533546</v>
      </c>
      <c r="BR890" s="6">
        <v>4065</v>
      </c>
      <c r="BS890" s="21">
        <v>0.28876035382416698</v>
      </c>
      <c r="BT890" s="7">
        <v>-7332.1088000014424</v>
      </c>
      <c r="BU890" s="7">
        <v>4864822.1709999964</v>
      </c>
      <c r="BV890" s="25">
        <f t="shared" si="420"/>
        <v>143.83008557043721</v>
      </c>
      <c r="BW890" s="6">
        <v>4201</v>
      </c>
      <c r="BX890" s="21">
        <v>0.28945881000718271</v>
      </c>
      <c r="BY890" s="7">
        <v>-7330.7868999987841</v>
      </c>
      <c r="BZ890" s="7">
        <v>4864821.4372999966</v>
      </c>
      <c r="CA890" s="25">
        <f t="shared" si="421"/>
        <v>142.44686990861356</v>
      </c>
      <c r="CB890" s="6">
        <v>4617</v>
      </c>
      <c r="CC890" s="21">
        <v>0.21041506533435811</v>
      </c>
      <c r="CD890" s="7">
        <v>-7332.1088000014424</v>
      </c>
      <c r="CE890" s="7">
        <v>4864822.1709999964</v>
      </c>
      <c r="CF890" s="25">
        <f t="shared" si="422"/>
        <v>510.1438728321981</v>
      </c>
      <c r="CG890" s="6">
        <v>4619</v>
      </c>
      <c r="CH890" s="21">
        <v>0.2236178894311546</v>
      </c>
      <c r="CI890" s="7">
        <v>-7332.1088000014424</v>
      </c>
      <c r="CJ890" s="7">
        <v>4864822.1709999964</v>
      </c>
      <c r="CK890" s="25">
        <f t="shared" si="423"/>
        <v>399.9206442311559</v>
      </c>
      <c r="CL890" s="6">
        <v>11850</v>
      </c>
      <c r="CM890" s="21">
        <v>0.25027150782236052</v>
      </c>
      <c r="CN890" s="7">
        <v>-7323.5506539456546</v>
      </c>
      <c r="CO890" s="7">
        <v>4864827.7195075378</v>
      </c>
      <c r="CP890" s="25">
        <f t="shared" si="424"/>
        <v>254.8909168414101</v>
      </c>
      <c r="CQ890" s="6">
        <v>11804</v>
      </c>
      <c r="CR890" s="21">
        <v>0.25331325955253808</v>
      </c>
      <c r="CS890" s="7">
        <v>-7323.5506539456546</v>
      </c>
      <c r="CT890" s="7">
        <v>4864827.7195075378</v>
      </c>
      <c r="CU890" s="25">
        <f t="shared" si="425"/>
        <v>242.86688732689871</v>
      </c>
      <c r="CV890" s="6">
        <v>3626</v>
      </c>
      <c r="CW890" s="21">
        <v>0.25442932158132658</v>
      </c>
      <c r="CX890" s="7">
        <v>-7337.716099999845</v>
      </c>
      <c r="CY890" s="7">
        <v>4864825.2817000002</v>
      </c>
      <c r="CZ890" s="25">
        <f t="shared" si="426"/>
        <v>238.63347215697678</v>
      </c>
      <c r="DA890" s="6">
        <v>11758</v>
      </c>
      <c r="DB890" s="21">
        <v>0.25607508556709091</v>
      </c>
      <c r="DC890" s="7">
        <v>-7323.5506539456546</v>
      </c>
      <c r="DD890" s="7">
        <v>4864827.7195075378</v>
      </c>
      <c r="DE890" s="25">
        <f t="shared" si="427"/>
        <v>232.55768413103723</v>
      </c>
      <c r="DF890" s="6">
        <v>4208</v>
      </c>
      <c r="DG890" s="21">
        <v>0.26085297046133421</v>
      </c>
      <c r="DH890" s="7">
        <v>-7332.1088000014424</v>
      </c>
      <c r="DI890" s="7">
        <v>4864822.1709999964</v>
      </c>
      <c r="DJ890" s="25">
        <f t="shared" si="428"/>
        <v>215.98164944979237</v>
      </c>
      <c r="DK890" s="6">
        <v>4456</v>
      </c>
      <c r="DL890" s="21">
        <v>0.2615408093191241</v>
      </c>
      <c r="DM890" s="7">
        <v>-7337.716099999845</v>
      </c>
      <c r="DN890" s="7">
        <v>4864825.2817000002</v>
      </c>
      <c r="DO890" s="25">
        <f t="shared" si="429"/>
        <v>213.71851447924988</v>
      </c>
      <c r="DP890" s="6">
        <v>11893</v>
      </c>
      <c r="DQ890" s="21">
        <v>0.26263882588782728</v>
      </c>
      <c r="DR890" s="7">
        <v>-7323.5506539456546</v>
      </c>
      <c r="DS890" s="7">
        <v>4864827.7195075378</v>
      </c>
      <c r="DT890" s="25">
        <f t="shared" si="430"/>
        <v>210.16688485225234</v>
      </c>
      <c r="DU890" s="6">
        <v>4454</v>
      </c>
      <c r="DV890" s="21">
        <v>0.26995885436377248</v>
      </c>
      <c r="DW890" s="7">
        <v>-7338.8579999990761</v>
      </c>
      <c r="DX890" s="7">
        <v>4864825.9152000016</v>
      </c>
      <c r="DY890" s="25">
        <f t="shared" si="431"/>
        <v>188.28238643289913</v>
      </c>
      <c r="DZ890" s="6">
        <v>4481</v>
      </c>
      <c r="EA890" s="21">
        <v>0.27106695345330412</v>
      </c>
      <c r="EB890" s="7">
        <v>-7332.1088000014424</v>
      </c>
      <c r="EC890" s="7">
        <v>4864822.1709999964</v>
      </c>
      <c r="ED890" s="25">
        <f t="shared" si="432"/>
        <v>185.2224826818686</v>
      </c>
      <c r="EE890" s="6">
        <v>18691</v>
      </c>
      <c r="EF890" s="21">
        <v>0.27129175898327829</v>
      </c>
      <c r="EG890" s="7">
        <v>-7327.9290999993682</v>
      </c>
      <c r="EH890" s="7">
        <v>4864824.4069999978</v>
      </c>
      <c r="EI890" s="25">
        <f t="shared" si="433"/>
        <v>184.60930798125369</v>
      </c>
    </row>
    <row r="891" spans="1:139" x14ac:dyDescent="0.25">
      <c r="A891" s="6">
        <v>877</v>
      </c>
      <c r="B891" s="6">
        <v>2</v>
      </c>
      <c r="C891" s="6">
        <v>1</v>
      </c>
      <c r="D891" s="6">
        <v>2</v>
      </c>
      <c r="E891" s="6">
        <v>1</v>
      </c>
      <c r="F891" s="20">
        <f t="shared" si="403"/>
        <v>1</v>
      </c>
      <c r="G891" s="20">
        <f t="shared" si="404"/>
        <v>1</v>
      </c>
      <c r="H891" s="20">
        <f t="shared" si="405"/>
        <v>1</v>
      </c>
      <c r="I891" s="7">
        <v>-7325.6882993492891</v>
      </c>
      <c r="J891" s="7">
        <v>4864817.8589715324</v>
      </c>
      <c r="K891" s="6">
        <v>0</v>
      </c>
      <c r="L891" s="6">
        <v>0</v>
      </c>
      <c r="M891" s="7">
        <v>-7334.6653493202302</v>
      </c>
      <c r="N891" s="7">
        <v>4864824.0321051423</v>
      </c>
      <c r="O891" s="26">
        <f t="shared" si="406"/>
        <v>-7334.6653493202284</v>
      </c>
      <c r="P891" s="26">
        <f t="shared" si="407"/>
        <v>4864824.0321051423</v>
      </c>
      <c r="Q891" s="20">
        <f t="shared" si="408"/>
        <v>1</v>
      </c>
      <c r="R891" s="26">
        <f t="shared" si="409"/>
        <v>10.894723711291954</v>
      </c>
      <c r="S891" s="26">
        <f>R891*'8_HeSo_Mercator'!$B$7</f>
        <v>8.3467349906639932</v>
      </c>
      <c r="T891" s="6">
        <v>3651</v>
      </c>
      <c r="U891" s="21">
        <v>0.22287018035457851</v>
      </c>
      <c r="V891" s="7">
        <v>-7332.1088000014424</v>
      </c>
      <c r="W891" s="7">
        <v>4864822.1709999964</v>
      </c>
      <c r="X891" s="25">
        <f t="shared" si="410"/>
        <v>405.31450109155634</v>
      </c>
      <c r="Y891" s="6">
        <v>4617</v>
      </c>
      <c r="Z891" s="21">
        <v>0.2308292502756627</v>
      </c>
      <c r="AA891" s="7">
        <v>-7332.1088000014424</v>
      </c>
      <c r="AB891" s="7">
        <v>4864822.1709999964</v>
      </c>
      <c r="AC891" s="25">
        <f t="shared" si="411"/>
        <v>352.23834830795954</v>
      </c>
      <c r="AD891" s="6">
        <v>4182</v>
      </c>
      <c r="AE891" s="21">
        <v>0.25415847205799602</v>
      </c>
      <c r="AF891" s="7">
        <v>-7327.9290999993682</v>
      </c>
      <c r="AG891" s="7">
        <v>4864824.4069999978</v>
      </c>
      <c r="AH891" s="25">
        <f t="shared" si="412"/>
        <v>239.65231921961009</v>
      </c>
      <c r="AI891" s="6">
        <v>3930</v>
      </c>
      <c r="AJ891" s="21">
        <v>0.26261088121822568</v>
      </c>
      <c r="AK891" s="7">
        <v>-7332.1088000014424</v>
      </c>
      <c r="AL891" s="7">
        <v>4864822.1709999964</v>
      </c>
      <c r="AM891" s="25">
        <f t="shared" si="413"/>
        <v>210.25635535144616</v>
      </c>
      <c r="AN891" s="6">
        <v>3626</v>
      </c>
      <c r="AO891" s="21">
        <v>0.26349711659594599</v>
      </c>
      <c r="AP891" s="7">
        <v>-7337.716099999845</v>
      </c>
      <c r="AQ891" s="7">
        <v>4864825.2817000002</v>
      </c>
      <c r="AR891" s="25">
        <f t="shared" si="414"/>
        <v>207.44192377667312</v>
      </c>
      <c r="AS891" s="6">
        <v>3653</v>
      </c>
      <c r="AT891" s="21">
        <v>0.2642930976841758</v>
      </c>
      <c r="AU891" s="7">
        <v>-7332.1088000014424</v>
      </c>
      <c r="AV891" s="7">
        <v>4864822.1709999964</v>
      </c>
      <c r="AW891" s="25">
        <f t="shared" si="415"/>
        <v>204.95414940589299</v>
      </c>
      <c r="AX891" s="6">
        <v>4593</v>
      </c>
      <c r="AY891" s="21">
        <v>0.27509773639487622</v>
      </c>
      <c r="AZ891" s="7">
        <v>-7338.8579999990761</v>
      </c>
      <c r="BA891" s="7">
        <v>4864825.9152000016</v>
      </c>
      <c r="BB891" s="25">
        <f t="shared" si="416"/>
        <v>174.60309291507576</v>
      </c>
      <c r="BC891" s="6">
        <v>3350</v>
      </c>
      <c r="BD891" s="21">
        <v>0.2839992233232797</v>
      </c>
      <c r="BE891" s="7">
        <v>-7338.8579999990761</v>
      </c>
      <c r="BF891" s="7">
        <v>4864825.9152000016</v>
      </c>
      <c r="BG891" s="25">
        <f t="shared" si="417"/>
        <v>153.72035919960004</v>
      </c>
      <c r="BH891" s="6">
        <v>4062</v>
      </c>
      <c r="BI891" s="21">
        <v>0.2952135897929084</v>
      </c>
      <c r="BJ891" s="7">
        <v>-7330.7868999987841</v>
      </c>
      <c r="BK891" s="7">
        <v>4864821.4372999966</v>
      </c>
      <c r="BL891" s="25">
        <f t="shared" si="418"/>
        <v>131.66023220719288</v>
      </c>
      <c r="BM891" s="6">
        <v>4619</v>
      </c>
      <c r="BN891" s="21">
        <v>0.29601578034978782</v>
      </c>
      <c r="BO891" s="7">
        <v>-7332.1088000014424</v>
      </c>
      <c r="BP891" s="7">
        <v>4864822.1709999964</v>
      </c>
      <c r="BQ891" s="25">
        <f t="shared" si="419"/>
        <v>130.23884791405149</v>
      </c>
      <c r="BR891" s="6">
        <v>3794</v>
      </c>
      <c r="BS891" s="21">
        <v>0.29789857375422552</v>
      </c>
      <c r="BT891" s="7">
        <v>-7360.4972999989986</v>
      </c>
      <c r="BU891" s="7">
        <v>4864837.9205000028</v>
      </c>
      <c r="BV891" s="25">
        <f t="shared" si="420"/>
        <v>126.97736316325357</v>
      </c>
      <c r="BW891" s="6">
        <v>4481</v>
      </c>
      <c r="BX891" s="21">
        <v>0.29886092353695898</v>
      </c>
      <c r="BY891" s="7">
        <v>-7332.1088000014424</v>
      </c>
      <c r="BZ891" s="7">
        <v>4864822.1709999964</v>
      </c>
      <c r="CA891" s="25">
        <f t="shared" si="421"/>
        <v>125.34974745675798</v>
      </c>
      <c r="CB891" s="6">
        <v>3651</v>
      </c>
      <c r="CC891" s="21">
        <v>0.22383069773661859</v>
      </c>
      <c r="CD891" s="7">
        <v>-7332.1088000014424</v>
      </c>
      <c r="CE891" s="7">
        <v>4864822.1709999964</v>
      </c>
      <c r="CF891" s="25">
        <f t="shared" si="422"/>
        <v>398.40190458994289</v>
      </c>
      <c r="CG891" s="6">
        <v>4617</v>
      </c>
      <c r="CH891" s="21">
        <v>0.23562016779807279</v>
      </c>
      <c r="CI891" s="7">
        <v>-7332.1088000014424</v>
      </c>
      <c r="CJ891" s="7">
        <v>4864822.1709999964</v>
      </c>
      <c r="CK891" s="25">
        <f t="shared" si="423"/>
        <v>324.45177635842373</v>
      </c>
      <c r="CL891" s="6">
        <v>4182</v>
      </c>
      <c r="CM891" s="21">
        <v>0.25339587803782621</v>
      </c>
      <c r="CN891" s="7">
        <v>-7327.9290999993682</v>
      </c>
      <c r="CO891" s="7">
        <v>4864824.4069999978</v>
      </c>
      <c r="CP891" s="25">
        <f t="shared" si="424"/>
        <v>242.55029996392665</v>
      </c>
      <c r="CQ891" s="6">
        <v>3930</v>
      </c>
      <c r="CR891" s="21">
        <v>0.25930467397576451</v>
      </c>
      <c r="CS891" s="7">
        <v>-7332.1088000014424</v>
      </c>
      <c r="CT891" s="7">
        <v>4864822.1709999964</v>
      </c>
      <c r="CU891" s="25">
        <f t="shared" si="425"/>
        <v>221.18650175110324</v>
      </c>
      <c r="CV891" s="6">
        <v>3626</v>
      </c>
      <c r="CW891" s="21">
        <v>0.25976841230558012</v>
      </c>
      <c r="CX891" s="7">
        <v>-7337.716099999845</v>
      </c>
      <c r="CY891" s="7">
        <v>4864825.2817000002</v>
      </c>
      <c r="CZ891" s="25">
        <f t="shared" si="426"/>
        <v>219.61127840790309</v>
      </c>
      <c r="DA891" s="6">
        <v>3653</v>
      </c>
      <c r="DB891" s="21">
        <v>0.2654748850638311</v>
      </c>
      <c r="DC891" s="7">
        <v>-7332.1088000014424</v>
      </c>
      <c r="DD891" s="7">
        <v>4864822.1709999964</v>
      </c>
      <c r="DE891" s="25">
        <f t="shared" si="427"/>
        <v>201.32895262617401</v>
      </c>
      <c r="DF891" s="6">
        <v>4593</v>
      </c>
      <c r="DG891" s="21">
        <v>0.27321557282358627</v>
      </c>
      <c r="DH891" s="7">
        <v>-7338.8579999990761</v>
      </c>
      <c r="DI891" s="7">
        <v>4864825.9152000016</v>
      </c>
      <c r="DJ891" s="25">
        <f t="shared" si="428"/>
        <v>179.46435439280319</v>
      </c>
      <c r="DK891" s="6">
        <v>3350</v>
      </c>
      <c r="DL891" s="21">
        <v>0.28250053874766928</v>
      </c>
      <c r="DM891" s="7">
        <v>-7338.8579999990761</v>
      </c>
      <c r="DN891" s="7">
        <v>4864825.9152000016</v>
      </c>
      <c r="DO891" s="25">
        <f t="shared" si="429"/>
        <v>157.00839657760622</v>
      </c>
      <c r="DP891" s="6">
        <v>3794</v>
      </c>
      <c r="DQ891" s="21">
        <v>0.28356130635503801</v>
      </c>
      <c r="DR891" s="7">
        <v>-7360.4972999989986</v>
      </c>
      <c r="DS891" s="7">
        <v>4864837.9205000028</v>
      </c>
      <c r="DT891" s="25">
        <f t="shared" si="430"/>
        <v>154.67215132875418</v>
      </c>
      <c r="DU891" s="6">
        <v>4477</v>
      </c>
      <c r="DV891" s="21">
        <v>0.29229596374571171</v>
      </c>
      <c r="DW891" s="7">
        <v>-7332.1088000014424</v>
      </c>
      <c r="DX891" s="7">
        <v>4864822.1709999964</v>
      </c>
      <c r="DY891" s="25">
        <f t="shared" si="431"/>
        <v>136.99626494044708</v>
      </c>
      <c r="DZ891" s="6">
        <v>4619</v>
      </c>
      <c r="EA891" s="21">
        <v>0.2952076166093287</v>
      </c>
      <c r="EB891" s="7">
        <v>-7332.1088000014424</v>
      </c>
      <c r="EC891" s="7">
        <v>4864822.1709999964</v>
      </c>
      <c r="ED891" s="25">
        <f t="shared" si="432"/>
        <v>131.67088849872417</v>
      </c>
      <c r="EE891" s="6">
        <v>3513</v>
      </c>
      <c r="EF891" s="21">
        <v>0.29598566308243729</v>
      </c>
      <c r="EG891" s="7">
        <v>-7332.1088000014424</v>
      </c>
      <c r="EH891" s="7">
        <v>4864822.1709999964</v>
      </c>
      <c r="EI891" s="25">
        <f t="shared" si="433"/>
        <v>130.2918644943598</v>
      </c>
    </row>
    <row r="892" spans="1:139" x14ac:dyDescent="0.25">
      <c r="A892" s="6">
        <v>878</v>
      </c>
      <c r="B892" s="6">
        <v>1</v>
      </c>
      <c r="C892" s="6">
        <v>2</v>
      </c>
      <c r="D892" s="6">
        <v>1</v>
      </c>
      <c r="E892" s="6">
        <v>2</v>
      </c>
      <c r="F892" s="20">
        <f t="shared" si="403"/>
        <v>1</v>
      </c>
      <c r="G892" s="20">
        <f t="shared" si="404"/>
        <v>1</v>
      </c>
      <c r="H892" s="20">
        <f t="shared" si="405"/>
        <v>1</v>
      </c>
      <c r="I892" s="7">
        <v>-7502.2069131010039</v>
      </c>
      <c r="J892" s="7">
        <v>4864884.2781434571</v>
      </c>
      <c r="K892" s="6">
        <v>0</v>
      </c>
      <c r="L892" s="6">
        <v>0</v>
      </c>
      <c r="M892" s="7">
        <v>-7501.8204346604016</v>
      </c>
      <c r="N892" s="7">
        <v>4864884.923734853</v>
      </c>
      <c r="O892" s="26">
        <f t="shared" si="406"/>
        <v>-7501.8204346604016</v>
      </c>
      <c r="P892" s="26">
        <f t="shared" si="407"/>
        <v>4864884.9237348568</v>
      </c>
      <c r="Q892" s="20">
        <f t="shared" si="408"/>
        <v>1</v>
      </c>
      <c r="R892" s="26">
        <f t="shared" si="409"/>
        <v>0.75243195063056956</v>
      </c>
      <c r="S892" s="26">
        <f>R892*'8_HeSo_Mercator'!$B$7</f>
        <v>0.57645794944872264</v>
      </c>
      <c r="T892" s="6">
        <v>794</v>
      </c>
      <c r="U892" s="21">
        <v>0.1006202359308928</v>
      </c>
      <c r="V892" s="7">
        <v>-7502.4497000016272</v>
      </c>
      <c r="W892" s="7">
        <v>4864884.1761000007</v>
      </c>
      <c r="X892" s="25">
        <f t="shared" si="410"/>
        <v>9755.7053465734789</v>
      </c>
      <c r="Y892" s="6">
        <v>1009</v>
      </c>
      <c r="Z892" s="21">
        <v>0.14847644650789579</v>
      </c>
      <c r="AA892" s="7">
        <v>-7502.4497000016272</v>
      </c>
      <c r="AB892" s="7">
        <v>4864884.1761000007</v>
      </c>
      <c r="AC892" s="25">
        <f t="shared" si="411"/>
        <v>2057.6416395193883</v>
      </c>
      <c r="AD892" s="6">
        <v>681</v>
      </c>
      <c r="AE892" s="21">
        <v>0.14905047348411329</v>
      </c>
      <c r="AF892" s="7">
        <v>-7502.4497000016272</v>
      </c>
      <c r="AG892" s="7">
        <v>4864884.1761000007</v>
      </c>
      <c r="AH892" s="25">
        <f t="shared" si="412"/>
        <v>2026.1265153418083</v>
      </c>
      <c r="AI892" s="6">
        <v>359</v>
      </c>
      <c r="AJ892" s="21">
        <v>0.1595225785311167</v>
      </c>
      <c r="AK892" s="7">
        <v>-7502.4497000016272</v>
      </c>
      <c r="AL892" s="7">
        <v>4864884.1761000007</v>
      </c>
      <c r="AM892" s="25">
        <f t="shared" si="413"/>
        <v>1544.2277626069799</v>
      </c>
      <c r="AN892" s="6">
        <v>140</v>
      </c>
      <c r="AO892" s="21">
        <v>0.16196053849950989</v>
      </c>
      <c r="AP892" s="7">
        <v>-7502.4497000016272</v>
      </c>
      <c r="AQ892" s="7">
        <v>4864884.1761000007</v>
      </c>
      <c r="AR892" s="25">
        <f t="shared" si="414"/>
        <v>1453.326363238674</v>
      </c>
      <c r="AS892" s="6">
        <v>465</v>
      </c>
      <c r="AT892" s="21">
        <v>0.163473102256249</v>
      </c>
      <c r="AU892" s="7">
        <v>-7502.4497000016272</v>
      </c>
      <c r="AV892" s="7">
        <v>4864884.1761000007</v>
      </c>
      <c r="AW892" s="25">
        <f t="shared" si="415"/>
        <v>1400.2796665717287</v>
      </c>
      <c r="AX892" s="6">
        <v>903</v>
      </c>
      <c r="AY892" s="21">
        <v>0.1699859439933375</v>
      </c>
      <c r="AZ892" s="7">
        <v>-7502.4497000016272</v>
      </c>
      <c r="BA892" s="7">
        <v>4864884.1761000007</v>
      </c>
      <c r="BB892" s="25">
        <f t="shared" si="416"/>
        <v>1197.6997377229866</v>
      </c>
      <c r="BC892" s="6">
        <v>246</v>
      </c>
      <c r="BD892" s="21">
        <v>0.1713678972938443</v>
      </c>
      <c r="BE892" s="7">
        <v>-7502.4497000016272</v>
      </c>
      <c r="BF892" s="7">
        <v>4864884.1761000007</v>
      </c>
      <c r="BG892" s="25">
        <f t="shared" si="417"/>
        <v>1159.5303708979127</v>
      </c>
      <c r="BH892" s="6">
        <v>575</v>
      </c>
      <c r="BI892" s="21">
        <v>0.18187178079997651</v>
      </c>
      <c r="BJ892" s="7">
        <v>-7502.4497000016272</v>
      </c>
      <c r="BK892" s="7">
        <v>4864884.1761000007</v>
      </c>
      <c r="BL892" s="25">
        <f t="shared" si="418"/>
        <v>913.98427355277886</v>
      </c>
      <c r="BM892" s="6">
        <v>27</v>
      </c>
      <c r="BN892" s="21">
        <v>0.2030954571141258</v>
      </c>
      <c r="BO892" s="7">
        <v>-7502.4497000016272</v>
      </c>
      <c r="BP892" s="7">
        <v>4864884.1761000007</v>
      </c>
      <c r="BQ892" s="25">
        <f t="shared" si="419"/>
        <v>587.75883164599486</v>
      </c>
      <c r="BR892" s="6">
        <v>141</v>
      </c>
      <c r="BS892" s="21">
        <v>0.20778594571661479</v>
      </c>
      <c r="BT892" s="7">
        <v>-7489.1774999983609</v>
      </c>
      <c r="BU892" s="7">
        <v>4864899.9448999986</v>
      </c>
      <c r="BV892" s="25">
        <f t="shared" si="420"/>
        <v>536.45750184673966</v>
      </c>
      <c r="BW892" s="6">
        <v>1344</v>
      </c>
      <c r="BX892" s="21">
        <v>0.2192131585324068</v>
      </c>
      <c r="BY892" s="7">
        <v>-7489.1774999983609</v>
      </c>
      <c r="BZ892" s="7">
        <v>4864899.9448999986</v>
      </c>
      <c r="CA892" s="25">
        <f t="shared" si="421"/>
        <v>433.04549147860587</v>
      </c>
      <c r="CB892" s="6">
        <v>794</v>
      </c>
      <c r="CC892" s="21">
        <v>0.1025681479533701</v>
      </c>
      <c r="CD892" s="7">
        <v>-7502.4497000016272</v>
      </c>
      <c r="CE892" s="7">
        <v>4864884.1761000007</v>
      </c>
      <c r="CF892" s="25">
        <f t="shared" si="422"/>
        <v>9035.4532968022977</v>
      </c>
      <c r="CG892" s="6">
        <v>1009</v>
      </c>
      <c r="CH892" s="21">
        <v>0.13682907418869919</v>
      </c>
      <c r="CI892" s="7">
        <v>-7502.4497000016272</v>
      </c>
      <c r="CJ892" s="7">
        <v>4864884.1761000007</v>
      </c>
      <c r="CK892" s="25">
        <f t="shared" si="423"/>
        <v>2852.8993245713909</v>
      </c>
      <c r="CL892" s="6">
        <v>681</v>
      </c>
      <c r="CM892" s="21">
        <v>0.13781717066388599</v>
      </c>
      <c r="CN892" s="7">
        <v>-7502.4497000016272</v>
      </c>
      <c r="CO892" s="7">
        <v>4864884.1761000007</v>
      </c>
      <c r="CP892" s="25">
        <f t="shared" si="424"/>
        <v>2771.9582251570764</v>
      </c>
      <c r="CQ892" s="6">
        <v>465</v>
      </c>
      <c r="CR892" s="21">
        <v>0.14773179983718149</v>
      </c>
      <c r="CS892" s="7">
        <v>-7502.4497000016272</v>
      </c>
      <c r="CT892" s="7">
        <v>4864884.1761000007</v>
      </c>
      <c r="CU892" s="25">
        <f t="shared" si="425"/>
        <v>2099.4427885938412</v>
      </c>
      <c r="CV892" s="6">
        <v>140</v>
      </c>
      <c r="CW892" s="21">
        <v>0.1478793966368217</v>
      </c>
      <c r="CX892" s="7">
        <v>-7502.4497000016272</v>
      </c>
      <c r="CY892" s="7">
        <v>4864884.1761000007</v>
      </c>
      <c r="CZ892" s="25">
        <f t="shared" si="426"/>
        <v>2091.0736057607901</v>
      </c>
      <c r="DA892" s="6">
        <v>359</v>
      </c>
      <c r="DB892" s="21">
        <v>0.1492675755613504</v>
      </c>
      <c r="DC892" s="7">
        <v>-7502.4497000016272</v>
      </c>
      <c r="DD892" s="7">
        <v>4864884.1761000007</v>
      </c>
      <c r="DE892" s="25">
        <f t="shared" si="427"/>
        <v>2014.3646162865732</v>
      </c>
      <c r="DF892" s="6">
        <v>246</v>
      </c>
      <c r="DG892" s="21">
        <v>0.15619804336792731</v>
      </c>
      <c r="DH892" s="7">
        <v>-7502.4497000016272</v>
      </c>
      <c r="DI892" s="7">
        <v>4864884.1761000007</v>
      </c>
      <c r="DJ892" s="25">
        <f t="shared" si="428"/>
        <v>1679.9549766665659</v>
      </c>
      <c r="DK892" s="6">
        <v>903</v>
      </c>
      <c r="DL892" s="21">
        <v>0.1609991079393398</v>
      </c>
      <c r="DM892" s="7">
        <v>-7502.4497000016272</v>
      </c>
      <c r="DN892" s="7">
        <v>4864884.1761000007</v>
      </c>
      <c r="DO892" s="25">
        <f t="shared" si="429"/>
        <v>1488.3535962475771</v>
      </c>
      <c r="DP892" s="6">
        <v>575</v>
      </c>
      <c r="DQ892" s="21">
        <v>0.17073520707405879</v>
      </c>
      <c r="DR892" s="7">
        <v>-7502.4497000016272</v>
      </c>
      <c r="DS892" s="7">
        <v>4864884.1761000007</v>
      </c>
      <c r="DT892" s="25">
        <f t="shared" si="430"/>
        <v>1176.8135425070961</v>
      </c>
      <c r="DU892" s="6">
        <v>27</v>
      </c>
      <c r="DV892" s="21">
        <v>0.1881771946635217</v>
      </c>
      <c r="DW892" s="7">
        <v>-7502.4497000016272</v>
      </c>
      <c r="DX892" s="7">
        <v>4864884.1761000007</v>
      </c>
      <c r="DY892" s="25">
        <f t="shared" si="431"/>
        <v>797.50247729109753</v>
      </c>
      <c r="DZ892" s="6">
        <v>141</v>
      </c>
      <c r="EA892" s="21">
        <v>0.18897086366671551</v>
      </c>
      <c r="EB892" s="7">
        <v>-7489.1774999983609</v>
      </c>
      <c r="EC892" s="7">
        <v>4864899.9448999986</v>
      </c>
      <c r="ED892" s="25">
        <f t="shared" si="432"/>
        <v>784.1887509997398</v>
      </c>
      <c r="EE892" s="6">
        <v>1344</v>
      </c>
      <c r="EF892" s="21">
        <v>0.19689599999999999</v>
      </c>
      <c r="EG892" s="7">
        <v>-7489.1774999983609</v>
      </c>
      <c r="EH892" s="7">
        <v>4864899.9448999986</v>
      </c>
      <c r="EI892" s="25">
        <f t="shared" si="433"/>
        <v>665.35347027935484</v>
      </c>
    </row>
    <row r="893" spans="1:139" x14ac:dyDescent="0.25">
      <c r="A893" s="6">
        <v>879</v>
      </c>
      <c r="B893" s="6">
        <v>2</v>
      </c>
      <c r="C893" s="6">
        <v>4</v>
      </c>
      <c r="D893" s="6">
        <v>2</v>
      </c>
      <c r="E893" s="6">
        <v>4</v>
      </c>
      <c r="F893" s="20">
        <f t="shared" si="403"/>
        <v>1</v>
      </c>
      <c r="G893" s="20">
        <f t="shared" si="404"/>
        <v>1</v>
      </c>
      <c r="H893" s="20">
        <f t="shared" si="405"/>
        <v>1</v>
      </c>
      <c r="I893" s="7">
        <v>-7316.3481036948433</v>
      </c>
      <c r="J893" s="7">
        <v>4864800.419376337</v>
      </c>
      <c r="K893" s="6">
        <v>3</v>
      </c>
      <c r="L893" s="6">
        <v>3</v>
      </c>
      <c r="M893" s="7">
        <v>-7318.4646761531003</v>
      </c>
      <c r="N893" s="7">
        <v>4864816.1689092722</v>
      </c>
      <c r="O893" s="26">
        <f t="shared" si="406"/>
        <v>-7318.4646761531003</v>
      </c>
      <c r="P893" s="26">
        <f t="shared" si="407"/>
        <v>4864816.1689092722</v>
      </c>
      <c r="Q893" s="20">
        <f t="shared" si="408"/>
        <v>1</v>
      </c>
      <c r="R893" s="26">
        <f t="shared" si="409"/>
        <v>15.891119112520148</v>
      </c>
      <c r="S893" s="26">
        <f>R893*'8_HeSo_Mercator'!$B$7</f>
        <v>12.174605199010799</v>
      </c>
      <c r="T893" s="6">
        <v>2731</v>
      </c>
      <c r="U893" s="21">
        <v>0.36255749572891499</v>
      </c>
      <c r="V893" s="7">
        <v>-7314.1094999983907</v>
      </c>
      <c r="W893" s="7">
        <v>4864816.739699997</v>
      </c>
      <c r="X893" s="25">
        <f t="shared" si="410"/>
        <v>57.875192204471844</v>
      </c>
      <c r="Y893" s="6">
        <v>2831</v>
      </c>
      <c r="Z893" s="21">
        <v>0.36484586864344032</v>
      </c>
      <c r="AA893" s="7">
        <v>-7314.1094999983907</v>
      </c>
      <c r="AB893" s="7">
        <v>4864816.739699997</v>
      </c>
      <c r="AC893" s="25">
        <f t="shared" si="411"/>
        <v>56.436785388131504</v>
      </c>
      <c r="AD893" s="6">
        <v>2631</v>
      </c>
      <c r="AE893" s="21">
        <v>0.36578818491207687</v>
      </c>
      <c r="AF893" s="7">
        <v>-7314.1094999983907</v>
      </c>
      <c r="AG893" s="7">
        <v>4864816.739699997</v>
      </c>
      <c r="AH893" s="25">
        <f t="shared" si="412"/>
        <v>55.857475794720301</v>
      </c>
      <c r="AI893" s="6">
        <v>2536</v>
      </c>
      <c r="AJ893" s="21">
        <v>0.39335471656343618</v>
      </c>
      <c r="AK893" s="7">
        <v>-7314.1094999983907</v>
      </c>
      <c r="AL893" s="7">
        <v>4864816.739699997</v>
      </c>
      <c r="AM893" s="25">
        <f t="shared" si="413"/>
        <v>41.769815025575603</v>
      </c>
      <c r="AN893" s="6">
        <v>2354</v>
      </c>
      <c r="AO893" s="21">
        <v>0.39986519331776338</v>
      </c>
      <c r="AP893" s="7">
        <v>-7325.2340999990702</v>
      </c>
      <c r="AQ893" s="7">
        <v>4864818.3567999974</v>
      </c>
      <c r="AR893" s="25">
        <f t="shared" si="414"/>
        <v>39.115203257460358</v>
      </c>
      <c r="AS893" s="6">
        <v>2437</v>
      </c>
      <c r="AT893" s="21">
        <v>0.40417935206159011</v>
      </c>
      <c r="AU893" s="7">
        <v>-7312.6622000001371</v>
      </c>
      <c r="AV893" s="7">
        <v>4864807.6248999983</v>
      </c>
      <c r="AW893" s="25">
        <f t="shared" si="415"/>
        <v>37.471709508167756</v>
      </c>
      <c r="AX893" s="6">
        <v>2541</v>
      </c>
      <c r="AY893" s="21">
        <v>0.40900248661772259</v>
      </c>
      <c r="AZ893" s="7">
        <v>-7309.5174999982119</v>
      </c>
      <c r="BA893" s="7">
        <v>4864813.2934999987</v>
      </c>
      <c r="BB893" s="25">
        <f t="shared" si="416"/>
        <v>35.735199121677837</v>
      </c>
      <c r="BC893" s="6">
        <v>2847</v>
      </c>
      <c r="BD893" s="21">
        <v>0.41133907797471081</v>
      </c>
      <c r="BE893" s="7">
        <v>-7325.2340999990702</v>
      </c>
      <c r="BF893" s="7">
        <v>4864818.3567999974</v>
      </c>
      <c r="BG893" s="25">
        <f t="shared" si="417"/>
        <v>34.93012332755309</v>
      </c>
      <c r="BH893" s="6">
        <v>2552</v>
      </c>
      <c r="BI893" s="21">
        <v>0.41280287023061152</v>
      </c>
      <c r="BJ893" s="7">
        <v>-7325.2340999990702</v>
      </c>
      <c r="BK893" s="7">
        <v>4864818.3567999974</v>
      </c>
      <c r="BL893" s="25">
        <f t="shared" si="418"/>
        <v>34.437305777544069</v>
      </c>
      <c r="BM893" s="6">
        <v>3043</v>
      </c>
      <c r="BN893" s="21">
        <v>0.41744523079036722</v>
      </c>
      <c r="BO893" s="7">
        <v>-7325.2340999990702</v>
      </c>
      <c r="BP893" s="7">
        <v>4864818.3567999974</v>
      </c>
      <c r="BQ893" s="25">
        <f t="shared" si="419"/>
        <v>32.930777543796829</v>
      </c>
      <c r="BR893" s="6">
        <v>2638</v>
      </c>
      <c r="BS893" s="21">
        <v>0.4272676528308913</v>
      </c>
      <c r="BT893" s="7">
        <v>-7311.9193999990821</v>
      </c>
      <c r="BU893" s="7">
        <v>4864808.9637999982</v>
      </c>
      <c r="BV893" s="25">
        <f t="shared" si="420"/>
        <v>30.005435903293758</v>
      </c>
      <c r="BW893" s="6">
        <v>2735</v>
      </c>
      <c r="BX893" s="21">
        <v>0.43169854976652611</v>
      </c>
      <c r="BY893" s="7">
        <v>-7311.9193999990821</v>
      </c>
      <c r="BZ893" s="7">
        <v>4864808.9637999982</v>
      </c>
      <c r="CA893" s="25">
        <f t="shared" si="421"/>
        <v>28.792385019215732</v>
      </c>
      <c r="CB893" s="6">
        <v>2354</v>
      </c>
      <c r="CC893" s="21">
        <v>0.38722011260966349</v>
      </c>
      <c r="CD893" s="7">
        <v>-7325.2340999990702</v>
      </c>
      <c r="CE893" s="7">
        <v>4864818.3567999974</v>
      </c>
      <c r="CF893" s="25">
        <f t="shared" si="422"/>
        <v>44.480368068159883</v>
      </c>
      <c r="CG893" s="6">
        <v>2731</v>
      </c>
      <c r="CH893" s="21">
        <v>0.39740305404862358</v>
      </c>
      <c r="CI893" s="7">
        <v>-7314.1094999983907</v>
      </c>
      <c r="CJ893" s="7">
        <v>4864816.739699997</v>
      </c>
      <c r="CK893" s="25">
        <f t="shared" si="423"/>
        <v>40.093613419338418</v>
      </c>
      <c r="CL893" s="6">
        <v>2631</v>
      </c>
      <c r="CM893" s="21">
        <v>0.39889765752223472</v>
      </c>
      <c r="CN893" s="7">
        <v>-7314.1094999983907</v>
      </c>
      <c r="CO893" s="7">
        <v>4864816.739699997</v>
      </c>
      <c r="CP893" s="25">
        <f t="shared" si="424"/>
        <v>39.496085657791006</v>
      </c>
      <c r="CQ893" s="6">
        <v>2831</v>
      </c>
      <c r="CR893" s="21">
        <v>0.39891116060381088</v>
      </c>
      <c r="CS893" s="7">
        <v>-7314.1094999983907</v>
      </c>
      <c r="CT893" s="7">
        <v>4864816.739699997</v>
      </c>
      <c r="CU893" s="25">
        <f t="shared" si="425"/>
        <v>39.490738183559017</v>
      </c>
      <c r="CV893" s="6">
        <v>2552</v>
      </c>
      <c r="CW893" s="21">
        <v>0.40730469433637129</v>
      </c>
      <c r="CX893" s="7">
        <v>-7325.2340999990702</v>
      </c>
      <c r="CY893" s="7">
        <v>4864818.3567999974</v>
      </c>
      <c r="CZ893" s="25">
        <f t="shared" si="426"/>
        <v>36.334763514639384</v>
      </c>
      <c r="DA893" s="6">
        <v>2536</v>
      </c>
      <c r="DB893" s="21">
        <v>0.40991349189137088</v>
      </c>
      <c r="DC893" s="7">
        <v>-7314.1094999983907</v>
      </c>
      <c r="DD893" s="7">
        <v>4864816.739699997</v>
      </c>
      <c r="DE893" s="25">
        <f t="shared" si="427"/>
        <v>35.418580231168512</v>
      </c>
      <c r="DF893" s="6">
        <v>2847</v>
      </c>
      <c r="DG893" s="21">
        <v>0.41015881018401801</v>
      </c>
      <c r="DH893" s="7">
        <v>-7325.2340999990702</v>
      </c>
      <c r="DI893" s="7">
        <v>4864818.3567999974</v>
      </c>
      <c r="DJ893" s="25">
        <f t="shared" si="428"/>
        <v>35.333920014010872</v>
      </c>
      <c r="DK893" s="6">
        <v>2437</v>
      </c>
      <c r="DL893" s="21">
        <v>0.41472555012940782</v>
      </c>
      <c r="DM893" s="7">
        <v>-7312.6622000001371</v>
      </c>
      <c r="DN893" s="7">
        <v>4864807.6248999983</v>
      </c>
      <c r="DO893" s="25">
        <f t="shared" si="429"/>
        <v>33.803123519898712</v>
      </c>
      <c r="DP893" s="6">
        <v>1961</v>
      </c>
      <c r="DQ893" s="21">
        <v>0.41697027298167799</v>
      </c>
      <c r="DR893" s="7">
        <v>-7329.3768000006676</v>
      </c>
      <c r="DS893" s="7">
        <v>4864825.2101999968</v>
      </c>
      <c r="DT893" s="25">
        <f t="shared" si="430"/>
        <v>33.081075778997032</v>
      </c>
      <c r="DU893" s="6">
        <v>2263</v>
      </c>
      <c r="DV893" s="21">
        <v>0.41704510628813418</v>
      </c>
      <c r="DW893" s="7">
        <v>-7325.0529000014067</v>
      </c>
      <c r="DX893" s="7">
        <v>4864818.7035999969</v>
      </c>
      <c r="DY893" s="25">
        <f t="shared" si="431"/>
        <v>33.057338298212123</v>
      </c>
      <c r="DZ893" s="6">
        <v>8756</v>
      </c>
      <c r="EA893" s="21">
        <v>0.41876159157146647</v>
      </c>
      <c r="EB893" s="7">
        <v>-7321.0276931114486</v>
      </c>
      <c r="EC893" s="7">
        <v>4864812.0711628497</v>
      </c>
      <c r="ED893" s="25">
        <f t="shared" si="432"/>
        <v>32.51865938300908</v>
      </c>
      <c r="EE893" s="6">
        <v>3043</v>
      </c>
      <c r="EF893" s="21">
        <v>0.42054733766403157</v>
      </c>
      <c r="EG893" s="7">
        <v>-7325.2340999990702</v>
      </c>
      <c r="EH893" s="7">
        <v>4864818.3567999974</v>
      </c>
      <c r="EI893" s="25">
        <f t="shared" si="433"/>
        <v>31.969838926706242</v>
      </c>
    </row>
    <row r="894" spans="1:139" x14ac:dyDescent="0.25">
      <c r="A894" s="6">
        <v>880</v>
      </c>
      <c r="B894" s="6">
        <v>2</v>
      </c>
      <c r="C894" s="6">
        <v>1</v>
      </c>
      <c r="D894" s="6">
        <v>2</v>
      </c>
      <c r="E894" s="6">
        <v>1</v>
      </c>
      <c r="F894" s="20">
        <f t="shared" si="403"/>
        <v>1</v>
      </c>
      <c r="G894" s="20">
        <f t="shared" si="404"/>
        <v>1</v>
      </c>
      <c r="H894" s="20">
        <f t="shared" si="405"/>
        <v>1</v>
      </c>
      <c r="I894" s="7">
        <v>-7382.0563760865834</v>
      </c>
      <c r="J894" s="7">
        <v>4864845.8045939673</v>
      </c>
      <c r="K894" s="6">
        <v>6</v>
      </c>
      <c r="L894" s="6">
        <v>6</v>
      </c>
      <c r="M894" s="7">
        <v>-7380.7711484458296</v>
      </c>
      <c r="N894" s="7">
        <v>4864846.9467437901</v>
      </c>
      <c r="O894" s="26">
        <f t="shared" si="406"/>
        <v>-7380.7711484458296</v>
      </c>
      <c r="P894" s="26">
        <f t="shared" si="407"/>
        <v>4864846.9467437891</v>
      </c>
      <c r="Q894" s="20">
        <f t="shared" si="408"/>
        <v>1</v>
      </c>
      <c r="R894" s="26">
        <f t="shared" si="409"/>
        <v>1.7193941677583615</v>
      </c>
      <c r="S894" s="26">
        <f>R894*'8_HeSo_Mercator'!$B$7</f>
        <v>1.3172731904984174</v>
      </c>
      <c r="T894" s="6">
        <v>14685</v>
      </c>
      <c r="U894" s="21">
        <v>0.15278712015491591</v>
      </c>
      <c r="V894" s="7">
        <v>-7383.6702000014484</v>
      </c>
      <c r="W894" s="7">
        <v>4864842.1807999983</v>
      </c>
      <c r="X894" s="25">
        <f t="shared" si="410"/>
        <v>1835.0716240916872</v>
      </c>
      <c r="Y894" s="6">
        <v>3332</v>
      </c>
      <c r="Z894" s="21">
        <v>0.19580568716033001</v>
      </c>
      <c r="AA894" s="7">
        <v>-7379.7994000017643</v>
      </c>
      <c r="AB894" s="7">
        <v>4864849.1578999981</v>
      </c>
      <c r="AC894" s="25">
        <f t="shared" si="411"/>
        <v>680.29737188951094</v>
      </c>
      <c r="AD894" s="6">
        <v>14617</v>
      </c>
      <c r="AE894" s="21">
        <v>0.20333547795839549</v>
      </c>
      <c r="AF894" s="7">
        <v>-7383.6702000014484</v>
      </c>
      <c r="AG894" s="7">
        <v>4864842.1807999983</v>
      </c>
      <c r="AH894" s="25">
        <f t="shared" si="412"/>
        <v>584.98853737467687</v>
      </c>
      <c r="AI894" s="6">
        <v>14641</v>
      </c>
      <c r="AJ894" s="21">
        <v>0.2045589725107374</v>
      </c>
      <c r="AK894" s="7">
        <v>-7383.6702000014484</v>
      </c>
      <c r="AL894" s="7">
        <v>4864842.1807999983</v>
      </c>
      <c r="AM894" s="25">
        <f t="shared" si="413"/>
        <v>571.11802309877987</v>
      </c>
      <c r="AN894" s="6">
        <v>3888</v>
      </c>
      <c r="AO894" s="21">
        <v>0.2101581130775671</v>
      </c>
      <c r="AP894" s="7">
        <v>-7374.347500000149</v>
      </c>
      <c r="AQ894" s="7">
        <v>4864845.6046999991</v>
      </c>
      <c r="AR894" s="25">
        <f t="shared" si="414"/>
        <v>512.64338556638427</v>
      </c>
      <c r="AS894" s="6">
        <v>3885</v>
      </c>
      <c r="AT894" s="21">
        <v>0.2104617716791482</v>
      </c>
      <c r="AU894" s="7">
        <v>-7379.7994000017643</v>
      </c>
      <c r="AV894" s="7">
        <v>4864849.1578999981</v>
      </c>
      <c r="AW894" s="25">
        <f t="shared" si="415"/>
        <v>509.69117256326217</v>
      </c>
      <c r="AX894" s="6">
        <v>15312</v>
      </c>
      <c r="AY894" s="21">
        <v>0.21654577128688021</v>
      </c>
      <c r="AZ894" s="7">
        <v>-7383.6702000014484</v>
      </c>
      <c r="BA894" s="7">
        <v>4864842.1807999983</v>
      </c>
      <c r="BB894" s="25">
        <f t="shared" si="416"/>
        <v>454.7798049551285</v>
      </c>
      <c r="BC894" s="6">
        <v>4576</v>
      </c>
      <c r="BD894" s="21">
        <v>0.2168342277211511</v>
      </c>
      <c r="BE894" s="7">
        <v>-7379.7994000017643</v>
      </c>
      <c r="BF894" s="7">
        <v>4864849.1578999981</v>
      </c>
      <c r="BG894" s="25">
        <f t="shared" si="417"/>
        <v>452.36463976186559</v>
      </c>
      <c r="BH894" s="6">
        <v>14510</v>
      </c>
      <c r="BI894" s="21">
        <v>0.2215034129888703</v>
      </c>
      <c r="BJ894" s="7">
        <v>-7379.7994000017643</v>
      </c>
      <c r="BK894" s="7">
        <v>4864849.1578999981</v>
      </c>
      <c r="BL894" s="25">
        <f t="shared" si="418"/>
        <v>415.41130439666381</v>
      </c>
      <c r="BM894" s="6">
        <v>15001</v>
      </c>
      <c r="BN894" s="21">
        <v>0.22167612234978709</v>
      </c>
      <c r="BO894" s="7">
        <v>-7383.6702000014484</v>
      </c>
      <c r="BP894" s="7">
        <v>4864842.1807999983</v>
      </c>
      <c r="BQ894" s="25">
        <f t="shared" si="419"/>
        <v>414.11821756944181</v>
      </c>
      <c r="BR894" s="6">
        <v>15105</v>
      </c>
      <c r="BS894" s="21">
        <v>0.22643564310895081</v>
      </c>
      <c r="BT894" s="7">
        <v>-7383.6702000014484</v>
      </c>
      <c r="BU894" s="7">
        <v>4864842.1807999983</v>
      </c>
      <c r="BV894" s="25">
        <f t="shared" si="420"/>
        <v>380.38277306305321</v>
      </c>
      <c r="BW894" s="6">
        <v>14578</v>
      </c>
      <c r="BX894" s="21">
        <v>0.2278378982366252</v>
      </c>
      <c r="BY894" s="7">
        <v>-7374.8973000012338</v>
      </c>
      <c r="BZ894" s="7">
        <v>4864855.5392000005</v>
      </c>
      <c r="CA894" s="25">
        <f t="shared" si="421"/>
        <v>371.10442876106447</v>
      </c>
      <c r="CB894" s="6">
        <v>14685</v>
      </c>
      <c r="CC894" s="21">
        <v>0.1745057732232892</v>
      </c>
      <c r="CD894" s="7">
        <v>-7383.6702000014484</v>
      </c>
      <c r="CE894" s="7">
        <v>4864842.1807999983</v>
      </c>
      <c r="CF894" s="25">
        <f t="shared" si="422"/>
        <v>1078.3526311266714</v>
      </c>
      <c r="CG894" s="6">
        <v>14518</v>
      </c>
      <c r="CH894" s="21">
        <v>0.2035200140449438</v>
      </c>
      <c r="CI894" s="7">
        <v>-7376.3171166554093</v>
      </c>
      <c r="CJ894" s="7">
        <v>4864861.7561028535</v>
      </c>
      <c r="CK894" s="25">
        <f t="shared" si="423"/>
        <v>582.86973325417239</v>
      </c>
      <c r="CL894" s="6">
        <v>14617</v>
      </c>
      <c r="CM894" s="21">
        <v>0.20592605080977419</v>
      </c>
      <c r="CN894" s="7">
        <v>-7383.6702000014484</v>
      </c>
      <c r="CO894" s="7">
        <v>4864842.1807999983</v>
      </c>
      <c r="CP894" s="25">
        <f t="shared" si="424"/>
        <v>556.10248631375487</v>
      </c>
      <c r="CQ894" s="6">
        <v>3332</v>
      </c>
      <c r="CR894" s="21">
        <v>0.20889235569422779</v>
      </c>
      <c r="CS894" s="7">
        <v>-7379.7994000017643</v>
      </c>
      <c r="CT894" s="7">
        <v>4864849.1578999981</v>
      </c>
      <c r="CU894" s="25">
        <f t="shared" si="425"/>
        <v>525.18197253870005</v>
      </c>
      <c r="CV894" s="6">
        <v>14578</v>
      </c>
      <c r="CW894" s="21">
        <v>0.21448623288724811</v>
      </c>
      <c r="CX894" s="7">
        <v>-7374.8973000012338</v>
      </c>
      <c r="CY894" s="7">
        <v>4864855.5392000005</v>
      </c>
      <c r="CZ894" s="25">
        <f t="shared" si="426"/>
        <v>472.50054485749456</v>
      </c>
      <c r="DA894" s="6">
        <v>14641</v>
      </c>
      <c r="DB894" s="21">
        <v>0.2210335995178544</v>
      </c>
      <c r="DC894" s="7">
        <v>-7383.6702000014484</v>
      </c>
      <c r="DD894" s="7">
        <v>4864842.1807999983</v>
      </c>
      <c r="DE894" s="25">
        <f t="shared" si="427"/>
        <v>418.95445721285091</v>
      </c>
      <c r="DF894" s="6">
        <v>4576</v>
      </c>
      <c r="DG894" s="21">
        <v>0.2275226185673947</v>
      </c>
      <c r="DH894" s="7">
        <v>-7379.7994000017643</v>
      </c>
      <c r="DI894" s="7">
        <v>4864849.1578999981</v>
      </c>
      <c r="DJ894" s="25">
        <f t="shared" si="428"/>
        <v>373.16567615865404</v>
      </c>
      <c r="DK894" s="6">
        <v>14556</v>
      </c>
      <c r="DL894" s="21">
        <v>0.2325938104642653</v>
      </c>
      <c r="DM894" s="7">
        <v>-7374.8973000012338</v>
      </c>
      <c r="DN894" s="7">
        <v>4864855.5392000005</v>
      </c>
      <c r="DO894" s="25">
        <f t="shared" si="429"/>
        <v>341.67042329776638</v>
      </c>
      <c r="DP894" s="6">
        <v>15001</v>
      </c>
      <c r="DQ894" s="21">
        <v>0.23352377167271099</v>
      </c>
      <c r="DR894" s="7">
        <v>-7383.6702000014484</v>
      </c>
      <c r="DS894" s="7">
        <v>4864842.1807999983</v>
      </c>
      <c r="DT894" s="25">
        <f t="shared" si="430"/>
        <v>336.26031421966013</v>
      </c>
      <c r="DU894" s="6">
        <v>3607</v>
      </c>
      <c r="DV894" s="21">
        <v>0.2370705360396082</v>
      </c>
      <c r="DW894" s="7">
        <v>-7379.7994000017643</v>
      </c>
      <c r="DX894" s="7">
        <v>4864849.1578999981</v>
      </c>
      <c r="DY894" s="25">
        <f t="shared" si="431"/>
        <v>316.5845184424449</v>
      </c>
      <c r="DZ894" s="6">
        <v>3885</v>
      </c>
      <c r="EA894" s="21">
        <v>0.2372163920970862</v>
      </c>
      <c r="EB894" s="7">
        <v>-7379.7994000017643</v>
      </c>
      <c r="EC894" s="7">
        <v>4864849.1578999981</v>
      </c>
      <c r="ED894" s="25">
        <f t="shared" si="432"/>
        <v>315.80660931115608</v>
      </c>
      <c r="EE894" s="6">
        <v>4439</v>
      </c>
      <c r="EF894" s="21">
        <v>0.2376473779998417</v>
      </c>
      <c r="EG894" s="7">
        <v>-7374.8973000012338</v>
      </c>
      <c r="EH894" s="7">
        <v>4864855.5392000005</v>
      </c>
      <c r="EI894" s="25">
        <f t="shared" si="433"/>
        <v>313.52190688783077</v>
      </c>
    </row>
    <row r="895" spans="1:139" x14ac:dyDescent="0.25">
      <c r="A895" s="6">
        <v>881</v>
      </c>
      <c r="B895" s="6">
        <v>1</v>
      </c>
      <c r="C895" s="6">
        <v>0</v>
      </c>
      <c r="D895" s="6">
        <v>1</v>
      </c>
      <c r="E895" s="6">
        <v>2</v>
      </c>
      <c r="F895" s="20">
        <f t="shared" si="403"/>
        <v>1</v>
      </c>
      <c r="G895" s="20">
        <f t="shared" si="404"/>
        <v>0</v>
      </c>
      <c r="H895" s="20">
        <f t="shared" si="405"/>
        <v>0</v>
      </c>
      <c r="I895" s="7">
        <v>-7436.4322025186866</v>
      </c>
      <c r="J895" s="7">
        <v>4864838.9308848185</v>
      </c>
      <c r="K895" s="6">
        <v>3</v>
      </c>
      <c r="L895" s="6">
        <v>6</v>
      </c>
      <c r="M895" s="7">
        <v>-7456.7611191736742</v>
      </c>
      <c r="N895" s="7">
        <v>4864848.7129499298</v>
      </c>
      <c r="O895" s="26">
        <f t="shared" si="406"/>
        <v>-7456.7611191736733</v>
      </c>
      <c r="P895" s="26">
        <f t="shared" si="407"/>
        <v>4864848.7129499298</v>
      </c>
      <c r="Q895" s="20">
        <f t="shared" si="408"/>
        <v>1</v>
      </c>
      <c r="R895" s="26">
        <f t="shared" si="409"/>
        <v>22.560001112708147</v>
      </c>
      <c r="S895" s="26">
        <f>R895*'8_HeSo_Mercator'!$B$7</f>
        <v>17.283811473042835</v>
      </c>
      <c r="T895" s="6">
        <v>5154</v>
      </c>
      <c r="U895" s="21">
        <v>0.57367955914030033</v>
      </c>
      <c r="V895" s="7">
        <v>-7457.2421000003806</v>
      </c>
      <c r="W895" s="7">
        <v>4864853.9302999973</v>
      </c>
      <c r="X895" s="25">
        <f t="shared" si="410"/>
        <v>9.2325676171810276</v>
      </c>
      <c r="Y895" s="6">
        <v>6107</v>
      </c>
      <c r="Z895" s="21">
        <v>0.5745797912465167</v>
      </c>
      <c r="AA895" s="7">
        <v>-7457.2421000003806</v>
      </c>
      <c r="AB895" s="7">
        <v>4864853.9302999973</v>
      </c>
      <c r="AC895" s="25">
        <f t="shared" si="411"/>
        <v>9.1748423636488798</v>
      </c>
      <c r="AD895" s="6">
        <v>5778</v>
      </c>
      <c r="AE895" s="21">
        <v>0.59609999276656478</v>
      </c>
      <c r="AF895" s="7">
        <v>-7457.2421000003806</v>
      </c>
      <c r="AG895" s="7">
        <v>4864853.9302999973</v>
      </c>
      <c r="AH895" s="25">
        <f t="shared" si="412"/>
        <v>7.9199699494947753</v>
      </c>
      <c r="AI895" s="6">
        <v>5888</v>
      </c>
      <c r="AJ895" s="21">
        <v>0.5992318336521536</v>
      </c>
      <c r="AK895" s="7">
        <v>-7457.2421000003806</v>
      </c>
      <c r="AL895" s="7">
        <v>4864853.9302999973</v>
      </c>
      <c r="AM895" s="25">
        <f t="shared" si="413"/>
        <v>7.755690911639249</v>
      </c>
      <c r="AN895" s="6">
        <v>5999</v>
      </c>
      <c r="AO895" s="21">
        <v>0.59934182230924971</v>
      </c>
      <c r="AP895" s="7">
        <v>-7457.2421000003806</v>
      </c>
      <c r="AQ895" s="7">
        <v>4864853.9302999973</v>
      </c>
      <c r="AR895" s="25">
        <f t="shared" si="414"/>
        <v>7.7499993132468017</v>
      </c>
      <c r="AS895" s="6">
        <v>5146</v>
      </c>
      <c r="AT895" s="21">
        <v>0.60103601300312737</v>
      </c>
      <c r="AU895" s="7">
        <v>-7457.2421000003806</v>
      </c>
      <c r="AV895" s="7">
        <v>4864853.9302999973</v>
      </c>
      <c r="AW895" s="25">
        <f t="shared" si="415"/>
        <v>7.6629857910607475</v>
      </c>
      <c r="AX895" s="6">
        <v>5462</v>
      </c>
      <c r="AY895" s="21">
        <v>0.60307243268675181</v>
      </c>
      <c r="AZ895" s="7">
        <v>-7457.2421000003806</v>
      </c>
      <c r="BA895" s="7">
        <v>4864853.9302999973</v>
      </c>
      <c r="BB895" s="25">
        <f t="shared" si="416"/>
        <v>7.5600051825060266</v>
      </c>
      <c r="BC895" s="6">
        <v>4381</v>
      </c>
      <c r="BD895" s="21">
        <v>0.60429396002193414</v>
      </c>
      <c r="BE895" s="7">
        <v>-7458.381099998951</v>
      </c>
      <c r="BF895" s="7">
        <v>4864852.1497000009</v>
      </c>
      <c r="BG895" s="25">
        <f t="shared" si="417"/>
        <v>7.4990627244192778</v>
      </c>
      <c r="BH895" s="6">
        <v>5567</v>
      </c>
      <c r="BI895" s="21">
        <v>0.60500526961616685</v>
      </c>
      <c r="BJ895" s="7">
        <v>-7457.2421000003806</v>
      </c>
      <c r="BK895" s="7">
        <v>4864853.9302999973</v>
      </c>
      <c r="BL895" s="25">
        <f t="shared" si="418"/>
        <v>7.4638580358790358</v>
      </c>
      <c r="BM895" s="6">
        <v>5671</v>
      </c>
      <c r="BN895" s="21">
        <v>0.60631416366248592</v>
      </c>
      <c r="BO895" s="7">
        <v>-7457.2421000003806</v>
      </c>
      <c r="BP895" s="7">
        <v>4864853.9302999973</v>
      </c>
      <c r="BQ895" s="25">
        <f t="shared" si="419"/>
        <v>7.3996153671488063</v>
      </c>
      <c r="BR895" s="6">
        <v>4006</v>
      </c>
      <c r="BS895" s="21">
        <v>0.60798086662475936</v>
      </c>
      <c r="BT895" s="7">
        <v>-7453.1704000011086</v>
      </c>
      <c r="BU895" s="7">
        <v>4864828.6670000032</v>
      </c>
      <c r="BV895" s="25">
        <f t="shared" si="420"/>
        <v>7.3188079585038821</v>
      </c>
      <c r="BW895" s="6">
        <v>3964</v>
      </c>
      <c r="BX895" s="21">
        <v>0.61040470453125373</v>
      </c>
      <c r="BY895" s="7">
        <v>-7458.381099998951</v>
      </c>
      <c r="BZ895" s="7">
        <v>4864852.1497000009</v>
      </c>
      <c r="CA895" s="25">
        <f t="shared" si="421"/>
        <v>7.2032503884810879</v>
      </c>
      <c r="CB895" s="6">
        <v>6107</v>
      </c>
      <c r="CC895" s="21">
        <v>0.56979067338691392</v>
      </c>
      <c r="CD895" s="7">
        <v>-7457.2421000003806</v>
      </c>
      <c r="CE895" s="7">
        <v>4864853.9302999973</v>
      </c>
      <c r="CF895" s="25">
        <f t="shared" si="422"/>
        <v>9.4872130869377838</v>
      </c>
      <c r="CG895" s="6">
        <v>5154</v>
      </c>
      <c r="CH895" s="21">
        <v>0.57099256673113041</v>
      </c>
      <c r="CI895" s="7">
        <v>-7457.2421000003806</v>
      </c>
      <c r="CJ895" s="7">
        <v>4864853.9302999973</v>
      </c>
      <c r="CK895" s="25">
        <f t="shared" si="423"/>
        <v>9.4075856659696289</v>
      </c>
      <c r="CL895" s="6">
        <v>3584</v>
      </c>
      <c r="CM895" s="21">
        <v>0.58808716346077083</v>
      </c>
      <c r="CN895" s="7">
        <v>-7458.0493000000706</v>
      </c>
      <c r="CO895" s="7">
        <v>4864831.3584000021</v>
      </c>
      <c r="CP895" s="25">
        <f t="shared" si="424"/>
        <v>8.3605182731042085</v>
      </c>
      <c r="CQ895" s="6">
        <v>4006</v>
      </c>
      <c r="CR895" s="21">
        <v>0.58897104234847308</v>
      </c>
      <c r="CS895" s="7">
        <v>-7453.1704000011086</v>
      </c>
      <c r="CT895" s="7">
        <v>4864828.6670000032</v>
      </c>
      <c r="CU895" s="25">
        <f t="shared" si="425"/>
        <v>8.310444045630442</v>
      </c>
      <c r="CV895" s="6">
        <v>5778</v>
      </c>
      <c r="CW895" s="21">
        <v>0.59655039865091097</v>
      </c>
      <c r="CX895" s="7">
        <v>-7457.2421000003806</v>
      </c>
      <c r="CY895" s="7">
        <v>4864853.9302999973</v>
      </c>
      <c r="CZ895" s="25">
        <f t="shared" si="426"/>
        <v>7.896078166588504</v>
      </c>
      <c r="DA895" s="6">
        <v>5888</v>
      </c>
      <c r="DB895" s="21">
        <v>0.59903756689324938</v>
      </c>
      <c r="DC895" s="7">
        <v>-7457.2421000003806</v>
      </c>
      <c r="DD895" s="7">
        <v>4864853.9302999973</v>
      </c>
      <c r="DE895" s="25">
        <f t="shared" si="427"/>
        <v>7.765756430698846</v>
      </c>
      <c r="DF895" s="6">
        <v>5999</v>
      </c>
      <c r="DG895" s="21">
        <v>0.59927053693946308</v>
      </c>
      <c r="DH895" s="7">
        <v>-7457.2421000003806</v>
      </c>
      <c r="DI895" s="7">
        <v>4864853.9302999973</v>
      </c>
      <c r="DJ895" s="25">
        <f t="shared" si="428"/>
        <v>7.7536875316160456</v>
      </c>
      <c r="DK895" s="6">
        <v>5146</v>
      </c>
      <c r="DL895" s="21">
        <v>0.60046362423021971</v>
      </c>
      <c r="DM895" s="7">
        <v>-7457.2421000003806</v>
      </c>
      <c r="DN895" s="7">
        <v>4864853.9302999973</v>
      </c>
      <c r="DO895" s="25">
        <f t="shared" si="429"/>
        <v>7.6922463992712551</v>
      </c>
      <c r="DP895" s="6">
        <v>3588</v>
      </c>
      <c r="DQ895" s="21">
        <v>0.60126021572058219</v>
      </c>
      <c r="DR895" s="7">
        <v>-7453.1704000011086</v>
      </c>
      <c r="DS895" s="7">
        <v>4864828.6670000032</v>
      </c>
      <c r="DT895" s="25">
        <f t="shared" si="430"/>
        <v>7.6515624408043026</v>
      </c>
      <c r="DU895" s="6">
        <v>3964</v>
      </c>
      <c r="DV895" s="21">
        <v>0.60398823376531308</v>
      </c>
      <c r="DW895" s="7">
        <v>-7458.381099998951</v>
      </c>
      <c r="DX895" s="7">
        <v>4864852.1497000009</v>
      </c>
      <c r="DY895" s="25">
        <f t="shared" si="431"/>
        <v>7.5142577337223342</v>
      </c>
      <c r="DZ895" s="6">
        <v>5462</v>
      </c>
      <c r="EA895" s="21">
        <v>0.60870607411668842</v>
      </c>
      <c r="EB895" s="7">
        <v>-7457.2421000003806</v>
      </c>
      <c r="EC895" s="7">
        <v>4864853.9302999973</v>
      </c>
      <c r="ED895" s="25">
        <f t="shared" si="432"/>
        <v>7.2839919651987151</v>
      </c>
      <c r="EE895" s="6">
        <v>3729</v>
      </c>
      <c r="EF895" s="21">
        <v>0.60870640092997308</v>
      </c>
      <c r="EG895" s="7">
        <v>-7453.1704000011086</v>
      </c>
      <c r="EH895" s="7">
        <v>4864828.6670000032</v>
      </c>
      <c r="EI895" s="25">
        <f t="shared" si="433"/>
        <v>7.2839763221667457</v>
      </c>
    </row>
    <row r="896" spans="1:139" x14ac:dyDescent="0.25">
      <c r="A896" s="6">
        <v>882</v>
      </c>
      <c r="B896" s="6">
        <v>2</v>
      </c>
      <c r="C896" s="6">
        <v>1</v>
      </c>
      <c r="D896" s="6">
        <v>2</v>
      </c>
      <c r="E896" s="6">
        <v>1</v>
      </c>
      <c r="F896" s="20">
        <f t="shared" si="403"/>
        <v>1</v>
      </c>
      <c r="G896" s="20">
        <f t="shared" si="404"/>
        <v>1</v>
      </c>
      <c r="H896" s="20">
        <f t="shared" si="405"/>
        <v>1</v>
      </c>
      <c r="I896" s="7">
        <v>-7358.5168295158683</v>
      </c>
      <c r="J896" s="7">
        <v>4864836.8067195984</v>
      </c>
      <c r="K896" s="6">
        <v>-3</v>
      </c>
      <c r="L896" s="6">
        <v>-3</v>
      </c>
      <c r="M896" s="7">
        <v>-7368.0376145130349</v>
      </c>
      <c r="N896" s="7">
        <v>4864842.8756804783</v>
      </c>
      <c r="O896" s="26">
        <f t="shared" si="406"/>
        <v>-7368.0376145130358</v>
      </c>
      <c r="P896" s="26">
        <f t="shared" si="407"/>
        <v>4864842.8756804783</v>
      </c>
      <c r="Q896" s="20">
        <f t="shared" si="408"/>
        <v>1</v>
      </c>
      <c r="R896" s="26">
        <f t="shared" si="409"/>
        <v>11.290599325297284</v>
      </c>
      <c r="S896" s="26">
        <f>R896*'8_HeSo_Mercator'!$B$7</f>
        <v>8.6500257327636874</v>
      </c>
      <c r="T896" s="6">
        <v>14657</v>
      </c>
      <c r="U896" s="21">
        <v>0.34122457881902152</v>
      </c>
      <c r="V896" s="7">
        <v>-7366.2424000017336</v>
      </c>
      <c r="W896" s="7">
        <v>4864841.1080000028</v>
      </c>
      <c r="X896" s="25">
        <f t="shared" si="410"/>
        <v>73.763034474748892</v>
      </c>
      <c r="Y896" s="6">
        <v>14701</v>
      </c>
      <c r="Z896" s="21">
        <v>0.34666567885289412</v>
      </c>
      <c r="AA896" s="7">
        <v>-7367.4587999992073</v>
      </c>
      <c r="AB896" s="7">
        <v>4864841.7827999964</v>
      </c>
      <c r="AC896" s="25">
        <f t="shared" si="411"/>
        <v>69.239928656440085</v>
      </c>
      <c r="AD896" s="6">
        <v>14720</v>
      </c>
      <c r="AE896" s="21">
        <v>0.37404883057292371</v>
      </c>
      <c r="AF896" s="7">
        <v>-7367.4587999992073</v>
      </c>
      <c r="AG896" s="7">
        <v>4864841.7827999964</v>
      </c>
      <c r="AH896" s="25">
        <f t="shared" si="412"/>
        <v>51.084223319814164</v>
      </c>
      <c r="AI896" s="6">
        <v>14698</v>
      </c>
      <c r="AJ896" s="21">
        <v>0.3743044051015173</v>
      </c>
      <c r="AK896" s="7">
        <v>-7372.8029999993742</v>
      </c>
      <c r="AL896" s="7">
        <v>4864849.302699998</v>
      </c>
      <c r="AM896" s="25">
        <f t="shared" si="413"/>
        <v>50.944845204553808</v>
      </c>
      <c r="AN896" s="6">
        <v>4626</v>
      </c>
      <c r="AO896" s="21">
        <v>0.37930847215956459</v>
      </c>
      <c r="AP896" s="7">
        <v>-7367.4587999992073</v>
      </c>
      <c r="AQ896" s="7">
        <v>4864841.7827999964</v>
      </c>
      <c r="AR896" s="25">
        <f t="shared" si="414"/>
        <v>48.309197981928939</v>
      </c>
      <c r="AS896" s="6">
        <v>14634</v>
      </c>
      <c r="AT896" s="21">
        <v>0.3866576688047621</v>
      </c>
      <c r="AU896" s="7">
        <v>-7367.4587999992073</v>
      </c>
      <c r="AV896" s="7">
        <v>4864841.7827999964</v>
      </c>
      <c r="AW896" s="25">
        <f t="shared" si="415"/>
        <v>44.739743217763717</v>
      </c>
      <c r="AX896" s="6">
        <v>14672</v>
      </c>
      <c r="AY896" s="21">
        <v>0.3901464648680853</v>
      </c>
      <c r="AZ896" s="7">
        <v>-7372.8029999993742</v>
      </c>
      <c r="BA896" s="7">
        <v>4864849.302699998</v>
      </c>
      <c r="BB896" s="25">
        <f t="shared" si="416"/>
        <v>43.160781085458119</v>
      </c>
      <c r="BC896" s="6">
        <v>14588</v>
      </c>
      <c r="BD896" s="21">
        <v>0.39840418825377077</v>
      </c>
      <c r="BE896" s="7">
        <v>-7367.4587999992073</v>
      </c>
      <c r="BF896" s="7">
        <v>4864841.7827999964</v>
      </c>
      <c r="BG896" s="25">
        <f t="shared" si="417"/>
        <v>39.692131242415968</v>
      </c>
      <c r="BH896" s="6">
        <v>14680</v>
      </c>
      <c r="BI896" s="21">
        <v>0.3991191211111364</v>
      </c>
      <c r="BJ896" s="7">
        <v>-7366.2424000017336</v>
      </c>
      <c r="BK896" s="7">
        <v>4864841.1080000028</v>
      </c>
      <c r="BL896" s="25">
        <f t="shared" si="418"/>
        <v>39.408496095292428</v>
      </c>
      <c r="BM896" s="6">
        <v>14907</v>
      </c>
      <c r="BN896" s="21">
        <v>0.40239875030052341</v>
      </c>
      <c r="BO896" s="7">
        <v>-7366.2424000017336</v>
      </c>
      <c r="BP896" s="7">
        <v>4864841.1080000028</v>
      </c>
      <c r="BQ896" s="25">
        <f t="shared" si="419"/>
        <v>38.13936928759933</v>
      </c>
      <c r="BR896" s="6">
        <v>14653</v>
      </c>
      <c r="BS896" s="21">
        <v>0.40422322638883179</v>
      </c>
      <c r="BT896" s="7">
        <v>-7367.4587999992073</v>
      </c>
      <c r="BU896" s="7">
        <v>4864841.7827999964</v>
      </c>
      <c r="BV896" s="25">
        <f t="shared" si="420"/>
        <v>37.455443462175694</v>
      </c>
      <c r="BW896" s="6">
        <v>14564</v>
      </c>
      <c r="BX896" s="21">
        <v>0.40424626726665391</v>
      </c>
      <c r="BY896" s="7">
        <v>-7367.4587999992073</v>
      </c>
      <c r="BZ896" s="7">
        <v>4864841.7827999964</v>
      </c>
      <c r="CA896" s="25">
        <f t="shared" si="421"/>
        <v>37.446904780822891</v>
      </c>
      <c r="CB896" s="6">
        <v>14657</v>
      </c>
      <c r="CC896" s="21">
        <v>0.3225301351187182</v>
      </c>
      <c r="CD896" s="7">
        <v>-7366.2424000017336</v>
      </c>
      <c r="CE896" s="7">
        <v>4864841.1080000028</v>
      </c>
      <c r="CF896" s="25">
        <f t="shared" si="422"/>
        <v>92.409965035090764</v>
      </c>
      <c r="CG896" s="6">
        <v>14701</v>
      </c>
      <c r="CH896" s="21">
        <v>0.3328274463163885</v>
      </c>
      <c r="CI896" s="7">
        <v>-7367.4587999992073</v>
      </c>
      <c r="CJ896" s="7">
        <v>4864841.7827999964</v>
      </c>
      <c r="CK896" s="25">
        <f t="shared" si="423"/>
        <v>81.493593527456312</v>
      </c>
      <c r="CL896" s="6">
        <v>14720</v>
      </c>
      <c r="CM896" s="21">
        <v>0.35361658089057951</v>
      </c>
      <c r="CN896" s="7">
        <v>-7367.4587999992073</v>
      </c>
      <c r="CO896" s="7">
        <v>4864841.7827999964</v>
      </c>
      <c r="CP896" s="25">
        <f t="shared" si="424"/>
        <v>63.9542657742887</v>
      </c>
      <c r="CQ896" s="6">
        <v>14698</v>
      </c>
      <c r="CR896" s="21">
        <v>0.3552317002927321</v>
      </c>
      <c r="CS896" s="7">
        <v>-7372.8029999993742</v>
      </c>
      <c r="CT896" s="7">
        <v>4864849.302699998</v>
      </c>
      <c r="CU896" s="25">
        <f t="shared" si="425"/>
        <v>62.799059805170565</v>
      </c>
      <c r="CV896" s="6">
        <v>14672</v>
      </c>
      <c r="CW896" s="21">
        <v>0.3707429846938774</v>
      </c>
      <c r="CX896" s="7">
        <v>-7372.8029999993742</v>
      </c>
      <c r="CY896" s="7">
        <v>4864849.302699998</v>
      </c>
      <c r="CZ896" s="25">
        <f t="shared" si="426"/>
        <v>52.930772488752275</v>
      </c>
      <c r="DA896" s="6">
        <v>4626</v>
      </c>
      <c r="DB896" s="21">
        <v>0.37783952422735678</v>
      </c>
      <c r="DC896" s="7">
        <v>-7367.4587999992073</v>
      </c>
      <c r="DD896" s="7">
        <v>4864841.7827999964</v>
      </c>
      <c r="DE896" s="25">
        <f t="shared" si="427"/>
        <v>49.064847932341443</v>
      </c>
      <c r="DF896" s="6">
        <v>14680</v>
      </c>
      <c r="DG896" s="21">
        <v>0.38184200946487068</v>
      </c>
      <c r="DH896" s="7">
        <v>-7366.2424000017336</v>
      </c>
      <c r="DI896" s="7">
        <v>4864841.1080000028</v>
      </c>
      <c r="DJ896" s="25">
        <f t="shared" si="428"/>
        <v>47.039768153071591</v>
      </c>
      <c r="DK896" s="6">
        <v>14634</v>
      </c>
      <c r="DL896" s="21">
        <v>0.38429166094872141</v>
      </c>
      <c r="DM896" s="7">
        <v>-7367.4587999992073</v>
      </c>
      <c r="DN896" s="7">
        <v>4864841.7827999964</v>
      </c>
      <c r="DO896" s="25">
        <f t="shared" si="429"/>
        <v>45.851775584419414</v>
      </c>
      <c r="DP896" s="6">
        <v>14564</v>
      </c>
      <c r="DQ896" s="21">
        <v>0.39145007929417769</v>
      </c>
      <c r="DR896" s="7">
        <v>-7367.4587999992073</v>
      </c>
      <c r="DS896" s="7">
        <v>4864841.7827999964</v>
      </c>
      <c r="DT896" s="25">
        <f t="shared" si="430"/>
        <v>42.588707341425845</v>
      </c>
      <c r="DU896" s="6">
        <v>14588</v>
      </c>
      <c r="DV896" s="21">
        <v>0.39269917620390321</v>
      </c>
      <c r="DW896" s="7">
        <v>-7367.4587999992073</v>
      </c>
      <c r="DX896" s="7">
        <v>4864841.7827999964</v>
      </c>
      <c r="DY896" s="25">
        <f t="shared" si="431"/>
        <v>42.049422837479248</v>
      </c>
      <c r="DZ896" s="6">
        <v>14907</v>
      </c>
      <c r="EA896" s="21">
        <v>0.3940319485363678</v>
      </c>
      <c r="EB896" s="7">
        <v>-7366.2424000017336</v>
      </c>
      <c r="EC896" s="7">
        <v>4864841.1080000028</v>
      </c>
      <c r="ED896" s="25">
        <f t="shared" si="432"/>
        <v>41.483391456419213</v>
      </c>
      <c r="EE896" s="6">
        <v>14653</v>
      </c>
      <c r="EF896" s="21">
        <v>0.39603216865331298</v>
      </c>
      <c r="EG896" s="7">
        <v>-7367.4587999992073</v>
      </c>
      <c r="EH896" s="7">
        <v>4864841.7827999964</v>
      </c>
      <c r="EI896" s="25">
        <f t="shared" si="433"/>
        <v>40.651646855181262</v>
      </c>
    </row>
    <row r="897" spans="1:139" x14ac:dyDescent="0.25">
      <c r="A897" s="6">
        <v>883</v>
      </c>
      <c r="B897" s="6">
        <v>2</v>
      </c>
      <c r="C897" s="6">
        <v>4</v>
      </c>
      <c r="D897" s="6">
        <v>1</v>
      </c>
      <c r="E897" s="6">
        <v>0</v>
      </c>
      <c r="F897" s="20">
        <f t="shared" si="403"/>
        <v>0</v>
      </c>
      <c r="G897" s="20">
        <f t="shared" si="404"/>
        <v>0</v>
      </c>
      <c r="H897" s="20">
        <f t="shared" si="405"/>
        <v>0</v>
      </c>
      <c r="I897" s="7">
        <v>-7381.3259653821706</v>
      </c>
      <c r="J897" s="7">
        <v>4864845.3253338421</v>
      </c>
      <c r="K897" s="6">
        <v>-3</v>
      </c>
      <c r="L897" s="6">
        <v>6</v>
      </c>
      <c r="M897" s="7">
        <v>-7435.9653661633656</v>
      </c>
      <c r="N897" s="7">
        <v>4864826.7096660789</v>
      </c>
      <c r="O897" s="26">
        <f t="shared" si="406"/>
        <v>-7435.9653661633656</v>
      </c>
      <c r="P897" s="26">
        <f t="shared" si="407"/>
        <v>4864826.7096660789</v>
      </c>
      <c r="Q897" s="20">
        <f t="shared" si="408"/>
        <v>1</v>
      </c>
      <c r="R897" s="26">
        <f t="shared" si="409"/>
        <v>57.723541159535934</v>
      </c>
      <c r="S897" s="26">
        <f>R897*'8_HeSo_Mercator'!$B$7</f>
        <v>44.223526318704323</v>
      </c>
      <c r="T897" s="6">
        <v>4103</v>
      </c>
      <c r="U897" s="21">
        <v>0.61882768855883674</v>
      </c>
      <c r="V897" s="7">
        <v>-7458.381099998951</v>
      </c>
      <c r="W897" s="7">
        <v>4864852.1497000009</v>
      </c>
      <c r="X897" s="25">
        <f t="shared" si="410"/>
        <v>6.819005655120562</v>
      </c>
      <c r="Y897" s="6">
        <v>4518</v>
      </c>
      <c r="Z897" s="21">
        <v>0.62118392224052743</v>
      </c>
      <c r="AA897" s="7">
        <v>-7458.381099998951</v>
      </c>
      <c r="AB897" s="7">
        <v>4864852.1497000009</v>
      </c>
      <c r="AC897" s="25">
        <f t="shared" si="411"/>
        <v>6.7161312323271627</v>
      </c>
      <c r="AD897" s="6">
        <v>11766</v>
      </c>
      <c r="AE897" s="21">
        <v>0.62660555678067831</v>
      </c>
      <c r="AF897" s="7">
        <v>-7408.3388701938093</v>
      </c>
      <c r="AG897" s="7">
        <v>4864811.5298253521</v>
      </c>
      <c r="AH897" s="25">
        <f t="shared" si="412"/>
        <v>6.4866883408435214</v>
      </c>
      <c r="AI897" s="6">
        <v>4240</v>
      </c>
      <c r="AJ897" s="21">
        <v>0.62918764035679264</v>
      </c>
      <c r="AK897" s="7">
        <v>-7458.381099998951</v>
      </c>
      <c r="AL897" s="7">
        <v>4864852.1497000009</v>
      </c>
      <c r="AM897" s="25">
        <f t="shared" si="413"/>
        <v>6.3808607730686981</v>
      </c>
      <c r="AN897" s="6">
        <v>11724</v>
      </c>
      <c r="AO897" s="21">
        <v>0.63167016961307398</v>
      </c>
      <c r="AP897" s="7">
        <v>-7408.3388701938093</v>
      </c>
      <c r="AQ897" s="7">
        <v>4864811.5298253521</v>
      </c>
      <c r="AR897" s="25">
        <f t="shared" si="414"/>
        <v>6.281140789425117</v>
      </c>
      <c r="AS897" s="6">
        <v>5488</v>
      </c>
      <c r="AT897" s="21">
        <v>0.63507654633266752</v>
      </c>
      <c r="AU897" s="7">
        <v>-7404.8357000015676</v>
      </c>
      <c r="AV897" s="7">
        <v>4864808.1590000018</v>
      </c>
      <c r="AW897" s="25">
        <f t="shared" si="415"/>
        <v>6.1474598734713588</v>
      </c>
      <c r="AX897" s="6">
        <v>5708</v>
      </c>
      <c r="AY897" s="21">
        <v>0.63878165833969613</v>
      </c>
      <c r="AZ897" s="7">
        <v>-7404.8357000015676</v>
      </c>
      <c r="BA897" s="7">
        <v>4864808.1590000018</v>
      </c>
      <c r="BB897" s="25">
        <f t="shared" si="416"/>
        <v>6.0060680686350763</v>
      </c>
      <c r="BC897" s="6">
        <v>11944</v>
      </c>
      <c r="BD897" s="21">
        <v>0.63942431136370559</v>
      </c>
      <c r="BE897" s="7">
        <v>-7408.3388701938093</v>
      </c>
      <c r="BF897" s="7">
        <v>4864811.5298253521</v>
      </c>
      <c r="BG897" s="25">
        <f t="shared" si="417"/>
        <v>5.9819588649357458</v>
      </c>
      <c r="BH897" s="6">
        <v>5598</v>
      </c>
      <c r="BI897" s="21">
        <v>0.64309235846950163</v>
      </c>
      <c r="BJ897" s="7">
        <v>-7404.8357000015676</v>
      </c>
      <c r="BK897" s="7">
        <v>4864808.1590000018</v>
      </c>
      <c r="BL897" s="25">
        <f t="shared" si="418"/>
        <v>5.8466433660922981</v>
      </c>
      <c r="BM897" s="6">
        <v>11901</v>
      </c>
      <c r="BN897" s="21">
        <v>0.64313164783188037</v>
      </c>
      <c r="BO897" s="7">
        <v>-7408.3388701938093</v>
      </c>
      <c r="BP897" s="7">
        <v>4864811.5298253521</v>
      </c>
      <c r="BQ897" s="25">
        <f t="shared" si="419"/>
        <v>5.8452147948705733</v>
      </c>
      <c r="BR897" s="6">
        <v>3964</v>
      </c>
      <c r="BS897" s="21">
        <v>0.64537006002767539</v>
      </c>
      <c r="BT897" s="7">
        <v>-7458.381099998951</v>
      </c>
      <c r="BU897" s="7">
        <v>4864852.1497000009</v>
      </c>
      <c r="BV897" s="25">
        <f t="shared" si="420"/>
        <v>5.7645411658359738</v>
      </c>
      <c r="BW897" s="6">
        <v>5811</v>
      </c>
      <c r="BX897" s="21">
        <v>0.64537560083506029</v>
      </c>
      <c r="BY897" s="7">
        <v>-7404.8357000015676</v>
      </c>
      <c r="BZ897" s="7">
        <v>4864808.1590000018</v>
      </c>
      <c r="CA897" s="25">
        <f t="shared" si="421"/>
        <v>5.7643432048291174</v>
      </c>
      <c r="CB897" s="6">
        <v>3260</v>
      </c>
      <c r="CC897" s="21">
        <v>0.5924264590310605</v>
      </c>
      <c r="CD897" s="7">
        <v>-7445.5578738413751</v>
      </c>
      <c r="CE897" s="7">
        <v>4864826.5896705613</v>
      </c>
      <c r="CF897" s="25">
        <f t="shared" si="422"/>
        <v>8.1182461041791285</v>
      </c>
      <c r="CG897" s="6">
        <v>3807</v>
      </c>
      <c r="CH897" s="21">
        <v>0.59289310038495668</v>
      </c>
      <c r="CI897" s="7">
        <v>-7454.2391000017524</v>
      </c>
      <c r="CJ897" s="7">
        <v>4864829.2660000026</v>
      </c>
      <c r="CK897" s="25">
        <f t="shared" si="423"/>
        <v>8.0927181345170727</v>
      </c>
      <c r="CL897" s="6">
        <v>3540</v>
      </c>
      <c r="CM897" s="21">
        <v>0.59645979561624396</v>
      </c>
      <c r="CN897" s="7">
        <v>-7445.5578738413751</v>
      </c>
      <c r="CO897" s="7">
        <v>4864826.5896705613</v>
      </c>
      <c r="CP897" s="25">
        <f t="shared" si="424"/>
        <v>7.900876958882046</v>
      </c>
      <c r="CQ897" s="6">
        <v>3818</v>
      </c>
      <c r="CR897" s="21">
        <v>0.59649553430037394</v>
      </c>
      <c r="CS897" s="7">
        <v>-7445.5578738413751</v>
      </c>
      <c r="CT897" s="7">
        <v>4864826.5896705613</v>
      </c>
      <c r="CU897" s="25">
        <f t="shared" si="425"/>
        <v>7.898983623197311</v>
      </c>
      <c r="CV897" s="6">
        <v>4088</v>
      </c>
      <c r="CW897" s="21">
        <v>0.59838287386416134</v>
      </c>
      <c r="CX897" s="7">
        <v>-7445.5578738413751</v>
      </c>
      <c r="CY897" s="7">
        <v>4864826.5896705613</v>
      </c>
      <c r="CZ897" s="25">
        <f t="shared" si="426"/>
        <v>7.7997984252374994</v>
      </c>
      <c r="DA897" s="6">
        <v>3395</v>
      </c>
      <c r="DB897" s="21">
        <v>0.5992852586579186</v>
      </c>
      <c r="DC897" s="7">
        <v>-7445.5578738413751</v>
      </c>
      <c r="DD897" s="7">
        <v>4864826.5896705613</v>
      </c>
      <c r="DE897" s="25">
        <f t="shared" si="427"/>
        <v>7.7529256680652949</v>
      </c>
      <c r="DF897" s="6">
        <v>3261</v>
      </c>
      <c r="DG897" s="21">
        <v>0.60023016904548254</v>
      </c>
      <c r="DH897" s="7">
        <v>-7445.5578738413751</v>
      </c>
      <c r="DI897" s="7">
        <v>4864826.5896705613</v>
      </c>
      <c r="DJ897" s="25">
        <f t="shared" si="428"/>
        <v>7.7042207575134602</v>
      </c>
      <c r="DK897" s="6">
        <v>3677</v>
      </c>
      <c r="DL897" s="21">
        <v>0.60761581911606788</v>
      </c>
      <c r="DM897" s="7">
        <v>-7445.5578738413751</v>
      </c>
      <c r="DN897" s="7">
        <v>4864826.5896705613</v>
      </c>
      <c r="DO897" s="25">
        <f t="shared" si="429"/>
        <v>7.336411985169037</v>
      </c>
      <c r="DP897" s="6">
        <v>4103</v>
      </c>
      <c r="DQ897" s="21">
        <v>0.60764285285104847</v>
      </c>
      <c r="DR897" s="7">
        <v>-7458.381099998951</v>
      </c>
      <c r="DS897" s="7">
        <v>4864852.1497000009</v>
      </c>
      <c r="DT897" s="25">
        <f t="shared" si="430"/>
        <v>7.3351064986890862</v>
      </c>
      <c r="DU897" s="6">
        <v>4360</v>
      </c>
      <c r="DV897" s="21">
        <v>0.61094010667543863</v>
      </c>
      <c r="DW897" s="7">
        <v>-7445.5578738413751</v>
      </c>
      <c r="DX897" s="7">
        <v>4864826.5896705613</v>
      </c>
      <c r="DY897" s="25">
        <f t="shared" si="431"/>
        <v>7.1780330623769855</v>
      </c>
      <c r="DZ897" s="6">
        <v>3674</v>
      </c>
      <c r="EA897" s="21">
        <v>0.6130630367470935</v>
      </c>
      <c r="EB897" s="7">
        <v>-7445.5578738413751</v>
      </c>
      <c r="EC897" s="7">
        <v>4864826.5896705613</v>
      </c>
      <c r="ED897" s="25">
        <f t="shared" si="432"/>
        <v>7.0791232165106477</v>
      </c>
      <c r="EE897" s="6">
        <v>3814</v>
      </c>
      <c r="EF897" s="21">
        <v>0.61440638417024418</v>
      </c>
      <c r="EG897" s="7">
        <v>-7445.5578738413751</v>
      </c>
      <c r="EH897" s="7">
        <v>4864826.5896705613</v>
      </c>
      <c r="EI897" s="25">
        <f t="shared" si="433"/>
        <v>7.0174143585903277</v>
      </c>
    </row>
    <row r="898" spans="1:139" x14ac:dyDescent="0.25">
      <c r="A898" s="6">
        <v>884</v>
      </c>
      <c r="B898" s="6">
        <v>2</v>
      </c>
      <c r="C898" s="6">
        <v>2</v>
      </c>
      <c r="D898" s="6">
        <v>2</v>
      </c>
      <c r="E898" s="6">
        <v>3</v>
      </c>
      <c r="F898" s="20">
        <f t="shared" si="403"/>
        <v>1</v>
      </c>
      <c r="G898" s="20">
        <f t="shared" si="404"/>
        <v>0</v>
      </c>
      <c r="H898" s="20">
        <f t="shared" si="405"/>
        <v>0</v>
      </c>
      <c r="I898" s="7">
        <v>-7375.8775000013411</v>
      </c>
      <c r="J898" s="7">
        <v>4864774.1028999984</v>
      </c>
      <c r="K898" s="6">
        <v>3</v>
      </c>
      <c r="L898" s="6">
        <v>3</v>
      </c>
      <c r="M898" s="7">
        <v>-7365.8097760878773</v>
      </c>
      <c r="N898" s="7">
        <v>4864768.0915382076</v>
      </c>
      <c r="O898" s="26">
        <f t="shared" si="406"/>
        <v>-7365.8097760878773</v>
      </c>
      <c r="P898" s="26">
        <f t="shared" si="407"/>
        <v>4864768.0915382095</v>
      </c>
      <c r="Q898" s="20">
        <f t="shared" si="408"/>
        <v>1</v>
      </c>
      <c r="R898" s="26">
        <f t="shared" si="409"/>
        <v>11.725849024931199</v>
      </c>
      <c r="S898" s="26">
        <f>R898*'8_HeSo_Mercator'!$B$7</f>
        <v>8.983481999657819</v>
      </c>
      <c r="T898" s="6">
        <v>1855</v>
      </c>
      <c r="U898" s="21">
        <v>0.45581397359756393</v>
      </c>
      <c r="V898" s="7">
        <v>-7375.1829999983311</v>
      </c>
      <c r="W898" s="7">
        <v>4864773.6730000004</v>
      </c>
      <c r="X898" s="25">
        <f t="shared" si="410"/>
        <v>23.165915093285946</v>
      </c>
      <c r="Y898" s="6">
        <v>1789</v>
      </c>
      <c r="Z898" s="21">
        <v>0.46836553980565931</v>
      </c>
      <c r="AA898" s="7">
        <v>-7375.1829999983311</v>
      </c>
      <c r="AB898" s="7">
        <v>4864773.6730000004</v>
      </c>
      <c r="AC898" s="25">
        <f t="shared" si="411"/>
        <v>20.780704334305707</v>
      </c>
      <c r="AD898" s="6">
        <v>2591</v>
      </c>
      <c r="AE898" s="21">
        <v>0.46912007314208271</v>
      </c>
      <c r="AF898" s="7">
        <v>-7363.0383000001311</v>
      </c>
      <c r="AG898" s="7">
        <v>4864766.4394999966</v>
      </c>
      <c r="AH898" s="25">
        <f t="shared" si="412"/>
        <v>20.647331693403892</v>
      </c>
      <c r="AI898" s="6">
        <v>2690</v>
      </c>
      <c r="AJ898" s="21">
        <v>0.47204058888255029</v>
      </c>
      <c r="AK898" s="7">
        <v>-7363.0383000001311</v>
      </c>
      <c r="AL898" s="7">
        <v>4864766.4394999966</v>
      </c>
      <c r="AM898" s="25">
        <f t="shared" si="413"/>
        <v>20.141074044565464</v>
      </c>
      <c r="AN898" s="6">
        <v>2983</v>
      </c>
      <c r="AO898" s="21">
        <v>0.48175131094760021</v>
      </c>
      <c r="AP898" s="7">
        <v>-7363.0383000001311</v>
      </c>
      <c r="AQ898" s="7">
        <v>4864766.4394999966</v>
      </c>
      <c r="AR898" s="25">
        <f t="shared" si="414"/>
        <v>18.565573932062357</v>
      </c>
      <c r="AS898" s="6">
        <v>2789</v>
      </c>
      <c r="AT898" s="21">
        <v>0.48248223500157472</v>
      </c>
      <c r="AU898" s="7">
        <v>-7363.0383000001311</v>
      </c>
      <c r="AV898" s="7">
        <v>4864766.4394999966</v>
      </c>
      <c r="AW898" s="25">
        <f t="shared" si="415"/>
        <v>18.453327566311753</v>
      </c>
      <c r="AX898" s="6">
        <v>2884</v>
      </c>
      <c r="AY898" s="21">
        <v>0.48380967305006067</v>
      </c>
      <c r="AZ898" s="7">
        <v>-7363.0383000001311</v>
      </c>
      <c r="BA898" s="7">
        <v>4864766.4394999966</v>
      </c>
      <c r="BB898" s="25">
        <f t="shared" si="416"/>
        <v>18.251636521407928</v>
      </c>
      <c r="BC898" s="6">
        <v>3168</v>
      </c>
      <c r="BD898" s="21">
        <v>0.4865160857972694</v>
      </c>
      <c r="BE898" s="7">
        <v>-7390.0958000011742</v>
      </c>
      <c r="BF898" s="7">
        <v>4864781.4505999982</v>
      </c>
      <c r="BG898" s="25">
        <f t="shared" si="417"/>
        <v>17.848888801744543</v>
      </c>
      <c r="BH898" s="6">
        <v>2491</v>
      </c>
      <c r="BI898" s="21">
        <v>0.49088364441429733</v>
      </c>
      <c r="BJ898" s="7">
        <v>-7363.0383000001311</v>
      </c>
      <c r="BK898" s="7">
        <v>4864766.4394999966</v>
      </c>
      <c r="BL898" s="25">
        <f t="shared" si="418"/>
        <v>17.222085900485354</v>
      </c>
      <c r="BM898" s="6">
        <v>2891</v>
      </c>
      <c r="BN898" s="21">
        <v>0.4933850598656816</v>
      </c>
      <c r="BO898" s="7">
        <v>-7349.2795999981463</v>
      </c>
      <c r="BP898" s="7">
        <v>4864758.8060000017</v>
      </c>
      <c r="BQ898" s="25">
        <f t="shared" si="419"/>
        <v>16.875475619791953</v>
      </c>
      <c r="BR898" s="6">
        <v>1723</v>
      </c>
      <c r="BS898" s="21">
        <v>0.4994270551671684</v>
      </c>
      <c r="BT898" s="7">
        <v>-7375.1829999983311</v>
      </c>
      <c r="BU898" s="7">
        <v>4864773.6730000004</v>
      </c>
      <c r="BV898" s="25">
        <f t="shared" si="420"/>
        <v>16.073547511150021</v>
      </c>
      <c r="BW898" s="6">
        <v>3080</v>
      </c>
      <c r="BX898" s="21">
        <v>0.50005763488471799</v>
      </c>
      <c r="BY898" s="7">
        <v>-7363.0383000001311</v>
      </c>
      <c r="BZ898" s="7">
        <v>4864766.4394999966</v>
      </c>
      <c r="CA898" s="25">
        <f t="shared" si="421"/>
        <v>15.992624860205238</v>
      </c>
      <c r="CB898" s="6">
        <v>1855</v>
      </c>
      <c r="CC898" s="21">
        <v>0.44246720679012341</v>
      </c>
      <c r="CD898" s="7">
        <v>-7375.1829999983311</v>
      </c>
      <c r="CE898" s="7">
        <v>4864773.6730000004</v>
      </c>
      <c r="CF898" s="25">
        <f t="shared" si="422"/>
        <v>26.09009407466414</v>
      </c>
      <c r="CG898" s="6">
        <v>1789</v>
      </c>
      <c r="CH898" s="21">
        <v>0.45445725989005059</v>
      </c>
      <c r="CI898" s="7">
        <v>-7375.1829999983311</v>
      </c>
      <c r="CJ898" s="7">
        <v>4864773.6730000004</v>
      </c>
      <c r="CK898" s="25">
        <f t="shared" si="423"/>
        <v>23.44378973438214</v>
      </c>
      <c r="CL898" s="6">
        <v>2591</v>
      </c>
      <c r="CM898" s="21">
        <v>0.45792229935452439</v>
      </c>
      <c r="CN898" s="7">
        <v>-7363.0383000001311</v>
      </c>
      <c r="CO898" s="7">
        <v>4864766.4394999966</v>
      </c>
      <c r="CP898" s="25">
        <f t="shared" si="424"/>
        <v>22.74221855387303</v>
      </c>
      <c r="CQ898" s="6">
        <v>2690</v>
      </c>
      <c r="CR898" s="21">
        <v>0.46233658023687191</v>
      </c>
      <c r="CS898" s="7">
        <v>-7363.0383000001311</v>
      </c>
      <c r="CT898" s="7">
        <v>4864766.4394999966</v>
      </c>
      <c r="CU898" s="25">
        <f t="shared" si="425"/>
        <v>21.886029217678566</v>
      </c>
      <c r="CV898" s="6">
        <v>2891</v>
      </c>
      <c r="CW898" s="21">
        <v>0.463945885468524</v>
      </c>
      <c r="CX898" s="7">
        <v>-7349.2795999981463</v>
      </c>
      <c r="CY898" s="7">
        <v>4864758.8060000017</v>
      </c>
      <c r="CZ898" s="25">
        <f t="shared" si="426"/>
        <v>21.583938255716141</v>
      </c>
      <c r="DA898" s="6">
        <v>2491</v>
      </c>
      <c r="DB898" s="21">
        <v>0.4712474135988366</v>
      </c>
      <c r="DC898" s="7">
        <v>-7363.0383000001311</v>
      </c>
      <c r="DD898" s="7">
        <v>4864766.4394999966</v>
      </c>
      <c r="DE898" s="25">
        <f t="shared" si="427"/>
        <v>20.277017756400486</v>
      </c>
      <c r="DF898" s="6">
        <v>2789</v>
      </c>
      <c r="DG898" s="21">
        <v>0.4719361740417109</v>
      </c>
      <c r="DH898" s="7">
        <v>-7363.0383000001311</v>
      </c>
      <c r="DI898" s="7">
        <v>4864766.4394999966</v>
      </c>
      <c r="DJ898" s="25">
        <f t="shared" si="428"/>
        <v>20.158904634331826</v>
      </c>
      <c r="DK898" s="6">
        <v>3168</v>
      </c>
      <c r="DL898" s="21">
        <v>0.47272233025949861</v>
      </c>
      <c r="DM898" s="7">
        <v>-7390.0958000011742</v>
      </c>
      <c r="DN898" s="7">
        <v>4864781.4505999982</v>
      </c>
      <c r="DO898" s="25">
        <f t="shared" si="429"/>
        <v>20.025138513190242</v>
      </c>
      <c r="DP898" s="6">
        <v>2992</v>
      </c>
      <c r="DQ898" s="21">
        <v>0.4731355755170254</v>
      </c>
      <c r="DR898" s="7">
        <v>-7349.2795999981463</v>
      </c>
      <c r="DS898" s="7">
        <v>4864758.8060000017</v>
      </c>
      <c r="DT898" s="25">
        <f t="shared" si="430"/>
        <v>19.955268830400076</v>
      </c>
      <c r="DU898" s="6">
        <v>2983</v>
      </c>
      <c r="DV898" s="21">
        <v>0.47358649465987829</v>
      </c>
      <c r="DW898" s="7">
        <v>-7363.0383000001311</v>
      </c>
      <c r="DX898" s="7">
        <v>4864766.4394999966</v>
      </c>
      <c r="DY898" s="25">
        <f t="shared" si="431"/>
        <v>19.879376720479979</v>
      </c>
      <c r="DZ898" s="6">
        <v>2503</v>
      </c>
      <c r="EA898" s="21">
        <v>0.4736799831326996</v>
      </c>
      <c r="EB898" s="7">
        <v>-7349.2795999981463</v>
      </c>
      <c r="EC898" s="7">
        <v>4864758.8060000017</v>
      </c>
      <c r="ED898" s="25">
        <f t="shared" si="432"/>
        <v>19.863687288770446</v>
      </c>
      <c r="EE898" s="6">
        <v>2884</v>
      </c>
      <c r="EF898" s="21">
        <v>0.47674699279880928</v>
      </c>
      <c r="EG898" s="7">
        <v>-7363.0383000001311</v>
      </c>
      <c r="EH898" s="7">
        <v>4864766.4394999966</v>
      </c>
      <c r="EI898" s="25">
        <f t="shared" si="433"/>
        <v>19.357450205818822</v>
      </c>
    </row>
    <row r="899" spans="1:139" x14ac:dyDescent="0.25">
      <c r="A899" s="6">
        <v>885</v>
      </c>
      <c r="B899" s="6">
        <v>2</v>
      </c>
      <c r="C899" s="6">
        <v>1</v>
      </c>
      <c r="D899" s="6">
        <v>2</v>
      </c>
      <c r="E899" s="6">
        <v>1</v>
      </c>
      <c r="F899" s="20">
        <f t="shared" si="403"/>
        <v>1</v>
      </c>
      <c r="G899" s="20">
        <f t="shared" si="404"/>
        <v>1</v>
      </c>
      <c r="H899" s="20">
        <f t="shared" si="405"/>
        <v>1</v>
      </c>
      <c r="I899" s="7">
        <v>-7377.0238400853132</v>
      </c>
      <c r="J899" s="7">
        <v>4864852.3275417974</v>
      </c>
      <c r="K899" s="6">
        <v>6</v>
      </c>
      <c r="L899" s="6">
        <v>-6</v>
      </c>
      <c r="M899" s="7">
        <v>-7377.8885024711572</v>
      </c>
      <c r="N899" s="7">
        <v>4864854.7053858954</v>
      </c>
      <c r="O899" s="26">
        <f t="shared" si="406"/>
        <v>-7377.8885024711562</v>
      </c>
      <c r="P899" s="26">
        <f t="shared" si="407"/>
        <v>4864854.7053858954</v>
      </c>
      <c r="Q899" s="20">
        <f t="shared" si="408"/>
        <v>1</v>
      </c>
      <c r="R899" s="26">
        <f t="shared" si="409"/>
        <v>2.5301746176894087</v>
      </c>
      <c r="S899" s="26">
        <f>R899*'8_HeSo_Mercator'!$B$7</f>
        <v>1.9384334631698257</v>
      </c>
      <c r="T899" s="6">
        <v>14617</v>
      </c>
      <c r="U899" s="21">
        <v>0.1850882096798592</v>
      </c>
      <c r="V899" s="7">
        <v>-7383.6702000014484</v>
      </c>
      <c r="W899" s="7">
        <v>4864842.1807999983</v>
      </c>
      <c r="X899" s="25">
        <f t="shared" si="410"/>
        <v>852.08904462871419</v>
      </c>
      <c r="Y899" s="6">
        <v>14602</v>
      </c>
      <c r="Z899" s="21">
        <v>0.20594311872640661</v>
      </c>
      <c r="AA899" s="7">
        <v>-7379.7994000017643</v>
      </c>
      <c r="AB899" s="7">
        <v>4864849.1578999981</v>
      </c>
      <c r="AC899" s="25">
        <f t="shared" si="411"/>
        <v>555.91815714442691</v>
      </c>
      <c r="AD899" s="6">
        <v>14719</v>
      </c>
      <c r="AE899" s="21">
        <v>0.22210865149371481</v>
      </c>
      <c r="AF899" s="7">
        <v>-7372.8029999993742</v>
      </c>
      <c r="AG899" s="7">
        <v>4864849.302699998</v>
      </c>
      <c r="AH899" s="25">
        <f t="shared" si="412"/>
        <v>410.90185188465199</v>
      </c>
      <c r="AI899" s="6">
        <v>14629</v>
      </c>
      <c r="AJ899" s="21">
        <v>0.2222837590762444</v>
      </c>
      <c r="AK899" s="7">
        <v>-7376.3171166554093</v>
      </c>
      <c r="AL899" s="7">
        <v>4864861.7561028535</v>
      </c>
      <c r="AM899" s="25">
        <f t="shared" si="413"/>
        <v>409.60860305999148</v>
      </c>
      <c r="AN899" s="6">
        <v>14518</v>
      </c>
      <c r="AO899" s="21">
        <v>0.2248948700227961</v>
      </c>
      <c r="AP899" s="7">
        <v>-7376.3171166554093</v>
      </c>
      <c r="AQ899" s="7">
        <v>4864861.7561028535</v>
      </c>
      <c r="AR899" s="25">
        <f t="shared" si="414"/>
        <v>390.91452160081764</v>
      </c>
      <c r="AS899" s="6">
        <v>14685</v>
      </c>
      <c r="AT899" s="21">
        <v>0.2266346139814947</v>
      </c>
      <c r="AU899" s="7">
        <v>-7383.6702000014484</v>
      </c>
      <c r="AV899" s="7">
        <v>4864842.1807999983</v>
      </c>
      <c r="AW899" s="25">
        <f t="shared" si="415"/>
        <v>379.04872299614738</v>
      </c>
      <c r="AX899" s="6">
        <v>14625</v>
      </c>
      <c r="AY899" s="21">
        <v>0.2275787455217565</v>
      </c>
      <c r="AZ899" s="7">
        <v>-7379.7994000017643</v>
      </c>
      <c r="BA899" s="7">
        <v>4864849.1578999981</v>
      </c>
      <c r="BB899" s="25">
        <f t="shared" si="416"/>
        <v>372.79768211174604</v>
      </c>
      <c r="BC899" s="6">
        <v>4435</v>
      </c>
      <c r="BD899" s="21">
        <v>0.22896362318749319</v>
      </c>
      <c r="BE899" s="7">
        <v>-7379.7994000017643</v>
      </c>
      <c r="BF899" s="7">
        <v>4864849.1578999981</v>
      </c>
      <c r="BG899" s="25">
        <f t="shared" si="417"/>
        <v>363.85977322575195</v>
      </c>
      <c r="BH899" s="6">
        <v>3607</v>
      </c>
      <c r="BI899" s="21">
        <v>0.2307696745916808</v>
      </c>
      <c r="BJ899" s="7">
        <v>-7379.7994000017643</v>
      </c>
      <c r="BK899" s="7">
        <v>4864849.1578999981</v>
      </c>
      <c r="BL899" s="25">
        <f t="shared" si="418"/>
        <v>352.60222572219539</v>
      </c>
      <c r="BM899" s="6">
        <v>3746</v>
      </c>
      <c r="BN899" s="21">
        <v>0.2332584815052044</v>
      </c>
      <c r="BO899" s="7">
        <v>-7379.7994000017643</v>
      </c>
      <c r="BP899" s="7">
        <v>4864849.1578999981</v>
      </c>
      <c r="BQ899" s="25">
        <f t="shared" si="419"/>
        <v>337.79267188384927</v>
      </c>
      <c r="BR899" s="6">
        <v>4572</v>
      </c>
      <c r="BS899" s="21">
        <v>0.23381050257200961</v>
      </c>
      <c r="BT899" s="7">
        <v>-7381.6869000010192</v>
      </c>
      <c r="BU899" s="7">
        <v>4864845.7553000003</v>
      </c>
      <c r="BV899" s="25">
        <f t="shared" si="420"/>
        <v>334.61386963729996</v>
      </c>
      <c r="BW899" s="6">
        <v>14695</v>
      </c>
      <c r="BX899" s="21">
        <v>0.23456606355311721</v>
      </c>
      <c r="BY899" s="7">
        <v>-7376.6317999996236</v>
      </c>
      <c r="BZ899" s="7">
        <v>4864855.0896999994</v>
      </c>
      <c r="CA899" s="25">
        <f t="shared" si="421"/>
        <v>330.32335536586589</v>
      </c>
      <c r="CB899" s="6">
        <v>4301</v>
      </c>
      <c r="CC899" s="21">
        <v>0.20696001338464109</v>
      </c>
      <c r="CD899" s="7">
        <v>-7376.3171166554093</v>
      </c>
      <c r="CE899" s="7">
        <v>4864861.7561028535</v>
      </c>
      <c r="CF899" s="25">
        <f t="shared" si="422"/>
        <v>545.07244134380414</v>
      </c>
      <c r="CG899" s="6">
        <v>4163</v>
      </c>
      <c r="CH899" s="21">
        <v>0.22675110343504129</v>
      </c>
      <c r="CI899" s="7">
        <v>-7376.3171166554093</v>
      </c>
      <c r="CJ899" s="7">
        <v>4864861.7561028535</v>
      </c>
      <c r="CK899" s="25">
        <f t="shared" si="423"/>
        <v>378.27040414953257</v>
      </c>
      <c r="CL899" s="6">
        <v>3468</v>
      </c>
      <c r="CM899" s="21">
        <v>0.2363539405020379</v>
      </c>
      <c r="CN899" s="7">
        <v>-7376.3171166554093</v>
      </c>
      <c r="CO899" s="7">
        <v>4864861.7561028535</v>
      </c>
      <c r="CP899" s="25">
        <f t="shared" si="424"/>
        <v>320.44139292815487</v>
      </c>
      <c r="CQ899" s="6">
        <v>4436</v>
      </c>
      <c r="CR899" s="21">
        <v>0.23753261815018839</v>
      </c>
      <c r="CS899" s="7">
        <v>-7376.3171166554093</v>
      </c>
      <c r="CT899" s="7">
        <v>4864861.7561028535</v>
      </c>
      <c r="CU899" s="25">
        <f t="shared" si="425"/>
        <v>314.12823725320141</v>
      </c>
      <c r="CV899" s="6">
        <v>3890</v>
      </c>
      <c r="CW899" s="21">
        <v>0.24286340074468871</v>
      </c>
      <c r="CX899" s="7">
        <v>-7376.3171166554093</v>
      </c>
      <c r="CY899" s="7">
        <v>4864861.7561028535</v>
      </c>
      <c r="CZ899" s="25">
        <f t="shared" si="426"/>
        <v>287.44298347201612</v>
      </c>
      <c r="DA899" s="6">
        <v>4578</v>
      </c>
      <c r="DB899" s="21">
        <v>0.2495808810415551</v>
      </c>
      <c r="DC899" s="7">
        <v>-7376.6317999996236</v>
      </c>
      <c r="DD899" s="7">
        <v>4864855.0896999994</v>
      </c>
      <c r="DE899" s="25">
        <f t="shared" si="427"/>
        <v>257.72393051178113</v>
      </c>
      <c r="DF899" s="6">
        <v>4027</v>
      </c>
      <c r="DG899" s="21">
        <v>0.25560347328318089</v>
      </c>
      <c r="DH899" s="7">
        <v>-7376.3171166554093</v>
      </c>
      <c r="DI899" s="7">
        <v>4864861.7561028535</v>
      </c>
      <c r="DJ899" s="25">
        <f t="shared" si="428"/>
        <v>234.2788028517966</v>
      </c>
      <c r="DK899" s="6">
        <v>3749</v>
      </c>
      <c r="DL899" s="21">
        <v>0.25604271035214099</v>
      </c>
      <c r="DM899" s="7">
        <v>-7376.3171166554093</v>
      </c>
      <c r="DN899" s="7">
        <v>4864861.7561028535</v>
      </c>
      <c r="DO899" s="25">
        <f t="shared" si="429"/>
        <v>232.67532908400457</v>
      </c>
      <c r="DP899" s="6">
        <v>4441</v>
      </c>
      <c r="DQ899" s="21">
        <v>0.25851285615010422</v>
      </c>
      <c r="DR899" s="7">
        <v>-7376.6317999996236</v>
      </c>
      <c r="DS899" s="7">
        <v>4864855.0896999994</v>
      </c>
      <c r="DT899" s="25">
        <f t="shared" si="430"/>
        <v>223.90893084431272</v>
      </c>
      <c r="DU899" s="6">
        <v>3471</v>
      </c>
      <c r="DV899" s="21">
        <v>0.2720981081851887</v>
      </c>
      <c r="DW899" s="7">
        <v>-7376.6317999996236</v>
      </c>
      <c r="DX899" s="7">
        <v>4864855.0896999994</v>
      </c>
      <c r="DY899" s="25">
        <f t="shared" si="431"/>
        <v>182.43069426602622</v>
      </c>
      <c r="DZ899" s="6">
        <v>4023</v>
      </c>
      <c r="EA899" s="21">
        <v>0.27456245349551928</v>
      </c>
      <c r="EB899" s="7">
        <v>-7374.8973000012338</v>
      </c>
      <c r="EC899" s="7">
        <v>4864855.5392000005</v>
      </c>
      <c r="ED899" s="25">
        <f t="shared" si="432"/>
        <v>175.96869440028595</v>
      </c>
      <c r="EE899" s="6">
        <v>3883</v>
      </c>
      <c r="EF899" s="21">
        <v>0.28019712188360918</v>
      </c>
      <c r="EG899" s="7">
        <v>-7374.8973000012338</v>
      </c>
      <c r="EH899" s="7">
        <v>4864855.5392000005</v>
      </c>
      <c r="EI899" s="25">
        <f t="shared" si="433"/>
        <v>162.23528646529618</v>
      </c>
    </row>
    <row r="900" spans="1:139" x14ac:dyDescent="0.25">
      <c r="A900" s="6">
        <v>886</v>
      </c>
      <c r="B900" s="6">
        <v>2</v>
      </c>
      <c r="C900" s="6">
        <v>1</v>
      </c>
      <c r="D900" s="6">
        <v>2</v>
      </c>
      <c r="E900" s="6">
        <v>1</v>
      </c>
      <c r="F900" s="20">
        <f t="shared" si="403"/>
        <v>1</v>
      </c>
      <c r="G900" s="20">
        <f t="shared" si="404"/>
        <v>1</v>
      </c>
      <c r="H900" s="20">
        <f t="shared" si="405"/>
        <v>1</v>
      </c>
      <c r="I900" s="7">
        <v>-7315.0805442044839</v>
      </c>
      <c r="J900" s="7">
        <v>4864813.3721025018</v>
      </c>
      <c r="K900" s="6">
        <v>0</v>
      </c>
      <c r="L900" s="6">
        <v>0</v>
      </c>
      <c r="M900" s="7">
        <v>-7314.0561097492446</v>
      </c>
      <c r="N900" s="7">
        <v>4864811.5665185098</v>
      </c>
      <c r="O900" s="26">
        <f t="shared" si="406"/>
        <v>-7314.0561097492446</v>
      </c>
      <c r="P900" s="26">
        <f t="shared" si="407"/>
        <v>4864811.5665185098</v>
      </c>
      <c r="Q900" s="20">
        <f t="shared" si="408"/>
        <v>1</v>
      </c>
      <c r="R900" s="26">
        <f t="shared" si="409"/>
        <v>2.0759574912311005</v>
      </c>
      <c r="S900" s="26">
        <f>R900*'8_HeSo_Mercator'!$B$7</f>
        <v>1.5904457506554686</v>
      </c>
      <c r="T900" s="6">
        <v>3634</v>
      </c>
      <c r="U900" s="21">
        <v>0.2133237994115697</v>
      </c>
      <c r="V900" s="7">
        <v>-7309.8493000008166</v>
      </c>
      <c r="W900" s="7">
        <v>4864812.6952999979</v>
      </c>
      <c r="X900" s="25">
        <f t="shared" si="410"/>
        <v>482.88393772584584</v>
      </c>
      <c r="Y900" s="6">
        <v>4606</v>
      </c>
      <c r="Z900" s="21">
        <v>0.27534737943116078</v>
      </c>
      <c r="AA900" s="7">
        <v>-7311.9193999990821</v>
      </c>
      <c r="AB900" s="7">
        <v>4864808.9637999982</v>
      </c>
      <c r="AC900" s="25">
        <f t="shared" si="411"/>
        <v>173.97073965814334</v>
      </c>
      <c r="AD900" s="6">
        <v>3774</v>
      </c>
      <c r="AE900" s="21">
        <v>0.28225715986530142</v>
      </c>
      <c r="AF900" s="7">
        <v>-7309.8493000008166</v>
      </c>
      <c r="AG900" s="7">
        <v>4864812.6952999979</v>
      </c>
      <c r="AH900" s="25">
        <f t="shared" si="412"/>
        <v>157.5506252343728</v>
      </c>
      <c r="AI900" s="6">
        <v>4465</v>
      </c>
      <c r="AJ900" s="21">
        <v>0.2857235585301337</v>
      </c>
      <c r="AK900" s="7">
        <v>-7311.9193999990821</v>
      </c>
      <c r="AL900" s="7">
        <v>4864808.9637999982</v>
      </c>
      <c r="AM900" s="25">
        <f t="shared" si="413"/>
        <v>150.04302055353759</v>
      </c>
      <c r="AN900" s="6">
        <v>3493</v>
      </c>
      <c r="AO900" s="21">
        <v>0.28810531619307311</v>
      </c>
      <c r="AP900" s="7">
        <v>-7316.867199998349</v>
      </c>
      <c r="AQ900" s="7">
        <v>4864813.7149000019</v>
      </c>
      <c r="AR900" s="25">
        <f t="shared" si="414"/>
        <v>145.14260441716925</v>
      </c>
      <c r="AS900" s="6">
        <v>3358</v>
      </c>
      <c r="AT900" s="21">
        <v>0.2884695264184568</v>
      </c>
      <c r="AU900" s="7">
        <v>-7309.8493000008166</v>
      </c>
      <c r="AV900" s="7">
        <v>4864812.6952999979</v>
      </c>
      <c r="AW900" s="25">
        <f t="shared" si="415"/>
        <v>144.41098617580303</v>
      </c>
      <c r="AX900" s="6">
        <v>4326</v>
      </c>
      <c r="AY900" s="21">
        <v>0.29086659661830278</v>
      </c>
      <c r="AZ900" s="7">
        <v>-7317.6172668635836</v>
      </c>
      <c r="BA900" s="7">
        <v>4864809.973069936</v>
      </c>
      <c r="BB900" s="25">
        <f t="shared" si="416"/>
        <v>139.70907030096419</v>
      </c>
      <c r="BC900" s="6">
        <v>3501</v>
      </c>
      <c r="BD900" s="21">
        <v>0.29716367749920197</v>
      </c>
      <c r="BE900" s="7">
        <v>-7312.6622000001371</v>
      </c>
      <c r="BF900" s="7">
        <v>4864807.6248999983</v>
      </c>
      <c r="BG900" s="25">
        <f t="shared" si="417"/>
        <v>128.23810832751022</v>
      </c>
      <c r="BH900" s="6">
        <v>3639</v>
      </c>
      <c r="BI900" s="21">
        <v>0.29825003565950908</v>
      </c>
      <c r="BJ900" s="7">
        <v>-7315.7434000000358</v>
      </c>
      <c r="BK900" s="7">
        <v>4864802.0715000033</v>
      </c>
      <c r="BL900" s="25">
        <f t="shared" si="418"/>
        <v>126.37989288304338</v>
      </c>
      <c r="BM900" s="6">
        <v>3910</v>
      </c>
      <c r="BN900" s="21">
        <v>0.3000392053272205</v>
      </c>
      <c r="BO900" s="7">
        <v>-7309.8493000008166</v>
      </c>
      <c r="BP900" s="7">
        <v>4864812.6952999979</v>
      </c>
      <c r="BQ900" s="25">
        <f t="shared" si="419"/>
        <v>123.39227568435632</v>
      </c>
      <c r="BR900" s="6">
        <v>18796</v>
      </c>
      <c r="BS900" s="21">
        <v>0.3029527589951625</v>
      </c>
      <c r="BT900" s="7">
        <v>-7311.9193999990821</v>
      </c>
      <c r="BU900" s="7">
        <v>4864808.9637999982</v>
      </c>
      <c r="BV900" s="25">
        <f t="shared" si="420"/>
        <v>118.71356634833153</v>
      </c>
      <c r="BW900" s="6">
        <v>4324</v>
      </c>
      <c r="BX900" s="21">
        <v>0.30333601991501569</v>
      </c>
      <c r="BY900" s="7">
        <v>-7309.8493000008166</v>
      </c>
      <c r="BZ900" s="7">
        <v>4864812.6952999979</v>
      </c>
      <c r="CA900" s="25">
        <f t="shared" si="421"/>
        <v>118.11473059390768</v>
      </c>
      <c r="CB900" s="6">
        <v>3634</v>
      </c>
      <c r="CC900" s="21">
        <v>0.2258204066497744</v>
      </c>
      <c r="CD900" s="7">
        <v>-7309.8493000008166</v>
      </c>
      <c r="CE900" s="7">
        <v>4864812.6952999979</v>
      </c>
      <c r="CF900" s="25">
        <f t="shared" si="422"/>
        <v>384.5450802311953</v>
      </c>
      <c r="CG900" s="6">
        <v>3493</v>
      </c>
      <c r="CH900" s="21">
        <v>0.26799880429533901</v>
      </c>
      <c r="CI900" s="7">
        <v>-7316.867199998349</v>
      </c>
      <c r="CJ900" s="7">
        <v>4864813.7149000019</v>
      </c>
      <c r="CK900" s="25">
        <f t="shared" si="423"/>
        <v>193.85123601988502</v>
      </c>
      <c r="CL900" s="6">
        <v>4326</v>
      </c>
      <c r="CM900" s="21">
        <v>0.26985122328643812</v>
      </c>
      <c r="CN900" s="7">
        <v>-7317.6172668635836</v>
      </c>
      <c r="CO900" s="7">
        <v>4864809.973069936</v>
      </c>
      <c r="CP900" s="25">
        <f t="shared" si="424"/>
        <v>188.58295447539061</v>
      </c>
      <c r="CQ900" s="6">
        <v>3782</v>
      </c>
      <c r="CR900" s="21">
        <v>0.27546543911731819</v>
      </c>
      <c r="CS900" s="7">
        <v>-7318.341099999845</v>
      </c>
      <c r="CT900" s="7">
        <v>4864814.5324999988</v>
      </c>
      <c r="CU900" s="25">
        <f t="shared" si="425"/>
        <v>173.67268802856839</v>
      </c>
      <c r="CV900" s="6">
        <v>4609</v>
      </c>
      <c r="CW900" s="21">
        <v>0.2790942140072708</v>
      </c>
      <c r="CX900" s="7">
        <v>-7318.341099999845</v>
      </c>
      <c r="CY900" s="7">
        <v>4864814.5324999988</v>
      </c>
      <c r="CZ900" s="25">
        <f t="shared" si="426"/>
        <v>164.81497452738671</v>
      </c>
      <c r="DA900" s="6">
        <v>4606</v>
      </c>
      <c r="DB900" s="21">
        <v>0.28426745965048372</v>
      </c>
      <c r="DC900" s="7">
        <v>-7311.9193999990821</v>
      </c>
      <c r="DD900" s="7">
        <v>4864808.9637999982</v>
      </c>
      <c r="DE900" s="25">
        <f t="shared" si="427"/>
        <v>153.14097442930333</v>
      </c>
      <c r="DF900" s="6">
        <v>3501</v>
      </c>
      <c r="DG900" s="21">
        <v>0.29042837519832182</v>
      </c>
      <c r="DH900" s="7">
        <v>-7312.6622000001371</v>
      </c>
      <c r="DI900" s="7">
        <v>4864807.6248999983</v>
      </c>
      <c r="DJ900" s="25">
        <f t="shared" si="428"/>
        <v>140.55419729535853</v>
      </c>
      <c r="DK900" s="6">
        <v>3919</v>
      </c>
      <c r="DL900" s="21">
        <v>0.29066299610002289</v>
      </c>
      <c r="DM900" s="7">
        <v>-7318.341099999845</v>
      </c>
      <c r="DN900" s="7">
        <v>4864814.5324999988</v>
      </c>
      <c r="DO900" s="25">
        <f t="shared" si="429"/>
        <v>140.10092947216333</v>
      </c>
      <c r="DP900" s="6">
        <v>3917</v>
      </c>
      <c r="DQ900" s="21">
        <v>0.29222275507936318</v>
      </c>
      <c r="DR900" s="7">
        <v>-7315.7434000000358</v>
      </c>
      <c r="DS900" s="7">
        <v>4864802.0715000033</v>
      </c>
      <c r="DT900" s="25">
        <f t="shared" si="430"/>
        <v>137.13359967122059</v>
      </c>
      <c r="DU900" s="6">
        <v>4458</v>
      </c>
      <c r="DV900" s="21">
        <v>0.29551965165578081</v>
      </c>
      <c r="DW900" s="7">
        <v>-7316.867199998349</v>
      </c>
      <c r="DX900" s="7">
        <v>4864813.7149000019</v>
      </c>
      <c r="DY900" s="25">
        <f t="shared" si="431"/>
        <v>131.11565091250199</v>
      </c>
      <c r="DZ900" s="6">
        <v>4473</v>
      </c>
      <c r="EA900" s="21">
        <v>0.29715101856724052</v>
      </c>
      <c r="EB900" s="7">
        <v>-7324.0806999988854</v>
      </c>
      <c r="EC900" s="7">
        <v>4864817.7170000002</v>
      </c>
      <c r="ED900" s="25">
        <f t="shared" si="432"/>
        <v>128.25996201300583</v>
      </c>
      <c r="EE900" s="6">
        <v>4061</v>
      </c>
      <c r="EF900" s="21">
        <v>0.29732793331050522</v>
      </c>
      <c r="EG900" s="7">
        <v>-7325.2340999990702</v>
      </c>
      <c r="EH900" s="7">
        <v>4864818.3567999974</v>
      </c>
      <c r="EI900" s="25">
        <f t="shared" si="433"/>
        <v>127.95496767609129</v>
      </c>
    </row>
    <row r="901" spans="1:139" x14ac:dyDescent="0.25">
      <c r="A901" s="6">
        <v>887</v>
      </c>
      <c r="B901" s="6">
        <v>2</v>
      </c>
      <c r="C901" s="6">
        <v>1</v>
      </c>
      <c r="D901" s="6">
        <v>2</v>
      </c>
      <c r="E901" s="6">
        <v>1</v>
      </c>
      <c r="F901" s="20">
        <f t="shared" si="403"/>
        <v>1</v>
      </c>
      <c r="G901" s="20">
        <f t="shared" si="404"/>
        <v>1</v>
      </c>
      <c r="H901" s="20">
        <f t="shared" si="405"/>
        <v>1</v>
      </c>
      <c r="I901" s="7">
        <v>-7345.5657951839466</v>
      </c>
      <c r="J901" s="7">
        <v>4864829.7730182931</v>
      </c>
      <c r="K901" s="6">
        <v>-6</v>
      </c>
      <c r="L901" s="6">
        <v>-6</v>
      </c>
      <c r="M901" s="7">
        <v>-7349.9654822009716</v>
      </c>
      <c r="N901" s="7">
        <v>4864835.3947395254</v>
      </c>
      <c r="O901" s="26">
        <f t="shared" si="406"/>
        <v>-7349.9654822009743</v>
      </c>
      <c r="P901" s="26">
        <f t="shared" si="407"/>
        <v>4864835.3947395254</v>
      </c>
      <c r="Q901" s="20">
        <f t="shared" si="408"/>
        <v>1</v>
      </c>
      <c r="R901" s="26">
        <f t="shared" si="409"/>
        <v>7.1386970422904188</v>
      </c>
      <c r="S901" s="26">
        <f>R901*'8_HeSo_Mercator'!$B$7</f>
        <v>5.4691439608402064</v>
      </c>
      <c r="T901" s="6">
        <v>18863</v>
      </c>
      <c r="U901" s="21">
        <v>0.30985507178967381</v>
      </c>
      <c r="V901" s="7">
        <v>-7349.5460000000894</v>
      </c>
      <c r="W901" s="7">
        <v>4864836.3998000026</v>
      </c>
      <c r="X901" s="25">
        <f t="shared" si="410"/>
        <v>108.48396832645953</v>
      </c>
      <c r="Y901" s="6">
        <v>18860</v>
      </c>
      <c r="Z901" s="21">
        <v>0.31813793817945479</v>
      </c>
      <c r="AA901" s="7">
        <v>-7352.3487999998033</v>
      </c>
      <c r="AB901" s="7">
        <v>4864837.9547000006</v>
      </c>
      <c r="AC901" s="25">
        <f t="shared" si="411"/>
        <v>97.619853483177792</v>
      </c>
      <c r="AD901" s="6">
        <v>18956</v>
      </c>
      <c r="AE901" s="21">
        <v>0.33190709019949571</v>
      </c>
      <c r="AF901" s="7">
        <v>-7349.5460000000894</v>
      </c>
      <c r="AG901" s="7">
        <v>4864836.3998000026</v>
      </c>
      <c r="AH901" s="25">
        <f t="shared" si="412"/>
        <v>82.401265277691024</v>
      </c>
      <c r="AI901" s="6">
        <v>18952</v>
      </c>
      <c r="AJ901" s="21">
        <v>0.3385355326554938</v>
      </c>
      <c r="AK901" s="7">
        <v>-7352.3487999998033</v>
      </c>
      <c r="AL901" s="7">
        <v>4864837.9547000006</v>
      </c>
      <c r="AM901" s="25">
        <f t="shared" si="413"/>
        <v>76.134756718131825</v>
      </c>
      <c r="AN901" s="6">
        <v>19049</v>
      </c>
      <c r="AO901" s="21">
        <v>0.3427759001118364</v>
      </c>
      <c r="AP901" s="7">
        <v>-7349.5460000000894</v>
      </c>
      <c r="AQ901" s="7">
        <v>4864836.3998000026</v>
      </c>
      <c r="AR901" s="25">
        <f t="shared" si="414"/>
        <v>72.436737240776978</v>
      </c>
      <c r="AS901" s="6">
        <v>19223</v>
      </c>
      <c r="AT901" s="21">
        <v>0.34548943119092068</v>
      </c>
      <c r="AU901" s="7">
        <v>-7352.3487999998033</v>
      </c>
      <c r="AV901" s="7">
        <v>4864837.9547000006</v>
      </c>
      <c r="AW901" s="25">
        <f t="shared" si="415"/>
        <v>70.187687545085652</v>
      </c>
      <c r="AX901" s="6">
        <v>18760</v>
      </c>
      <c r="AY901" s="21">
        <v>0.34780679089088951</v>
      </c>
      <c r="AZ901" s="7">
        <v>-7353.7234000004828</v>
      </c>
      <c r="BA901" s="7">
        <v>4864834.1625000006</v>
      </c>
      <c r="BB901" s="25">
        <f t="shared" si="416"/>
        <v>68.335719399864047</v>
      </c>
      <c r="BC901" s="6">
        <v>18770</v>
      </c>
      <c r="BD901" s="21">
        <v>0.34966450775761593</v>
      </c>
      <c r="BE901" s="7">
        <v>-7349.5460000000894</v>
      </c>
      <c r="BF901" s="7">
        <v>4864836.3998000026</v>
      </c>
      <c r="BG901" s="25">
        <f t="shared" si="417"/>
        <v>66.895020599213453</v>
      </c>
      <c r="BH901" s="6">
        <v>18866</v>
      </c>
      <c r="BI901" s="21">
        <v>0.35453974951599587</v>
      </c>
      <c r="BJ901" s="7">
        <v>-7338.8579999990761</v>
      </c>
      <c r="BK901" s="7">
        <v>4864825.9152000016</v>
      </c>
      <c r="BL901" s="25">
        <f t="shared" si="418"/>
        <v>63.290753460329839</v>
      </c>
      <c r="BM901" s="6">
        <v>18859</v>
      </c>
      <c r="BN901" s="21">
        <v>0.36146593654325149</v>
      </c>
      <c r="BO901" s="7">
        <v>-7352.520300000906</v>
      </c>
      <c r="BP901" s="7">
        <v>4864833.4948000014</v>
      </c>
      <c r="BQ901" s="25">
        <f t="shared" si="419"/>
        <v>58.577454067601721</v>
      </c>
      <c r="BR901" s="6">
        <v>3514</v>
      </c>
      <c r="BS901" s="21">
        <v>0.36180265363674041</v>
      </c>
      <c r="BT901" s="7">
        <v>-7353.7234000004828</v>
      </c>
      <c r="BU901" s="7">
        <v>4864834.1625000006</v>
      </c>
      <c r="BV901" s="25">
        <f t="shared" si="420"/>
        <v>58.359694333000384</v>
      </c>
      <c r="BW901" s="6">
        <v>19133</v>
      </c>
      <c r="BX901" s="21">
        <v>0.36424844494306141</v>
      </c>
      <c r="BY901" s="7">
        <v>-7353.7234000004828</v>
      </c>
      <c r="BZ901" s="7">
        <v>4864834.1625000006</v>
      </c>
      <c r="CA901" s="25">
        <f t="shared" si="421"/>
        <v>56.807957484520145</v>
      </c>
      <c r="CB901" s="6">
        <v>18863</v>
      </c>
      <c r="CC901" s="21">
        <v>0.29639932777916811</v>
      </c>
      <c r="CD901" s="7">
        <v>-7349.5460000000894</v>
      </c>
      <c r="CE901" s="7">
        <v>4864836.3998000026</v>
      </c>
      <c r="CF901" s="25">
        <f t="shared" si="422"/>
        <v>129.56602723953009</v>
      </c>
      <c r="CG901" s="6">
        <v>18860</v>
      </c>
      <c r="CH901" s="21">
        <v>0.3010790730585528</v>
      </c>
      <c r="CI901" s="7">
        <v>-7352.3487999998033</v>
      </c>
      <c r="CJ901" s="7">
        <v>4864837.9547000006</v>
      </c>
      <c r="CK901" s="25">
        <f t="shared" si="423"/>
        <v>121.69639653757446</v>
      </c>
      <c r="CL901" s="6">
        <v>18952</v>
      </c>
      <c r="CM901" s="21">
        <v>0.32085117833038079</v>
      </c>
      <c r="CN901" s="7">
        <v>-7352.3487999998033</v>
      </c>
      <c r="CO901" s="7">
        <v>4864837.9547000006</v>
      </c>
      <c r="CP901" s="25">
        <f t="shared" si="424"/>
        <v>94.359459745328735</v>
      </c>
      <c r="CQ901" s="6">
        <v>19223</v>
      </c>
      <c r="CR901" s="21">
        <v>0.32408127012323718</v>
      </c>
      <c r="CS901" s="7">
        <v>-7352.3487999998033</v>
      </c>
      <c r="CT901" s="7">
        <v>4864837.9547000006</v>
      </c>
      <c r="CU901" s="25">
        <f t="shared" si="425"/>
        <v>90.653436290954019</v>
      </c>
      <c r="CV901" s="6">
        <v>18956</v>
      </c>
      <c r="CW901" s="21">
        <v>0.32414164869795969</v>
      </c>
      <c r="CX901" s="7">
        <v>-7349.5460000000894</v>
      </c>
      <c r="CY901" s="7">
        <v>4864836.3998000026</v>
      </c>
      <c r="CZ901" s="25">
        <f t="shared" si="426"/>
        <v>90.585910304823884</v>
      </c>
      <c r="DA901" s="6">
        <v>18760</v>
      </c>
      <c r="DB901" s="21">
        <v>0.33468765299404052</v>
      </c>
      <c r="DC901" s="7">
        <v>-7353.7234000004828</v>
      </c>
      <c r="DD901" s="7">
        <v>4864834.1625000006</v>
      </c>
      <c r="DE901" s="25">
        <f t="shared" si="427"/>
        <v>79.696864589101793</v>
      </c>
      <c r="DF901" s="6">
        <v>18770</v>
      </c>
      <c r="DG901" s="21">
        <v>0.33750406010365608</v>
      </c>
      <c r="DH901" s="7">
        <v>-7349.5460000000894</v>
      </c>
      <c r="DI901" s="7">
        <v>4864836.3998000026</v>
      </c>
      <c r="DJ901" s="25">
        <f t="shared" si="428"/>
        <v>77.069757648425849</v>
      </c>
      <c r="DK901" s="6">
        <v>19049</v>
      </c>
      <c r="DL901" s="21">
        <v>0.33976656557301699</v>
      </c>
      <c r="DM901" s="7">
        <v>-7349.5460000000894</v>
      </c>
      <c r="DN901" s="7">
        <v>4864836.3998000026</v>
      </c>
      <c r="DO901" s="25">
        <f t="shared" si="429"/>
        <v>75.037341481915021</v>
      </c>
      <c r="DP901" s="6">
        <v>18866</v>
      </c>
      <c r="DQ901" s="21">
        <v>0.3448756530008727</v>
      </c>
      <c r="DR901" s="7">
        <v>-7338.8579999990761</v>
      </c>
      <c r="DS901" s="7">
        <v>4864825.9152000016</v>
      </c>
      <c r="DT901" s="25">
        <f t="shared" si="430"/>
        <v>70.688677532138954</v>
      </c>
      <c r="DU901" s="6">
        <v>3514</v>
      </c>
      <c r="DV901" s="21">
        <v>0.34666526145685111</v>
      </c>
      <c r="DW901" s="7">
        <v>-7353.7234000004828</v>
      </c>
      <c r="DX901" s="7">
        <v>4864834.1625000006</v>
      </c>
      <c r="DY901" s="25">
        <f t="shared" si="431"/>
        <v>69.240262125381435</v>
      </c>
      <c r="DZ901" s="6">
        <v>18859</v>
      </c>
      <c r="EA901" s="21">
        <v>0.34680697977783098</v>
      </c>
      <c r="EB901" s="7">
        <v>-7352.520300000906</v>
      </c>
      <c r="EC901" s="7">
        <v>4864833.4948000014</v>
      </c>
      <c r="ED901" s="25">
        <f t="shared" si="432"/>
        <v>69.127154821311819</v>
      </c>
      <c r="EE901" s="6">
        <v>18780</v>
      </c>
      <c r="EF901" s="21">
        <v>0.34847829007268971</v>
      </c>
      <c r="EG901" s="7">
        <v>-7332.1542292572558</v>
      </c>
      <c r="EH901" s="7">
        <v>4864832.4939402491</v>
      </c>
      <c r="EI901" s="25">
        <f t="shared" si="433"/>
        <v>67.81052265215817</v>
      </c>
    </row>
    <row r="902" spans="1:139" x14ac:dyDescent="0.25">
      <c r="A902" s="6">
        <v>888</v>
      </c>
      <c r="B902" s="6">
        <v>2</v>
      </c>
      <c r="C902" s="6">
        <v>4</v>
      </c>
      <c r="D902" s="6">
        <v>2</v>
      </c>
      <c r="E902" s="6">
        <v>4</v>
      </c>
      <c r="F902" s="20">
        <f t="shared" si="403"/>
        <v>1</v>
      </c>
      <c r="G902" s="20">
        <f t="shared" si="404"/>
        <v>1</v>
      </c>
      <c r="H902" s="20">
        <f t="shared" si="405"/>
        <v>1</v>
      </c>
      <c r="I902" s="7">
        <v>-7377.0876430602302</v>
      </c>
      <c r="J902" s="7">
        <v>4864851.7262733933</v>
      </c>
      <c r="K902" s="6">
        <v>-3</v>
      </c>
      <c r="L902" s="6">
        <v>-3</v>
      </c>
      <c r="M902" s="7">
        <v>-7380.3233740136156</v>
      </c>
      <c r="N902" s="7">
        <v>4864847.4745206628</v>
      </c>
      <c r="O902" s="26">
        <f t="shared" si="406"/>
        <v>-7380.3233740136166</v>
      </c>
      <c r="P902" s="26">
        <f t="shared" si="407"/>
        <v>4864847.4745206647</v>
      </c>
      <c r="Q902" s="20">
        <f t="shared" si="408"/>
        <v>1</v>
      </c>
      <c r="R902" s="26">
        <f t="shared" si="409"/>
        <v>5.3429725872241551</v>
      </c>
      <c r="S902" s="26">
        <f>R902*'8_HeSo_Mercator'!$B$7</f>
        <v>4.0933921253753303</v>
      </c>
      <c r="T902" s="6">
        <v>2325</v>
      </c>
      <c r="U902" s="21">
        <v>0.16771371443132249</v>
      </c>
      <c r="V902" s="7">
        <v>-7380.9345999993384</v>
      </c>
      <c r="W902" s="7">
        <v>4864847.2356000021</v>
      </c>
      <c r="X902" s="25">
        <f t="shared" si="410"/>
        <v>1263.9377635138153</v>
      </c>
      <c r="Y902" s="6">
        <v>2427</v>
      </c>
      <c r="Z902" s="21">
        <v>0.17652615123426449</v>
      </c>
      <c r="AA902" s="7">
        <v>-7377.8465999998152</v>
      </c>
      <c r="AB902" s="7">
        <v>4864852.802199997</v>
      </c>
      <c r="AC902" s="25">
        <f t="shared" si="411"/>
        <v>1029.8258526213924</v>
      </c>
      <c r="AD902" s="6">
        <v>2419</v>
      </c>
      <c r="AE902" s="21">
        <v>0.1943142484848176</v>
      </c>
      <c r="AF902" s="7">
        <v>-7380.9345999993384</v>
      </c>
      <c r="AG902" s="7">
        <v>4864847.2356000021</v>
      </c>
      <c r="AH902" s="25">
        <f t="shared" si="412"/>
        <v>701.42527460055726</v>
      </c>
      <c r="AI902" s="6">
        <v>3207</v>
      </c>
      <c r="AJ902" s="21">
        <v>0.1975506126314473</v>
      </c>
      <c r="AK902" s="7">
        <v>-7380.9345999993384</v>
      </c>
      <c r="AL902" s="7">
        <v>4864847.2356000021</v>
      </c>
      <c r="AM902" s="25">
        <f t="shared" si="413"/>
        <v>656.57822676015292</v>
      </c>
      <c r="AN902" s="6">
        <v>2911</v>
      </c>
      <c r="AO902" s="21">
        <v>0.19843570811970551</v>
      </c>
      <c r="AP902" s="7">
        <v>-7381.7547000013292</v>
      </c>
      <c r="AQ902" s="7">
        <v>4864845.7572999969</v>
      </c>
      <c r="AR902" s="25">
        <f t="shared" si="414"/>
        <v>644.94205756976032</v>
      </c>
      <c r="AS902" s="6">
        <v>3107</v>
      </c>
      <c r="AT902" s="21">
        <v>0.2012954006816374</v>
      </c>
      <c r="AU902" s="7">
        <v>-7380.9345999993384</v>
      </c>
      <c r="AV902" s="7">
        <v>4864847.2356000021</v>
      </c>
      <c r="AW902" s="25">
        <f t="shared" si="415"/>
        <v>609.06633040912857</v>
      </c>
      <c r="AX902" s="6">
        <v>3009</v>
      </c>
      <c r="AY902" s="21">
        <v>0.2042025540522816</v>
      </c>
      <c r="AZ902" s="7">
        <v>-7380.9345999993384</v>
      </c>
      <c r="BA902" s="7">
        <v>4864847.2356000021</v>
      </c>
      <c r="BB902" s="25">
        <f t="shared" si="416"/>
        <v>575.11582938087838</v>
      </c>
      <c r="BC902" s="6">
        <v>3205</v>
      </c>
      <c r="BD902" s="21">
        <v>0.204894867022307</v>
      </c>
      <c r="BE902" s="7">
        <v>-7381.7547000013292</v>
      </c>
      <c r="BF902" s="7">
        <v>4864845.7572999969</v>
      </c>
      <c r="BG902" s="25">
        <f t="shared" si="417"/>
        <v>567.38217164842206</v>
      </c>
      <c r="BH902" s="6">
        <v>3011</v>
      </c>
      <c r="BI902" s="21">
        <v>0.20619843081654121</v>
      </c>
      <c r="BJ902" s="7">
        <v>-7381.7547000013292</v>
      </c>
      <c r="BK902" s="7">
        <v>4864845.7572999969</v>
      </c>
      <c r="BL902" s="25">
        <f t="shared" si="418"/>
        <v>553.1699454331291</v>
      </c>
      <c r="BM902" s="6">
        <v>2320</v>
      </c>
      <c r="BN902" s="21">
        <v>0.20870168822293511</v>
      </c>
      <c r="BO902" s="7">
        <v>-7381.7547000013292</v>
      </c>
      <c r="BP902" s="7">
        <v>4864845.7572999969</v>
      </c>
      <c r="BQ902" s="25">
        <f t="shared" si="419"/>
        <v>527.1038051135738</v>
      </c>
      <c r="BR902" s="6">
        <v>2616</v>
      </c>
      <c r="BS902" s="21">
        <v>0.21466482047240859</v>
      </c>
      <c r="BT902" s="7">
        <v>-7381.7547000013292</v>
      </c>
      <c r="BU902" s="7">
        <v>4864845.7572999969</v>
      </c>
      <c r="BV902" s="25">
        <f t="shared" si="420"/>
        <v>470.93014337602909</v>
      </c>
      <c r="BW902" s="6">
        <v>2459</v>
      </c>
      <c r="BX902" s="21">
        <v>0.2171666875645536</v>
      </c>
      <c r="BY902" s="7">
        <v>-7373.0527999997139</v>
      </c>
      <c r="BZ902" s="7">
        <v>4864844.886500001</v>
      </c>
      <c r="CA902" s="25">
        <f t="shared" si="421"/>
        <v>449.60089957993785</v>
      </c>
      <c r="CB902" s="6">
        <v>2325</v>
      </c>
      <c r="CC902" s="21">
        <v>0.162423360698327</v>
      </c>
      <c r="CD902" s="7">
        <v>-7380.9345999993384</v>
      </c>
      <c r="CE902" s="7">
        <v>4864847.2356000021</v>
      </c>
      <c r="CF902" s="25">
        <f t="shared" si="422"/>
        <v>1436.8321303563723</v>
      </c>
      <c r="CG902" s="6">
        <v>2427</v>
      </c>
      <c r="CH902" s="21">
        <v>0.1671447745874674</v>
      </c>
      <c r="CI902" s="7">
        <v>-7377.8465999998152</v>
      </c>
      <c r="CJ902" s="7">
        <v>4864852.802199997</v>
      </c>
      <c r="CK902" s="25">
        <f t="shared" si="423"/>
        <v>1281.2349720452005</v>
      </c>
      <c r="CL902" s="6">
        <v>3207</v>
      </c>
      <c r="CM902" s="21">
        <v>0.1818836311276916</v>
      </c>
      <c r="CN902" s="7">
        <v>-7380.9345999993384</v>
      </c>
      <c r="CO902" s="7">
        <v>4864847.2356000021</v>
      </c>
      <c r="CP902" s="25">
        <f t="shared" si="424"/>
        <v>913.74610028492202</v>
      </c>
      <c r="CQ902" s="6">
        <v>3205</v>
      </c>
      <c r="CR902" s="21">
        <v>0.19911243301938009</v>
      </c>
      <c r="CS902" s="7">
        <v>-7381.7547000013292</v>
      </c>
      <c r="CT902" s="7">
        <v>4864845.7572999969</v>
      </c>
      <c r="CU902" s="25">
        <f t="shared" si="425"/>
        <v>636.21877817445318</v>
      </c>
      <c r="CV902" s="6">
        <v>2419</v>
      </c>
      <c r="CW902" s="21">
        <v>0.20191007139244671</v>
      </c>
      <c r="CX902" s="7">
        <v>-7380.9345999993384</v>
      </c>
      <c r="CY902" s="7">
        <v>4864847.2356000021</v>
      </c>
      <c r="CZ902" s="25">
        <f t="shared" si="426"/>
        <v>601.68345655295605</v>
      </c>
      <c r="DA902" s="6">
        <v>2911</v>
      </c>
      <c r="DB902" s="21">
        <v>0.20640976726440291</v>
      </c>
      <c r="DC902" s="7">
        <v>-7381.7547000013292</v>
      </c>
      <c r="DD902" s="7">
        <v>4864845.7572999969</v>
      </c>
      <c r="DE902" s="25">
        <f t="shared" si="427"/>
        <v>550.90792939711707</v>
      </c>
      <c r="DF902" s="6">
        <v>3009</v>
      </c>
      <c r="DG902" s="21">
        <v>0.2117996866248012</v>
      </c>
      <c r="DH902" s="7">
        <v>-7380.9345999993384</v>
      </c>
      <c r="DI902" s="7">
        <v>4864847.2356000021</v>
      </c>
      <c r="DJ902" s="25">
        <f t="shared" si="428"/>
        <v>496.93404029586003</v>
      </c>
      <c r="DK902" s="6">
        <v>3107</v>
      </c>
      <c r="DL902" s="21">
        <v>0.2135298040745448</v>
      </c>
      <c r="DM902" s="7">
        <v>-7380.9345999993384</v>
      </c>
      <c r="DN902" s="7">
        <v>4864847.2356000021</v>
      </c>
      <c r="DO902" s="25">
        <f t="shared" si="429"/>
        <v>481.02316742458879</v>
      </c>
      <c r="DP902" s="6">
        <v>2320</v>
      </c>
      <c r="DQ902" s="21">
        <v>0.21883203724800629</v>
      </c>
      <c r="DR902" s="7">
        <v>-7381.7547000013292</v>
      </c>
      <c r="DS902" s="7">
        <v>4864845.7572999969</v>
      </c>
      <c r="DT902" s="25">
        <f t="shared" si="430"/>
        <v>436.07017686991531</v>
      </c>
      <c r="DU902" s="6">
        <v>3011</v>
      </c>
      <c r="DV902" s="21">
        <v>0.22387952240955181</v>
      </c>
      <c r="DW902" s="7">
        <v>-7381.7547000013292</v>
      </c>
      <c r="DX902" s="7">
        <v>4864845.7572999969</v>
      </c>
      <c r="DY902" s="25">
        <f t="shared" si="431"/>
        <v>398.05447700598518</v>
      </c>
      <c r="DZ902" s="6">
        <v>2459</v>
      </c>
      <c r="EA902" s="21">
        <v>0.2254612673226403</v>
      </c>
      <c r="EB902" s="7">
        <v>-7373.0527999997139</v>
      </c>
      <c r="EC902" s="7">
        <v>4864844.886500001</v>
      </c>
      <c r="ED902" s="25">
        <f t="shared" si="432"/>
        <v>387.00112241148503</v>
      </c>
      <c r="EE902" s="6">
        <v>2518</v>
      </c>
      <c r="EF902" s="21">
        <v>0.22651713804083159</v>
      </c>
      <c r="EG902" s="7">
        <v>-7380.9345999993384</v>
      </c>
      <c r="EH902" s="7">
        <v>4864847.2356000021</v>
      </c>
      <c r="EI902" s="25">
        <f t="shared" si="433"/>
        <v>379.83566138095051</v>
      </c>
    </row>
    <row r="903" spans="1:139" x14ac:dyDescent="0.25">
      <c r="A903" s="6">
        <v>889</v>
      </c>
      <c r="B903" s="6">
        <v>2</v>
      </c>
      <c r="C903" s="6">
        <v>1</v>
      </c>
      <c r="D903" s="6">
        <v>2</v>
      </c>
      <c r="E903" s="6">
        <v>1</v>
      </c>
      <c r="F903" s="20">
        <f t="shared" si="403"/>
        <v>1</v>
      </c>
      <c r="G903" s="20">
        <f t="shared" si="404"/>
        <v>1</v>
      </c>
      <c r="H903" s="20">
        <f t="shared" si="405"/>
        <v>1</v>
      </c>
      <c r="I903" s="7">
        <v>-7310.4241694986176</v>
      </c>
      <c r="J903" s="7">
        <v>4864807.9139063181</v>
      </c>
      <c r="K903" s="6">
        <v>-6</v>
      </c>
      <c r="L903" s="6">
        <v>-6</v>
      </c>
      <c r="M903" s="7">
        <v>-7314.7803991521878</v>
      </c>
      <c r="N903" s="7">
        <v>4864812.0968847517</v>
      </c>
      <c r="O903" s="26">
        <f t="shared" si="406"/>
        <v>-7314.7803991521869</v>
      </c>
      <c r="P903" s="26">
        <f t="shared" si="407"/>
        <v>4864812.0968847517</v>
      </c>
      <c r="Q903" s="20">
        <f t="shared" si="408"/>
        <v>1</v>
      </c>
      <c r="R903" s="26">
        <f t="shared" si="409"/>
        <v>6.0393745843620081</v>
      </c>
      <c r="S903" s="26">
        <f>R903*'8_HeSo_Mercator'!$B$7</f>
        <v>4.6269240506552878</v>
      </c>
      <c r="T903" s="6">
        <v>4320</v>
      </c>
      <c r="U903" s="21">
        <v>0.34935224220933497</v>
      </c>
      <c r="V903" s="7">
        <v>-7316.867199998349</v>
      </c>
      <c r="W903" s="7">
        <v>4864813.7149000019</v>
      </c>
      <c r="X903" s="25">
        <f t="shared" si="410"/>
        <v>67.134515660625738</v>
      </c>
      <c r="Y903" s="6">
        <v>3635</v>
      </c>
      <c r="Z903" s="21">
        <v>0.36399914962521779</v>
      </c>
      <c r="AA903" s="7">
        <v>-7311.9193999990821</v>
      </c>
      <c r="AB903" s="7">
        <v>4864808.9637999982</v>
      </c>
      <c r="AC903" s="25">
        <f t="shared" si="411"/>
        <v>56.963743708896629</v>
      </c>
      <c r="AD903" s="6">
        <v>3497</v>
      </c>
      <c r="AE903" s="21">
        <v>0.37468314920101747</v>
      </c>
      <c r="AF903" s="7">
        <v>-7311.9193999990821</v>
      </c>
      <c r="AG903" s="7">
        <v>4864808.9637999982</v>
      </c>
      <c r="AH903" s="25">
        <f t="shared" si="412"/>
        <v>50.739169310205057</v>
      </c>
      <c r="AI903" s="6">
        <v>3493</v>
      </c>
      <c r="AJ903" s="21">
        <v>0.37563425703555858</v>
      </c>
      <c r="AK903" s="7">
        <v>-7316.867199998349</v>
      </c>
      <c r="AL903" s="7">
        <v>4864813.7149000019</v>
      </c>
      <c r="AM903" s="25">
        <f t="shared" si="413"/>
        <v>50.227230434664243</v>
      </c>
      <c r="AN903" s="6">
        <v>4186</v>
      </c>
      <c r="AO903" s="21">
        <v>0.38094370399695199</v>
      </c>
      <c r="AP903" s="7">
        <v>-7309.8493000008166</v>
      </c>
      <c r="AQ903" s="7">
        <v>4864812.6952999979</v>
      </c>
      <c r="AR903" s="25">
        <f t="shared" si="414"/>
        <v>47.485039011272029</v>
      </c>
      <c r="AS903" s="6">
        <v>4613</v>
      </c>
      <c r="AT903" s="21">
        <v>0.38661842475477087</v>
      </c>
      <c r="AU903" s="7">
        <v>-7325.2340999990702</v>
      </c>
      <c r="AV903" s="7">
        <v>4864818.3567999974</v>
      </c>
      <c r="AW903" s="25">
        <f t="shared" si="415"/>
        <v>44.757911374855084</v>
      </c>
      <c r="AX903" s="6">
        <v>4603</v>
      </c>
      <c r="AY903" s="21">
        <v>0.3882740495460586</v>
      </c>
      <c r="AZ903" s="7">
        <v>-7316.867199998349</v>
      </c>
      <c r="BA903" s="7">
        <v>4864813.7149000019</v>
      </c>
      <c r="BB903" s="25">
        <f t="shared" si="416"/>
        <v>43.999378185496056</v>
      </c>
      <c r="BC903" s="6">
        <v>4325</v>
      </c>
      <c r="BD903" s="21">
        <v>0.38885938744753168</v>
      </c>
      <c r="BE903" s="7">
        <v>-7311.9193999990821</v>
      </c>
      <c r="BF903" s="7">
        <v>4864808.9637999982</v>
      </c>
      <c r="BG903" s="25">
        <f t="shared" si="417"/>
        <v>43.735052193324307</v>
      </c>
      <c r="BH903" s="6">
        <v>4050</v>
      </c>
      <c r="BI903" s="21">
        <v>0.3902570803291886</v>
      </c>
      <c r="BJ903" s="7">
        <v>-7311.9193999990821</v>
      </c>
      <c r="BK903" s="7">
        <v>4864808.9637999982</v>
      </c>
      <c r="BL903" s="25">
        <f t="shared" si="418"/>
        <v>43.111867479661569</v>
      </c>
      <c r="BM903" s="6">
        <v>3923</v>
      </c>
      <c r="BN903" s="21">
        <v>0.39460924588305302</v>
      </c>
      <c r="BO903" s="7">
        <v>-7324.582886133343</v>
      </c>
      <c r="BP903" s="7">
        <v>4864813.8198470185</v>
      </c>
      <c r="BQ903" s="25">
        <f t="shared" si="419"/>
        <v>41.241169558973063</v>
      </c>
      <c r="BR903" s="6">
        <v>4458</v>
      </c>
      <c r="BS903" s="21">
        <v>0.39531391118602738</v>
      </c>
      <c r="BT903" s="7">
        <v>-7316.867199998349</v>
      </c>
      <c r="BU903" s="7">
        <v>4864813.7149000019</v>
      </c>
      <c r="BV903" s="25">
        <f t="shared" si="420"/>
        <v>40.947897723414087</v>
      </c>
      <c r="BW903" s="6">
        <v>3634</v>
      </c>
      <c r="BX903" s="21">
        <v>0.40332139111004101</v>
      </c>
      <c r="BY903" s="7">
        <v>-7309.8493000008166</v>
      </c>
      <c r="BZ903" s="7">
        <v>4864812.6952999979</v>
      </c>
      <c r="CA903" s="25">
        <f t="shared" si="421"/>
        <v>37.791573453498536</v>
      </c>
      <c r="CB903" s="6">
        <v>3635</v>
      </c>
      <c r="CC903" s="21">
        <v>0.32984058079485068</v>
      </c>
      <c r="CD903" s="7">
        <v>-7311.9193999990821</v>
      </c>
      <c r="CE903" s="7">
        <v>4864808.9637999982</v>
      </c>
      <c r="CF903" s="25">
        <f t="shared" si="422"/>
        <v>84.485786996226651</v>
      </c>
      <c r="CG903" s="6">
        <v>4320</v>
      </c>
      <c r="CH903" s="21">
        <v>0.33176001329566229</v>
      </c>
      <c r="CI903" s="7">
        <v>-7316.867199998349</v>
      </c>
      <c r="CJ903" s="7">
        <v>4864813.7149000019</v>
      </c>
      <c r="CK903" s="25">
        <f t="shared" si="423"/>
        <v>82.5474840386062</v>
      </c>
      <c r="CL903" s="6">
        <v>3497</v>
      </c>
      <c r="CM903" s="21">
        <v>0.3407174664888446</v>
      </c>
      <c r="CN903" s="7">
        <v>-7311.9193999990821</v>
      </c>
      <c r="CO903" s="7">
        <v>4864808.9637999982</v>
      </c>
      <c r="CP903" s="25">
        <f t="shared" si="424"/>
        <v>74.203161464775377</v>
      </c>
      <c r="CQ903" s="6">
        <v>4186</v>
      </c>
      <c r="CR903" s="21">
        <v>0.34609162775081642</v>
      </c>
      <c r="CS903" s="7">
        <v>-7309.8493000008166</v>
      </c>
      <c r="CT903" s="7">
        <v>4864812.6952999979</v>
      </c>
      <c r="CU903" s="25">
        <f t="shared" si="425"/>
        <v>69.700457080821948</v>
      </c>
      <c r="CV903" s="6">
        <v>3493</v>
      </c>
      <c r="CW903" s="21">
        <v>0.35207864899775149</v>
      </c>
      <c r="CX903" s="7">
        <v>-7316.867199998349</v>
      </c>
      <c r="CY903" s="7">
        <v>4864813.7149000019</v>
      </c>
      <c r="CZ903" s="25">
        <f t="shared" si="426"/>
        <v>65.079055852613465</v>
      </c>
      <c r="DA903" s="6">
        <v>3634</v>
      </c>
      <c r="DB903" s="21">
        <v>0.35245411865130177</v>
      </c>
      <c r="DC903" s="7">
        <v>-7309.8493000008166</v>
      </c>
      <c r="DD903" s="7">
        <v>4864812.6952999979</v>
      </c>
      <c r="DE903" s="25">
        <f t="shared" si="427"/>
        <v>64.80218359364153</v>
      </c>
      <c r="DF903" s="6">
        <v>4050</v>
      </c>
      <c r="DG903" s="21">
        <v>0.35839109430791849</v>
      </c>
      <c r="DH903" s="7">
        <v>-7311.9193999990821</v>
      </c>
      <c r="DI903" s="7">
        <v>4864808.9637999982</v>
      </c>
      <c r="DJ903" s="25">
        <f t="shared" si="428"/>
        <v>60.613751310320687</v>
      </c>
      <c r="DK903" s="6">
        <v>4613</v>
      </c>
      <c r="DL903" s="21">
        <v>0.35917442738484778</v>
      </c>
      <c r="DM903" s="7">
        <v>-7325.2340999990702</v>
      </c>
      <c r="DN903" s="7">
        <v>4864818.3567999974</v>
      </c>
      <c r="DO903" s="25">
        <f t="shared" si="429"/>
        <v>60.086702051168011</v>
      </c>
      <c r="DP903" s="6">
        <v>4465</v>
      </c>
      <c r="DQ903" s="21">
        <v>0.36025983432166958</v>
      </c>
      <c r="DR903" s="7">
        <v>-7311.9193999990821</v>
      </c>
      <c r="DS903" s="7">
        <v>4864808.9637999982</v>
      </c>
      <c r="DT903" s="25">
        <f t="shared" si="430"/>
        <v>59.36584039893345</v>
      </c>
      <c r="DU903" s="6">
        <v>4603</v>
      </c>
      <c r="DV903" s="21">
        <v>0.36096670272030501</v>
      </c>
      <c r="DW903" s="7">
        <v>-7316.867199998349</v>
      </c>
      <c r="DX903" s="7">
        <v>4864813.7149000019</v>
      </c>
      <c r="DY903" s="25">
        <f t="shared" si="431"/>
        <v>58.902188404358945</v>
      </c>
      <c r="DZ903" s="6">
        <v>4458</v>
      </c>
      <c r="EA903" s="21">
        <v>0.36183351145944659</v>
      </c>
      <c r="EB903" s="7">
        <v>-7316.867199998349</v>
      </c>
      <c r="EC903" s="7">
        <v>4864813.7149000019</v>
      </c>
      <c r="ED903" s="25">
        <f t="shared" si="432"/>
        <v>58.339788794271414</v>
      </c>
      <c r="EE903" s="6">
        <v>4325</v>
      </c>
      <c r="EF903" s="21">
        <v>0.36310087547065217</v>
      </c>
      <c r="EG903" s="7">
        <v>-7311.9193999990821</v>
      </c>
      <c r="EH903" s="7">
        <v>4864808.9637999982</v>
      </c>
      <c r="EI903" s="25">
        <f t="shared" si="433"/>
        <v>57.529528657556121</v>
      </c>
    </row>
    <row r="904" spans="1:139" x14ac:dyDescent="0.25">
      <c r="A904" s="6">
        <v>890</v>
      </c>
      <c r="B904" s="6">
        <v>2</v>
      </c>
      <c r="C904" s="6">
        <v>2</v>
      </c>
      <c r="D904" s="6">
        <v>2</v>
      </c>
      <c r="E904" s="6">
        <v>3</v>
      </c>
      <c r="F904" s="20">
        <f t="shared" si="403"/>
        <v>1</v>
      </c>
      <c r="G904" s="20">
        <f t="shared" si="404"/>
        <v>0</v>
      </c>
      <c r="H904" s="20">
        <f t="shared" si="405"/>
        <v>0</v>
      </c>
      <c r="I904" s="7">
        <v>-7375.8775000013411</v>
      </c>
      <c r="J904" s="7">
        <v>4864774.1028999984</v>
      </c>
      <c r="K904" s="6">
        <v>3</v>
      </c>
      <c r="L904" s="6">
        <v>3</v>
      </c>
      <c r="M904" s="7">
        <v>-7374.566081010782</v>
      </c>
      <c r="N904" s="7">
        <v>4864772.7822370399</v>
      </c>
      <c r="O904" s="26">
        <f t="shared" si="406"/>
        <v>-7374.5660810107829</v>
      </c>
      <c r="P904" s="26">
        <f t="shared" si="407"/>
        <v>4864772.7822370399</v>
      </c>
      <c r="Q904" s="20">
        <f t="shared" si="408"/>
        <v>1</v>
      </c>
      <c r="R904" s="26">
        <f t="shared" si="409"/>
        <v>1.8611744729809829</v>
      </c>
      <c r="S904" s="26">
        <f>R904*'8_HeSo_Mercator'!$B$7</f>
        <v>1.4258948192747511</v>
      </c>
      <c r="T904" s="6">
        <v>2101</v>
      </c>
      <c r="U904" s="21">
        <v>0.39241824491014371</v>
      </c>
      <c r="V904" s="7">
        <v>-7375.1829999983311</v>
      </c>
      <c r="W904" s="7">
        <v>4864773.6730000004</v>
      </c>
      <c r="X904" s="25">
        <f t="shared" si="410"/>
        <v>42.169964533133211</v>
      </c>
      <c r="Y904" s="6">
        <v>2042</v>
      </c>
      <c r="Z904" s="21">
        <v>0.4186276879785808</v>
      </c>
      <c r="AA904" s="7">
        <v>-7375.1829999983311</v>
      </c>
      <c r="AB904" s="7">
        <v>4864773.6730000004</v>
      </c>
      <c r="AC904" s="25">
        <f t="shared" si="411"/>
        <v>32.560285439762701</v>
      </c>
      <c r="AD904" s="6">
        <v>2484</v>
      </c>
      <c r="AE904" s="21">
        <v>0.42056647292892108</v>
      </c>
      <c r="AF904" s="7">
        <v>-7390.0958000011742</v>
      </c>
      <c r="AG904" s="7">
        <v>4864781.4505999982</v>
      </c>
      <c r="AH904" s="25">
        <f t="shared" si="412"/>
        <v>31.964020968061782</v>
      </c>
      <c r="AI904" s="6">
        <v>323</v>
      </c>
      <c r="AJ904" s="21">
        <v>0.43830683108778029</v>
      </c>
      <c r="AK904" s="7">
        <v>-7356.0102000012994</v>
      </c>
      <c r="AL904" s="7">
        <v>4864762.5402000016</v>
      </c>
      <c r="AM904" s="25">
        <f t="shared" si="413"/>
        <v>27.094868211153646</v>
      </c>
      <c r="AN904" s="6">
        <v>2579</v>
      </c>
      <c r="AO904" s="21">
        <v>0.43832015569013399</v>
      </c>
      <c r="AP904" s="7">
        <v>-7390.0958000011742</v>
      </c>
      <c r="AQ904" s="7">
        <v>4864781.4505999982</v>
      </c>
      <c r="AR904" s="25">
        <f t="shared" si="414"/>
        <v>27.091573707098537</v>
      </c>
      <c r="AS904" s="6">
        <v>2296</v>
      </c>
      <c r="AT904" s="21">
        <v>0.44441614195765028</v>
      </c>
      <c r="AU904" s="7">
        <v>-7369.4144000001252</v>
      </c>
      <c r="AV904" s="7">
        <v>4864767.8871000037</v>
      </c>
      <c r="AW904" s="25">
        <f t="shared" si="415"/>
        <v>25.635435545466663</v>
      </c>
      <c r="AX904" s="6">
        <v>2875</v>
      </c>
      <c r="AY904" s="21">
        <v>0.4444282281086715</v>
      </c>
      <c r="AZ904" s="7">
        <v>-7390.0958000011742</v>
      </c>
      <c r="BA904" s="7">
        <v>4864781.4505999982</v>
      </c>
      <c r="BB904" s="25">
        <f t="shared" si="416"/>
        <v>25.632647053761442</v>
      </c>
      <c r="BC904" s="6">
        <v>2685</v>
      </c>
      <c r="BD904" s="21">
        <v>0.44497008622730599</v>
      </c>
      <c r="BE904" s="7">
        <v>-7376.4010000005364</v>
      </c>
      <c r="BF904" s="7">
        <v>4864773.8528999984</v>
      </c>
      <c r="BG904" s="25">
        <f t="shared" si="417"/>
        <v>25.508019276224118</v>
      </c>
      <c r="BH904" s="6">
        <v>2586</v>
      </c>
      <c r="BI904" s="21">
        <v>0.4517236203205735</v>
      </c>
      <c r="BJ904" s="7">
        <v>-7376.4010000005364</v>
      </c>
      <c r="BK904" s="7">
        <v>4864773.8528999984</v>
      </c>
      <c r="BL904" s="25">
        <f t="shared" si="418"/>
        <v>24.016449287121777</v>
      </c>
      <c r="BM904" s="6">
        <v>428</v>
      </c>
      <c r="BN904" s="21">
        <v>0.4554511757345161</v>
      </c>
      <c r="BO904" s="7">
        <v>-7356.0102000012994</v>
      </c>
      <c r="BP904" s="7">
        <v>4864762.5402000016</v>
      </c>
      <c r="BQ904" s="25">
        <f t="shared" si="419"/>
        <v>23.239816248547129</v>
      </c>
      <c r="BR904" s="6">
        <v>2591</v>
      </c>
      <c r="BS904" s="21">
        <v>0.46070871049232009</v>
      </c>
      <c r="BT904" s="7">
        <v>-7363.0383000001311</v>
      </c>
      <c r="BU904" s="7">
        <v>4864766.4394999966</v>
      </c>
      <c r="BV904" s="25">
        <f t="shared" si="420"/>
        <v>22.197001241691069</v>
      </c>
      <c r="BW904" s="6">
        <v>2779</v>
      </c>
      <c r="BX904" s="21">
        <v>0.46189041763801619</v>
      </c>
      <c r="BY904" s="7">
        <v>-7376.4010000005364</v>
      </c>
      <c r="BZ904" s="7">
        <v>4864773.8528999984</v>
      </c>
      <c r="CA904" s="25">
        <f t="shared" si="421"/>
        <v>21.970714976533877</v>
      </c>
      <c r="CB904" s="6">
        <v>2101</v>
      </c>
      <c r="CC904" s="21">
        <v>0.38524084358778898</v>
      </c>
      <c r="CD904" s="7">
        <v>-7375.1829999983311</v>
      </c>
      <c r="CE904" s="7">
        <v>4864773.6730000004</v>
      </c>
      <c r="CF904" s="25">
        <f t="shared" si="422"/>
        <v>45.401552026977782</v>
      </c>
      <c r="CG904" s="6">
        <v>2484</v>
      </c>
      <c r="CH904" s="21">
        <v>0.40873730843419459</v>
      </c>
      <c r="CI904" s="7">
        <v>-7390.0958000011742</v>
      </c>
      <c r="CJ904" s="7">
        <v>4864781.4505999982</v>
      </c>
      <c r="CK904" s="25">
        <f t="shared" si="423"/>
        <v>35.828025696103744</v>
      </c>
      <c r="CL904" s="6">
        <v>2042</v>
      </c>
      <c r="CM904" s="21">
        <v>0.4120737337853943</v>
      </c>
      <c r="CN904" s="7">
        <v>-7375.1829999983311</v>
      </c>
      <c r="CO904" s="7">
        <v>4864773.6730000004</v>
      </c>
      <c r="CP904" s="25">
        <f t="shared" si="424"/>
        <v>34.68169133884367</v>
      </c>
      <c r="CQ904" s="6">
        <v>2579</v>
      </c>
      <c r="CR904" s="21">
        <v>0.43006505819618029</v>
      </c>
      <c r="CS904" s="7">
        <v>-7390.0958000011742</v>
      </c>
      <c r="CT904" s="7">
        <v>4864781.4505999982</v>
      </c>
      <c r="CU904" s="25">
        <f t="shared" si="425"/>
        <v>29.232325494212347</v>
      </c>
      <c r="CV904" s="6">
        <v>2296</v>
      </c>
      <c r="CW904" s="21">
        <v>0.43349139006738208</v>
      </c>
      <c r="CX904" s="7">
        <v>-7369.4144000001252</v>
      </c>
      <c r="CY904" s="7">
        <v>4864767.8871000037</v>
      </c>
      <c r="CZ904" s="25">
        <f t="shared" si="426"/>
        <v>28.31901189716956</v>
      </c>
      <c r="DA904" s="6">
        <v>2875</v>
      </c>
      <c r="DB904" s="21">
        <v>0.4374202119378508</v>
      </c>
      <c r="DC904" s="7">
        <v>-7390.0958000011742</v>
      </c>
      <c r="DD904" s="7">
        <v>4864781.4505999982</v>
      </c>
      <c r="DE904" s="25">
        <f t="shared" si="427"/>
        <v>27.315214376386233</v>
      </c>
      <c r="DF904" s="6">
        <v>323</v>
      </c>
      <c r="DG904" s="21">
        <v>0.43861373970750889</v>
      </c>
      <c r="DH904" s="7">
        <v>-7356.0102000012994</v>
      </c>
      <c r="DI904" s="7">
        <v>4864762.5402000016</v>
      </c>
      <c r="DJ904" s="25">
        <f t="shared" si="428"/>
        <v>27.01911203725308</v>
      </c>
      <c r="DK904" s="6">
        <v>2685</v>
      </c>
      <c r="DL904" s="21">
        <v>0.44273136944003999</v>
      </c>
      <c r="DM904" s="7">
        <v>-7376.4010000005364</v>
      </c>
      <c r="DN904" s="7">
        <v>4864773.8528999984</v>
      </c>
      <c r="DO904" s="25">
        <f t="shared" si="429"/>
        <v>26.027881519061797</v>
      </c>
      <c r="DP904" s="6">
        <v>2299</v>
      </c>
      <c r="DQ904" s="21">
        <v>0.44641628834777819</v>
      </c>
      <c r="DR904" s="7">
        <v>-7361.5406999997786</v>
      </c>
      <c r="DS904" s="7">
        <v>4864765.6085999981</v>
      </c>
      <c r="DT904" s="25">
        <f t="shared" si="430"/>
        <v>25.179080764717483</v>
      </c>
      <c r="DU904" s="6">
        <v>2400</v>
      </c>
      <c r="DV904" s="21">
        <v>0.44729662007906901</v>
      </c>
      <c r="DW904" s="7">
        <v>-7361.5406999997786</v>
      </c>
      <c r="DX904" s="7">
        <v>4864765.6085999981</v>
      </c>
      <c r="DY904" s="25">
        <f t="shared" si="431"/>
        <v>24.981443752883166</v>
      </c>
      <c r="DZ904" s="6">
        <v>428</v>
      </c>
      <c r="EA904" s="21">
        <v>0.44834705665478669</v>
      </c>
      <c r="EB904" s="7">
        <v>-7356.0102000012994</v>
      </c>
      <c r="EC904" s="7">
        <v>4864762.5402000016</v>
      </c>
      <c r="ED904" s="25">
        <f t="shared" si="432"/>
        <v>24.748148194106601</v>
      </c>
      <c r="EE904" s="6">
        <v>2586</v>
      </c>
      <c r="EF904" s="21">
        <v>0.44925740059733033</v>
      </c>
      <c r="EG904" s="7">
        <v>-7376.4010000005364</v>
      </c>
      <c r="EH904" s="7">
        <v>4864773.8528999984</v>
      </c>
      <c r="EI904" s="25">
        <f t="shared" si="433"/>
        <v>24.548165365234254</v>
      </c>
    </row>
    <row r="905" spans="1:139" x14ac:dyDescent="0.25">
      <c r="A905" s="6">
        <v>891</v>
      </c>
      <c r="B905" s="6">
        <v>2</v>
      </c>
      <c r="C905" s="6">
        <v>1</v>
      </c>
      <c r="D905" s="6">
        <v>2</v>
      </c>
      <c r="E905" s="6">
        <v>1</v>
      </c>
      <c r="F905" s="20">
        <f t="shared" si="403"/>
        <v>1</v>
      </c>
      <c r="G905" s="20">
        <f t="shared" si="404"/>
        <v>1</v>
      </c>
      <c r="H905" s="20">
        <f t="shared" si="405"/>
        <v>1</v>
      </c>
      <c r="I905" s="7">
        <v>-7309.2193999998271</v>
      </c>
      <c r="J905" s="7">
        <v>4864812.2453999966</v>
      </c>
      <c r="K905" s="6">
        <v>-6</v>
      </c>
      <c r="L905" s="6">
        <v>3</v>
      </c>
      <c r="M905" s="7">
        <v>-7315.2075507639893</v>
      </c>
      <c r="N905" s="7">
        <v>4864807.4091407908</v>
      </c>
      <c r="O905" s="26">
        <f t="shared" si="406"/>
        <v>-7315.2075507639911</v>
      </c>
      <c r="P905" s="26">
        <f t="shared" si="407"/>
        <v>4864807.4091407917</v>
      </c>
      <c r="Q905" s="20">
        <f t="shared" si="408"/>
        <v>1</v>
      </c>
      <c r="R905" s="26">
        <f t="shared" si="409"/>
        <v>7.6972301947702038</v>
      </c>
      <c r="S905" s="26">
        <f>R905*'8_HeSo_Mercator'!$B$7</f>
        <v>5.8970509303778531</v>
      </c>
      <c r="T905" s="6">
        <v>3914</v>
      </c>
      <c r="U905" s="21">
        <v>0.2800821530342773</v>
      </c>
      <c r="V905" s="7">
        <v>-7312.6622000001371</v>
      </c>
      <c r="W905" s="7">
        <v>4864807.6248999983</v>
      </c>
      <c r="X905" s="25">
        <f t="shared" si="410"/>
        <v>162.50182957247424</v>
      </c>
      <c r="Y905" s="6">
        <v>3639</v>
      </c>
      <c r="Z905" s="21">
        <v>0.29401289284958992</v>
      </c>
      <c r="AA905" s="7">
        <v>-7315.7434000000358</v>
      </c>
      <c r="AB905" s="7">
        <v>4864802.0715000033</v>
      </c>
      <c r="AC905" s="25">
        <f t="shared" si="411"/>
        <v>133.82415171557346</v>
      </c>
      <c r="AD905" s="6">
        <v>3917</v>
      </c>
      <c r="AE905" s="21">
        <v>0.29580030147329439</v>
      </c>
      <c r="AF905" s="7">
        <v>-7315.7434000000358</v>
      </c>
      <c r="AG905" s="7">
        <v>4864802.0715000033</v>
      </c>
      <c r="AH905" s="25">
        <f t="shared" si="412"/>
        <v>130.61875828402776</v>
      </c>
      <c r="AI905" s="6">
        <v>3497</v>
      </c>
      <c r="AJ905" s="21">
        <v>0.3160363866847703</v>
      </c>
      <c r="AK905" s="7">
        <v>-7311.9193999990821</v>
      </c>
      <c r="AL905" s="7">
        <v>4864808.9637999982</v>
      </c>
      <c r="AM905" s="25">
        <f t="shared" si="413"/>
        <v>100.2424445388413</v>
      </c>
      <c r="AN905" s="6">
        <v>3778</v>
      </c>
      <c r="AO905" s="21">
        <v>0.32811656110559911</v>
      </c>
      <c r="AP905" s="7">
        <v>-7315.7434000000358</v>
      </c>
      <c r="AQ905" s="7">
        <v>4864802.0715000033</v>
      </c>
      <c r="AR905" s="25">
        <f t="shared" si="414"/>
        <v>86.275482194488433</v>
      </c>
      <c r="AS905" s="6">
        <v>3632</v>
      </c>
      <c r="AT905" s="21">
        <v>0.33038820437614891</v>
      </c>
      <c r="AU905" s="7">
        <v>-7317.6172668635836</v>
      </c>
      <c r="AV905" s="7">
        <v>4864809.973069936</v>
      </c>
      <c r="AW905" s="25">
        <f t="shared" si="415"/>
        <v>83.927032116337088</v>
      </c>
      <c r="AX905" s="6">
        <v>3643</v>
      </c>
      <c r="AY905" s="21">
        <v>0.33077891190524311</v>
      </c>
      <c r="AZ905" s="7">
        <v>-7316.4574000015846</v>
      </c>
      <c r="BA905" s="7">
        <v>4864800.7843000004</v>
      </c>
      <c r="BB905" s="25">
        <f t="shared" si="416"/>
        <v>83.531204326729636</v>
      </c>
      <c r="BC905" s="6">
        <v>4326</v>
      </c>
      <c r="BD905" s="21">
        <v>0.33401795152057051</v>
      </c>
      <c r="BE905" s="7">
        <v>-7317.6172668635836</v>
      </c>
      <c r="BF905" s="7">
        <v>4864809.973069936</v>
      </c>
      <c r="BG905" s="25">
        <f t="shared" si="417"/>
        <v>80.337953974944142</v>
      </c>
      <c r="BH905" s="6">
        <v>4467</v>
      </c>
      <c r="BI905" s="21">
        <v>0.33518600620881278</v>
      </c>
      <c r="BJ905" s="7">
        <v>-7315.7434000000358</v>
      </c>
      <c r="BK905" s="7">
        <v>4864802.0715000033</v>
      </c>
      <c r="BL905" s="25">
        <f t="shared" si="418"/>
        <v>79.223948671733766</v>
      </c>
      <c r="BM905" s="6">
        <v>3362</v>
      </c>
      <c r="BN905" s="21">
        <v>0.3386498398719856</v>
      </c>
      <c r="BO905" s="7">
        <v>-7308.7791119664907</v>
      </c>
      <c r="BP905" s="7">
        <v>4864804.1348270178</v>
      </c>
      <c r="BQ905" s="25">
        <f t="shared" si="419"/>
        <v>76.032015233321374</v>
      </c>
      <c r="BR905" s="6">
        <v>3635</v>
      </c>
      <c r="BS905" s="21">
        <v>0.34427085982692351</v>
      </c>
      <c r="BT905" s="7">
        <v>-7311.9193999990821</v>
      </c>
      <c r="BU905" s="7">
        <v>4864808.9637999982</v>
      </c>
      <c r="BV905" s="25">
        <f t="shared" si="420"/>
        <v>71.186713499966402</v>
      </c>
      <c r="BW905" s="6">
        <v>3782</v>
      </c>
      <c r="BX905" s="21">
        <v>0.34899561906220161</v>
      </c>
      <c r="BY905" s="7">
        <v>-7318.341099999845</v>
      </c>
      <c r="BZ905" s="7">
        <v>4864814.5324999988</v>
      </c>
      <c r="CA905" s="25">
        <f t="shared" si="421"/>
        <v>67.409343692027477</v>
      </c>
      <c r="CB905" s="6">
        <v>3632</v>
      </c>
      <c r="CC905" s="21">
        <v>0.24680146399603409</v>
      </c>
      <c r="CD905" s="7">
        <v>-7317.6172668635836</v>
      </c>
      <c r="CE905" s="7">
        <v>4864809.973069936</v>
      </c>
      <c r="CF905" s="25">
        <f t="shared" si="422"/>
        <v>269.53121795912062</v>
      </c>
      <c r="CG905" s="6">
        <v>4326</v>
      </c>
      <c r="CH905" s="21">
        <v>0.25382029937077422</v>
      </c>
      <c r="CI905" s="7">
        <v>-7317.6172668635836</v>
      </c>
      <c r="CJ905" s="7">
        <v>4864809.973069936</v>
      </c>
      <c r="CK905" s="25">
        <f t="shared" si="423"/>
        <v>240.93205892214007</v>
      </c>
      <c r="CL905" s="6">
        <v>3917</v>
      </c>
      <c r="CM905" s="21">
        <v>0.30651470191529528</v>
      </c>
      <c r="CN905" s="7">
        <v>-7315.7434000000358</v>
      </c>
      <c r="CO905" s="7">
        <v>4864802.0715000033</v>
      </c>
      <c r="CP905" s="25">
        <f t="shared" si="424"/>
        <v>113.29083016392734</v>
      </c>
      <c r="CQ905" s="6">
        <v>3635</v>
      </c>
      <c r="CR905" s="21">
        <v>0.31623625059779997</v>
      </c>
      <c r="CS905" s="7">
        <v>-7311.9193999990821</v>
      </c>
      <c r="CT905" s="7">
        <v>4864808.9637999982</v>
      </c>
      <c r="CU905" s="25">
        <f t="shared" si="425"/>
        <v>99.989268479509661</v>
      </c>
      <c r="CV905" s="6">
        <v>3634</v>
      </c>
      <c r="CW905" s="21">
        <v>0.31764799474945549</v>
      </c>
      <c r="CX905" s="7">
        <v>-7309.8493000008166</v>
      </c>
      <c r="CY905" s="7">
        <v>4864812.6952999979</v>
      </c>
      <c r="CZ905" s="25">
        <f t="shared" si="426"/>
        <v>98.223527695185226</v>
      </c>
      <c r="DA905" s="6">
        <v>3639</v>
      </c>
      <c r="DB905" s="21">
        <v>0.3208642659279779</v>
      </c>
      <c r="DC905" s="7">
        <v>-7315.7434000000358</v>
      </c>
      <c r="DD905" s="7">
        <v>4864802.0715000033</v>
      </c>
      <c r="DE905" s="25">
        <f t="shared" si="427"/>
        <v>94.344065533947528</v>
      </c>
      <c r="DF905" s="6">
        <v>3497</v>
      </c>
      <c r="DG905" s="21">
        <v>0.3257168035753627</v>
      </c>
      <c r="DH905" s="7">
        <v>-7311.9193999990821</v>
      </c>
      <c r="DI905" s="7">
        <v>4864808.9637999982</v>
      </c>
      <c r="DJ905" s="25">
        <f t="shared" si="428"/>
        <v>88.846299365617398</v>
      </c>
      <c r="DK905" s="6">
        <v>3919</v>
      </c>
      <c r="DL905" s="21">
        <v>0.32732231088927571</v>
      </c>
      <c r="DM905" s="7">
        <v>-7318.341099999845</v>
      </c>
      <c r="DN905" s="7">
        <v>4864814.5324999988</v>
      </c>
      <c r="DO905" s="25">
        <f t="shared" si="429"/>
        <v>87.115927639739851</v>
      </c>
      <c r="DP905" s="6">
        <v>3352</v>
      </c>
      <c r="DQ905" s="21">
        <v>0.3361840810166451</v>
      </c>
      <c r="DR905" s="7">
        <v>-7316.9068000018597</v>
      </c>
      <c r="DS905" s="7">
        <v>4864818.2916999981</v>
      </c>
      <c r="DT905" s="25">
        <f t="shared" si="430"/>
        <v>78.287318970716584</v>
      </c>
      <c r="DU905" s="6">
        <v>4051</v>
      </c>
      <c r="DV905" s="21">
        <v>0.3366199760108966</v>
      </c>
      <c r="DW905" s="7">
        <v>-7317.6172668635836</v>
      </c>
      <c r="DX905" s="7">
        <v>4864809.973069936</v>
      </c>
      <c r="DY905" s="25">
        <f t="shared" si="431"/>
        <v>77.882603547856021</v>
      </c>
      <c r="DZ905" s="6">
        <v>18983</v>
      </c>
      <c r="EA905" s="21">
        <v>0.33870500723877989</v>
      </c>
      <c r="EB905" s="7">
        <v>-7315.7434000000358</v>
      </c>
      <c r="EC905" s="7">
        <v>4864802.0715000033</v>
      </c>
      <c r="ED905" s="25">
        <f t="shared" si="432"/>
        <v>75.982491768192673</v>
      </c>
      <c r="EE905" s="6">
        <v>3914</v>
      </c>
      <c r="EF905" s="21">
        <v>0.33887091674166309</v>
      </c>
      <c r="EG905" s="7">
        <v>-7312.6622000001371</v>
      </c>
      <c r="EH905" s="7">
        <v>4864807.6248999983</v>
      </c>
      <c r="EI905" s="25">
        <f t="shared" si="433"/>
        <v>75.833798423030402</v>
      </c>
    </row>
    <row r="906" spans="1:139" x14ac:dyDescent="0.25">
      <c r="A906" s="6">
        <v>892</v>
      </c>
      <c r="B906" s="6">
        <v>2</v>
      </c>
      <c r="C906" s="6">
        <v>1</v>
      </c>
      <c r="D906" s="6">
        <v>2</v>
      </c>
      <c r="E906" s="6">
        <v>1</v>
      </c>
      <c r="F906" s="20">
        <f t="shared" si="403"/>
        <v>1</v>
      </c>
      <c r="G906" s="20">
        <f t="shared" si="404"/>
        <v>1</v>
      </c>
      <c r="H906" s="20">
        <f t="shared" si="405"/>
        <v>1</v>
      </c>
      <c r="I906" s="7">
        <v>-7329.7303613974054</v>
      </c>
      <c r="J906" s="7">
        <v>4864820.9441504059</v>
      </c>
      <c r="K906" s="6">
        <v>-3</v>
      </c>
      <c r="L906" s="6">
        <v>-3</v>
      </c>
      <c r="M906" s="7">
        <v>-7334.4324554128179</v>
      </c>
      <c r="N906" s="7">
        <v>4864823.5959309749</v>
      </c>
      <c r="O906" s="26">
        <f t="shared" si="406"/>
        <v>-7334.4324554128161</v>
      </c>
      <c r="P906" s="26">
        <f t="shared" si="407"/>
        <v>4864823.595930974</v>
      </c>
      <c r="Q906" s="20">
        <f t="shared" si="408"/>
        <v>1</v>
      </c>
      <c r="R906" s="26">
        <f t="shared" si="409"/>
        <v>5.3982986496598127</v>
      </c>
      <c r="S906" s="26">
        <f>R906*'8_HeSo_Mercator'!$B$7</f>
        <v>4.1357788800526176</v>
      </c>
      <c r="T906" s="6">
        <v>18878</v>
      </c>
      <c r="U906" s="21">
        <v>0.31334050441134559</v>
      </c>
      <c r="V906" s="7">
        <v>-7330.7868999987841</v>
      </c>
      <c r="W906" s="7">
        <v>4864821.4372999966</v>
      </c>
      <c r="X906" s="25">
        <f t="shared" si="410"/>
        <v>103.73703888690684</v>
      </c>
      <c r="Y906" s="6">
        <v>19238</v>
      </c>
      <c r="Z906" s="21">
        <v>0.31378356006387481</v>
      </c>
      <c r="AA906" s="7">
        <v>-7330.7868999987841</v>
      </c>
      <c r="AB906" s="7">
        <v>4864821.4372999966</v>
      </c>
      <c r="AC906" s="25">
        <f t="shared" si="411"/>
        <v>103.15238074189087</v>
      </c>
      <c r="AD906" s="6">
        <v>18783</v>
      </c>
      <c r="AE906" s="21">
        <v>0.32456671334980702</v>
      </c>
      <c r="AF906" s="7">
        <v>-7332.1088000014424</v>
      </c>
      <c r="AG906" s="7">
        <v>4864822.1709999964</v>
      </c>
      <c r="AH906" s="25">
        <f t="shared" si="412"/>
        <v>90.112302978484792</v>
      </c>
      <c r="AI906" s="6">
        <v>18875</v>
      </c>
      <c r="AJ906" s="21">
        <v>0.3331969273719671</v>
      </c>
      <c r="AK906" s="7">
        <v>-7332.1088000014424</v>
      </c>
      <c r="AL906" s="7">
        <v>4864822.1709999964</v>
      </c>
      <c r="AM906" s="25">
        <f t="shared" si="413"/>
        <v>81.132722347555926</v>
      </c>
      <c r="AN906" s="6">
        <v>19150</v>
      </c>
      <c r="AO906" s="21">
        <v>0.3379040393344987</v>
      </c>
      <c r="AP906" s="7">
        <v>-7330.7868999987841</v>
      </c>
      <c r="AQ906" s="7">
        <v>4864821.4372999966</v>
      </c>
      <c r="AR906" s="25">
        <f t="shared" si="414"/>
        <v>76.705493146812088</v>
      </c>
      <c r="AS906" s="6">
        <v>19139</v>
      </c>
      <c r="AT906" s="21">
        <v>0.34267399504511858</v>
      </c>
      <c r="AU906" s="7">
        <v>-7345.4233000017703</v>
      </c>
      <c r="AV906" s="7">
        <v>4864829.5577000007</v>
      </c>
      <c r="AW906" s="25">
        <f t="shared" si="415"/>
        <v>72.522941202145944</v>
      </c>
      <c r="AX906" s="6">
        <v>19058</v>
      </c>
      <c r="AY906" s="21">
        <v>0.34544804561444908</v>
      </c>
      <c r="AZ906" s="7">
        <v>-7330.7868999987841</v>
      </c>
      <c r="BA906" s="7">
        <v>4864821.4372999966</v>
      </c>
      <c r="BB906" s="25">
        <f t="shared" si="416"/>
        <v>70.221328261658741</v>
      </c>
      <c r="BC906" s="6">
        <v>18970</v>
      </c>
      <c r="BD906" s="21">
        <v>0.34651454653359032</v>
      </c>
      <c r="BE906" s="7">
        <v>-7330.7868999987841</v>
      </c>
      <c r="BF906" s="7">
        <v>4864821.4372999966</v>
      </c>
      <c r="BG906" s="25">
        <f t="shared" si="417"/>
        <v>69.360803686571458</v>
      </c>
      <c r="BH906" s="6">
        <v>18957</v>
      </c>
      <c r="BI906" s="21">
        <v>0.35120596532166909</v>
      </c>
      <c r="BJ906" s="7">
        <v>-7345.4233000017703</v>
      </c>
      <c r="BK906" s="7">
        <v>4864829.5577000007</v>
      </c>
      <c r="BL906" s="25">
        <f t="shared" si="418"/>
        <v>65.728309776490278</v>
      </c>
      <c r="BM906" s="6">
        <v>18604</v>
      </c>
      <c r="BN906" s="21">
        <v>0.35212608554555602</v>
      </c>
      <c r="BO906" s="7">
        <v>-7330.7868999987841</v>
      </c>
      <c r="BP906" s="7">
        <v>4864821.4372999966</v>
      </c>
      <c r="BQ906" s="25">
        <f t="shared" si="419"/>
        <v>65.043994525377784</v>
      </c>
      <c r="BR906" s="6">
        <v>4201</v>
      </c>
      <c r="BS906" s="21">
        <v>0.35503360402931561</v>
      </c>
      <c r="BT906" s="7">
        <v>-7330.7868999987841</v>
      </c>
      <c r="BU906" s="7">
        <v>4864821.4372999966</v>
      </c>
      <c r="BV906" s="25">
        <f t="shared" si="420"/>
        <v>62.939335820355474</v>
      </c>
      <c r="BW906" s="6">
        <v>18859</v>
      </c>
      <c r="BX906" s="21">
        <v>0.3673958245312165</v>
      </c>
      <c r="BY906" s="7">
        <v>-7352.520300000906</v>
      </c>
      <c r="BZ906" s="7">
        <v>4864833.4948000014</v>
      </c>
      <c r="CA906" s="25">
        <f t="shared" si="421"/>
        <v>54.886196372818816</v>
      </c>
      <c r="CB906" s="6">
        <v>18878</v>
      </c>
      <c r="CC906" s="21">
        <v>0.29150508668580949</v>
      </c>
      <c r="CD906" s="7">
        <v>-7330.7868999987841</v>
      </c>
      <c r="CE906" s="7">
        <v>4864821.4372999966</v>
      </c>
      <c r="CF906" s="25">
        <f t="shared" si="422"/>
        <v>138.48905444508233</v>
      </c>
      <c r="CG906" s="6">
        <v>19238</v>
      </c>
      <c r="CH906" s="21">
        <v>0.29337671461527343</v>
      </c>
      <c r="CI906" s="7">
        <v>-7330.7868999987841</v>
      </c>
      <c r="CJ906" s="7">
        <v>4864821.4372999966</v>
      </c>
      <c r="CK906" s="25">
        <f t="shared" si="423"/>
        <v>134.98870678778306</v>
      </c>
      <c r="CL906" s="6">
        <v>18875</v>
      </c>
      <c r="CM906" s="21">
        <v>0.30760486872548021</v>
      </c>
      <c r="CN906" s="7">
        <v>-7332.1088000014424</v>
      </c>
      <c r="CO906" s="7">
        <v>4864822.1709999964</v>
      </c>
      <c r="CP906" s="25">
        <f t="shared" si="424"/>
        <v>111.69331466504252</v>
      </c>
      <c r="CQ906" s="6">
        <v>18783</v>
      </c>
      <c r="CR906" s="21">
        <v>0.30948721263748619</v>
      </c>
      <c r="CS906" s="7">
        <v>-7332.1088000014424</v>
      </c>
      <c r="CT906" s="7">
        <v>4864822.1709999964</v>
      </c>
      <c r="CU906" s="25">
        <f t="shared" si="425"/>
        <v>109.00066854232715</v>
      </c>
      <c r="CV906" s="6">
        <v>19150</v>
      </c>
      <c r="CW906" s="21">
        <v>0.31432433134925791</v>
      </c>
      <c r="CX906" s="7">
        <v>-7330.7868999987841</v>
      </c>
      <c r="CY906" s="7">
        <v>4864821.4372999966</v>
      </c>
      <c r="CZ906" s="25">
        <f t="shared" si="426"/>
        <v>102.44434700312249</v>
      </c>
      <c r="DA906" s="6">
        <v>18604</v>
      </c>
      <c r="DB906" s="21">
        <v>0.31460595249799839</v>
      </c>
      <c r="DC906" s="7">
        <v>-7330.7868999987841</v>
      </c>
      <c r="DD906" s="7">
        <v>4864821.4372999966</v>
      </c>
      <c r="DE906" s="25">
        <f t="shared" si="427"/>
        <v>102.07802489046966</v>
      </c>
      <c r="DF906" s="6">
        <v>19058</v>
      </c>
      <c r="DG906" s="21">
        <v>0.32018819326160097</v>
      </c>
      <c r="DH906" s="7">
        <v>-7330.7868999987841</v>
      </c>
      <c r="DI906" s="7">
        <v>4864821.4372999966</v>
      </c>
      <c r="DJ906" s="25">
        <f t="shared" si="428"/>
        <v>95.143417246678993</v>
      </c>
      <c r="DK906" s="6">
        <v>18957</v>
      </c>
      <c r="DL906" s="21">
        <v>0.32753634993687109</v>
      </c>
      <c r="DM906" s="7">
        <v>-7345.4233000017703</v>
      </c>
      <c r="DN906" s="7">
        <v>4864829.5577000007</v>
      </c>
      <c r="DO906" s="25">
        <f t="shared" si="429"/>
        <v>86.888436056488132</v>
      </c>
      <c r="DP906" s="6">
        <v>18970</v>
      </c>
      <c r="DQ906" s="21">
        <v>0.32957541226654252</v>
      </c>
      <c r="DR906" s="7">
        <v>-7330.7868999987841</v>
      </c>
      <c r="DS906" s="7">
        <v>4864821.4372999966</v>
      </c>
      <c r="DT906" s="25">
        <f t="shared" si="430"/>
        <v>84.758016329091419</v>
      </c>
      <c r="DU906" s="6">
        <v>4201</v>
      </c>
      <c r="DV906" s="21">
        <v>0.33128667745096868</v>
      </c>
      <c r="DW906" s="7">
        <v>-7330.7868999987841</v>
      </c>
      <c r="DX906" s="7">
        <v>4864821.4372999966</v>
      </c>
      <c r="DY906" s="25">
        <f t="shared" si="431"/>
        <v>83.020264925442035</v>
      </c>
      <c r="DZ906" s="6">
        <v>19139</v>
      </c>
      <c r="EA906" s="21">
        <v>0.33807237199605178</v>
      </c>
      <c r="EB906" s="7">
        <v>-7345.4233000017703</v>
      </c>
      <c r="EC906" s="7">
        <v>4864829.5577000007</v>
      </c>
      <c r="ED906" s="25">
        <f t="shared" si="432"/>
        <v>76.552834717889368</v>
      </c>
      <c r="EE906" s="6">
        <v>19223</v>
      </c>
      <c r="EF906" s="21">
        <v>0.3439470878435763</v>
      </c>
      <c r="EG906" s="7">
        <v>-7352.3487999998033</v>
      </c>
      <c r="EH906" s="7">
        <v>4864837.9547000006</v>
      </c>
      <c r="EI906" s="25">
        <f t="shared" si="433"/>
        <v>71.455136511808718</v>
      </c>
    </row>
    <row r="907" spans="1:139" x14ac:dyDescent="0.25">
      <c r="A907" s="6">
        <v>893</v>
      </c>
      <c r="B907" s="6">
        <v>2</v>
      </c>
      <c r="C907" s="6">
        <v>1</v>
      </c>
      <c r="D907" s="6">
        <v>2</v>
      </c>
      <c r="E907" s="6">
        <v>1</v>
      </c>
      <c r="F907" s="20">
        <f t="shared" si="403"/>
        <v>1</v>
      </c>
      <c r="G907" s="20">
        <f t="shared" si="404"/>
        <v>1</v>
      </c>
      <c r="H907" s="20">
        <f t="shared" si="405"/>
        <v>1</v>
      </c>
      <c r="I907" s="7">
        <v>-7390.581250262172</v>
      </c>
      <c r="J907" s="7">
        <v>4864826.2794995606</v>
      </c>
      <c r="K907" s="6">
        <v>-3</v>
      </c>
      <c r="L907" s="6">
        <v>-3</v>
      </c>
      <c r="M907" s="7">
        <v>-7390.4966602739514</v>
      </c>
      <c r="N907" s="7">
        <v>4864835.5323675908</v>
      </c>
      <c r="O907" s="26">
        <f t="shared" si="406"/>
        <v>-7390.4966602739523</v>
      </c>
      <c r="P907" s="26">
        <f t="shared" si="407"/>
        <v>4864835.532367589</v>
      </c>
      <c r="Q907" s="20">
        <f t="shared" si="408"/>
        <v>1</v>
      </c>
      <c r="R907" s="26">
        <f t="shared" si="409"/>
        <v>9.2532546823433819</v>
      </c>
      <c r="S907" s="26">
        <f>R907*'8_HeSo_Mercator'!$B$7</f>
        <v>7.0891623029036008</v>
      </c>
      <c r="T907" s="6">
        <v>19621</v>
      </c>
      <c r="U907" s="21">
        <v>0.3276640991242788</v>
      </c>
      <c r="V907" s="7">
        <v>-7390.7347000017762</v>
      </c>
      <c r="W907" s="7">
        <v>4864835.0350999981</v>
      </c>
      <c r="X907" s="25">
        <f t="shared" si="410"/>
        <v>86.753011548479037</v>
      </c>
      <c r="Y907" s="6">
        <v>19577</v>
      </c>
      <c r="Z907" s="21">
        <v>0.391640849991503</v>
      </c>
      <c r="AA907" s="7">
        <v>-7390.7347000017762</v>
      </c>
      <c r="AB907" s="7">
        <v>4864835.0350999981</v>
      </c>
      <c r="AC907" s="25">
        <f t="shared" si="411"/>
        <v>42.505787054086404</v>
      </c>
      <c r="AD907" s="6">
        <v>19713</v>
      </c>
      <c r="AE907" s="21">
        <v>0.4097439945134897</v>
      </c>
      <c r="AF907" s="7">
        <v>-7390.7347000017762</v>
      </c>
      <c r="AG907" s="7">
        <v>4864835.0350999981</v>
      </c>
      <c r="AH907" s="25">
        <f t="shared" si="412"/>
        <v>35.477222531402703</v>
      </c>
      <c r="AI907" s="6">
        <v>19754</v>
      </c>
      <c r="AJ907" s="21">
        <v>0.4097439945134897</v>
      </c>
      <c r="AK907" s="7">
        <v>-7390.7347000017762</v>
      </c>
      <c r="AL907" s="7">
        <v>4864835.0350999981</v>
      </c>
      <c r="AM907" s="25">
        <f t="shared" si="413"/>
        <v>35.477222531402703</v>
      </c>
      <c r="AN907" s="6">
        <v>19168</v>
      </c>
      <c r="AO907" s="21">
        <v>0.41330194880992688</v>
      </c>
      <c r="AP907" s="7">
        <v>-7390.7347000017762</v>
      </c>
      <c r="AQ907" s="7">
        <v>4864835.0350999981</v>
      </c>
      <c r="AR907" s="25">
        <f t="shared" si="414"/>
        <v>34.271269145911042</v>
      </c>
      <c r="AS907" s="6">
        <v>18803</v>
      </c>
      <c r="AT907" s="21">
        <v>0.41597612664994948</v>
      </c>
      <c r="AU907" s="7">
        <v>-7390.7347000017762</v>
      </c>
      <c r="AV907" s="7">
        <v>4864835.0350999981</v>
      </c>
      <c r="AW907" s="25">
        <f t="shared" si="415"/>
        <v>33.398454715630834</v>
      </c>
      <c r="AX907" s="6">
        <v>18621</v>
      </c>
      <c r="AY907" s="21">
        <v>0.42710172830467108</v>
      </c>
      <c r="AZ907" s="7">
        <v>-7390.6206000000238</v>
      </c>
      <c r="BA907" s="7">
        <v>4864836.0557999983</v>
      </c>
      <c r="BB907" s="25">
        <f t="shared" si="416"/>
        <v>30.052090265757414</v>
      </c>
      <c r="BC907" s="6">
        <v>18892</v>
      </c>
      <c r="BD907" s="21">
        <v>0.43204808460491728</v>
      </c>
      <c r="BE907" s="7">
        <v>-7390.7347000017762</v>
      </c>
      <c r="BF907" s="7">
        <v>4864835.0350999981</v>
      </c>
      <c r="BG907" s="25">
        <f t="shared" si="417"/>
        <v>28.69932375388121</v>
      </c>
      <c r="BH907" s="6">
        <v>19798</v>
      </c>
      <c r="BI907" s="21">
        <v>0.44984936912937601</v>
      </c>
      <c r="BJ907" s="7">
        <v>-7390.7347000017762</v>
      </c>
      <c r="BK907" s="7">
        <v>4864835.0350999981</v>
      </c>
      <c r="BL907" s="25">
        <f t="shared" si="418"/>
        <v>24.419205908849897</v>
      </c>
      <c r="BM907" s="6">
        <v>19532</v>
      </c>
      <c r="BN907" s="21">
        <v>0.44995878691877073</v>
      </c>
      <c r="BO907" s="7">
        <v>-7390.7347000017762</v>
      </c>
      <c r="BP907" s="7">
        <v>4864835.0350999981</v>
      </c>
      <c r="BQ907" s="25">
        <f t="shared" si="419"/>
        <v>24.395462213506899</v>
      </c>
      <c r="BR907" s="6">
        <v>4075</v>
      </c>
      <c r="BS907" s="21">
        <v>0.4519572773925683</v>
      </c>
      <c r="BT907" s="7">
        <v>-7390.6206000000238</v>
      </c>
      <c r="BU907" s="7">
        <v>4864836.0557999983</v>
      </c>
      <c r="BV907" s="25">
        <f t="shared" si="420"/>
        <v>23.966822799978978</v>
      </c>
      <c r="BW907" s="6">
        <v>19935</v>
      </c>
      <c r="BX907" s="21">
        <v>0.45366627896899581</v>
      </c>
      <c r="BY907" s="7">
        <v>-7390.6206000000238</v>
      </c>
      <c r="BZ907" s="7">
        <v>4864836.0557999983</v>
      </c>
      <c r="CA907" s="25">
        <f t="shared" si="421"/>
        <v>23.607717666634318</v>
      </c>
      <c r="CB907" s="6">
        <v>19621</v>
      </c>
      <c r="CC907" s="21">
        <v>0.35185436147626148</v>
      </c>
      <c r="CD907" s="7">
        <v>-7390.7347000017762</v>
      </c>
      <c r="CE907" s="7">
        <v>4864835.0350999981</v>
      </c>
      <c r="CF907" s="25">
        <f t="shared" si="422"/>
        <v>65.245151649906219</v>
      </c>
      <c r="CG907" s="6">
        <v>19577</v>
      </c>
      <c r="CH907" s="21">
        <v>0.40720531341547972</v>
      </c>
      <c r="CI907" s="7">
        <v>-7390.7347000017762</v>
      </c>
      <c r="CJ907" s="7">
        <v>4864835.0350999981</v>
      </c>
      <c r="CK907" s="25">
        <f t="shared" si="423"/>
        <v>36.370247377719323</v>
      </c>
      <c r="CL907" s="6">
        <v>19168</v>
      </c>
      <c r="CM907" s="21">
        <v>0.40889944493288011</v>
      </c>
      <c r="CN907" s="7">
        <v>-7390.7347000017762</v>
      </c>
      <c r="CO907" s="7">
        <v>4864835.0350999981</v>
      </c>
      <c r="CP907" s="25">
        <f t="shared" si="424"/>
        <v>35.771233479457642</v>
      </c>
      <c r="CQ907" s="6">
        <v>19713</v>
      </c>
      <c r="CR907" s="21">
        <v>0.41336748482342739</v>
      </c>
      <c r="CS907" s="7">
        <v>-7390.7347000017762</v>
      </c>
      <c r="CT907" s="7">
        <v>4864835.0350999981</v>
      </c>
      <c r="CU907" s="25">
        <f t="shared" si="425"/>
        <v>34.249540602970143</v>
      </c>
      <c r="CV907" s="6">
        <v>19754</v>
      </c>
      <c r="CW907" s="21">
        <v>0.41336748482342739</v>
      </c>
      <c r="CX907" s="7">
        <v>-7390.7347000017762</v>
      </c>
      <c r="CY907" s="7">
        <v>4864835.0350999981</v>
      </c>
      <c r="CZ907" s="25">
        <f t="shared" si="426"/>
        <v>34.249540602970143</v>
      </c>
      <c r="DA907" s="6">
        <v>18803</v>
      </c>
      <c r="DB907" s="21">
        <v>0.42189223694485412</v>
      </c>
      <c r="DC907" s="7">
        <v>-7390.7347000017762</v>
      </c>
      <c r="DD907" s="7">
        <v>4864835.0350999981</v>
      </c>
      <c r="DE907" s="25">
        <f t="shared" si="427"/>
        <v>31.564132895066546</v>
      </c>
      <c r="DF907" s="6">
        <v>18621</v>
      </c>
      <c r="DG907" s="21">
        <v>0.42289573518989437</v>
      </c>
      <c r="DH907" s="7">
        <v>-7390.6206000000238</v>
      </c>
      <c r="DI907" s="7">
        <v>4864836.0557999983</v>
      </c>
      <c r="DJ907" s="25">
        <f t="shared" si="428"/>
        <v>31.265600791161983</v>
      </c>
      <c r="DK907" s="6">
        <v>18892</v>
      </c>
      <c r="DL907" s="21">
        <v>0.43528053122894789</v>
      </c>
      <c r="DM907" s="7">
        <v>-7390.7347000017762</v>
      </c>
      <c r="DN907" s="7">
        <v>4864835.0350999981</v>
      </c>
      <c r="DO907" s="25">
        <f t="shared" si="429"/>
        <v>27.856274173287833</v>
      </c>
      <c r="DP907" s="6">
        <v>14704</v>
      </c>
      <c r="DQ907" s="21">
        <v>0.44361320264439641</v>
      </c>
      <c r="DR907" s="7">
        <v>-7390.1847000010312</v>
      </c>
      <c r="DS907" s="7">
        <v>4864838.9191000015</v>
      </c>
      <c r="DT907" s="25">
        <f t="shared" si="430"/>
        <v>25.821540477021291</v>
      </c>
      <c r="DU907" s="6">
        <v>4075</v>
      </c>
      <c r="DV907" s="21">
        <v>0.45481451968638392</v>
      </c>
      <c r="DW907" s="7">
        <v>-7390.6206000000238</v>
      </c>
      <c r="DX907" s="7">
        <v>4864836.0557999983</v>
      </c>
      <c r="DY907" s="25">
        <f t="shared" si="431"/>
        <v>23.370215476681047</v>
      </c>
      <c r="DZ907" s="6">
        <v>18709</v>
      </c>
      <c r="EA907" s="21">
        <v>0.46015257683888761</v>
      </c>
      <c r="EB907" s="7">
        <v>-7390.7347000017762</v>
      </c>
      <c r="EC907" s="7">
        <v>4864835.0350999981</v>
      </c>
      <c r="ED907" s="25">
        <f t="shared" si="432"/>
        <v>22.304503814762217</v>
      </c>
      <c r="EE907" s="6">
        <v>4024</v>
      </c>
      <c r="EF907" s="21">
        <v>0.46041138964101658</v>
      </c>
      <c r="EG907" s="7">
        <v>-7383.6702000014484</v>
      </c>
      <c r="EH907" s="7">
        <v>4864842.1807999983</v>
      </c>
      <c r="EI907" s="25">
        <f t="shared" si="433"/>
        <v>22.254393625927783</v>
      </c>
    </row>
    <row r="908" spans="1:139" x14ac:dyDescent="0.25">
      <c r="A908" s="6">
        <v>894</v>
      </c>
      <c r="B908" s="6">
        <v>2</v>
      </c>
      <c r="C908" s="6">
        <v>4</v>
      </c>
      <c r="D908" s="6">
        <v>2</v>
      </c>
      <c r="E908" s="6">
        <v>4</v>
      </c>
      <c r="F908" s="20">
        <f t="shared" si="403"/>
        <v>1</v>
      </c>
      <c r="G908" s="20">
        <f t="shared" si="404"/>
        <v>1</v>
      </c>
      <c r="H908" s="20">
        <f t="shared" si="405"/>
        <v>1</v>
      </c>
      <c r="I908" s="7">
        <v>-7358.6732697507678</v>
      </c>
      <c r="J908" s="7">
        <v>4864838.8853828385</v>
      </c>
      <c r="K908" s="6">
        <v>-3</v>
      </c>
      <c r="L908" s="6">
        <v>0</v>
      </c>
      <c r="M908" s="7">
        <v>-7369.6144263140386</v>
      </c>
      <c r="N908" s="7">
        <v>4864845.3774804184</v>
      </c>
      <c r="O908" s="26">
        <f t="shared" si="406"/>
        <v>-7369.6144263140377</v>
      </c>
      <c r="P908" s="26">
        <f t="shared" si="407"/>
        <v>4864845.3774804184</v>
      </c>
      <c r="Q908" s="20">
        <f t="shared" si="408"/>
        <v>1</v>
      </c>
      <c r="R908" s="26">
        <f t="shared" si="409"/>
        <v>12.722273300341888</v>
      </c>
      <c r="S908" s="26">
        <f>R908*'8_HeSo_Mercator'!$B$7</f>
        <v>9.7468689000981925</v>
      </c>
      <c r="T908" s="6">
        <v>3207</v>
      </c>
      <c r="U908" s="21">
        <v>0.28499924214331718</v>
      </c>
      <c r="V908" s="7">
        <v>-7380.9345999993384</v>
      </c>
      <c r="W908" s="7">
        <v>4864847.2356000021</v>
      </c>
      <c r="X908" s="25">
        <f t="shared" si="410"/>
        <v>151.57416323181224</v>
      </c>
      <c r="Y908" s="6">
        <v>2822</v>
      </c>
      <c r="Z908" s="21">
        <v>0.30024656106698872</v>
      </c>
      <c r="AA908" s="7">
        <v>-7363.2822999991477</v>
      </c>
      <c r="AB908" s="7">
        <v>4864844.0207000002</v>
      </c>
      <c r="AC908" s="25">
        <f t="shared" si="411"/>
        <v>123.05176083042223</v>
      </c>
      <c r="AD908" s="6">
        <v>2921</v>
      </c>
      <c r="AE908" s="21">
        <v>0.30329822575567161</v>
      </c>
      <c r="AF908" s="7">
        <v>-7363.2822999991477</v>
      </c>
      <c r="AG908" s="7">
        <v>4864844.0207000002</v>
      </c>
      <c r="AH908" s="25">
        <f t="shared" si="412"/>
        <v>118.17361496631935</v>
      </c>
      <c r="AI908" s="6">
        <v>3210</v>
      </c>
      <c r="AJ908" s="21">
        <v>0.30437805590061162</v>
      </c>
      <c r="AK908" s="7">
        <v>-7366.0958999991417</v>
      </c>
      <c r="AL908" s="7">
        <v>4864845.5816000029</v>
      </c>
      <c r="AM908" s="25">
        <f t="shared" si="413"/>
        <v>116.50555812593906</v>
      </c>
      <c r="AN908" s="6">
        <v>2325</v>
      </c>
      <c r="AO908" s="21">
        <v>0.30835496708211307</v>
      </c>
      <c r="AP908" s="7">
        <v>-7380.9345999993384</v>
      </c>
      <c r="AQ908" s="7">
        <v>4864847.2356000021</v>
      </c>
      <c r="AR908" s="25">
        <f t="shared" si="414"/>
        <v>110.61046184685549</v>
      </c>
      <c r="AS908" s="6">
        <v>2815</v>
      </c>
      <c r="AT908" s="21">
        <v>0.31100824366761892</v>
      </c>
      <c r="AU908" s="7">
        <v>-7372.8029000014067</v>
      </c>
      <c r="AV908" s="7">
        <v>4864849.3027999997</v>
      </c>
      <c r="AW908" s="25">
        <f t="shared" si="415"/>
        <v>106.88392587594498</v>
      </c>
      <c r="AX908" s="6">
        <v>2562</v>
      </c>
      <c r="AY908" s="21">
        <v>0.31543009253708082</v>
      </c>
      <c r="AZ908" s="7">
        <v>-7366.2424000017336</v>
      </c>
      <c r="BA908" s="7">
        <v>4864841.1080000028</v>
      </c>
      <c r="BB908" s="25">
        <f t="shared" si="416"/>
        <v>101.01538108216592</v>
      </c>
      <c r="BC908" s="6">
        <v>3113</v>
      </c>
      <c r="BD908" s="21">
        <v>0.31577412629734558</v>
      </c>
      <c r="BE908" s="7">
        <v>-7366.0958999991417</v>
      </c>
      <c r="BF908" s="7">
        <v>4864845.5816000029</v>
      </c>
      <c r="BG908" s="25">
        <f t="shared" si="417"/>
        <v>100.5758777093229</v>
      </c>
      <c r="BH908" s="6">
        <v>2622</v>
      </c>
      <c r="BI908" s="21">
        <v>0.31705379780608611</v>
      </c>
      <c r="BJ908" s="7">
        <v>-7366.0958999991417</v>
      </c>
      <c r="BK908" s="7">
        <v>4864845.5816000029</v>
      </c>
      <c r="BL908" s="25">
        <f t="shared" si="418"/>
        <v>98.961931051171192</v>
      </c>
      <c r="BM908" s="6">
        <v>2823</v>
      </c>
      <c r="BN908" s="21">
        <v>0.31720178394741</v>
      </c>
      <c r="BO908" s="7">
        <v>-7366.0958999991417</v>
      </c>
      <c r="BP908" s="7">
        <v>4864845.5816000029</v>
      </c>
      <c r="BQ908" s="25">
        <f t="shared" si="419"/>
        <v>98.77738292300522</v>
      </c>
      <c r="BR908" s="6">
        <v>3019</v>
      </c>
      <c r="BS908" s="21">
        <v>0.31809146562394369</v>
      </c>
      <c r="BT908" s="7">
        <v>-7363.2822999991477</v>
      </c>
      <c r="BU908" s="7">
        <v>4864844.0207000002</v>
      </c>
      <c r="BV908" s="25">
        <f t="shared" si="420"/>
        <v>97.676914282850163</v>
      </c>
      <c r="BW908" s="6">
        <v>2459</v>
      </c>
      <c r="BX908" s="21">
        <v>0.31869229515908581</v>
      </c>
      <c r="BY908" s="7">
        <v>-7373.0527999997139</v>
      </c>
      <c r="BZ908" s="7">
        <v>4864844.886500001</v>
      </c>
      <c r="CA908" s="25">
        <f t="shared" si="421"/>
        <v>96.94239486985046</v>
      </c>
      <c r="CB908" s="6">
        <v>2459</v>
      </c>
      <c r="CC908" s="21">
        <v>0.2523378533621069</v>
      </c>
      <c r="CD908" s="7">
        <v>-7373.0527999997139</v>
      </c>
      <c r="CE908" s="7">
        <v>4864844.886500001</v>
      </c>
      <c r="CF908" s="25">
        <f t="shared" si="422"/>
        <v>246.64390241925742</v>
      </c>
      <c r="CG908" s="6">
        <v>2921</v>
      </c>
      <c r="CH908" s="21">
        <v>0.26267079613772998</v>
      </c>
      <c r="CI908" s="7">
        <v>-7363.2822999991477</v>
      </c>
      <c r="CJ908" s="7">
        <v>4864844.0207000002</v>
      </c>
      <c r="CK908" s="25">
        <f t="shared" si="423"/>
        <v>210.06458400517673</v>
      </c>
      <c r="CL908" s="6">
        <v>2822</v>
      </c>
      <c r="CM908" s="21">
        <v>0.26574782332828079</v>
      </c>
      <c r="CN908" s="7">
        <v>-7363.2822999991477</v>
      </c>
      <c r="CO908" s="7">
        <v>4864844.0207000002</v>
      </c>
      <c r="CP908" s="25">
        <f t="shared" si="424"/>
        <v>200.50312043093066</v>
      </c>
      <c r="CQ908" s="6">
        <v>3207</v>
      </c>
      <c r="CR908" s="21">
        <v>0.26588143960989341</v>
      </c>
      <c r="CS908" s="7">
        <v>-7380.9345999993384</v>
      </c>
      <c r="CT908" s="7">
        <v>4864847.2356000021</v>
      </c>
      <c r="CU908" s="25">
        <f t="shared" si="425"/>
        <v>200.10038012319782</v>
      </c>
      <c r="CV908" s="6">
        <v>2325</v>
      </c>
      <c r="CW908" s="21">
        <v>0.26870453341041578</v>
      </c>
      <c r="CX908" s="7">
        <v>-7380.9345999993384</v>
      </c>
      <c r="CY908" s="7">
        <v>4864847.2356000021</v>
      </c>
      <c r="CZ908" s="25">
        <f t="shared" si="426"/>
        <v>191.82271142193417</v>
      </c>
      <c r="DA908" s="6">
        <v>2562</v>
      </c>
      <c r="DB908" s="21">
        <v>0.27265146412649538</v>
      </c>
      <c r="DC908" s="7">
        <v>-7366.2424000017336</v>
      </c>
      <c r="DD908" s="7">
        <v>4864841.1080000028</v>
      </c>
      <c r="DE908" s="25">
        <f t="shared" si="427"/>
        <v>180.95419818766854</v>
      </c>
      <c r="DF908" s="6">
        <v>3210</v>
      </c>
      <c r="DG908" s="21">
        <v>0.27298787465467622</v>
      </c>
      <c r="DH908" s="7">
        <v>-7366.0958999991417</v>
      </c>
      <c r="DI908" s="7">
        <v>4864845.5816000029</v>
      </c>
      <c r="DJ908" s="25">
        <f t="shared" si="428"/>
        <v>180.06386614420299</v>
      </c>
      <c r="DK908" s="6">
        <v>2622</v>
      </c>
      <c r="DL908" s="21">
        <v>0.2778523176721775</v>
      </c>
      <c r="DM908" s="7">
        <v>-7366.0958999991417</v>
      </c>
      <c r="DN908" s="7">
        <v>4864845.5816000029</v>
      </c>
      <c r="DO908" s="25">
        <f t="shared" si="429"/>
        <v>167.78143518645831</v>
      </c>
      <c r="DP908" s="6">
        <v>2823</v>
      </c>
      <c r="DQ908" s="21">
        <v>0.28062805107022148</v>
      </c>
      <c r="DR908" s="7">
        <v>-7366.0958999991417</v>
      </c>
      <c r="DS908" s="7">
        <v>4864845.5816000029</v>
      </c>
      <c r="DT908" s="25">
        <f t="shared" si="430"/>
        <v>161.2410729408976</v>
      </c>
      <c r="DU908" s="6">
        <v>2658</v>
      </c>
      <c r="DV908" s="21">
        <v>0.28128396956327129</v>
      </c>
      <c r="DW908" s="7">
        <v>-7366.2424000017336</v>
      </c>
      <c r="DX908" s="7">
        <v>4864841.1080000028</v>
      </c>
      <c r="DY908" s="25">
        <f t="shared" si="431"/>
        <v>159.74235056914881</v>
      </c>
      <c r="DZ908" s="6">
        <v>2427</v>
      </c>
      <c r="EA908" s="21">
        <v>0.2816012091957385</v>
      </c>
      <c r="EB908" s="7">
        <v>-7377.8465999998152</v>
      </c>
      <c r="EC908" s="7">
        <v>4864852.802199997</v>
      </c>
      <c r="ED908" s="25">
        <f t="shared" si="432"/>
        <v>159.023731015647</v>
      </c>
      <c r="EE908" s="6">
        <v>3113</v>
      </c>
      <c r="EF908" s="21">
        <v>0.2835169355944599</v>
      </c>
      <c r="EG908" s="7">
        <v>-7366.0958999991417</v>
      </c>
      <c r="EH908" s="7">
        <v>4864845.5816000029</v>
      </c>
      <c r="EI908" s="25">
        <f t="shared" si="433"/>
        <v>154.76899961377384</v>
      </c>
    </row>
    <row r="909" spans="1:139" x14ac:dyDescent="0.25">
      <c r="A909" s="6">
        <v>895</v>
      </c>
      <c r="B909" s="6">
        <v>2</v>
      </c>
      <c r="C909" s="6">
        <v>2</v>
      </c>
      <c r="D909" s="6">
        <v>2</v>
      </c>
      <c r="E909" s="6">
        <v>3</v>
      </c>
      <c r="F909" s="20">
        <f t="shared" si="403"/>
        <v>1</v>
      </c>
      <c r="G909" s="20">
        <f t="shared" si="404"/>
        <v>0</v>
      </c>
      <c r="H909" s="20">
        <f t="shared" si="405"/>
        <v>0</v>
      </c>
      <c r="I909" s="7">
        <v>-7385.1985209068762</v>
      </c>
      <c r="J909" s="7">
        <v>4864781.1085057491</v>
      </c>
      <c r="K909" s="6">
        <v>6</v>
      </c>
      <c r="L909" s="6">
        <v>6</v>
      </c>
      <c r="M909" s="7">
        <v>-7368.269803151441</v>
      </c>
      <c r="N909" s="7">
        <v>4864812.3502587248</v>
      </c>
      <c r="O909" s="26">
        <f t="shared" si="406"/>
        <v>-7368.2698031514392</v>
      </c>
      <c r="P909" s="26">
        <f t="shared" si="407"/>
        <v>4864812.3502587238</v>
      </c>
      <c r="Q909" s="20">
        <f t="shared" si="408"/>
        <v>1</v>
      </c>
      <c r="R909" s="26">
        <f t="shared" si="409"/>
        <v>35.533485809511248</v>
      </c>
      <c r="S909" s="26">
        <f>R909*'8_HeSo_Mercator'!$B$7</f>
        <v>27.223140045222767</v>
      </c>
      <c r="T909" s="6">
        <v>13851</v>
      </c>
      <c r="U909" s="21">
        <v>0.41386598188355989</v>
      </c>
      <c r="V909" s="7">
        <v>-7367.4587999992073</v>
      </c>
      <c r="W909" s="7">
        <v>4864841.7827999964</v>
      </c>
      <c r="X909" s="25">
        <f t="shared" si="410"/>
        <v>34.084825705752593</v>
      </c>
      <c r="Y909" s="6">
        <v>1723</v>
      </c>
      <c r="Z909" s="21">
        <v>0.41862237888677728</v>
      </c>
      <c r="AA909" s="7">
        <v>-7375.1829999983311</v>
      </c>
      <c r="AB909" s="7">
        <v>4864773.6730000004</v>
      </c>
      <c r="AC909" s="25">
        <f t="shared" si="411"/>
        <v>32.561937227548469</v>
      </c>
      <c r="AD909" s="6">
        <v>1856</v>
      </c>
      <c r="AE909" s="21">
        <v>0.43330911725885551</v>
      </c>
      <c r="AF909" s="7">
        <v>-7356.4576000012457</v>
      </c>
      <c r="AG909" s="7">
        <v>4864764.753700003</v>
      </c>
      <c r="AH909" s="25">
        <f t="shared" si="412"/>
        <v>28.366691888404358</v>
      </c>
      <c r="AI909" s="6">
        <v>1791</v>
      </c>
      <c r="AJ909" s="21">
        <v>0.43363835506996712</v>
      </c>
      <c r="AK909" s="7">
        <v>-7375.1829999983311</v>
      </c>
      <c r="AL909" s="7">
        <v>4864773.6730000004</v>
      </c>
      <c r="AM909" s="25">
        <f t="shared" si="413"/>
        <v>28.280640860005988</v>
      </c>
      <c r="AN909" s="6">
        <v>14016</v>
      </c>
      <c r="AO909" s="21">
        <v>0.43633985676833342</v>
      </c>
      <c r="AP909" s="7">
        <v>-7367.4587999992073</v>
      </c>
      <c r="AQ909" s="7">
        <v>4864841.7827999964</v>
      </c>
      <c r="AR909" s="25">
        <f t="shared" si="414"/>
        <v>27.586745037520949</v>
      </c>
      <c r="AS909" s="6">
        <v>13223</v>
      </c>
      <c r="AT909" s="21">
        <v>0.44480532455604138</v>
      </c>
      <c r="AU909" s="7">
        <v>-7367.4587999992073</v>
      </c>
      <c r="AV909" s="7">
        <v>4864841.7827999964</v>
      </c>
      <c r="AW909" s="25">
        <f t="shared" si="415"/>
        <v>25.5458342874891</v>
      </c>
      <c r="AX909" s="6">
        <v>9195</v>
      </c>
      <c r="AY909" s="21">
        <v>0.45149940562790181</v>
      </c>
      <c r="AZ909" s="7">
        <v>-7352.520300000906</v>
      </c>
      <c r="BA909" s="7">
        <v>4864833.4948000014</v>
      </c>
      <c r="BB909" s="25">
        <f t="shared" si="416"/>
        <v>24.064191128873208</v>
      </c>
      <c r="BC909" s="6">
        <v>13688</v>
      </c>
      <c r="BD909" s="21">
        <v>0.45465764468059222</v>
      </c>
      <c r="BE909" s="7">
        <v>-7367.4587999992073</v>
      </c>
      <c r="BF909" s="7">
        <v>4864841.7827999964</v>
      </c>
      <c r="BG909" s="25">
        <f t="shared" si="417"/>
        <v>23.402486796842258</v>
      </c>
      <c r="BH909" s="6">
        <v>1788</v>
      </c>
      <c r="BI909" s="21">
        <v>0.45519620511537651</v>
      </c>
      <c r="BJ909" s="7">
        <v>-7384.8731999993324</v>
      </c>
      <c r="BK909" s="7">
        <v>4864780.5187000036</v>
      </c>
      <c r="BL909" s="25">
        <f t="shared" si="418"/>
        <v>23.291929607239432</v>
      </c>
      <c r="BM909" s="6">
        <v>13690</v>
      </c>
      <c r="BN909" s="21">
        <v>0.45634553391677452</v>
      </c>
      <c r="BO909" s="7">
        <v>-7360.4972999989986</v>
      </c>
      <c r="BP909" s="7">
        <v>4864837.9205000028</v>
      </c>
      <c r="BQ909" s="25">
        <f t="shared" si="419"/>
        <v>23.058167069190588</v>
      </c>
      <c r="BR909" s="6">
        <v>14011</v>
      </c>
      <c r="BS909" s="21">
        <v>0.4565852752269593</v>
      </c>
      <c r="BT909" s="7">
        <v>-7360.4972999989986</v>
      </c>
      <c r="BU909" s="7">
        <v>4864837.9205000028</v>
      </c>
      <c r="BV909" s="25">
        <f t="shared" si="420"/>
        <v>23.009776171868271</v>
      </c>
      <c r="BW909" s="6">
        <v>1917</v>
      </c>
      <c r="BX909" s="21">
        <v>0.45779265446143541</v>
      </c>
      <c r="BY909" s="7">
        <v>-7384.8731999993324</v>
      </c>
      <c r="BZ909" s="7">
        <v>4864780.5187000036</v>
      </c>
      <c r="CA909" s="25">
        <f t="shared" si="421"/>
        <v>22.767991489870937</v>
      </c>
      <c r="CB909" s="6">
        <v>13851</v>
      </c>
      <c r="CC909" s="21">
        <v>0.38347895592734488</v>
      </c>
      <c r="CD909" s="7">
        <v>-7367.4587999992073</v>
      </c>
      <c r="CE909" s="7">
        <v>4864841.7827999964</v>
      </c>
      <c r="CF909" s="25">
        <f t="shared" si="422"/>
        <v>46.241706715144936</v>
      </c>
      <c r="CG909" s="6">
        <v>1856</v>
      </c>
      <c r="CH909" s="21">
        <v>0.39871171076038298</v>
      </c>
      <c r="CI909" s="7">
        <v>-7356.4576000012457</v>
      </c>
      <c r="CJ909" s="7">
        <v>4864764.753700003</v>
      </c>
      <c r="CK909" s="25">
        <f t="shared" si="423"/>
        <v>39.569816208179425</v>
      </c>
      <c r="CL909" s="6">
        <v>14016</v>
      </c>
      <c r="CM909" s="21">
        <v>0.40691657670401671</v>
      </c>
      <c r="CN909" s="7">
        <v>-7367.4587999992073</v>
      </c>
      <c r="CO909" s="7">
        <v>4864841.7827999964</v>
      </c>
      <c r="CP909" s="25">
        <f t="shared" si="424"/>
        <v>36.473586575908328</v>
      </c>
      <c r="CQ909" s="6">
        <v>13688</v>
      </c>
      <c r="CR909" s="21">
        <v>0.41060194319323962</v>
      </c>
      <c r="CS909" s="7">
        <v>-7367.4587999992073</v>
      </c>
      <c r="CT909" s="7">
        <v>4864841.7827999964</v>
      </c>
      <c r="CU909" s="25">
        <f t="shared" si="425"/>
        <v>35.181633376526705</v>
      </c>
      <c r="CV909" s="6">
        <v>1723</v>
      </c>
      <c r="CW909" s="21">
        <v>0.414674941678771</v>
      </c>
      <c r="CX909" s="7">
        <v>-7375.1829999983311</v>
      </c>
      <c r="CY909" s="7">
        <v>4864773.6730000004</v>
      </c>
      <c r="CZ909" s="25">
        <f t="shared" si="426"/>
        <v>33.819628369707814</v>
      </c>
      <c r="DA909" s="6">
        <v>1791</v>
      </c>
      <c r="DB909" s="21">
        <v>0.42846244802990407</v>
      </c>
      <c r="DC909" s="7">
        <v>-7375.1829999983311</v>
      </c>
      <c r="DD909" s="7">
        <v>4864773.6730000004</v>
      </c>
      <c r="DE909" s="25">
        <f t="shared" si="427"/>
        <v>29.672144871788461</v>
      </c>
      <c r="DF909" s="6">
        <v>13223</v>
      </c>
      <c r="DG909" s="21">
        <v>0.43311065052438691</v>
      </c>
      <c r="DH909" s="7">
        <v>-7367.4587999992073</v>
      </c>
      <c r="DI909" s="7">
        <v>4864841.7827999964</v>
      </c>
      <c r="DJ909" s="25">
        <f t="shared" si="428"/>
        <v>28.418722154346263</v>
      </c>
      <c r="DK909" s="6">
        <v>14176</v>
      </c>
      <c r="DL909" s="21">
        <v>0.44128949016894647</v>
      </c>
      <c r="DM909" s="7">
        <v>-7367.4587999992073</v>
      </c>
      <c r="DN909" s="7">
        <v>4864841.7827999964</v>
      </c>
      <c r="DO909" s="25">
        <f t="shared" si="429"/>
        <v>26.36972876108144</v>
      </c>
      <c r="DP909" s="6">
        <v>1922</v>
      </c>
      <c r="DQ909" s="21">
        <v>0.44824889197879553</v>
      </c>
      <c r="DR909" s="7">
        <v>-7359.4400999993086</v>
      </c>
      <c r="DS909" s="7">
        <v>4864766.4086000035</v>
      </c>
      <c r="DT909" s="25">
        <f t="shared" si="430"/>
        <v>24.769834289933137</v>
      </c>
      <c r="DU909" s="6">
        <v>13072</v>
      </c>
      <c r="DV909" s="21">
        <v>0.4495679997210088</v>
      </c>
      <c r="DW909" s="7">
        <v>-7367.4587999992073</v>
      </c>
      <c r="DX909" s="7">
        <v>4864841.7827999964</v>
      </c>
      <c r="DY909" s="25">
        <f t="shared" si="431"/>
        <v>24.48039594491944</v>
      </c>
      <c r="DZ909" s="6">
        <v>1788</v>
      </c>
      <c r="EA909" s="21">
        <v>0.45171359408841921</v>
      </c>
      <c r="EB909" s="7">
        <v>-7384.8731999993324</v>
      </c>
      <c r="EC909" s="7">
        <v>4864780.5187000036</v>
      </c>
      <c r="ED909" s="25">
        <f t="shared" si="432"/>
        <v>24.018581633957066</v>
      </c>
      <c r="EE909" s="6">
        <v>13368</v>
      </c>
      <c r="EF909" s="21">
        <v>0.45180650821502633</v>
      </c>
      <c r="EG909" s="7">
        <v>-7367.4587999992073</v>
      </c>
      <c r="EH909" s="7">
        <v>4864841.7827999964</v>
      </c>
      <c r="EI909" s="25">
        <f t="shared" si="433"/>
        <v>23.99883001750382</v>
      </c>
    </row>
    <row r="910" spans="1:139" x14ac:dyDescent="0.25">
      <c r="A910" s="6">
        <v>896</v>
      </c>
      <c r="B910" s="6">
        <v>2</v>
      </c>
      <c r="C910" s="6">
        <v>1</v>
      </c>
      <c r="D910" s="6">
        <v>2</v>
      </c>
      <c r="E910" s="6">
        <v>1</v>
      </c>
      <c r="F910" s="20">
        <f t="shared" si="403"/>
        <v>1</v>
      </c>
      <c r="G910" s="20">
        <f t="shared" si="404"/>
        <v>1</v>
      </c>
      <c r="H910" s="20">
        <f t="shared" si="405"/>
        <v>1</v>
      </c>
      <c r="I910" s="7">
        <v>-7309.2193999998271</v>
      </c>
      <c r="J910" s="7">
        <v>4864812.2453999966</v>
      </c>
      <c r="K910" s="6">
        <v>-3</v>
      </c>
      <c r="L910" s="6">
        <v>-6</v>
      </c>
      <c r="M910" s="7">
        <v>-7312.8146327971717</v>
      </c>
      <c r="N910" s="7">
        <v>4864808.7172181904</v>
      </c>
      <c r="O910" s="26">
        <f t="shared" si="406"/>
        <v>-7312.8146327971699</v>
      </c>
      <c r="P910" s="26">
        <f t="shared" si="407"/>
        <v>4864808.7172181886</v>
      </c>
      <c r="Q910" s="20">
        <f t="shared" si="408"/>
        <v>1</v>
      </c>
      <c r="R910" s="26">
        <f t="shared" si="409"/>
        <v>5.0372379076117246</v>
      </c>
      <c r="S910" s="26">
        <f>R910*'8_HeSo_Mercator'!$B$7</f>
        <v>3.8591607289852052</v>
      </c>
      <c r="T910" s="6">
        <v>3635</v>
      </c>
      <c r="U910" s="21">
        <v>0.3238796750976719</v>
      </c>
      <c r="V910" s="7">
        <v>-7311.9193999990821</v>
      </c>
      <c r="W910" s="7">
        <v>4864808.9637999982</v>
      </c>
      <c r="X910" s="25">
        <f t="shared" si="410"/>
        <v>90.879351692753872</v>
      </c>
      <c r="Y910" s="6">
        <v>3497</v>
      </c>
      <c r="Z910" s="21">
        <v>0.34196822561905899</v>
      </c>
      <c r="AA910" s="7">
        <v>-7311.9193999990821</v>
      </c>
      <c r="AB910" s="7">
        <v>4864808.9637999982</v>
      </c>
      <c r="AC910" s="25">
        <f t="shared" si="411"/>
        <v>73.123501653187006</v>
      </c>
      <c r="AD910" s="6">
        <v>4186</v>
      </c>
      <c r="AE910" s="21">
        <v>0.34198684382591588</v>
      </c>
      <c r="AF910" s="7">
        <v>-7309.8493000008166</v>
      </c>
      <c r="AG910" s="7">
        <v>4864812.6952999979</v>
      </c>
      <c r="AH910" s="25">
        <f t="shared" si="412"/>
        <v>73.107579200828454</v>
      </c>
      <c r="AI910" s="6">
        <v>3493</v>
      </c>
      <c r="AJ910" s="21">
        <v>0.34435448071276309</v>
      </c>
      <c r="AK910" s="7">
        <v>-7316.867199998349</v>
      </c>
      <c r="AL910" s="7">
        <v>4864813.7149000019</v>
      </c>
      <c r="AM910" s="25">
        <f t="shared" si="413"/>
        <v>71.11759253939799</v>
      </c>
      <c r="AN910" s="6">
        <v>3910</v>
      </c>
      <c r="AO910" s="21">
        <v>0.36695970988172288</v>
      </c>
      <c r="AP910" s="7">
        <v>-7309.8493000008166</v>
      </c>
      <c r="AQ910" s="7">
        <v>4864812.6952999979</v>
      </c>
      <c r="AR910" s="25">
        <f t="shared" si="414"/>
        <v>55.147580703711519</v>
      </c>
      <c r="AS910" s="6">
        <v>3501</v>
      </c>
      <c r="AT910" s="21">
        <v>0.37553244990551421</v>
      </c>
      <c r="AU910" s="7">
        <v>-7312.6622000001371</v>
      </c>
      <c r="AV910" s="7">
        <v>4864807.6248999983</v>
      </c>
      <c r="AW910" s="25">
        <f t="shared" si="415"/>
        <v>50.281719147576503</v>
      </c>
      <c r="AX910" s="6">
        <v>4050</v>
      </c>
      <c r="AY910" s="21">
        <v>0.37632340808422432</v>
      </c>
      <c r="AZ910" s="7">
        <v>-7311.9193999990821</v>
      </c>
      <c r="BA910" s="7">
        <v>4864808.9637999982</v>
      </c>
      <c r="BB910" s="25">
        <f t="shared" si="416"/>
        <v>49.860320677181988</v>
      </c>
      <c r="BC910" s="6">
        <v>3776</v>
      </c>
      <c r="BD910" s="21">
        <v>0.379761912979245</v>
      </c>
      <c r="BE910" s="7">
        <v>-7311.9193999990821</v>
      </c>
      <c r="BF910" s="7">
        <v>4864808.9637999982</v>
      </c>
      <c r="BG910" s="25">
        <f t="shared" si="417"/>
        <v>48.078883567983404</v>
      </c>
      <c r="BH910" s="6">
        <v>4606</v>
      </c>
      <c r="BI910" s="21">
        <v>0.38633123159633243</v>
      </c>
      <c r="BJ910" s="7">
        <v>-7311.9193999990821</v>
      </c>
      <c r="BK910" s="7">
        <v>4864808.9637999982</v>
      </c>
      <c r="BL910" s="25">
        <f t="shared" si="418"/>
        <v>44.891149439936974</v>
      </c>
      <c r="BM910" s="6">
        <v>3639</v>
      </c>
      <c r="BN910" s="21">
        <v>0.38766646211077521</v>
      </c>
      <c r="BO910" s="7">
        <v>-7315.7434000000358</v>
      </c>
      <c r="BP910" s="7">
        <v>4864802.0715000033</v>
      </c>
      <c r="BQ910" s="25">
        <f t="shared" si="419"/>
        <v>44.275867244829094</v>
      </c>
      <c r="BR910" s="6">
        <v>18795</v>
      </c>
      <c r="BS910" s="21">
        <v>0.38826527396751381</v>
      </c>
      <c r="BT910" s="7">
        <v>-7315.7434000000358</v>
      </c>
      <c r="BU910" s="7">
        <v>4864802.0715000033</v>
      </c>
      <c r="BV910" s="25">
        <f t="shared" si="420"/>
        <v>44.003356219236508</v>
      </c>
      <c r="BW910" s="6">
        <v>18708</v>
      </c>
      <c r="BX910" s="21">
        <v>0.39003044543812743</v>
      </c>
      <c r="BY910" s="7">
        <v>-7315.7434000000358</v>
      </c>
      <c r="BZ910" s="7">
        <v>4864802.0715000033</v>
      </c>
      <c r="CA910" s="25">
        <f t="shared" si="421"/>
        <v>43.212158858964216</v>
      </c>
      <c r="CB910" s="6">
        <v>3635</v>
      </c>
      <c r="CC910" s="21">
        <v>0.32789756850314877</v>
      </c>
      <c r="CD910" s="7">
        <v>-7311.9193999990821</v>
      </c>
      <c r="CE910" s="7">
        <v>4864808.9637999982</v>
      </c>
      <c r="CF910" s="25">
        <f t="shared" si="422"/>
        <v>86.506196056188742</v>
      </c>
      <c r="CG910" s="6">
        <v>3497</v>
      </c>
      <c r="CH910" s="21">
        <v>0.32966464521951588</v>
      </c>
      <c r="CI910" s="7">
        <v>-7311.9193999990821</v>
      </c>
      <c r="CJ910" s="7">
        <v>4864808.9637999982</v>
      </c>
      <c r="CK910" s="25">
        <f t="shared" si="423"/>
        <v>84.666285074820109</v>
      </c>
      <c r="CL910" s="6">
        <v>4050</v>
      </c>
      <c r="CM910" s="21">
        <v>0.33336748598887311</v>
      </c>
      <c r="CN910" s="7">
        <v>-7311.9193999990821</v>
      </c>
      <c r="CO910" s="7">
        <v>4864808.9637999982</v>
      </c>
      <c r="CP910" s="25">
        <f t="shared" si="424"/>
        <v>80.966812120157513</v>
      </c>
      <c r="CQ910" s="6">
        <v>3493</v>
      </c>
      <c r="CR910" s="21">
        <v>0.34469084692940122</v>
      </c>
      <c r="CS910" s="7">
        <v>-7316.867199998349</v>
      </c>
      <c r="CT910" s="7">
        <v>4864813.7149000019</v>
      </c>
      <c r="CU910" s="25">
        <f t="shared" si="425"/>
        <v>70.840398493924923</v>
      </c>
      <c r="CV910" s="6">
        <v>4186</v>
      </c>
      <c r="CW910" s="21">
        <v>0.36352438660971492</v>
      </c>
      <c r="CX910" s="7">
        <v>-7309.8493000008166</v>
      </c>
      <c r="CY910" s="7">
        <v>4864812.6952999979</v>
      </c>
      <c r="CZ910" s="25">
        <f t="shared" si="426"/>
        <v>57.261905875057835</v>
      </c>
      <c r="DA910" s="6">
        <v>3776</v>
      </c>
      <c r="DB910" s="21">
        <v>0.3656378670840848</v>
      </c>
      <c r="DC910" s="7">
        <v>-7311.9193999990821</v>
      </c>
      <c r="DD910" s="7">
        <v>4864808.9637999982</v>
      </c>
      <c r="DE910" s="25">
        <f t="shared" si="427"/>
        <v>55.94938699298185</v>
      </c>
      <c r="DF910" s="6">
        <v>3501</v>
      </c>
      <c r="DG910" s="21">
        <v>0.3662190082644628</v>
      </c>
      <c r="DH910" s="7">
        <v>-7312.6622000001371</v>
      </c>
      <c r="DI910" s="7">
        <v>4864807.6248999983</v>
      </c>
      <c r="DJ910" s="25">
        <f t="shared" si="428"/>
        <v>55.595094292667241</v>
      </c>
      <c r="DK910" s="6">
        <v>3360</v>
      </c>
      <c r="DL910" s="21">
        <v>0.37102214586202109</v>
      </c>
      <c r="DM910" s="7">
        <v>-7315.7434000000358</v>
      </c>
      <c r="DN910" s="7">
        <v>4864802.0715000033</v>
      </c>
      <c r="DO910" s="25">
        <f t="shared" si="429"/>
        <v>52.771649394630387</v>
      </c>
      <c r="DP910" s="6">
        <v>4325</v>
      </c>
      <c r="DQ910" s="21">
        <v>0.37792115823432221</v>
      </c>
      <c r="DR910" s="7">
        <v>-7311.9193999990821</v>
      </c>
      <c r="DS910" s="7">
        <v>4864808.9637999982</v>
      </c>
      <c r="DT910" s="25">
        <f t="shared" si="430"/>
        <v>49.022468060746135</v>
      </c>
      <c r="DU910" s="6">
        <v>4465</v>
      </c>
      <c r="DV910" s="21">
        <v>0.379337704556725</v>
      </c>
      <c r="DW910" s="7">
        <v>-7311.9193999990821</v>
      </c>
      <c r="DX910" s="7">
        <v>4864808.9637999982</v>
      </c>
      <c r="DY910" s="25">
        <f t="shared" si="431"/>
        <v>48.294308553176357</v>
      </c>
      <c r="DZ910" s="6">
        <v>4606</v>
      </c>
      <c r="EA910" s="21">
        <v>0.38235198031123058</v>
      </c>
      <c r="EB910" s="7">
        <v>-7311.9193999990821</v>
      </c>
      <c r="EC910" s="7">
        <v>4864808.9637999982</v>
      </c>
      <c r="ED910" s="25">
        <f t="shared" si="432"/>
        <v>46.789308256216721</v>
      </c>
      <c r="EE910" s="6">
        <v>3639</v>
      </c>
      <c r="EF910" s="21">
        <v>0.38734118195593897</v>
      </c>
      <c r="EG910" s="7">
        <v>-7315.7434000000358</v>
      </c>
      <c r="EH910" s="7">
        <v>4864802.0715000033</v>
      </c>
      <c r="EI910" s="25">
        <f t="shared" si="433"/>
        <v>44.424782088480178</v>
      </c>
    </row>
    <row r="911" spans="1:139" x14ac:dyDescent="0.25">
      <c r="A911" s="6">
        <v>897</v>
      </c>
      <c r="B911" s="6">
        <v>2</v>
      </c>
      <c r="C911" s="6">
        <v>1</v>
      </c>
      <c r="D911" s="6">
        <v>2</v>
      </c>
      <c r="E911" s="6">
        <v>1</v>
      </c>
      <c r="F911" s="20">
        <f t="shared" si="403"/>
        <v>1</v>
      </c>
      <c r="G911" s="20">
        <f t="shared" si="404"/>
        <v>1</v>
      </c>
      <c r="H911" s="20">
        <f t="shared" si="405"/>
        <v>1</v>
      </c>
      <c r="I911" s="7">
        <v>-7309.2193999998271</v>
      </c>
      <c r="J911" s="7">
        <v>4864812.2453999966</v>
      </c>
      <c r="K911" s="6">
        <v>0</v>
      </c>
      <c r="L911" s="6">
        <v>0</v>
      </c>
      <c r="M911" s="7">
        <v>-7312.097036205254</v>
      </c>
      <c r="N911" s="7">
        <v>4864811.1110130772</v>
      </c>
      <c r="O911" s="26">
        <f t="shared" si="406"/>
        <v>-7312.0970362052522</v>
      </c>
      <c r="P911" s="26">
        <f t="shared" si="407"/>
        <v>4864811.1110130772</v>
      </c>
      <c r="Q911" s="20">
        <f t="shared" si="408"/>
        <v>1</v>
      </c>
      <c r="R911" s="26">
        <f t="shared" si="409"/>
        <v>3.093157579847293</v>
      </c>
      <c r="S911" s="26">
        <f>R911*'8_HeSo_Mercator'!$B$7</f>
        <v>2.3697495491868095</v>
      </c>
      <c r="T911" s="6">
        <v>3910</v>
      </c>
      <c r="U911" s="21">
        <v>0.25216536607043177</v>
      </c>
      <c r="V911" s="7">
        <v>-7309.8493000008166</v>
      </c>
      <c r="W911" s="7">
        <v>4864812.6952999979</v>
      </c>
      <c r="X911" s="25">
        <f t="shared" si="410"/>
        <v>247.3194370484309</v>
      </c>
      <c r="Y911" s="6">
        <v>3358</v>
      </c>
      <c r="Z911" s="21">
        <v>0.25508085422955218</v>
      </c>
      <c r="AA911" s="7">
        <v>-7309.8493000008166</v>
      </c>
      <c r="AB911" s="7">
        <v>4864812.6952999979</v>
      </c>
      <c r="AC911" s="25">
        <f t="shared" si="411"/>
        <v>236.20470773085285</v>
      </c>
      <c r="AD911" s="6">
        <v>4186</v>
      </c>
      <c r="AE911" s="21">
        <v>0.25740200799242041</v>
      </c>
      <c r="AF911" s="7">
        <v>-7309.8493000008166</v>
      </c>
      <c r="AG911" s="7">
        <v>4864812.6952999979</v>
      </c>
      <c r="AH911" s="25">
        <f t="shared" si="412"/>
        <v>227.79924374071382</v>
      </c>
      <c r="AI911" s="6">
        <v>3774</v>
      </c>
      <c r="AJ911" s="21">
        <v>0.2694231482806822</v>
      </c>
      <c r="AK911" s="7">
        <v>-7309.8493000008166</v>
      </c>
      <c r="AL911" s="7">
        <v>4864812.6952999979</v>
      </c>
      <c r="AM911" s="25">
        <f t="shared" si="413"/>
        <v>189.78433974340552</v>
      </c>
      <c r="AN911" s="6">
        <v>4047</v>
      </c>
      <c r="AO911" s="21">
        <v>0.3103041218789534</v>
      </c>
      <c r="AP911" s="7">
        <v>-7309.8493000008166</v>
      </c>
      <c r="AQ911" s="7">
        <v>4864812.6952999979</v>
      </c>
      <c r="AR911" s="25">
        <f t="shared" si="414"/>
        <v>107.85736894273685</v>
      </c>
      <c r="AS911" s="6">
        <v>3634</v>
      </c>
      <c r="AT911" s="21">
        <v>0.31227622633220992</v>
      </c>
      <c r="AU911" s="7">
        <v>-7309.8493000008166</v>
      </c>
      <c r="AV911" s="7">
        <v>4864812.6952999979</v>
      </c>
      <c r="AW911" s="25">
        <f t="shared" si="415"/>
        <v>105.15848237627212</v>
      </c>
      <c r="AX911" s="6">
        <v>3497</v>
      </c>
      <c r="AY911" s="21">
        <v>0.3215315343829836</v>
      </c>
      <c r="AZ911" s="7">
        <v>-7311.9193999990821</v>
      </c>
      <c r="BA911" s="7">
        <v>4864808.9637999982</v>
      </c>
      <c r="BB911" s="25">
        <f t="shared" si="416"/>
        <v>93.563338098065927</v>
      </c>
      <c r="BC911" s="6">
        <v>3635</v>
      </c>
      <c r="BD911" s="21">
        <v>0.33012967359669548</v>
      </c>
      <c r="BE911" s="7">
        <v>-7311.9193999990821</v>
      </c>
      <c r="BF911" s="7">
        <v>4864808.9637999982</v>
      </c>
      <c r="BG911" s="25">
        <f t="shared" si="417"/>
        <v>84.190240472559864</v>
      </c>
      <c r="BH911" s="6">
        <v>3639</v>
      </c>
      <c r="BI911" s="21">
        <v>0.3353674215436806</v>
      </c>
      <c r="BJ911" s="7">
        <v>-7315.7434000000358</v>
      </c>
      <c r="BK911" s="7">
        <v>4864802.0715000033</v>
      </c>
      <c r="BL911" s="25">
        <f t="shared" si="418"/>
        <v>79.052664516965734</v>
      </c>
      <c r="BM911" s="6">
        <v>3632</v>
      </c>
      <c r="BN911" s="21">
        <v>0.3411864769508195</v>
      </c>
      <c r="BO911" s="7">
        <v>-7317.6172668635836</v>
      </c>
      <c r="BP911" s="7">
        <v>4864809.973069936</v>
      </c>
      <c r="BQ911" s="25">
        <f t="shared" si="419"/>
        <v>73.795989828334328</v>
      </c>
      <c r="BR911" s="6">
        <v>3643</v>
      </c>
      <c r="BS911" s="21">
        <v>0.34201490337023799</v>
      </c>
      <c r="BT911" s="7">
        <v>-7316.4574000015846</v>
      </c>
      <c r="BU911" s="7">
        <v>4864800.7843000004</v>
      </c>
      <c r="BV911" s="25">
        <f t="shared" si="420"/>
        <v>73.0835906213172</v>
      </c>
      <c r="BW911" s="6">
        <v>3912</v>
      </c>
      <c r="BX911" s="21">
        <v>0.34270861267826519</v>
      </c>
      <c r="BY911" s="7">
        <v>-7311.9193999990821</v>
      </c>
      <c r="BZ911" s="7">
        <v>4864808.9637999982</v>
      </c>
      <c r="CA911" s="25">
        <f t="shared" si="421"/>
        <v>72.49364293405921</v>
      </c>
      <c r="CB911" s="6">
        <v>3358</v>
      </c>
      <c r="CC911" s="21">
        <v>0.27721565689880712</v>
      </c>
      <c r="CD911" s="7">
        <v>-7309.8493000008166</v>
      </c>
      <c r="CE911" s="7">
        <v>4864812.6952999979</v>
      </c>
      <c r="CF911" s="25">
        <f t="shared" si="422"/>
        <v>169.32807813112967</v>
      </c>
      <c r="CG911" s="6">
        <v>4186</v>
      </c>
      <c r="CH911" s="21">
        <v>0.29098911089530338</v>
      </c>
      <c r="CI911" s="7">
        <v>-7309.8493000008166</v>
      </c>
      <c r="CJ911" s="7">
        <v>4864812.6952999979</v>
      </c>
      <c r="CK911" s="25">
        <f t="shared" si="423"/>
        <v>139.47393367956636</v>
      </c>
      <c r="CL911" s="6">
        <v>3910</v>
      </c>
      <c r="CM911" s="21">
        <v>0.29173050923839561</v>
      </c>
      <c r="CN911" s="7">
        <v>-7309.8493000008166</v>
      </c>
      <c r="CO911" s="7">
        <v>4864812.6952999979</v>
      </c>
      <c r="CP911" s="25">
        <f t="shared" si="424"/>
        <v>138.06150381796255</v>
      </c>
      <c r="CQ911" s="6">
        <v>3632</v>
      </c>
      <c r="CR911" s="21">
        <v>0.29578018572271109</v>
      </c>
      <c r="CS911" s="7">
        <v>-7317.6172668635836</v>
      </c>
      <c r="CT911" s="7">
        <v>4864809.973069936</v>
      </c>
      <c r="CU911" s="25">
        <f t="shared" si="425"/>
        <v>130.65429497705199</v>
      </c>
      <c r="CV911" s="6">
        <v>3497</v>
      </c>
      <c r="CW911" s="21">
        <v>0.30207051952680419</v>
      </c>
      <c r="CX911" s="7">
        <v>-7311.9193999990821</v>
      </c>
      <c r="CY911" s="7">
        <v>4864808.9637999982</v>
      </c>
      <c r="CZ911" s="25">
        <f t="shared" si="426"/>
        <v>120.10653276626172</v>
      </c>
      <c r="DA911" s="6">
        <v>3774</v>
      </c>
      <c r="DB911" s="21">
        <v>0.30361846007830101</v>
      </c>
      <c r="DC911" s="7">
        <v>-7309.8493000008166</v>
      </c>
      <c r="DD911" s="7">
        <v>4864812.6952999979</v>
      </c>
      <c r="DE911" s="25">
        <f t="shared" si="427"/>
        <v>117.6758399861514</v>
      </c>
      <c r="DF911" s="6">
        <v>3782</v>
      </c>
      <c r="DG911" s="21">
        <v>0.30620372734235379</v>
      </c>
      <c r="DH911" s="7">
        <v>-7318.341099999845</v>
      </c>
      <c r="DI911" s="7">
        <v>4864814.5324999988</v>
      </c>
      <c r="DJ911" s="25">
        <f t="shared" si="428"/>
        <v>113.75175561906198</v>
      </c>
      <c r="DK911" s="6">
        <v>4043</v>
      </c>
      <c r="DL911" s="21">
        <v>0.31026235328927898</v>
      </c>
      <c r="DM911" s="7">
        <v>-7316.9068000018597</v>
      </c>
      <c r="DN911" s="7">
        <v>4864818.2916999981</v>
      </c>
      <c r="DO911" s="25">
        <f t="shared" si="429"/>
        <v>107.91546119851637</v>
      </c>
      <c r="DP911" s="6">
        <v>4609</v>
      </c>
      <c r="DQ911" s="21">
        <v>0.31642436649202549</v>
      </c>
      <c r="DR911" s="7">
        <v>-7318.341099999845</v>
      </c>
      <c r="DS911" s="7">
        <v>4864814.5324999988</v>
      </c>
      <c r="DT911" s="25">
        <f t="shared" si="430"/>
        <v>99.751703921125255</v>
      </c>
      <c r="DU911" s="6">
        <v>3362</v>
      </c>
      <c r="DV911" s="21">
        <v>0.32534414398360578</v>
      </c>
      <c r="DW911" s="7">
        <v>-7308.7791119664907</v>
      </c>
      <c r="DX911" s="7">
        <v>4864804.1348270178</v>
      </c>
      <c r="DY911" s="25">
        <f t="shared" si="431"/>
        <v>89.254068881186754</v>
      </c>
      <c r="DZ911" s="6">
        <v>3643</v>
      </c>
      <c r="EA911" s="21">
        <v>0.32751222807390629</v>
      </c>
      <c r="EB911" s="7">
        <v>-7316.4574000015846</v>
      </c>
      <c r="EC911" s="7">
        <v>4864800.7843000004</v>
      </c>
      <c r="ED911" s="25">
        <f t="shared" si="432"/>
        <v>86.914036841202361</v>
      </c>
      <c r="EE911" s="6">
        <v>3635</v>
      </c>
      <c r="EF911" s="21">
        <v>0.32755997913769119</v>
      </c>
      <c r="EG911" s="7">
        <v>-7311.9193999990821</v>
      </c>
      <c r="EH911" s="7">
        <v>4864808.9637999982</v>
      </c>
      <c r="EI911" s="25">
        <f t="shared" si="433"/>
        <v>86.863367277776248</v>
      </c>
    </row>
    <row r="912" spans="1:139" x14ac:dyDescent="0.25">
      <c r="A912" s="6">
        <v>898</v>
      </c>
      <c r="B912" s="6">
        <v>2</v>
      </c>
      <c r="C912" s="6">
        <v>4</v>
      </c>
      <c r="D912" s="6">
        <v>2</v>
      </c>
      <c r="E912" s="6">
        <v>4</v>
      </c>
      <c r="F912" s="20">
        <f t="shared" ref="F912:F975" si="434">IF(B912=D912,1,0)</f>
        <v>1</v>
      </c>
      <c r="G912" s="20">
        <f t="shared" ref="G912:G975" si="435">IF(C912=E912,1,0)</f>
        <v>1</v>
      </c>
      <c r="H912" s="20">
        <f t="shared" ref="H912:H975" si="436">F912*G912</f>
        <v>1</v>
      </c>
      <c r="I912" s="7">
        <v>-7345.2284819713695</v>
      </c>
      <c r="J912" s="7">
        <v>4864829.6245584581</v>
      </c>
      <c r="K912" s="6">
        <v>-6</v>
      </c>
      <c r="L912" s="6">
        <v>-6</v>
      </c>
      <c r="M912" s="7">
        <v>-7356.3711507777862</v>
      </c>
      <c r="N912" s="7">
        <v>4864838.0352331791</v>
      </c>
      <c r="O912" s="26">
        <f t="shared" ref="O912:O975" si="437">((X912*V912+AC912*AA912+AH912*AF912+AM912*AK912+AR912*AP912+AW912*AU912+BB912*AZ912+BG912*BE912+BL912*BJ912+BQ912*BO912+BV912*BT912+CA912*BY912)/(X912+AC912+AH912+AM912+AR912+AW912+BB912+BG912+BL912+BQ912+BV912+CA912)+(CF912*CD912+CK912*CI912+CP912*CN912+CU912*CS912+CZ912*CX912+DE912*DC912+DJ912*DH912+DO912*DM912+DT912*DR912+DY912*DW912+ED912*EB912+EI912*EG912)/(CF912+CK912+CP912+CU912+CZ912+DE912+DJ912+DO912+DT912+DY912+ED912+EI912))/2</f>
        <v>-7356.3711507777853</v>
      </c>
      <c r="P912" s="26">
        <f t="shared" ref="P912:P975" si="438">((X912*W912+AC912*AB912+AH912*AG912+AM912*AL912+AR912*AQ912+AW912*AV912+BB912*BA912+BG912*BF912+BL912*BK912+BQ912*BP912+BV912*BU912+CA912*BZ912)/(X912+AC912+AH912+AM912+AR912+AW912+BB912+BG912+BL912+BQ912+BV912+CA912)+(CF912*CE912+CK912*CJ912+CP912*CO912+CU912*CT912+CZ912*CY912+DE912*DD912+DJ912*DI912+DO912*DN912+DT912*DS912+DY912*DX912+ED912*EC912+EI912*EH912)/(CF912+CK912+CP912+CU912+CZ912+DE912+DJ912+DO912+DT912+DY912+ED912+EI912))/2</f>
        <v>4864838.0352331791</v>
      </c>
      <c r="Q912" s="20">
        <f t="shared" ref="Q912:Q975" si="439">IF(AND(ABS(O912-M912)&lt;0.000001,ABS(P912-N912)&lt;0.000001),1,0)</f>
        <v>1</v>
      </c>
      <c r="R912" s="26">
        <f t="shared" ref="R912:R975" si="440">SQRT((I912-O912)^2+(J912-P912)^2)</f>
        <v>13.960605910632303</v>
      </c>
      <c r="S912" s="26">
        <f>R912*'8_HeSo_Mercator'!$B$7</f>
        <v>10.695588151939191</v>
      </c>
      <c r="T912" s="6">
        <v>2838</v>
      </c>
      <c r="U912" s="21">
        <v>0.30356937471110201</v>
      </c>
      <c r="V912" s="7">
        <v>-7345.4233000017703</v>
      </c>
      <c r="W912" s="7">
        <v>4864829.5577000007</v>
      </c>
      <c r="X912" s="25">
        <f t="shared" ref="X912:X975" si="441">1/MAX(U912,0.000000001)^4</f>
        <v>117.7519683891479</v>
      </c>
      <c r="Y912" s="6">
        <v>2745</v>
      </c>
      <c r="Z912" s="21">
        <v>0.30851491709217771</v>
      </c>
      <c r="AA912" s="7">
        <v>-7345.4233000017703</v>
      </c>
      <c r="AB912" s="7">
        <v>4864829.5577000007</v>
      </c>
      <c r="AC912" s="25">
        <f t="shared" ref="AC912:AC975" si="442">1/MAX(Z912,0.000000001)^4</f>
        <v>110.38125554941112</v>
      </c>
      <c r="AD912" s="6">
        <v>2643</v>
      </c>
      <c r="AE912" s="21">
        <v>0.31058505956783539</v>
      </c>
      <c r="AF912" s="7">
        <v>-7345.4233000017703</v>
      </c>
      <c r="AG912" s="7">
        <v>4864829.5577000007</v>
      </c>
      <c r="AH912" s="25">
        <f t="shared" ref="AH912:AH975" si="443">1/MAX(AE912,0.000000001)^4</f>
        <v>107.46765139921386</v>
      </c>
      <c r="AI912" s="6">
        <v>3210</v>
      </c>
      <c r="AJ912" s="21">
        <v>0.32019357620363342</v>
      </c>
      <c r="AK912" s="7">
        <v>-7366.0958999991417</v>
      </c>
      <c r="AL912" s="7">
        <v>4864845.5816000029</v>
      </c>
      <c r="AM912" s="25">
        <f t="shared" ref="AM912:AM975" si="444">1/MAX(AJ912,0.000000001)^4</f>
        <v>95.137019384598744</v>
      </c>
      <c r="AN912" s="6">
        <v>3113</v>
      </c>
      <c r="AO912" s="21">
        <v>0.33604854850895283</v>
      </c>
      <c r="AP912" s="7">
        <v>-7366.0958999991417</v>
      </c>
      <c r="AQ912" s="7">
        <v>4864845.5816000029</v>
      </c>
      <c r="AR912" s="25">
        <f t="shared" ref="AR912:AR975" si="445">1/MAX(AO912,0.000000001)^4</f>
        <v>78.413692346672676</v>
      </c>
      <c r="AS912" s="6">
        <v>2919</v>
      </c>
      <c r="AT912" s="21">
        <v>0.33976271254346041</v>
      </c>
      <c r="AU912" s="7">
        <v>-7366.0958999991417</v>
      </c>
      <c r="AV912" s="7">
        <v>4864845.5816000029</v>
      </c>
      <c r="AW912" s="25">
        <f t="shared" ref="AW912:AW975" si="446">1/MAX(AT912,0.000000001)^4</f>
        <v>75.040745339984724</v>
      </c>
      <c r="AX912" s="6">
        <v>2823</v>
      </c>
      <c r="AY912" s="21">
        <v>0.33992209680299651</v>
      </c>
      <c r="AZ912" s="7">
        <v>-7366.0958999991417</v>
      </c>
      <c r="BA912" s="7">
        <v>4864845.5816000029</v>
      </c>
      <c r="BB912" s="25">
        <f t="shared" ref="BB912:BB975" si="447">1/MAX(AY912,0.000000001)^4</f>
        <v>74.900102476680104</v>
      </c>
      <c r="BC912" s="6">
        <v>3036</v>
      </c>
      <c r="BD912" s="21">
        <v>0.34568758780772829</v>
      </c>
      <c r="BE912" s="7">
        <v>-7345.4233000017703</v>
      </c>
      <c r="BF912" s="7">
        <v>4864829.5577000007</v>
      </c>
      <c r="BG912" s="25">
        <f t="shared" ref="BG912:BG975" si="448">1/MAX(BD912,0.000000001)^4</f>
        <v>70.026892642160618</v>
      </c>
      <c r="BH912" s="6">
        <v>3014</v>
      </c>
      <c r="BI912" s="21">
        <v>0.3474359543528211</v>
      </c>
      <c r="BJ912" s="7">
        <v>-7366.0958999991417</v>
      </c>
      <c r="BK912" s="7">
        <v>4864845.5816000029</v>
      </c>
      <c r="BL912" s="25">
        <f t="shared" ref="BL912:BL975" si="449">1/MAX(BI912,0.000000001)^4</f>
        <v>68.627939965275019</v>
      </c>
      <c r="BM912" s="6">
        <v>2361</v>
      </c>
      <c r="BN912" s="21">
        <v>0.34984803601551118</v>
      </c>
      <c r="BO912" s="7">
        <v>-7367.4587999992073</v>
      </c>
      <c r="BP912" s="7">
        <v>4864841.7827999964</v>
      </c>
      <c r="BQ912" s="25">
        <f t="shared" ref="BQ912:BQ975" si="450">1/MAX(BN912,0.000000001)^4</f>
        <v>66.754760052424288</v>
      </c>
      <c r="BR912" s="6">
        <v>3116</v>
      </c>
      <c r="BS912" s="21">
        <v>0.35011659902577502</v>
      </c>
      <c r="BT912" s="7">
        <v>-7352.339699998498</v>
      </c>
      <c r="BU912" s="7">
        <v>4864837.9496999979</v>
      </c>
      <c r="BV912" s="25">
        <f t="shared" ref="BV912:BV975" si="451">1/MAX(BS912,0.000000001)^4</f>
        <v>66.550174013460577</v>
      </c>
      <c r="BW912" s="6">
        <v>3021</v>
      </c>
      <c r="BX912" s="21">
        <v>0.35223367026003771</v>
      </c>
      <c r="BY912" s="7">
        <v>-7359.1484999991953</v>
      </c>
      <c r="BZ912" s="7">
        <v>4864841.7270999998</v>
      </c>
      <c r="CA912" s="25">
        <f t="shared" ref="CA912:CA975" si="452">1/MAX(BX912,0.000000001)^4</f>
        <v>64.964563911162699</v>
      </c>
      <c r="CB912" s="6">
        <v>2838</v>
      </c>
      <c r="CC912" s="21">
        <v>0.28382814385710831</v>
      </c>
      <c r="CD912" s="7">
        <v>-7345.4233000017703</v>
      </c>
      <c r="CE912" s="7">
        <v>4864829.5577000007</v>
      </c>
      <c r="CF912" s="25">
        <f t="shared" ref="CF912:CF975" si="453">1/MAX(CC912,0.000000001)^4</f>
        <v>154.09131866138353</v>
      </c>
      <c r="CG912" s="6">
        <v>2745</v>
      </c>
      <c r="CH912" s="21">
        <v>0.28923948220064721</v>
      </c>
      <c r="CI912" s="7">
        <v>-7345.4233000017703</v>
      </c>
      <c r="CJ912" s="7">
        <v>4864829.5577000007</v>
      </c>
      <c r="CK912" s="25">
        <f t="shared" ref="CK912:CK975" si="454">1/MAX(CH912,0.000000001)^4</f>
        <v>142.87942653885534</v>
      </c>
      <c r="CL912" s="6">
        <v>2643</v>
      </c>
      <c r="CM912" s="21">
        <v>0.2963423737248071</v>
      </c>
      <c r="CN912" s="7">
        <v>-7345.4233000017703</v>
      </c>
      <c r="CO912" s="7">
        <v>4864829.5577000007</v>
      </c>
      <c r="CP912" s="25">
        <f t="shared" ref="CP912:CP975" si="455">1/MAX(CM912,0.000000001)^4</f>
        <v>129.66566116070845</v>
      </c>
      <c r="CQ912" s="6">
        <v>3210</v>
      </c>
      <c r="CR912" s="21">
        <v>0.30457757296466959</v>
      </c>
      <c r="CS912" s="7">
        <v>-7366.0958999991417</v>
      </c>
      <c r="CT912" s="7">
        <v>4864845.5816000029</v>
      </c>
      <c r="CU912" s="25">
        <f t="shared" ref="CU912:CU975" si="456">1/MAX(CR912,0.000000001)^4</f>
        <v>116.20058469744158</v>
      </c>
      <c r="CV912" s="6">
        <v>2919</v>
      </c>
      <c r="CW912" s="21">
        <v>0.31566941568696261</v>
      </c>
      <c r="CX912" s="7">
        <v>-7366.0958999991417</v>
      </c>
      <c r="CY912" s="7">
        <v>4864845.5816000029</v>
      </c>
      <c r="CZ912" s="25">
        <f t="shared" ref="CZ912:CZ975" si="457">1/MAX(CW912,0.000000001)^4</f>
        <v>100.70939210396919</v>
      </c>
      <c r="DA912" s="6">
        <v>3116</v>
      </c>
      <c r="DB912" s="21">
        <v>0.31618533616581512</v>
      </c>
      <c r="DC912" s="7">
        <v>-7352.339699998498</v>
      </c>
      <c r="DD912" s="7">
        <v>4864837.9496999979</v>
      </c>
      <c r="DE912" s="25">
        <f t="shared" ref="DE912:DE975" si="458">1/MAX(DB912,0.000000001)^4</f>
        <v>100.05368799576026</v>
      </c>
      <c r="DF912" s="6">
        <v>3113</v>
      </c>
      <c r="DG912" s="21">
        <v>0.31778560155396368</v>
      </c>
      <c r="DH912" s="7">
        <v>-7366.0958999991417</v>
      </c>
      <c r="DI912" s="7">
        <v>4864845.5816000029</v>
      </c>
      <c r="DJ912" s="25">
        <f t="shared" ref="DJ912:DJ975" si="459">1/MAX(DG912,0.000000001)^4</f>
        <v>98.053508045543708</v>
      </c>
      <c r="DK912" s="6">
        <v>2823</v>
      </c>
      <c r="DL912" s="21">
        <v>0.32076225679962028</v>
      </c>
      <c r="DM912" s="7">
        <v>-7366.0958999991417</v>
      </c>
      <c r="DN912" s="7">
        <v>4864845.5816000029</v>
      </c>
      <c r="DO912" s="25">
        <f t="shared" ref="DO912:DO975" si="460">1/MAX(DL912,0.000000001)^4</f>
        <v>94.464136366347745</v>
      </c>
      <c r="DP912" s="6">
        <v>3036</v>
      </c>
      <c r="DQ912" s="21">
        <v>0.32370981978257718</v>
      </c>
      <c r="DR912" s="7">
        <v>-7345.4233000017703</v>
      </c>
      <c r="DS912" s="7">
        <v>4864829.5577000007</v>
      </c>
      <c r="DT912" s="25">
        <f t="shared" ref="DT912:DT975" si="461">1/MAX(DQ912,0.000000001)^4</f>
        <v>91.070244816624268</v>
      </c>
      <c r="DU912" s="6">
        <v>2361</v>
      </c>
      <c r="DV912" s="21">
        <v>0.32673962918647148</v>
      </c>
      <c r="DW912" s="7">
        <v>-7367.4587999992073</v>
      </c>
      <c r="DX912" s="7">
        <v>4864841.7827999964</v>
      </c>
      <c r="DY912" s="25">
        <f t="shared" ref="DY912:DY975" si="462">1/MAX(DV912,0.000000001)^4</f>
        <v>87.73901462868308</v>
      </c>
      <c r="DZ912" s="6">
        <v>3014</v>
      </c>
      <c r="EA912" s="21">
        <v>0.32728504743261549</v>
      </c>
      <c r="EB912" s="7">
        <v>-7366.0958999991417</v>
      </c>
      <c r="EC912" s="7">
        <v>4864845.5816000029</v>
      </c>
      <c r="ED912" s="25">
        <f t="shared" ref="ED912:ED975" si="463">1/MAX(EA912,0.000000001)^4</f>
        <v>87.155609196460745</v>
      </c>
      <c r="EE912" s="6">
        <v>3021</v>
      </c>
      <c r="EF912" s="21">
        <v>0.32897955002368962</v>
      </c>
      <c r="EG912" s="7">
        <v>-7359.1484999991953</v>
      </c>
      <c r="EH912" s="7">
        <v>4864841.7270999998</v>
      </c>
      <c r="EI912" s="25">
        <f t="shared" ref="EI912:EI975" si="464">1/MAX(EF912,0.000000001)^4</f>
        <v>85.373756490974969</v>
      </c>
    </row>
    <row r="913" spans="1:139" x14ac:dyDescent="0.25">
      <c r="A913" s="6">
        <v>899</v>
      </c>
      <c r="B913" s="6">
        <v>2</v>
      </c>
      <c r="C913" s="6">
        <v>2</v>
      </c>
      <c r="D913" s="6">
        <v>2</v>
      </c>
      <c r="E913" s="6">
        <v>2</v>
      </c>
      <c r="F913" s="20">
        <f t="shared" si="434"/>
        <v>1</v>
      </c>
      <c r="G913" s="20">
        <f t="shared" si="435"/>
        <v>1</v>
      </c>
      <c r="H913" s="20">
        <f t="shared" si="436"/>
        <v>1</v>
      </c>
      <c r="I913" s="7">
        <v>-7384.9640725660538</v>
      </c>
      <c r="J913" s="7">
        <v>4864781.5772614172</v>
      </c>
      <c r="K913" s="6">
        <v>6</v>
      </c>
      <c r="L913" s="6">
        <v>6</v>
      </c>
      <c r="M913" s="7">
        <v>-7382.6033767064764</v>
      </c>
      <c r="N913" s="7">
        <v>4864779.2470767852</v>
      </c>
      <c r="O913" s="26">
        <f t="shared" si="437"/>
        <v>-7382.6033767064764</v>
      </c>
      <c r="P913" s="26">
        <f t="shared" si="438"/>
        <v>4864779.2470767871</v>
      </c>
      <c r="Q913" s="20">
        <f t="shared" si="439"/>
        <v>1</v>
      </c>
      <c r="R913" s="26">
        <f t="shared" si="440"/>
        <v>3.3170235681805824</v>
      </c>
      <c r="S913" s="26">
        <f>R913*'8_HeSo_Mercator'!$B$7</f>
        <v>2.5412591833507641</v>
      </c>
      <c r="T913" s="6">
        <v>2036</v>
      </c>
      <c r="U913" s="21">
        <v>0.33278259719944708</v>
      </c>
      <c r="V913" s="7">
        <v>-7384.8731999993324</v>
      </c>
      <c r="W913" s="7">
        <v>4864780.5187000036</v>
      </c>
      <c r="X913" s="25">
        <f t="shared" si="441"/>
        <v>81.537533981828972</v>
      </c>
      <c r="Y913" s="6">
        <v>1919</v>
      </c>
      <c r="Z913" s="21">
        <v>0.38075118562156018</v>
      </c>
      <c r="AA913" s="7">
        <v>-7395.2131999991834</v>
      </c>
      <c r="AB913" s="7">
        <v>4864786.2550999969</v>
      </c>
      <c r="AC913" s="25">
        <f t="shared" si="442"/>
        <v>47.581150894593947</v>
      </c>
      <c r="AD913" s="6">
        <v>1976</v>
      </c>
      <c r="AE913" s="21">
        <v>0.38865062612074708</v>
      </c>
      <c r="AF913" s="7">
        <v>-7395.2131999991834</v>
      </c>
      <c r="AG913" s="7">
        <v>4864786.2550999969</v>
      </c>
      <c r="AH913" s="25">
        <f t="shared" si="443"/>
        <v>43.82909600419876</v>
      </c>
      <c r="AI913" s="6">
        <v>2102</v>
      </c>
      <c r="AJ913" s="21">
        <v>0.39376306060179278</v>
      </c>
      <c r="AK913" s="7">
        <v>-7384.8731999993324</v>
      </c>
      <c r="AL913" s="7">
        <v>4864780.5187000036</v>
      </c>
      <c r="AM913" s="25">
        <f t="shared" si="444"/>
        <v>41.596818186487283</v>
      </c>
      <c r="AN913" s="6">
        <v>1979</v>
      </c>
      <c r="AO913" s="21">
        <v>0.3947336916274356</v>
      </c>
      <c r="AP913" s="7">
        <v>-7384.8731999993324</v>
      </c>
      <c r="AQ913" s="7">
        <v>4864780.5187000036</v>
      </c>
      <c r="AR913" s="25">
        <f t="shared" si="445"/>
        <v>41.189186547467969</v>
      </c>
      <c r="AS913" s="6">
        <v>2219</v>
      </c>
      <c r="AT913" s="21">
        <v>0.41793026439269459</v>
      </c>
      <c r="AU913" s="7">
        <v>-7395.2131999991834</v>
      </c>
      <c r="AV913" s="7">
        <v>4864786.2550999969</v>
      </c>
      <c r="AW913" s="25">
        <f t="shared" si="446"/>
        <v>32.778170749088495</v>
      </c>
      <c r="AX913" s="6">
        <v>2158</v>
      </c>
      <c r="AY913" s="21">
        <v>0.42009329189784178</v>
      </c>
      <c r="AZ913" s="7">
        <v>-7384.8731999993324</v>
      </c>
      <c r="BA913" s="7">
        <v>4864780.5187000036</v>
      </c>
      <c r="BB913" s="25">
        <f t="shared" si="447"/>
        <v>32.108277894258492</v>
      </c>
      <c r="BC913" s="6">
        <v>2166</v>
      </c>
      <c r="BD913" s="21">
        <v>0.43235025822720657</v>
      </c>
      <c r="BE913" s="7">
        <v>-7356.4576000012457</v>
      </c>
      <c r="BF913" s="7">
        <v>4864764.753700003</v>
      </c>
      <c r="BG913" s="25">
        <f t="shared" si="448"/>
        <v>28.619174929293731</v>
      </c>
      <c r="BH913" s="6">
        <v>1980</v>
      </c>
      <c r="BI913" s="21">
        <v>0.43467284008027191</v>
      </c>
      <c r="BJ913" s="7">
        <v>-7359.4400999993086</v>
      </c>
      <c r="BK913" s="7">
        <v>4864766.4086000035</v>
      </c>
      <c r="BL913" s="25">
        <f t="shared" si="449"/>
        <v>28.01237818444417</v>
      </c>
      <c r="BM913" s="6">
        <v>1917</v>
      </c>
      <c r="BN913" s="21">
        <v>0.43509669656242123</v>
      </c>
      <c r="BO913" s="7">
        <v>-7384.8731999993324</v>
      </c>
      <c r="BP913" s="7">
        <v>4864780.5187000036</v>
      </c>
      <c r="BQ913" s="25">
        <f t="shared" si="450"/>
        <v>27.903382738725131</v>
      </c>
      <c r="BR913" s="6">
        <v>2161</v>
      </c>
      <c r="BS913" s="21">
        <v>0.4441640230001514</v>
      </c>
      <c r="BT913" s="7">
        <v>-7395.2131999991834</v>
      </c>
      <c r="BU913" s="7">
        <v>4864786.2550999969</v>
      </c>
      <c r="BV913" s="25">
        <f t="shared" si="451"/>
        <v>25.693690460619159</v>
      </c>
      <c r="BW913" s="6">
        <v>1726</v>
      </c>
      <c r="BX913" s="21">
        <v>0.44429577574867662</v>
      </c>
      <c r="BY913" s="7">
        <v>-7359.4400999993086</v>
      </c>
      <c r="BZ913" s="7">
        <v>4864766.4086000035</v>
      </c>
      <c r="CA913" s="25">
        <f t="shared" si="452"/>
        <v>25.663226890821782</v>
      </c>
      <c r="CB913" s="6">
        <v>2036</v>
      </c>
      <c r="CC913" s="21">
        <v>0.33012295892144072</v>
      </c>
      <c r="CD913" s="7">
        <v>-7384.8731999993324</v>
      </c>
      <c r="CE913" s="7">
        <v>4864780.5187000036</v>
      </c>
      <c r="CF913" s="25">
        <f t="shared" si="453"/>
        <v>84.197090373263777</v>
      </c>
      <c r="CG913" s="6">
        <v>1919</v>
      </c>
      <c r="CH913" s="21">
        <v>0.35261776390465388</v>
      </c>
      <c r="CI913" s="7">
        <v>-7395.2131999991834</v>
      </c>
      <c r="CJ913" s="7">
        <v>4864786.2550999969</v>
      </c>
      <c r="CK913" s="25">
        <f t="shared" si="454"/>
        <v>64.681971954195035</v>
      </c>
      <c r="CL913" s="6">
        <v>1976</v>
      </c>
      <c r="CM913" s="21">
        <v>0.35493988499738621</v>
      </c>
      <c r="CN913" s="7">
        <v>-7395.2131999991834</v>
      </c>
      <c r="CO913" s="7">
        <v>4864786.2550999969</v>
      </c>
      <c r="CP913" s="25">
        <f t="shared" si="455"/>
        <v>63.005836661839119</v>
      </c>
      <c r="CQ913" s="6">
        <v>2102</v>
      </c>
      <c r="CR913" s="21">
        <v>0.38373609989439011</v>
      </c>
      <c r="CS913" s="7">
        <v>-7384.8731999993324</v>
      </c>
      <c r="CT913" s="7">
        <v>4864780.5187000036</v>
      </c>
      <c r="CU913" s="25">
        <f t="shared" si="456"/>
        <v>46.117883815769531</v>
      </c>
      <c r="CV913" s="6">
        <v>1979</v>
      </c>
      <c r="CW913" s="21">
        <v>0.38894974994046211</v>
      </c>
      <c r="CX913" s="7">
        <v>-7384.8731999993324</v>
      </c>
      <c r="CY913" s="7">
        <v>4864780.5187000036</v>
      </c>
      <c r="CZ913" s="25">
        <f t="shared" si="457"/>
        <v>43.694423486536856</v>
      </c>
      <c r="DA913" s="6">
        <v>2219</v>
      </c>
      <c r="DB913" s="21">
        <v>0.39681698052243919</v>
      </c>
      <c r="DC913" s="7">
        <v>-7395.2131999991834</v>
      </c>
      <c r="DD913" s="7">
        <v>4864786.2550999969</v>
      </c>
      <c r="DE913" s="25">
        <f t="shared" si="458"/>
        <v>40.331001585463639</v>
      </c>
      <c r="DF913" s="6">
        <v>2158</v>
      </c>
      <c r="DG913" s="21">
        <v>0.41187913249226099</v>
      </c>
      <c r="DH913" s="7">
        <v>-7384.8731999993324</v>
      </c>
      <c r="DI913" s="7">
        <v>4864780.5187000036</v>
      </c>
      <c r="DJ913" s="25">
        <f t="shared" si="459"/>
        <v>34.747282295972134</v>
      </c>
      <c r="DK913" s="6">
        <v>2166</v>
      </c>
      <c r="DL913" s="21">
        <v>0.4167478267142804</v>
      </c>
      <c r="DM913" s="7">
        <v>-7356.4576000012457</v>
      </c>
      <c r="DN913" s="7">
        <v>4864764.753700003</v>
      </c>
      <c r="DO913" s="25">
        <f t="shared" si="460"/>
        <v>33.151762705242867</v>
      </c>
      <c r="DP913" s="6">
        <v>2161</v>
      </c>
      <c r="DQ913" s="21">
        <v>0.4208583578098285</v>
      </c>
      <c r="DR913" s="7">
        <v>-7395.2131999991834</v>
      </c>
      <c r="DS913" s="7">
        <v>4864786.2550999969</v>
      </c>
      <c r="DT913" s="25">
        <f t="shared" si="461"/>
        <v>31.875439023319611</v>
      </c>
      <c r="DU913" s="6">
        <v>1980</v>
      </c>
      <c r="DV913" s="21">
        <v>0.42426701478319162</v>
      </c>
      <c r="DW913" s="7">
        <v>-7359.4400999993086</v>
      </c>
      <c r="DX913" s="7">
        <v>4864766.4086000035</v>
      </c>
      <c r="DY913" s="25">
        <f t="shared" si="462"/>
        <v>30.863340267158605</v>
      </c>
      <c r="DZ913" s="6">
        <v>1729</v>
      </c>
      <c r="EA913" s="21">
        <v>0.42888659083074798</v>
      </c>
      <c r="EB913" s="7">
        <v>-7344.375</v>
      </c>
      <c r="EC913" s="7">
        <v>4864757.6097000018</v>
      </c>
      <c r="ED913" s="25">
        <f t="shared" si="463"/>
        <v>29.55494307374391</v>
      </c>
      <c r="EE913" s="6">
        <v>2103</v>
      </c>
      <c r="EF913" s="21">
        <v>0.43106313809288982</v>
      </c>
      <c r="EG913" s="7">
        <v>-7356.4576000012457</v>
      </c>
      <c r="EH913" s="7">
        <v>4864764.753700003</v>
      </c>
      <c r="EI913" s="25">
        <f t="shared" si="464"/>
        <v>28.962527233198166</v>
      </c>
    </row>
    <row r="914" spans="1:139" x14ac:dyDescent="0.25">
      <c r="A914" s="6">
        <v>900</v>
      </c>
      <c r="B914" s="6">
        <v>2</v>
      </c>
      <c r="C914" s="6">
        <v>1</v>
      </c>
      <c r="D914" s="6">
        <v>2</v>
      </c>
      <c r="E914" s="6">
        <v>1</v>
      </c>
      <c r="F914" s="20">
        <f t="shared" si="434"/>
        <v>1</v>
      </c>
      <c r="G914" s="20">
        <f t="shared" si="435"/>
        <v>1</v>
      </c>
      <c r="H914" s="20">
        <f t="shared" si="436"/>
        <v>1</v>
      </c>
      <c r="I914" s="7">
        <v>-7309.2193999998271</v>
      </c>
      <c r="J914" s="7">
        <v>4864812.2453999966</v>
      </c>
      <c r="K914" s="6">
        <v>6</v>
      </c>
      <c r="L914" s="6">
        <v>-6</v>
      </c>
      <c r="M914" s="7">
        <v>-7310.668543994665</v>
      </c>
      <c r="N914" s="7">
        <v>4864810.5316824727</v>
      </c>
      <c r="O914" s="26">
        <f t="shared" si="437"/>
        <v>-7310.668543994665</v>
      </c>
      <c r="P914" s="26">
        <f t="shared" si="438"/>
        <v>4864810.5316824736</v>
      </c>
      <c r="Q914" s="20">
        <f t="shared" si="439"/>
        <v>1</v>
      </c>
      <c r="R914" s="26">
        <f t="shared" si="440"/>
        <v>2.2442918853210574</v>
      </c>
      <c r="S914" s="26">
        <f>R914*'8_HeSo_Mercator'!$B$7</f>
        <v>1.7194111668070131</v>
      </c>
      <c r="T914" s="6">
        <v>4186</v>
      </c>
      <c r="U914" s="21">
        <v>0.2707233855278352</v>
      </c>
      <c r="V914" s="7">
        <v>-7309.8493000008166</v>
      </c>
      <c r="W914" s="7">
        <v>4864812.6952999979</v>
      </c>
      <c r="X914" s="25">
        <f t="shared" si="441"/>
        <v>186.16451797213497</v>
      </c>
      <c r="Y914" s="6">
        <v>4600</v>
      </c>
      <c r="Z914" s="21">
        <v>0.28923307239111612</v>
      </c>
      <c r="AA914" s="7">
        <v>-7309.8493000008166</v>
      </c>
      <c r="AB914" s="7">
        <v>4864812.6952999979</v>
      </c>
      <c r="AC914" s="25">
        <f t="shared" si="442"/>
        <v>142.89209259183485</v>
      </c>
      <c r="AD914" s="6">
        <v>4047</v>
      </c>
      <c r="AE914" s="21">
        <v>0.29930761893484109</v>
      </c>
      <c r="AF914" s="7">
        <v>-7309.8493000008166</v>
      </c>
      <c r="AG914" s="7">
        <v>4864812.6952999979</v>
      </c>
      <c r="AH914" s="25">
        <f t="shared" si="443"/>
        <v>124.60311853415233</v>
      </c>
      <c r="AI914" s="6">
        <v>3358</v>
      </c>
      <c r="AJ914" s="21">
        <v>0.3030869080684368</v>
      </c>
      <c r="AK914" s="7">
        <v>-7309.8493000008166</v>
      </c>
      <c r="AL914" s="7">
        <v>4864812.6952999979</v>
      </c>
      <c r="AM914" s="25">
        <f t="shared" si="444"/>
        <v>118.5035309483369</v>
      </c>
      <c r="AN914" s="6">
        <v>4324</v>
      </c>
      <c r="AO914" s="21">
        <v>0.30459700543735729</v>
      </c>
      <c r="AP914" s="7">
        <v>-7309.8493000008166</v>
      </c>
      <c r="AQ914" s="7">
        <v>4864812.6952999979</v>
      </c>
      <c r="AR914" s="25">
        <f t="shared" si="445"/>
        <v>116.1709343913703</v>
      </c>
      <c r="AS914" s="6">
        <v>3774</v>
      </c>
      <c r="AT914" s="21">
        <v>0.30569123767924139</v>
      </c>
      <c r="AU914" s="7">
        <v>-7309.8493000008166</v>
      </c>
      <c r="AV914" s="7">
        <v>4864812.6952999979</v>
      </c>
      <c r="AW914" s="25">
        <f t="shared" si="446"/>
        <v>114.51649279851316</v>
      </c>
      <c r="AX914" s="6">
        <v>3634</v>
      </c>
      <c r="AY914" s="21">
        <v>0.30734003662929571</v>
      </c>
      <c r="AZ914" s="7">
        <v>-7309.8493000008166</v>
      </c>
      <c r="BA914" s="7">
        <v>4864812.6952999979</v>
      </c>
      <c r="BB914" s="25">
        <f t="shared" si="447"/>
        <v>112.07879297936353</v>
      </c>
      <c r="BC914" s="6">
        <v>3910</v>
      </c>
      <c r="BD914" s="21">
        <v>0.31124783596292338</v>
      </c>
      <c r="BE914" s="7">
        <v>-7309.8493000008166</v>
      </c>
      <c r="BF914" s="7">
        <v>4864812.6952999979</v>
      </c>
      <c r="BG914" s="25">
        <f t="shared" si="448"/>
        <v>106.55519734627882</v>
      </c>
      <c r="BH914" s="6">
        <v>19069</v>
      </c>
      <c r="BI914" s="21">
        <v>0.31439393838189961</v>
      </c>
      <c r="BJ914" s="7">
        <v>-7316.9068000018597</v>
      </c>
      <c r="BK914" s="7">
        <v>4864818.2916999981</v>
      </c>
      <c r="BL914" s="25">
        <f t="shared" si="449"/>
        <v>102.35365213501632</v>
      </c>
      <c r="BM914" s="6">
        <v>19076</v>
      </c>
      <c r="BN914" s="21">
        <v>0.31676545224945568</v>
      </c>
      <c r="BO914" s="7">
        <v>-7315.7434000000358</v>
      </c>
      <c r="BP914" s="7">
        <v>4864802.0715000033</v>
      </c>
      <c r="BQ914" s="25">
        <f t="shared" si="450"/>
        <v>99.322755997955895</v>
      </c>
      <c r="BR914" s="6">
        <v>18888</v>
      </c>
      <c r="BS914" s="21">
        <v>0.3172485621073442</v>
      </c>
      <c r="BT914" s="7">
        <v>-7309.8493000008166</v>
      </c>
      <c r="BU914" s="7">
        <v>4864812.6952999979</v>
      </c>
      <c r="BV914" s="25">
        <f t="shared" si="451"/>
        <v>98.719137081668293</v>
      </c>
      <c r="BW914" s="6">
        <v>18983</v>
      </c>
      <c r="BX914" s="21">
        <v>0.3237519460265888</v>
      </c>
      <c r="BY914" s="7">
        <v>-7315.7434000000358</v>
      </c>
      <c r="BZ914" s="7">
        <v>4864802.0715000033</v>
      </c>
      <c r="CA914" s="25">
        <f t="shared" si="452"/>
        <v>91.02285423039352</v>
      </c>
      <c r="CB914" s="6">
        <v>3495</v>
      </c>
      <c r="CC914" s="21">
        <v>0.25267067562787399</v>
      </c>
      <c r="CD914" s="7">
        <v>-7303.7942958213389</v>
      </c>
      <c r="CE914" s="7">
        <v>4864812.44148691</v>
      </c>
      <c r="CF914" s="25">
        <f t="shared" si="453"/>
        <v>245.34693304473942</v>
      </c>
      <c r="CG914" s="6">
        <v>3771</v>
      </c>
      <c r="CH914" s="21">
        <v>0.27410613738738732</v>
      </c>
      <c r="CI914" s="7">
        <v>-7303.7942958213389</v>
      </c>
      <c r="CJ914" s="7">
        <v>4864812.44148691</v>
      </c>
      <c r="CK914" s="25">
        <f t="shared" si="454"/>
        <v>177.1433938766117</v>
      </c>
      <c r="CL914" s="6">
        <v>4331</v>
      </c>
      <c r="CM914" s="21">
        <v>0.27430251689011798</v>
      </c>
      <c r="CN914" s="7">
        <v>-7308.7791119664907</v>
      </c>
      <c r="CO914" s="7">
        <v>4864804.1348270178</v>
      </c>
      <c r="CP914" s="25">
        <f t="shared" si="455"/>
        <v>176.63665420477753</v>
      </c>
      <c r="CQ914" s="6">
        <v>3782</v>
      </c>
      <c r="CR914" s="21">
        <v>0.29625473843821071</v>
      </c>
      <c r="CS914" s="7">
        <v>-7318.341099999845</v>
      </c>
      <c r="CT914" s="7">
        <v>4864814.5324999988</v>
      </c>
      <c r="CU914" s="25">
        <f t="shared" si="456"/>
        <v>129.81915515041263</v>
      </c>
      <c r="CV914" s="6">
        <v>3362</v>
      </c>
      <c r="CW914" s="21">
        <v>0.30690979236046662</v>
      </c>
      <c r="CX914" s="7">
        <v>-7308.7791119664907</v>
      </c>
      <c r="CY914" s="7">
        <v>4864804.1348270178</v>
      </c>
      <c r="CZ914" s="25">
        <f t="shared" si="457"/>
        <v>112.7085904436137</v>
      </c>
      <c r="DA914" s="6">
        <v>3493</v>
      </c>
      <c r="DB914" s="21">
        <v>0.32003384628623049</v>
      </c>
      <c r="DC914" s="7">
        <v>-7316.867199998349</v>
      </c>
      <c r="DD914" s="7">
        <v>4864813.7149000019</v>
      </c>
      <c r="DE914" s="25">
        <f t="shared" si="458"/>
        <v>95.327094389975997</v>
      </c>
      <c r="DF914" s="6">
        <v>3497</v>
      </c>
      <c r="DG914" s="21">
        <v>0.32974944029600628</v>
      </c>
      <c r="DH914" s="7">
        <v>-7311.9193999990821</v>
      </c>
      <c r="DI914" s="7">
        <v>4864808.9637999982</v>
      </c>
      <c r="DJ914" s="25">
        <f t="shared" si="459"/>
        <v>84.579230912026489</v>
      </c>
      <c r="DK914" s="6">
        <v>3779</v>
      </c>
      <c r="DL914" s="21">
        <v>0.33222962163770969</v>
      </c>
      <c r="DM914" s="7">
        <v>-7308.7791119664907</v>
      </c>
      <c r="DN914" s="7">
        <v>4864804.1348270178</v>
      </c>
      <c r="DO914" s="25">
        <f t="shared" si="460"/>
        <v>82.081747448596133</v>
      </c>
      <c r="DP914" s="6">
        <v>4474</v>
      </c>
      <c r="DQ914" s="21">
        <v>0.33790447695035458</v>
      </c>
      <c r="DR914" s="7">
        <v>-7318.341099999845</v>
      </c>
      <c r="DS914" s="7">
        <v>4864814.5324999988</v>
      </c>
      <c r="DT914" s="25">
        <f t="shared" si="461"/>
        <v>76.705095786290244</v>
      </c>
      <c r="DU914" s="6">
        <v>3364</v>
      </c>
      <c r="DV914" s="21">
        <v>0.34018037790199229</v>
      </c>
      <c r="DW914" s="7">
        <v>-7312.6622000001371</v>
      </c>
      <c r="DX914" s="7">
        <v>4864807.6248999983</v>
      </c>
      <c r="DY914" s="25">
        <f t="shared" si="462"/>
        <v>74.672890545557522</v>
      </c>
      <c r="DZ914" s="6">
        <v>4607</v>
      </c>
      <c r="EA914" s="21">
        <v>0.34446095040977448</v>
      </c>
      <c r="EB914" s="7">
        <v>-7312.6622000001371</v>
      </c>
      <c r="EC914" s="7">
        <v>4864807.6248999983</v>
      </c>
      <c r="ED914" s="25">
        <f t="shared" si="463"/>
        <v>71.029706134250659</v>
      </c>
      <c r="EE914" s="6">
        <v>4055</v>
      </c>
      <c r="EF914" s="21">
        <v>0.34560313499572948</v>
      </c>
      <c r="EG914" s="7">
        <v>-7315.7434000000358</v>
      </c>
      <c r="EH914" s="7">
        <v>4864802.0715000033</v>
      </c>
      <c r="EI914" s="25">
        <f t="shared" si="464"/>
        <v>70.095365818363817</v>
      </c>
    </row>
    <row r="915" spans="1:139" x14ac:dyDescent="0.25">
      <c r="A915" s="6">
        <v>901</v>
      </c>
      <c r="B915" s="6">
        <v>2</v>
      </c>
      <c r="C915" s="6">
        <v>1</v>
      </c>
      <c r="D915" s="6">
        <v>2</v>
      </c>
      <c r="E915" s="6">
        <v>1</v>
      </c>
      <c r="F915" s="20">
        <f t="shared" si="434"/>
        <v>1</v>
      </c>
      <c r="G915" s="20">
        <f t="shared" si="435"/>
        <v>1</v>
      </c>
      <c r="H915" s="20">
        <f t="shared" si="436"/>
        <v>1</v>
      </c>
      <c r="I915" s="7">
        <v>-7391.0119285705896</v>
      </c>
      <c r="J915" s="7">
        <v>4864836.7142714271</v>
      </c>
      <c r="K915" s="6">
        <v>0</v>
      </c>
      <c r="L915" s="6">
        <v>6</v>
      </c>
      <c r="M915" s="7">
        <v>-7389.4851823371791</v>
      </c>
      <c r="N915" s="7">
        <v>4864835.1947443364</v>
      </c>
      <c r="O915" s="26">
        <f t="shared" si="437"/>
        <v>-7389.4851823371782</v>
      </c>
      <c r="P915" s="26">
        <f t="shared" si="438"/>
        <v>4864835.1947443355</v>
      </c>
      <c r="Q915" s="20">
        <f t="shared" si="439"/>
        <v>1</v>
      </c>
      <c r="R915" s="26">
        <f t="shared" si="440"/>
        <v>2.1540465741199712</v>
      </c>
      <c r="S915" s="26">
        <f>R915*'8_HeSo_Mercator'!$B$7</f>
        <v>1.6502718552736009</v>
      </c>
      <c r="T915" s="6">
        <v>4019</v>
      </c>
      <c r="U915" s="21">
        <v>0.35730170703133879</v>
      </c>
      <c r="V915" s="7">
        <v>-7390.1847000010312</v>
      </c>
      <c r="W915" s="7">
        <v>4864838.9191000015</v>
      </c>
      <c r="X915" s="25">
        <f t="shared" si="441"/>
        <v>61.356366887179249</v>
      </c>
      <c r="Y915" s="6">
        <v>3327</v>
      </c>
      <c r="Z915" s="21">
        <v>0.38029195713594938</v>
      </c>
      <c r="AA915" s="7">
        <v>-7390.1847000010312</v>
      </c>
      <c r="AB915" s="7">
        <v>4864838.9191000015</v>
      </c>
      <c r="AC915" s="25">
        <f t="shared" si="442"/>
        <v>47.811397477540353</v>
      </c>
      <c r="AD915" s="6">
        <v>3604</v>
      </c>
      <c r="AE915" s="21">
        <v>0.38365454850713848</v>
      </c>
      <c r="AF915" s="7">
        <v>-7390.1847000010312</v>
      </c>
      <c r="AG915" s="7">
        <v>4864838.9191000015</v>
      </c>
      <c r="AH915" s="25">
        <f t="shared" si="443"/>
        <v>46.157108443894238</v>
      </c>
      <c r="AI915" s="6">
        <v>3879</v>
      </c>
      <c r="AJ915" s="21">
        <v>0.40720337465063428</v>
      </c>
      <c r="AK915" s="7">
        <v>-7390.1847000010312</v>
      </c>
      <c r="AL915" s="7">
        <v>4864838.9191000015</v>
      </c>
      <c r="AM915" s="25">
        <f t="shared" si="444"/>
        <v>36.370940042515507</v>
      </c>
      <c r="AN915" s="6">
        <v>14613</v>
      </c>
      <c r="AO915" s="21">
        <v>0.40889259670929201</v>
      </c>
      <c r="AP915" s="7">
        <v>-7390.1847000010312</v>
      </c>
      <c r="AQ915" s="7">
        <v>4864838.9191000015</v>
      </c>
      <c r="AR915" s="25">
        <f t="shared" si="445"/>
        <v>35.773629957761557</v>
      </c>
      <c r="AS915" s="6">
        <v>18621</v>
      </c>
      <c r="AT915" s="21">
        <v>0.41198070137683479</v>
      </c>
      <c r="AU915" s="7">
        <v>-7390.6206000000238</v>
      </c>
      <c r="AV915" s="7">
        <v>4864836.0557999983</v>
      </c>
      <c r="AW915" s="25">
        <f t="shared" si="446"/>
        <v>34.71302886838199</v>
      </c>
      <c r="AX915" s="6">
        <v>14722</v>
      </c>
      <c r="AY915" s="21">
        <v>0.41471512565533097</v>
      </c>
      <c r="AZ915" s="7">
        <v>-7390.1847000010312</v>
      </c>
      <c r="BA915" s="7">
        <v>4864838.9191000015</v>
      </c>
      <c r="BB915" s="25">
        <f t="shared" si="447"/>
        <v>33.806522412773823</v>
      </c>
      <c r="BC915" s="6">
        <v>14617</v>
      </c>
      <c r="BD915" s="21">
        <v>0.41655106360873378</v>
      </c>
      <c r="BE915" s="7">
        <v>-7383.6702000014484</v>
      </c>
      <c r="BF915" s="7">
        <v>4864842.1807999983</v>
      </c>
      <c r="BG915" s="25">
        <f t="shared" si="448"/>
        <v>33.214445700650955</v>
      </c>
      <c r="BH915" s="6">
        <v>4568</v>
      </c>
      <c r="BI915" s="21">
        <v>0.41938963329690981</v>
      </c>
      <c r="BJ915" s="7">
        <v>-7383.6702000014484</v>
      </c>
      <c r="BK915" s="7">
        <v>4864842.1807999983</v>
      </c>
      <c r="BL915" s="25">
        <f t="shared" si="449"/>
        <v>32.324307941193027</v>
      </c>
      <c r="BM915" s="6">
        <v>18712</v>
      </c>
      <c r="BN915" s="21">
        <v>0.42985908583087251</v>
      </c>
      <c r="BO915" s="7">
        <v>-7390.6206000000238</v>
      </c>
      <c r="BP915" s="7">
        <v>4864836.0557999983</v>
      </c>
      <c r="BQ915" s="25">
        <f t="shared" si="450"/>
        <v>29.288393916631222</v>
      </c>
      <c r="BR915" s="6">
        <v>3606</v>
      </c>
      <c r="BS915" s="21">
        <v>0.4337355737477776</v>
      </c>
      <c r="BT915" s="7">
        <v>-7383.6702000014484</v>
      </c>
      <c r="BU915" s="7">
        <v>4864842.1807999983</v>
      </c>
      <c r="BV915" s="25">
        <f t="shared" si="451"/>
        <v>28.255293782871661</v>
      </c>
      <c r="BW915" s="6">
        <v>4655</v>
      </c>
      <c r="BX915" s="21">
        <v>0.4340058110353035</v>
      </c>
      <c r="BY915" s="7">
        <v>-7404.4362000003457</v>
      </c>
      <c r="BZ915" s="7">
        <v>4864808.8699000031</v>
      </c>
      <c r="CA915" s="25">
        <f t="shared" si="452"/>
        <v>28.184985919422363</v>
      </c>
      <c r="CB915" s="6">
        <v>5296</v>
      </c>
      <c r="CC915" s="21">
        <v>0.37985351353007879</v>
      </c>
      <c r="CD915" s="7">
        <v>-7411.3531358204782</v>
      </c>
      <c r="CE915" s="7">
        <v>4864802.9295308739</v>
      </c>
      <c r="CF915" s="25">
        <f t="shared" si="453"/>
        <v>48.032524018511445</v>
      </c>
      <c r="CG915" s="6">
        <v>4019</v>
      </c>
      <c r="CH915" s="21">
        <v>0.38687059329741141</v>
      </c>
      <c r="CI915" s="7">
        <v>-7390.1847000010312</v>
      </c>
      <c r="CJ915" s="7">
        <v>4864838.9191000015</v>
      </c>
      <c r="CK915" s="25">
        <f t="shared" si="454"/>
        <v>44.641329684231984</v>
      </c>
      <c r="CL915" s="6">
        <v>14613</v>
      </c>
      <c r="CM915" s="21">
        <v>0.38924877827025789</v>
      </c>
      <c r="CN915" s="7">
        <v>-7390.1847000010312</v>
      </c>
      <c r="CO915" s="7">
        <v>4864838.9191000015</v>
      </c>
      <c r="CP915" s="25">
        <f t="shared" si="455"/>
        <v>43.560310572240972</v>
      </c>
      <c r="CQ915" s="6">
        <v>3604</v>
      </c>
      <c r="CR915" s="21">
        <v>0.40027786643636287</v>
      </c>
      <c r="CS915" s="7">
        <v>-7390.1847000010312</v>
      </c>
      <c r="CT915" s="7">
        <v>4864838.9191000015</v>
      </c>
      <c r="CU915" s="25">
        <f t="shared" si="456"/>
        <v>38.954146662106098</v>
      </c>
      <c r="CV915" s="6">
        <v>3327</v>
      </c>
      <c r="CW915" s="21">
        <v>0.40267927501970069</v>
      </c>
      <c r="CX915" s="7">
        <v>-7390.1847000010312</v>
      </c>
      <c r="CY915" s="7">
        <v>4864838.9191000015</v>
      </c>
      <c r="CZ915" s="25">
        <f t="shared" si="457"/>
        <v>38.033201808315674</v>
      </c>
      <c r="DA915" s="6">
        <v>14617</v>
      </c>
      <c r="DB915" s="21">
        <v>0.40678469752595309</v>
      </c>
      <c r="DC915" s="7">
        <v>-7383.6702000014484</v>
      </c>
      <c r="DD915" s="7">
        <v>4864842.1807999983</v>
      </c>
      <c r="DE915" s="25">
        <f t="shared" si="458"/>
        <v>36.52090837833525</v>
      </c>
      <c r="DF915" s="6">
        <v>6444</v>
      </c>
      <c r="DG915" s="21">
        <v>0.41270159511760879</v>
      </c>
      <c r="DH915" s="7">
        <v>-7370.1278245709836</v>
      </c>
      <c r="DI915" s="7">
        <v>4864839.0875950381</v>
      </c>
      <c r="DJ915" s="25">
        <f t="shared" si="459"/>
        <v>34.471121261301974</v>
      </c>
      <c r="DK915" s="6">
        <v>5429</v>
      </c>
      <c r="DL915" s="21">
        <v>0.41591002805559379</v>
      </c>
      <c r="DM915" s="7">
        <v>-7360.5392999984324</v>
      </c>
      <c r="DN915" s="7">
        <v>4864837.9438000023</v>
      </c>
      <c r="DO915" s="25">
        <f t="shared" si="460"/>
        <v>33.419691205063486</v>
      </c>
      <c r="DP915" s="6">
        <v>14722</v>
      </c>
      <c r="DQ915" s="21">
        <v>0.41672976264937278</v>
      </c>
      <c r="DR915" s="7">
        <v>-7390.1847000010312</v>
      </c>
      <c r="DS915" s="7">
        <v>4864838.9191000015</v>
      </c>
      <c r="DT915" s="25">
        <f t="shared" si="461"/>
        <v>33.157511222254847</v>
      </c>
      <c r="DU915" s="6">
        <v>12034</v>
      </c>
      <c r="DV915" s="21">
        <v>0.41968510473449722</v>
      </c>
      <c r="DW915" s="7">
        <v>-7404.4362000003457</v>
      </c>
      <c r="DX915" s="7">
        <v>4864808.8699000031</v>
      </c>
      <c r="DY915" s="25">
        <f t="shared" si="462"/>
        <v>32.233374732906469</v>
      </c>
      <c r="DZ915" s="6">
        <v>14523</v>
      </c>
      <c r="EA915" s="21">
        <v>0.42037052498770788</v>
      </c>
      <c r="EB915" s="7">
        <v>-7390.1847000010312</v>
      </c>
      <c r="EC915" s="7">
        <v>4864838.9191000015</v>
      </c>
      <c r="ED915" s="25">
        <f t="shared" si="463"/>
        <v>32.023660399097324</v>
      </c>
      <c r="EE915" s="6">
        <v>14684</v>
      </c>
      <c r="EF915" s="21">
        <v>0.42105982505467038</v>
      </c>
      <c r="EG915" s="7">
        <v>-7390.1847000010312</v>
      </c>
      <c r="EH915" s="7">
        <v>4864838.9191000015</v>
      </c>
      <c r="EI915" s="25">
        <f t="shared" si="464"/>
        <v>31.814476196617719</v>
      </c>
    </row>
    <row r="916" spans="1:139" x14ac:dyDescent="0.25">
      <c r="A916" s="6">
        <v>902</v>
      </c>
      <c r="B916" s="6">
        <v>2</v>
      </c>
      <c r="C916" s="6">
        <v>4</v>
      </c>
      <c r="D916" s="6">
        <v>2</v>
      </c>
      <c r="E916" s="6">
        <v>4</v>
      </c>
      <c r="F916" s="20">
        <f t="shared" si="434"/>
        <v>1</v>
      </c>
      <c r="G916" s="20">
        <f t="shared" si="435"/>
        <v>1</v>
      </c>
      <c r="H916" s="20">
        <f t="shared" si="436"/>
        <v>1</v>
      </c>
      <c r="I916" s="7">
        <v>-7322.9538250418054</v>
      </c>
      <c r="J916" s="7">
        <v>4864818.9995584404</v>
      </c>
      <c r="K916" s="6">
        <v>-3</v>
      </c>
      <c r="L916" s="6">
        <v>3</v>
      </c>
      <c r="M916" s="7">
        <v>-7325.2074216197743</v>
      </c>
      <c r="N916" s="7">
        <v>4864818.8036556235</v>
      </c>
      <c r="O916" s="26">
        <f t="shared" si="437"/>
        <v>-7325.2074216197761</v>
      </c>
      <c r="P916" s="26">
        <f t="shared" si="438"/>
        <v>4864818.8036556253</v>
      </c>
      <c r="Q916" s="20">
        <f t="shared" si="439"/>
        <v>1</v>
      </c>
      <c r="R916" s="26">
        <f t="shared" si="440"/>
        <v>2.2620953669553701</v>
      </c>
      <c r="S916" s="26">
        <f>R916*'8_HeSo_Mercator'!$B$7</f>
        <v>1.7330508833386715</v>
      </c>
      <c r="T916" s="6">
        <v>2354</v>
      </c>
      <c r="U916" s="21">
        <v>0.33479127287277038</v>
      </c>
      <c r="V916" s="7">
        <v>-7325.2340999990702</v>
      </c>
      <c r="W916" s="7">
        <v>4864818.3567999974</v>
      </c>
      <c r="X916" s="25">
        <f t="shared" si="441"/>
        <v>79.598243782997642</v>
      </c>
      <c r="Y916" s="6">
        <v>2458</v>
      </c>
      <c r="Z916" s="21">
        <v>0.33533787323994929</v>
      </c>
      <c r="AA916" s="7">
        <v>-7324.0806999988854</v>
      </c>
      <c r="AB916" s="7">
        <v>4864817.7170000002</v>
      </c>
      <c r="AC916" s="25">
        <f t="shared" si="442"/>
        <v>79.080531108658633</v>
      </c>
      <c r="AD916" s="6">
        <v>3043</v>
      </c>
      <c r="AE916" s="21">
        <v>0.36627632258766929</v>
      </c>
      <c r="AF916" s="7">
        <v>-7325.2340999990702</v>
      </c>
      <c r="AG916" s="7">
        <v>4864818.3567999974</v>
      </c>
      <c r="AH916" s="25">
        <f t="shared" si="443"/>
        <v>55.560304739735315</v>
      </c>
      <c r="AI916" s="6">
        <v>2552</v>
      </c>
      <c r="AJ916" s="21">
        <v>0.38077722956419557</v>
      </c>
      <c r="AK916" s="7">
        <v>-7325.2340999990702</v>
      </c>
      <c r="AL916" s="7">
        <v>4864818.3567999974</v>
      </c>
      <c r="AM916" s="25">
        <f t="shared" si="444"/>
        <v>47.568134636919119</v>
      </c>
      <c r="AN916" s="6">
        <v>2447</v>
      </c>
      <c r="AO916" s="21">
        <v>0.38883878202843358</v>
      </c>
      <c r="AP916" s="7">
        <v>-7338.8579999990761</v>
      </c>
      <c r="AQ916" s="7">
        <v>4864825.9152000016</v>
      </c>
      <c r="AR916" s="25">
        <f t="shared" si="445"/>
        <v>43.744323395242304</v>
      </c>
      <c r="AS916" s="6">
        <v>3237</v>
      </c>
      <c r="AT916" s="21">
        <v>0.39027258274410098</v>
      </c>
      <c r="AU916" s="7">
        <v>-7330.7868999987841</v>
      </c>
      <c r="AV916" s="7">
        <v>4864821.4372999966</v>
      </c>
      <c r="AW916" s="25">
        <f t="shared" si="446"/>
        <v>43.105017926130884</v>
      </c>
      <c r="AX916" s="6">
        <v>2356</v>
      </c>
      <c r="AY916" s="21">
        <v>0.39145866403635649</v>
      </c>
      <c r="AZ916" s="7">
        <v>-7330.7868999987841</v>
      </c>
      <c r="BA916" s="7">
        <v>4864821.4372999966</v>
      </c>
      <c r="BB916" s="25">
        <f t="shared" si="447"/>
        <v>42.584971559550503</v>
      </c>
      <c r="BC916" s="6">
        <v>2847</v>
      </c>
      <c r="BD916" s="21">
        <v>0.39186921029747251</v>
      </c>
      <c r="BE916" s="7">
        <v>-7325.2340999990702</v>
      </c>
      <c r="BF916" s="7">
        <v>4864818.3567999974</v>
      </c>
      <c r="BG916" s="25">
        <f t="shared" si="448"/>
        <v>42.406793279418075</v>
      </c>
      <c r="BH916" s="6">
        <v>2453</v>
      </c>
      <c r="BI916" s="21">
        <v>0.39376477291651418</v>
      </c>
      <c r="BJ916" s="7">
        <v>-7325.2340999990702</v>
      </c>
      <c r="BK916" s="7">
        <v>4864818.3567999974</v>
      </c>
      <c r="BL916" s="25">
        <f t="shared" si="449"/>
        <v>41.596094644063562</v>
      </c>
      <c r="BM916" s="6">
        <v>2435</v>
      </c>
      <c r="BN916" s="21">
        <v>0.396410327439223</v>
      </c>
      <c r="BO916" s="7">
        <v>-7321.0379000008106</v>
      </c>
      <c r="BP916" s="7">
        <v>4864820.5837000012</v>
      </c>
      <c r="BQ916" s="25">
        <f t="shared" si="450"/>
        <v>40.496748832916261</v>
      </c>
      <c r="BR916" s="6">
        <v>2433</v>
      </c>
      <c r="BS916" s="21">
        <v>0.39695651396053838</v>
      </c>
      <c r="BT916" s="7">
        <v>-7334.8194000013173</v>
      </c>
      <c r="BU916" s="7">
        <v>4864828.2295999974</v>
      </c>
      <c r="BV916" s="25">
        <f t="shared" si="451"/>
        <v>40.274324779511915</v>
      </c>
      <c r="BW916" s="6">
        <v>2532</v>
      </c>
      <c r="BX916" s="21">
        <v>0.39746779653416109</v>
      </c>
      <c r="BY916" s="7">
        <v>-7321.0379000008106</v>
      </c>
      <c r="BZ916" s="7">
        <v>4864820.5837000012</v>
      </c>
      <c r="CA916" s="25">
        <f t="shared" si="452"/>
        <v>40.067496827719104</v>
      </c>
      <c r="CB916" s="6">
        <v>2749</v>
      </c>
      <c r="CC916" s="21">
        <v>0.32087516164477758</v>
      </c>
      <c r="CD916" s="7">
        <v>-7318.341099999845</v>
      </c>
      <c r="CE916" s="7">
        <v>4864814.5324999988</v>
      </c>
      <c r="CF916" s="25">
        <f t="shared" si="453"/>
        <v>94.331251904398783</v>
      </c>
      <c r="CG916" s="6">
        <v>2649</v>
      </c>
      <c r="CH916" s="21">
        <v>0.3316591536553789</v>
      </c>
      <c r="CI916" s="7">
        <v>-7318.341099999845</v>
      </c>
      <c r="CJ916" s="7">
        <v>4864814.5324999988</v>
      </c>
      <c r="CK916" s="25">
        <f t="shared" si="454"/>
        <v>82.647942694136418</v>
      </c>
      <c r="CL916" s="6">
        <v>2458</v>
      </c>
      <c r="CM916" s="21">
        <v>0.33569714551771079</v>
      </c>
      <c r="CN916" s="7">
        <v>-7324.0806999988854</v>
      </c>
      <c r="CO916" s="7">
        <v>4864817.7170000002</v>
      </c>
      <c r="CP916" s="25">
        <f t="shared" si="455"/>
        <v>78.742537588077354</v>
      </c>
      <c r="CQ916" s="6">
        <v>2354</v>
      </c>
      <c r="CR916" s="21">
        <v>0.3403110162812602</v>
      </c>
      <c r="CS916" s="7">
        <v>-7325.2340999990702</v>
      </c>
      <c r="CT916" s="7">
        <v>4864818.3567999974</v>
      </c>
      <c r="CU916" s="25">
        <f t="shared" si="456"/>
        <v>74.558295023597196</v>
      </c>
      <c r="CV916" s="6">
        <v>2555</v>
      </c>
      <c r="CW916" s="21">
        <v>0.35113718225789858</v>
      </c>
      <c r="CX916" s="7">
        <v>-7318.341099999845</v>
      </c>
      <c r="CY916" s="7">
        <v>4864814.5324999988</v>
      </c>
      <c r="CZ916" s="25">
        <f t="shared" si="457"/>
        <v>65.779826087814101</v>
      </c>
      <c r="DA916" s="6">
        <v>2447</v>
      </c>
      <c r="DB916" s="21">
        <v>0.35654043764486082</v>
      </c>
      <c r="DC916" s="7">
        <v>-7338.8579999990761</v>
      </c>
      <c r="DD916" s="7">
        <v>4864825.9152000016</v>
      </c>
      <c r="DE916" s="25">
        <f t="shared" si="458"/>
        <v>61.882069191739063</v>
      </c>
      <c r="DF916" s="6">
        <v>2552</v>
      </c>
      <c r="DG916" s="21">
        <v>0.3657326127681278</v>
      </c>
      <c r="DH916" s="7">
        <v>-7325.2340999990702</v>
      </c>
      <c r="DI916" s="7">
        <v>4864818.3567999974</v>
      </c>
      <c r="DJ916" s="25">
        <f t="shared" si="459"/>
        <v>55.891433141081656</v>
      </c>
      <c r="DK916" s="6">
        <v>2850</v>
      </c>
      <c r="DL916" s="21">
        <v>0.36612497717600451</v>
      </c>
      <c r="DM916" s="7">
        <v>-7318.341099999845</v>
      </c>
      <c r="DN916" s="7">
        <v>4864814.5324999988</v>
      </c>
      <c r="DO916" s="25">
        <f t="shared" si="460"/>
        <v>55.652229771707368</v>
      </c>
      <c r="DP916" s="6">
        <v>2455</v>
      </c>
      <c r="DQ916" s="21">
        <v>0.36874532284196831</v>
      </c>
      <c r="DR916" s="7">
        <v>-7318.341099999845</v>
      </c>
      <c r="DS916" s="7">
        <v>4864814.5324999988</v>
      </c>
      <c r="DT916" s="25">
        <f t="shared" si="461"/>
        <v>54.087127628140138</v>
      </c>
      <c r="DU916" s="6">
        <v>3043</v>
      </c>
      <c r="DV916" s="21">
        <v>0.37071824263451481</v>
      </c>
      <c r="DW916" s="7">
        <v>-7325.2340999990702</v>
      </c>
      <c r="DX916" s="7">
        <v>4864818.3567999974</v>
      </c>
      <c r="DY916" s="25">
        <f t="shared" si="462"/>
        <v>52.944904487425504</v>
      </c>
      <c r="DZ916" s="6">
        <v>2847</v>
      </c>
      <c r="EA916" s="21">
        <v>0.37166405023547883</v>
      </c>
      <c r="EB916" s="7">
        <v>-7325.2340999990702</v>
      </c>
      <c r="EC916" s="7">
        <v>4864818.3567999974</v>
      </c>
      <c r="ED916" s="25">
        <f t="shared" si="463"/>
        <v>52.408023195488639</v>
      </c>
      <c r="EE916" s="6">
        <v>3237</v>
      </c>
      <c r="EF916" s="21">
        <v>0.37248857424500409</v>
      </c>
      <c r="EG916" s="7">
        <v>-7330.7868999987841</v>
      </c>
      <c r="EH916" s="7">
        <v>4864821.4372999966</v>
      </c>
      <c r="EI916" s="25">
        <f t="shared" si="464"/>
        <v>51.945529461482636</v>
      </c>
    </row>
    <row r="917" spans="1:139" x14ac:dyDescent="0.25">
      <c r="A917" s="6">
        <v>903</v>
      </c>
      <c r="B917" s="6">
        <v>2</v>
      </c>
      <c r="C917" s="6">
        <v>1</v>
      </c>
      <c r="D917" s="6">
        <v>2</v>
      </c>
      <c r="E917" s="6">
        <v>1</v>
      </c>
      <c r="F917" s="20">
        <f t="shared" si="434"/>
        <v>1</v>
      </c>
      <c r="G917" s="20">
        <f t="shared" si="435"/>
        <v>1</v>
      </c>
      <c r="H917" s="20">
        <f t="shared" si="436"/>
        <v>1</v>
      </c>
      <c r="I917" s="7">
        <v>-7311.4387348661476</v>
      </c>
      <c r="J917" s="7">
        <v>4864809.6702032434</v>
      </c>
      <c r="K917" s="6">
        <v>-6</v>
      </c>
      <c r="L917" s="6">
        <v>-6</v>
      </c>
      <c r="M917" s="7">
        <v>-7329.0380735682966</v>
      </c>
      <c r="N917" s="7">
        <v>4864819.4312331202</v>
      </c>
      <c r="O917" s="26">
        <f t="shared" si="437"/>
        <v>-7329.0380735682975</v>
      </c>
      <c r="P917" s="26">
        <f t="shared" si="438"/>
        <v>4864819.4312331192</v>
      </c>
      <c r="Q917" s="20">
        <f t="shared" si="439"/>
        <v>1</v>
      </c>
      <c r="R917" s="26">
        <f t="shared" si="440"/>
        <v>20.124970235753871</v>
      </c>
      <c r="S917" s="26">
        <f>R917*'8_HeSo_Mercator'!$B$7</f>
        <v>15.418270137381805</v>
      </c>
      <c r="T917" s="6">
        <v>3646</v>
      </c>
      <c r="U917" s="21">
        <v>0.31788512033372612</v>
      </c>
      <c r="V917" s="7">
        <v>-7330.7868999987841</v>
      </c>
      <c r="W917" s="7">
        <v>4864821.4372999966</v>
      </c>
      <c r="X917" s="25">
        <f t="shared" si="441"/>
        <v>97.930777116777278</v>
      </c>
      <c r="Y917" s="6">
        <v>11759</v>
      </c>
      <c r="Z917" s="21">
        <v>0.33232952668255361</v>
      </c>
      <c r="AA917" s="7">
        <v>-7330.7868999987841</v>
      </c>
      <c r="AB917" s="7">
        <v>4864821.4372999966</v>
      </c>
      <c r="AC917" s="25">
        <f t="shared" si="442"/>
        <v>81.983090146855304</v>
      </c>
      <c r="AD917" s="6">
        <v>19148</v>
      </c>
      <c r="AE917" s="21">
        <v>0.3334789740828894</v>
      </c>
      <c r="AF917" s="7">
        <v>-7327.9592737369239</v>
      </c>
      <c r="AG917" s="7">
        <v>4864815.6927927434</v>
      </c>
      <c r="AH917" s="25">
        <f t="shared" si="443"/>
        <v>80.858591686263907</v>
      </c>
      <c r="AI917" s="6">
        <v>18878</v>
      </c>
      <c r="AJ917" s="21">
        <v>0.33416444579731691</v>
      </c>
      <c r="AK917" s="7">
        <v>-7330.7868999987841</v>
      </c>
      <c r="AL917" s="7">
        <v>4864821.4372999966</v>
      </c>
      <c r="AM917" s="25">
        <f t="shared" si="444"/>
        <v>80.197169235870305</v>
      </c>
      <c r="AN917" s="6">
        <v>18787</v>
      </c>
      <c r="AO917" s="21">
        <v>0.34165369367176029</v>
      </c>
      <c r="AP917" s="7">
        <v>-7327.9592737369239</v>
      </c>
      <c r="AQ917" s="7">
        <v>4864815.6927927434</v>
      </c>
      <c r="AR917" s="25">
        <f t="shared" si="445"/>
        <v>73.393148469340076</v>
      </c>
      <c r="AS917" s="6">
        <v>18788</v>
      </c>
      <c r="AT917" s="21">
        <v>0.3421635297262427</v>
      </c>
      <c r="AU917" s="7">
        <v>-7324.582886133343</v>
      </c>
      <c r="AV917" s="7">
        <v>4864813.8198470185</v>
      </c>
      <c r="AW917" s="25">
        <f t="shared" si="446"/>
        <v>72.956691387004113</v>
      </c>
      <c r="AX917" s="6">
        <v>3634</v>
      </c>
      <c r="AY917" s="21">
        <v>0.3426191273890995</v>
      </c>
      <c r="AZ917" s="7">
        <v>-7309.8493000008166</v>
      </c>
      <c r="BA917" s="7">
        <v>4864812.6952999979</v>
      </c>
      <c r="BB917" s="25">
        <f t="shared" si="447"/>
        <v>72.569408190368648</v>
      </c>
      <c r="BC917" s="6">
        <v>4476</v>
      </c>
      <c r="BD917" s="21">
        <v>0.34309405948980493</v>
      </c>
      <c r="BE917" s="7">
        <v>-7330.7868999987841</v>
      </c>
      <c r="BF917" s="7">
        <v>4864821.4372999966</v>
      </c>
      <c r="BG917" s="25">
        <f t="shared" si="448"/>
        <v>72.168421434311398</v>
      </c>
      <c r="BH917" s="6">
        <v>11892</v>
      </c>
      <c r="BI917" s="21">
        <v>0.34419154941991559</v>
      </c>
      <c r="BJ917" s="7">
        <v>-7330.7868999987841</v>
      </c>
      <c r="BK917" s="7">
        <v>4864821.4372999966</v>
      </c>
      <c r="BL917" s="25">
        <f t="shared" si="449"/>
        <v>71.252349032840669</v>
      </c>
      <c r="BM917" s="6">
        <v>19238</v>
      </c>
      <c r="BN917" s="21">
        <v>0.34498729158321029</v>
      </c>
      <c r="BO917" s="7">
        <v>-7330.7868999987841</v>
      </c>
      <c r="BP917" s="7">
        <v>4864821.4372999966</v>
      </c>
      <c r="BQ917" s="25">
        <f t="shared" si="450"/>
        <v>70.597221943284723</v>
      </c>
      <c r="BR917" s="6">
        <v>19244</v>
      </c>
      <c r="BS917" s="21">
        <v>0.34530736758358099</v>
      </c>
      <c r="BT917" s="7">
        <v>-7327.9592737369239</v>
      </c>
      <c r="BU917" s="7">
        <v>4864815.6927927434</v>
      </c>
      <c r="BV917" s="25">
        <f t="shared" si="451"/>
        <v>70.335830731697428</v>
      </c>
      <c r="BW917" s="6">
        <v>11802</v>
      </c>
      <c r="BX917" s="21">
        <v>0.35071334211082322</v>
      </c>
      <c r="BY917" s="7">
        <v>-7330.7868999987841</v>
      </c>
      <c r="BZ917" s="7">
        <v>4864821.4372999966</v>
      </c>
      <c r="CA917" s="25">
        <f t="shared" si="452"/>
        <v>66.098384963285596</v>
      </c>
      <c r="CB917" s="6">
        <v>3646</v>
      </c>
      <c r="CC917" s="21">
        <v>0.29243245182819599</v>
      </c>
      <c r="CD917" s="7">
        <v>-7330.7868999987841</v>
      </c>
      <c r="CE917" s="7">
        <v>4864821.4372999966</v>
      </c>
      <c r="CF917" s="25">
        <f t="shared" si="453"/>
        <v>136.74068084593765</v>
      </c>
      <c r="CG917" s="6">
        <v>11759</v>
      </c>
      <c r="CH917" s="21">
        <v>0.30844090179049422</v>
      </c>
      <c r="CI917" s="7">
        <v>-7330.7868999987841</v>
      </c>
      <c r="CJ917" s="7">
        <v>4864821.4372999966</v>
      </c>
      <c r="CK917" s="25">
        <f t="shared" si="454"/>
        <v>110.48724464618338</v>
      </c>
      <c r="CL917" s="6">
        <v>18878</v>
      </c>
      <c r="CM917" s="21">
        <v>0.31496582423735092</v>
      </c>
      <c r="CN917" s="7">
        <v>-7330.7868999987841</v>
      </c>
      <c r="CO917" s="7">
        <v>4864821.4372999966</v>
      </c>
      <c r="CP917" s="25">
        <f t="shared" si="455"/>
        <v>101.61229708365097</v>
      </c>
      <c r="CQ917" s="6">
        <v>19238</v>
      </c>
      <c r="CR917" s="21">
        <v>0.3194959810768695</v>
      </c>
      <c r="CS917" s="7">
        <v>-7330.7868999987841</v>
      </c>
      <c r="CT917" s="7">
        <v>4864821.4372999966</v>
      </c>
      <c r="CU917" s="25">
        <f t="shared" si="456"/>
        <v>95.970642377505314</v>
      </c>
      <c r="CV917" s="6">
        <v>4476</v>
      </c>
      <c r="CW917" s="21">
        <v>0.3203372350476355</v>
      </c>
      <c r="CX917" s="7">
        <v>-7330.7868999987841</v>
      </c>
      <c r="CY917" s="7">
        <v>4864821.4372999966</v>
      </c>
      <c r="CZ917" s="25">
        <f t="shared" si="457"/>
        <v>94.966473077570768</v>
      </c>
      <c r="DA917" s="6">
        <v>18785</v>
      </c>
      <c r="DB917" s="21">
        <v>0.32211049344897158</v>
      </c>
      <c r="DC917" s="7">
        <v>-7330.7868999987841</v>
      </c>
      <c r="DD917" s="7">
        <v>4864821.4372999966</v>
      </c>
      <c r="DE917" s="25">
        <f t="shared" si="458"/>
        <v>92.89246926913377</v>
      </c>
      <c r="DF917" s="6">
        <v>18692</v>
      </c>
      <c r="DG917" s="21">
        <v>0.32364345403899708</v>
      </c>
      <c r="DH917" s="7">
        <v>-7330.7868999987841</v>
      </c>
      <c r="DI917" s="7">
        <v>4864821.4372999966</v>
      </c>
      <c r="DJ917" s="25">
        <f t="shared" si="459"/>
        <v>91.144966597454868</v>
      </c>
      <c r="DK917" s="6">
        <v>19148</v>
      </c>
      <c r="DL917" s="21">
        <v>0.32550604294743052</v>
      </c>
      <c r="DM917" s="7">
        <v>-7327.9592737369239</v>
      </c>
      <c r="DN917" s="7">
        <v>4864815.6927927434</v>
      </c>
      <c r="DO917" s="25">
        <f t="shared" si="460"/>
        <v>89.07662991289402</v>
      </c>
      <c r="DP917" s="6">
        <v>11892</v>
      </c>
      <c r="DQ917" s="21">
        <v>0.32638824831657598</v>
      </c>
      <c r="DR917" s="7">
        <v>-7330.7868999987841</v>
      </c>
      <c r="DS917" s="7">
        <v>4864821.4372999966</v>
      </c>
      <c r="DT917" s="25">
        <f t="shared" si="461"/>
        <v>88.117455127223522</v>
      </c>
      <c r="DU917" s="6">
        <v>19244</v>
      </c>
      <c r="DV917" s="21">
        <v>0.3276496661957225</v>
      </c>
      <c r="DW917" s="7">
        <v>-7327.9592737369239</v>
      </c>
      <c r="DX917" s="7">
        <v>4864815.6927927434</v>
      </c>
      <c r="DY917" s="25">
        <f t="shared" si="462"/>
        <v>86.768298397594137</v>
      </c>
      <c r="DZ917" s="6">
        <v>11802</v>
      </c>
      <c r="EA917" s="21">
        <v>0.33014594866633101</v>
      </c>
      <c r="EB917" s="7">
        <v>-7330.7868999987841</v>
      </c>
      <c r="EC917" s="7">
        <v>4864821.4372999966</v>
      </c>
      <c r="ED917" s="25">
        <f t="shared" si="463"/>
        <v>84.173640532857391</v>
      </c>
      <c r="EE917" s="6">
        <v>18787</v>
      </c>
      <c r="EF917" s="21">
        <v>0.33127721556867917</v>
      </c>
      <c r="EG917" s="7">
        <v>-7327.9592737369239</v>
      </c>
      <c r="EH917" s="7">
        <v>4864815.6927927434</v>
      </c>
      <c r="EI917" s="25">
        <f t="shared" si="464"/>
        <v>83.029750173352397</v>
      </c>
    </row>
    <row r="918" spans="1:139" x14ac:dyDescent="0.25">
      <c r="A918" s="6">
        <v>904</v>
      </c>
      <c r="B918" s="6">
        <v>2</v>
      </c>
      <c r="C918" s="6">
        <v>1</v>
      </c>
      <c r="D918" s="6">
        <v>2</v>
      </c>
      <c r="E918" s="6">
        <v>1</v>
      </c>
      <c r="F918" s="20">
        <f t="shared" si="434"/>
        <v>1</v>
      </c>
      <c r="G918" s="20">
        <f t="shared" si="435"/>
        <v>1</v>
      </c>
      <c r="H918" s="20">
        <f t="shared" si="436"/>
        <v>1</v>
      </c>
      <c r="I918" s="7">
        <v>-7309.2193999998271</v>
      </c>
      <c r="J918" s="7">
        <v>4864812.2453999966</v>
      </c>
      <c r="K918" s="6">
        <v>0</v>
      </c>
      <c r="L918" s="6">
        <v>6</v>
      </c>
      <c r="M918" s="7">
        <v>-7310.8604907076788</v>
      </c>
      <c r="N918" s="7">
        <v>4864812.6443174053</v>
      </c>
      <c r="O918" s="26">
        <f t="shared" si="437"/>
        <v>-7310.8604907076797</v>
      </c>
      <c r="P918" s="26">
        <f t="shared" si="438"/>
        <v>4864812.6443174053</v>
      </c>
      <c r="Q918" s="20">
        <f t="shared" si="439"/>
        <v>1</v>
      </c>
      <c r="R918" s="26">
        <f t="shared" si="440"/>
        <v>1.6888794540558425</v>
      </c>
      <c r="S918" s="26">
        <f>R918*'8_HeSo_Mercator'!$B$7</f>
        <v>1.2938950640456166</v>
      </c>
      <c r="T918" s="6">
        <v>4186</v>
      </c>
      <c r="U918" s="21">
        <v>0.23179723875177161</v>
      </c>
      <c r="V918" s="7">
        <v>-7309.8493000008166</v>
      </c>
      <c r="W918" s="7">
        <v>4864812.6952999979</v>
      </c>
      <c r="X918" s="25">
        <f t="shared" si="441"/>
        <v>346.39129324361613</v>
      </c>
      <c r="Y918" s="6">
        <v>3910</v>
      </c>
      <c r="Z918" s="21">
        <v>0.2384319987089063</v>
      </c>
      <c r="AA918" s="7">
        <v>-7309.8493000008166</v>
      </c>
      <c r="AB918" s="7">
        <v>4864812.6952999979</v>
      </c>
      <c r="AC918" s="25">
        <f t="shared" si="442"/>
        <v>309.41534103999436</v>
      </c>
      <c r="AD918" s="6">
        <v>3358</v>
      </c>
      <c r="AE918" s="21">
        <v>0.25239940516306408</v>
      </c>
      <c r="AF918" s="7">
        <v>-7309.8493000008166</v>
      </c>
      <c r="AG918" s="7">
        <v>4864812.6952999979</v>
      </c>
      <c r="AH918" s="25">
        <f t="shared" si="443"/>
        <v>246.40339751102152</v>
      </c>
      <c r="AI918" s="6">
        <v>3634</v>
      </c>
      <c r="AJ918" s="21">
        <v>0.25529921976940517</v>
      </c>
      <c r="AK918" s="7">
        <v>-7309.8493000008166</v>
      </c>
      <c r="AL918" s="7">
        <v>4864812.6952999979</v>
      </c>
      <c r="AM918" s="25">
        <f t="shared" si="444"/>
        <v>235.39761038687914</v>
      </c>
      <c r="AN918" s="6">
        <v>4047</v>
      </c>
      <c r="AO918" s="21">
        <v>0.26234129190333938</v>
      </c>
      <c r="AP918" s="7">
        <v>-7309.8493000008166</v>
      </c>
      <c r="AQ918" s="7">
        <v>4864812.6952999979</v>
      </c>
      <c r="AR918" s="25">
        <f t="shared" si="445"/>
        <v>211.12194993050286</v>
      </c>
      <c r="AS918" s="6">
        <v>4324</v>
      </c>
      <c r="AT918" s="21">
        <v>0.27252274281964128</v>
      </c>
      <c r="AU918" s="7">
        <v>-7309.8493000008166</v>
      </c>
      <c r="AV918" s="7">
        <v>4864812.6952999979</v>
      </c>
      <c r="AW918" s="25">
        <f t="shared" si="446"/>
        <v>181.29632257175805</v>
      </c>
      <c r="AX918" s="6">
        <v>4463</v>
      </c>
      <c r="AY918" s="21">
        <v>0.27313127361039702</v>
      </c>
      <c r="AZ918" s="7">
        <v>-7309.8493000008166</v>
      </c>
      <c r="BA918" s="7">
        <v>4864812.6952999979</v>
      </c>
      <c r="BB918" s="25">
        <f t="shared" si="447"/>
        <v>179.68601643969862</v>
      </c>
      <c r="BC918" s="6">
        <v>3774</v>
      </c>
      <c r="BD918" s="21">
        <v>0.27652537721558762</v>
      </c>
      <c r="BE918" s="7">
        <v>-7309.8493000008166</v>
      </c>
      <c r="BF918" s="7">
        <v>4864812.6952999979</v>
      </c>
      <c r="BG918" s="25">
        <f t="shared" si="448"/>
        <v>171.02516822345373</v>
      </c>
      <c r="BH918" s="6">
        <v>4600</v>
      </c>
      <c r="BI918" s="21">
        <v>0.3108918460336072</v>
      </c>
      <c r="BJ918" s="7">
        <v>-7309.8493000008166</v>
      </c>
      <c r="BK918" s="7">
        <v>4864812.6952999979</v>
      </c>
      <c r="BL918" s="25">
        <f t="shared" si="449"/>
        <v>107.04408478468716</v>
      </c>
      <c r="BM918" s="6">
        <v>4465</v>
      </c>
      <c r="BN918" s="21">
        <v>0.31264901304358289</v>
      </c>
      <c r="BO918" s="7">
        <v>-7311.9193999990821</v>
      </c>
      <c r="BP918" s="7">
        <v>4864808.9637999982</v>
      </c>
      <c r="BQ918" s="25">
        <f t="shared" si="450"/>
        <v>104.65783627444915</v>
      </c>
      <c r="BR918" s="6">
        <v>3497</v>
      </c>
      <c r="BS918" s="21">
        <v>0.31478813202656991</v>
      </c>
      <c r="BT918" s="7">
        <v>-7311.9193999990821</v>
      </c>
      <c r="BU918" s="7">
        <v>4864808.9637999982</v>
      </c>
      <c r="BV918" s="25">
        <f t="shared" si="451"/>
        <v>101.84192464343381</v>
      </c>
      <c r="BW918" s="6">
        <v>3635</v>
      </c>
      <c r="BX918" s="21">
        <v>0.3191761805747772</v>
      </c>
      <c r="BY918" s="7">
        <v>-7311.9193999990821</v>
      </c>
      <c r="BZ918" s="7">
        <v>4864808.9637999982</v>
      </c>
      <c r="CA918" s="25">
        <f t="shared" si="452"/>
        <v>96.355854301809813</v>
      </c>
      <c r="CB918" s="6">
        <v>4186</v>
      </c>
      <c r="CC918" s="21">
        <v>0.25060124088033781</v>
      </c>
      <c r="CD918" s="7">
        <v>-7309.8493000008166</v>
      </c>
      <c r="CE918" s="7">
        <v>4864812.6952999979</v>
      </c>
      <c r="CF918" s="25">
        <f t="shared" si="453"/>
        <v>253.55205308861568</v>
      </c>
      <c r="CG918" s="6">
        <v>3358</v>
      </c>
      <c r="CH918" s="21">
        <v>0.27065527065527062</v>
      </c>
      <c r="CI918" s="7">
        <v>-7309.8493000008166</v>
      </c>
      <c r="CJ918" s="7">
        <v>4864812.6952999979</v>
      </c>
      <c r="CK918" s="25">
        <f t="shared" si="454"/>
        <v>186.35199424191043</v>
      </c>
      <c r="CL918" s="6">
        <v>4463</v>
      </c>
      <c r="CM918" s="21">
        <v>0.28142261423924192</v>
      </c>
      <c r="CN918" s="7">
        <v>-7309.8493000008166</v>
      </c>
      <c r="CO918" s="7">
        <v>4864812.6952999979</v>
      </c>
      <c r="CP918" s="25">
        <f t="shared" si="455"/>
        <v>159.42779069970655</v>
      </c>
      <c r="CQ918" s="6">
        <v>4324</v>
      </c>
      <c r="CR918" s="21">
        <v>0.28546580249725628</v>
      </c>
      <c r="CS918" s="7">
        <v>-7309.8493000008166</v>
      </c>
      <c r="CT918" s="7">
        <v>4864812.6952999979</v>
      </c>
      <c r="CU918" s="25">
        <f t="shared" si="456"/>
        <v>150.58566917287177</v>
      </c>
      <c r="CV918" s="6">
        <v>4047</v>
      </c>
      <c r="CW918" s="21">
        <v>0.28681447391606291</v>
      </c>
      <c r="CX918" s="7">
        <v>-7309.8493000008166</v>
      </c>
      <c r="CY918" s="7">
        <v>4864812.6952999979</v>
      </c>
      <c r="CZ918" s="25">
        <f t="shared" si="457"/>
        <v>147.77322252605504</v>
      </c>
      <c r="DA918" s="6">
        <v>3634</v>
      </c>
      <c r="DB918" s="21">
        <v>0.29215090102020269</v>
      </c>
      <c r="DC918" s="7">
        <v>-7309.8493000008166</v>
      </c>
      <c r="DD918" s="7">
        <v>4864812.6952999979</v>
      </c>
      <c r="DE918" s="25">
        <f t="shared" si="458"/>
        <v>137.26856063233799</v>
      </c>
      <c r="DF918" s="6">
        <v>4600</v>
      </c>
      <c r="DG918" s="21">
        <v>0.29551997121266638</v>
      </c>
      <c r="DH918" s="7">
        <v>-7309.8493000008166</v>
      </c>
      <c r="DI918" s="7">
        <v>4864812.6952999979</v>
      </c>
      <c r="DJ918" s="25">
        <f t="shared" si="459"/>
        <v>131.11508379223702</v>
      </c>
      <c r="DK918" s="6">
        <v>4474</v>
      </c>
      <c r="DL918" s="21">
        <v>0.30054178674351589</v>
      </c>
      <c r="DM918" s="7">
        <v>-7318.341099999845</v>
      </c>
      <c r="DN918" s="7">
        <v>4864814.5324999988</v>
      </c>
      <c r="DO918" s="25">
        <f t="shared" si="460"/>
        <v>122.56897210946238</v>
      </c>
      <c r="DP918" s="6">
        <v>3910</v>
      </c>
      <c r="DQ918" s="21">
        <v>0.30219514341017067</v>
      </c>
      <c r="DR918" s="7">
        <v>-7309.8493000008166</v>
      </c>
      <c r="DS918" s="7">
        <v>4864812.6952999979</v>
      </c>
      <c r="DT918" s="25">
        <f t="shared" si="461"/>
        <v>119.90852977100293</v>
      </c>
      <c r="DU918" s="6">
        <v>19069</v>
      </c>
      <c r="DV918" s="21">
        <v>0.30234737295023179</v>
      </c>
      <c r="DW918" s="7">
        <v>-7316.9068000018597</v>
      </c>
      <c r="DX918" s="7">
        <v>4864818.2916999981</v>
      </c>
      <c r="DY918" s="25">
        <f t="shared" si="462"/>
        <v>119.6672200622078</v>
      </c>
      <c r="DZ918" s="6">
        <v>3782</v>
      </c>
      <c r="EA918" s="21">
        <v>0.30779549858399158</v>
      </c>
      <c r="EB918" s="7">
        <v>-7318.341099999845</v>
      </c>
      <c r="EC918" s="7">
        <v>4864814.5324999988</v>
      </c>
      <c r="ED918" s="25">
        <f t="shared" si="463"/>
        <v>111.41686736804854</v>
      </c>
      <c r="EE918" s="6">
        <v>3497</v>
      </c>
      <c r="EF918" s="21">
        <v>0.30805038642303501</v>
      </c>
      <c r="EG918" s="7">
        <v>-7311.9193999990821</v>
      </c>
      <c r="EH918" s="7">
        <v>4864808.9637999982</v>
      </c>
      <c r="EI918" s="25">
        <f t="shared" si="464"/>
        <v>111.04856947227809</v>
      </c>
    </row>
    <row r="919" spans="1:139" x14ac:dyDescent="0.25">
      <c r="A919" s="6">
        <v>905</v>
      </c>
      <c r="B919" s="6">
        <v>2</v>
      </c>
      <c r="C919" s="6">
        <v>2</v>
      </c>
      <c r="D919" s="6">
        <v>2</v>
      </c>
      <c r="E919" s="6">
        <v>2</v>
      </c>
      <c r="F919" s="20">
        <f t="shared" si="434"/>
        <v>1</v>
      </c>
      <c r="G919" s="20">
        <f t="shared" si="435"/>
        <v>1</v>
      </c>
      <c r="H919" s="20">
        <f t="shared" si="436"/>
        <v>1</v>
      </c>
      <c r="I919" s="7">
        <v>-7393.854302266579</v>
      </c>
      <c r="J919" s="7">
        <v>4864787.5215828866</v>
      </c>
      <c r="K919" s="6">
        <v>6</v>
      </c>
      <c r="L919" s="6">
        <v>6</v>
      </c>
      <c r="M919" s="7">
        <v>-7404.3783979357468</v>
      </c>
      <c r="N919" s="7">
        <v>4864791.3399530249</v>
      </c>
      <c r="O919" s="26">
        <f t="shared" si="437"/>
        <v>-7404.3783979357477</v>
      </c>
      <c r="P919" s="26">
        <f t="shared" si="438"/>
        <v>4864791.3399530249</v>
      </c>
      <c r="Q919" s="20">
        <f t="shared" si="439"/>
        <v>1</v>
      </c>
      <c r="R919" s="26">
        <f t="shared" si="440"/>
        <v>11.195380304698798</v>
      </c>
      <c r="S919" s="26">
        <f>R919*'8_HeSo_Mercator'!$B$7</f>
        <v>8.5770759313674034</v>
      </c>
      <c r="T919" s="6">
        <v>1661</v>
      </c>
      <c r="U919" s="21">
        <v>0.27421311690485978</v>
      </c>
      <c r="V919" s="7">
        <v>-7405.0793000012636</v>
      </c>
      <c r="W919" s="7">
        <v>4864791.7287999988</v>
      </c>
      <c r="X919" s="25">
        <f t="shared" si="441"/>
        <v>176.86711784785729</v>
      </c>
      <c r="Y919" s="6">
        <v>1787</v>
      </c>
      <c r="Z919" s="21">
        <v>0.28800652425717388</v>
      </c>
      <c r="AA919" s="7">
        <v>-7405.0793000012636</v>
      </c>
      <c r="AB919" s="7">
        <v>4864791.7287999988</v>
      </c>
      <c r="AC919" s="25">
        <f t="shared" si="442"/>
        <v>145.34185404730067</v>
      </c>
      <c r="AD919" s="6">
        <v>2096</v>
      </c>
      <c r="AE919" s="21">
        <v>0.29697275621807429</v>
      </c>
      <c r="AF919" s="7">
        <v>-7395.2131999991834</v>
      </c>
      <c r="AG919" s="7">
        <v>4864786.2550999969</v>
      </c>
      <c r="AH919" s="25">
        <f t="shared" si="443"/>
        <v>128.56819927061048</v>
      </c>
      <c r="AI919" s="6">
        <v>1718</v>
      </c>
      <c r="AJ919" s="21">
        <v>0.2976791706550545</v>
      </c>
      <c r="AK919" s="7">
        <v>-7405.0793000012636</v>
      </c>
      <c r="AL919" s="7">
        <v>4864791.7287999988</v>
      </c>
      <c r="AM919" s="25">
        <f t="shared" si="444"/>
        <v>127.35212962549301</v>
      </c>
      <c r="AN919" s="6">
        <v>1660</v>
      </c>
      <c r="AO919" s="21">
        <v>0.31126919095888461</v>
      </c>
      <c r="AP919" s="7">
        <v>-7408.9259999990463</v>
      </c>
      <c r="AQ919" s="7">
        <v>4864793.862999998</v>
      </c>
      <c r="AR919" s="25">
        <f t="shared" si="445"/>
        <v>106.52595896718927</v>
      </c>
      <c r="AS919" s="6">
        <v>2153</v>
      </c>
      <c r="AT919" s="21">
        <v>0.31143265846717361</v>
      </c>
      <c r="AU919" s="7">
        <v>-7405.0793000012636</v>
      </c>
      <c r="AV919" s="7">
        <v>4864791.7287999988</v>
      </c>
      <c r="AW919" s="25">
        <f t="shared" si="446"/>
        <v>106.30247787550374</v>
      </c>
      <c r="AX919" s="6">
        <v>2097</v>
      </c>
      <c r="AY919" s="21">
        <v>0.31392526633043949</v>
      </c>
      <c r="AZ919" s="7">
        <v>-7408.9259999990463</v>
      </c>
      <c r="BA919" s="7">
        <v>4864793.862999998</v>
      </c>
      <c r="BB919" s="25">
        <f t="shared" si="447"/>
        <v>102.96625434967055</v>
      </c>
      <c r="BC919" s="6">
        <v>1725</v>
      </c>
      <c r="BD919" s="21">
        <v>0.31454085452739611</v>
      </c>
      <c r="BE919" s="7">
        <v>-7395.2131999991834</v>
      </c>
      <c r="BF919" s="7">
        <v>4864786.2550999969</v>
      </c>
      <c r="BG919" s="25">
        <f t="shared" si="448"/>
        <v>102.16255617303632</v>
      </c>
      <c r="BH919" s="6">
        <v>2215</v>
      </c>
      <c r="BI919" s="21">
        <v>0.31647997596125899</v>
      </c>
      <c r="BJ919" s="7">
        <v>-7405.0793000012636</v>
      </c>
      <c r="BK919" s="7">
        <v>4864791.7287999988</v>
      </c>
      <c r="BL919" s="25">
        <f t="shared" si="449"/>
        <v>99.681611936158205</v>
      </c>
      <c r="BM919" s="6">
        <v>1850</v>
      </c>
      <c r="BN919" s="21">
        <v>0.31901262372024902</v>
      </c>
      <c r="BO919" s="7">
        <v>-7405.0793000012636</v>
      </c>
      <c r="BP919" s="7">
        <v>4864791.7287999988</v>
      </c>
      <c r="BQ919" s="25">
        <f t="shared" si="450"/>
        <v>96.553611798713931</v>
      </c>
      <c r="BR919" s="6">
        <v>1978</v>
      </c>
      <c r="BS919" s="21">
        <v>0.32006531498509211</v>
      </c>
      <c r="BT919" s="7">
        <v>-7408.9259999990463</v>
      </c>
      <c r="BU919" s="7">
        <v>4864793.862999998</v>
      </c>
      <c r="BV919" s="25">
        <f t="shared" si="451"/>
        <v>95.289609825374839</v>
      </c>
      <c r="BW919" s="6">
        <v>1975</v>
      </c>
      <c r="BX919" s="21">
        <v>0.32306896292098991</v>
      </c>
      <c r="BY919" s="7">
        <v>-7405.0793000012636</v>
      </c>
      <c r="BZ919" s="7">
        <v>4864791.7287999988</v>
      </c>
      <c r="CA919" s="25">
        <f t="shared" si="452"/>
        <v>91.795004984687111</v>
      </c>
      <c r="CB919" s="6">
        <v>1787</v>
      </c>
      <c r="CC919" s="21">
        <v>0.27738685098055532</v>
      </c>
      <c r="CD919" s="7">
        <v>-7405.0793000012636</v>
      </c>
      <c r="CE919" s="7">
        <v>4864791.7287999988</v>
      </c>
      <c r="CF919" s="25">
        <f t="shared" si="453"/>
        <v>168.91044996810675</v>
      </c>
      <c r="CG919" s="6">
        <v>1661</v>
      </c>
      <c r="CH919" s="21">
        <v>0.28218209179834458</v>
      </c>
      <c r="CI919" s="7">
        <v>-7405.0793000012636</v>
      </c>
      <c r="CJ919" s="7">
        <v>4864791.7287999988</v>
      </c>
      <c r="CK919" s="25">
        <f t="shared" si="454"/>
        <v>157.7183430524228</v>
      </c>
      <c r="CL919" s="6">
        <v>1718</v>
      </c>
      <c r="CM919" s="21">
        <v>0.29978983805167508</v>
      </c>
      <c r="CN919" s="7">
        <v>-7405.0793000012636</v>
      </c>
      <c r="CO919" s="7">
        <v>4864791.7287999988</v>
      </c>
      <c r="CP919" s="25">
        <f t="shared" si="455"/>
        <v>123.80334243899055</v>
      </c>
      <c r="CQ919" s="6">
        <v>2097</v>
      </c>
      <c r="CR919" s="21">
        <v>0.30124465188642541</v>
      </c>
      <c r="CS919" s="7">
        <v>-7408.9259999990463</v>
      </c>
      <c r="CT919" s="7">
        <v>4864793.862999998</v>
      </c>
      <c r="CU919" s="25">
        <f t="shared" si="456"/>
        <v>121.42905583322256</v>
      </c>
      <c r="CV919" s="6">
        <v>2096</v>
      </c>
      <c r="CW919" s="21">
        <v>0.30223570027575319</v>
      </c>
      <c r="CX919" s="7">
        <v>-7395.2131999991834</v>
      </c>
      <c r="CY919" s="7">
        <v>4864786.2550999969</v>
      </c>
      <c r="CZ919" s="25">
        <f t="shared" si="457"/>
        <v>119.84418084943243</v>
      </c>
      <c r="DA919" s="6">
        <v>2215</v>
      </c>
      <c r="DB919" s="21">
        <v>0.30611511060836449</v>
      </c>
      <c r="DC919" s="7">
        <v>-7405.0793000012636</v>
      </c>
      <c r="DD919" s="7">
        <v>4864791.7287999988</v>
      </c>
      <c r="DE919" s="25">
        <f t="shared" si="458"/>
        <v>113.88353202291417</v>
      </c>
      <c r="DF919" s="6">
        <v>1660</v>
      </c>
      <c r="DG919" s="21">
        <v>0.3139859981762963</v>
      </c>
      <c r="DH919" s="7">
        <v>-7408.9259999990463</v>
      </c>
      <c r="DI919" s="7">
        <v>4864793.862999998</v>
      </c>
      <c r="DJ919" s="25">
        <f t="shared" si="459"/>
        <v>102.88661364392067</v>
      </c>
      <c r="DK919" s="6">
        <v>2153</v>
      </c>
      <c r="DL919" s="21">
        <v>0.31404648650270839</v>
      </c>
      <c r="DM919" s="7">
        <v>-7405.0793000012636</v>
      </c>
      <c r="DN919" s="7">
        <v>4864791.7287999988</v>
      </c>
      <c r="DO919" s="25">
        <f t="shared" si="460"/>
        <v>102.80736879925122</v>
      </c>
      <c r="DP919" s="6">
        <v>1978</v>
      </c>
      <c r="DQ919" s="21">
        <v>0.31471246550237941</v>
      </c>
      <c r="DR919" s="7">
        <v>-7408.9259999990463</v>
      </c>
      <c r="DS919" s="7">
        <v>4864793.862999998</v>
      </c>
      <c r="DT919" s="25">
        <f t="shared" si="461"/>
        <v>101.93990365465069</v>
      </c>
      <c r="DU919" s="6">
        <v>1850</v>
      </c>
      <c r="DV919" s="21">
        <v>0.3152121686366568</v>
      </c>
      <c r="DW919" s="7">
        <v>-7405.0793000012636</v>
      </c>
      <c r="DX919" s="7">
        <v>4864791.7287999988</v>
      </c>
      <c r="DY919" s="25">
        <f t="shared" si="462"/>
        <v>101.29502136883721</v>
      </c>
      <c r="DZ919" s="6">
        <v>1975</v>
      </c>
      <c r="EA919" s="21">
        <v>0.3208588714460831</v>
      </c>
      <c r="EB919" s="7">
        <v>-7405.0793000012636</v>
      </c>
      <c r="EC919" s="7">
        <v>4864791.7287999988</v>
      </c>
      <c r="ED919" s="25">
        <f t="shared" si="463"/>
        <v>94.350410381900375</v>
      </c>
      <c r="EE919" s="6">
        <v>1853</v>
      </c>
      <c r="EF919" s="21">
        <v>0.32218347887802001</v>
      </c>
      <c r="EG919" s="7">
        <v>-7395.2131999991834</v>
      </c>
      <c r="EH919" s="7">
        <v>4864786.2550999969</v>
      </c>
      <c r="EI919" s="25">
        <f t="shared" si="464"/>
        <v>92.808324752259097</v>
      </c>
    </row>
    <row r="920" spans="1:139" x14ac:dyDescent="0.25">
      <c r="A920" s="6">
        <v>906</v>
      </c>
      <c r="B920" s="6">
        <v>2</v>
      </c>
      <c r="C920" s="6">
        <v>1</v>
      </c>
      <c r="D920" s="6">
        <v>2</v>
      </c>
      <c r="E920" s="6">
        <v>1</v>
      </c>
      <c r="F920" s="20">
        <f t="shared" si="434"/>
        <v>1</v>
      </c>
      <c r="G920" s="20">
        <f t="shared" si="435"/>
        <v>1</v>
      </c>
      <c r="H920" s="20">
        <f t="shared" si="436"/>
        <v>1</v>
      </c>
      <c r="I920" s="7">
        <v>-7315.6989162123073</v>
      </c>
      <c r="J920" s="7">
        <v>4864802.6109440103</v>
      </c>
      <c r="K920" s="6">
        <v>0</v>
      </c>
      <c r="L920" s="6">
        <v>-3</v>
      </c>
      <c r="M920" s="7">
        <v>-7315.5039681014396</v>
      </c>
      <c r="N920" s="7">
        <v>4864809.747880456</v>
      </c>
      <c r="O920" s="26">
        <f t="shared" si="437"/>
        <v>-7315.5039681014405</v>
      </c>
      <c r="P920" s="26">
        <f t="shared" si="438"/>
        <v>4864809.747880457</v>
      </c>
      <c r="Q920" s="20">
        <f t="shared" si="439"/>
        <v>1</v>
      </c>
      <c r="R920" s="26">
        <f t="shared" si="440"/>
        <v>7.1395984907750645</v>
      </c>
      <c r="S920" s="26">
        <f>R920*'8_HeSo_Mercator'!$B$7</f>
        <v>5.4698345842840368</v>
      </c>
      <c r="T920" s="6">
        <v>19071</v>
      </c>
      <c r="U920" s="21">
        <v>0.30214188967179101</v>
      </c>
      <c r="V920" s="7">
        <v>-7311.9193999990821</v>
      </c>
      <c r="W920" s="7">
        <v>4864808.9637999982</v>
      </c>
      <c r="X920" s="25">
        <f t="shared" si="441"/>
        <v>119.99308959030216</v>
      </c>
      <c r="Y920" s="6">
        <v>18884</v>
      </c>
      <c r="Z920" s="21">
        <v>0.31320388582038922</v>
      </c>
      <c r="AA920" s="7">
        <v>-7311.9193999990821</v>
      </c>
      <c r="AB920" s="7">
        <v>4864808.9637999982</v>
      </c>
      <c r="AC920" s="25">
        <f t="shared" si="442"/>
        <v>103.91815648300498</v>
      </c>
      <c r="AD920" s="6">
        <v>14921</v>
      </c>
      <c r="AE920" s="21">
        <v>0.32136315677292748</v>
      </c>
      <c r="AF920" s="7">
        <v>-7316.4574000015846</v>
      </c>
      <c r="AG920" s="7">
        <v>4864800.7843000004</v>
      </c>
      <c r="AH920" s="25">
        <f t="shared" si="443"/>
        <v>93.759581589523847</v>
      </c>
      <c r="AI920" s="6">
        <v>18975</v>
      </c>
      <c r="AJ920" s="21">
        <v>0.32471625661513159</v>
      </c>
      <c r="AK920" s="7">
        <v>-7324.582886133343</v>
      </c>
      <c r="AL920" s="7">
        <v>4864813.8198470185</v>
      </c>
      <c r="AM920" s="25">
        <f t="shared" si="444"/>
        <v>89.946418067288931</v>
      </c>
      <c r="AN920" s="6">
        <v>18796</v>
      </c>
      <c r="AO920" s="21">
        <v>0.33344062402414598</v>
      </c>
      <c r="AP920" s="7">
        <v>-7311.9193999990821</v>
      </c>
      <c r="AQ920" s="7">
        <v>4864808.9637999982</v>
      </c>
      <c r="AR920" s="25">
        <f t="shared" si="445"/>
        <v>80.895797311860349</v>
      </c>
      <c r="AS920" s="6">
        <v>18706</v>
      </c>
      <c r="AT920" s="21">
        <v>0.33853017275380071</v>
      </c>
      <c r="AU920" s="7">
        <v>-7311.9193999990821</v>
      </c>
      <c r="AV920" s="7">
        <v>4864808.9637999982</v>
      </c>
      <c r="AW920" s="25">
        <f t="shared" si="446"/>
        <v>76.139578557198135</v>
      </c>
      <c r="AX920" s="6">
        <v>18978</v>
      </c>
      <c r="AY920" s="21">
        <v>0.34586343723210639</v>
      </c>
      <c r="AZ920" s="7">
        <v>-7311.9193999990821</v>
      </c>
      <c r="BA920" s="7">
        <v>4864808.9637999982</v>
      </c>
      <c r="BB920" s="25">
        <f t="shared" si="447"/>
        <v>69.88458444586125</v>
      </c>
      <c r="BC920" s="6">
        <v>18614</v>
      </c>
      <c r="BD920" s="21">
        <v>0.34604158287606951</v>
      </c>
      <c r="BE920" s="7">
        <v>-7316.9068000018597</v>
      </c>
      <c r="BF920" s="7">
        <v>4864818.2916999981</v>
      </c>
      <c r="BG920" s="25">
        <f t="shared" si="448"/>
        <v>69.740786423648885</v>
      </c>
      <c r="BH920" s="6">
        <v>18609</v>
      </c>
      <c r="BI920" s="21">
        <v>0.34619829243886507</v>
      </c>
      <c r="BJ920" s="7">
        <v>-7324.582886133343</v>
      </c>
      <c r="BK920" s="7">
        <v>4864813.8198470185</v>
      </c>
      <c r="BL920" s="25">
        <f t="shared" si="449"/>
        <v>69.614597127640863</v>
      </c>
      <c r="BM920" s="6">
        <v>19155</v>
      </c>
      <c r="BN920" s="21">
        <v>0.35069735289211468</v>
      </c>
      <c r="BO920" s="7">
        <v>-7324.0806999988854</v>
      </c>
      <c r="BP920" s="7">
        <v>4864817.7170000002</v>
      </c>
      <c r="BQ920" s="25">
        <f t="shared" si="450"/>
        <v>66.11044018759344</v>
      </c>
      <c r="BR920" s="6">
        <v>19154</v>
      </c>
      <c r="BS920" s="21">
        <v>0.3517779395474866</v>
      </c>
      <c r="BT920" s="7">
        <v>-7318.341099999845</v>
      </c>
      <c r="BU920" s="7">
        <v>4864814.5324999988</v>
      </c>
      <c r="BV920" s="25">
        <f t="shared" si="451"/>
        <v>65.301866808340165</v>
      </c>
      <c r="BW920" s="6">
        <v>19157</v>
      </c>
      <c r="BX920" s="21">
        <v>0.35238571064893998</v>
      </c>
      <c r="BY920" s="7">
        <v>-7311.9193999990821</v>
      </c>
      <c r="BZ920" s="7">
        <v>4864808.9637999982</v>
      </c>
      <c r="CA920" s="25">
        <f t="shared" si="452"/>
        <v>64.8525179722876</v>
      </c>
      <c r="CB920" s="6">
        <v>19071</v>
      </c>
      <c r="CC920" s="21">
        <v>0.27872315083177818</v>
      </c>
      <c r="CD920" s="7">
        <v>-7311.9193999990821</v>
      </c>
      <c r="CE920" s="7">
        <v>4864808.9637999982</v>
      </c>
      <c r="CF920" s="25">
        <f t="shared" si="453"/>
        <v>165.69439918593281</v>
      </c>
      <c r="CG920" s="6">
        <v>18796</v>
      </c>
      <c r="CH920" s="21">
        <v>0.29296345383361511</v>
      </c>
      <c r="CI920" s="7">
        <v>-7311.9193999990821</v>
      </c>
      <c r="CJ920" s="7">
        <v>4864808.9637999982</v>
      </c>
      <c r="CK920" s="25">
        <f t="shared" si="454"/>
        <v>135.75199227314988</v>
      </c>
      <c r="CL920" s="6">
        <v>18884</v>
      </c>
      <c r="CM920" s="21">
        <v>0.29315965739011879</v>
      </c>
      <c r="CN920" s="7">
        <v>-7311.9193999990821</v>
      </c>
      <c r="CO920" s="7">
        <v>4864808.9637999982</v>
      </c>
      <c r="CP920" s="25">
        <f t="shared" si="455"/>
        <v>135.38893690956243</v>
      </c>
      <c r="CQ920" s="6">
        <v>18978</v>
      </c>
      <c r="CR920" s="21">
        <v>0.30785281693724847</v>
      </c>
      <c r="CS920" s="7">
        <v>-7311.9193999990821</v>
      </c>
      <c r="CT920" s="7">
        <v>4864808.9637999982</v>
      </c>
      <c r="CU920" s="25">
        <f t="shared" si="456"/>
        <v>111.33391281733073</v>
      </c>
      <c r="CV920" s="6">
        <v>14921</v>
      </c>
      <c r="CW920" s="21">
        <v>0.30815060064978178</v>
      </c>
      <c r="CX920" s="7">
        <v>-7316.4574000015846</v>
      </c>
      <c r="CY920" s="7">
        <v>4864800.7843000004</v>
      </c>
      <c r="CZ920" s="25">
        <f t="shared" si="457"/>
        <v>110.90418268318381</v>
      </c>
      <c r="DA920" s="6">
        <v>19157</v>
      </c>
      <c r="DB920" s="21">
        <v>0.30970909201446928</v>
      </c>
      <c r="DC920" s="7">
        <v>-7311.9193999990821</v>
      </c>
      <c r="DD920" s="7">
        <v>4864808.9637999982</v>
      </c>
      <c r="DE920" s="25">
        <f t="shared" si="458"/>
        <v>108.6886464052206</v>
      </c>
      <c r="DF920" s="6">
        <v>3639</v>
      </c>
      <c r="DG920" s="21">
        <v>0.30992300777738691</v>
      </c>
      <c r="DH920" s="7">
        <v>-7315.7434000000358</v>
      </c>
      <c r="DI920" s="7">
        <v>4864802.0715000033</v>
      </c>
      <c r="DJ920" s="25">
        <f t="shared" si="459"/>
        <v>108.38887964400601</v>
      </c>
      <c r="DK920" s="6">
        <v>18706</v>
      </c>
      <c r="DL920" s="21">
        <v>0.31707246794410021</v>
      </c>
      <c r="DM920" s="7">
        <v>-7311.9193999990821</v>
      </c>
      <c r="DN920" s="7">
        <v>4864808.9637999982</v>
      </c>
      <c r="DO920" s="25">
        <f t="shared" si="460"/>
        <v>98.93862445834904</v>
      </c>
      <c r="DP920" s="6">
        <v>19155</v>
      </c>
      <c r="DQ920" s="21">
        <v>0.3177777777777776</v>
      </c>
      <c r="DR920" s="7">
        <v>-7324.0806999988854</v>
      </c>
      <c r="DS920" s="7">
        <v>4864817.7170000002</v>
      </c>
      <c r="DT920" s="25">
        <f t="shared" si="461"/>
        <v>98.063164819383033</v>
      </c>
      <c r="DU920" s="6">
        <v>18614</v>
      </c>
      <c r="DV920" s="21">
        <v>0.32169693293399532</v>
      </c>
      <c r="DW920" s="7">
        <v>-7316.9068000018597</v>
      </c>
      <c r="DX920" s="7">
        <v>4864818.2916999981</v>
      </c>
      <c r="DY920" s="25">
        <f t="shared" si="462"/>
        <v>93.371066325436558</v>
      </c>
      <c r="DZ920" s="6">
        <v>18975</v>
      </c>
      <c r="EA920" s="21">
        <v>0.32313460707564079</v>
      </c>
      <c r="EB920" s="7">
        <v>-7324.582886133343</v>
      </c>
      <c r="EC920" s="7">
        <v>4864813.8198470185</v>
      </c>
      <c r="ED920" s="25">
        <f t="shared" si="463"/>
        <v>91.720435818469753</v>
      </c>
      <c r="EE920" s="6">
        <v>18983</v>
      </c>
      <c r="EF920" s="21">
        <v>0.32327866515816939</v>
      </c>
      <c r="EG920" s="7">
        <v>-7315.7434000000358</v>
      </c>
      <c r="EH920" s="7">
        <v>4864802.0715000033</v>
      </c>
      <c r="EI920" s="25">
        <f t="shared" si="464"/>
        <v>91.557056762194549</v>
      </c>
    </row>
    <row r="921" spans="1:139" x14ac:dyDescent="0.25">
      <c r="A921" s="6">
        <v>907</v>
      </c>
      <c r="B921" s="6">
        <v>2</v>
      </c>
      <c r="C921" s="6">
        <v>4</v>
      </c>
      <c r="D921" s="6">
        <v>2</v>
      </c>
      <c r="E921" s="6">
        <v>3</v>
      </c>
      <c r="F921" s="20">
        <f t="shared" si="434"/>
        <v>1</v>
      </c>
      <c r="G921" s="20">
        <f t="shared" si="435"/>
        <v>0</v>
      </c>
      <c r="H921" s="20">
        <f t="shared" si="436"/>
        <v>0</v>
      </c>
      <c r="I921" s="7">
        <v>-7341.2475684264036</v>
      </c>
      <c r="J921" s="7">
        <v>4864755.5269991448</v>
      </c>
      <c r="K921" s="6">
        <v>-6</v>
      </c>
      <c r="L921" s="6">
        <v>-6</v>
      </c>
      <c r="M921" s="7">
        <v>-7357.0924896270926</v>
      </c>
      <c r="N921" s="7">
        <v>4864756.2234581951</v>
      </c>
      <c r="O921" s="26">
        <f t="shared" si="437"/>
        <v>-7357.0924896270926</v>
      </c>
      <c r="P921" s="26">
        <f t="shared" si="438"/>
        <v>4864756.2234581951</v>
      </c>
      <c r="Q921" s="20">
        <f t="shared" si="439"/>
        <v>1</v>
      </c>
      <c r="R921" s="26">
        <f t="shared" si="440"/>
        <v>15.860220145533118</v>
      </c>
      <c r="S921" s="26">
        <f>R921*'8_HeSo_Mercator'!$B$7</f>
        <v>12.150932685988858</v>
      </c>
      <c r="T921" s="6">
        <v>644</v>
      </c>
      <c r="U921" s="21">
        <v>0.3723856718925081</v>
      </c>
      <c r="V921" s="7">
        <v>-7363.2282320708036</v>
      </c>
      <c r="W921" s="7">
        <v>4864760.277467221</v>
      </c>
      <c r="X921" s="25">
        <f t="shared" si="441"/>
        <v>52.00297026680105</v>
      </c>
      <c r="Y921" s="6">
        <v>606</v>
      </c>
      <c r="Z921" s="21">
        <v>0.44258815142440527</v>
      </c>
      <c r="AA921" s="7">
        <v>-7347.1083000004292</v>
      </c>
      <c r="AB921" s="7">
        <v>4864748.045599997</v>
      </c>
      <c r="AC921" s="25">
        <f t="shared" si="442"/>
        <v>26.061587539281827</v>
      </c>
      <c r="AD921" s="6">
        <v>61</v>
      </c>
      <c r="AE921" s="21">
        <v>0.4475372634083491</v>
      </c>
      <c r="AF921" s="7">
        <v>-7347.1083000004292</v>
      </c>
      <c r="AG921" s="7">
        <v>4864748.045599997</v>
      </c>
      <c r="AH921" s="25">
        <f t="shared" si="443"/>
        <v>24.927756417303602</v>
      </c>
      <c r="AI921" s="6">
        <v>388</v>
      </c>
      <c r="AJ921" s="21">
        <v>0.45063402692260751</v>
      </c>
      <c r="AK921" s="7">
        <v>-7347.1083000004292</v>
      </c>
      <c r="AL921" s="7">
        <v>4864748.045599997</v>
      </c>
      <c r="AM921" s="25">
        <f t="shared" si="444"/>
        <v>24.249571728596322</v>
      </c>
      <c r="AN921" s="6">
        <v>534</v>
      </c>
      <c r="AO921" s="21">
        <v>0.45342273491652152</v>
      </c>
      <c r="AP921" s="7">
        <v>-7363.2282320708036</v>
      </c>
      <c r="AQ921" s="7">
        <v>4864760.277467221</v>
      </c>
      <c r="AR921" s="25">
        <f t="shared" si="445"/>
        <v>23.658479595843229</v>
      </c>
      <c r="AS921" s="6">
        <v>758</v>
      </c>
      <c r="AT921" s="21">
        <v>0.45436211418416361</v>
      </c>
      <c r="AU921" s="7">
        <v>-7363.2282320708036</v>
      </c>
      <c r="AV921" s="7">
        <v>4864760.277467221</v>
      </c>
      <c r="AW921" s="25">
        <f t="shared" si="446"/>
        <v>23.463432892046796</v>
      </c>
      <c r="AX921" s="6">
        <v>982</v>
      </c>
      <c r="AY921" s="21">
        <v>0.45638886096425352</v>
      </c>
      <c r="AZ921" s="7">
        <v>-7352.9321568608284</v>
      </c>
      <c r="BA921" s="7">
        <v>4864754.565126285</v>
      </c>
      <c r="BB921" s="25">
        <f t="shared" si="447"/>
        <v>23.0494122539139</v>
      </c>
      <c r="BC921" s="6">
        <v>976</v>
      </c>
      <c r="BD921" s="21">
        <v>0.46036182962985761</v>
      </c>
      <c r="BE921" s="7">
        <v>-7363.2282320708036</v>
      </c>
      <c r="BF921" s="7">
        <v>4864760.277467221</v>
      </c>
      <c r="BG921" s="25">
        <f t="shared" si="448"/>
        <v>22.263978313805218</v>
      </c>
      <c r="BH921" s="6">
        <v>278</v>
      </c>
      <c r="BI921" s="21">
        <v>0.46065900705721141</v>
      </c>
      <c r="BJ921" s="7">
        <v>-7344.9684000015259</v>
      </c>
      <c r="BK921" s="7">
        <v>4864749.5759999976</v>
      </c>
      <c r="BL921" s="25">
        <f t="shared" si="449"/>
        <v>22.206582695777985</v>
      </c>
      <c r="BM921" s="6">
        <v>869</v>
      </c>
      <c r="BN921" s="21">
        <v>0.46142962678834648</v>
      </c>
      <c r="BO921" s="7">
        <v>-7363.2282320708036</v>
      </c>
      <c r="BP921" s="7">
        <v>4864760.277467221</v>
      </c>
      <c r="BQ921" s="25">
        <f t="shared" si="450"/>
        <v>22.058607723473973</v>
      </c>
      <c r="BR921" s="6">
        <v>282</v>
      </c>
      <c r="BS921" s="21">
        <v>0.46394056964177249</v>
      </c>
      <c r="BT921" s="7">
        <v>-7347.1083000004292</v>
      </c>
      <c r="BU921" s="7">
        <v>4864748.045599997</v>
      </c>
      <c r="BV921" s="25">
        <f t="shared" si="451"/>
        <v>21.584927506977014</v>
      </c>
      <c r="BW921" s="6">
        <v>1083</v>
      </c>
      <c r="BX921" s="21">
        <v>0.465257842599967</v>
      </c>
      <c r="BY921" s="7">
        <v>-7363.2282320708036</v>
      </c>
      <c r="BZ921" s="7">
        <v>4864760.277467221</v>
      </c>
      <c r="CA921" s="25">
        <f t="shared" si="452"/>
        <v>21.341512239255337</v>
      </c>
      <c r="CB921" s="6">
        <v>644</v>
      </c>
      <c r="CC921" s="21">
        <v>0.35619883843234101</v>
      </c>
      <c r="CD921" s="7">
        <v>-7363.2282320708036</v>
      </c>
      <c r="CE921" s="7">
        <v>4864760.277467221</v>
      </c>
      <c r="CF921" s="25">
        <f t="shared" si="453"/>
        <v>62.119793652674254</v>
      </c>
      <c r="CG921" s="6">
        <v>982</v>
      </c>
      <c r="CH921" s="21">
        <v>0.41624890586456592</v>
      </c>
      <c r="CI921" s="7">
        <v>-7352.9321568608284</v>
      </c>
      <c r="CJ921" s="7">
        <v>4864754.565126285</v>
      </c>
      <c r="CK921" s="25">
        <f t="shared" si="454"/>
        <v>33.310993078256629</v>
      </c>
      <c r="CL921" s="6">
        <v>534</v>
      </c>
      <c r="CM921" s="21">
        <v>0.42542588944257731</v>
      </c>
      <c r="CN921" s="7">
        <v>-7363.2282320708036</v>
      </c>
      <c r="CO921" s="7">
        <v>4864760.277467221</v>
      </c>
      <c r="CP921" s="25">
        <f t="shared" si="455"/>
        <v>30.528420702551166</v>
      </c>
      <c r="CQ921" s="6">
        <v>106</v>
      </c>
      <c r="CR921" s="21">
        <v>0.42920724362507912</v>
      </c>
      <c r="CS921" s="7">
        <v>-7352.9321568608284</v>
      </c>
      <c r="CT921" s="7">
        <v>4864754.565126285</v>
      </c>
      <c r="CU921" s="25">
        <f t="shared" si="456"/>
        <v>29.466722191970216</v>
      </c>
      <c r="CV921" s="6">
        <v>976</v>
      </c>
      <c r="CW921" s="21">
        <v>0.43010575405704587</v>
      </c>
      <c r="CX921" s="7">
        <v>-7363.2282320708036</v>
      </c>
      <c r="CY921" s="7">
        <v>4864760.277467221</v>
      </c>
      <c r="CZ921" s="25">
        <f t="shared" si="457"/>
        <v>29.221263416490601</v>
      </c>
      <c r="DA921" s="6">
        <v>874</v>
      </c>
      <c r="DB921" s="21">
        <v>0.43034164647017431</v>
      </c>
      <c r="DC921" s="7">
        <v>-7352.9321568608284</v>
      </c>
      <c r="DD921" s="7">
        <v>4864754.565126285</v>
      </c>
      <c r="DE921" s="25">
        <f t="shared" si="458"/>
        <v>29.157245362036139</v>
      </c>
      <c r="DF921" s="6">
        <v>758</v>
      </c>
      <c r="DG921" s="21">
        <v>0.43061936362089498</v>
      </c>
      <c r="DH921" s="7">
        <v>-7363.2282320708036</v>
      </c>
      <c r="DI921" s="7">
        <v>4864760.277467221</v>
      </c>
      <c r="DJ921" s="25">
        <f t="shared" si="459"/>
        <v>29.082101160280391</v>
      </c>
      <c r="DK921" s="6">
        <v>1091</v>
      </c>
      <c r="DL921" s="21">
        <v>0.43146454924606997</v>
      </c>
      <c r="DM921" s="7">
        <v>-7352.9321568608284</v>
      </c>
      <c r="DN921" s="7">
        <v>4864754.565126285</v>
      </c>
      <c r="DO921" s="25">
        <f t="shared" si="460"/>
        <v>28.854896908486527</v>
      </c>
      <c r="DP921" s="6">
        <v>869</v>
      </c>
      <c r="DQ921" s="21">
        <v>0.4372604248289883</v>
      </c>
      <c r="DR921" s="7">
        <v>-7363.2282320708036</v>
      </c>
      <c r="DS921" s="7">
        <v>4864760.277467221</v>
      </c>
      <c r="DT921" s="25">
        <f t="shared" si="461"/>
        <v>27.355163220578309</v>
      </c>
      <c r="DU921" s="6">
        <v>1083</v>
      </c>
      <c r="DV921" s="21">
        <v>0.44531656548135301</v>
      </c>
      <c r="DW921" s="7">
        <v>-7363.2282320708036</v>
      </c>
      <c r="DX921" s="7">
        <v>4864760.277467221</v>
      </c>
      <c r="DY921" s="25">
        <f t="shared" si="462"/>
        <v>25.428725659993461</v>
      </c>
      <c r="DZ921" s="6">
        <v>606</v>
      </c>
      <c r="EA921" s="21">
        <v>0.4464527563663116</v>
      </c>
      <c r="EB921" s="7">
        <v>-7347.1083000004292</v>
      </c>
      <c r="EC921" s="7">
        <v>4864748.045599997</v>
      </c>
      <c r="ED921" s="25">
        <f t="shared" si="463"/>
        <v>25.170854866949707</v>
      </c>
      <c r="EE921" s="6">
        <v>327</v>
      </c>
      <c r="EF921" s="21">
        <v>0.44670040992282678</v>
      </c>
      <c r="EG921" s="7">
        <v>-7352.9321568608284</v>
      </c>
      <c r="EH921" s="7">
        <v>4864754.565126285</v>
      </c>
      <c r="EI921" s="25">
        <f t="shared" si="464"/>
        <v>25.115081739893622</v>
      </c>
    </row>
    <row r="922" spans="1:139" x14ac:dyDescent="0.25">
      <c r="A922" s="6">
        <v>908</v>
      </c>
      <c r="B922" s="6">
        <v>2</v>
      </c>
      <c r="C922" s="6">
        <v>0</v>
      </c>
      <c r="D922" s="6">
        <v>2</v>
      </c>
      <c r="E922" s="6">
        <v>0</v>
      </c>
      <c r="F922" s="20">
        <f t="shared" si="434"/>
        <v>1</v>
      </c>
      <c r="G922" s="20">
        <f t="shared" si="435"/>
        <v>1</v>
      </c>
      <c r="H922" s="20">
        <f t="shared" si="436"/>
        <v>1</v>
      </c>
      <c r="I922" s="7">
        <v>-7401.58428787706</v>
      </c>
      <c r="J922" s="7">
        <v>4864790.9509607246</v>
      </c>
      <c r="K922" s="6">
        <v>-3</v>
      </c>
      <c r="L922" s="6">
        <v>-6</v>
      </c>
      <c r="M922" s="7">
        <v>-7405.1894798875237</v>
      </c>
      <c r="N922" s="7">
        <v>4864800.0235496927</v>
      </c>
      <c r="O922" s="26">
        <f t="shared" si="437"/>
        <v>-7405.1894798875219</v>
      </c>
      <c r="P922" s="26">
        <f t="shared" si="438"/>
        <v>4864800.0235496927</v>
      </c>
      <c r="Q922" s="20">
        <f t="shared" si="439"/>
        <v>1</v>
      </c>
      <c r="R922" s="26">
        <f t="shared" si="440"/>
        <v>9.7626471828198138</v>
      </c>
      <c r="S922" s="26">
        <f>R922*'8_HeSo_Mercator'!$B$7</f>
        <v>7.4794213237268341</v>
      </c>
      <c r="T922" s="6">
        <v>4966</v>
      </c>
      <c r="U922" s="21">
        <v>0.16856545568010109</v>
      </c>
      <c r="V922" s="7">
        <v>-7405.6816999986768</v>
      </c>
      <c r="W922" s="7">
        <v>4864801.9056999981</v>
      </c>
      <c r="X922" s="25">
        <f t="shared" si="441"/>
        <v>1238.5846240440542</v>
      </c>
      <c r="Y922" s="6">
        <v>4869</v>
      </c>
      <c r="Z922" s="21">
        <v>0.20640655701807581</v>
      </c>
      <c r="AA922" s="7">
        <v>-7405.6816999986768</v>
      </c>
      <c r="AB922" s="7">
        <v>4864801.9056999981</v>
      </c>
      <c r="AC922" s="25">
        <f t="shared" si="442"/>
        <v>550.94220333574299</v>
      </c>
      <c r="AD922" s="6">
        <v>4656</v>
      </c>
      <c r="AE922" s="21">
        <v>0.2214559330822308</v>
      </c>
      <c r="AF922" s="7">
        <v>-7405.6816999986768</v>
      </c>
      <c r="AG922" s="7">
        <v>4864801.9056999981</v>
      </c>
      <c r="AH922" s="25">
        <f t="shared" si="443"/>
        <v>415.76767387726846</v>
      </c>
      <c r="AI922" s="6">
        <v>5064</v>
      </c>
      <c r="AJ922" s="21">
        <v>0.24241108094639091</v>
      </c>
      <c r="AK922" s="7">
        <v>-7405.6816999986768</v>
      </c>
      <c r="AL922" s="7">
        <v>4864801.9056999981</v>
      </c>
      <c r="AM922" s="25">
        <f t="shared" si="444"/>
        <v>289.59437860429233</v>
      </c>
      <c r="AN922" s="6">
        <v>5297</v>
      </c>
      <c r="AO922" s="21">
        <v>0.25380687943724761</v>
      </c>
      <c r="AP922" s="7">
        <v>-7405.6816999986768</v>
      </c>
      <c r="AQ922" s="7">
        <v>4864801.9056999981</v>
      </c>
      <c r="AR922" s="25">
        <f t="shared" si="445"/>
        <v>240.98301969467471</v>
      </c>
      <c r="AS922" s="6">
        <v>4763</v>
      </c>
      <c r="AT922" s="21">
        <v>0.25647493942188138</v>
      </c>
      <c r="AU922" s="7">
        <v>-7405.6816999986768</v>
      </c>
      <c r="AV922" s="7">
        <v>4864801.9056999981</v>
      </c>
      <c r="AW922" s="25">
        <f t="shared" si="446"/>
        <v>231.11080822968367</v>
      </c>
      <c r="AX922" s="6">
        <v>4816</v>
      </c>
      <c r="AY922" s="21">
        <v>0.26371729940007749</v>
      </c>
      <c r="AZ922" s="7">
        <v>-7401.9961999990046</v>
      </c>
      <c r="BA922" s="7">
        <v>4864790.0183999985</v>
      </c>
      <c r="BB922" s="25">
        <f t="shared" si="447"/>
        <v>206.75000142220782</v>
      </c>
      <c r="BC922" s="6">
        <v>4710</v>
      </c>
      <c r="BD922" s="21">
        <v>0.26958466568800721</v>
      </c>
      <c r="BE922" s="7">
        <v>-7405.6816999986768</v>
      </c>
      <c r="BF922" s="7">
        <v>4864801.9056999981</v>
      </c>
      <c r="BG922" s="25">
        <f t="shared" si="448"/>
        <v>189.32992313762369</v>
      </c>
      <c r="BH922" s="6">
        <v>5017</v>
      </c>
      <c r="BI922" s="21">
        <v>0.27857631673616268</v>
      </c>
      <c r="BJ922" s="7">
        <v>-7405.6816999986768</v>
      </c>
      <c r="BK922" s="7">
        <v>4864801.9056999981</v>
      </c>
      <c r="BL922" s="25">
        <f t="shared" si="449"/>
        <v>166.04401727307831</v>
      </c>
      <c r="BM922" s="6">
        <v>4967</v>
      </c>
      <c r="BN922" s="21">
        <v>0.28191131687136423</v>
      </c>
      <c r="BO922" s="7">
        <v>-7401.9961999990046</v>
      </c>
      <c r="BP922" s="7">
        <v>4864790.0183999985</v>
      </c>
      <c r="BQ922" s="25">
        <f t="shared" si="450"/>
        <v>158.3251685097608</v>
      </c>
      <c r="BR922" s="6">
        <v>4817</v>
      </c>
      <c r="BS922" s="21">
        <v>0.29673388469686612</v>
      </c>
      <c r="BT922" s="7">
        <v>-7398.4281999990344</v>
      </c>
      <c r="BU922" s="7">
        <v>4864788.0389999971</v>
      </c>
      <c r="BV922" s="25">
        <f t="shared" si="451"/>
        <v>128.98269032563385</v>
      </c>
      <c r="BW922" s="6">
        <v>5389</v>
      </c>
      <c r="BX922" s="21">
        <v>0.29722309547813081</v>
      </c>
      <c r="BY922" s="7">
        <v>-7405.6816999986768</v>
      </c>
      <c r="BZ922" s="7">
        <v>4864801.9056999981</v>
      </c>
      <c r="CA922" s="25">
        <f t="shared" si="452"/>
        <v>128.13559456234827</v>
      </c>
      <c r="CB922" s="6">
        <v>4966</v>
      </c>
      <c r="CC922" s="21">
        <v>0.16592717670516799</v>
      </c>
      <c r="CD922" s="7">
        <v>-7405.6816999986768</v>
      </c>
      <c r="CE922" s="7">
        <v>4864801.9056999981</v>
      </c>
      <c r="CF922" s="25">
        <f t="shared" si="453"/>
        <v>1319.2585137067408</v>
      </c>
      <c r="CG922" s="6">
        <v>4763</v>
      </c>
      <c r="CH922" s="21">
        <v>0.1731955325887648</v>
      </c>
      <c r="CI922" s="7">
        <v>-7405.6816999986768</v>
      </c>
      <c r="CJ922" s="7">
        <v>4864801.9056999981</v>
      </c>
      <c r="CK922" s="25">
        <f t="shared" si="454"/>
        <v>1111.3561509888491</v>
      </c>
      <c r="CL922" s="6">
        <v>4869</v>
      </c>
      <c r="CM922" s="21">
        <v>0.19517695413377939</v>
      </c>
      <c r="CN922" s="7">
        <v>-7405.6816999986768</v>
      </c>
      <c r="CO922" s="7">
        <v>4864801.9056999981</v>
      </c>
      <c r="CP922" s="25">
        <f t="shared" si="455"/>
        <v>689.1057201644627</v>
      </c>
      <c r="CQ922" s="6">
        <v>4656</v>
      </c>
      <c r="CR922" s="21">
        <v>0.20909913673071559</v>
      </c>
      <c r="CS922" s="7">
        <v>-7405.6816999986768</v>
      </c>
      <c r="CT922" s="7">
        <v>4864801.9056999981</v>
      </c>
      <c r="CU922" s="25">
        <f t="shared" si="456"/>
        <v>523.10761317248648</v>
      </c>
      <c r="CV922" s="6">
        <v>4710</v>
      </c>
      <c r="CW922" s="21">
        <v>0.21988150098749171</v>
      </c>
      <c r="CX922" s="7">
        <v>-7405.6816999986768</v>
      </c>
      <c r="CY922" s="7">
        <v>4864801.9056999981</v>
      </c>
      <c r="CZ922" s="25">
        <f t="shared" si="457"/>
        <v>427.80438147644946</v>
      </c>
      <c r="DA922" s="6">
        <v>4967</v>
      </c>
      <c r="DB922" s="21">
        <v>0.23688586545729401</v>
      </c>
      <c r="DC922" s="7">
        <v>-7401.9961999990046</v>
      </c>
      <c r="DD922" s="7">
        <v>4864790.0183999985</v>
      </c>
      <c r="DE922" s="25">
        <f t="shared" si="458"/>
        <v>317.57288046789353</v>
      </c>
      <c r="DF922" s="6">
        <v>4659</v>
      </c>
      <c r="DG922" s="21">
        <v>0.23846282233163649</v>
      </c>
      <c r="DH922" s="7">
        <v>-7411.3531358204782</v>
      </c>
      <c r="DI922" s="7">
        <v>4864802.9295308739</v>
      </c>
      <c r="DJ922" s="25">
        <f t="shared" si="459"/>
        <v>309.25539237172438</v>
      </c>
      <c r="DK922" s="6">
        <v>5064</v>
      </c>
      <c r="DL922" s="21">
        <v>0.24006099148350621</v>
      </c>
      <c r="DM922" s="7">
        <v>-7405.6816999986768</v>
      </c>
      <c r="DN922" s="7">
        <v>4864801.9056999981</v>
      </c>
      <c r="DO922" s="25">
        <f t="shared" si="460"/>
        <v>301.10198470454947</v>
      </c>
      <c r="DP922" s="6">
        <v>5068</v>
      </c>
      <c r="DQ922" s="21">
        <v>0.2414667082164744</v>
      </c>
      <c r="DR922" s="7">
        <v>-7411.3531358204782</v>
      </c>
      <c r="DS922" s="7">
        <v>4864802.9295308739</v>
      </c>
      <c r="DT922" s="25">
        <f t="shared" si="461"/>
        <v>294.15142279609938</v>
      </c>
      <c r="DU922" s="6">
        <v>5072</v>
      </c>
      <c r="DV922" s="21">
        <v>0.24859850507207679</v>
      </c>
      <c r="DW922" s="7">
        <v>-7398.4281999990344</v>
      </c>
      <c r="DX922" s="7">
        <v>4864788.0389999971</v>
      </c>
      <c r="DY922" s="25">
        <f t="shared" si="462"/>
        <v>261.82188733342036</v>
      </c>
      <c r="DZ922" s="6">
        <v>4817</v>
      </c>
      <c r="EA922" s="21">
        <v>0.2494985895282664</v>
      </c>
      <c r="EB922" s="7">
        <v>-7398.4281999990344</v>
      </c>
      <c r="EC922" s="7">
        <v>4864788.0389999971</v>
      </c>
      <c r="ED922" s="25">
        <f t="shared" si="463"/>
        <v>258.06411659969763</v>
      </c>
      <c r="EE922" s="6">
        <v>4816</v>
      </c>
      <c r="EF922" s="21">
        <v>0.2498437775392158</v>
      </c>
      <c r="EG922" s="7">
        <v>-7401.9961999990046</v>
      </c>
      <c r="EH922" s="7">
        <v>4864790.0183999985</v>
      </c>
      <c r="EI922" s="25">
        <f t="shared" si="464"/>
        <v>256.64088809760796</v>
      </c>
    </row>
    <row r="923" spans="1:139" x14ac:dyDescent="0.25">
      <c r="A923" s="6">
        <v>909</v>
      </c>
      <c r="B923" s="6">
        <v>2</v>
      </c>
      <c r="C923" s="6">
        <v>4</v>
      </c>
      <c r="D923" s="6">
        <v>2</v>
      </c>
      <c r="E923" s="6">
        <v>4</v>
      </c>
      <c r="F923" s="20">
        <f t="shared" si="434"/>
        <v>1</v>
      </c>
      <c r="G923" s="20">
        <f t="shared" si="435"/>
        <v>1</v>
      </c>
      <c r="H923" s="20">
        <f t="shared" si="436"/>
        <v>1</v>
      </c>
      <c r="I923" s="7">
        <v>-7318.4561865527521</v>
      </c>
      <c r="J923" s="7">
        <v>4864800.6081756819</v>
      </c>
      <c r="K923" s="6">
        <v>3</v>
      </c>
      <c r="L923" s="6">
        <v>3</v>
      </c>
      <c r="M923" s="7">
        <v>-7315.1790171167922</v>
      </c>
      <c r="N923" s="7">
        <v>4864813.3800768293</v>
      </c>
      <c r="O923" s="26">
        <f t="shared" si="437"/>
        <v>-7315.1790171167922</v>
      </c>
      <c r="P923" s="26">
        <f t="shared" si="438"/>
        <v>4864813.3800768293</v>
      </c>
      <c r="Q923" s="20">
        <f t="shared" si="439"/>
        <v>1</v>
      </c>
      <c r="R923" s="26">
        <f t="shared" si="440"/>
        <v>13.185647440758103</v>
      </c>
      <c r="S923" s="26">
        <f>R923*'8_HeSo_Mercator'!$B$7</f>
        <v>10.101872042359817</v>
      </c>
      <c r="T923" s="6">
        <v>2541</v>
      </c>
      <c r="U923" s="21">
        <v>0.36508469256431419</v>
      </c>
      <c r="V923" s="7">
        <v>-7309.5174999982119</v>
      </c>
      <c r="W923" s="7">
        <v>4864813.2934999987</v>
      </c>
      <c r="X923" s="25">
        <f t="shared" si="441"/>
        <v>56.289255406142424</v>
      </c>
      <c r="Y923" s="6">
        <v>2638</v>
      </c>
      <c r="Z923" s="21">
        <v>0.37783490622864169</v>
      </c>
      <c r="AA923" s="7">
        <v>-7311.9193999990821</v>
      </c>
      <c r="AB923" s="7">
        <v>4864808.9637999982</v>
      </c>
      <c r="AC923" s="25">
        <f t="shared" si="442"/>
        <v>49.067246710802777</v>
      </c>
      <c r="AD923" s="6">
        <v>2354</v>
      </c>
      <c r="AE923" s="21">
        <v>0.38349065715758007</v>
      </c>
      <c r="AF923" s="7">
        <v>-7325.2340999990702</v>
      </c>
      <c r="AG923" s="7">
        <v>4864818.3567999974</v>
      </c>
      <c r="AH923" s="25">
        <f t="shared" si="443"/>
        <v>46.236063186861479</v>
      </c>
      <c r="AI923" s="6">
        <v>2458</v>
      </c>
      <c r="AJ923" s="21">
        <v>0.38635021751621129</v>
      </c>
      <c r="AK923" s="7">
        <v>-7324.0806999988854</v>
      </c>
      <c r="AL923" s="7">
        <v>4864817.7170000002</v>
      </c>
      <c r="AM923" s="25">
        <f t="shared" si="444"/>
        <v>44.882325974544983</v>
      </c>
      <c r="AN923" s="6">
        <v>2735</v>
      </c>
      <c r="AO923" s="21">
        <v>0.39000317365800141</v>
      </c>
      <c r="AP923" s="7">
        <v>-7311.9193999990821</v>
      </c>
      <c r="AQ923" s="7">
        <v>4864808.9637999982</v>
      </c>
      <c r="AR923" s="25">
        <f t="shared" si="445"/>
        <v>43.224246925844056</v>
      </c>
      <c r="AS923" s="6">
        <v>2830</v>
      </c>
      <c r="AT923" s="21">
        <v>0.39449127220193719</v>
      </c>
      <c r="AU923" s="7">
        <v>-7311.9193999990821</v>
      </c>
      <c r="AV923" s="7">
        <v>4864808.9637999982</v>
      </c>
      <c r="AW923" s="25">
        <f t="shared" si="446"/>
        <v>41.290524826060341</v>
      </c>
      <c r="AX923" s="6">
        <v>2931</v>
      </c>
      <c r="AY923" s="21">
        <v>0.3945108329436291</v>
      </c>
      <c r="AZ923" s="7">
        <v>-7311.9193999990821</v>
      </c>
      <c r="BA923" s="7">
        <v>4864808.9637999982</v>
      </c>
      <c r="BB923" s="25">
        <f t="shared" si="447"/>
        <v>41.282336323686437</v>
      </c>
      <c r="BC923" s="6">
        <v>2435</v>
      </c>
      <c r="BD923" s="21">
        <v>0.40544311459287419</v>
      </c>
      <c r="BE923" s="7">
        <v>-7321.0379000008106</v>
      </c>
      <c r="BF923" s="7">
        <v>4864820.5837000012</v>
      </c>
      <c r="BG923" s="25">
        <f t="shared" si="448"/>
        <v>37.006693418573803</v>
      </c>
      <c r="BH923" s="6">
        <v>2532</v>
      </c>
      <c r="BI923" s="21">
        <v>0.41262254811623178</v>
      </c>
      <c r="BJ923" s="7">
        <v>-7321.0379000008106</v>
      </c>
      <c r="BK923" s="7">
        <v>4864820.5837000012</v>
      </c>
      <c r="BL923" s="25">
        <f t="shared" si="449"/>
        <v>34.497543684286043</v>
      </c>
      <c r="BM923" s="6">
        <v>3043</v>
      </c>
      <c r="BN923" s="21">
        <v>0.41748867817878799</v>
      </c>
      <c r="BO923" s="7">
        <v>-7325.2340999990702</v>
      </c>
      <c r="BP923" s="7">
        <v>4864818.3567999974</v>
      </c>
      <c r="BQ923" s="25">
        <f t="shared" si="450"/>
        <v>32.917071467168796</v>
      </c>
      <c r="BR923" s="6">
        <v>2437</v>
      </c>
      <c r="BS923" s="21">
        <v>0.41911517977021978</v>
      </c>
      <c r="BT923" s="7">
        <v>-7312.6622000001371</v>
      </c>
      <c r="BU923" s="7">
        <v>4864807.6248999983</v>
      </c>
      <c r="BV923" s="25">
        <f t="shared" si="451"/>
        <v>32.409060187733722</v>
      </c>
      <c r="BW923" s="6">
        <v>2847</v>
      </c>
      <c r="BX923" s="21">
        <v>0.42495674431244218</v>
      </c>
      <c r="BY923" s="7">
        <v>-7325.2340999990702</v>
      </c>
      <c r="BZ923" s="7">
        <v>4864818.3567999974</v>
      </c>
      <c r="CA923" s="25">
        <f t="shared" si="452"/>
        <v>30.663455572414858</v>
      </c>
      <c r="CB923" s="6">
        <v>2541</v>
      </c>
      <c r="CC923" s="21">
        <v>0.34972968334334492</v>
      </c>
      <c r="CD923" s="7">
        <v>-7309.5174999982119</v>
      </c>
      <c r="CE923" s="7">
        <v>4864813.2934999987</v>
      </c>
      <c r="CF923" s="25">
        <f t="shared" si="453"/>
        <v>66.845168342033261</v>
      </c>
      <c r="CG923" s="6">
        <v>2836</v>
      </c>
      <c r="CH923" s="21">
        <v>0.35782931779236049</v>
      </c>
      <c r="CI923" s="7">
        <v>-7309.5174999982119</v>
      </c>
      <c r="CJ923" s="7">
        <v>4864813.2934999987</v>
      </c>
      <c r="CK923" s="25">
        <f t="shared" si="454"/>
        <v>60.995292487196501</v>
      </c>
      <c r="CL923" s="6">
        <v>3229</v>
      </c>
      <c r="CM923" s="21">
        <v>0.35922392213629339</v>
      </c>
      <c r="CN923" s="7">
        <v>-7309.5174999982119</v>
      </c>
      <c r="CO923" s="7">
        <v>4864813.2934999987</v>
      </c>
      <c r="CP923" s="25">
        <f t="shared" si="455"/>
        <v>60.053593323003568</v>
      </c>
      <c r="CQ923" s="6">
        <v>2641</v>
      </c>
      <c r="CR923" s="21">
        <v>0.36551435675390948</v>
      </c>
      <c r="CS923" s="7">
        <v>-7309.5174999982119</v>
      </c>
      <c r="CT923" s="7">
        <v>4864813.2934999987</v>
      </c>
      <c r="CU923" s="25">
        <f t="shared" si="456"/>
        <v>56.025048378174844</v>
      </c>
      <c r="CV923" s="6">
        <v>2638</v>
      </c>
      <c r="CW923" s="21">
        <v>0.36620976330344568</v>
      </c>
      <c r="CX923" s="7">
        <v>-7311.9193999990821</v>
      </c>
      <c r="CY923" s="7">
        <v>4864808.9637999982</v>
      </c>
      <c r="CZ923" s="25">
        <f t="shared" si="457"/>
        <v>55.600708495173365</v>
      </c>
      <c r="DA923" s="6">
        <v>2458</v>
      </c>
      <c r="DB923" s="21">
        <v>0.37578888965947721</v>
      </c>
      <c r="DC923" s="7">
        <v>-7324.0806999988854</v>
      </c>
      <c r="DD923" s="7">
        <v>4864817.7170000002</v>
      </c>
      <c r="DE923" s="25">
        <f t="shared" si="458"/>
        <v>50.144609835017619</v>
      </c>
      <c r="DF923" s="6">
        <v>2735</v>
      </c>
      <c r="DG923" s="21">
        <v>0.37901754446644581</v>
      </c>
      <c r="DH923" s="7">
        <v>-7311.9193999990821</v>
      </c>
      <c r="DI923" s="7">
        <v>4864808.9637999982</v>
      </c>
      <c r="DJ923" s="25">
        <f t="shared" si="459"/>
        <v>48.457694261343178</v>
      </c>
      <c r="DK923" s="6">
        <v>2354</v>
      </c>
      <c r="DL923" s="21">
        <v>0.38308854930649672</v>
      </c>
      <c r="DM923" s="7">
        <v>-7325.2340999990702</v>
      </c>
      <c r="DN923" s="7">
        <v>4864818.3567999974</v>
      </c>
      <c r="DO923" s="25">
        <f t="shared" si="460"/>
        <v>46.430495277447505</v>
      </c>
      <c r="DP923" s="6">
        <v>2343</v>
      </c>
      <c r="DQ923" s="21">
        <v>0.3841932559389617</v>
      </c>
      <c r="DR923" s="7">
        <v>-7309.5174999982119</v>
      </c>
      <c r="DS923" s="7">
        <v>4864813.2934999987</v>
      </c>
      <c r="DT923" s="25">
        <f t="shared" si="461"/>
        <v>45.898770456745531</v>
      </c>
      <c r="DU923" s="6">
        <v>2749</v>
      </c>
      <c r="DV923" s="21">
        <v>0.38668160554096409</v>
      </c>
      <c r="DW923" s="7">
        <v>-7318.341099999845</v>
      </c>
      <c r="DX923" s="7">
        <v>4864814.5324999988</v>
      </c>
      <c r="DY923" s="25">
        <f t="shared" si="462"/>
        <v>44.728666156120106</v>
      </c>
      <c r="DZ923" s="6">
        <v>2830</v>
      </c>
      <c r="EA923" s="21">
        <v>0.38824263107292278</v>
      </c>
      <c r="EB923" s="7">
        <v>-7311.9193999990821</v>
      </c>
      <c r="EC923" s="7">
        <v>4864808.9637999982</v>
      </c>
      <c r="ED923" s="25">
        <f t="shared" si="463"/>
        <v>44.013622485166913</v>
      </c>
      <c r="EE923" s="6">
        <v>2931</v>
      </c>
      <c r="EF923" s="21">
        <v>0.3887932153519969</v>
      </c>
      <c r="EG923" s="7">
        <v>-7311.9193999990821</v>
      </c>
      <c r="EH923" s="7">
        <v>4864808.9637999982</v>
      </c>
      <c r="EI923" s="25">
        <f t="shared" si="464"/>
        <v>43.764834389764182</v>
      </c>
    </row>
    <row r="924" spans="1:139" x14ac:dyDescent="0.25">
      <c r="A924" s="6">
        <v>910</v>
      </c>
      <c r="B924" s="6">
        <v>2</v>
      </c>
      <c r="C924" s="6">
        <v>2</v>
      </c>
      <c r="D924" s="6">
        <v>2</v>
      </c>
      <c r="E924" s="6">
        <v>2</v>
      </c>
      <c r="F924" s="20">
        <f t="shared" si="434"/>
        <v>1</v>
      </c>
      <c r="G924" s="20">
        <f t="shared" si="435"/>
        <v>1</v>
      </c>
      <c r="H924" s="20">
        <f t="shared" si="436"/>
        <v>1</v>
      </c>
      <c r="I924" s="7">
        <v>-7394.4155476161386</v>
      </c>
      <c r="J924" s="7">
        <v>4864819.7892668694</v>
      </c>
      <c r="K924" s="6">
        <v>0</v>
      </c>
      <c r="L924" s="6">
        <v>0</v>
      </c>
      <c r="M924" s="7">
        <v>-7372.0335974706468</v>
      </c>
      <c r="N924" s="7">
        <v>4864837.4779680632</v>
      </c>
      <c r="O924" s="26">
        <f t="shared" si="437"/>
        <v>-7372.0335974706468</v>
      </c>
      <c r="P924" s="26">
        <f t="shared" si="438"/>
        <v>4864837.4779680623</v>
      </c>
      <c r="Q924" s="20">
        <f t="shared" si="439"/>
        <v>1</v>
      </c>
      <c r="R924" s="26">
        <f t="shared" si="440"/>
        <v>28.527913386806919</v>
      </c>
      <c r="S924" s="26">
        <f>R924*'8_HeSo_Mercator'!$B$7</f>
        <v>21.855986364252288</v>
      </c>
      <c r="T924" s="6">
        <v>13293</v>
      </c>
      <c r="U924" s="21">
        <v>0.36048928741046748</v>
      </c>
      <c r="V924" s="7">
        <v>-7394.7972306124866</v>
      </c>
      <c r="W924" s="7">
        <v>4864837.5788218081</v>
      </c>
      <c r="X924" s="25">
        <f t="shared" si="441"/>
        <v>59.214838124490491</v>
      </c>
      <c r="Y924" s="6">
        <v>13448</v>
      </c>
      <c r="Z924" s="21">
        <v>0.3686782630499974</v>
      </c>
      <c r="AA924" s="7">
        <v>-7394.7972306124866</v>
      </c>
      <c r="AB924" s="7">
        <v>4864837.5788218081</v>
      </c>
      <c r="AC924" s="25">
        <f t="shared" si="442"/>
        <v>54.126490526537481</v>
      </c>
      <c r="AD924" s="6">
        <v>11625</v>
      </c>
      <c r="AE924" s="21">
        <v>0.37533994425000639</v>
      </c>
      <c r="AF924" s="7">
        <v>-7363.2897476963699</v>
      </c>
      <c r="AG924" s="7">
        <v>4864835.2941314951</v>
      </c>
      <c r="AH924" s="25">
        <f t="shared" si="443"/>
        <v>50.384953185889479</v>
      </c>
      <c r="AI924" s="6">
        <v>13145</v>
      </c>
      <c r="AJ924" s="21">
        <v>0.3782467882137634</v>
      </c>
      <c r="AK924" s="7">
        <v>-7394.7972306124866</v>
      </c>
      <c r="AL924" s="7">
        <v>4864837.5788218081</v>
      </c>
      <c r="AM924" s="25">
        <f t="shared" si="444"/>
        <v>48.8538735483558</v>
      </c>
      <c r="AN924" s="6">
        <v>9797</v>
      </c>
      <c r="AO924" s="21">
        <v>0.38047339496194887</v>
      </c>
      <c r="AP924" s="7">
        <v>-7363.2897476963699</v>
      </c>
      <c r="AQ924" s="7">
        <v>4864835.2941314951</v>
      </c>
      <c r="AR924" s="25">
        <f t="shared" si="445"/>
        <v>47.720262665718245</v>
      </c>
      <c r="AS924" s="6">
        <v>10252</v>
      </c>
      <c r="AT924" s="21">
        <v>0.3917180003563463</v>
      </c>
      <c r="AU924" s="7">
        <v>-7363.2897476963699</v>
      </c>
      <c r="AV924" s="7">
        <v>4864835.2941314951</v>
      </c>
      <c r="AW924" s="25">
        <f t="shared" si="446"/>
        <v>42.472310233655669</v>
      </c>
      <c r="AX924" s="6">
        <v>13918</v>
      </c>
      <c r="AY924" s="21">
        <v>0.3942871421117734</v>
      </c>
      <c r="AZ924" s="7">
        <v>-7366.2424000017336</v>
      </c>
      <c r="BA924" s="7">
        <v>4864841.1080000028</v>
      </c>
      <c r="BB924" s="25">
        <f t="shared" si="447"/>
        <v>41.376098870134584</v>
      </c>
      <c r="BC924" s="6">
        <v>12978</v>
      </c>
      <c r="BD924" s="21">
        <v>0.39678082062272441</v>
      </c>
      <c r="BE924" s="7">
        <v>-7360.4972999989986</v>
      </c>
      <c r="BF924" s="7">
        <v>4864837.9205000028</v>
      </c>
      <c r="BG924" s="25">
        <f t="shared" si="448"/>
        <v>40.345705565769101</v>
      </c>
      <c r="BH924" s="6">
        <v>13919</v>
      </c>
      <c r="BI924" s="21">
        <v>0.39735992592707697</v>
      </c>
      <c r="BJ924" s="7">
        <v>-7359.3310999982059</v>
      </c>
      <c r="BK924" s="7">
        <v>4864837.2735000029</v>
      </c>
      <c r="BL924" s="25">
        <f t="shared" si="449"/>
        <v>40.111022761917525</v>
      </c>
      <c r="BM924" s="6">
        <v>14413</v>
      </c>
      <c r="BN924" s="21">
        <v>0.4016312379329095</v>
      </c>
      <c r="BO924" s="7">
        <v>-7360.4972999989986</v>
      </c>
      <c r="BP924" s="7">
        <v>4864837.9205000028</v>
      </c>
      <c r="BQ924" s="25">
        <f t="shared" si="450"/>
        <v>38.43174150074011</v>
      </c>
      <c r="BR924" s="6">
        <v>8431</v>
      </c>
      <c r="BS924" s="21">
        <v>0.40493391195673378</v>
      </c>
      <c r="BT924" s="7">
        <v>-7363.2897476963699</v>
      </c>
      <c r="BU924" s="7">
        <v>4864835.2941314951</v>
      </c>
      <c r="BV924" s="25">
        <f t="shared" si="451"/>
        <v>37.19318784927404</v>
      </c>
      <c r="BW924" s="6">
        <v>14250</v>
      </c>
      <c r="BX924" s="21">
        <v>0.40814618707753769</v>
      </c>
      <c r="BY924" s="7">
        <v>-7360.4972999989986</v>
      </c>
      <c r="BZ924" s="7">
        <v>4864837.9205000028</v>
      </c>
      <c r="CA924" s="25">
        <f t="shared" si="452"/>
        <v>36.036037101928883</v>
      </c>
      <c r="CB924" s="6">
        <v>13293</v>
      </c>
      <c r="CC924" s="21">
        <v>0.37217439503906052</v>
      </c>
      <c r="CD924" s="7">
        <v>-7394.7972306124866</v>
      </c>
      <c r="CE924" s="7">
        <v>4864837.5788218081</v>
      </c>
      <c r="CF924" s="25">
        <f t="shared" si="453"/>
        <v>52.121155540434529</v>
      </c>
      <c r="CG924" s="6">
        <v>11625</v>
      </c>
      <c r="CH924" s="21">
        <v>0.37512890346122318</v>
      </c>
      <c r="CI924" s="7">
        <v>-7363.2897476963699</v>
      </c>
      <c r="CJ924" s="7">
        <v>4864835.2941314951</v>
      </c>
      <c r="CK924" s="25">
        <f t="shared" si="454"/>
        <v>50.498431584059475</v>
      </c>
      <c r="CL924" s="6">
        <v>13448</v>
      </c>
      <c r="CM924" s="21">
        <v>0.3799363653378251</v>
      </c>
      <c r="CN924" s="7">
        <v>-7394.7972306124866</v>
      </c>
      <c r="CO924" s="7">
        <v>4864837.5788218081</v>
      </c>
      <c r="CP924" s="25">
        <f t="shared" si="455"/>
        <v>47.990640374079142</v>
      </c>
      <c r="CQ924" s="6">
        <v>13919</v>
      </c>
      <c r="CR924" s="21">
        <v>0.38525932939567459</v>
      </c>
      <c r="CS924" s="7">
        <v>-7359.3310999982059</v>
      </c>
      <c r="CT924" s="7">
        <v>4864837.2735000029</v>
      </c>
      <c r="CU924" s="25">
        <f t="shared" si="456"/>
        <v>45.392838686122928</v>
      </c>
      <c r="CV924" s="6">
        <v>9797</v>
      </c>
      <c r="CW924" s="21">
        <v>0.38802214393558138</v>
      </c>
      <c r="CX924" s="7">
        <v>-7363.2897476963699</v>
      </c>
      <c r="CY924" s="7">
        <v>4864835.2941314951</v>
      </c>
      <c r="CZ924" s="25">
        <f t="shared" si="457"/>
        <v>44.113747825843312</v>
      </c>
      <c r="DA924" s="6">
        <v>13918</v>
      </c>
      <c r="DB924" s="21">
        <v>0.38889656336817557</v>
      </c>
      <c r="DC924" s="7">
        <v>-7366.2424000017336</v>
      </c>
      <c r="DD924" s="7">
        <v>4864841.1080000028</v>
      </c>
      <c r="DE924" s="25">
        <f t="shared" si="458"/>
        <v>43.718331472585866</v>
      </c>
      <c r="DF924" s="6">
        <v>13145</v>
      </c>
      <c r="DG924" s="21">
        <v>0.38918898137290731</v>
      </c>
      <c r="DH924" s="7">
        <v>-7394.7972306124866</v>
      </c>
      <c r="DI924" s="7">
        <v>4864837.5788218081</v>
      </c>
      <c r="DJ924" s="25">
        <f t="shared" si="459"/>
        <v>43.587088018887769</v>
      </c>
      <c r="DK924" s="6">
        <v>13595</v>
      </c>
      <c r="DL924" s="21">
        <v>0.3958216274199316</v>
      </c>
      <c r="DM924" s="7">
        <v>-7359.3310999982059</v>
      </c>
      <c r="DN924" s="7">
        <v>4864837.2735000029</v>
      </c>
      <c r="DO924" s="25">
        <f t="shared" si="460"/>
        <v>40.738207856333808</v>
      </c>
      <c r="DP924" s="6">
        <v>10252</v>
      </c>
      <c r="DQ924" s="21">
        <v>0.39999821225854321</v>
      </c>
      <c r="DR924" s="7">
        <v>-7363.2897476963699</v>
      </c>
      <c r="DS924" s="7">
        <v>4864835.2941314951</v>
      </c>
      <c r="DT924" s="25">
        <f t="shared" si="461"/>
        <v>39.063198344309413</v>
      </c>
      <c r="DU924" s="6">
        <v>14087</v>
      </c>
      <c r="DV924" s="21">
        <v>0.40310341097012509</v>
      </c>
      <c r="DW924" s="7">
        <v>-7366.2424000017336</v>
      </c>
      <c r="DX924" s="7">
        <v>4864841.1080000028</v>
      </c>
      <c r="DY924" s="25">
        <f t="shared" si="462"/>
        <v>37.873383694840115</v>
      </c>
      <c r="DZ924" s="6">
        <v>12978</v>
      </c>
      <c r="EA924" s="21">
        <v>0.40413799030315167</v>
      </c>
      <c r="EB924" s="7">
        <v>-7360.4972999989986</v>
      </c>
      <c r="EC924" s="7">
        <v>4864837.9205000028</v>
      </c>
      <c r="ED924" s="25">
        <f t="shared" si="463"/>
        <v>37.487052126659265</v>
      </c>
      <c r="EE924" s="6">
        <v>14085</v>
      </c>
      <c r="EF924" s="21">
        <v>0.40792325212229957</v>
      </c>
      <c r="EG924" s="7">
        <v>-7367.4587999992073</v>
      </c>
      <c r="EH924" s="7">
        <v>4864841.7827999964</v>
      </c>
      <c r="EI924" s="25">
        <f t="shared" si="464"/>
        <v>36.114878211772073</v>
      </c>
    </row>
    <row r="925" spans="1:139" x14ac:dyDescent="0.25">
      <c r="A925" s="6">
        <v>911</v>
      </c>
      <c r="B925" s="6">
        <v>1</v>
      </c>
      <c r="C925" s="6">
        <v>2</v>
      </c>
      <c r="D925" s="6">
        <v>1</v>
      </c>
      <c r="E925" s="6">
        <v>2</v>
      </c>
      <c r="F925" s="20">
        <f t="shared" si="434"/>
        <v>1</v>
      </c>
      <c r="G925" s="20">
        <f t="shared" si="435"/>
        <v>1</v>
      </c>
      <c r="H925" s="20">
        <f t="shared" si="436"/>
        <v>1</v>
      </c>
      <c r="I925" s="7">
        <v>-7434.2386000007391</v>
      </c>
      <c r="J925" s="7">
        <v>4864861.2409000052</v>
      </c>
      <c r="K925" s="6">
        <v>-3</v>
      </c>
      <c r="L925" s="6">
        <v>-3</v>
      </c>
      <c r="M925" s="7">
        <v>-7427.836942467964</v>
      </c>
      <c r="N925" s="7">
        <v>4864863.7403382976</v>
      </c>
      <c r="O925" s="26">
        <f t="shared" si="437"/>
        <v>-7427.836942467964</v>
      </c>
      <c r="P925" s="26">
        <f t="shared" si="438"/>
        <v>4864863.7403382976</v>
      </c>
      <c r="Q925" s="20">
        <f t="shared" si="439"/>
        <v>1</v>
      </c>
      <c r="R925" s="26">
        <f t="shared" si="440"/>
        <v>6.8722929902751995</v>
      </c>
      <c r="S925" s="26">
        <f>R925*'8_HeSo_Mercator'!$B$7</f>
        <v>5.2650447949012458</v>
      </c>
      <c r="T925" s="6">
        <v>5369</v>
      </c>
      <c r="U925" s="21">
        <v>0.25154850188744471</v>
      </c>
      <c r="V925" s="7">
        <v>-7424.8123444654047</v>
      </c>
      <c r="W925" s="7">
        <v>4864862.9921568111</v>
      </c>
      <c r="X925" s="25">
        <f t="shared" si="441"/>
        <v>249.754348890995</v>
      </c>
      <c r="Y925" s="6">
        <v>6395</v>
      </c>
      <c r="Z925" s="21">
        <v>0.26831982248979258</v>
      </c>
      <c r="AA925" s="7">
        <v>-7424.8123444654047</v>
      </c>
      <c r="AB925" s="7">
        <v>4864862.9921568111</v>
      </c>
      <c r="AC925" s="25">
        <f t="shared" si="442"/>
        <v>192.92520402457427</v>
      </c>
      <c r="AD925" s="6">
        <v>7049</v>
      </c>
      <c r="AE925" s="21">
        <v>0.28719275874116101</v>
      </c>
      <c r="AF925" s="7">
        <v>-7439.5438000001013</v>
      </c>
      <c r="AG925" s="7">
        <v>4864864.079400003</v>
      </c>
      <c r="AH925" s="25">
        <f t="shared" si="443"/>
        <v>146.99618318163826</v>
      </c>
      <c r="AI925" s="6">
        <v>5159</v>
      </c>
      <c r="AJ925" s="21">
        <v>0.28964701226697298</v>
      </c>
      <c r="AK925" s="7">
        <v>-7424.8123444654047</v>
      </c>
      <c r="AL925" s="7">
        <v>4864862.9921568111</v>
      </c>
      <c r="AM925" s="25">
        <f t="shared" si="444"/>
        <v>142.07700308618223</v>
      </c>
      <c r="AN925" s="6">
        <v>6114</v>
      </c>
      <c r="AO925" s="21">
        <v>0.29096168376572951</v>
      </c>
      <c r="AP925" s="7">
        <v>-7424.8123444654047</v>
      </c>
      <c r="AQ925" s="7">
        <v>4864862.9921568111</v>
      </c>
      <c r="AR925" s="25">
        <f t="shared" si="445"/>
        <v>139.52653044111955</v>
      </c>
      <c r="AS925" s="6">
        <v>5269</v>
      </c>
      <c r="AT925" s="21">
        <v>0.29568860642165501</v>
      </c>
      <c r="AU925" s="7">
        <v>-7424.8123444654047</v>
      </c>
      <c r="AV925" s="7">
        <v>4864862.9921568111</v>
      </c>
      <c r="AW925" s="25">
        <f t="shared" si="446"/>
        <v>130.81623275381469</v>
      </c>
      <c r="AX925" s="6">
        <v>5788</v>
      </c>
      <c r="AY925" s="21">
        <v>0.2957399956251559</v>
      </c>
      <c r="AZ925" s="7">
        <v>-7424.8123444654047</v>
      </c>
      <c r="BA925" s="7">
        <v>4864862.9921568111</v>
      </c>
      <c r="BB925" s="25">
        <f t="shared" si="447"/>
        <v>130.72533142025455</v>
      </c>
      <c r="BC925" s="6">
        <v>5571</v>
      </c>
      <c r="BD925" s="21">
        <v>0.29817531042211981</v>
      </c>
      <c r="BE925" s="7">
        <v>-7424.8123444654047</v>
      </c>
      <c r="BF925" s="7">
        <v>4864862.9921568111</v>
      </c>
      <c r="BG925" s="25">
        <f t="shared" si="448"/>
        <v>126.50662796527244</v>
      </c>
      <c r="BH925" s="6">
        <v>6404</v>
      </c>
      <c r="BI925" s="21">
        <v>0.30480770785506339</v>
      </c>
      <c r="BJ925" s="7">
        <v>-7439.5438000001013</v>
      </c>
      <c r="BK925" s="7">
        <v>4864864.079400003</v>
      </c>
      <c r="BL925" s="25">
        <f t="shared" si="449"/>
        <v>115.85004843985843</v>
      </c>
      <c r="BM925" s="6">
        <v>6494</v>
      </c>
      <c r="BN925" s="21">
        <v>0.31334574479030508</v>
      </c>
      <c r="BO925" s="7">
        <v>-7439.5438000001013</v>
      </c>
      <c r="BP925" s="7">
        <v>4864864.079400003</v>
      </c>
      <c r="BQ925" s="25">
        <f t="shared" si="450"/>
        <v>103.7300994882669</v>
      </c>
      <c r="BR925" s="6">
        <v>5467</v>
      </c>
      <c r="BS925" s="21">
        <v>0.32030684349971728</v>
      </c>
      <c r="BT925" s="7">
        <v>-7424.8123444654047</v>
      </c>
      <c r="BU925" s="7">
        <v>4864862.9921568111</v>
      </c>
      <c r="BV925" s="25">
        <f t="shared" si="451"/>
        <v>95.002520873287608</v>
      </c>
      <c r="BW925" s="6">
        <v>6855</v>
      </c>
      <c r="BX925" s="21">
        <v>0.32291852697219292</v>
      </c>
      <c r="BY925" s="7">
        <v>-7414.8734699860206</v>
      </c>
      <c r="BZ925" s="7">
        <v>4864881.276651077</v>
      </c>
      <c r="CA925" s="25">
        <f t="shared" si="452"/>
        <v>91.966180316713633</v>
      </c>
      <c r="CB925" s="6">
        <v>6395</v>
      </c>
      <c r="CC925" s="21">
        <v>0.2753689904191961</v>
      </c>
      <c r="CD925" s="7">
        <v>-7424.8123444654047</v>
      </c>
      <c r="CE925" s="7">
        <v>4864862.9921568111</v>
      </c>
      <c r="CF925" s="25">
        <f t="shared" si="453"/>
        <v>173.91613311728929</v>
      </c>
      <c r="CG925" s="6">
        <v>5369</v>
      </c>
      <c r="CH925" s="21">
        <v>0.281545371875775</v>
      </c>
      <c r="CI925" s="7">
        <v>-7424.8123444654047</v>
      </c>
      <c r="CJ925" s="7">
        <v>4864862.9921568111</v>
      </c>
      <c r="CK925" s="25">
        <f t="shared" si="454"/>
        <v>159.14992170044923</v>
      </c>
      <c r="CL925" s="6">
        <v>5269</v>
      </c>
      <c r="CM925" s="21">
        <v>0.30235605823195921</v>
      </c>
      <c r="CN925" s="7">
        <v>-7424.8123444654047</v>
      </c>
      <c r="CO925" s="7">
        <v>4864862.9921568111</v>
      </c>
      <c r="CP925" s="25">
        <f t="shared" si="455"/>
        <v>119.65347072649466</v>
      </c>
      <c r="CQ925" s="6">
        <v>7049</v>
      </c>
      <c r="CR925" s="21">
        <v>0.30941678840319131</v>
      </c>
      <c r="CS925" s="7">
        <v>-7439.5438000001013</v>
      </c>
      <c r="CT925" s="7">
        <v>4864864.079400003</v>
      </c>
      <c r="CU925" s="25">
        <f t="shared" si="456"/>
        <v>109.09993800702792</v>
      </c>
      <c r="CV925" s="6">
        <v>5467</v>
      </c>
      <c r="CW925" s="21">
        <v>0.31735329409748009</v>
      </c>
      <c r="CX925" s="7">
        <v>-7424.8123444654047</v>
      </c>
      <c r="CY925" s="7">
        <v>4864862.9921568111</v>
      </c>
      <c r="CZ925" s="25">
        <f t="shared" si="457"/>
        <v>98.588885593316576</v>
      </c>
      <c r="DA925" s="6">
        <v>5571</v>
      </c>
      <c r="DB925" s="21">
        <v>0.32367318435754189</v>
      </c>
      <c r="DC925" s="7">
        <v>-7424.8123444654047</v>
      </c>
      <c r="DD925" s="7">
        <v>4864862.9921568111</v>
      </c>
      <c r="DE925" s="25">
        <f t="shared" si="458"/>
        <v>91.111483495433077</v>
      </c>
      <c r="DF925" s="6">
        <v>6404</v>
      </c>
      <c r="DG925" s="21">
        <v>0.32537878209920812</v>
      </c>
      <c r="DH925" s="7">
        <v>-7439.5438000001013</v>
      </c>
      <c r="DI925" s="7">
        <v>4864864.079400003</v>
      </c>
      <c r="DJ925" s="25">
        <f t="shared" si="459"/>
        <v>89.216068872717898</v>
      </c>
      <c r="DK925" s="6">
        <v>5460</v>
      </c>
      <c r="DL925" s="21">
        <v>0.32545294447260981</v>
      </c>
      <c r="DM925" s="7">
        <v>-7439.5438000001013</v>
      </c>
      <c r="DN925" s="7">
        <v>4864864.079400003</v>
      </c>
      <c r="DO925" s="25">
        <f t="shared" si="460"/>
        <v>89.134776455099328</v>
      </c>
      <c r="DP925" s="6">
        <v>5159</v>
      </c>
      <c r="DQ925" s="21">
        <v>0.3283667324265393</v>
      </c>
      <c r="DR925" s="7">
        <v>-7424.8123444654047</v>
      </c>
      <c r="DS925" s="7">
        <v>4864862.9921568111</v>
      </c>
      <c r="DT925" s="25">
        <f t="shared" si="461"/>
        <v>86.012861216424156</v>
      </c>
      <c r="DU925" s="6">
        <v>6114</v>
      </c>
      <c r="DV925" s="21">
        <v>0.33014949638642982</v>
      </c>
      <c r="DW925" s="7">
        <v>-7424.8123444654047</v>
      </c>
      <c r="DX925" s="7">
        <v>4864862.9921568111</v>
      </c>
      <c r="DY925" s="25">
        <f t="shared" si="462"/>
        <v>84.17002253911609</v>
      </c>
      <c r="DZ925" s="6">
        <v>5788</v>
      </c>
      <c r="EA925" s="21">
        <v>0.33181270663010332</v>
      </c>
      <c r="EB925" s="7">
        <v>-7424.8123444654047</v>
      </c>
      <c r="EC925" s="7">
        <v>4864862.9921568111</v>
      </c>
      <c r="ED925" s="25">
        <f t="shared" si="463"/>
        <v>82.495060896533417</v>
      </c>
      <c r="EE925" s="6">
        <v>6483</v>
      </c>
      <c r="EF925" s="21">
        <v>0.3352552723141376</v>
      </c>
      <c r="EG925" s="7">
        <v>-7424.8123444654047</v>
      </c>
      <c r="EH925" s="7">
        <v>4864862.9921568111</v>
      </c>
      <c r="EI925" s="25">
        <f t="shared" si="464"/>
        <v>79.158496052011301</v>
      </c>
    </row>
    <row r="926" spans="1:139" x14ac:dyDescent="0.25">
      <c r="A926" s="6">
        <v>912</v>
      </c>
      <c r="B926" s="6">
        <v>2</v>
      </c>
      <c r="C926" s="6">
        <v>1</v>
      </c>
      <c r="D926" s="6">
        <v>2</v>
      </c>
      <c r="E926" s="6">
        <v>1</v>
      </c>
      <c r="F926" s="20">
        <f t="shared" si="434"/>
        <v>1</v>
      </c>
      <c r="G926" s="20">
        <f t="shared" si="435"/>
        <v>1</v>
      </c>
      <c r="H926" s="20">
        <f t="shared" si="436"/>
        <v>1</v>
      </c>
      <c r="I926" s="7">
        <v>-7309.2193999998271</v>
      </c>
      <c r="J926" s="7">
        <v>4864812.2453999966</v>
      </c>
      <c r="K926" s="6">
        <v>-6</v>
      </c>
      <c r="L926" s="6">
        <v>-6</v>
      </c>
      <c r="M926" s="7">
        <v>-7310.6700316637362</v>
      </c>
      <c r="N926" s="7">
        <v>4864808.4691669857</v>
      </c>
      <c r="O926" s="26">
        <f t="shared" si="437"/>
        <v>-7310.6700316637362</v>
      </c>
      <c r="P926" s="26">
        <f t="shared" si="438"/>
        <v>4864808.4691669866</v>
      </c>
      <c r="Q926" s="20">
        <f t="shared" si="439"/>
        <v>1</v>
      </c>
      <c r="R926" s="26">
        <f t="shared" si="440"/>
        <v>4.0452772426749677</v>
      </c>
      <c r="S926" s="26">
        <f>R926*'8_HeSo_Mercator'!$B$7</f>
        <v>3.0991935181776071</v>
      </c>
      <c r="T926" s="6">
        <v>3637</v>
      </c>
      <c r="U926" s="21">
        <v>0.33778703271476729</v>
      </c>
      <c r="V926" s="7">
        <v>-7312.6622000001371</v>
      </c>
      <c r="W926" s="7">
        <v>4864807.6248999983</v>
      </c>
      <c r="X926" s="25">
        <f t="shared" si="441"/>
        <v>76.811828961979984</v>
      </c>
      <c r="Y926" s="6">
        <v>3495</v>
      </c>
      <c r="Z926" s="21">
        <v>0.34340322586522098</v>
      </c>
      <c r="AA926" s="7">
        <v>-7303.7942958213389</v>
      </c>
      <c r="AB926" s="7">
        <v>4864812.44148691</v>
      </c>
      <c r="AC926" s="25">
        <f t="shared" si="442"/>
        <v>71.90887889858729</v>
      </c>
      <c r="AD926" s="6">
        <v>4190</v>
      </c>
      <c r="AE926" s="21">
        <v>0.35026867820941637</v>
      </c>
      <c r="AF926" s="7">
        <v>-7303.7942958213389</v>
      </c>
      <c r="AG926" s="7">
        <v>4864812.44148691</v>
      </c>
      <c r="AH926" s="25">
        <f t="shared" si="443"/>
        <v>66.43467060414693</v>
      </c>
      <c r="AI926" s="6">
        <v>4331</v>
      </c>
      <c r="AJ926" s="21">
        <v>0.37144900728871039</v>
      </c>
      <c r="AK926" s="7">
        <v>-7308.7791119664907</v>
      </c>
      <c r="AL926" s="7">
        <v>4864804.1348270178</v>
      </c>
      <c r="AM926" s="25">
        <f t="shared" si="444"/>
        <v>52.529490918789293</v>
      </c>
      <c r="AN926" s="6">
        <v>3364</v>
      </c>
      <c r="AO926" s="21">
        <v>0.37573044451416199</v>
      </c>
      <c r="AP926" s="7">
        <v>-7312.6622000001371</v>
      </c>
      <c r="AQ926" s="7">
        <v>4864807.6248999983</v>
      </c>
      <c r="AR926" s="25">
        <f t="shared" si="445"/>
        <v>50.175817238444083</v>
      </c>
      <c r="AS926" s="6">
        <v>4608</v>
      </c>
      <c r="AT926" s="21">
        <v>0.380337862096575</v>
      </c>
      <c r="AU926" s="7">
        <v>-7315.7434000000358</v>
      </c>
      <c r="AV926" s="7">
        <v>4864802.0715000033</v>
      </c>
      <c r="AW926" s="25">
        <f t="shared" si="446"/>
        <v>47.788319228224786</v>
      </c>
      <c r="AX926" s="6">
        <v>4055</v>
      </c>
      <c r="AY926" s="21">
        <v>0.38403570078694438</v>
      </c>
      <c r="AZ926" s="7">
        <v>-7315.7434000000358</v>
      </c>
      <c r="BA926" s="7">
        <v>4864802.0715000033</v>
      </c>
      <c r="BB926" s="25">
        <f t="shared" si="447"/>
        <v>45.974138858430948</v>
      </c>
      <c r="BC926" s="6">
        <v>3771</v>
      </c>
      <c r="BD926" s="21">
        <v>0.38840787220632922</v>
      </c>
      <c r="BE926" s="7">
        <v>-7303.7942958213389</v>
      </c>
      <c r="BF926" s="7">
        <v>4864812.44148691</v>
      </c>
      <c r="BG926" s="25">
        <f t="shared" si="448"/>
        <v>43.938771056660187</v>
      </c>
      <c r="BH926" s="6">
        <v>3354</v>
      </c>
      <c r="BI926" s="21">
        <v>0.39084335385636809</v>
      </c>
      <c r="BJ926" s="7">
        <v>-7316.867199998349</v>
      </c>
      <c r="BK926" s="7">
        <v>4864813.7149000019</v>
      </c>
      <c r="BL926" s="25">
        <f t="shared" si="449"/>
        <v>42.853773971276993</v>
      </c>
      <c r="BM926" s="6">
        <v>4189</v>
      </c>
      <c r="BN926" s="21">
        <v>0.39084611287672089</v>
      </c>
      <c r="BO926" s="7">
        <v>-7316.867199998349</v>
      </c>
      <c r="BP926" s="7">
        <v>4864813.7149000019</v>
      </c>
      <c r="BQ926" s="25">
        <f t="shared" si="450"/>
        <v>42.852563948418897</v>
      </c>
      <c r="BR926" s="6">
        <v>4053</v>
      </c>
      <c r="BS926" s="21">
        <v>0.39291318298130889</v>
      </c>
      <c r="BT926" s="7">
        <v>-7308.7791119664907</v>
      </c>
      <c r="BU926" s="7">
        <v>4864804.1348270178</v>
      </c>
      <c r="BV926" s="25">
        <f t="shared" si="451"/>
        <v>41.957885953913923</v>
      </c>
      <c r="BW926" s="6">
        <v>3635</v>
      </c>
      <c r="BX926" s="21">
        <v>0.39497428222368419</v>
      </c>
      <c r="BY926" s="7">
        <v>-7311.9193999990821</v>
      </c>
      <c r="BZ926" s="7">
        <v>4864808.9637999982</v>
      </c>
      <c r="CA926" s="25">
        <f t="shared" si="452"/>
        <v>41.088919967044063</v>
      </c>
      <c r="CB926" s="6">
        <v>4190</v>
      </c>
      <c r="CC926" s="21">
        <v>0.34044485492188109</v>
      </c>
      <c r="CD926" s="7">
        <v>-7303.7942958213389</v>
      </c>
      <c r="CE926" s="7">
        <v>4864812.44148691</v>
      </c>
      <c r="CF926" s="25">
        <f t="shared" si="453"/>
        <v>74.44112012336582</v>
      </c>
      <c r="CG926" s="6">
        <v>3495</v>
      </c>
      <c r="CH926" s="21">
        <v>0.35238309641731519</v>
      </c>
      <c r="CI926" s="7">
        <v>-7303.7942958213389</v>
      </c>
      <c r="CJ926" s="7">
        <v>4864812.44148691</v>
      </c>
      <c r="CK926" s="25">
        <f t="shared" si="454"/>
        <v>64.854442484465537</v>
      </c>
      <c r="CL926" s="6">
        <v>3637</v>
      </c>
      <c r="CM926" s="21">
        <v>0.35467716451085929</v>
      </c>
      <c r="CN926" s="7">
        <v>-7312.6622000001371</v>
      </c>
      <c r="CO926" s="7">
        <v>4864807.6248999983</v>
      </c>
      <c r="CP926" s="25">
        <f t="shared" si="455"/>
        <v>63.192725773493891</v>
      </c>
      <c r="CQ926" s="6">
        <v>4189</v>
      </c>
      <c r="CR926" s="21">
        <v>0.3720609707836956</v>
      </c>
      <c r="CS926" s="7">
        <v>-7316.867199998349</v>
      </c>
      <c r="CT926" s="7">
        <v>4864813.7149000019</v>
      </c>
      <c r="CU926" s="25">
        <f t="shared" si="456"/>
        <v>52.184741969806787</v>
      </c>
      <c r="CV926" s="6">
        <v>3354</v>
      </c>
      <c r="CW926" s="21">
        <v>0.37638460013031522</v>
      </c>
      <c r="CX926" s="7">
        <v>-7316.867199998349</v>
      </c>
      <c r="CY926" s="7">
        <v>4864813.7149000019</v>
      </c>
      <c r="CZ926" s="25">
        <f t="shared" si="457"/>
        <v>49.827903717863123</v>
      </c>
      <c r="DA926" s="6">
        <v>4608</v>
      </c>
      <c r="DB926" s="21">
        <v>0.37786890262561967</v>
      </c>
      <c r="DC926" s="7">
        <v>-7315.7434000000358</v>
      </c>
      <c r="DD926" s="7">
        <v>4864802.0715000033</v>
      </c>
      <c r="DE926" s="25">
        <f t="shared" si="458"/>
        <v>49.049591016109943</v>
      </c>
      <c r="DF926" s="6">
        <v>4331</v>
      </c>
      <c r="DG926" s="21">
        <v>0.38074607371539609</v>
      </c>
      <c r="DH926" s="7">
        <v>-7308.7791119664907</v>
      </c>
      <c r="DI926" s="7">
        <v>4864804.1348270178</v>
      </c>
      <c r="DJ926" s="25">
        <f t="shared" si="459"/>
        <v>47.58370624887138</v>
      </c>
      <c r="DK926" s="6">
        <v>3364</v>
      </c>
      <c r="DL926" s="21">
        <v>0.3829607628575894</v>
      </c>
      <c r="DM926" s="7">
        <v>-7312.6622000001371</v>
      </c>
      <c r="DN926" s="7">
        <v>4864807.6248999983</v>
      </c>
      <c r="DO926" s="25">
        <f t="shared" si="460"/>
        <v>46.492498062386247</v>
      </c>
      <c r="DP926" s="6">
        <v>4055</v>
      </c>
      <c r="DQ926" s="21">
        <v>0.38700448279555089</v>
      </c>
      <c r="DR926" s="7">
        <v>-7315.7434000000358</v>
      </c>
      <c r="DS926" s="7">
        <v>4864802.0715000033</v>
      </c>
      <c r="DT926" s="25">
        <f t="shared" si="461"/>
        <v>44.579584619578263</v>
      </c>
      <c r="DU926" s="6">
        <v>3771</v>
      </c>
      <c r="DV926" s="21">
        <v>0.39375800256081939</v>
      </c>
      <c r="DW926" s="7">
        <v>-7303.7942958213389</v>
      </c>
      <c r="DX926" s="7">
        <v>4864812.44148691</v>
      </c>
      <c r="DY926" s="25">
        <f t="shared" si="462"/>
        <v>41.598955564912032</v>
      </c>
      <c r="DZ926" s="6">
        <v>4199</v>
      </c>
      <c r="EA926" s="21">
        <v>0.39709720087226968</v>
      </c>
      <c r="EB926" s="7">
        <v>-7312.5832382179797</v>
      </c>
      <c r="EC926" s="7">
        <v>4864797.2368749306</v>
      </c>
      <c r="ED926" s="25">
        <f t="shared" si="463"/>
        <v>40.217280207654767</v>
      </c>
      <c r="EE926" s="6">
        <v>3635</v>
      </c>
      <c r="EF926" s="21">
        <v>0.3976785086176573</v>
      </c>
      <c r="EG926" s="7">
        <v>-7311.9193999990821</v>
      </c>
      <c r="EH926" s="7">
        <v>4864808.9637999982</v>
      </c>
      <c r="EI926" s="25">
        <f t="shared" si="464"/>
        <v>39.982644387317713</v>
      </c>
    </row>
    <row r="927" spans="1:139" x14ac:dyDescent="0.25">
      <c r="A927" s="6">
        <v>913</v>
      </c>
      <c r="B927" s="6">
        <v>2</v>
      </c>
      <c r="C927" s="6">
        <v>1</v>
      </c>
      <c r="D927" s="6">
        <v>2</v>
      </c>
      <c r="E927" s="6">
        <v>1</v>
      </c>
      <c r="F927" s="20">
        <f t="shared" si="434"/>
        <v>1</v>
      </c>
      <c r="G927" s="20">
        <f t="shared" si="435"/>
        <v>1</v>
      </c>
      <c r="H927" s="20">
        <f t="shared" si="436"/>
        <v>1</v>
      </c>
      <c r="I927" s="7">
        <v>-7317.5504987287186</v>
      </c>
      <c r="J927" s="7">
        <v>4864794.9742017305</v>
      </c>
      <c r="K927" s="6">
        <v>-6</v>
      </c>
      <c r="L927" s="6">
        <v>6</v>
      </c>
      <c r="M927" s="7">
        <v>-7323.6287297927602</v>
      </c>
      <c r="N927" s="7">
        <v>4864793.0617039194</v>
      </c>
      <c r="O927" s="26">
        <f t="shared" si="437"/>
        <v>-7323.6287297927611</v>
      </c>
      <c r="P927" s="26">
        <f t="shared" si="438"/>
        <v>4864793.0617039204</v>
      </c>
      <c r="Q927" s="20">
        <f t="shared" si="439"/>
        <v>1</v>
      </c>
      <c r="R927" s="26">
        <f t="shared" si="440"/>
        <v>6.3720122992256378</v>
      </c>
      <c r="S927" s="26">
        <f>R927*'8_HeSo_Mercator'!$B$7</f>
        <v>4.8817665714425846</v>
      </c>
      <c r="T927" s="6">
        <v>3917</v>
      </c>
      <c r="U927" s="21">
        <v>0.37168162719420461</v>
      </c>
      <c r="V927" s="7">
        <v>-7315.7434000000358</v>
      </c>
      <c r="W927" s="7">
        <v>4864802.0715000033</v>
      </c>
      <c r="X927" s="25">
        <f t="shared" si="441"/>
        <v>52.398110321121777</v>
      </c>
      <c r="Y927" s="6">
        <v>12051</v>
      </c>
      <c r="Z927" s="21">
        <v>0.386938256670953</v>
      </c>
      <c r="AA927" s="7">
        <v>-7317.6510000005364</v>
      </c>
      <c r="AB927" s="7">
        <v>4864794.6286000013</v>
      </c>
      <c r="AC927" s="25">
        <f t="shared" si="442"/>
        <v>44.610112396220941</v>
      </c>
      <c r="AD927" s="6">
        <v>12010</v>
      </c>
      <c r="AE927" s="21">
        <v>0.39040295948184711</v>
      </c>
      <c r="AF927" s="7">
        <v>-7317.6510000005364</v>
      </c>
      <c r="AG927" s="7">
        <v>4864794.6286000013</v>
      </c>
      <c r="AH927" s="25">
        <f t="shared" si="443"/>
        <v>43.047466343308812</v>
      </c>
      <c r="AI927" s="6">
        <v>3509</v>
      </c>
      <c r="AJ927" s="21">
        <v>0.39688430383204198</v>
      </c>
      <c r="AK927" s="7">
        <v>-7324.582886133343</v>
      </c>
      <c r="AL927" s="7">
        <v>4864813.8198470185</v>
      </c>
      <c r="AM927" s="25">
        <f t="shared" si="444"/>
        <v>40.303643227506178</v>
      </c>
      <c r="AN927" s="6">
        <v>4332</v>
      </c>
      <c r="AO927" s="21">
        <v>0.40155722384013071</v>
      </c>
      <c r="AP927" s="7">
        <v>-7315.7434000000358</v>
      </c>
      <c r="AQ927" s="7">
        <v>4864802.0715000033</v>
      </c>
      <c r="AR927" s="25">
        <f t="shared" si="445"/>
        <v>38.460083932090875</v>
      </c>
      <c r="AS927" s="6">
        <v>19663</v>
      </c>
      <c r="AT927" s="21">
        <v>0.40576063736400358</v>
      </c>
      <c r="AU927" s="7">
        <v>-7340.1913999989629</v>
      </c>
      <c r="AV927" s="7">
        <v>4864758.1863999963</v>
      </c>
      <c r="AW927" s="25">
        <f t="shared" si="446"/>
        <v>36.890992868134497</v>
      </c>
      <c r="AX927" s="6">
        <v>3639</v>
      </c>
      <c r="AY927" s="21">
        <v>0.40711397371070629</v>
      </c>
      <c r="AZ927" s="7">
        <v>-7315.7434000000358</v>
      </c>
      <c r="BA927" s="7">
        <v>4864802.0715000033</v>
      </c>
      <c r="BB927" s="25">
        <f t="shared" si="447"/>
        <v>36.402898340712795</v>
      </c>
      <c r="BC927" s="6">
        <v>19708</v>
      </c>
      <c r="BD927" s="21">
        <v>0.4085304801006876</v>
      </c>
      <c r="BE927" s="7">
        <v>-7340.1913999989629</v>
      </c>
      <c r="BF927" s="7">
        <v>4864758.1863999963</v>
      </c>
      <c r="BG927" s="25">
        <f t="shared" si="448"/>
        <v>35.900635996031497</v>
      </c>
      <c r="BH927" s="6">
        <v>19747</v>
      </c>
      <c r="BI927" s="21">
        <v>0.41329571838648788</v>
      </c>
      <c r="BJ927" s="7">
        <v>-7340.1913999989629</v>
      </c>
      <c r="BK927" s="7">
        <v>4864758.1863999963</v>
      </c>
      <c r="BL927" s="25">
        <f t="shared" si="449"/>
        <v>34.273335747014656</v>
      </c>
      <c r="BM927" s="6">
        <v>11656</v>
      </c>
      <c r="BN927" s="21">
        <v>0.41387351040237108</v>
      </c>
      <c r="BO927" s="7">
        <v>-7317.6510000005364</v>
      </c>
      <c r="BP927" s="7">
        <v>4864794.6286000013</v>
      </c>
      <c r="BQ927" s="25">
        <f t="shared" si="450"/>
        <v>34.08234570890879</v>
      </c>
      <c r="BR927" s="6">
        <v>19879</v>
      </c>
      <c r="BS927" s="21">
        <v>0.41431290029198209</v>
      </c>
      <c r="BT927" s="7">
        <v>-7352.9407999999821</v>
      </c>
      <c r="BU927" s="7">
        <v>4864762.802699998</v>
      </c>
      <c r="BV927" s="25">
        <f t="shared" si="451"/>
        <v>33.937994594868442</v>
      </c>
      <c r="BW927" s="6">
        <v>19794</v>
      </c>
      <c r="BX927" s="21">
        <v>0.41686556684302001</v>
      </c>
      <c r="BY927" s="7">
        <v>-7340.1913999989629</v>
      </c>
      <c r="BZ927" s="7">
        <v>4864758.1863999963</v>
      </c>
      <c r="CA927" s="25">
        <f t="shared" si="452"/>
        <v>33.114324837951003</v>
      </c>
      <c r="CB927" s="6">
        <v>18975</v>
      </c>
      <c r="CC927" s="21">
        <v>0.34302536110403292</v>
      </c>
      <c r="CD927" s="7">
        <v>-7324.582886133343</v>
      </c>
      <c r="CE927" s="7">
        <v>4864813.8198470185</v>
      </c>
      <c r="CF927" s="25">
        <f t="shared" si="453"/>
        <v>72.226252069555457</v>
      </c>
      <c r="CG927" s="6">
        <v>18973</v>
      </c>
      <c r="CH927" s="21">
        <v>0.40440362150629128</v>
      </c>
      <c r="CI927" s="7">
        <v>-7321.1211968623102</v>
      </c>
      <c r="CJ927" s="7">
        <v>4864811.8989190981</v>
      </c>
      <c r="CK927" s="25">
        <f t="shared" si="454"/>
        <v>37.388656133443746</v>
      </c>
      <c r="CL927" s="6">
        <v>18700</v>
      </c>
      <c r="CM927" s="21">
        <v>0.40498065474407952</v>
      </c>
      <c r="CN927" s="7">
        <v>-7321.1211968623102</v>
      </c>
      <c r="CO927" s="7">
        <v>4864811.8989190981</v>
      </c>
      <c r="CP927" s="25">
        <f t="shared" si="455"/>
        <v>37.176019500269142</v>
      </c>
      <c r="CQ927" s="6">
        <v>19163</v>
      </c>
      <c r="CR927" s="21">
        <v>0.40689029532874521</v>
      </c>
      <c r="CS927" s="7">
        <v>-7316.4574000015846</v>
      </c>
      <c r="CT927" s="7">
        <v>4864800.7843000004</v>
      </c>
      <c r="CU927" s="25">
        <f t="shared" si="456"/>
        <v>36.483010923494021</v>
      </c>
      <c r="CV927" s="6">
        <v>19747</v>
      </c>
      <c r="CW927" s="21">
        <v>0.40934879236944699</v>
      </c>
      <c r="CX927" s="7">
        <v>-7340.1913999989629</v>
      </c>
      <c r="CY927" s="7">
        <v>4864758.1863999963</v>
      </c>
      <c r="CZ927" s="25">
        <f t="shared" si="457"/>
        <v>35.614425737520158</v>
      </c>
      <c r="DA927" s="6">
        <v>18889</v>
      </c>
      <c r="DB927" s="21">
        <v>0.4114421548468008</v>
      </c>
      <c r="DC927" s="7">
        <v>-7316.4574000015846</v>
      </c>
      <c r="DD927" s="7">
        <v>4864800.7843000004</v>
      </c>
      <c r="DE927" s="25">
        <f t="shared" si="458"/>
        <v>34.895132891932668</v>
      </c>
      <c r="DF927" s="6">
        <v>18618</v>
      </c>
      <c r="DG927" s="21">
        <v>0.4116142026973692</v>
      </c>
      <c r="DH927" s="7">
        <v>-7316.4574000015846</v>
      </c>
      <c r="DI927" s="7">
        <v>4864800.7843000004</v>
      </c>
      <c r="DJ927" s="25">
        <f t="shared" si="459"/>
        <v>34.836827133853049</v>
      </c>
      <c r="DK927" s="6">
        <v>3917</v>
      </c>
      <c r="DL927" s="21">
        <v>0.41168084900430307</v>
      </c>
      <c r="DM927" s="7">
        <v>-7315.7434000000358</v>
      </c>
      <c r="DN927" s="7">
        <v>4864802.0715000033</v>
      </c>
      <c r="DO927" s="25">
        <f t="shared" si="460"/>
        <v>34.814273914338123</v>
      </c>
      <c r="DP927" s="6">
        <v>18796</v>
      </c>
      <c r="DQ927" s="21">
        <v>0.41284174087126962</v>
      </c>
      <c r="DR927" s="7">
        <v>-7311.9193999990821</v>
      </c>
      <c r="DS927" s="7">
        <v>4864808.9637999982</v>
      </c>
      <c r="DT927" s="25">
        <f t="shared" si="461"/>
        <v>34.424337989009764</v>
      </c>
      <c r="DU927" s="6">
        <v>12010</v>
      </c>
      <c r="DV927" s="21">
        <v>0.4140633874815402</v>
      </c>
      <c r="DW927" s="7">
        <v>-7317.6510000005364</v>
      </c>
      <c r="DX927" s="7">
        <v>4864794.6286000013</v>
      </c>
      <c r="DY927" s="25">
        <f t="shared" si="462"/>
        <v>34.019872122628243</v>
      </c>
      <c r="DZ927" s="6">
        <v>12051</v>
      </c>
      <c r="EA927" s="21">
        <v>0.41422392436760958</v>
      </c>
      <c r="EB927" s="7">
        <v>-7317.6510000005364</v>
      </c>
      <c r="EC927" s="7">
        <v>4864794.6286000013</v>
      </c>
      <c r="ED927" s="25">
        <f t="shared" si="463"/>
        <v>33.967163721466761</v>
      </c>
      <c r="EE927" s="6">
        <v>18711</v>
      </c>
      <c r="EF927" s="21">
        <v>0.41969814504824499</v>
      </c>
      <c r="EG927" s="7">
        <v>-7316.4574000015846</v>
      </c>
      <c r="EH927" s="7">
        <v>4864800.7843000004</v>
      </c>
      <c r="EI927" s="25">
        <f t="shared" si="464"/>
        <v>32.229368865976085</v>
      </c>
    </row>
    <row r="928" spans="1:139" x14ac:dyDescent="0.25">
      <c r="A928" s="6">
        <v>914</v>
      </c>
      <c r="B928" s="6">
        <v>2</v>
      </c>
      <c r="C928" s="6">
        <v>4</v>
      </c>
      <c r="D928" s="6">
        <v>2</v>
      </c>
      <c r="E928" s="6">
        <v>4</v>
      </c>
      <c r="F928" s="20">
        <f t="shared" si="434"/>
        <v>1</v>
      </c>
      <c r="G928" s="20">
        <f t="shared" si="435"/>
        <v>1</v>
      </c>
      <c r="H928" s="20">
        <f t="shared" si="436"/>
        <v>1</v>
      </c>
      <c r="I928" s="7">
        <v>-7321.5820964257582</v>
      </c>
      <c r="J928" s="7">
        <v>4864795.5140234148</v>
      </c>
      <c r="K928" s="6">
        <v>0</v>
      </c>
      <c r="L928" s="6">
        <v>3</v>
      </c>
      <c r="M928" s="7">
        <v>-7322.3304645422704</v>
      </c>
      <c r="N928" s="7">
        <v>4864813.0019258922</v>
      </c>
      <c r="O928" s="26">
        <f t="shared" si="437"/>
        <v>-7322.3304645422704</v>
      </c>
      <c r="P928" s="26">
        <f t="shared" si="438"/>
        <v>4864813.0019258913</v>
      </c>
      <c r="Q928" s="20">
        <f t="shared" si="439"/>
        <v>1</v>
      </c>
      <c r="R928" s="26">
        <f t="shared" si="440"/>
        <v>17.503907788368807</v>
      </c>
      <c r="S928" s="26">
        <f>R928*'8_HeSo_Mercator'!$B$7</f>
        <v>13.41020511232483</v>
      </c>
      <c r="T928" s="6">
        <v>12217</v>
      </c>
      <c r="U928" s="21">
        <v>0.36055855714873319</v>
      </c>
      <c r="V928" s="7">
        <v>-7353.7234000004828</v>
      </c>
      <c r="W928" s="7">
        <v>4864834.1625000006</v>
      </c>
      <c r="X928" s="25">
        <f t="shared" si="441"/>
        <v>59.169346324438422</v>
      </c>
      <c r="Y928" s="6">
        <v>2756</v>
      </c>
      <c r="Z928" s="21">
        <v>0.40714645502521613</v>
      </c>
      <c r="AA928" s="7">
        <v>-7317.5260999985039</v>
      </c>
      <c r="AB928" s="7">
        <v>4864794.559299998</v>
      </c>
      <c r="AC928" s="25">
        <f t="shared" si="442"/>
        <v>36.391283134566315</v>
      </c>
      <c r="AD928" s="6">
        <v>2660</v>
      </c>
      <c r="AE928" s="21">
        <v>0.41880693571396821</v>
      </c>
      <c r="AF928" s="7">
        <v>-7317.5260999985039</v>
      </c>
      <c r="AG928" s="7">
        <v>4864794.559299998</v>
      </c>
      <c r="AH928" s="25">
        <f t="shared" si="443"/>
        <v>32.504578515230868</v>
      </c>
      <c r="AI928" s="6">
        <v>12113</v>
      </c>
      <c r="AJ928" s="21">
        <v>0.42113111971492451</v>
      </c>
      <c r="AK928" s="7">
        <v>-7315.7434000000358</v>
      </c>
      <c r="AL928" s="7">
        <v>4864802.0715000033</v>
      </c>
      <c r="AM928" s="25">
        <f t="shared" si="444"/>
        <v>31.792937761261975</v>
      </c>
      <c r="AN928" s="6">
        <v>12114</v>
      </c>
      <c r="AO928" s="21">
        <v>0.42113111971492451</v>
      </c>
      <c r="AP928" s="7">
        <v>-7316.4574000015846</v>
      </c>
      <c r="AQ928" s="7">
        <v>4864800.7843000004</v>
      </c>
      <c r="AR928" s="25">
        <f t="shared" si="445"/>
        <v>31.792937761261975</v>
      </c>
      <c r="AS928" s="6">
        <v>12116</v>
      </c>
      <c r="AT928" s="21">
        <v>0.42113111971492451</v>
      </c>
      <c r="AU928" s="7">
        <v>-7309.5174999982119</v>
      </c>
      <c r="AV928" s="7">
        <v>4864813.2934999987</v>
      </c>
      <c r="AW928" s="25">
        <f t="shared" si="446"/>
        <v>31.792937761261975</v>
      </c>
      <c r="AX928" s="6">
        <v>12117</v>
      </c>
      <c r="AY928" s="21">
        <v>0.42113111971492451</v>
      </c>
      <c r="AZ928" s="7">
        <v>-7310.0573000013828</v>
      </c>
      <c r="BA928" s="7">
        <v>4864815.1565999994</v>
      </c>
      <c r="BB928" s="25">
        <f t="shared" si="447"/>
        <v>31.792937761261975</v>
      </c>
      <c r="BC928" s="6">
        <v>12118</v>
      </c>
      <c r="BD928" s="21">
        <v>0.42113111971492451</v>
      </c>
      <c r="BE928" s="7">
        <v>-7311.9193999990821</v>
      </c>
      <c r="BF928" s="7">
        <v>4864808.9637999982</v>
      </c>
      <c r="BG928" s="25">
        <f t="shared" si="448"/>
        <v>31.792937761261975</v>
      </c>
      <c r="BH928" s="6">
        <v>12119</v>
      </c>
      <c r="BI928" s="21">
        <v>0.42113111971492451</v>
      </c>
      <c r="BJ928" s="7">
        <v>-7312.6622000001371</v>
      </c>
      <c r="BK928" s="7">
        <v>4864807.6248999983</v>
      </c>
      <c r="BL928" s="25">
        <f t="shared" si="449"/>
        <v>31.792937761261975</v>
      </c>
      <c r="BM928" s="6">
        <v>12120</v>
      </c>
      <c r="BN928" s="21">
        <v>0.42113111971492451</v>
      </c>
      <c r="BO928" s="7">
        <v>-7321.0379000008106</v>
      </c>
      <c r="BP928" s="7">
        <v>4864820.5837000012</v>
      </c>
      <c r="BQ928" s="25">
        <f t="shared" si="450"/>
        <v>31.792937761261975</v>
      </c>
      <c r="BR928" s="6">
        <v>12122</v>
      </c>
      <c r="BS928" s="21">
        <v>0.42113111971492451</v>
      </c>
      <c r="BT928" s="7">
        <v>-7318.341099999845</v>
      </c>
      <c r="BU928" s="7">
        <v>4864814.5324999988</v>
      </c>
      <c r="BV928" s="25">
        <f t="shared" si="451"/>
        <v>31.792937761261975</v>
      </c>
      <c r="BW928" s="6">
        <v>12123</v>
      </c>
      <c r="BX928" s="21">
        <v>0.42113111971492451</v>
      </c>
      <c r="BY928" s="7">
        <v>-7325.2340999990702</v>
      </c>
      <c r="BZ928" s="7">
        <v>4864818.3567999974</v>
      </c>
      <c r="CA928" s="25">
        <f t="shared" si="452"/>
        <v>31.792937761261975</v>
      </c>
      <c r="CB928" s="6">
        <v>12217</v>
      </c>
      <c r="CC928" s="21">
        <v>0.33734404375320448</v>
      </c>
      <c r="CD928" s="7">
        <v>-7353.7234000004828</v>
      </c>
      <c r="CE928" s="7">
        <v>4864834.1625000006</v>
      </c>
      <c r="CF928" s="25">
        <f t="shared" si="453"/>
        <v>77.21609132794957</v>
      </c>
      <c r="CG928" s="6">
        <v>2756</v>
      </c>
      <c r="CH928" s="21">
        <v>0.41320606359829559</v>
      </c>
      <c r="CI928" s="7">
        <v>-7317.5260999985039</v>
      </c>
      <c r="CJ928" s="7">
        <v>4864794.559299998</v>
      </c>
      <c r="CK928" s="25">
        <f t="shared" si="454"/>
        <v>34.303091059308436</v>
      </c>
      <c r="CL928" s="6">
        <v>2749</v>
      </c>
      <c r="CM928" s="21">
        <v>0.4195189560079165</v>
      </c>
      <c r="CN928" s="7">
        <v>-7318.341099999845</v>
      </c>
      <c r="CO928" s="7">
        <v>4864814.5324999988</v>
      </c>
      <c r="CP928" s="25">
        <f t="shared" si="455"/>
        <v>32.284468648773448</v>
      </c>
      <c r="CQ928" s="6">
        <v>12113</v>
      </c>
      <c r="CR928" s="21">
        <v>0.41985790834979397</v>
      </c>
      <c r="CS928" s="7">
        <v>-7315.7434000000358</v>
      </c>
      <c r="CT928" s="7">
        <v>4864802.0715000033</v>
      </c>
      <c r="CU928" s="25">
        <f t="shared" si="456"/>
        <v>32.180341496929934</v>
      </c>
      <c r="CV928" s="6">
        <v>12114</v>
      </c>
      <c r="CW928" s="21">
        <v>0.41985790834979397</v>
      </c>
      <c r="CX928" s="7">
        <v>-7316.4574000015846</v>
      </c>
      <c r="CY928" s="7">
        <v>4864800.7843000004</v>
      </c>
      <c r="CZ928" s="25">
        <f t="shared" si="457"/>
        <v>32.180341496929934</v>
      </c>
      <c r="DA928" s="6">
        <v>12115</v>
      </c>
      <c r="DB928" s="21">
        <v>0.41985790834979397</v>
      </c>
      <c r="DC928" s="7">
        <v>-7316.867199998349</v>
      </c>
      <c r="DD928" s="7">
        <v>4864813.7149000019</v>
      </c>
      <c r="DE928" s="25">
        <f t="shared" si="458"/>
        <v>32.180341496929934</v>
      </c>
      <c r="DF928" s="6">
        <v>12117</v>
      </c>
      <c r="DG928" s="21">
        <v>0.41985790834979397</v>
      </c>
      <c r="DH928" s="7">
        <v>-7310.0573000013828</v>
      </c>
      <c r="DI928" s="7">
        <v>4864815.1565999994</v>
      </c>
      <c r="DJ928" s="25">
        <f t="shared" si="459"/>
        <v>32.180341496929934</v>
      </c>
      <c r="DK928" s="6">
        <v>12118</v>
      </c>
      <c r="DL928" s="21">
        <v>0.41985790834979397</v>
      </c>
      <c r="DM928" s="7">
        <v>-7311.9193999990821</v>
      </c>
      <c r="DN928" s="7">
        <v>4864808.9637999982</v>
      </c>
      <c r="DO928" s="25">
        <f t="shared" si="460"/>
        <v>32.180341496929934</v>
      </c>
      <c r="DP928" s="6">
        <v>12119</v>
      </c>
      <c r="DQ928" s="21">
        <v>0.41985790834979397</v>
      </c>
      <c r="DR928" s="7">
        <v>-7312.6622000001371</v>
      </c>
      <c r="DS928" s="7">
        <v>4864807.6248999983</v>
      </c>
      <c r="DT928" s="25">
        <f t="shared" si="461"/>
        <v>32.180341496929934</v>
      </c>
      <c r="DU928" s="6">
        <v>12120</v>
      </c>
      <c r="DV928" s="21">
        <v>0.41985790834979397</v>
      </c>
      <c r="DW928" s="7">
        <v>-7321.0379000008106</v>
      </c>
      <c r="DX928" s="7">
        <v>4864820.5837000012</v>
      </c>
      <c r="DY928" s="25">
        <f t="shared" si="462"/>
        <v>32.180341496929934</v>
      </c>
      <c r="DZ928" s="6">
        <v>12121</v>
      </c>
      <c r="EA928" s="21">
        <v>0.41985790834979397</v>
      </c>
      <c r="EB928" s="7">
        <v>-7324.0806999988854</v>
      </c>
      <c r="EC928" s="7">
        <v>4864817.7170000002</v>
      </c>
      <c r="ED928" s="25">
        <f t="shared" si="463"/>
        <v>32.180341496929934</v>
      </c>
      <c r="EE928" s="6">
        <v>12122</v>
      </c>
      <c r="EF928" s="21">
        <v>0.41985790834979397</v>
      </c>
      <c r="EG928" s="7">
        <v>-7318.341099999845</v>
      </c>
      <c r="EH928" s="7">
        <v>4864814.5324999988</v>
      </c>
      <c r="EI928" s="25">
        <f t="shared" si="464"/>
        <v>32.180341496929934</v>
      </c>
    </row>
    <row r="929" spans="1:139" x14ac:dyDescent="0.25">
      <c r="A929" s="6">
        <v>915</v>
      </c>
      <c r="B929" s="6">
        <v>2</v>
      </c>
      <c r="C929" s="6">
        <v>2</v>
      </c>
      <c r="D929" s="6">
        <v>2</v>
      </c>
      <c r="E929" s="6">
        <v>2</v>
      </c>
      <c r="F929" s="20">
        <f t="shared" si="434"/>
        <v>1</v>
      </c>
      <c r="G929" s="20">
        <f t="shared" si="435"/>
        <v>1</v>
      </c>
      <c r="H929" s="20">
        <f t="shared" si="436"/>
        <v>1</v>
      </c>
      <c r="I929" s="7">
        <v>-7408.1925516862702</v>
      </c>
      <c r="J929" s="7">
        <v>4864796.1935423082</v>
      </c>
      <c r="K929" s="6">
        <v>-3</v>
      </c>
      <c r="L929" s="6">
        <v>3</v>
      </c>
      <c r="M929" s="7">
        <v>-7410.0709885845808</v>
      </c>
      <c r="N929" s="7">
        <v>4864796.6657454604</v>
      </c>
      <c r="O929" s="26">
        <f t="shared" si="437"/>
        <v>-7410.0709885845808</v>
      </c>
      <c r="P929" s="26">
        <f t="shared" si="438"/>
        <v>4864796.6657454595</v>
      </c>
      <c r="Q929" s="20">
        <f t="shared" si="439"/>
        <v>1</v>
      </c>
      <c r="R929" s="26">
        <f t="shared" si="440"/>
        <v>1.9368791901030034</v>
      </c>
      <c r="S929" s="26">
        <f>R929*'8_HeSo_Mercator'!$B$7</f>
        <v>1.4838941984334681</v>
      </c>
      <c r="T929" s="6">
        <v>1977</v>
      </c>
      <c r="U929" s="21">
        <v>0.28536468451725688</v>
      </c>
      <c r="V929" s="7">
        <v>-7410.8652999997139</v>
      </c>
      <c r="W929" s="7">
        <v>4864797.8814999983</v>
      </c>
      <c r="X929" s="25">
        <f t="shared" si="441"/>
        <v>150.79922067143528</v>
      </c>
      <c r="Y929" s="6">
        <v>1719</v>
      </c>
      <c r="Z929" s="21">
        <v>0.28536873045984001</v>
      </c>
      <c r="AA929" s="7">
        <v>-7410.8652999997139</v>
      </c>
      <c r="AB929" s="7">
        <v>4864797.8814999983</v>
      </c>
      <c r="AC929" s="25">
        <f t="shared" si="442"/>
        <v>150.79066876019988</v>
      </c>
      <c r="AD929" s="6">
        <v>1913</v>
      </c>
      <c r="AE929" s="21">
        <v>0.29686827726439269</v>
      </c>
      <c r="AF929" s="7">
        <v>-7410.8652999997139</v>
      </c>
      <c r="AG929" s="7">
        <v>4864797.8814999983</v>
      </c>
      <c r="AH929" s="25">
        <f t="shared" si="443"/>
        <v>128.7492865044058</v>
      </c>
      <c r="AI929" s="6">
        <v>2098</v>
      </c>
      <c r="AJ929" s="21">
        <v>0.33050730159472158</v>
      </c>
      <c r="AK929" s="7">
        <v>-7410.8652999997139</v>
      </c>
      <c r="AL929" s="7">
        <v>4864797.8814999983</v>
      </c>
      <c r="AM929" s="25">
        <f t="shared" si="444"/>
        <v>83.806126168633909</v>
      </c>
      <c r="AN929" s="6">
        <v>2040</v>
      </c>
      <c r="AO929" s="21">
        <v>0.33192606909823369</v>
      </c>
      <c r="AP929" s="7">
        <v>-7410.8652999997139</v>
      </c>
      <c r="AQ929" s="7">
        <v>4864797.8814999983</v>
      </c>
      <c r="AR929" s="25">
        <f t="shared" si="445"/>
        <v>82.382420706079188</v>
      </c>
      <c r="AS929" s="6">
        <v>2214</v>
      </c>
      <c r="AT929" s="21">
        <v>0.3408863925161093</v>
      </c>
      <c r="AU929" s="7">
        <v>-7408.9259999990463</v>
      </c>
      <c r="AV929" s="7">
        <v>4864793.862999998</v>
      </c>
      <c r="AW929" s="25">
        <f t="shared" si="446"/>
        <v>74.056185449562989</v>
      </c>
      <c r="AX929" s="6">
        <v>1975</v>
      </c>
      <c r="AY929" s="21">
        <v>0.34261507868113178</v>
      </c>
      <c r="AZ929" s="7">
        <v>-7405.0793000012636</v>
      </c>
      <c r="BA929" s="7">
        <v>4864791.7287999988</v>
      </c>
      <c r="BB929" s="25">
        <f t="shared" si="447"/>
        <v>72.572838483633348</v>
      </c>
      <c r="BC929" s="6">
        <v>2154</v>
      </c>
      <c r="BD929" s="21">
        <v>0.3446682749649887</v>
      </c>
      <c r="BE929" s="7">
        <v>-7410.8652999997139</v>
      </c>
      <c r="BF929" s="7">
        <v>4864797.8814999983</v>
      </c>
      <c r="BG929" s="25">
        <f t="shared" si="448"/>
        <v>70.858957370998596</v>
      </c>
      <c r="BH929" s="6">
        <v>2216</v>
      </c>
      <c r="BI929" s="21">
        <v>0.3493602491118255</v>
      </c>
      <c r="BJ929" s="7">
        <v>-7410.8652999997139</v>
      </c>
      <c r="BK929" s="7">
        <v>4864797.8814999983</v>
      </c>
      <c r="BL929" s="25">
        <f t="shared" si="449"/>
        <v>67.128361313728092</v>
      </c>
      <c r="BM929" s="6">
        <v>1851</v>
      </c>
      <c r="BN929" s="21">
        <v>0.35036983843148789</v>
      </c>
      <c r="BO929" s="7">
        <v>-7410.8652999997139</v>
      </c>
      <c r="BP929" s="7">
        <v>4864797.8814999983</v>
      </c>
      <c r="BQ929" s="25">
        <f t="shared" si="450"/>
        <v>66.35797866004286</v>
      </c>
      <c r="BR929" s="6">
        <v>1662</v>
      </c>
      <c r="BS929" s="21">
        <v>0.36358124932027691</v>
      </c>
      <c r="BT929" s="7">
        <v>-7410.8652999997139</v>
      </c>
      <c r="BU929" s="7">
        <v>4864797.8814999983</v>
      </c>
      <c r="BV929" s="25">
        <f t="shared" si="451"/>
        <v>57.226092109511562</v>
      </c>
      <c r="BW929" s="6">
        <v>1721</v>
      </c>
      <c r="BX929" s="21">
        <v>0.36732627312164817</v>
      </c>
      <c r="BY929" s="7">
        <v>-7408.9259999990463</v>
      </c>
      <c r="BZ929" s="7">
        <v>4864793.862999998</v>
      </c>
      <c r="CA929" s="25">
        <f t="shared" si="452"/>
        <v>54.927777898040539</v>
      </c>
      <c r="CB929" s="6">
        <v>1719</v>
      </c>
      <c r="CC929" s="21">
        <v>0.2964347805377599</v>
      </c>
      <c r="CD929" s="7">
        <v>-7410.8652999997139</v>
      </c>
      <c r="CE929" s="7">
        <v>4864797.8814999983</v>
      </c>
      <c r="CF929" s="25">
        <f t="shared" si="453"/>
        <v>129.50405544130496</v>
      </c>
      <c r="CG929" s="6">
        <v>1977</v>
      </c>
      <c r="CH929" s="21">
        <v>0.30217787791009548</v>
      </c>
      <c r="CI929" s="7">
        <v>-7410.8652999997139</v>
      </c>
      <c r="CJ929" s="7">
        <v>4864797.8814999983</v>
      </c>
      <c r="CK929" s="25">
        <f t="shared" si="454"/>
        <v>119.93593691523095</v>
      </c>
      <c r="CL929" s="6">
        <v>2214</v>
      </c>
      <c r="CM929" s="21">
        <v>0.30812338970816738</v>
      </c>
      <c r="CN929" s="7">
        <v>-7408.9259999990463</v>
      </c>
      <c r="CO929" s="7">
        <v>4864793.862999998</v>
      </c>
      <c r="CP929" s="25">
        <f t="shared" si="455"/>
        <v>110.94336448016864</v>
      </c>
      <c r="CQ929" s="6">
        <v>1913</v>
      </c>
      <c r="CR929" s="21">
        <v>0.32159036907967692</v>
      </c>
      <c r="CS929" s="7">
        <v>-7410.8652999997139</v>
      </c>
      <c r="CT929" s="7">
        <v>4864797.8814999983</v>
      </c>
      <c r="CU929" s="25">
        <f t="shared" si="456"/>
        <v>93.494887538695806</v>
      </c>
      <c r="CV929" s="6">
        <v>1721</v>
      </c>
      <c r="CW929" s="21">
        <v>0.32849159908935249</v>
      </c>
      <c r="CX929" s="7">
        <v>-7408.9259999990463</v>
      </c>
      <c r="CY929" s="7">
        <v>4864793.862999998</v>
      </c>
      <c r="CZ929" s="25">
        <f t="shared" si="457"/>
        <v>85.882154474616769</v>
      </c>
      <c r="DA929" s="6">
        <v>2040</v>
      </c>
      <c r="DB929" s="21">
        <v>0.32909767401379492</v>
      </c>
      <c r="DC929" s="7">
        <v>-7410.8652999997139</v>
      </c>
      <c r="DD929" s="7">
        <v>4864797.8814999983</v>
      </c>
      <c r="DE929" s="25">
        <f t="shared" si="458"/>
        <v>85.251248660968656</v>
      </c>
      <c r="DF929" s="6">
        <v>2098</v>
      </c>
      <c r="DG929" s="21">
        <v>0.3298194898768706</v>
      </c>
      <c r="DH929" s="7">
        <v>-7410.8652999997139</v>
      </c>
      <c r="DI929" s="7">
        <v>4864797.8814999983</v>
      </c>
      <c r="DJ929" s="25">
        <f t="shared" si="459"/>
        <v>84.507399469530341</v>
      </c>
      <c r="DK929" s="6">
        <v>1975</v>
      </c>
      <c r="DL929" s="21">
        <v>0.3327674023769101</v>
      </c>
      <c r="DM929" s="7">
        <v>-7405.0793000012636</v>
      </c>
      <c r="DN929" s="7">
        <v>4864791.7287999988</v>
      </c>
      <c r="DO929" s="25">
        <f t="shared" si="460"/>
        <v>81.552427666871026</v>
      </c>
      <c r="DP929" s="6">
        <v>2155</v>
      </c>
      <c r="DQ929" s="21">
        <v>0.34639261819903339</v>
      </c>
      <c r="DR929" s="7">
        <v>-7408.9259999990463</v>
      </c>
      <c r="DS929" s="7">
        <v>4864793.862999998</v>
      </c>
      <c r="DT929" s="25">
        <f t="shared" si="461"/>
        <v>69.458513777756835</v>
      </c>
      <c r="DU929" s="6">
        <v>1662</v>
      </c>
      <c r="DV929" s="21">
        <v>0.36099416393252232</v>
      </c>
      <c r="DW929" s="7">
        <v>-7410.8652999997139</v>
      </c>
      <c r="DX929" s="7">
        <v>4864797.8814999983</v>
      </c>
      <c r="DY929" s="25">
        <f t="shared" si="462"/>
        <v>58.884267439463173</v>
      </c>
      <c r="DZ929" s="6">
        <v>1851</v>
      </c>
      <c r="EA929" s="21">
        <v>0.3630348290461905</v>
      </c>
      <c r="EB929" s="7">
        <v>-7410.8652999997139</v>
      </c>
      <c r="EC929" s="7">
        <v>4864797.8814999983</v>
      </c>
      <c r="ED929" s="25">
        <f t="shared" si="463"/>
        <v>57.571405154022052</v>
      </c>
      <c r="EE929" s="6">
        <v>1785</v>
      </c>
      <c r="EF929" s="21">
        <v>0.3648365872074209</v>
      </c>
      <c r="EG929" s="7">
        <v>-7410.8652999997139</v>
      </c>
      <c r="EH929" s="7">
        <v>4864797.8814999983</v>
      </c>
      <c r="EI929" s="25">
        <f t="shared" si="464"/>
        <v>56.442528610386852</v>
      </c>
    </row>
    <row r="930" spans="1:139" x14ac:dyDescent="0.25">
      <c r="A930" s="6">
        <v>916</v>
      </c>
      <c r="B930" s="6">
        <v>2</v>
      </c>
      <c r="C930" s="6">
        <v>1</v>
      </c>
      <c r="D930" s="6">
        <v>2</v>
      </c>
      <c r="E930" s="6">
        <v>1</v>
      </c>
      <c r="F930" s="20">
        <f t="shared" si="434"/>
        <v>1</v>
      </c>
      <c r="G930" s="20">
        <f t="shared" si="435"/>
        <v>1</v>
      </c>
      <c r="H930" s="20">
        <f t="shared" si="436"/>
        <v>1</v>
      </c>
      <c r="I930" s="7">
        <v>-7299.786516730871</v>
      </c>
      <c r="J930" s="7">
        <v>4864818.2173528187</v>
      </c>
      <c r="K930" s="6">
        <v>3</v>
      </c>
      <c r="L930" s="6">
        <v>3</v>
      </c>
      <c r="M930" s="7">
        <v>-7310.3555312593089</v>
      </c>
      <c r="N930" s="7">
        <v>4864810.5023758309</v>
      </c>
      <c r="O930" s="26">
        <f t="shared" si="437"/>
        <v>-7310.3555312593089</v>
      </c>
      <c r="P930" s="26">
        <f t="shared" si="438"/>
        <v>4864810.5023758318</v>
      </c>
      <c r="Q930" s="20">
        <f t="shared" si="439"/>
        <v>1</v>
      </c>
      <c r="R930" s="26">
        <f t="shared" si="440"/>
        <v>13.085294723859631</v>
      </c>
      <c r="S930" s="26">
        <f>R930*'8_HeSo_Mercator'!$B$7</f>
        <v>10.024989180917768</v>
      </c>
      <c r="T930" s="6">
        <v>3495</v>
      </c>
      <c r="U930" s="21">
        <v>0.2859380311485773</v>
      </c>
      <c r="V930" s="7">
        <v>-7303.7942958213389</v>
      </c>
      <c r="W930" s="7">
        <v>4864812.44148691</v>
      </c>
      <c r="X930" s="25">
        <f t="shared" si="441"/>
        <v>149.59335764425069</v>
      </c>
      <c r="Y930" s="6">
        <v>4190</v>
      </c>
      <c r="Z930" s="21">
        <v>0.32601499795505101</v>
      </c>
      <c r="AA930" s="7">
        <v>-7303.7942958213389</v>
      </c>
      <c r="AB930" s="7">
        <v>4864812.44148691</v>
      </c>
      <c r="AC930" s="25">
        <f t="shared" si="442"/>
        <v>88.521686811010497</v>
      </c>
      <c r="AD930" s="6">
        <v>4462</v>
      </c>
      <c r="AE930" s="21">
        <v>0.32681793911705759</v>
      </c>
      <c r="AF930" s="7">
        <v>-7303.7942958213389</v>
      </c>
      <c r="AG930" s="7">
        <v>4864812.44148691</v>
      </c>
      <c r="AH930" s="25">
        <f t="shared" si="443"/>
        <v>87.654951103375737</v>
      </c>
      <c r="AI930" s="6">
        <v>3500</v>
      </c>
      <c r="AJ930" s="21">
        <v>0.33220729330307108</v>
      </c>
      <c r="AK930" s="7">
        <v>-7310.7008600905538</v>
      </c>
      <c r="AL930" s="7">
        <v>4864800.670677118</v>
      </c>
      <c r="AM930" s="25">
        <f t="shared" si="444"/>
        <v>82.103817204970468</v>
      </c>
      <c r="AN930" s="6">
        <v>4605</v>
      </c>
      <c r="AO930" s="21">
        <v>0.34869057147430282</v>
      </c>
      <c r="AP930" s="7">
        <v>-7310.7008600905538</v>
      </c>
      <c r="AQ930" s="7">
        <v>4864800.670677118</v>
      </c>
      <c r="AR930" s="25">
        <f t="shared" si="445"/>
        <v>67.645542306176509</v>
      </c>
      <c r="AS930" s="6">
        <v>3924</v>
      </c>
      <c r="AT930" s="21">
        <v>0.35168500449487161</v>
      </c>
      <c r="AU930" s="7">
        <v>-7325.2340999990702</v>
      </c>
      <c r="AV930" s="7">
        <v>4864818.3567999974</v>
      </c>
      <c r="AW930" s="25">
        <f t="shared" si="446"/>
        <v>65.370919948128915</v>
      </c>
      <c r="AX930" s="6">
        <v>3636</v>
      </c>
      <c r="AY930" s="21">
        <v>0.35701847042804158</v>
      </c>
      <c r="AZ930" s="7">
        <v>-7303.7942958213389</v>
      </c>
      <c r="BA930" s="7">
        <v>4864812.44148691</v>
      </c>
      <c r="BB930" s="25">
        <f t="shared" si="447"/>
        <v>61.551304255749926</v>
      </c>
      <c r="BC930" s="6">
        <v>3505</v>
      </c>
      <c r="BD930" s="21">
        <v>0.35920994095551217</v>
      </c>
      <c r="BE930" s="7">
        <v>-7324.0806999988854</v>
      </c>
      <c r="BF930" s="7">
        <v>4864817.7170000002</v>
      </c>
      <c r="BG930" s="25">
        <f t="shared" si="448"/>
        <v>60.062943500378204</v>
      </c>
      <c r="BH930" s="6">
        <v>3363</v>
      </c>
      <c r="BI930" s="21">
        <v>0.36163329525570731</v>
      </c>
      <c r="BJ930" s="7">
        <v>-7310.7008600905538</v>
      </c>
      <c r="BK930" s="7">
        <v>4864800.670677118</v>
      </c>
      <c r="BL930" s="25">
        <f t="shared" si="449"/>
        <v>58.469094088839022</v>
      </c>
      <c r="BM930" s="6">
        <v>3497</v>
      </c>
      <c r="BN930" s="21">
        <v>0.37532894351885632</v>
      </c>
      <c r="BO930" s="7">
        <v>-7311.9193999990821</v>
      </c>
      <c r="BP930" s="7">
        <v>4864808.9637999982</v>
      </c>
      <c r="BQ930" s="25">
        <f t="shared" si="450"/>
        <v>50.390860491491551</v>
      </c>
      <c r="BR930" s="6">
        <v>4331</v>
      </c>
      <c r="BS930" s="21">
        <v>0.37677584537216718</v>
      </c>
      <c r="BT930" s="7">
        <v>-7308.7791119664907</v>
      </c>
      <c r="BU930" s="7">
        <v>4864804.1348270178</v>
      </c>
      <c r="BV930" s="25">
        <f t="shared" si="451"/>
        <v>49.621260047904769</v>
      </c>
      <c r="BW930" s="6">
        <v>3362</v>
      </c>
      <c r="BX930" s="21">
        <v>0.38002060744048483</v>
      </c>
      <c r="BY930" s="7">
        <v>-7308.7791119664907</v>
      </c>
      <c r="BZ930" s="7">
        <v>4864804.1348270178</v>
      </c>
      <c r="CA930" s="25">
        <f t="shared" si="452"/>
        <v>47.948100698453196</v>
      </c>
      <c r="CB930" s="6">
        <v>3495</v>
      </c>
      <c r="CC930" s="21">
        <v>0.27919849098611582</v>
      </c>
      <c r="CD930" s="7">
        <v>-7303.7942958213389</v>
      </c>
      <c r="CE930" s="7">
        <v>4864812.44148691</v>
      </c>
      <c r="CF930" s="25">
        <f t="shared" si="453"/>
        <v>164.56888750017575</v>
      </c>
      <c r="CG930" s="6">
        <v>4462</v>
      </c>
      <c r="CH930" s="21">
        <v>0.31722350230414742</v>
      </c>
      <c r="CI930" s="7">
        <v>-7303.7942958213389</v>
      </c>
      <c r="CJ930" s="7">
        <v>4864812.44148691</v>
      </c>
      <c r="CK930" s="25">
        <f t="shared" si="454"/>
        <v>98.750334963156149</v>
      </c>
      <c r="CL930" s="6">
        <v>3924</v>
      </c>
      <c r="CM930" s="21">
        <v>0.32354283566461728</v>
      </c>
      <c r="CN930" s="7">
        <v>-7325.2340999990702</v>
      </c>
      <c r="CO930" s="7">
        <v>4864818.3567999974</v>
      </c>
      <c r="CP930" s="25">
        <f t="shared" si="455"/>
        <v>91.258399952255814</v>
      </c>
      <c r="CQ930" s="6">
        <v>4190</v>
      </c>
      <c r="CR930" s="21">
        <v>0.32648432288192131</v>
      </c>
      <c r="CS930" s="7">
        <v>-7303.7942958213389</v>
      </c>
      <c r="CT930" s="7">
        <v>4864812.44148691</v>
      </c>
      <c r="CU930" s="25">
        <f t="shared" si="456"/>
        <v>88.013779581748352</v>
      </c>
      <c r="CV930" s="6">
        <v>3500</v>
      </c>
      <c r="CW930" s="21">
        <v>0.32835206392290212</v>
      </c>
      <c r="CX930" s="7">
        <v>-7310.7008600905538</v>
      </c>
      <c r="CY930" s="7">
        <v>4864800.670677118</v>
      </c>
      <c r="CZ930" s="25">
        <f t="shared" si="457"/>
        <v>86.028232089989189</v>
      </c>
      <c r="DA930" s="6">
        <v>3505</v>
      </c>
      <c r="DB930" s="21">
        <v>0.33745037494486102</v>
      </c>
      <c r="DC930" s="7">
        <v>-7324.0806999988854</v>
      </c>
      <c r="DD930" s="7">
        <v>4864817.7170000002</v>
      </c>
      <c r="DE930" s="25">
        <f t="shared" si="458"/>
        <v>77.118813627565544</v>
      </c>
      <c r="DF930" s="6">
        <v>3368</v>
      </c>
      <c r="DG930" s="21">
        <v>0.3462370880472207</v>
      </c>
      <c r="DH930" s="7">
        <v>-7318.341099999845</v>
      </c>
      <c r="DI930" s="7">
        <v>4864814.5324999988</v>
      </c>
      <c r="DJ930" s="25">
        <f t="shared" si="459"/>
        <v>69.583401315878902</v>
      </c>
      <c r="DK930" s="6">
        <v>3497</v>
      </c>
      <c r="DL930" s="21">
        <v>0.3524797234410319</v>
      </c>
      <c r="DM930" s="7">
        <v>-7311.9193999990821</v>
      </c>
      <c r="DN930" s="7">
        <v>4864808.9637999982</v>
      </c>
      <c r="DO930" s="25">
        <f t="shared" si="460"/>
        <v>64.783356235501628</v>
      </c>
      <c r="DP930" s="6">
        <v>3636</v>
      </c>
      <c r="DQ930" s="21">
        <v>0.35398468138122408</v>
      </c>
      <c r="DR930" s="7">
        <v>-7303.7942958213389</v>
      </c>
      <c r="DS930" s="7">
        <v>4864812.44148691</v>
      </c>
      <c r="DT930" s="25">
        <f t="shared" si="461"/>
        <v>63.688662173307463</v>
      </c>
      <c r="DU930" s="6">
        <v>4463</v>
      </c>
      <c r="DV930" s="21">
        <v>0.35731223440471438</v>
      </c>
      <c r="DW930" s="7">
        <v>-7309.8493000008166</v>
      </c>
      <c r="DX930" s="7">
        <v>4864812.6952999979</v>
      </c>
      <c r="DY930" s="25">
        <f t="shared" si="462"/>
        <v>61.349136316538726</v>
      </c>
      <c r="DZ930" s="6">
        <v>4605</v>
      </c>
      <c r="EA930" s="21">
        <v>0.35786404166736901</v>
      </c>
      <c r="EB930" s="7">
        <v>-7310.7008600905538</v>
      </c>
      <c r="EC930" s="7">
        <v>4864800.670677118</v>
      </c>
      <c r="ED930" s="25">
        <f t="shared" si="463"/>
        <v>60.971622216706876</v>
      </c>
      <c r="EE930" s="6">
        <v>4198</v>
      </c>
      <c r="EF930" s="21">
        <v>0.3594774488376713</v>
      </c>
      <c r="EG930" s="7">
        <v>-7318.341099999845</v>
      </c>
      <c r="EH930" s="7">
        <v>4864814.5324999988</v>
      </c>
      <c r="EI930" s="25">
        <f t="shared" si="464"/>
        <v>59.884357779997103</v>
      </c>
    </row>
    <row r="931" spans="1:139" x14ac:dyDescent="0.25">
      <c r="A931" s="6">
        <v>917</v>
      </c>
      <c r="B931" s="6">
        <v>1</v>
      </c>
      <c r="C931" s="6">
        <v>0</v>
      </c>
      <c r="D931" s="6">
        <v>1</v>
      </c>
      <c r="E931" s="6">
        <v>0</v>
      </c>
      <c r="F931" s="20">
        <f t="shared" si="434"/>
        <v>1</v>
      </c>
      <c r="G931" s="20">
        <f t="shared" si="435"/>
        <v>1</v>
      </c>
      <c r="H931" s="20">
        <f t="shared" si="436"/>
        <v>1</v>
      </c>
      <c r="I931" s="7">
        <v>-7421.4860988922082</v>
      </c>
      <c r="J931" s="7">
        <v>4864894.5592128783</v>
      </c>
      <c r="K931" s="6">
        <v>-6</v>
      </c>
      <c r="L931" s="6">
        <v>-6</v>
      </c>
      <c r="M931" s="7">
        <v>-7425.6946184408416</v>
      </c>
      <c r="N931" s="7">
        <v>4864899.9461285407</v>
      </c>
      <c r="O931" s="26">
        <f t="shared" si="437"/>
        <v>-7425.6946184408434</v>
      </c>
      <c r="P931" s="26">
        <f t="shared" si="438"/>
        <v>4864899.9461285397</v>
      </c>
      <c r="Q931" s="20">
        <f t="shared" si="439"/>
        <v>1</v>
      </c>
      <c r="R931" s="26">
        <f t="shared" si="440"/>
        <v>6.8359708260219314</v>
      </c>
      <c r="S931" s="26">
        <f>R931*'8_HeSo_Mercator'!$B$7</f>
        <v>5.2372174275128307</v>
      </c>
      <c r="T931" s="6">
        <v>3997</v>
      </c>
      <c r="U931" s="21">
        <v>0.21454752586534509</v>
      </c>
      <c r="V931" s="7">
        <v>-7425.728100001812</v>
      </c>
      <c r="W931" s="7">
        <v>4864901.3354000002</v>
      </c>
      <c r="X931" s="25">
        <f t="shared" si="441"/>
        <v>471.9608312023538</v>
      </c>
      <c r="Y931" s="6">
        <v>4541</v>
      </c>
      <c r="Z931" s="21">
        <v>0.24466453779270589</v>
      </c>
      <c r="AA931" s="7">
        <v>-7426.4836000017822</v>
      </c>
      <c r="AB931" s="7">
        <v>4864899.9747999981</v>
      </c>
      <c r="AC931" s="25">
        <f t="shared" si="442"/>
        <v>279.0717621550429</v>
      </c>
      <c r="AD931" s="6">
        <v>4115</v>
      </c>
      <c r="AE931" s="21">
        <v>0.2584433150553675</v>
      </c>
      <c r="AF931" s="7">
        <v>-7424.8041423819959</v>
      </c>
      <c r="AG931" s="7">
        <v>4864898.4354094118</v>
      </c>
      <c r="AH931" s="25">
        <f t="shared" si="443"/>
        <v>224.15002290640055</v>
      </c>
      <c r="AI931" s="6">
        <v>3580</v>
      </c>
      <c r="AJ931" s="21">
        <v>0.27489975792821791</v>
      </c>
      <c r="AK931" s="7">
        <v>-7425.728100001812</v>
      </c>
      <c r="AL931" s="7">
        <v>4864901.3354000002</v>
      </c>
      <c r="AM931" s="25">
        <f t="shared" si="444"/>
        <v>175.1066221057726</v>
      </c>
      <c r="AN931" s="6">
        <v>3996</v>
      </c>
      <c r="AO931" s="21">
        <v>0.27624428728372241</v>
      </c>
      <c r="AP931" s="7">
        <v>-7426.4836000017822</v>
      </c>
      <c r="AQ931" s="7">
        <v>4864899.9747999981</v>
      </c>
      <c r="AR931" s="25">
        <f t="shared" si="445"/>
        <v>171.72233200149051</v>
      </c>
      <c r="AS931" s="6">
        <v>3304</v>
      </c>
      <c r="AT931" s="21">
        <v>0.28198079325531189</v>
      </c>
      <c r="AU931" s="7">
        <v>-7425.728100001812</v>
      </c>
      <c r="AV931" s="7">
        <v>4864901.3354000002</v>
      </c>
      <c r="AW931" s="25">
        <f t="shared" si="446"/>
        <v>158.16918915522459</v>
      </c>
      <c r="AX931" s="6">
        <v>3702</v>
      </c>
      <c r="AY931" s="21">
        <v>0.28703619047799278</v>
      </c>
      <c r="AZ931" s="7">
        <v>-7424.8041423819959</v>
      </c>
      <c r="BA931" s="7">
        <v>4864898.4354094118</v>
      </c>
      <c r="BB931" s="25">
        <f t="shared" si="447"/>
        <v>147.31717092434053</v>
      </c>
      <c r="BC931" s="6">
        <v>3424</v>
      </c>
      <c r="BD931" s="21">
        <v>0.28706733669111961</v>
      </c>
      <c r="BE931" s="7">
        <v>-7424.8041423819959</v>
      </c>
      <c r="BF931" s="7">
        <v>4864898.4354094118</v>
      </c>
      <c r="BG931" s="25">
        <f t="shared" si="448"/>
        <v>147.2532468936038</v>
      </c>
      <c r="BH931" s="6">
        <v>4549</v>
      </c>
      <c r="BI931" s="21">
        <v>0.28717431539099758</v>
      </c>
      <c r="BJ931" s="7">
        <v>-7424.4078000001609</v>
      </c>
      <c r="BK931" s="7">
        <v>4864901.7599999979</v>
      </c>
      <c r="BL931" s="25">
        <f t="shared" si="449"/>
        <v>147.03394927867163</v>
      </c>
      <c r="BM931" s="6">
        <v>3289</v>
      </c>
      <c r="BN931" s="21">
        <v>0.29067247803576168</v>
      </c>
      <c r="BO931" s="7">
        <v>-7427.8684000000358</v>
      </c>
      <c r="BP931" s="7">
        <v>4864896.7470000014</v>
      </c>
      <c r="BQ931" s="25">
        <f t="shared" si="450"/>
        <v>140.08264961272508</v>
      </c>
      <c r="BR931" s="6">
        <v>4531</v>
      </c>
      <c r="BS931" s="21">
        <v>0.29211725862073967</v>
      </c>
      <c r="BT931" s="7">
        <v>-7426.6277999989688</v>
      </c>
      <c r="BU931" s="7">
        <v>4864896.0578000024</v>
      </c>
      <c r="BV931" s="25">
        <f t="shared" si="451"/>
        <v>137.33180703696397</v>
      </c>
      <c r="BW931" s="6">
        <v>3436</v>
      </c>
      <c r="BX931" s="21">
        <v>0.29284057682726222</v>
      </c>
      <c r="BY931" s="7">
        <v>-7426.4836000017822</v>
      </c>
      <c r="BZ931" s="7">
        <v>4864899.9747999981</v>
      </c>
      <c r="CA931" s="25">
        <f t="shared" si="452"/>
        <v>135.97998390632577</v>
      </c>
      <c r="CB931" s="6">
        <v>3997</v>
      </c>
      <c r="CC931" s="21">
        <v>0.1163816419090417</v>
      </c>
      <c r="CD931" s="7">
        <v>-7425.728100001812</v>
      </c>
      <c r="CE931" s="7">
        <v>4864901.3354000002</v>
      </c>
      <c r="CF931" s="25">
        <f t="shared" si="453"/>
        <v>5450.8230070544796</v>
      </c>
      <c r="CG931" s="6">
        <v>4541</v>
      </c>
      <c r="CH931" s="21">
        <v>0.15409041530876569</v>
      </c>
      <c r="CI931" s="7">
        <v>-7426.4836000017822</v>
      </c>
      <c r="CJ931" s="7">
        <v>4864899.9747999981</v>
      </c>
      <c r="CK931" s="25">
        <f t="shared" si="454"/>
        <v>1773.7707837778169</v>
      </c>
      <c r="CL931" s="6">
        <v>4115</v>
      </c>
      <c r="CM931" s="21">
        <v>0.16533904815818201</v>
      </c>
      <c r="CN931" s="7">
        <v>-7424.8041423819959</v>
      </c>
      <c r="CO931" s="7">
        <v>4864898.4354094118</v>
      </c>
      <c r="CP931" s="25">
        <f t="shared" si="455"/>
        <v>1338.1298772809112</v>
      </c>
      <c r="CQ931" s="6">
        <v>3702</v>
      </c>
      <c r="CR931" s="21">
        <v>0.17354691075514869</v>
      </c>
      <c r="CS931" s="7">
        <v>-7424.8041423819959</v>
      </c>
      <c r="CT931" s="7">
        <v>4864898.4354094118</v>
      </c>
      <c r="CU931" s="25">
        <f t="shared" si="456"/>
        <v>1102.3828559788078</v>
      </c>
      <c r="CV931" s="6">
        <v>4549</v>
      </c>
      <c r="CW931" s="21">
        <v>0.1762211818743927</v>
      </c>
      <c r="CX931" s="7">
        <v>-7424.4078000001609</v>
      </c>
      <c r="CY931" s="7">
        <v>4864901.7599999979</v>
      </c>
      <c r="CZ931" s="25">
        <f t="shared" si="457"/>
        <v>1036.9732693746985</v>
      </c>
      <c r="DA931" s="6">
        <v>3436</v>
      </c>
      <c r="DB931" s="21">
        <v>0.18299395837995069</v>
      </c>
      <c r="DC931" s="7">
        <v>-7426.4836000017822</v>
      </c>
      <c r="DD931" s="7">
        <v>4864899.9747999981</v>
      </c>
      <c r="DE931" s="25">
        <f t="shared" si="458"/>
        <v>891.77027842281336</v>
      </c>
      <c r="DF931" s="6">
        <v>4531</v>
      </c>
      <c r="DG931" s="21">
        <v>0.1840537138061267</v>
      </c>
      <c r="DH931" s="7">
        <v>-7426.6277999989688</v>
      </c>
      <c r="DI931" s="7">
        <v>4864896.0578000024</v>
      </c>
      <c r="DJ931" s="25">
        <f t="shared" si="459"/>
        <v>871.408235445537</v>
      </c>
      <c r="DK931" s="6">
        <v>3996</v>
      </c>
      <c r="DL931" s="21">
        <v>0.18799155094153069</v>
      </c>
      <c r="DM931" s="7">
        <v>-7426.4836000017822</v>
      </c>
      <c r="DN931" s="7">
        <v>4864899.9747999981</v>
      </c>
      <c r="DO931" s="25">
        <f t="shared" si="460"/>
        <v>800.65731643829577</v>
      </c>
      <c r="DP931" s="6">
        <v>3424</v>
      </c>
      <c r="DQ931" s="21">
        <v>0.1930300096805421</v>
      </c>
      <c r="DR931" s="7">
        <v>-7424.8041423819959</v>
      </c>
      <c r="DS931" s="7">
        <v>4864898.4354094118</v>
      </c>
      <c r="DT931" s="25">
        <f t="shared" si="461"/>
        <v>720.27886272653097</v>
      </c>
      <c r="DU931" s="6">
        <v>3288</v>
      </c>
      <c r="DV931" s="21">
        <v>0.195208352754731</v>
      </c>
      <c r="DW931" s="7">
        <v>-7424.8041423819959</v>
      </c>
      <c r="DX931" s="7">
        <v>4864898.4354094118</v>
      </c>
      <c r="DY931" s="25">
        <f t="shared" si="462"/>
        <v>688.66246557612976</v>
      </c>
      <c r="DZ931" s="6">
        <v>3580</v>
      </c>
      <c r="EA931" s="21">
        <v>0.19595663412940309</v>
      </c>
      <c r="EB931" s="7">
        <v>-7425.728100001812</v>
      </c>
      <c r="EC931" s="7">
        <v>4864901.3354000002</v>
      </c>
      <c r="ED931" s="25">
        <f t="shared" si="463"/>
        <v>678.2036385552866</v>
      </c>
      <c r="EE931" s="6">
        <v>3440</v>
      </c>
      <c r="EF931" s="21">
        <v>0.19709438646499</v>
      </c>
      <c r="EG931" s="7">
        <v>-7424.4078000001609</v>
      </c>
      <c r="EH931" s="7">
        <v>4864901.7599999979</v>
      </c>
      <c r="EI931" s="25">
        <f t="shared" si="464"/>
        <v>662.67865106548027</v>
      </c>
    </row>
    <row r="932" spans="1:139" x14ac:dyDescent="0.25">
      <c r="A932" s="6">
        <v>918</v>
      </c>
      <c r="B932" s="6">
        <v>1</v>
      </c>
      <c r="C932" s="6">
        <v>2</v>
      </c>
      <c r="D932" s="6">
        <v>1</v>
      </c>
      <c r="E932" s="6">
        <v>2</v>
      </c>
      <c r="F932" s="20">
        <f t="shared" si="434"/>
        <v>1</v>
      </c>
      <c r="G932" s="20">
        <f t="shared" si="435"/>
        <v>1</v>
      </c>
      <c r="H932" s="20">
        <f t="shared" si="436"/>
        <v>1</v>
      </c>
      <c r="I932" s="7">
        <v>-7422.2809000015259</v>
      </c>
      <c r="J932" s="7">
        <v>4864878.4764000094</v>
      </c>
      <c r="K932" s="6">
        <v>-3</v>
      </c>
      <c r="L932" s="6">
        <v>-3</v>
      </c>
      <c r="M932" s="7">
        <v>-7430.5296358413871</v>
      </c>
      <c r="N932" s="7">
        <v>4864881.7846786724</v>
      </c>
      <c r="O932" s="26">
        <f t="shared" si="437"/>
        <v>-7430.5296358413898</v>
      </c>
      <c r="P932" s="26">
        <f t="shared" si="438"/>
        <v>4864881.7846786734</v>
      </c>
      <c r="Q932" s="20">
        <f t="shared" si="439"/>
        <v>1</v>
      </c>
      <c r="R932" s="26">
        <f t="shared" si="440"/>
        <v>8.8874265496055607</v>
      </c>
      <c r="S932" s="26">
        <f>R932*'8_HeSo_Mercator'!$B$7</f>
        <v>6.8088917281732622</v>
      </c>
      <c r="T932" s="6">
        <v>6673</v>
      </c>
      <c r="U932" s="21">
        <v>0.11086482785862541</v>
      </c>
      <c r="V932" s="7">
        <v>-7432.4422000013292</v>
      </c>
      <c r="W932" s="7">
        <v>4864883.1645999998</v>
      </c>
      <c r="X932" s="25">
        <f t="shared" si="441"/>
        <v>6619.4949015460943</v>
      </c>
      <c r="Y932" s="6">
        <v>6585</v>
      </c>
      <c r="Z932" s="21">
        <v>0.11348585641759799</v>
      </c>
      <c r="AA932" s="7">
        <v>-7432.4422000013292</v>
      </c>
      <c r="AB932" s="7">
        <v>4864883.1645999998</v>
      </c>
      <c r="AC932" s="25">
        <f t="shared" si="442"/>
        <v>6028.8300633094268</v>
      </c>
      <c r="AD932" s="6">
        <v>6492</v>
      </c>
      <c r="AE932" s="21">
        <v>0.15588105556363979</v>
      </c>
      <c r="AF932" s="7">
        <v>-7432.4422000013292</v>
      </c>
      <c r="AG932" s="7">
        <v>4864883.1645999998</v>
      </c>
      <c r="AH932" s="25">
        <f t="shared" si="443"/>
        <v>1693.6616274102173</v>
      </c>
      <c r="AI932" s="6">
        <v>6945</v>
      </c>
      <c r="AJ932" s="21">
        <v>0.17019025524013601</v>
      </c>
      <c r="AK932" s="7">
        <v>-7423.0482000000766</v>
      </c>
      <c r="AL932" s="7">
        <v>4864877.7091000006</v>
      </c>
      <c r="AM932" s="25">
        <f t="shared" si="444"/>
        <v>1191.9587924806281</v>
      </c>
      <c r="AN932" s="6">
        <v>6768</v>
      </c>
      <c r="AO932" s="21">
        <v>0.1786922162527573</v>
      </c>
      <c r="AP932" s="7">
        <v>-7432.4422000013292</v>
      </c>
      <c r="AQ932" s="7">
        <v>4864883.1645999998</v>
      </c>
      <c r="AR932" s="25">
        <f t="shared" si="445"/>
        <v>980.79322894502718</v>
      </c>
      <c r="AS932" s="6">
        <v>6680</v>
      </c>
      <c r="AT932" s="21">
        <v>0.1853616277783641</v>
      </c>
      <c r="AU932" s="7">
        <v>-7435.0553999990216</v>
      </c>
      <c r="AV932" s="7">
        <v>4864878.1765000001</v>
      </c>
      <c r="AW932" s="25">
        <f t="shared" si="446"/>
        <v>847.07265376274813</v>
      </c>
      <c r="AX932" s="6">
        <v>6402</v>
      </c>
      <c r="AY932" s="21">
        <v>0.19400992953475699</v>
      </c>
      <c r="AZ932" s="7">
        <v>-7432.4422000013292</v>
      </c>
      <c r="BA932" s="7">
        <v>4864883.1645999998</v>
      </c>
      <c r="BB932" s="25">
        <f t="shared" si="447"/>
        <v>705.8365903247626</v>
      </c>
      <c r="BC932" s="6">
        <v>7037</v>
      </c>
      <c r="BD932" s="21">
        <v>0.19425777737834829</v>
      </c>
      <c r="BE932" s="7">
        <v>-7423.0482000000766</v>
      </c>
      <c r="BF932" s="7">
        <v>4864877.7091000006</v>
      </c>
      <c r="BG932" s="25">
        <f t="shared" si="448"/>
        <v>702.24125298582362</v>
      </c>
      <c r="BH932" s="6">
        <v>6201</v>
      </c>
      <c r="BI932" s="21">
        <v>0.1963171184471211</v>
      </c>
      <c r="BJ932" s="7">
        <v>-7423.0482000000766</v>
      </c>
      <c r="BK932" s="7">
        <v>4864877.7091000006</v>
      </c>
      <c r="BL932" s="25">
        <f t="shared" si="449"/>
        <v>673.23597780521573</v>
      </c>
      <c r="BM932" s="6">
        <v>6857</v>
      </c>
      <c r="BN932" s="21">
        <v>0.1988097729365628</v>
      </c>
      <c r="BO932" s="7">
        <v>-7423.0482000000766</v>
      </c>
      <c r="BP932" s="7">
        <v>4864877.7091000006</v>
      </c>
      <c r="BQ932" s="25">
        <f t="shared" si="450"/>
        <v>640.10185063498898</v>
      </c>
      <c r="BR932" s="6">
        <v>6088</v>
      </c>
      <c r="BS932" s="21">
        <v>0.20143009263698819</v>
      </c>
      <c r="BT932" s="7">
        <v>-7423.0482000000766</v>
      </c>
      <c r="BU932" s="7">
        <v>4864877.7091000006</v>
      </c>
      <c r="BV932" s="25">
        <f t="shared" si="451"/>
        <v>607.4388856377293</v>
      </c>
      <c r="BW932" s="6">
        <v>6865</v>
      </c>
      <c r="BX932" s="21">
        <v>0.2017573082224608</v>
      </c>
      <c r="BY932" s="7">
        <v>-7432.4422000013292</v>
      </c>
      <c r="BZ932" s="7">
        <v>4864883.1645999998</v>
      </c>
      <c r="CA932" s="25">
        <f t="shared" si="452"/>
        <v>603.50781707213287</v>
      </c>
      <c r="CB932" s="6">
        <v>6673</v>
      </c>
      <c r="CC932" s="21">
        <v>0.1202628132179589</v>
      </c>
      <c r="CD932" s="7">
        <v>-7432.4422000013292</v>
      </c>
      <c r="CE932" s="7">
        <v>4864883.1645999998</v>
      </c>
      <c r="CF932" s="25">
        <f t="shared" si="453"/>
        <v>4780.5136763484143</v>
      </c>
      <c r="CG932" s="6">
        <v>6585</v>
      </c>
      <c r="CH932" s="21">
        <v>0.12558199969681871</v>
      </c>
      <c r="CI932" s="7">
        <v>-7432.4422000013292</v>
      </c>
      <c r="CJ932" s="7">
        <v>4864883.1645999998</v>
      </c>
      <c r="CK932" s="25">
        <f t="shared" si="454"/>
        <v>4020.5958778019512</v>
      </c>
      <c r="CL932" s="6">
        <v>6492</v>
      </c>
      <c r="CM932" s="21">
        <v>0.17101060136104801</v>
      </c>
      <c r="CN932" s="7">
        <v>-7432.4422000013292</v>
      </c>
      <c r="CO932" s="7">
        <v>4864883.1645999998</v>
      </c>
      <c r="CP932" s="25">
        <f t="shared" si="455"/>
        <v>1169.2513048193193</v>
      </c>
      <c r="CQ932" s="6">
        <v>6945</v>
      </c>
      <c r="CR932" s="21">
        <v>0.18049586431178169</v>
      </c>
      <c r="CS932" s="7">
        <v>-7423.0482000000766</v>
      </c>
      <c r="CT932" s="7">
        <v>4864877.7091000006</v>
      </c>
      <c r="CU932" s="25">
        <f t="shared" si="456"/>
        <v>942.17370283124421</v>
      </c>
      <c r="CV932" s="6">
        <v>6768</v>
      </c>
      <c r="CW932" s="21">
        <v>0.1896279359800456</v>
      </c>
      <c r="CX932" s="7">
        <v>-7432.4422000013292</v>
      </c>
      <c r="CY932" s="7">
        <v>4864883.1645999998</v>
      </c>
      <c r="CZ932" s="25">
        <f t="shared" si="457"/>
        <v>773.37606690321832</v>
      </c>
      <c r="DA932" s="6">
        <v>6680</v>
      </c>
      <c r="DB932" s="21">
        <v>0.19559745000817311</v>
      </c>
      <c r="DC932" s="7">
        <v>-7435.0553999990216</v>
      </c>
      <c r="DD932" s="7">
        <v>4864878.1765000001</v>
      </c>
      <c r="DE932" s="25">
        <f t="shared" si="458"/>
        <v>683.1990370052481</v>
      </c>
      <c r="DF932" s="6">
        <v>6088</v>
      </c>
      <c r="DG932" s="21">
        <v>0.19627452753413499</v>
      </c>
      <c r="DH932" s="7">
        <v>-7423.0482000000766</v>
      </c>
      <c r="DI932" s="7">
        <v>4864877.7091000006</v>
      </c>
      <c r="DJ932" s="25">
        <f t="shared" si="459"/>
        <v>673.82052781925222</v>
      </c>
      <c r="DK932" s="6">
        <v>6201</v>
      </c>
      <c r="DL932" s="21">
        <v>0.20024889081268249</v>
      </c>
      <c r="DM932" s="7">
        <v>-7423.0482000000766</v>
      </c>
      <c r="DN932" s="7">
        <v>4864877.7091000006</v>
      </c>
      <c r="DO932" s="25">
        <f t="shared" si="460"/>
        <v>621.89851996525874</v>
      </c>
      <c r="DP932" s="6">
        <v>7037</v>
      </c>
      <c r="DQ932" s="21">
        <v>0.20044706185788591</v>
      </c>
      <c r="DR932" s="7">
        <v>-7423.0482000000766</v>
      </c>
      <c r="DS932" s="7">
        <v>4864877.7091000006</v>
      </c>
      <c r="DT932" s="25">
        <f t="shared" si="461"/>
        <v>619.44281650619109</v>
      </c>
      <c r="DU932" s="6">
        <v>5244</v>
      </c>
      <c r="DV932" s="21">
        <v>0.2023957938099625</v>
      </c>
      <c r="DW932" s="7">
        <v>-7423.0482000000766</v>
      </c>
      <c r="DX932" s="7">
        <v>4864877.7091000006</v>
      </c>
      <c r="DY932" s="25">
        <f t="shared" si="462"/>
        <v>595.92838081344439</v>
      </c>
      <c r="DZ932" s="6">
        <v>6857</v>
      </c>
      <c r="EA932" s="21">
        <v>0.2077145570713175</v>
      </c>
      <c r="EB932" s="7">
        <v>-7423.0482000000766</v>
      </c>
      <c r="EC932" s="7">
        <v>4864877.7091000006</v>
      </c>
      <c r="ED932" s="25">
        <f t="shared" si="463"/>
        <v>537.19537448500193</v>
      </c>
      <c r="EE932" s="6">
        <v>6402</v>
      </c>
      <c r="EF932" s="21">
        <v>0.21393866695745939</v>
      </c>
      <c r="EG932" s="7">
        <v>-7432.4422000013292</v>
      </c>
      <c r="EH932" s="7">
        <v>4864883.1645999998</v>
      </c>
      <c r="EI932" s="25">
        <f t="shared" si="464"/>
        <v>477.35651955771829</v>
      </c>
    </row>
    <row r="933" spans="1:139" x14ac:dyDescent="0.25">
      <c r="A933" s="6">
        <v>919</v>
      </c>
      <c r="B933" s="6">
        <v>2</v>
      </c>
      <c r="C933" s="6">
        <v>2</v>
      </c>
      <c r="D933" s="6">
        <v>2</v>
      </c>
      <c r="E933" s="6">
        <v>2</v>
      </c>
      <c r="F933" s="20">
        <f t="shared" si="434"/>
        <v>1</v>
      </c>
      <c r="G933" s="20">
        <f t="shared" si="435"/>
        <v>1</v>
      </c>
      <c r="H933" s="20">
        <f t="shared" si="436"/>
        <v>1</v>
      </c>
      <c r="I933" s="7">
        <v>-7382.1174256646864</v>
      </c>
      <c r="J933" s="7">
        <v>4864846.0978782559</v>
      </c>
      <c r="K933" s="6">
        <v>-6</v>
      </c>
      <c r="L933" s="6">
        <v>-6</v>
      </c>
      <c r="M933" s="7">
        <v>-7379.3868937335692</v>
      </c>
      <c r="N933" s="7">
        <v>4864846.9165990036</v>
      </c>
      <c r="O933" s="26">
        <f t="shared" si="437"/>
        <v>-7379.3868937335683</v>
      </c>
      <c r="P933" s="26">
        <f t="shared" si="438"/>
        <v>4864846.9165990036</v>
      </c>
      <c r="Q933" s="20">
        <f t="shared" si="439"/>
        <v>1</v>
      </c>
      <c r="R933" s="26">
        <f t="shared" si="440"/>
        <v>2.8506329629745988</v>
      </c>
      <c r="S933" s="26">
        <f>R933*'8_HeSo_Mercator'!$B$7</f>
        <v>2.1839450479078466</v>
      </c>
      <c r="T933" s="6">
        <v>8373</v>
      </c>
      <c r="U933" s="21">
        <v>0.2954447690676823</v>
      </c>
      <c r="V933" s="7">
        <v>-7377.7787999995053</v>
      </c>
      <c r="W933" s="7">
        <v>4864852.8002000004</v>
      </c>
      <c r="X933" s="25">
        <f t="shared" si="441"/>
        <v>131.24863025360713</v>
      </c>
      <c r="Y933" s="6">
        <v>7943</v>
      </c>
      <c r="Z933" s="21">
        <v>0.30331244047268091</v>
      </c>
      <c r="AA933" s="7">
        <v>-7377.061700001359</v>
      </c>
      <c r="AB933" s="7">
        <v>4864851.7207000032</v>
      </c>
      <c r="AC933" s="25">
        <f t="shared" si="442"/>
        <v>118.15146372966191</v>
      </c>
      <c r="AD933" s="6">
        <v>11105</v>
      </c>
      <c r="AE933" s="21">
        <v>0.30402118877245099</v>
      </c>
      <c r="AF933" s="7">
        <v>-7381.6869000010192</v>
      </c>
      <c r="AG933" s="7">
        <v>4864845.7553000003</v>
      </c>
      <c r="AH933" s="25">
        <f t="shared" si="443"/>
        <v>117.05354976420487</v>
      </c>
      <c r="AI933" s="6">
        <v>10656</v>
      </c>
      <c r="AJ933" s="21">
        <v>0.320072159664745</v>
      </c>
      <c r="AK933" s="7">
        <v>-7377.061700001359</v>
      </c>
      <c r="AL933" s="7">
        <v>4864851.7207000032</v>
      </c>
      <c r="AM933" s="25">
        <f t="shared" si="444"/>
        <v>95.281459089204915</v>
      </c>
      <c r="AN933" s="6">
        <v>14092</v>
      </c>
      <c r="AO933" s="21">
        <v>0.32480710647057159</v>
      </c>
      <c r="AP933" s="7">
        <v>-7373.0527999997139</v>
      </c>
      <c r="AQ933" s="7">
        <v>4864844.886500001</v>
      </c>
      <c r="AR933" s="25">
        <f t="shared" si="445"/>
        <v>89.845826779682739</v>
      </c>
      <c r="AS933" s="6">
        <v>13289</v>
      </c>
      <c r="AT933" s="21">
        <v>0.3253507726972516</v>
      </c>
      <c r="AU933" s="7">
        <v>-7373.0527999997139</v>
      </c>
      <c r="AV933" s="7">
        <v>4864844.886500001</v>
      </c>
      <c r="AW933" s="25">
        <f t="shared" si="446"/>
        <v>89.246795235225733</v>
      </c>
      <c r="AX933" s="6">
        <v>7507</v>
      </c>
      <c r="AY933" s="21">
        <v>0.32564216656773448</v>
      </c>
      <c r="AZ933" s="7">
        <v>-7380.8667999990284</v>
      </c>
      <c r="BA933" s="7">
        <v>4864847.2335999981</v>
      </c>
      <c r="BB933" s="25">
        <f t="shared" si="447"/>
        <v>88.927781467895173</v>
      </c>
      <c r="BC933" s="6">
        <v>14416</v>
      </c>
      <c r="BD933" s="21">
        <v>0.3267264622558233</v>
      </c>
      <c r="BE933" s="7">
        <v>-7373.0527999997139</v>
      </c>
      <c r="BF933" s="7">
        <v>4864844.886500001</v>
      </c>
      <c r="BG933" s="25">
        <f t="shared" si="448"/>
        <v>87.753158856229959</v>
      </c>
      <c r="BH933" s="6">
        <v>9728</v>
      </c>
      <c r="BI933" s="21">
        <v>0.3271391758235635</v>
      </c>
      <c r="BJ933" s="7">
        <v>-7390.1847000010312</v>
      </c>
      <c r="BK933" s="7">
        <v>4864838.9191000015</v>
      </c>
      <c r="BL933" s="25">
        <f t="shared" si="449"/>
        <v>87.311164212528652</v>
      </c>
      <c r="BM933" s="6">
        <v>7934</v>
      </c>
      <c r="BN933" s="21">
        <v>0.32808516714877978</v>
      </c>
      <c r="BO933" s="7">
        <v>-7381.6869000010192</v>
      </c>
      <c r="BP933" s="7">
        <v>4864845.7553000003</v>
      </c>
      <c r="BQ933" s="25">
        <f t="shared" si="450"/>
        <v>86.308509198705053</v>
      </c>
      <c r="BR933" s="6">
        <v>11175</v>
      </c>
      <c r="BS933" s="21">
        <v>0.3286674191087896</v>
      </c>
      <c r="BT933" s="7">
        <v>-7377.0782699882984</v>
      </c>
      <c r="BU933" s="7">
        <v>4864842.9614389986</v>
      </c>
      <c r="BV933" s="25">
        <f t="shared" si="451"/>
        <v>85.69853189329406</v>
      </c>
      <c r="BW933" s="6">
        <v>11561</v>
      </c>
      <c r="BX933" s="21">
        <v>0.33033025977376962</v>
      </c>
      <c r="BY933" s="7">
        <v>-7381.6869000010192</v>
      </c>
      <c r="BZ933" s="7">
        <v>4864845.7553000003</v>
      </c>
      <c r="CA933" s="25">
        <f t="shared" si="452"/>
        <v>83.9859355694757</v>
      </c>
      <c r="CB933" s="6">
        <v>8373</v>
      </c>
      <c r="CC933" s="21">
        <v>0.2815831892952167</v>
      </c>
      <c r="CD933" s="7">
        <v>-7377.7787999995053</v>
      </c>
      <c r="CE933" s="7">
        <v>4864852.8002000004</v>
      </c>
      <c r="CF933" s="25">
        <f t="shared" si="453"/>
        <v>159.06444178261432</v>
      </c>
      <c r="CG933" s="6">
        <v>11105</v>
      </c>
      <c r="CH933" s="21">
        <v>0.28863305960473068</v>
      </c>
      <c r="CI933" s="7">
        <v>-7381.6869000010192</v>
      </c>
      <c r="CJ933" s="7">
        <v>4864845.7553000003</v>
      </c>
      <c r="CK933" s="25">
        <f t="shared" si="454"/>
        <v>144.08398377546041</v>
      </c>
      <c r="CL933" s="6">
        <v>7507</v>
      </c>
      <c r="CM933" s="21">
        <v>0.2964287444880554</v>
      </c>
      <c r="CN933" s="7">
        <v>-7380.8667999990284</v>
      </c>
      <c r="CO933" s="7">
        <v>4864847.2335999981</v>
      </c>
      <c r="CP933" s="25">
        <f t="shared" si="455"/>
        <v>129.51460390269878</v>
      </c>
      <c r="CQ933" s="6">
        <v>7943</v>
      </c>
      <c r="CR933" s="21">
        <v>0.29857810967790599</v>
      </c>
      <c r="CS933" s="7">
        <v>-7377.061700001359</v>
      </c>
      <c r="CT933" s="7">
        <v>4864851.7207000032</v>
      </c>
      <c r="CU933" s="25">
        <f t="shared" si="456"/>
        <v>125.82534891406449</v>
      </c>
      <c r="CV933" s="6">
        <v>11561</v>
      </c>
      <c r="CW933" s="21">
        <v>0.30308337419813258</v>
      </c>
      <c r="CX933" s="7">
        <v>-7381.6869000010192</v>
      </c>
      <c r="CY933" s="7">
        <v>4864845.7553000003</v>
      </c>
      <c r="CZ933" s="25">
        <f t="shared" si="457"/>
        <v>118.50905792169004</v>
      </c>
      <c r="DA933" s="6">
        <v>9728</v>
      </c>
      <c r="DB933" s="21">
        <v>0.30459735875285471</v>
      </c>
      <c r="DC933" s="7">
        <v>-7390.1847000010312</v>
      </c>
      <c r="DD933" s="7">
        <v>4864838.9191000015</v>
      </c>
      <c r="DE933" s="25">
        <f t="shared" si="458"/>
        <v>116.1703953857765</v>
      </c>
      <c r="DF933" s="6">
        <v>10656</v>
      </c>
      <c r="DG933" s="21">
        <v>0.31143433647952112</v>
      </c>
      <c r="DH933" s="7">
        <v>-7377.061700001359</v>
      </c>
      <c r="DI933" s="7">
        <v>4864851.7207000032</v>
      </c>
      <c r="DJ933" s="25">
        <f t="shared" si="459"/>
        <v>106.30018685736073</v>
      </c>
      <c r="DK933" s="6">
        <v>7505</v>
      </c>
      <c r="DL933" s="21">
        <v>0.31292198415486089</v>
      </c>
      <c r="DM933" s="7">
        <v>-7380.8667999990284</v>
      </c>
      <c r="DN933" s="7">
        <v>4864847.2335999981</v>
      </c>
      <c r="DO933" s="25">
        <f t="shared" si="460"/>
        <v>104.29312932201337</v>
      </c>
      <c r="DP933" s="6">
        <v>10648</v>
      </c>
      <c r="DQ933" s="21">
        <v>0.31388355980556848</v>
      </c>
      <c r="DR933" s="7">
        <v>-7381.6869000010192</v>
      </c>
      <c r="DS933" s="7">
        <v>4864845.7553000003</v>
      </c>
      <c r="DT933" s="25">
        <f t="shared" si="461"/>
        <v>103.0209908338813</v>
      </c>
      <c r="DU933" s="6">
        <v>13766</v>
      </c>
      <c r="DV933" s="21">
        <v>0.31855946644489569</v>
      </c>
      <c r="DW933" s="7">
        <v>-7373.0527999997139</v>
      </c>
      <c r="DX933" s="7">
        <v>4864844.886500001</v>
      </c>
      <c r="DY933" s="25">
        <f t="shared" si="462"/>
        <v>97.10418305714343</v>
      </c>
      <c r="DZ933" s="6">
        <v>11175</v>
      </c>
      <c r="EA933" s="21">
        <v>0.3227555128168868</v>
      </c>
      <c r="EB933" s="7">
        <v>-7377.0782699882984</v>
      </c>
      <c r="EC933" s="7">
        <v>4864842.9614389986</v>
      </c>
      <c r="ED933" s="25">
        <f t="shared" si="463"/>
        <v>92.152118592424344</v>
      </c>
      <c r="EE933" s="6">
        <v>7934</v>
      </c>
      <c r="EF933" s="21">
        <v>0.32349878182773611</v>
      </c>
      <c r="EG933" s="7">
        <v>-7381.6869000010192</v>
      </c>
      <c r="EH933" s="7">
        <v>4864845.7553000003</v>
      </c>
      <c r="EI933" s="25">
        <f t="shared" si="464"/>
        <v>91.308120126610419</v>
      </c>
    </row>
    <row r="934" spans="1:139" x14ac:dyDescent="0.25">
      <c r="A934" s="6">
        <v>920</v>
      </c>
      <c r="B934" s="6">
        <v>2</v>
      </c>
      <c r="C934" s="6">
        <v>0</v>
      </c>
      <c r="D934" s="6">
        <v>2</v>
      </c>
      <c r="E934" s="6">
        <v>0</v>
      </c>
      <c r="F934" s="20">
        <f t="shared" si="434"/>
        <v>1</v>
      </c>
      <c r="G934" s="20">
        <f t="shared" si="435"/>
        <v>1</v>
      </c>
      <c r="H934" s="20">
        <f t="shared" si="436"/>
        <v>1</v>
      </c>
      <c r="I934" s="7">
        <v>-7370.3080622565794</v>
      </c>
      <c r="J934" s="7">
        <v>4864774.2403413719</v>
      </c>
      <c r="K934" s="6">
        <v>6</v>
      </c>
      <c r="L934" s="6">
        <v>-3</v>
      </c>
      <c r="M934" s="7">
        <v>-7380.0592400516598</v>
      </c>
      <c r="N934" s="7">
        <v>4864777.5794704286</v>
      </c>
      <c r="O934" s="26">
        <f t="shared" si="437"/>
        <v>-7380.0592400516598</v>
      </c>
      <c r="P934" s="26">
        <f t="shared" si="438"/>
        <v>4864777.5794704296</v>
      </c>
      <c r="Q934" s="20">
        <f t="shared" si="439"/>
        <v>1</v>
      </c>
      <c r="R934" s="26">
        <f t="shared" si="440"/>
        <v>10.307048620013914</v>
      </c>
      <c r="S934" s="26">
        <f>R934*'8_HeSo_Mercator'!$B$7</f>
        <v>7.8965016137103339</v>
      </c>
      <c r="T934" s="6">
        <v>5399</v>
      </c>
      <c r="U934" s="21">
        <v>0.28112639515612159</v>
      </c>
      <c r="V934" s="7">
        <v>-7370.3999000005424</v>
      </c>
      <c r="W934" s="7">
        <v>4864772.4890000001</v>
      </c>
      <c r="X934" s="25">
        <f t="shared" si="441"/>
        <v>160.1008011126475</v>
      </c>
      <c r="Y934" s="6">
        <v>5120</v>
      </c>
      <c r="Z934" s="21">
        <v>0.2935015964189332</v>
      </c>
      <c r="AA934" s="7">
        <v>-7381.2928999997666</v>
      </c>
      <c r="AB934" s="7">
        <v>4864778.5324999988</v>
      </c>
      <c r="AC934" s="25">
        <f t="shared" si="442"/>
        <v>134.75910834853201</v>
      </c>
      <c r="AD934" s="6">
        <v>4822</v>
      </c>
      <c r="AE934" s="21">
        <v>0.29640113481253499</v>
      </c>
      <c r="AF934" s="7">
        <v>-7375.9858000017703</v>
      </c>
      <c r="AG934" s="7">
        <v>4864772.2265999988</v>
      </c>
      <c r="AH934" s="25">
        <f t="shared" si="443"/>
        <v>129.56286762958456</v>
      </c>
      <c r="AI934" s="6">
        <v>5293</v>
      </c>
      <c r="AJ934" s="21">
        <v>0.30684069005615039</v>
      </c>
      <c r="AK934" s="7">
        <v>-7381.2928999997666</v>
      </c>
      <c r="AL934" s="7">
        <v>4864778.5324999988</v>
      </c>
      <c r="AM934" s="25">
        <f t="shared" si="444"/>
        <v>112.81015526158745</v>
      </c>
      <c r="AN934" s="6">
        <v>5498</v>
      </c>
      <c r="AO934" s="21">
        <v>0.30976390793229591</v>
      </c>
      <c r="AP934" s="7">
        <v>-7370.3999000005424</v>
      </c>
      <c r="AQ934" s="7">
        <v>4864772.4890000001</v>
      </c>
      <c r="AR934" s="25">
        <f t="shared" si="445"/>
        <v>108.61173251712935</v>
      </c>
      <c r="AS934" s="6">
        <v>4923</v>
      </c>
      <c r="AT934" s="21">
        <v>0.31110626664591279</v>
      </c>
      <c r="AU934" s="7">
        <v>-7370.3999000005424</v>
      </c>
      <c r="AV934" s="7">
        <v>4864772.4890000001</v>
      </c>
      <c r="AW934" s="25">
        <f t="shared" si="446"/>
        <v>106.74928210627058</v>
      </c>
      <c r="AX934" s="6">
        <v>5605</v>
      </c>
      <c r="AY934" s="21">
        <v>0.31173706636135551</v>
      </c>
      <c r="AZ934" s="7">
        <v>-7370.3999000005424</v>
      </c>
      <c r="BA934" s="7">
        <v>4864772.4890000001</v>
      </c>
      <c r="BB934" s="25">
        <f t="shared" si="447"/>
        <v>105.88787274844503</v>
      </c>
      <c r="BC934" s="6">
        <v>5395</v>
      </c>
      <c r="BD934" s="21">
        <v>0.31352897672609847</v>
      </c>
      <c r="BE934" s="7">
        <v>-7381.2928999997666</v>
      </c>
      <c r="BF934" s="7">
        <v>4864778.5324999988</v>
      </c>
      <c r="BG934" s="25">
        <f t="shared" si="448"/>
        <v>103.4878250820589</v>
      </c>
      <c r="BH934" s="6">
        <v>5820</v>
      </c>
      <c r="BI934" s="21">
        <v>0.315635652834244</v>
      </c>
      <c r="BJ934" s="7">
        <v>-7370.3999000005424</v>
      </c>
      <c r="BK934" s="7">
        <v>4864772.4890000001</v>
      </c>
      <c r="BL934" s="25">
        <f t="shared" si="449"/>
        <v>100.75248966858314</v>
      </c>
      <c r="BM934" s="6">
        <v>4665</v>
      </c>
      <c r="BN934" s="21">
        <v>0.31581197693817181</v>
      </c>
      <c r="BO934" s="7">
        <v>-7370.3999000005424</v>
      </c>
      <c r="BP934" s="7">
        <v>4864772.4890000001</v>
      </c>
      <c r="BQ934" s="25">
        <f t="shared" si="450"/>
        <v>100.52766956819252</v>
      </c>
      <c r="BR934" s="6">
        <v>5712</v>
      </c>
      <c r="BS934" s="21">
        <v>0.31591773284621338</v>
      </c>
      <c r="BT934" s="7">
        <v>-7370.3999000005424</v>
      </c>
      <c r="BU934" s="7">
        <v>4864772.4890000001</v>
      </c>
      <c r="BV934" s="25">
        <f t="shared" si="451"/>
        <v>100.39312748141168</v>
      </c>
      <c r="BW934" s="6">
        <v>5123</v>
      </c>
      <c r="BX934" s="21">
        <v>0.31617202825812962</v>
      </c>
      <c r="BY934" s="7">
        <v>-7370.3999000005424</v>
      </c>
      <c r="BZ934" s="7">
        <v>4864772.4890000001</v>
      </c>
      <c r="CA934" s="25">
        <f t="shared" si="452"/>
        <v>100.07053438560891</v>
      </c>
      <c r="CB934" s="6">
        <v>5115</v>
      </c>
      <c r="CC934" s="21">
        <v>0.2481055768412089</v>
      </c>
      <c r="CD934" s="7">
        <v>-7401.9961999990046</v>
      </c>
      <c r="CE934" s="7">
        <v>4864790.0183999985</v>
      </c>
      <c r="CF934" s="25">
        <f t="shared" si="453"/>
        <v>263.90881383773097</v>
      </c>
      <c r="CG934" s="6">
        <v>5120</v>
      </c>
      <c r="CH934" s="21">
        <v>0.26120341736988312</v>
      </c>
      <c r="CI934" s="7">
        <v>-7381.2928999997666</v>
      </c>
      <c r="CJ934" s="7">
        <v>4864778.5324999988</v>
      </c>
      <c r="CK934" s="25">
        <f t="shared" si="454"/>
        <v>214.82488186344966</v>
      </c>
      <c r="CL934" s="6">
        <v>5066</v>
      </c>
      <c r="CM934" s="21">
        <v>0.26529820108979618</v>
      </c>
      <c r="CN934" s="7">
        <v>-7401.9961999990046</v>
      </c>
      <c r="CO934" s="7">
        <v>4864790.0183999985</v>
      </c>
      <c r="CP934" s="25">
        <f t="shared" si="455"/>
        <v>201.86581492179263</v>
      </c>
      <c r="CQ934" s="6">
        <v>4972</v>
      </c>
      <c r="CR934" s="21">
        <v>0.27779278190786189</v>
      </c>
      <c r="CS934" s="7">
        <v>-7370.3999000005424</v>
      </c>
      <c r="CT934" s="7">
        <v>4864772.4890000001</v>
      </c>
      <c r="CU934" s="25">
        <f t="shared" si="456"/>
        <v>167.92531520511264</v>
      </c>
      <c r="CV934" s="6">
        <v>4820</v>
      </c>
      <c r="CW934" s="21">
        <v>0.27999479877771261</v>
      </c>
      <c r="CX934" s="7">
        <v>-7370.3999000005424</v>
      </c>
      <c r="CY934" s="7">
        <v>4864772.4890000001</v>
      </c>
      <c r="CZ934" s="25">
        <f t="shared" si="457"/>
        <v>162.70471721194681</v>
      </c>
      <c r="DA934" s="6">
        <v>4867</v>
      </c>
      <c r="DB934" s="21">
        <v>0.28148282754860982</v>
      </c>
      <c r="DC934" s="7">
        <v>-7381.2928999997666</v>
      </c>
      <c r="DD934" s="7">
        <v>4864778.5324999988</v>
      </c>
      <c r="DE934" s="25">
        <f t="shared" si="458"/>
        <v>159.29141868527171</v>
      </c>
      <c r="DF934" s="6">
        <v>4816</v>
      </c>
      <c r="DG934" s="21">
        <v>0.28716442220994148</v>
      </c>
      <c r="DH934" s="7">
        <v>-7401.9961999990046</v>
      </c>
      <c r="DI934" s="7">
        <v>4864790.0183999985</v>
      </c>
      <c r="DJ934" s="25">
        <f t="shared" si="459"/>
        <v>147.05421235503897</v>
      </c>
      <c r="DK934" s="6">
        <v>4665</v>
      </c>
      <c r="DL934" s="21">
        <v>0.29145104533222921</v>
      </c>
      <c r="DM934" s="7">
        <v>-7370.3999000005424</v>
      </c>
      <c r="DN934" s="7">
        <v>4864772.4890000001</v>
      </c>
      <c r="DO934" s="25">
        <f t="shared" si="460"/>
        <v>138.59179853082171</v>
      </c>
      <c r="DP934" s="6">
        <v>4866</v>
      </c>
      <c r="DQ934" s="21">
        <v>0.29148575445560909</v>
      </c>
      <c r="DR934" s="7">
        <v>-7398.4281999990344</v>
      </c>
      <c r="DS934" s="7">
        <v>4864788.0389999971</v>
      </c>
      <c r="DT934" s="25">
        <f t="shared" si="461"/>
        <v>138.52579817752172</v>
      </c>
      <c r="DU934" s="6">
        <v>5072</v>
      </c>
      <c r="DV934" s="21">
        <v>0.29654381703803151</v>
      </c>
      <c r="DW934" s="7">
        <v>-7398.4281999990344</v>
      </c>
      <c r="DX934" s="7">
        <v>4864788.0389999971</v>
      </c>
      <c r="DY934" s="25">
        <f t="shared" si="462"/>
        <v>129.31369055072969</v>
      </c>
      <c r="DZ934" s="6">
        <v>4923</v>
      </c>
      <c r="EA934" s="21">
        <v>0.29694944002394541</v>
      </c>
      <c r="EB934" s="7">
        <v>-7370.3999000005424</v>
      </c>
      <c r="EC934" s="7">
        <v>4864772.4890000001</v>
      </c>
      <c r="ED934" s="25">
        <f t="shared" si="463"/>
        <v>128.60858424899126</v>
      </c>
      <c r="EE934" s="6">
        <v>4822</v>
      </c>
      <c r="EF934" s="21">
        <v>0.29715375187253162</v>
      </c>
      <c r="EG934" s="7">
        <v>-7375.9858000017703</v>
      </c>
      <c r="EH934" s="7">
        <v>4864772.2265999988</v>
      </c>
      <c r="EI934" s="25">
        <f t="shared" si="464"/>
        <v>128.25524299070022</v>
      </c>
    </row>
    <row r="935" spans="1:139" x14ac:dyDescent="0.25">
      <c r="A935" s="6">
        <v>921</v>
      </c>
      <c r="B935" s="6">
        <v>2</v>
      </c>
      <c r="C935" s="6">
        <v>2</v>
      </c>
      <c r="D935" s="6">
        <v>2</v>
      </c>
      <c r="E935" s="6">
        <v>2</v>
      </c>
      <c r="F935" s="20">
        <f t="shared" si="434"/>
        <v>1</v>
      </c>
      <c r="G935" s="20">
        <f t="shared" si="435"/>
        <v>1</v>
      </c>
      <c r="H935" s="20">
        <f t="shared" si="436"/>
        <v>1</v>
      </c>
      <c r="I935" s="7">
        <v>-7408.7200996501078</v>
      </c>
      <c r="J935" s="7">
        <v>4864795.065330307</v>
      </c>
      <c r="K935" s="6">
        <v>6</v>
      </c>
      <c r="L935" s="6">
        <v>3</v>
      </c>
      <c r="M935" s="7">
        <v>-7409.3183363308854</v>
      </c>
      <c r="N935" s="7">
        <v>4864795.5388190681</v>
      </c>
      <c r="O935" s="26">
        <f t="shared" si="437"/>
        <v>-7409.3183363308854</v>
      </c>
      <c r="P935" s="26">
        <f t="shared" si="438"/>
        <v>4864795.5388190681</v>
      </c>
      <c r="Q935" s="20">
        <f t="shared" si="439"/>
        <v>1</v>
      </c>
      <c r="R935" s="26">
        <f t="shared" si="440"/>
        <v>0.76294084510345062</v>
      </c>
      <c r="S935" s="26">
        <f>R935*'8_HeSo_Mercator'!$B$7</f>
        <v>0.5845090904904251</v>
      </c>
      <c r="T935" s="6">
        <v>1977</v>
      </c>
      <c r="U935" s="21">
        <v>0.2669300927821095</v>
      </c>
      <c r="V935" s="7">
        <v>-7410.8652999997139</v>
      </c>
      <c r="W935" s="7">
        <v>4864797.8814999983</v>
      </c>
      <c r="X935" s="25">
        <f t="shared" si="441"/>
        <v>196.97442906260468</v>
      </c>
      <c r="Y935" s="6">
        <v>2154</v>
      </c>
      <c r="Z935" s="21">
        <v>0.277210219300979</v>
      </c>
      <c r="AA935" s="7">
        <v>-7410.8652999997139</v>
      </c>
      <c r="AB935" s="7">
        <v>4864797.8814999983</v>
      </c>
      <c r="AC935" s="25">
        <f t="shared" si="442"/>
        <v>169.34136429472881</v>
      </c>
      <c r="AD935" s="6">
        <v>1913</v>
      </c>
      <c r="AE935" s="21">
        <v>0.28177286168800508</v>
      </c>
      <c r="AF935" s="7">
        <v>-7410.8652999997139</v>
      </c>
      <c r="AG935" s="7">
        <v>4864797.8814999983</v>
      </c>
      <c r="AH935" s="25">
        <f t="shared" si="443"/>
        <v>158.6365839156268</v>
      </c>
      <c r="AI935" s="6">
        <v>2155</v>
      </c>
      <c r="AJ935" s="21">
        <v>0.28538870397737048</v>
      </c>
      <c r="AK935" s="7">
        <v>-7408.9259999990463</v>
      </c>
      <c r="AL935" s="7">
        <v>4864793.862999998</v>
      </c>
      <c r="AM935" s="25">
        <f t="shared" si="444"/>
        <v>150.7484596067747</v>
      </c>
      <c r="AN935" s="6">
        <v>1915</v>
      </c>
      <c r="AO935" s="21">
        <v>0.28588450524201309</v>
      </c>
      <c r="AP935" s="7">
        <v>-7408.9259999990463</v>
      </c>
      <c r="AQ935" s="7">
        <v>4864793.862999998</v>
      </c>
      <c r="AR935" s="25">
        <f t="shared" si="445"/>
        <v>149.70542204741906</v>
      </c>
      <c r="AS935" s="6">
        <v>1660</v>
      </c>
      <c r="AT935" s="21">
        <v>0.29349098775105659</v>
      </c>
      <c r="AU935" s="7">
        <v>-7408.9259999990463</v>
      </c>
      <c r="AV935" s="7">
        <v>4864793.862999998</v>
      </c>
      <c r="AW935" s="25">
        <f t="shared" si="446"/>
        <v>134.77859367787664</v>
      </c>
      <c r="AX935" s="6">
        <v>2215</v>
      </c>
      <c r="AY935" s="21">
        <v>0.29426201663259421</v>
      </c>
      <c r="AZ935" s="7">
        <v>-7405.0793000012636</v>
      </c>
      <c r="BA935" s="7">
        <v>4864791.7287999988</v>
      </c>
      <c r="BB935" s="25">
        <f t="shared" si="447"/>
        <v>133.3715419493044</v>
      </c>
      <c r="BC935" s="6">
        <v>2214</v>
      </c>
      <c r="BD935" s="21">
        <v>0.29644377864025939</v>
      </c>
      <c r="BE935" s="7">
        <v>-7408.9259999990463</v>
      </c>
      <c r="BF935" s="7">
        <v>4864793.862999998</v>
      </c>
      <c r="BG935" s="25">
        <f t="shared" si="448"/>
        <v>129.48833255832972</v>
      </c>
      <c r="BH935" s="6">
        <v>1852</v>
      </c>
      <c r="BI935" s="21">
        <v>0.2998920463562702</v>
      </c>
      <c r="BJ935" s="7">
        <v>-7408.9259999990463</v>
      </c>
      <c r="BK935" s="7">
        <v>4864793.862999998</v>
      </c>
      <c r="BL935" s="25">
        <f t="shared" si="449"/>
        <v>123.63465157241875</v>
      </c>
      <c r="BM935" s="6">
        <v>2097</v>
      </c>
      <c r="BN935" s="21">
        <v>0.31086120193769101</v>
      </c>
      <c r="BO935" s="7">
        <v>-7408.9259999990463</v>
      </c>
      <c r="BP935" s="7">
        <v>4864793.862999998</v>
      </c>
      <c r="BQ935" s="25">
        <f t="shared" si="450"/>
        <v>107.08629982158102</v>
      </c>
      <c r="BR935" s="6">
        <v>2040</v>
      </c>
      <c r="BS935" s="21">
        <v>0.31619912478929418</v>
      </c>
      <c r="BT935" s="7">
        <v>-7410.8652999997139</v>
      </c>
      <c r="BU935" s="7">
        <v>4864797.8814999983</v>
      </c>
      <c r="BV935" s="25">
        <f t="shared" si="451"/>
        <v>100.0362368102939</v>
      </c>
      <c r="BW935" s="6">
        <v>1978</v>
      </c>
      <c r="BX935" s="21">
        <v>0.31866683215170338</v>
      </c>
      <c r="BY935" s="7">
        <v>-7408.9259999990463</v>
      </c>
      <c r="BZ935" s="7">
        <v>4864793.862999998</v>
      </c>
      <c r="CA935" s="25">
        <f t="shared" si="452"/>
        <v>96.973383231911299</v>
      </c>
      <c r="CB935" s="6">
        <v>1977</v>
      </c>
      <c r="CC935" s="21">
        <v>0.27408382707921869</v>
      </c>
      <c r="CD935" s="7">
        <v>-7410.8652999997139</v>
      </c>
      <c r="CE935" s="7">
        <v>4864797.8814999983</v>
      </c>
      <c r="CF935" s="25">
        <f t="shared" si="453"/>
        <v>177.20107851021507</v>
      </c>
      <c r="CG935" s="6">
        <v>1913</v>
      </c>
      <c r="CH935" s="21">
        <v>0.28078711212022922</v>
      </c>
      <c r="CI935" s="7">
        <v>-7410.8652999997139</v>
      </c>
      <c r="CJ935" s="7">
        <v>4864797.8814999983</v>
      </c>
      <c r="CK935" s="25">
        <f t="shared" si="454"/>
        <v>160.87602214665159</v>
      </c>
      <c r="CL935" s="6">
        <v>2154</v>
      </c>
      <c r="CM935" s="21">
        <v>0.2827543667816188</v>
      </c>
      <c r="CN935" s="7">
        <v>-7410.8652999997139</v>
      </c>
      <c r="CO935" s="7">
        <v>4864797.8814999983</v>
      </c>
      <c r="CP935" s="25">
        <f t="shared" si="455"/>
        <v>156.44537078158862</v>
      </c>
      <c r="CQ935" s="6">
        <v>1915</v>
      </c>
      <c r="CR935" s="21">
        <v>0.29421001666245</v>
      </c>
      <c r="CS935" s="7">
        <v>-7408.9259999990463</v>
      </c>
      <c r="CT935" s="7">
        <v>4864793.862999998</v>
      </c>
      <c r="CU935" s="25">
        <f t="shared" si="456"/>
        <v>133.46585763797009</v>
      </c>
      <c r="CV935" s="6">
        <v>1660</v>
      </c>
      <c r="CW935" s="21">
        <v>0.30402323426698008</v>
      </c>
      <c r="CX935" s="7">
        <v>-7408.9259999990463</v>
      </c>
      <c r="CY935" s="7">
        <v>4864793.862999998</v>
      </c>
      <c r="CZ935" s="25">
        <f t="shared" si="457"/>
        <v>117.0503996105022</v>
      </c>
      <c r="DA935" s="6">
        <v>2214</v>
      </c>
      <c r="DB935" s="21">
        <v>0.30750142799621688</v>
      </c>
      <c r="DC935" s="7">
        <v>-7408.9259999990463</v>
      </c>
      <c r="DD935" s="7">
        <v>4864793.862999998</v>
      </c>
      <c r="DE935" s="25">
        <f t="shared" si="458"/>
        <v>111.84368104371291</v>
      </c>
      <c r="DF935" s="6">
        <v>2040</v>
      </c>
      <c r="DG935" s="21">
        <v>0.3248317536023928</v>
      </c>
      <c r="DH935" s="7">
        <v>-7410.8652999997139</v>
      </c>
      <c r="DI935" s="7">
        <v>4864797.8814999983</v>
      </c>
      <c r="DJ935" s="25">
        <f t="shared" si="459"/>
        <v>89.818561096597222</v>
      </c>
      <c r="DK935" s="6">
        <v>2155</v>
      </c>
      <c r="DL935" s="21">
        <v>0.3268456657842766</v>
      </c>
      <c r="DM935" s="7">
        <v>-7408.9259999990463</v>
      </c>
      <c r="DN935" s="7">
        <v>4864793.862999998</v>
      </c>
      <c r="DO935" s="25">
        <f t="shared" si="460"/>
        <v>87.625211435102116</v>
      </c>
      <c r="DP935" s="6">
        <v>1719</v>
      </c>
      <c r="DQ935" s="21">
        <v>0.32695392322735167</v>
      </c>
      <c r="DR935" s="7">
        <v>-7410.8652999997139</v>
      </c>
      <c r="DS935" s="7">
        <v>4864797.8814999983</v>
      </c>
      <c r="DT935" s="25">
        <f t="shared" si="461"/>
        <v>87.509215017106911</v>
      </c>
      <c r="DU935" s="6">
        <v>2098</v>
      </c>
      <c r="DV935" s="21">
        <v>0.32750527452781619</v>
      </c>
      <c r="DW935" s="7">
        <v>-7410.8652999997139</v>
      </c>
      <c r="DX935" s="7">
        <v>4864797.8814999983</v>
      </c>
      <c r="DY935" s="25">
        <f t="shared" si="462"/>
        <v>86.921418462884631</v>
      </c>
      <c r="DZ935" s="6">
        <v>1851</v>
      </c>
      <c r="EA935" s="21">
        <v>0.33091859153256931</v>
      </c>
      <c r="EB935" s="7">
        <v>-7410.8652999997139</v>
      </c>
      <c r="EC935" s="7">
        <v>4864797.8814999983</v>
      </c>
      <c r="ED935" s="25">
        <f t="shared" si="463"/>
        <v>83.390260631447475</v>
      </c>
      <c r="EE935" s="6">
        <v>1853</v>
      </c>
      <c r="EF935" s="21">
        <v>0.33142820505774911</v>
      </c>
      <c r="EG935" s="7">
        <v>-7395.2131999991834</v>
      </c>
      <c r="EH935" s="7">
        <v>4864786.2550999969</v>
      </c>
      <c r="EI935" s="25">
        <f t="shared" si="464"/>
        <v>82.878549340556802</v>
      </c>
    </row>
    <row r="936" spans="1:139" x14ac:dyDescent="0.25">
      <c r="A936" s="6">
        <v>922</v>
      </c>
      <c r="B936" s="6">
        <v>2</v>
      </c>
      <c r="C936" s="6">
        <v>2</v>
      </c>
      <c r="D936" s="6">
        <v>2</v>
      </c>
      <c r="E936" s="6">
        <v>2</v>
      </c>
      <c r="F936" s="20">
        <f t="shared" si="434"/>
        <v>1</v>
      </c>
      <c r="G936" s="20">
        <f t="shared" si="435"/>
        <v>1</v>
      </c>
      <c r="H936" s="20">
        <f t="shared" si="436"/>
        <v>1</v>
      </c>
      <c r="I936" s="7">
        <v>-7378.0323212940311</v>
      </c>
      <c r="J936" s="7">
        <v>4864849.5459523443</v>
      </c>
      <c r="K936" s="6">
        <v>-6</v>
      </c>
      <c r="L936" s="6">
        <v>-6</v>
      </c>
      <c r="M936" s="7">
        <v>-7376.0201187898383</v>
      </c>
      <c r="N936" s="7">
        <v>4864850.701451174</v>
      </c>
      <c r="O936" s="26">
        <f t="shared" si="437"/>
        <v>-7376.0201187898401</v>
      </c>
      <c r="P936" s="26">
        <f t="shared" si="438"/>
        <v>4864850.7014511749</v>
      </c>
      <c r="Q936" s="20">
        <f t="shared" si="439"/>
        <v>1</v>
      </c>
      <c r="R936" s="26">
        <f t="shared" si="440"/>
        <v>2.320374208052264</v>
      </c>
      <c r="S936" s="26">
        <f>R936*'8_HeSo_Mercator'!$B$7</f>
        <v>1.7776998395755901</v>
      </c>
      <c r="T936" s="6">
        <v>7943</v>
      </c>
      <c r="U936" s="21">
        <v>0.209598268259507</v>
      </c>
      <c r="V936" s="7">
        <v>-7377.061700001359</v>
      </c>
      <c r="W936" s="7">
        <v>4864851.7207000032</v>
      </c>
      <c r="X936" s="25">
        <f t="shared" si="441"/>
        <v>518.14252788008173</v>
      </c>
      <c r="Y936" s="6">
        <v>8373</v>
      </c>
      <c r="Z936" s="21">
        <v>0.2257600607772027</v>
      </c>
      <c r="AA936" s="7">
        <v>-7377.7787999995053</v>
      </c>
      <c r="AB936" s="7">
        <v>4864852.8002000004</v>
      </c>
      <c r="AC936" s="25">
        <f t="shared" si="442"/>
        <v>384.95640213372923</v>
      </c>
      <c r="AD936" s="6">
        <v>12933</v>
      </c>
      <c r="AE936" s="21">
        <v>0.234486019442564</v>
      </c>
      <c r="AF936" s="7">
        <v>-7377.061700001359</v>
      </c>
      <c r="AG936" s="7">
        <v>4864851.7207000032</v>
      </c>
      <c r="AH936" s="25">
        <f t="shared" si="443"/>
        <v>330.77462288067267</v>
      </c>
      <c r="AI936" s="6">
        <v>10656</v>
      </c>
      <c r="AJ936" s="21">
        <v>0.23532422862735719</v>
      </c>
      <c r="AK936" s="7">
        <v>-7377.061700001359</v>
      </c>
      <c r="AL936" s="7">
        <v>4864851.7207000032</v>
      </c>
      <c r="AM936" s="25">
        <f t="shared" si="444"/>
        <v>326.08695464206897</v>
      </c>
      <c r="AN936" s="6">
        <v>7507</v>
      </c>
      <c r="AO936" s="21">
        <v>0.2459258001548919</v>
      </c>
      <c r="AP936" s="7">
        <v>-7380.8667999990284</v>
      </c>
      <c r="AQ936" s="7">
        <v>4864847.2335999981</v>
      </c>
      <c r="AR936" s="25">
        <f t="shared" si="445"/>
        <v>273.39063113843059</v>
      </c>
      <c r="AS936" s="6">
        <v>10658</v>
      </c>
      <c r="AT936" s="21">
        <v>0.24674711141855529</v>
      </c>
      <c r="AU936" s="7">
        <v>-7372.8029000014067</v>
      </c>
      <c r="AV936" s="7">
        <v>4864849.3027999997</v>
      </c>
      <c r="AW936" s="25">
        <f t="shared" si="446"/>
        <v>269.76878195757973</v>
      </c>
      <c r="AX936" s="6">
        <v>8381</v>
      </c>
      <c r="AY936" s="21">
        <v>0.24811606010843501</v>
      </c>
      <c r="AZ936" s="7">
        <v>-7372.8029000014067</v>
      </c>
      <c r="BA936" s="7">
        <v>4864849.3027999997</v>
      </c>
      <c r="BB936" s="25">
        <f t="shared" si="447"/>
        <v>263.86421452752955</v>
      </c>
      <c r="BC936" s="6">
        <v>8835</v>
      </c>
      <c r="BD936" s="21">
        <v>0.24844384871067909</v>
      </c>
      <c r="BE936" s="7">
        <v>-7372.8029000014067</v>
      </c>
      <c r="BF936" s="7">
        <v>4864849.3027999997</v>
      </c>
      <c r="BG936" s="25">
        <f t="shared" si="448"/>
        <v>262.47443310819762</v>
      </c>
      <c r="BH936" s="6">
        <v>14368</v>
      </c>
      <c r="BI936" s="21">
        <v>0.24930786412947281</v>
      </c>
      <c r="BJ936" s="7">
        <v>-7377.061700001359</v>
      </c>
      <c r="BK936" s="7">
        <v>4864851.7207000032</v>
      </c>
      <c r="BL936" s="25">
        <f t="shared" si="449"/>
        <v>258.85471967549762</v>
      </c>
      <c r="BM936" s="6">
        <v>14207</v>
      </c>
      <c r="BN936" s="21">
        <v>0.25030355393389231</v>
      </c>
      <c r="BO936" s="7">
        <v>-7377.061700001359</v>
      </c>
      <c r="BP936" s="7">
        <v>4864851.7207000032</v>
      </c>
      <c r="BQ936" s="25">
        <f t="shared" si="450"/>
        <v>254.76040819950853</v>
      </c>
      <c r="BR936" s="6">
        <v>11573</v>
      </c>
      <c r="BS936" s="21">
        <v>0.25037337840387419</v>
      </c>
      <c r="BT936" s="7">
        <v>-7372.8029000014067</v>
      </c>
      <c r="BU936" s="7">
        <v>4864849.3027999997</v>
      </c>
      <c r="BV936" s="25">
        <f t="shared" si="451"/>
        <v>254.47633533768132</v>
      </c>
      <c r="BW936" s="6">
        <v>8827</v>
      </c>
      <c r="BX936" s="21">
        <v>0.25520622843064711</v>
      </c>
      <c r="BY936" s="7">
        <v>-7377.7787999995053</v>
      </c>
      <c r="BZ936" s="7">
        <v>4864852.8002000004</v>
      </c>
      <c r="CA936" s="25">
        <f t="shared" si="452"/>
        <v>235.74089207345253</v>
      </c>
      <c r="CB936" s="6">
        <v>7943</v>
      </c>
      <c r="CC936" s="21">
        <v>0.21334869874195719</v>
      </c>
      <c r="CD936" s="7">
        <v>-7377.061700001359</v>
      </c>
      <c r="CE936" s="7">
        <v>4864851.7207000032</v>
      </c>
      <c r="CF936" s="25">
        <f t="shared" si="453"/>
        <v>482.65855304625615</v>
      </c>
      <c r="CG936" s="6">
        <v>12933</v>
      </c>
      <c r="CH936" s="21">
        <v>0.22696860524961401</v>
      </c>
      <c r="CI936" s="7">
        <v>-7377.061700001359</v>
      </c>
      <c r="CJ936" s="7">
        <v>4864851.7207000032</v>
      </c>
      <c r="CK936" s="25">
        <f t="shared" si="454"/>
        <v>376.82251561068051</v>
      </c>
      <c r="CL936" s="6">
        <v>8373</v>
      </c>
      <c r="CM936" s="21">
        <v>0.2306641861937935</v>
      </c>
      <c r="CN936" s="7">
        <v>-7377.7787999995053</v>
      </c>
      <c r="CO936" s="7">
        <v>4864852.8002000004</v>
      </c>
      <c r="CP936" s="25">
        <f t="shared" si="455"/>
        <v>353.24768296221856</v>
      </c>
      <c r="CQ936" s="6">
        <v>13553</v>
      </c>
      <c r="CR936" s="21">
        <v>0.23743886916326121</v>
      </c>
      <c r="CS936" s="7">
        <v>-7372.8029000014067</v>
      </c>
      <c r="CT936" s="7">
        <v>4864849.3027999997</v>
      </c>
      <c r="CU936" s="25">
        <f t="shared" si="456"/>
        <v>314.62464544504456</v>
      </c>
      <c r="CV936" s="6">
        <v>7507</v>
      </c>
      <c r="CW936" s="21">
        <v>0.23807266514581421</v>
      </c>
      <c r="CX936" s="7">
        <v>-7380.8667999990284</v>
      </c>
      <c r="CY936" s="7">
        <v>4864847.2335999981</v>
      </c>
      <c r="CZ936" s="25">
        <f t="shared" si="457"/>
        <v>311.28763143681243</v>
      </c>
      <c r="DA936" s="6">
        <v>10658</v>
      </c>
      <c r="DB936" s="21">
        <v>0.2390608831040604</v>
      </c>
      <c r="DC936" s="7">
        <v>-7372.8029000014067</v>
      </c>
      <c r="DD936" s="7">
        <v>4864849.3027999997</v>
      </c>
      <c r="DE936" s="25">
        <f t="shared" si="458"/>
        <v>306.17231791090961</v>
      </c>
      <c r="DF936" s="6">
        <v>14368</v>
      </c>
      <c r="DG936" s="21">
        <v>0.2408184632603142</v>
      </c>
      <c r="DH936" s="7">
        <v>-7377.061700001359</v>
      </c>
      <c r="DI936" s="7">
        <v>4864851.7207000032</v>
      </c>
      <c r="DJ936" s="25">
        <f t="shared" si="459"/>
        <v>297.33146946327446</v>
      </c>
      <c r="DK936" s="6">
        <v>8835</v>
      </c>
      <c r="DL936" s="21">
        <v>0.240941367840422</v>
      </c>
      <c r="DM936" s="7">
        <v>-7372.8029000014067</v>
      </c>
      <c r="DN936" s="7">
        <v>4864849.3027999997</v>
      </c>
      <c r="DO936" s="25">
        <f t="shared" si="460"/>
        <v>296.72525645848231</v>
      </c>
      <c r="DP936" s="6">
        <v>13713</v>
      </c>
      <c r="DQ936" s="21">
        <v>0.24095857382918101</v>
      </c>
      <c r="DR936" s="7">
        <v>-7377.061700001359</v>
      </c>
      <c r="DS936" s="7">
        <v>4864851.7207000032</v>
      </c>
      <c r="DT936" s="25">
        <f t="shared" si="461"/>
        <v>296.64051318449879</v>
      </c>
      <c r="DU936" s="6">
        <v>11573</v>
      </c>
      <c r="DV936" s="21">
        <v>0.24266650756716979</v>
      </c>
      <c r="DW936" s="7">
        <v>-7372.8029000014067</v>
      </c>
      <c r="DX936" s="7">
        <v>4864849.3027999997</v>
      </c>
      <c r="DY936" s="25">
        <f t="shared" si="462"/>
        <v>288.37701397199771</v>
      </c>
      <c r="DZ936" s="6">
        <v>14207</v>
      </c>
      <c r="EA936" s="21">
        <v>0.2432898860075389</v>
      </c>
      <c r="EB936" s="7">
        <v>-7377.061700001359</v>
      </c>
      <c r="EC936" s="7">
        <v>4864851.7207000032</v>
      </c>
      <c r="ED936" s="25">
        <f t="shared" si="463"/>
        <v>285.43273593662451</v>
      </c>
      <c r="EE936" s="6">
        <v>10199</v>
      </c>
      <c r="EF936" s="21">
        <v>0.24357630802670391</v>
      </c>
      <c r="EG936" s="7">
        <v>-7372.8029000014067</v>
      </c>
      <c r="EH936" s="7">
        <v>4864849.3027999997</v>
      </c>
      <c r="EI936" s="25">
        <f t="shared" si="464"/>
        <v>284.09253775835907</v>
      </c>
    </row>
    <row r="937" spans="1:139" x14ac:dyDescent="0.25">
      <c r="A937" s="6">
        <v>923</v>
      </c>
      <c r="B937" s="6">
        <v>1</v>
      </c>
      <c r="C937" s="6">
        <v>1</v>
      </c>
      <c r="D937" s="6">
        <v>1</v>
      </c>
      <c r="E937" s="6">
        <v>1</v>
      </c>
      <c r="F937" s="20">
        <f t="shared" si="434"/>
        <v>1</v>
      </c>
      <c r="G937" s="20">
        <f t="shared" si="435"/>
        <v>1</v>
      </c>
      <c r="H937" s="20">
        <f t="shared" si="436"/>
        <v>1</v>
      </c>
      <c r="I937" s="7">
        <v>-7418.3798659206368</v>
      </c>
      <c r="J937" s="7">
        <v>4864893.4043762758</v>
      </c>
      <c r="K937" s="6">
        <v>-3</v>
      </c>
      <c r="L937" s="6">
        <v>-3</v>
      </c>
      <c r="M937" s="7">
        <v>-7426.9885854598178</v>
      </c>
      <c r="N937" s="7">
        <v>4864877.7913389178</v>
      </c>
      <c r="O937" s="26">
        <f t="shared" si="437"/>
        <v>-7426.9885854598188</v>
      </c>
      <c r="P937" s="26">
        <f t="shared" si="438"/>
        <v>4864877.7913389187</v>
      </c>
      <c r="Q937" s="20">
        <f t="shared" si="439"/>
        <v>1</v>
      </c>
      <c r="R937" s="26">
        <f t="shared" si="440"/>
        <v>17.82910507060592</v>
      </c>
      <c r="S937" s="26">
        <f>R937*'8_HeSo_Mercator'!$B$7</f>
        <v>13.659347321567276</v>
      </c>
      <c r="T937" s="6">
        <v>3602</v>
      </c>
      <c r="U937" s="21">
        <v>0.34617726896008338</v>
      </c>
      <c r="V937" s="7">
        <v>-7435.0674999989569</v>
      </c>
      <c r="W937" s="7">
        <v>4864878.1545000002</v>
      </c>
      <c r="X937" s="25">
        <f t="shared" si="441"/>
        <v>69.631509553318224</v>
      </c>
      <c r="Y937" s="6">
        <v>3730</v>
      </c>
      <c r="Z937" s="21">
        <v>0.37353404975404297</v>
      </c>
      <c r="AA937" s="7">
        <v>-7423.0608999989927</v>
      </c>
      <c r="AB937" s="7">
        <v>4864877.6860999987</v>
      </c>
      <c r="AC937" s="25">
        <f t="shared" si="442"/>
        <v>51.36641007022903</v>
      </c>
      <c r="AD937" s="6">
        <v>3312</v>
      </c>
      <c r="AE937" s="21">
        <v>0.37970371526185809</v>
      </c>
      <c r="AF937" s="7">
        <v>-7425.6611000001431</v>
      </c>
      <c r="AG937" s="7">
        <v>4864873.1327000037</v>
      </c>
      <c r="AH937" s="25">
        <f t="shared" si="443"/>
        <v>48.108366815369543</v>
      </c>
      <c r="AI937" s="6">
        <v>3869</v>
      </c>
      <c r="AJ937" s="21">
        <v>0.38375886552840432</v>
      </c>
      <c r="AK937" s="7">
        <v>-7423.0608999989927</v>
      </c>
      <c r="AL937" s="7">
        <v>4864877.6860999987</v>
      </c>
      <c r="AM937" s="25">
        <f t="shared" si="444"/>
        <v>46.106941429414384</v>
      </c>
      <c r="AN937" s="6">
        <v>3595</v>
      </c>
      <c r="AO937" s="21">
        <v>0.38692865451617459</v>
      </c>
      <c r="AP937" s="7">
        <v>-7425.6611000001431</v>
      </c>
      <c r="AQ937" s="7">
        <v>4864873.1327000037</v>
      </c>
      <c r="AR937" s="25">
        <f t="shared" si="445"/>
        <v>44.61454080072825</v>
      </c>
      <c r="AS937" s="6">
        <v>3450</v>
      </c>
      <c r="AT937" s="21">
        <v>0.39553201172538338</v>
      </c>
      <c r="AU937" s="7">
        <v>-7423.0608999989927</v>
      </c>
      <c r="AV937" s="7">
        <v>4864877.6860999987</v>
      </c>
      <c r="AW937" s="25">
        <f t="shared" si="446"/>
        <v>40.857655980574251</v>
      </c>
      <c r="AX937" s="6">
        <v>4555</v>
      </c>
      <c r="AY937" s="21">
        <v>0.3959268100610413</v>
      </c>
      <c r="AZ937" s="7">
        <v>-7425.6611000001431</v>
      </c>
      <c r="BA937" s="7">
        <v>4864873.1327000037</v>
      </c>
      <c r="BB937" s="25">
        <f t="shared" si="447"/>
        <v>40.694934756684574</v>
      </c>
      <c r="BC937" s="6">
        <v>3455</v>
      </c>
      <c r="BD937" s="21">
        <v>0.39804505664296153</v>
      </c>
      <c r="BE937" s="7">
        <v>-7414.9169410280883</v>
      </c>
      <c r="BF937" s="7">
        <v>4864881.2750106603</v>
      </c>
      <c r="BG937" s="25">
        <f t="shared" si="448"/>
        <v>39.835572313793136</v>
      </c>
      <c r="BH937" s="6">
        <v>3591</v>
      </c>
      <c r="BI937" s="21">
        <v>0.4011870298376492</v>
      </c>
      <c r="BJ937" s="7">
        <v>-7423.0608999989927</v>
      </c>
      <c r="BK937" s="7">
        <v>4864877.6860999987</v>
      </c>
      <c r="BL937" s="25">
        <f t="shared" si="449"/>
        <v>38.602236196716653</v>
      </c>
      <c r="BM937" s="6">
        <v>3460</v>
      </c>
      <c r="BN937" s="21">
        <v>0.40240543256878591</v>
      </c>
      <c r="BO937" s="7">
        <v>-7432.4481000006199</v>
      </c>
      <c r="BP937" s="7">
        <v>4864883.1529999971</v>
      </c>
      <c r="BQ937" s="25">
        <f t="shared" si="450"/>
        <v>38.13683601018095</v>
      </c>
      <c r="BR937" s="6">
        <v>3734</v>
      </c>
      <c r="BS937" s="21">
        <v>0.40375395133128789</v>
      </c>
      <c r="BT937" s="7">
        <v>-7414.9169410280883</v>
      </c>
      <c r="BU937" s="7">
        <v>4864881.2750106603</v>
      </c>
      <c r="BV937" s="25">
        <f t="shared" si="451"/>
        <v>37.629882107318522</v>
      </c>
      <c r="BW937" s="6">
        <v>4145</v>
      </c>
      <c r="BX937" s="21">
        <v>0.40564062611533808</v>
      </c>
      <c r="BY937" s="7">
        <v>-7425.6611000001431</v>
      </c>
      <c r="BZ937" s="7">
        <v>4864873.1327000037</v>
      </c>
      <c r="CA937" s="25">
        <f t="shared" si="452"/>
        <v>36.93466994583963</v>
      </c>
      <c r="CB937" s="6">
        <v>3602</v>
      </c>
      <c r="CC937" s="21">
        <v>0.29722148332648168</v>
      </c>
      <c r="CD937" s="7">
        <v>-7435.0674999989569</v>
      </c>
      <c r="CE937" s="7">
        <v>4864878.1545000002</v>
      </c>
      <c r="CF937" s="25">
        <f t="shared" si="453"/>
        <v>128.13837465332273</v>
      </c>
      <c r="CG937" s="6">
        <v>3730</v>
      </c>
      <c r="CH937" s="21">
        <v>0.32015235371701151</v>
      </c>
      <c r="CI937" s="7">
        <v>-7423.0608999989927</v>
      </c>
      <c r="CJ937" s="7">
        <v>4864877.6860999987</v>
      </c>
      <c r="CK937" s="25">
        <f t="shared" si="454"/>
        <v>95.186027826682007</v>
      </c>
      <c r="CL937" s="6">
        <v>3869</v>
      </c>
      <c r="CM937" s="21">
        <v>0.33553502207544289</v>
      </c>
      <c r="CN937" s="7">
        <v>-7423.0608999989927</v>
      </c>
      <c r="CO937" s="7">
        <v>4864877.6860999987</v>
      </c>
      <c r="CP937" s="25">
        <f t="shared" si="455"/>
        <v>78.894834854088842</v>
      </c>
      <c r="CQ937" s="6">
        <v>3460</v>
      </c>
      <c r="CR937" s="21">
        <v>0.3380345159365219</v>
      </c>
      <c r="CS937" s="7">
        <v>-7432.4481000006199</v>
      </c>
      <c r="CT937" s="7">
        <v>4864883.1529999971</v>
      </c>
      <c r="CU937" s="25">
        <f t="shared" si="456"/>
        <v>76.587132700859854</v>
      </c>
      <c r="CV937" s="6">
        <v>3312</v>
      </c>
      <c r="CW937" s="21">
        <v>0.3430834856794639</v>
      </c>
      <c r="CX937" s="7">
        <v>-7425.6611000001431</v>
      </c>
      <c r="CY937" s="7">
        <v>4864873.1327000037</v>
      </c>
      <c r="CZ937" s="25">
        <f t="shared" si="457"/>
        <v>72.177318749527672</v>
      </c>
      <c r="DA937" s="6">
        <v>3595</v>
      </c>
      <c r="DB937" s="21">
        <v>0.34372871460542959</v>
      </c>
      <c r="DC937" s="7">
        <v>-7425.6611000001431</v>
      </c>
      <c r="DD937" s="7">
        <v>4864873.1327000037</v>
      </c>
      <c r="DE937" s="25">
        <f t="shared" si="458"/>
        <v>71.636893403992559</v>
      </c>
      <c r="DF937" s="6">
        <v>3591</v>
      </c>
      <c r="DG937" s="21">
        <v>0.34419777223265502</v>
      </c>
      <c r="DH937" s="7">
        <v>-7423.0608999989927</v>
      </c>
      <c r="DI937" s="7">
        <v>4864877.6860999987</v>
      </c>
      <c r="DJ937" s="25">
        <f t="shared" si="459"/>
        <v>71.247196437013528</v>
      </c>
      <c r="DK937" s="6">
        <v>4292</v>
      </c>
      <c r="DL937" s="21">
        <v>0.34572207775734137</v>
      </c>
      <c r="DM937" s="7">
        <v>-7435.0674999989569</v>
      </c>
      <c r="DN937" s="7">
        <v>4864878.1545000002</v>
      </c>
      <c r="DO937" s="25">
        <f t="shared" si="460"/>
        <v>69.998952712875479</v>
      </c>
      <c r="DP937" s="6">
        <v>3737</v>
      </c>
      <c r="DQ937" s="21">
        <v>0.34605746539182058</v>
      </c>
      <c r="DR937" s="7">
        <v>-7432.4481000006199</v>
      </c>
      <c r="DS937" s="7">
        <v>4864883.1529999971</v>
      </c>
      <c r="DT937" s="25">
        <f t="shared" si="461"/>
        <v>69.727984123488469</v>
      </c>
      <c r="DU937" s="6">
        <v>3875</v>
      </c>
      <c r="DV937" s="21">
        <v>0.34620369570315879</v>
      </c>
      <c r="DW937" s="7">
        <v>-7432.4481000006199</v>
      </c>
      <c r="DX937" s="7">
        <v>4864883.1529999971</v>
      </c>
      <c r="DY937" s="25">
        <f t="shared" si="462"/>
        <v>69.610251278467445</v>
      </c>
      <c r="DZ937" s="6">
        <v>4426</v>
      </c>
      <c r="EA937" s="21">
        <v>0.3470056778694221</v>
      </c>
      <c r="EB937" s="7">
        <v>-7435.0674999989569</v>
      </c>
      <c r="EC937" s="7">
        <v>4864878.1545000002</v>
      </c>
      <c r="ED937" s="25">
        <f t="shared" si="463"/>
        <v>68.96895982223873</v>
      </c>
      <c r="EE937" s="6">
        <v>3450</v>
      </c>
      <c r="EF937" s="21">
        <v>0.34849054088446668</v>
      </c>
      <c r="EG937" s="7">
        <v>-7423.0608999989927</v>
      </c>
      <c r="EH937" s="7">
        <v>4864877.6860999987</v>
      </c>
      <c r="EI937" s="25">
        <f t="shared" si="464"/>
        <v>67.800987929716811</v>
      </c>
    </row>
    <row r="938" spans="1:139" x14ac:dyDescent="0.25">
      <c r="A938" s="6">
        <v>924</v>
      </c>
      <c r="B938" s="6">
        <v>1</v>
      </c>
      <c r="C938" s="6">
        <v>2</v>
      </c>
      <c r="D938" s="6">
        <v>1</v>
      </c>
      <c r="E938" s="6">
        <v>2</v>
      </c>
      <c r="F938" s="20">
        <f t="shared" si="434"/>
        <v>1</v>
      </c>
      <c r="G938" s="20">
        <f t="shared" si="435"/>
        <v>1</v>
      </c>
      <c r="H938" s="20">
        <f t="shared" si="436"/>
        <v>1</v>
      </c>
      <c r="I938" s="7">
        <v>-7435.5183999985456</v>
      </c>
      <c r="J938" s="7">
        <v>4864877.3165999996</v>
      </c>
      <c r="K938" s="6">
        <v>0</v>
      </c>
      <c r="L938" s="6">
        <v>0</v>
      </c>
      <c r="M938" s="7">
        <v>-7421.2547430783661</v>
      </c>
      <c r="N938" s="7">
        <v>4864881.5325494464</v>
      </c>
      <c r="O938" s="26">
        <f t="shared" si="437"/>
        <v>-7421.2547430783652</v>
      </c>
      <c r="P938" s="26">
        <f t="shared" si="438"/>
        <v>4864881.5325494464</v>
      </c>
      <c r="Q938" s="20">
        <f t="shared" si="439"/>
        <v>1</v>
      </c>
      <c r="R938" s="26">
        <f t="shared" si="440"/>
        <v>14.873672662640491</v>
      </c>
      <c r="S938" s="26">
        <f>R938*'8_HeSo_Mercator'!$B$7</f>
        <v>11.395112656622102</v>
      </c>
      <c r="T938" s="6">
        <v>6585</v>
      </c>
      <c r="U938" s="21">
        <v>0.1711656855571832</v>
      </c>
      <c r="V938" s="7">
        <v>-7432.4422000013292</v>
      </c>
      <c r="W938" s="7">
        <v>4864883.1645999998</v>
      </c>
      <c r="X938" s="25">
        <f t="shared" si="441"/>
        <v>1165.0194728759775</v>
      </c>
      <c r="Y938" s="6">
        <v>6673</v>
      </c>
      <c r="Z938" s="21">
        <v>0.1776193309857339</v>
      </c>
      <c r="AA938" s="7">
        <v>-7432.4422000013292</v>
      </c>
      <c r="AB938" s="7">
        <v>4864883.1645999998</v>
      </c>
      <c r="AC938" s="25">
        <f t="shared" si="442"/>
        <v>1004.7061953604447</v>
      </c>
      <c r="AD938" s="6">
        <v>6305</v>
      </c>
      <c r="AE938" s="21">
        <v>0.1805426557713749</v>
      </c>
      <c r="AF938" s="7">
        <v>-7414.8734699860206</v>
      </c>
      <c r="AG938" s="7">
        <v>4864881.276651077</v>
      </c>
      <c r="AH938" s="25">
        <f t="shared" si="443"/>
        <v>941.19734526281081</v>
      </c>
      <c r="AI938" s="6">
        <v>7038</v>
      </c>
      <c r="AJ938" s="21">
        <v>0.19104997967338649</v>
      </c>
      <c r="AK938" s="7">
        <v>-7414.8734699860206</v>
      </c>
      <c r="AL938" s="7">
        <v>4864881.276651077</v>
      </c>
      <c r="AM938" s="25">
        <f t="shared" si="444"/>
        <v>750.60597422395085</v>
      </c>
      <c r="AN938" s="6">
        <v>6765</v>
      </c>
      <c r="AO938" s="21">
        <v>0.19270220448806519</v>
      </c>
      <c r="AP938" s="7">
        <v>-7414.8734699860206</v>
      </c>
      <c r="AQ938" s="7">
        <v>4864881.276651077</v>
      </c>
      <c r="AR938" s="25">
        <f t="shared" si="445"/>
        <v>725.19244028407502</v>
      </c>
      <c r="AS938" s="6">
        <v>5650</v>
      </c>
      <c r="AT938" s="21">
        <v>0.1936607814549817</v>
      </c>
      <c r="AU938" s="7">
        <v>-7414.8734699860206</v>
      </c>
      <c r="AV938" s="7">
        <v>4864881.276651077</v>
      </c>
      <c r="AW938" s="25">
        <f t="shared" si="446"/>
        <v>710.94054060544204</v>
      </c>
      <c r="AX938" s="6">
        <v>6855</v>
      </c>
      <c r="AY938" s="21">
        <v>0.1943201072258153</v>
      </c>
      <c r="AZ938" s="7">
        <v>-7414.8734699860206</v>
      </c>
      <c r="BA938" s="7">
        <v>4864881.276651077</v>
      </c>
      <c r="BB938" s="25">
        <f t="shared" si="447"/>
        <v>701.34068668579891</v>
      </c>
      <c r="BC938" s="6">
        <v>5763</v>
      </c>
      <c r="BD938" s="21">
        <v>0.19441806626189939</v>
      </c>
      <c r="BE938" s="7">
        <v>-7414.8734699860206</v>
      </c>
      <c r="BF938" s="7">
        <v>4864881.276651077</v>
      </c>
      <c r="BG938" s="25">
        <f t="shared" si="448"/>
        <v>699.9282510649515</v>
      </c>
      <c r="BH938" s="6">
        <v>5264</v>
      </c>
      <c r="BI938" s="21">
        <v>0.19571795703114919</v>
      </c>
      <c r="BJ938" s="7">
        <v>-7435.0553999990216</v>
      </c>
      <c r="BK938" s="7">
        <v>4864878.1765000001</v>
      </c>
      <c r="BL938" s="25">
        <f t="shared" si="449"/>
        <v>681.51795927116939</v>
      </c>
      <c r="BM938" s="6">
        <v>6768</v>
      </c>
      <c r="BN938" s="21">
        <v>0.19751736726371349</v>
      </c>
      <c r="BO938" s="7">
        <v>-7432.4422000013292</v>
      </c>
      <c r="BP938" s="7">
        <v>4864883.1645999998</v>
      </c>
      <c r="BQ938" s="25">
        <f t="shared" si="450"/>
        <v>657.0203893217614</v>
      </c>
      <c r="BR938" s="6">
        <v>6217</v>
      </c>
      <c r="BS938" s="21">
        <v>0.19841782118483009</v>
      </c>
      <c r="BT938" s="7">
        <v>-7414.8734699860206</v>
      </c>
      <c r="BU938" s="7">
        <v>4864881.276651077</v>
      </c>
      <c r="BV938" s="25">
        <f t="shared" si="451"/>
        <v>645.17464951195427</v>
      </c>
      <c r="BW938" s="6">
        <v>6672</v>
      </c>
      <c r="BX938" s="21">
        <v>0.20108453780609761</v>
      </c>
      <c r="BY938" s="7">
        <v>-7414.8734699860206</v>
      </c>
      <c r="BZ938" s="7">
        <v>4864881.276651077</v>
      </c>
      <c r="CA938" s="25">
        <f t="shared" si="452"/>
        <v>611.62508768817679</v>
      </c>
      <c r="CB938" s="6">
        <v>6673</v>
      </c>
      <c r="CC938" s="21">
        <v>0.17287377870714199</v>
      </c>
      <c r="CD938" s="7">
        <v>-7432.4422000013292</v>
      </c>
      <c r="CE938" s="7">
        <v>4864883.1645999998</v>
      </c>
      <c r="CF938" s="25">
        <f t="shared" si="453"/>
        <v>1119.6531339505455</v>
      </c>
      <c r="CG938" s="6">
        <v>6585</v>
      </c>
      <c r="CH938" s="21">
        <v>0.1745349979980344</v>
      </c>
      <c r="CI938" s="7">
        <v>-7432.4422000013292</v>
      </c>
      <c r="CJ938" s="7">
        <v>4864883.1645999998</v>
      </c>
      <c r="CK938" s="25">
        <f t="shared" si="454"/>
        <v>1077.6305593679185</v>
      </c>
      <c r="CL938" s="6">
        <v>5264</v>
      </c>
      <c r="CM938" s="21">
        <v>0.18572707202100361</v>
      </c>
      <c r="CN938" s="7">
        <v>-7435.0553999990216</v>
      </c>
      <c r="CO938" s="7">
        <v>4864878.1765000001</v>
      </c>
      <c r="CP938" s="25">
        <f t="shared" si="455"/>
        <v>840.42536490277598</v>
      </c>
      <c r="CQ938" s="6">
        <v>6305</v>
      </c>
      <c r="CR938" s="21">
        <v>0.1875472649357196</v>
      </c>
      <c r="CS938" s="7">
        <v>-7414.8734699860206</v>
      </c>
      <c r="CT938" s="7">
        <v>4864881.276651077</v>
      </c>
      <c r="CU938" s="25">
        <f t="shared" si="456"/>
        <v>808.27111671186253</v>
      </c>
      <c r="CV938" s="6">
        <v>6855</v>
      </c>
      <c r="CW938" s="21">
        <v>0.18854062632536631</v>
      </c>
      <c r="CX938" s="7">
        <v>-7414.8734699860206</v>
      </c>
      <c r="CY938" s="7">
        <v>4864881.276651077</v>
      </c>
      <c r="CZ938" s="25">
        <f t="shared" si="457"/>
        <v>791.37115812908428</v>
      </c>
      <c r="DA938" s="6">
        <v>7038</v>
      </c>
      <c r="DB938" s="21">
        <v>0.19068828150935041</v>
      </c>
      <c r="DC938" s="7">
        <v>-7414.8734699860206</v>
      </c>
      <c r="DD938" s="7">
        <v>4864881.276651077</v>
      </c>
      <c r="DE938" s="25">
        <f t="shared" si="458"/>
        <v>756.31720578081035</v>
      </c>
      <c r="DF938" s="6">
        <v>6217</v>
      </c>
      <c r="DG938" s="21">
        <v>0.19613932953580029</v>
      </c>
      <c r="DH938" s="7">
        <v>-7414.8734699860206</v>
      </c>
      <c r="DI938" s="7">
        <v>4864881.276651077</v>
      </c>
      <c r="DJ938" s="25">
        <f t="shared" si="459"/>
        <v>675.68029600593491</v>
      </c>
      <c r="DK938" s="6">
        <v>6765</v>
      </c>
      <c r="DL938" s="21">
        <v>0.19621634074616129</v>
      </c>
      <c r="DM938" s="7">
        <v>-7414.8734699860206</v>
      </c>
      <c r="DN938" s="7">
        <v>4864881.276651077</v>
      </c>
      <c r="DO938" s="25">
        <f t="shared" si="460"/>
        <v>674.62015328547716</v>
      </c>
      <c r="DP938" s="6">
        <v>5763</v>
      </c>
      <c r="DQ938" s="21">
        <v>0.1972905729557278</v>
      </c>
      <c r="DR938" s="7">
        <v>-7414.8734699860206</v>
      </c>
      <c r="DS938" s="7">
        <v>4864881.276651077</v>
      </c>
      <c r="DT938" s="25">
        <f t="shared" si="461"/>
        <v>660.04669954225358</v>
      </c>
      <c r="DU938" s="6">
        <v>5650</v>
      </c>
      <c r="DV938" s="21">
        <v>0.19732213241090441</v>
      </c>
      <c r="DW938" s="7">
        <v>-7414.8734699860206</v>
      </c>
      <c r="DX938" s="7">
        <v>4864881.276651077</v>
      </c>
      <c r="DY938" s="25">
        <f t="shared" si="462"/>
        <v>659.62453266113459</v>
      </c>
      <c r="DZ938" s="6">
        <v>6672</v>
      </c>
      <c r="EA938" s="21">
        <v>0.19783789612735381</v>
      </c>
      <c r="EB938" s="7">
        <v>-7414.8734699860206</v>
      </c>
      <c r="EC938" s="7">
        <v>4864881.276651077</v>
      </c>
      <c r="ED938" s="25">
        <f t="shared" si="463"/>
        <v>652.77281569124989</v>
      </c>
      <c r="EE938" s="6">
        <v>6946</v>
      </c>
      <c r="EF938" s="21">
        <v>0.1988969512959429</v>
      </c>
      <c r="EG938" s="7">
        <v>-7414.8734699860206</v>
      </c>
      <c r="EH938" s="7">
        <v>4864881.276651077</v>
      </c>
      <c r="EI938" s="25">
        <f t="shared" si="464"/>
        <v>638.98033819227408</v>
      </c>
    </row>
    <row r="939" spans="1:139" x14ac:dyDescent="0.25">
      <c r="A939" s="6">
        <v>925</v>
      </c>
      <c r="B939" s="6">
        <v>2</v>
      </c>
      <c r="C939" s="6">
        <v>2</v>
      </c>
      <c r="D939" s="6">
        <v>2</v>
      </c>
      <c r="E939" s="6">
        <v>2</v>
      </c>
      <c r="F939" s="20">
        <f t="shared" si="434"/>
        <v>1</v>
      </c>
      <c r="G939" s="20">
        <f t="shared" si="435"/>
        <v>1</v>
      </c>
      <c r="H939" s="20">
        <f t="shared" si="436"/>
        <v>1</v>
      </c>
      <c r="I939" s="7">
        <v>-7313.5498866664866</v>
      </c>
      <c r="J939" s="7">
        <v>4864799.5140733309</v>
      </c>
      <c r="K939" s="6">
        <v>-3</v>
      </c>
      <c r="L939" s="6">
        <v>-3</v>
      </c>
      <c r="M939" s="7">
        <v>-7317.0985445547876</v>
      </c>
      <c r="N939" s="7">
        <v>4864804.0191638116</v>
      </c>
      <c r="O939" s="26">
        <f t="shared" si="437"/>
        <v>-7317.0985445547867</v>
      </c>
      <c r="P939" s="26">
        <f t="shared" si="438"/>
        <v>4864804.0191638116</v>
      </c>
      <c r="Q939" s="20">
        <f t="shared" si="439"/>
        <v>1</v>
      </c>
      <c r="R939" s="26">
        <f t="shared" si="440"/>
        <v>5.7348768990468368</v>
      </c>
      <c r="S939" s="26">
        <f>R939*'8_HeSo_Mercator'!$B$7</f>
        <v>4.3936403482001163</v>
      </c>
      <c r="T939" s="6">
        <v>11598</v>
      </c>
      <c r="U939" s="21">
        <v>0.30953387003020122</v>
      </c>
      <c r="V939" s="7">
        <v>-7312.9813000001013</v>
      </c>
      <c r="W939" s="7">
        <v>4864798.7476999983</v>
      </c>
      <c r="X939" s="25">
        <f t="shared" si="441"/>
        <v>108.9349628122021</v>
      </c>
      <c r="Y939" s="6">
        <v>8416</v>
      </c>
      <c r="Z939" s="21">
        <v>0.31367863798135981</v>
      </c>
      <c r="AA939" s="7">
        <v>-7324.582886133343</v>
      </c>
      <c r="AB939" s="7">
        <v>4864813.8198470185</v>
      </c>
      <c r="AC939" s="25">
        <f t="shared" si="442"/>
        <v>103.29046338760622</v>
      </c>
      <c r="AD939" s="6">
        <v>8853</v>
      </c>
      <c r="AE939" s="21">
        <v>0.32634142191968402</v>
      </c>
      <c r="AF939" s="7">
        <v>-7315.7434000000358</v>
      </c>
      <c r="AG939" s="7">
        <v>4864802.0715000033</v>
      </c>
      <c r="AH939" s="25">
        <f t="shared" si="443"/>
        <v>88.168041547897175</v>
      </c>
      <c r="AI939" s="6">
        <v>7980</v>
      </c>
      <c r="AJ939" s="21">
        <v>0.33088457216890621</v>
      </c>
      <c r="AK939" s="7">
        <v>-7324.582886133343</v>
      </c>
      <c r="AL939" s="7">
        <v>4864813.8198470185</v>
      </c>
      <c r="AM939" s="25">
        <f t="shared" si="444"/>
        <v>83.424560461363271</v>
      </c>
      <c r="AN939" s="6">
        <v>9311</v>
      </c>
      <c r="AO939" s="21">
        <v>0.33659068384279039</v>
      </c>
      <c r="AP939" s="7">
        <v>-7315.7434000000358</v>
      </c>
      <c r="AQ939" s="7">
        <v>4864802.0715000033</v>
      </c>
      <c r="AR939" s="25">
        <f t="shared" si="445"/>
        <v>77.909718358193231</v>
      </c>
      <c r="AS939" s="6">
        <v>9771</v>
      </c>
      <c r="AT939" s="21">
        <v>0.35328527658311848</v>
      </c>
      <c r="AU939" s="7">
        <v>-7312.9813000001013</v>
      </c>
      <c r="AV939" s="7">
        <v>4864798.7476999983</v>
      </c>
      <c r="AW939" s="25">
        <f t="shared" si="446"/>
        <v>64.194503891131163</v>
      </c>
      <c r="AX939" s="6">
        <v>9763</v>
      </c>
      <c r="AY939" s="21">
        <v>0.36315420563067441</v>
      </c>
      <c r="AZ939" s="7">
        <v>-7315.7434000000358</v>
      </c>
      <c r="BA939" s="7">
        <v>4864802.0715000033</v>
      </c>
      <c r="BB939" s="25">
        <f t="shared" si="447"/>
        <v>57.495742644242789</v>
      </c>
      <c r="BC939" s="6">
        <v>12957</v>
      </c>
      <c r="BD939" s="21">
        <v>0.36587928933517361</v>
      </c>
      <c r="BE939" s="7">
        <v>-7312.9813000001013</v>
      </c>
      <c r="BF939" s="7">
        <v>4864798.7476999983</v>
      </c>
      <c r="BG939" s="25">
        <f t="shared" si="448"/>
        <v>55.80186223176328</v>
      </c>
      <c r="BH939" s="6">
        <v>10680</v>
      </c>
      <c r="BI939" s="21">
        <v>0.36618134640085281</v>
      </c>
      <c r="BJ939" s="7">
        <v>-7312.9813000001013</v>
      </c>
      <c r="BK939" s="7">
        <v>4864798.7476999983</v>
      </c>
      <c r="BL939" s="25">
        <f t="shared" si="449"/>
        <v>55.617969711370208</v>
      </c>
      <c r="BM939" s="6">
        <v>9785</v>
      </c>
      <c r="BN939" s="21">
        <v>0.36678238900900612</v>
      </c>
      <c r="BO939" s="7">
        <v>-7324.582886133343</v>
      </c>
      <c r="BP939" s="7">
        <v>4864813.8198470185</v>
      </c>
      <c r="BQ939" s="25">
        <f t="shared" si="450"/>
        <v>55.254302411933637</v>
      </c>
      <c r="BR939" s="6">
        <v>8857</v>
      </c>
      <c r="BS939" s="21">
        <v>0.3673135177758251</v>
      </c>
      <c r="BT939" s="7">
        <v>-7312.9813000001013</v>
      </c>
      <c r="BU939" s="7">
        <v>4864798.7476999983</v>
      </c>
      <c r="BV939" s="25">
        <f t="shared" si="451"/>
        <v>54.935407993467003</v>
      </c>
      <c r="BW939" s="6">
        <v>14392</v>
      </c>
      <c r="BX939" s="21">
        <v>0.36820339411982111</v>
      </c>
      <c r="BY939" s="7">
        <v>-7312.9813000001013</v>
      </c>
      <c r="BZ939" s="7">
        <v>4864798.7476999983</v>
      </c>
      <c r="CA939" s="25">
        <f t="shared" si="452"/>
        <v>54.406257147176007</v>
      </c>
      <c r="CB939" s="6">
        <v>8416</v>
      </c>
      <c r="CC939" s="21">
        <v>0.30514831939321518</v>
      </c>
      <c r="CD939" s="7">
        <v>-7324.582886133343</v>
      </c>
      <c r="CE939" s="7">
        <v>4864813.8198470185</v>
      </c>
      <c r="CF939" s="25">
        <f t="shared" si="453"/>
        <v>115.33365898298646</v>
      </c>
      <c r="CG939" s="6">
        <v>11598</v>
      </c>
      <c r="CH939" s="21">
        <v>0.31615478049626911</v>
      </c>
      <c r="CI939" s="7">
        <v>-7312.9813000001013</v>
      </c>
      <c r="CJ939" s="7">
        <v>4864798.7476999983</v>
      </c>
      <c r="CK939" s="25">
        <f t="shared" si="454"/>
        <v>100.09237348594525</v>
      </c>
      <c r="CL939" s="6">
        <v>8853</v>
      </c>
      <c r="CM939" s="21">
        <v>0.33503810543553558</v>
      </c>
      <c r="CN939" s="7">
        <v>-7315.7434000000358</v>
      </c>
      <c r="CO939" s="7">
        <v>4864802.0715000033</v>
      </c>
      <c r="CP939" s="25">
        <f t="shared" si="455"/>
        <v>79.363933278400836</v>
      </c>
      <c r="CQ939" s="6">
        <v>9311</v>
      </c>
      <c r="CR939" s="21">
        <v>0.34163745618427649</v>
      </c>
      <c r="CS939" s="7">
        <v>-7315.7434000000358</v>
      </c>
      <c r="CT939" s="7">
        <v>4864802.0715000033</v>
      </c>
      <c r="CU939" s="25">
        <f t="shared" si="456"/>
        <v>73.40710250478503</v>
      </c>
      <c r="CV939" s="6">
        <v>7980</v>
      </c>
      <c r="CW939" s="21">
        <v>0.35185774038108741</v>
      </c>
      <c r="CX939" s="7">
        <v>-7324.582886133343</v>
      </c>
      <c r="CY939" s="7">
        <v>4864813.8198470185</v>
      </c>
      <c r="CZ939" s="25">
        <f t="shared" si="457"/>
        <v>65.242645478156561</v>
      </c>
      <c r="DA939" s="6">
        <v>12958</v>
      </c>
      <c r="DB939" s="21">
        <v>0.36241081674400027</v>
      </c>
      <c r="DC939" s="7">
        <v>-7315.7434000000358</v>
      </c>
      <c r="DD939" s="7">
        <v>4864802.0715000033</v>
      </c>
      <c r="DE939" s="25">
        <f t="shared" si="458"/>
        <v>57.968944698969274</v>
      </c>
      <c r="DF939" s="6">
        <v>12957</v>
      </c>
      <c r="DG939" s="21">
        <v>0.36656058195044311</v>
      </c>
      <c r="DH939" s="7">
        <v>-7312.9813000001013</v>
      </c>
      <c r="DI939" s="7">
        <v>4864798.7476999983</v>
      </c>
      <c r="DJ939" s="25">
        <f t="shared" si="459"/>
        <v>55.388162116631925</v>
      </c>
      <c r="DK939" s="6">
        <v>14392</v>
      </c>
      <c r="DL939" s="21">
        <v>0.36972041298102898</v>
      </c>
      <c r="DM939" s="7">
        <v>-7312.9813000001013</v>
      </c>
      <c r="DN939" s="7">
        <v>4864798.7476999983</v>
      </c>
      <c r="DO939" s="25">
        <f t="shared" si="460"/>
        <v>53.518789524220416</v>
      </c>
      <c r="DP939" s="6">
        <v>11142</v>
      </c>
      <c r="DQ939" s="21">
        <v>0.37248366184614567</v>
      </c>
      <c r="DR939" s="7">
        <v>-7312.9813000001013</v>
      </c>
      <c r="DS939" s="7">
        <v>4864798.7476999983</v>
      </c>
      <c r="DT939" s="25">
        <f t="shared" si="461"/>
        <v>51.948269793301833</v>
      </c>
      <c r="DU939" s="6">
        <v>9785</v>
      </c>
      <c r="DV939" s="21">
        <v>0.37256265984654729</v>
      </c>
      <c r="DW939" s="7">
        <v>-7324.582886133343</v>
      </c>
      <c r="DX939" s="7">
        <v>4864813.8198470185</v>
      </c>
      <c r="DY939" s="25">
        <f t="shared" si="462"/>
        <v>51.904223464347375</v>
      </c>
      <c r="DZ939" s="6">
        <v>14389</v>
      </c>
      <c r="EA939" s="21">
        <v>0.37418830373845519</v>
      </c>
      <c r="EB939" s="7">
        <v>-7315.7434000000358</v>
      </c>
      <c r="EC939" s="7">
        <v>4864802.0715000033</v>
      </c>
      <c r="ED939" s="25">
        <f t="shared" si="463"/>
        <v>51.008102332450768</v>
      </c>
      <c r="EE939" s="6">
        <v>8857</v>
      </c>
      <c r="EF939" s="21">
        <v>0.37674852738991671</v>
      </c>
      <c r="EG939" s="7">
        <v>-7312.9813000001013</v>
      </c>
      <c r="EH939" s="7">
        <v>4864798.7476999983</v>
      </c>
      <c r="EI939" s="25">
        <f t="shared" si="464"/>
        <v>49.635653735430544</v>
      </c>
    </row>
    <row r="940" spans="1:139" x14ac:dyDescent="0.25">
      <c r="A940" s="6">
        <v>926</v>
      </c>
      <c r="B940" s="6">
        <v>2</v>
      </c>
      <c r="C940" s="6">
        <v>1</v>
      </c>
      <c r="D940" s="6">
        <v>2</v>
      </c>
      <c r="E940" s="6">
        <v>1</v>
      </c>
      <c r="F940" s="20">
        <f t="shared" si="434"/>
        <v>1</v>
      </c>
      <c r="G940" s="20">
        <f t="shared" si="435"/>
        <v>1</v>
      </c>
      <c r="H940" s="20">
        <f t="shared" si="436"/>
        <v>1</v>
      </c>
      <c r="I940" s="7">
        <v>-7312.0248678631033</v>
      </c>
      <c r="J940" s="7">
        <v>4864806.4737130748</v>
      </c>
      <c r="K940" s="6">
        <v>3</v>
      </c>
      <c r="L940" s="6">
        <v>-3</v>
      </c>
      <c r="M940" s="7">
        <v>-7315.235820939155</v>
      </c>
      <c r="N940" s="7">
        <v>4864802.8988996046</v>
      </c>
      <c r="O940" s="26">
        <f t="shared" si="437"/>
        <v>-7315.2358209391587</v>
      </c>
      <c r="P940" s="26">
        <f t="shared" si="438"/>
        <v>4864802.8988996055</v>
      </c>
      <c r="Q940" s="20">
        <f t="shared" si="439"/>
        <v>1</v>
      </c>
      <c r="R940" s="26">
        <f t="shared" si="440"/>
        <v>4.8051546277941704</v>
      </c>
      <c r="S940" s="26">
        <f>R940*'8_HeSo_Mercator'!$B$7</f>
        <v>3.6813556112295824</v>
      </c>
      <c r="T940" s="6">
        <v>3778</v>
      </c>
      <c r="U940" s="21">
        <v>0.21045523738781199</v>
      </c>
      <c r="V940" s="7">
        <v>-7315.7434000000358</v>
      </c>
      <c r="W940" s="7">
        <v>4864802.0715000033</v>
      </c>
      <c r="X940" s="25">
        <f t="shared" si="441"/>
        <v>509.75447582463198</v>
      </c>
      <c r="Y940" s="6">
        <v>3639</v>
      </c>
      <c r="Z940" s="21">
        <v>0.2455637965349925</v>
      </c>
      <c r="AA940" s="7">
        <v>-7315.7434000000358</v>
      </c>
      <c r="AB940" s="7">
        <v>4864802.0715000033</v>
      </c>
      <c r="AC940" s="25">
        <f t="shared" si="442"/>
        <v>275.0063002158135</v>
      </c>
      <c r="AD940" s="6">
        <v>4467</v>
      </c>
      <c r="AE940" s="21">
        <v>0.26711835534226641</v>
      </c>
      <c r="AF940" s="7">
        <v>-7315.7434000000358</v>
      </c>
      <c r="AG940" s="7">
        <v>4864802.0715000033</v>
      </c>
      <c r="AH940" s="25">
        <f t="shared" si="443"/>
        <v>196.41971278144067</v>
      </c>
      <c r="AI940" s="6">
        <v>19162</v>
      </c>
      <c r="AJ940" s="21">
        <v>0.26723894398527731</v>
      </c>
      <c r="AK940" s="7">
        <v>-7312.6622000001371</v>
      </c>
      <c r="AL940" s="7">
        <v>4864807.6248999983</v>
      </c>
      <c r="AM940" s="25">
        <f t="shared" si="444"/>
        <v>196.06542370917231</v>
      </c>
      <c r="AN940" s="6">
        <v>3498</v>
      </c>
      <c r="AO940" s="21">
        <v>0.26815412762660501</v>
      </c>
      <c r="AP940" s="7">
        <v>-7315.7434000000358</v>
      </c>
      <c r="AQ940" s="7">
        <v>4864802.0715000033</v>
      </c>
      <c r="AR940" s="25">
        <f t="shared" si="445"/>
        <v>193.40248709399117</v>
      </c>
      <c r="AS940" s="6">
        <v>19074</v>
      </c>
      <c r="AT940" s="21">
        <v>0.28145741268819008</v>
      </c>
      <c r="AU940" s="7">
        <v>-7316.4574000015846</v>
      </c>
      <c r="AV940" s="7">
        <v>4864800.7843000004</v>
      </c>
      <c r="AW940" s="25">
        <f t="shared" si="446"/>
        <v>159.3489608548218</v>
      </c>
      <c r="AX940" s="6">
        <v>19165</v>
      </c>
      <c r="AY940" s="21">
        <v>0.28238726571620731</v>
      </c>
      <c r="AZ940" s="7">
        <v>-7315.7434000000358</v>
      </c>
      <c r="BA940" s="7">
        <v>4864802.0715000033</v>
      </c>
      <c r="BB940" s="25">
        <f t="shared" si="447"/>
        <v>157.26046914618652</v>
      </c>
      <c r="BC940" s="6">
        <v>19163</v>
      </c>
      <c r="BD940" s="21">
        <v>0.28445905600678201</v>
      </c>
      <c r="BE940" s="7">
        <v>-7316.4574000015846</v>
      </c>
      <c r="BF940" s="7">
        <v>4864800.7843000004</v>
      </c>
      <c r="BG940" s="25">
        <f t="shared" si="448"/>
        <v>152.72880091820673</v>
      </c>
      <c r="BH940" s="6">
        <v>18983</v>
      </c>
      <c r="BI940" s="21">
        <v>0.28578273812683141</v>
      </c>
      <c r="BJ940" s="7">
        <v>-7315.7434000000358</v>
      </c>
      <c r="BK940" s="7">
        <v>4864802.0715000033</v>
      </c>
      <c r="BL940" s="25">
        <f t="shared" si="449"/>
        <v>149.91877613275176</v>
      </c>
      <c r="BM940" s="6">
        <v>4465</v>
      </c>
      <c r="BN940" s="21">
        <v>0.29534677922877878</v>
      </c>
      <c r="BO940" s="7">
        <v>-7311.9193999990821</v>
      </c>
      <c r="BP940" s="7">
        <v>4864808.9637999982</v>
      </c>
      <c r="BQ940" s="25">
        <f t="shared" si="450"/>
        <v>131.42289907906769</v>
      </c>
      <c r="BR940" s="6">
        <v>18799</v>
      </c>
      <c r="BS940" s="21">
        <v>0.2962772700393595</v>
      </c>
      <c r="BT940" s="7">
        <v>-7312.6622000001371</v>
      </c>
      <c r="BU940" s="7">
        <v>4864807.6248999983</v>
      </c>
      <c r="BV940" s="25">
        <f t="shared" si="451"/>
        <v>129.77966916793568</v>
      </c>
      <c r="BW940" s="6">
        <v>3912</v>
      </c>
      <c r="BX940" s="21">
        <v>0.29660546475705568</v>
      </c>
      <c r="BY940" s="7">
        <v>-7311.9193999990821</v>
      </c>
      <c r="BZ940" s="7">
        <v>4864808.9637999982</v>
      </c>
      <c r="CA940" s="25">
        <f t="shared" si="452"/>
        <v>129.20621567268878</v>
      </c>
      <c r="CB940" s="6">
        <v>3778</v>
      </c>
      <c r="CC940" s="21">
        <v>0.2113674408872149</v>
      </c>
      <c r="CD940" s="7">
        <v>-7315.7434000000358</v>
      </c>
      <c r="CE940" s="7">
        <v>4864802.0715000033</v>
      </c>
      <c r="CF940" s="25">
        <f t="shared" si="453"/>
        <v>501.01144047229508</v>
      </c>
      <c r="CG940" s="6">
        <v>4467</v>
      </c>
      <c r="CH940" s="21">
        <v>0.23863968287085319</v>
      </c>
      <c r="CI940" s="7">
        <v>-7315.7434000000358</v>
      </c>
      <c r="CJ940" s="7">
        <v>4864802.0715000033</v>
      </c>
      <c r="CK940" s="25">
        <f t="shared" si="454"/>
        <v>308.33963014067859</v>
      </c>
      <c r="CL940" s="6">
        <v>3639</v>
      </c>
      <c r="CM940" s="21">
        <v>0.2464250862012882</v>
      </c>
      <c r="CN940" s="7">
        <v>-7315.7434000000358</v>
      </c>
      <c r="CO940" s="7">
        <v>4864802.0715000033</v>
      </c>
      <c r="CP940" s="25">
        <f t="shared" si="455"/>
        <v>271.1816703272425</v>
      </c>
      <c r="CQ940" s="6">
        <v>3498</v>
      </c>
      <c r="CR940" s="21">
        <v>0.2472268907563025</v>
      </c>
      <c r="CS940" s="7">
        <v>-7315.7434000000358</v>
      </c>
      <c r="CT940" s="7">
        <v>4864802.0715000033</v>
      </c>
      <c r="CU940" s="25">
        <f t="shared" si="456"/>
        <v>267.68076945113069</v>
      </c>
      <c r="CV940" s="6">
        <v>4192</v>
      </c>
      <c r="CW940" s="21">
        <v>0.24794803500570739</v>
      </c>
      <c r="CX940" s="7">
        <v>-7315.7434000000358</v>
      </c>
      <c r="CY940" s="7">
        <v>4864802.0715000033</v>
      </c>
      <c r="CZ940" s="25">
        <f t="shared" si="457"/>
        <v>264.58018550418956</v>
      </c>
      <c r="DA940" s="6">
        <v>19165</v>
      </c>
      <c r="DB940" s="21">
        <v>0.27248734897460108</v>
      </c>
      <c r="DC940" s="7">
        <v>-7315.7434000000358</v>
      </c>
      <c r="DD940" s="7">
        <v>4864802.0715000033</v>
      </c>
      <c r="DE940" s="25">
        <f t="shared" si="458"/>
        <v>181.3905364764901</v>
      </c>
      <c r="DF940" s="6">
        <v>3917</v>
      </c>
      <c r="DG940" s="21">
        <v>0.27294139441334858</v>
      </c>
      <c r="DH940" s="7">
        <v>-7315.7434000000358</v>
      </c>
      <c r="DI940" s="7">
        <v>4864802.0715000033</v>
      </c>
      <c r="DJ940" s="25">
        <f t="shared" si="459"/>
        <v>180.1865525560986</v>
      </c>
      <c r="DK940" s="6">
        <v>3360</v>
      </c>
      <c r="DL940" s="21">
        <v>0.27971291048389391</v>
      </c>
      <c r="DM940" s="7">
        <v>-7315.7434000000358</v>
      </c>
      <c r="DN940" s="7">
        <v>4864802.0715000033</v>
      </c>
      <c r="DO940" s="25">
        <f t="shared" si="460"/>
        <v>163.36158976779086</v>
      </c>
      <c r="DP940" s="6">
        <v>3356</v>
      </c>
      <c r="DQ940" s="21">
        <v>0.29030579050097588</v>
      </c>
      <c r="DR940" s="7">
        <v>-7311.9193999990821</v>
      </c>
      <c r="DS940" s="7">
        <v>4864808.9637999982</v>
      </c>
      <c r="DT940" s="25">
        <f t="shared" si="461"/>
        <v>140.79174970481523</v>
      </c>
      <c r="DU940" s="6">
        <v>18983</v>
      </c>
      <c r="DV940" s="21">
        <v>0.29594283079760247</v>
      </c>
      <c r="DW940" s="7">
        <v>-7315.7434000000358</v>
      </c>
      <c r="DX940" s="7">
        <v>4864802.0715000033</v>
      </c>
      <c r="DY940" s="25">
        <f t="shared" si="462"/>
        <v>130.36731028108525</v>
      </c>
      <c r="DZ940" s="6">
        <v>19162</v>
      </c>
      <c r="EA940" s="21">
        <v>0.29734286628961693</v>
      </c>
      <c r="EB940" s="7">
        <v>-7312.6622000001371</v>
      </c>
      <c r="EC940" s="7">
        <v>4864807.6248999983</v>
      </c>
      <c r="ED940" s="25">
        <f t="shared" si="463"/>
        <v>127.92926529489823</v>
      </c>
      <c r="EE940" s="6">
        <v>4354</v>
      </c>
      <c r="EF940" s="21">
        <v>0.3048312670261854</v>
      </c>
      <c r="EG940" s="7">
        <v>-7317.6510000005364</v>
      </c>
      <c r="EH940" s="7">
        <v>4864794.6286000013</v>
      </c>
      <c r="EI940" s="25">
        <f t="shared" si="464"/>
        <v>115.81423827182374</v>
      </c>
    </row>
    <row r="941" spans="1:139" x14ac:dyDescent="0.25">
      <c r="A941" s="6">
        <v>927</v>
      </c>
      <c r="B941" s="6">
        <v>2</v>
      </c>
      <c r="C941" s="6">
        <v>4</v>
      </c>
      <c r="D941" s="6">
        <v>2</v>
      </c>
      <c r="E941" s="6">
        <v>1</v>
      </c>
      <c r="F941" s="20">
        <f t="shared" si="434"/>
        <v>1</v>
      </c>
      <c r="G941" s="20">
        <f t="shared" si="435"/>
        <v>0</v>
      </c>
      <c r="H941" s="20">
        <f t="shared" si="436"/>
        <v>0</v>
      </c>
      <c r="I941" s="7">
        <v>-7331.9000973518459</v>
      </c>
      <c r="J941" s="7">
        <v>4864768.1693584761</v>
      </c>
      <c r="K941" s="6">
        <v>3</v>
      </c>
      <c r="L941" s="6">
        <v>3</v>
      </c>
      <c r="M941" s="7">
        <v>-7383.980988396871</v>
      </c>
      <c r="N941" s="7">
        <v>4864780.1990076117</v>
      </c>
      <c r="O941" s="26">
        <f t="shared" si="437"/>
        <v>-7383.9809883968701</v>
      </c>
      <c r="P941" s="26">
        <f t="shared" si="438"/>
        <v>4864780.1990076117</v>
      </c>
      <c r="Q941" s="20">
        <f t="shared" si="439"/>
        <v>1</v>
      </c>
      <c r="R941" s="26">
        <f t="shared" si="440"/>
        <v>53.452143739710579</v>
      </c>
      <c r="S941" s="26">
        <f>R941*'8_HeSo_Mercator'!$B$7</f>
        <v>40.95109617289566</v>
      </c>
      <c r="T941" s="6">
        <v>644</v>
      </c>
      <c r="U941" s="21">
        <v>0.60721348790613139</v>
      </c>
      <c r="V941" s="7">
        <v>-7363.2282320708036</v>
      </c>
      <c r="W941" s="7">
        <v>4864760.277467221</v>
      </c>
      <c r="X941" s="25">
        <f t="shared" si="441"/>
        <v>7.3558753367989693</v>
      </c>
      <c r="Y941" s="6">
        <v>19514</v>
      </c>
      <c r="Z941" s="21">
        <v>0.63568103538913834</v>
      </c>
      <c r="AA941" s="7">
        <v>-7404.8357000015676</v>
      </c>
      <c r="AB941" s="7">
        <v>4864808.1590000018</v>
      </c>
      <c r="AC941" s="25">
        <f t="shared" si="442"/>
        <v>6.1241099556545455</v>
      </c>
      <c r="AD941" s="6">
        <v>19742</v>
      </c>
      <c r="AE941" s="21">
        <v>0.6512349039499834</v>
      </c>
      <c r="AF941" s="7">
        <v>-7404.8357000015676</v>
      </c>
      <c r="AG941" s="7">
        <v>4864808.1590000018</v>
      </c>
      <c r="AH941" s="25">
        <f t="shared" si="443"/>
        <v>5.5596739540974935</v>
      </c>
      <c r="AI941" s="6">
        <v>19867</v>
      </c>
      <c r="AJ941" s="21">
        <v>0.65462531666233781</v>
      </c>
      <c r="AK941" s="7">
        <v>-7404.8357000015676</v>
      </c>
      <c r="AL941" s="7">
        <v>4864808.1590000018</v>
      </c>
      <c r="AM941" s="25">
        <f t="shared" si="444"/>
        <v>5.4453877752456448</v>
      </c>
      <c r="AN941" s="6">
        <v>11727</v>
      </c>
      <c r="AO941" s="21">
        <v>0.65682721611648953</v>
      </c>
      <c r="AP941" s="7">
        <v>-7388.5246873833239</v>
      </c>
      <c r="AQ941" s="7">
        <v>4864770.5821546242</v>
      </c>
      <c r="AR941" s="25">
        <f t="shared" si="445"/>
        <v>5.3727352533828547</v>
      </c>
      <c r="AS941" s="6">
        <v>4764</v>
      </c>
      <c r="AT941" s="21">
        <v>0.65908086307047242</v>
      </c>
      <c r="AU941" s="7">
        <v>-7411.3531358204782</v>
      </c>
      <c r="AV941" s="7">
        <v>4864802.9295308739</v>
      </c>
      <c r="AW941" s="25">
        <f t="shared" si="446"/>
        <v>5.2996256455238226</v>
      </c>
      <c r="AX941" s="6">
        <v>758</v>
      </c>
      <c r="AY941" s="21">
        <v>0.65942612961326952</v>
      </c>
      <c r="AZ941" s="7">
        <v>-7363.2282320708036</v>
      </c>
      <c r="BA941" s="7">
        <v>4864760.277467221</v>
      </c>
      <c r="BB941" s="25">
        <f t="shared" si="447"/>
        <v>5.2885351122879216</v>
      </c>
      <c r="BC941" s="6">
        <v>11776</v>
      </c>
      <c r="BD941" s="21">
        <v>0.66012299532362462</v>
      </c>
      <c r="BE941" s="7">
        <v>-7388.5246873833239</v>
      </c>
      <c r="BF941" s="7">
        <v>4864770.5821546242</v>
      </c>
      <c r="BG941" s="25">
        <f t="shared" si="448"/>
        <v>5.266238860738083</v>
      </c>
      <c r="BH941" s="6">
        <v>11954</v>
      </c>
      <c r="BI941" s="21">
        <v>0.66605745265666316</v>
      </c>
      <c r="BJ941" s="7">
        <v>-7388.5246873833239</v>
      </c>
      <c r="BK941" s="7">
        <v>4864770.5821546242</v>
      </c>
      <c r="BL941" s="25">
        <f t="shared" si="449"/>
        <v>5.0810472283022259</v>
      </c>
      <c r="BM941" s="6">
        <v>19604</v>
      </c>
      <c r="BN941" s="21">
        <v>0.66977662907505653</v>
      </c>
      <c r="BO941" s="7">
        <v>-7404.8357000015676</v>
      </c>
      <c r="BP941" s="7">
        <v>4864808.1590000018</v>
      </c>
      <c r="BQ941" s="25">
        <f t="shared" si="450"/>
        <v>4.9691263825352072</v>
      </c>
      <c r="BR941" s="6">
        <v>982</v>
      </c>
      <c r="BS941" s="21">
        <v>0.67094145228897784</v>
      </c>
      <c r="BT941" s="7">
        <v>-7352.9321568608284</v>
      </c>
      <c r="BU941" s="7">
        <v>4864754.565126285</v>
      </c>
      <c r="BV941" s="25">
        <f t="shared" si="451"/>
        <v>4.9347084884644978</v>
      </c>
      <c r="BW941" s="6">
        <v>4818</v>
      </c>
      <c r="BX941" s="21">
        <v>0.67215791115642276</v>
      </c>
      <c r="BY941" s="7">
        <v>-7411.3531358204782</v>
      </c>
      <c r="BZ941" s="7">
        <v>4864802.9295308739</v>
      </c>
      <c r="CA941" s="25">
        <f t="shared" si="452"/>
        <v>4.8990823736551894</v>
      </c>
      <c r="CB941" s="6">
        <v>644</v>
      </c>
      <c r="CC941" s="21">
        <v>0.59611660128122368</v>
      </c>
      <c r="CD941" s="7">
        <v>-7363.2282320708036</v>
      </c>
      <c r="CE941" s="7">
        <v>4864760.277467221</v>
      </c>
      <c r="CF941" s="25">
        <f t="shared" si="453"/>
        <v>7.91908734740265</v>
      </c>
      <c r="CG941" s="6">
        <v>19514</v>
      </c>
      <c r="CH941" s="21">
        <v>0.62622882242208733</v>
      </c>
      <c r="CI941" s="7">
        <v>-7404.8357000015676</v>
      </c>
      <c r="CJ941" s="7">
        <v>4864808.1590000018</v>
      </c>
      <c r="CK941" s="25">
        <f t="shared" si="454"/>
        <v>6.5023117959597174</v>
      </c>
      <c r="CL941" s="6">
        <v>982</v>
      </c>
      <c r="CM941" s="21">
        <v>0.63980516151085276</v>
      </c>
      <c r="CN941" s="7">
        <v>-7352.9321568608284</v>
      </c>
      <c r="CO941" s="7">
        <v>4864754.565126285</v>
      </c>
      <c r="CP941" s="25">
        <f t="shared" si="455"/>
        <v>5.9677283044416711</v>
      </c>
      <c r="CQ941" s="6">
        <v>758</v>
      </c>
      <c r="CR941" s="21">
        <v>0.6447332170079898</v>
      </c>
      <c r="CS941" s="7">
        <v>-7363.2282320708036</v>
      </c>
      <c r="CT941" s="7">
        <v>4864760.277467221</v>
      </c>
      <c r="CU941" s="25">
        <f t="shared" si="456"/>
        <v>5.7873509144913333</v>
      </c>
      <c r="CV941" s="6">
        <v>1091</v>
      </c>
      <c r="CW941" s="21">
        <v>0.64526415582177021</v>
      </c>
      <c r="CX941" s="7">
        <v>-7352.9321568608284</v>
      </c>
      <c r="CY941" s="7">
        <v>4864754.565126285</v>
      </c>
      <c r="CZ941" s="25">
        <f t="shared" si="457"/>
        <v>5.7683265269822988</v>
      </c>
      <c r="DA941" s="6">
        <v>19742</v>
      </c>
      <c r="DB941" s="21">
        <v>0.64578790882061465</v>
      </c>
      <c r="DC941" s="7">
        <v>-7404.8357000015676</v>
      </c>
      <c r="DD941" s="7">
        <v>4864808.1590000018</v>
      </c>
      <c r="DE941" s="25">
        <f t="shared" si="458"/>
        <v>5.749636149750688</v>
      </c>
      <c r="DF941" s="6">
        <v>874</v>
      </c>
      <c r="DG941" s="21">
        <v>0.64657051819553912</v>
      </c>
      <c r="DH941" s="7">
        <v>-7352.9321568608284</v>
      </c>
      <c r="DI941" s="7">
        <v>4864754.565126285</v>
      </c>
      <c r="DJ941" s="25">
        <f t="shared" si="459"/>
        <v>5.7218491973751524</v>
      </c>
      <c r="DK941" s="6">
        <v>106</v>
      </c>
      <c r="DL941" s="21">
        <v>0.64702005667713802</v>
      </c>
      <c r="DM941" s="7">
        <v>-7352.9321568608284</v>
      </c>
      <c r="DN941" s="7">
        <v>4864754.565126285</v>
      </c>
      <c r="DO941" s="25">
        <f t="shared" si="460"/>
        <v>5.7059639898420116</v>
      </c>
      <c r="DP941" s="6">
        <v>19867</v>
      </c>
      <c r="DQ941" s="21">
        <v>0.64888399559603638</v>
      </c>
      <c r="DR941" s="7">
        <v>-7404.8357000015676</v>
      </c>
      <c r="DS941" s="7">
        <v>4864808.1590000018</v>
      </c>
      <c r="DT941" s="25">
        <f t="shared" si="461"/>
        <v>5.6406837263128438</v>
      </c>
      <c r="DU941" s="6">
        <v>11727</v>
      </c>
      <c r="DV941" s="21">
        <v>0.65096340336058311</v>
      </c>
      <c r="DW941" s="7">
        <v>-7388.5246873833239</v>
      </c>
      <c r="DX941" s="7">
        <v>4864770.5821546242</v>
      </c>
      <c r="DY941" s="25">
        <f t="shared" si="462"/>
        <v>5.5689549634081441</v>
      </c>
      <c r="DZ941" s="6">
        <v>4764</v>
      </c>
      <c r="EA941" s="21">
        <v>0.65331944486994864</v>
      </c>
      <c r="EB941" s="7">
        <v>-7411.3531358204782</v>
      </c>
      <c r="EC941" s="7">
        <v>4864802.9295308739</v>
      </c>
      <c r="ED941" s="25">
        <f t="shared" si="463"/>
        <v>5.4890560124968317</v>
      </c>
      <c r="EE941" s="6">
        <v>11776</v>
      </c>
      <c r="EF941" s="21">
        <v>0.65409833120767391</v>
      </c>
      <c r="EG941" s="7">
        <v>-7388.5246873833239</v>
      </c>
      <c r="EH941" s="7">
        <v>4864770.5821546242</v>
      </c>
      <c r="EI941" s="25">
        <f t="shared" si="464"/>
        <v>5.4629576716370059</v>
      </c>
    </row>
    <row r="942" spans="1:139" x14ac:dyDescent="0.25">
      <c r="A942" s="6">
        <v>928</v>
      </c>
      <c r="B942" s="6">
        <v>1</v>
      </c>
      <c r="C942" s="6">
        <v>2</v>
      </c>
      <c r="D942" s="6">
        <v>1</v>
      </c>
      <c r="E942" s="6">
        <v>2</v>
      </c>
      <c r="F942" s="20">
        <f t="shared" si="434"/>
        <v>1</v>
      </c>
      <c r="G942" s="20">
        <f t="shared" si="435"/>
        <v>1</v>
      </c>
      <c r="H942" s="20">
        <f t="shared" si="436"/>
        <v>1</v>
      </c>
      <c r="I942" s="7">
        <v>-7432.7550481629369</v>
      </c>
      <c r="J942" s="7">
        <v>4864882.9854503404</v>
      </c>
      <c r="K942" s="6">
        <v>-6</v>
      </c>
      <c r="L942" s="6">
        <v>-6</v>
      </c>
      <c r="M942" s="7">
        <v>-7429.4300929512592</v>
      </c>
      <c r="N942" s="7">
        <v>4864881.1383615201</v>
      </c>
      <c r="O942" s="26">
        <f t="shared" si="437"/>
        <v>-7429.4300929512583</v>
      </c>
      <c r="P942" s="26">
        <f t="shared" si="438"/>
        <v>4864881.1383615211</v>
      </c>
      <c r="Q942" s="20">
        <f t="shared" si="439"/>
        <v>1</v>
      </c>
      <c r="R942" s="26">
        <f t="shared" si="440"/>
        <v>3.8035594206360108</v>
      </c>
      <c r="S942" s="26">
        <f>R942*'8_HeSo_Mercator'!$B$7</f>
        <v>2.9140071236856993</v>
      </c>
      <c r="T942" s="6">
        <v>6673</v>
      </c>
      <c r="U942" s="21">
        <v>0.13514364670230111</v>
      </c>
      <c r="V942" s="7">
        <v>-7432.4422000013292</v>
      </c>
      <c r="W942" s="7">
        <v>4864883.1645999998</v>
      </c>
      <c r="X942" s="25">
        <f t="shared" si="441"/>
        <v>2997.9022299904464</v>
      </c>
      <c r="Y942" s="6">
        <v>6585</v>
      </c>
      <c r="Z942" s="21">
        <v>0.1515014363169962</v>
      </c>
      <c r="AA942" s="7">
        <v>-7432.4422000013292</v>
      </c>
      <c r="AB942" s="7">
        <v>4864883.1645999998</v>
      </c>
      <c r="AC942" s="25">
        <f t="shared" si="442"/>
        <v>1898.1607950831858</v>
      </c>
      <c r="AD942" s="6">
        <v>6492</v>
      </c>
      <c r="AE942" s="21">
        <v>0.1937658482740674</v>
      </c>
      <c r="AF942" s="7">
        <v>-7432.4422000013292</v>
      </c>
      <c r="AG942" s="7">
        <v>4864883.1645999998</v>
      </c>
      <c r="AH942" s="25">
        <f t="shared" si="443"/>
        <v>709.39980410762576</v>
      </c>
      <c r="AI942" s="6">
        <v>5445</v>
      </c>
      <c r="AJ942" s="21">
        <v>0.1976351566951135</v>
      </c>
      <c r="AK942" s="7">
        <v>-7423.0482000000766</v>
      </c>
      <c r="AL942" s="7">
        <v>4864877.7091000006</v>
      </c>
      <c r="AM942" s="25">
        <f t="shared" si="444"/>
        <v>655.45546735540563</v>
      </c>
      <c r="AN942" s="6">
        <v>5367</v>
      </c>
      <c r="AO942" s="21">
        <v>0.21306053929385221</v>
      </c>
      <c r="AP942" s="7">
        <v>-7423.0482000000766</v>
      </c>
      <c r="AQ942" s="7">
        <v>4864877.7091000006</v>
      </c>
      <c r="AR942" s="25">
        <f t="shared" si="445"/>
        <v>485.27499316730808</v>
      </c>
      <c r="AS942" s="6">
        <v>6211</v>
      </c>
      <c r="AT942" s="21">
        <v>0.21456386967731439</v>
      </c>
      <c r="AU942" s="7">
        <v>-7425.6438000015914</v>
      </c>
      <c r="AV942" s="7">
        <v>4864873.1670999974</v>
      </c>
      <c r="AW942" s="25">
        <f t="shared" si="446"/>
        <v>471.81704636494254</v>
      </c>
      <c r="AX942" s="6">
        <v>6768</v>
      </c>
      <c r="AY942" s="21">
        <v>0.2170663960545324</v>
      </c>
      <c r="AZ942" s="7">
        <v>-7432.4422000013292</v>
      </c>
      <c r="BA942" s="7">
        <v>4864883.1645999998</v>
      </c>
      <c r="BB942" s="25">
        <f t="shared" si="447"/>
        <v>450.43239471454484</v>
      </c>
      <c r="BC942" s="6">
        <v>6402</v>
      </c>
      <c r="BD942" s="21">
        <v>0.2187738352029876</v>
      </c>
      <c r="BE942" s="7">
        <v>-7432.4422000013292</v>
      </c>
      <c r="BF942" s="7">
        <v>4864883.1645999998</v>
      </c>
      <c r="BG942" s="25">
        <f t="shared" si="448"/>
        <v>436.53440616783638</v>
      </c>
      <c r="BH942" s="6">
        <v>5270</v>
      </c>
      <c r="BI942" s="21">
        <v>0.22065537524198339</v>
      </c>
      <c r="BJ942" s="7">
        <v>-7423.0482000000766</v>
      </c>
      <c r="BK942" s="7">
        <v>4864877.7091000006</v>
      </c>
      <c r="BL942" s="25">
        <f t="shared" si="449"/>
        <v>421.83436225601525</v>
      </c>
      <c r="BM942" s="6">
        <v>5653</v>
      </c>
      <c r="BN942" s="21">
        <v>0.22537004335901639</v>
      </c>
      <c r="BO942" s="7">
        <v>-7423.0482000000766</v>
      </c>
      <c r="BP942" s="7">
        <v>4864877.7091000006</v>
      </c>
      <c r="BQ942" s="25">
        <f t="shared" si="450"/>
        <v>387.62809512985893</v>
      </c>
      <c r="BR942" s="6">
        <v>6088</v>
      </c>
      <c r="BS942" s="21">
        <v>0.22896870424412191</v>
      </c>
      <c r="BT942" s="7">
        <v>-7423.0482000000766</v>
      </c>
      <c r="BU942" s="7">
        <v>4864877.7091000006</v>
      </c>
      <c r="BV942" s="25">
        <f t="shared" si="451"/>
        <v>363.82747657491115</v>
      </c>
      <c r="BW942" s="6">
        <v>5244</v>
      </c>
      <c r="BX942" s="21">
        <v>0.22967133671385551</v>
      </c>
      <c r="BY942" s="7">
        <v>-7423.0482000000766</v>
      </c>
      <c r="BZ942" s="7">
        <v>4864877.7091000006</v>
      </c>
      <c r="CA942" s="25">
        <f t="shared" si="452"/>
        <v>359.39564299629427</v>
      </c>
      <c r="CB942" s="6">
        <v>6673</v>
      </c>
      <c r="CC942" s="21">
        <v>0.1477604028624436</v>
      </c>
      <c r="CD942" s="7">
        <v>-7432.4422000013292</v>
      </c>
      <c r="CE942" s="7">
        <v>4864883.1645999998</v>
      </c>
      <c r="CF942" s="25">
        <f t="shared" si="453"/>
        <v>2097.8176446545754</v>
      </c>
      <c r="CG942" s="6">
        <v>6585</v>
      </c>
      <c r="CH942" s="21">
        <v>0.15788770053475931</v>
      </c>
      <c r="CI942" s="7">
        <v>-7432.4422000013292</v>
      </c>
      <c r="CJ942" s="7">
        <v>4864883.1645999998</v>
      </c>
      <c r="CK942" s="25">
        <f t="shared" si="454"/>
        <v>1609.1880581856099</v>
      </c>
      <c r="CL942" s="6">
        <v>5445</v>
      </c>
      <c r="CM942" s="21">
        <v>0.1856010779941609</v>
      </c>
      <c r="CN942" s="7">
        <v>-7423.0482000000766</v>
      </c>
      <c r="CO942" s="7">
        <v>4864877.7091000006</v>
      </c>
      <c r="CP942" s="25">
        <f t="shared" si="455"/>
        <v>842.70975782855623</v>
      </c>
      <c r="CQ942" s="6">
        <v>6492</v>
      </c>
      <c r="CR942" s="21">
        <v>0.20229089607445411</v>
      </c>
      <c r="CS942" s="7">
        <v>-7432.4422000013292</v>
      </c>
      <c r="CT942" s="7">
        <v>4864883.1645999998</v>
      </c>
      <c r="CU942" s="25">
        <f t="shared" si="456"/>
        <v>597.16541478062129</v>
      </c>
      <c r="CV942" s="6">
        <v>5549</v>
      </c>
      <c r="CW942" s="21">
        <v>0.2153378780444519</v>
      </c>
      <c r="CX942" s="7">
        <v>-7423.0482000000766</v>
      </c>
      <c r="CY942" s="7">
        <v>4864877.7091000006</v>
      </c>
      <c r="CZ942" s="25">
        <f t="shared" si="457"/>
        <v>465.06995469798608</v>
      </c>
      <c r="DA942" s="6">
        <v>5653</v>
      </c>
      <c r="DB942" s="21">
        <v>0.22242404391110571</v>
      </c>
      <c r="DC942" s="7">
        <v>-7423.0482000000766</v>
      </c>
      <c r="DD942" s="7">
        <v>4864877.7091000006</v>
      </c>
      <c r="DE942" s="25">
        <f t="shared" si="458"/>
        <v>408.57620504214071</v>
      </c>
      <c r="DF942" s="6">
        <v>6768</v>
      </c>
      <c r="DG942" s="21">
        <v>0.22448892401683279</v>
      </c>
      <c r="DH942" s="7">
        <v>-7432.4422000013292</v>
      </c>
      <c r="DI942" s="7">
        <v>4864883.1645999998</v>
      </c>
      <c r="DJ942" s="25">
        <f t="shared" si="459"/>
        <v>393.74978219308247</v>
      </c>
      <c r="DK942" s="6">
        <v>5377</v>
      </c>
      <c r="DL942" s="21">
        <v>0.22563059983447881</v>
      </c>
      <c r="DM942" s="7">
        <v>-7432.4422000013292</v>
      </c>
      <c r="DN942" s="7">
        <v>4864883.1645999998</v>
      </c>
      <c r="DO942" s="25">
        <f t="shared" si="460"/>
        <v>385.84067452888303</v>
      </c>
      <c r="DP942" s="6">
        <v>5367</v>
      </c>
      <c r="DQ942" s="21">
        <v>0.2265357237015555</v>
      </c>
      <c r="DR942" s="7">
        <v>-7423.0482000000766</v>
      </c>
      <c r="DS942" s="7">
        <v>4864877.7091000006</v>
      </c>
      <c r="DT942" s="25">
        <f t="shared" si="461"/>
        <v>379.7110253563543</v>
      </c>
      <c r="DU942" s="6">
        <v>5685</v>
      </c>
      <c r="DV942" s="21">
        <v>0.22700741725184531</v>
      </c>
      <c r="DW942" s="7">
        <v>-7432.4422000013292</v>
      </c>
      <c r="DX942" s="7">
        <v>4864883.1645999998</v>
      </c>
      <c r="DY942" s="25">
        <f t="shared" si="462"/>
        <v>376.56487669907784</v>
      </c>
      <c r="DZ942" s="6">
        <v>5868</v>
      </c>
      <c r="EA942" s="21">
        <v>0.22845779078700409</v>
      </c>
      <c r="EB942" s="7">
        <v>-7423.0482000000766</v>
      </c>
      <c r="EC942" s="7">
        <v>4864877.7091000006</v>
      </c>
      <c r="ED942" s="25">
        <f t="shared" si="463"/>
        <v>367.09300478288719</v>
      </c>
      <c r="EE942" s="6">
        <v>6211</v>
      </c>
      <c r="EF942" s="21">
        <v>0.2307526603765456</v>
      </c>
      <c r="EG942" s="7">
        <v>-7425.6438000015914</v>
      </c>
      <c r="EH942" s="7">
        <v>4864873.1670999974</v>
      </c>
      <c r="EI942" s="25">
        <f t="shared" si="464"/>
        <v>352.70623169408788</v>
      </c>
    </row>
    <row r="943" spans="1:139" x14ac:dyDescent="0.25">
      <c r="A943" s="6">
        <v>929</v>
      </c>
      <c r="B943" s="6">
        <v>2</v>
      </c>
      <c r="C943" s="6">
        <v>2</v>
      </c>
      <c r="D943" s="6">
        <v>2</v>
      </c>
      <c r="E943" s="6">
        <v>2</v>
      </c>
      <c r="F943" s="20">
        <f t="shared" si="434"/>
        <v>1</v>
      </c>
      <c r="G943" s="20">
        <f t="shared" si="435"/>
        <v>1</v>
      </c>
      <c r="H943" s="20">
        <f t="shared" si="436"/>
        <v>1</v>
      </c>
      <c r="I943" s="7">
        <v>-7404.3843568454722</v>
      </c>
      <c r="J943" s="7">
        <v>4864808.0451277988</v>
      </c>
      <c r="K943" s="6">
        <v>3</v>
      </c>
      <c r="L943" s="6">
        <v>6</v>
      </c>
      <c r="M943" s="7">
        <v>-7403.0920561774146</v>
      </c>
      <c r="N943" s="7">
        <v>4864800.6010223161</v>
      </c>
      <c r="O943" s="26">
        <f t="shared" si="437"/>
        <v>-7403.0920561774146</v>
      </c>
      <c r="P943" s="26">
        <f t="shared" si="438"/>
        <v>4864800.6010223161</v>
      </c>
      <c r="Q943" s="20">
        <f t="shared" si="439"/>
        <v>1</v>
      </c>
      <c r="R943" s="26">
        <f t="shared" si="440"/>
        <v>7.5554448878695561</v>
      </c>
      <c r="S943" s="26">
        <f>R943*'8_HeSo_Mercator'!$B$7</f>
        <v>5.7884254696841531</v>
      </c>
      <c r="T943" s="6">
        <v>2170</v>
      </c>
      <c r="U943" s="21">
        <v>0.40205573926611282</v>
      </c>
      <c r="V943" s="7">
        <v>-7404.8357000015676</v>
      </c>
      <c r="W943" s="7">
        <v>4864808.1590000018</v>
      </c>
      <c r="X943" s="25">
        <f t="shared" si="441"/>
        <v>38.269689283241036</v>
      </c>
      <c r="Y943" s="6">
        <v>2227</v>
      </c>
      <c r="Z943" s="21">
        <v>0.40336069165035021</v>
      </c>
      <c r="AA943" s="7">
        <v>-7404.8357000015676</v>
      </c>
      <c r="AB943" s="7">
        <v>4864808.1590000018</v>
      </c>
      <c r="AC943" s="25">
        <f t="shared" si="442"/>
        <v>37.776847058629158</v>
      </c>
      <c r="AD943" s="6">
        <v>1738</v>
      </c>
      <c r="AE943" s="21">
        <v>0.43373639122993779</v>
      </c>
      <c r="AF943" s="7">
        <v>-7404.8357000015676</v>
      </c>
      <c r="AG943" s="7">
        <v>4864808.1590000018</v>
      </c>
      <c r="AH943" s="25">
        <f t="shared" si="443"/>
        <v>28.255080767466325</v>
      </c>
      <c r="AI943" s="6">
        <v>2053</v>
      </c>
      <c r="AJ943" s="21">
        <v>0.44069825328281631</v>
      </c>
      <c r="AK943" s="7">
        <v>-7404.8357000015676</v>
      </c>
      <c r="AL943" s="7">
        <v>4864808.1590000018</v>
      </c>
      <c r="AM943" s="25">
        <f t="shared" si="444"/>
        <v>26.51152336913076</v>
      </c>
      <c r="AN943" s="6">
        <v>1676</v>
      </c>
      <c r="AO943" s="21">
        <v>0.4507802602678499</v>
      </c>
      <c r="AP943" s="7">
        <v>-7404.8357000015676</v>
      </c>
      <c r="AQ943" s="7">
        <v>4864808.1590000018</v>
      </c>
      <c r="AR943" s="25">
        <f t="shared" si="445"/>
        <v>24.218120743297217</v>
      </c>
      <c r="AS943" s="6">
        <v>2110</v>
      </c>
      <c r="AT943" s="21">
        <v>0.45941206320206152</v>
      </c>
      <c r="AU943" s="7">
        <v>-7404.8357000015676</v>
      </c>
      <c r="AV943" s="7">
        <v>4864808.1590000018</v>
      </c>
      <c r="AW943" s="25">
        <f t="shared" si="446"/>
        <v>22.448659947606274</v>
      </c>
      <c r="AX943" s="6">
        <v>19872</v>
      </c>
      <c r="AY943" s="21">
        <v>0.46195825482566788</v>
      </c>
      <c r="AZ943" s="7">
        <v>-7398.5344999991357</v>
      </c>
      <c r="BA943" s="7">
        <v>4864788.0979000032</v>
      </c>
      <c r="BB943" s="25">
        <f t="shared" si="447"/>
        <v>21.957812483867801</v>
      </c>
      <c r="BC943" s="6">
        <v>1919</v>
      </c>
      <c r="BD943" s="21">
        <v>0.4625717338791136</v>
      </c>
      <c r="BE943" s="7">
        <v>-7395.2131999991834</v>
      </c>
      <c r="BF943" s="7">
        <v>4864786.2550999969</v>
      </c>
      <c r="BG943" s="25">
        <f t="shared" si="448"/>
        <v>21.841559087283937</v>
      </c>
      <c r="BH943" s="6">
        <v>1929</v>
      </c>
      <c r="BI943" s="21">
        <v>0.46615384619312111</v>
      </c>
      <c r="BJ943" s="7">
        <v>-7404.8357000015676</v>
      </c>
      <c r="BK943" s="7">
        <v>4864808.1590000018</v>
      </c>
      <c r="BL943" s="25">
        <f t="shared" si="449"/>
        <v>21.177900933274593</v>
      </c>
      <c r="BM943" s="6">
        <v>1867</v>
      </c>
      <c r="BN943" s="21">
        <v>0.47172919350028619</v>
      </c>
      <c r="BO943" s="7">
        <v>-7404.8357000015676</v>
      </c>
      <c r="BP943" s="7">
        <v>4864808.1590000018</v>
      </c>
      <c r="BQ943" s="25">
        <f t="shared" si="450"/>
        <v>20.19430840418978</v>
      </c>
      <c r="BR943" s="6">
        <v>1853</v>
      </c>
      <c r="BS943" s="21">
        <v>0.47839694155113582</v>
      </c>
      <c r="BT943" s="7">
        <v>-7395.2131999991834</v>
      </c>
      <c r="BU943" s="7">
        <v>4864786.2550999969</v>
      </c>
      <c r="BV943" s="25">
        <f t="shared" si="451"/>
        <v>19.091780035383202</v>
      </c>
      <c r="BW943" s="6">
        <v>1989</v>
      </c>
      <c r="BX943" s="21">
        <v>0.48145283545578588</v>
      </c>
      <c r="BY943" s="7">
        <v>-7404.8357000015676</v>
      </c>
      <c r="BZ943" s="7">
        <v>4864808.1590000018</v>
      </c>
      <c r="CA943" s="25">
        <f t="shared" si="452"/>
        <v>18.611655488290342</v>
      </c>
      <c r="CB943" s="6">
        <v>2214</v>
      </c>
      <c r="CC943" s="21">
        <v>0.4122503691040485</v>
      </c>
      <c r="CD943" s="7">
        <v>-7408.9259999990463</v>
      </c>
      <c r="CE943" s="7">
        <v>4864793.862999998</v>
      </c>
      <c r="CF943" s="25">
        <f t="shared" si="453"/>
        <v>34.622289810047157</v>
      </c>
      <c r="CG943" s="6">
        <v>1919</v>
      </c>
      <c r="CH943" s="21">
        <v>0.41733680227057712</v>
      </c>
      <c r="CI943" s="7">
        <v>-7395.2131999991834</v>
      </c>
      <c r="CJ943" s="7">
        <v>4864786.2550999969</v>
      </c>
      <c r="CK943" s="25">
        <f t="shared" si="454"/>
        <v>32.965013942020633</v>
      </c>
      <c r="CL943" s="6">
        <v>2170</v>
      </c>
      <c r="CM943" s="21">
        <v>0.41919993404917472</v>
      </c>
      <c r="CN943" s="7">
        <v>-7404.8357000015676</v>
      </c>
      <c r="CO943" s="7">
        <v>4864808.1590000018</v>
      </c>
      <c r="CP943" s="25">
        <f t="shared" si="455"/>
        <v>32.382858145331035</v>
      </c>
      <c r="CQ943" s="6">
        <v>1913</v>
      </c>
      <c r="CR943" s="21">
        <v>0.4325726776849374</v>
      </c>
      <c r="CS943" s="7">
        <v>-7410.8652999997139</v>
      </c>
      <c r="CT943" s="7">
        <v>4864797.8814999983</v>
      </c>
      <c r="CU943" s="25">
        <f t="shared" si="456"/>
        <v>28.560358883743927</v>
      </c>
      <c r="CV943" s="6">
        <v>1853</v>
      </c>
      <c r="CW943" s="21">
        <v>0.4349617422012948</v>
      </c>
      <c r="CX943" s="7">
        <v>-7395.2131999991834</v>
      </c>
      <c r="CY943" s="7">
        <v>4864786.2550999969</v>
      </c>
      <c r="CZ943" s="25">
        <f t="shared" si="457"/>
        <v>27.938028876440121</v>
      </c>
      <c r="DA943" s="6">
        <v>1738</v>
      </c>
      <c r="DB943" s="21">
        <v>0.44003394505144777</v>
      </c>
      <c r="DC943" s="7">
        <v>-7404.8357000015676</v>
      </c>
      <c r="DD943" s="7">
        <v>4864808.1590000018</v>
      </c>
      <c r="DE943" s="25">
        <f t="shared" si="458"/>
        <v>26.671981404209458</v>
      </c>
      <c r="DF943" s="6">
        <v>1976</v>
      </c>
      <c r="DG943" s="21">
        <v>0.44139567396205598</v>
      </c>
      <c r="DH943" s="7">
        <v>-7395.2131999991834</v>
      </c>
      <c r="DI943" s="7">
        <v>4864786.2550999969</v>
      </c>
      <c r="DJ943" s="25">
        <f t="shared" si="459"/>
        <v>26.344363513808574</v>
      </c>
      <c r="DK943" s="6">
        <v>2227</v>
      </c>
      <c r="DL943" s="21">
        <v>0.44305307096004748</v>
      </c>
      <c r="DM943" s="7">
        <v>-7404.8357000015676</v>
      </c>
      <c r="DN943" s="7">
        <v>4864808.1590000018</v>
      </c>
      <c r="DO943" s="25">
        <f t="shared" si="460"/>
        <v>25.952368274178284</v>
      </c>
      <c r="DP943" s="6">
        <v>2155</v>
      </c>
      <c r="DQ943" s="21">
        <v>0.4469319346266738</v>
      </c>
      <c r="DR943" s="7">
        <v>-7408.9259999990463</v>
      </c>
      <c r="DS943" s="7">
        <v>4864793.862999998</v>
      </c>
      <c r="DT943" s="25">
        <f t="shared" si="461"/>
        <v>25.06308057703588</v>
      </c>
      <c r="DU943" s="6">
        <v>2053</v>
      </c>
      <c r="DV943" s="21">
        <v>0.45084552752946538</v>
      </c>
      <c r="DW943" s="7">
        <v>-7404.8357000015676</v>
      </c>
      <c r="DX943" s="7">
        <v>4864808.1590000018</v>
      </c>
      <c r="DY943" s="25">
        <f t="shared" si="462"/>
        <v>24.204099912466901</v>
      </c>
      <c r="DZ943" s="6">
        <v>19872</v>
      </c>
      <c r="EA943" s="21">
        <v>0.46006595456755067</v>
      </c>
      <c r="EB943" s="7">
        <v>-7398.5344999991357</v>
      </c>
      <c r="EC943" s="7">
        <v>4864788.0979000032</v>
      </c>
      <c r="ED943" s="25">
        <f t="shared" si="463"/>
        <v>22.32130673175029</v>
      </c>
      <c r="EE943" s="6">
        <v>2110</v>
      </c>
      <c r="EF943" s="21">
        <v>0.4633080183680679</v>
      </c>
      <c r="EG943" s="7">
        <v>-7404.8357000015676</v>
      </c>
      <c r="EH943" s="7">
        <v>4864808.1590000018</v>
      </c>
      <c r="EI943" s="25">
        <f t="shared" si="464"/>
        <v>21.703048152422443</v>
      </c>
    </row>
    <row r="944" spans="1:139" x14ac:dyDescent="0.25">
      <c r="A944" s="6">
        <v>930</v>
      </c>
      <c r="B944" s="6">
        <v>2</v>
      </c>
      <c r="C944" s="6">
        <v>1</v>
      </c>
      <c r="D944" s="6">
        <v>2</v>
      </c>
      <c r="E944" s="6">
        <v>1</v>
      </c>
      <c r="F944" s="20">
        <f t="shared" si="434"/>
        <v>1</v>
      </c>
      <c r="G944" s="20">
        <f t="shared" si="435"/>
        <v>1</v>
      </c>
      <c r="H944" s="20">
        <f t="shared" si="436"/>
        <v>1</v>
      </c>
      <c r="I944" s="7">
        <v>-7312.3491339146221</v>
      </c>
      <c r="J944" s="7">
        <v>4864805.7732757218</v>
      </c>
      <c r="K944" s="6">
        <v>3</v>
      </c>
      <c r="L944" s="6">
        <v>3</v>
      </c>
      <c r="M944" s="7">
        <v>-7314.7941131747266</v>
      </c>
      <c r="N944" s="7">
        <v>4864803.7823910732</v>
      </c>
      <c r="O944" s="26">
        <f t="shared" si="437"/>
        <v>-7314.7941131747266</v>
      </c>
      <c r="P944" s="26">
        <f t="shared" si="438"/>
        <v>4864803.7823910741</v>
      </c>
      <c r="Q944" s="20">
        <f t="shared" si="439"/>
        <v>1</v>
      </c>
      <c r="R944" s="26">
        <f t="shared" si="440"/>
        <v>3.1530216083634754</v>
      </c>
      <c r="S944" s="26">
        <f>R944*'8_HeSo_Mercator'!$B$7</f>
        <v>2.4156129592868969</v>
      </c>
      <c r="T944" s="6">
        <v>3639</v>
      </c>
      <c r="U944" s="21">
        <v>0.25873071234151629</v>
      </c>
      <c r="V944" s="7">
        <v>-7315.7434000000358</v>
      </c>
      <c r="W944" s="7">
        <v>4864802.0715000033</v>
      </c>
      <c r="X944" s="25">
        <f t="shared" si="441"/>
        <v>223.15574046245368</v>
      </c>
      <c r="Y944" s="6">
        <v>3780</v>
      </c>
      <c r="Z944" s="21">
        <v>0.30478591715035802</v>
      </c>
      <c r="AA944" s="7">
        <v>-7316.4574000015846</v>
      </c>
      <c r="AB944" s="7">
        <v>4864800.7843000004</v>
      </c>
      <c r="AC944" s="25">
        <f t="shared" si="442"/>
        <v>115.88318284398558</v>
      </c>
      <c r="AD944" s="6">
        <v>3365</v>
      </c>
      <c r="AE944" s="21">
        <v>0.31134803747569351</v>
      </c>
      <c r="AF944" s="7">
        <v>-7316.4574000015846</v>
      </c>
      <c r="AG944" s="7">
        <v>4864800.7843000004</v>
      </c>
      <c r="AH944" s="25">
        <f t="shared" si="443"/>
        <v>106.41809240254827</v>
      </c>
      <c r="AI944" s="6">
        <v>3778</v>
      </c>
      <c r="AJ944" s="21">
        <v>0.31356750384373999</v>
      </c>
      <c r="AK944" s="7">
        <v>-7315.7434000000358</v>
      </c>
      <c r="AL944" s="7">
        <v>4864802.0715000033</v>
      </c>
      <c r="AM944" s="25">
        <f t="shared" si="444"/>
        <v>103.43697347530603</v>
      </c>
      <c r="AN944" s="6">
        <v>4606</v>
      </c>
      <c r="AO944" s="21">
        <v>0.31782904081217539</v>
      </c>
      <c r="AP944" s="7">
        <v>-7311.9193999990821</v>
      </c>
      <c r="AQ944" s="7">
        <v>4864808.9637999982</v>
      </c>
      <c r="AR944" s="25">
        <f t="shared" si="445"/>
        <v>97.999913213563289</v>
      </c>
      <c r="AS944" s="6">
        <v>3917</v>
      </c>
      <c r="AT944" s="21">
        <v>0.32261781422422531</v>
      </c>
      <c r="AU944" s="7">
        <v>-7315.7434000000358</v>
      </c>
      <c r="AV944" s="7">
        <v>4864802.0715000033</v>
      </c>
      <c r="AW944" s="25">
        <f t="shared" si="446"/>
        <v>92.309547509774831</v>
      </c>
      <c r="AX944" s="6">
        <v>3643</v>
      </c>
      <c r="AY944" s="21">
        <v>0.32289427793154801</v>
      </c>
      <c r="AZ944" s="7">
        <v>-7316.4574000015846</v>
      </c>
      <c r="BA944" s="7">
        <v>4864800.7843000004</v>
      </c>
      <c r="BB944" s="25">
        <f t="shared" si="447"/>
        <v>91.993809705352362</v>
      </c>
      <c r="BC944" s="6">
        <v>3360</v>
      </c>
      <c r="BD944" s="21">
        <v>0.3354063642448179</v>
      </c>
      <c r="BE944" s="7">
        <v>-7315.7434000000358</v>
      </c>
      <c r="BF944" s="7">
        <v>4864802.0715000033</v>
      </c>
      <c r="BG944" s="25">
        <f t="shared" si="448"/>
        <v>79.015956946625195</v>
      </c>
      <c r="BH944" s="6">
        <v>3776</v>
      </c>
      <c r="BI944" s="21">
        <v>0.33623377585382069</v>
      </c>
      <c r="BJ944" s="7">
        <v>-7311.9193999990821</v>
      </c>
      <c r="BK944" s="7">
        <v>4864808.9637999982</v>
      </c>
      <c r="BL944" s="25">
        <f t="shared" si="449"/>
        <v>78.241046247106098</v>
      </c>
      <c r="BM944" s="6">
        <v>4465</v>
      </c>
      <c r="BN944" s="21">
        <v>0.33867916988131092</v>
      </c>
      <c r="BO944" s="7">
        <v>-7311.9193999990821</v>
      </c>
      <c r="BP944" s="7">
        <v>4864808.9637999982</v>
      </c>
      <c r="BQ944" s="25">
        <f t="shared" si="450"/>
        <v>76.005680811279703</v>
      </c>
      <c r="BR944" s="6">
        <v>3775</v>
      </c>
      <c r="BS944" s="21">
        <v>0.3410274205227497</v>
      </c>
      <c r="BT944" s="7">
        <v>-7312.6622000001371</v>
      </c>
      <c r="BU944" s="7">
        <v>4864807.6248999983</v>
      </c>
      <c r="BV944" s="25">
        <f t="shared" si="451"/>
        <v>73.933761047564346</v>
      </c>
      <c r="BW944" s="6">
        <v>4467</v>
      </c>
      <c r="BX944" s="21">
        <v>0.34127506466000129</v>
      </c>
      <c r="BY944" s="7">
        <v>-7315.7434000000358</v>
      </c>
      <c r="BZ944" s="7">
        <v>4864802.0715000033</v>
      </c>
      <c r="CA944" s="25">
        <f t="shared" si="452"/>
        <v>73.719396214067018</v>
      </c>
      <c r="CB944" s="6">
        <v>3639</v>
      </c>
      <c r="CC944" s="21">
        <v>0.2816044835476807</v>
      </c>
      <c r="CD944" s="7">
        <v>-7315.7434000000358</v>
      </c>
      <c r="CE944" s="7">
        <v>4864802.0715000033</v>
      </c>
      <c r="CF944" s="25">
        <f t="shared" si="453"/>
        <v>159.01633496038005</v>
      </c>
      <c r="CG944" s="6">
        <v>3917</v>
      </c>
      <c r="CH944" s="21">
        <v>0.32184636805529648</v>
      </c>
      <c r="CI944" s="7">
        <v>-7315.7434000000358</v>
      </c>
      <c r="CJ944" s="7">
        <v>4864802.0715000033</v>
      </c>
      <c r="CK944" s="25">
        <f t="shared" si="454"/>
        <v>93.197776167340663</v>
      </c>
      <c r="CL944" s="6">
        <v>4606</v>
      </c>
      <c r="CM944" s="21">
        <v>0.32878304466727432</v>
      </c>
      <c r="CN944" s="7">
        <v>-7311.9193999990821</v>
      </c>
      <c r="CO944" s="7">
        <v>4864808.9637999982</v>
      </c>
      <c r="CP944" s="25">
        <f t="shared" si="455"/>
        <v>85.578042532639202</v>
      </c>
      <c r="CQ944" s="6">
        <v>3780</v>
      </c>
      <c r="CR944" s="21">
        <v>0.33348998966068238</v>
      </c>
      <c r="CS944" s="7">
        <v>-7316.4574000015846</v>
      </c>
      <c r="CT944" s="7">
        <v>4864800.7843000004</v>
      </c>
      <c r="CU944" s="25">
        <f t="shared" si="456"/>
        <v>80.847908787178653</v>
      </c>
      <c r="CV944" s="6">
        <v>3643</v>
      </c>
      <c r="CW944" s="21">
        <v>0.33594161462643901</v>
      </c>
      <c r="CX944" s="7">
        <v>-7316.4574000015846</v>
      </c>
      <c r="CY944" s="7">
        <v>4864800.7843000004</v>
      </c>
      <c r="CZ944" s="25">
        <f t="shared" si="457"/>
        <v>78.513579763334093</v>
      </c>
      <c r="DA944" s="6">
        <v>3365</v>
      </c>
      <c r="DB944" s="21">
        <v>0.33656546821280808</v>
      </c>
      <c r="DC944" s="7">
        <v>-7316.4574000015846</v>
      </c>
      <c r="DD944" s="7">
        <v>4864800.7843000004</v>
      </c>
      <c r="DE944" s="25">
        <f t="shared" si="458"/>
        <v>77.933069100955734</v>
      </c>
      <c r="DF944" s="6">
        <v>3778</v>
      </c>
      <c r="DG944" s="21">
        <v>0.33913684987089637</v>
      </c>
      <c r="DH944" s="7">
        <v>-7315.7434000000358</v>
      </c>
      <c r="DI944" s="7">
        <v>4864802.0715000033</v>
      </c>
      <c r="DJ944" s="25">
        <f t="shared" si="459"/>
        <v>75.596218682411248</v>
      </c>
      <c r="DK944" s="6">
        <v>3775</v>
      </c>
      <c r="DL944" s="21">
        <v>0.33991990659954568</v>
      </c>
      <c r="DM944" s="7">
        <v>-7312.6622000001371</v>
      </c>
      <c r="DN944" s="7">
        <v>4864807.6248999983</v>
      </c>
      <c r="DO944" s="25">
        <f t="shared" si="460"/>
        <v>74.902032908469849</v>
      </c>
      <c r="DP944" s="6">
        <v>3776</v>
      </c>
      <c r="DQ944" s="21">
        <v>0.34436093802026357</v>
      </c>
      <c r="DR944" s="7">
        <v>-7311.9193999990821</v>
      </c>
      <c r="DS944" s="7">
        <v>4864808.9637999982</v>
      </c>
      <c r="DT944" s="25">
        <f t="shared" si="461"/>
        <v>71.112258423982354</v>
      </c>
      <c r="DU944" s="6">
        <v>3360</v>
      </c>
      <c r="DV944" s="21">
        <v>0.34484871084594082</v>
      </c>
      <c r="DW944" s="7">
        <v>-7315.7434000000358</v>
      </c>
      <c r="DX944" s="7">
        <v>4864802.0715000033</v>
      </c>
      <c r="DY944" s="25">
        <f t="shared" si="462"/>
        <v>70.710771029315779</v>
      </c>
      <c r="DZ944" s="6">
        <v>19162</v>
      </c>
      <c r="EA944" s="21">
        <v>0.35412270735270251</v>
      </c>
      <c r="EB944" s="7">
        <v>-7312.6622000001371</v>
      </c>
      <c r="EC944" s="7">
        <v>4864807.6248999983</v>
      </c>
      <c r="ED944" s="25">
        <f t="shared" si="463"/>
        <v>63.589424805951403</v>
      </c>
      <c r="EE944" s="6">
        <v>4465</v>
      </c>
      <c r="EF944" s="21">
        <v>0.35705385573861292</v>
      </c>
      <c r="EG944" s="7">
        <v>-7311.9193999990821</v>
      </c>
      <c r="EH944" s="7">
        <v>4864808.9637999982</v>
      </c>
      <c r="EI944" s="25">
        <f t="shared" si="464"/>
        <v>61.526908067551275</v>
      </c>
    </row>
    <row r="945" spans="1:139" x14ac:dyDescent="0.25">
      <c r="A945" s="6">
        <v>931</v>
      </c>
      <c r="B945" s="6">
        <v>2</v>
      </c>
      <c r="C945" s="6">
        <v>2</v>
      </c>
      <c r="D945" s="6">
        <v>2</v>
      </c>
      <c r="E945" s="6">
        <v>2</v>
      </c>
      <c r="F945" s="20">
        <f t="shared" si="434"/>
        <v>1</v>
      </c>
      <c r="G945" s="20">
        <f t="shared" si="435"/>
        <v>1</v>
      </c>
      <c r="H945" s="20">
        <f t="shared" si="436"/>
        <v>1</v>
      </c>
      <c r="I945" s="7">
        <v>-7313.0802549570271</v>
      </c>
      <c r="J945" s="7">
        <v>4864807.3539504418</v>
      </c>
      <c r="K945" s="6">
        <v>-6</v>
      </c>
      <c r="L945" s="6">
        <v>-6</v>
      </c>
      <c r="M945" s="7">
        <v>-7312.3346966428426</v>
      </c>
      <c r="N945" s="7">
        <v>4864810.4398553241</v>
      </c>
      <c r="O945" s="26">
        <f t="shared" si="437"/>
        <v>-7312.3346966428453</v>
      </c>
      <c r="P945" s="26">
        <f t="shared" si="438"/>
        <v>4864810.439855325</v>
      </c>
      <c r="Q945" s="20">
        <f t="shared" si="439"/>
        <v>1</v>
      </c>
      <c r="R945" s="26">
        <f t="shared" si="440"/>
        <v>3.1746915044034734</v>
      </c>
      <c r="S945" s="26">
        <f>R945*'8_HeSo_Mercator'!$B$7</f>
        <v>2.4322148378029746</v>
      </c>
      <c r="T945" s="6">
        <v>11132</v>
      </c>
      <c r="U945" s="21">
        <v>0.30208139402766021</v>
      </c>
      <c r="V945" s="7">
        <v>-7311.9193999990821</v>
      </c>
      <c r="W945" s="7">
        <v>4864808.9637999982</v>
      </c>
      <c r="X945" s="25">
        <f t="shared" si="441"/>
        <v>120.08923904219459</v>
      </c>
      <c r="Y945" s="6">
        <v>7958</v>
      </c>
      <c r="Z945" s="21">
        <v>0.31485099834539448</v>
      </c>
      <c r="AA945" s="7">
        <v>-7311.9193999990821</v>
      </c>
      <c r="AB945" s="7">
        <v>4864808.9637999982</v>
      </c>
      <c r="AC945" s="25">
        <f t="shared" si="442"/>
        <v>101.76060986744469</v>
      </c>
      <c r="AD945" s="6">
        <v>11591</v>
      </c>
      <c r="AE945" s="21">
        <v>0.31724293629857159</v>
      </c>
      <c r="AF945" s="7">
        <v>-7311.9193999990821</v>
      </c>
      <c r="AG945" s="7">
        <v>4864808.9637999982</v>
      </c>
      <c r="AH945" s="25">
        <f t="shared" si="443"/>
        <v>98.726139787760189</v>
      </c>
      <c r="AI945" s="6">
        <v>7527</v>
      </c>
      <c r="AJ945" s="21">
        <v>0.32811549918926858</v>
      </c>
      <c r="AK945" s="7">
        <v>-7310.0295000001788</v>
      </c>
      <c r="AL945" s="7">
        <v>4864815.1411999986</v>
      </c>
      <c r="AM945" s="25">
        <f t="shared" si="444"/>
        <v>86.276599091294116</v>
      </c>
      <c r="AN945" s="6">
        <v>10218</v>
      </c>
      <c r="AO945" s="21">
        <v>0.33150027116143599</v>
      </c>
      <c r="AP945" s="7">
        <v>-7312.6622000001371</v>
      </c>
      <c r="AQ945" s="7">
        <v>4864807.6248999983</v>
      </c>
      <c r="AR945" s="25">
        <f t="shared" si="445"/>
        <v>82.806503707067833</v>
      </c>
      <c r="AS945" s="6">
        <v>8389</v>
      </c>
      <c r="AT945" s="21">
        <v>0.34475981490888657</v>
      </c>
      <c r="AU945" s="7">
        <v>-7314.132500000298</v>
      </c>
      <c r="AV945" s="7">
        <v>4864816.7525999993</v>
      </c>
      <c r="AW945" s="25">
        <f t="shared" si="446"/>
        <v>70.783730018329464</v>
      </c>
      <c r="AX945" s="6">
        <v>9761</v>
      </c>
      <c r="AY945" s="21">
        <v>0.34511960260723501</v>
      </c>
      <c r="AZ945" s="7">
        <v>-7311.9193999990821</v>
      </c>
      <c r="BA945" s="7">
        <v>4864808.9637999982</v>
      </c>
      <c r="BB945" s="25">
        <f t="shared" si="447"/>
        <v>70.489022693400869</v>
      </c>
      <c r="BC945" s="6">
        <v>10221</v>
      </c>
      <c r="BD945" s="21">
        <v>0.357522803241617</v>
      </c>
      <c r="BE945" s="7">
        <v>-7311.9193999990821</v>
      </c>
      <c r="BF945" s="7">
        <v>4864808.9637999982</v>
      </c>
      <c r="BG945" s="25">
        <f t="shared" si="448"/>
        <v>61.204733687627048</v>
      </c>
      <c r="BH945" s="6">
        <v>9759</v>
      </c>
      <c r="BI945" s="21">
        <v>0.36081480857624748</v>
      </c>
      <c r="BJ945" s="7">
        <v>-7310.0295000001788</v>
      </c>
      <c r="BK945" s="7">
        <v>4864815.1411999986</v>
      </c>
      <c r="BL945" s="25">
        <f t="shared" si="449"/>
        <v>59.00143653385733</v>
      </c>
      <c r="BM945" s="6">
        <v>9307</v>
      </c>
      <c r="BN945" s="21">
        <v>0.3612577643325639</v>
      </c>
      <c r="BO945" s="7">
        <v>-7311.9193999990821</v>
      </c>
      <c r="BP945" s="7">
        <v>4864808.9637999982</v>
      </c>
      <c r="BQ945" s="25">
        <f t="shared" si="450"/>
        <v>58.712590179198401</v>
      </c>
      <c r="BR945" s="6">
        <v>10675</v>
      </c>
      <c r="BS945" s="21">
        <v>0.36689092607387092</v>
      </c>
      <c r="BT945" s="7">
        <v>-7311.9193999990821</v>
      </c>
      <c r="BU945" s="7">
        <v>4864808.9637999982</v>
      </c>
      <c r="BV945" s="25">
        <f t="shared" si="451"/>
        <v>55.188948065889711</v>
      </c>
      <c r="BW945" s="6">
        <v>10214</v>
      </c>
      <c r="BX945" s="21">
        <v>0.37093073612830518</v>
      </c>
      <c r="BY945" s="7">
        <v>-7308.8695000000298</v>
      </c>
      <c r="BZ945" s="7">
        <v>4864814.4614999956</v>
      </c>
      <c r="CA945" s="25">
        <f t="shared" si="452"/>
        <v>52.823687420880788</v>
      </c>
      <c r="CB945" s="6">
        <v>11132</v>
      </c>
      <c r="CC945" s="21">
        <v>0.30373097034481911</v>
      </c>
      <c r="CD945" s="7">
        <v>-7311.9193999990821</v>
      </c>
      <c r="CE945" s="7">
        <v>4864808.9637999982</v>
      </c>
      <c r="CF945" s="25">
        <f t="shared" si="453"/>
        <v>117.50157543383652</v>
      </c>
      <c r="CG945" s="6">
        <v>7958</v>
      </c>
      <c r="CH945" s="21">
        <v>0.31137258657218431</v>
      </c>
      <c r="CI945" s="7">
        <v>-7311.9193999990821</v>
      </c>
      <c r="CJ945" s="7">
        <v>4864808.9637999982</v>
      </c>
      <c r="CK945" s="25">
        <f t="shared" si="454"/>
        <v>106.38453570306844</v>
      </c>
      <c r="CL945" s="6">
        <v>11591</v>
      </c>
      <c r="CM945" s="21">
        <v>0.32694845594057531</v>
      </c>
      <c r="CN945" s="7">
        <v>-7311.9193999990821</v>
      </c>
      <c r="CO945" s="7">
        <v>4864808.9637999982</v>
      </c>
      <c r="CP945" s="25">
        <f t="shared" si="455"/>
        <v>87.515068538862934</v>
      </c>
      <c r="CQ945" s="6">
        <v>10218</v>
      </c>
      <c r="CR945" s="21">
        <v>0.32882169426445879</v>
      </c>
      <c r="CS945" s="7">
        <v>-7312.6622000001371</v>
      </c>
      <c r="CT945" s="7">
        <v>4864807.6248999983</v>
      </c>
      <c r="CU945" s="25">
        <f t="shared" si="456"/>
        <v>85.537814362523577</v>
      </c>
      <c r="CV945" s="6">
        <v>9761</v>
      </c>
      <c r="CW945" s="21">
        <v>0.34728139757756299</v>
      </c>
      <c r="CX945" s="7">
        <v>-7311.9193999990821</v>
      </c>
      <c r="CY945" s="7">
        <v>4864808.9637999982</v>
      </c>
      <c r="CZ945" s="25">
        <f t="shared" si="457"/>
        <v>68.750192365105946</v>
      </c>
      <c r="DA945" s="6">
        <v>7527</v>
      </c>
      <c r="DB945" s="21">
        <v>0.3494896781046507</v>
      </c>
      <c r="DC945" s="7">
        <v>-7310.0295000001788</v>
      </c>
      <c r="DD945" s="7">
        <v>4864815.1411999986</v>
      </c>
      <c r="DE945" s="25">
        <f t="shared" si="458"/>
        <v>67.028976050020034</v>
      </c>
      <c r="DF945" s="6">
        <v>9759</v>
      </c>
      <c r="DG945" s="21">
        <v>0.35152205682015208</v>
      </c>
      <c r="DH945" s="7">
        <v>-7310.0295000001788</v>
      </c>
      <c r="DI945" s="7">
        <v>4864815.1411999986</v>
      </c>
      <c r="DJ945" s="25">
        <f t="shared" si="459"/>
        <v>65.492214735689743</v>
      </c>
      <c r="DK945" s="6">
        <v>8416</v>
      </c>
      <c r="DL945" s="21">
        <v>0.35594923480410379</v>
      </c>
      <c r="DM945" s="7">
        <v>-7324.582886133343</v>
      </c>
      <c r="DN945" s="7">
        <v>4864813.8198470185</v>
      </c>
      <c r="DO945" s="25">
        <f t="shared" si="460"/>
        <v>62.294219006366262</v>
      </c>
      <c r="DP945" s="6">
        <v>10675</v>
      </c>
      <c r="DQ945" s="21">
        <v>0.36054751223491027</v>
      </c>
      <c r="DR945" s="7">
        <v>-7311.9193999990821</v>
      </c>
      <c r="DS945" s="7">
        <v>4864808.9637999982</v>
      </c>
      <c r="DT945" s="25">
        <f t="shared" si="461"/>
        <v>59.176596967853698</v>
      </c>
      <c r="DU945" s="6">
        <v>8853</v>
      </c>
      <c r="DV945" s="21">
        <v>0.36148178617660931</v>
      </c>
      <c r="DW945" s="7">
        <v>-7315.7434000000358</v>
      </c>
      <c r="DX945" s="7">
        <v>4864802.0715000033</v>
      </c>
      <c r="DY945" s="25">
        <f t="shared" si="462"/>
        <v>58.567181128328905</v>
      </c>
      <c r="DZ945" s="6">
        <v>8389</v>
      </c>
      <c r="EA945" s="21">
        <v>0.36283991898272999</v>
      </c>
      <c r="EB945" s="7">
        <v>-7314.132500000298</v>
      </c>
      <c r="EC945" s="7">
        <v>4864816.7525999993</v>
      </c>
      <c r="ED945" s="25">
        <f t="shared" si="463"/>
        <v>57.695209516369111</v>
      </c>
      <c r="EE945" s="6">
        <v>10221</v>
      </c>
      <c r="EF945" s="21">
        <v>0.3634667748102659</v>
      </c>
      <c r="EG945" s="7">
        <v>-7311.9193999990821</v>
      </c>
      <c r="EH945" s="7">
        <v>4864808.9637999982</v>
      </c>
      <c r="EI945" s="25">
        <f t="shared" si="464"/>
        <v>57.2982200155353</v>
      </c>
    </row>
    <row r="946" spans="1:139" x14ac:dyDescent="0.25">
      <c r="A946" s="6">
        <v>932</v>
      </c>
      <c r="B946" s="6">
        <v>2</v>
      </c>
      <c r="C946" s="6">
        <v>2</v>
      </c>
      <c r="D946" s="6">
        <v>2</v>
      </c>
      <c r="E946" s="6">
        <v>2</v>
      </c>
      <c r="F946" s="20">
        <f t="shared" si="434"/>
        <v>1</v>
      </c>
      <c r="G946" s="20">
        <f t="shared" si="435"/>
        <v>1</v>
      </c>
      <c r="H946" s="20">
        <f t="shared" si="436"/>
        <v>1</v>
      </c>
      <c r="I946" s="7">
        <v>-7367.6656040899306</v>
      </c>
      <c r="J946" s="7">
        <v>4864841.8097203206</v>
      </c>
      <c r="K946" s="6">
        <v>-3</v>
      </c>
      <c r="L946" s="6">
        <v>-3</v>
      </c>
      <c r="M946" s="7">
        <v>-7373.2127376917852</v>
      </c>
      <c r="N946" s="7">
        <v>4864845.6521400725</v>
      </c>
      <c r="O946" s="26">
        <f t="shared" si="437"/>
        <v>-7373.2127376917852</v>
      </c>
      <c r="P946" s="26">
        <f t="shared" si="438"/>
        <v>4864845.6521400735</v>
      </c>
      <c r="Q946" s="20">
        <f t="shared" si="439"/>
        <v>1</v>
      </c>
      <c r="R946" s="26">
        <f t="shared" si="440"/>
        <v>6.7479538197829969</v>
      </c>
      <c r="S946" s="26">
        <f>R946*'8_HeSo_Mercator'!$B$7</f>
        <v>5.1697852791430137</v>
      </c>
      <c r="T946" s="6">
        <v>14092</v>
      </c>
      <c r="U946" s="21">
        <v>0.23611514962829391</v>
      </c>
      <c r="V946" s="7">
        <v>-7373.0527999997139</v>
      </c>
      <c r="W946" s="7">
        <v>4864844.886500001</v>
      </c>
      <c r="X946" s="25">
        <f t="shared" si="441"/>
        <v>321.73965162977839</v>
      </c>
      <c r="Y946" s="6">
        <v>13766</v>
      </c>
      <c r="Z946" s="21">
        <v>0.25041528826709702</v>
      </c>
      <c r="AA946" s="7">
        <v>-7373.0527999997139</v>
      </c>
      <c r="AB946" s="7">
        <v>4864844.886500001</v>
      </c>
      <c r="AC946" s="25">
        <f t="shared" si="442"/>
        <v>254.30601999634345</v>
      </c>
      <c r="AD946" s="6">
        <v>14416</v>
      </c>
      <c r="AE946" s="21">
        <v>0.25431880669995771</v>
      </c>
      <c r="AF946" s="7">
        <v>-7373.0527999997139</v>
      </c>
      <c r="AG946" s="7">
        <v>4864844.886500001</v>
      </c>
      <c r="AH946" s="25">
        <f t="shared" si="443"/>
        <v>239.04853772883291</v>
      </c>
      <c r="AI946" s="6">
        <v>14256</v>
      </c>
      <c r="AJ946" s="21">
        <v>0.26302423435173888</v>
      </c>
      <c r="AK946" s="7">
        <v>-7373.0527999997139</v>
      </c>
      <c r="AL946" s="7">
        <v>4864844.886500001</v>
      </c>
      <c r="AM946" s="25">
        <f t="shared" si="444"/>
        <v>208.93776257639797</v>
      </c>
      <c r="AN946" s="6">
        <v>13923</v>
      </c>
      <c r="AO946" s="21">
        <v>0.26757873630105561</v>
      </c>
      <c r="AP946" s="7">
        <v>-7373.0527999997139</v>
      </c>
      <c r="AQ946" s="7">
        <v>4864844.886500001</v>
      </c>
      <c r="AR946" s="25">
        <f t="shared" si="445"/>
        <v>195.07140257153975</v>
      </c>
      <c r="AS946" s="6">
        <v>13141</v>
      </c>
      <c r="AT946" s="21">
        <v>0.27313415067805391</v>
      </c>
      <c r="AU946" s="7">
        <v>-7374.347500000149</v>
      </c>
      <c r="AV946" s="7">
        <v>4864845.6046999991</v>
      </c>
      <c r="AW946" s="25">
        <f t="shared" si="446"/>
        <v>179.67844564480816</v>
      </c>
      <c r="AX946" s="6">
        <v>8829</v>
      </c>
      <c r="AY946" s="21">
        <v>0.27549975272499377</v>
      </c>
      <c r="AZ946" s="7">
        <v>-7372.8029000014067</v>
      </c>
      <c r="BA946" s="7">
        <v>4864849.3027999997</v>
      </c>
      <c r="BB946" s="25">
        <f t="shared" si="447"/>
        <v>173.58618017282234</v>
      </c>
      <c r="BC946" s="6">
        <v>13290</v>
      </c>
      <c r="BD946" s="21">
        <v>0.27645119838846721</v>
      </c>
      <c r="BE946" s="7">
        <v>-7374.347500000149</v>
      </c>
      <c r="BF946" s="7">
        <v>4864845.6046999991</v>
      </c>
      <c r="BG946" s="25">
        <f t="shared" si="448"/>
        <v>171.2088035777515</v>
      </c>
      <c r="BH946" s="6">
        <v>10199</v>
      </c>
      <c r="BI946" s="21">
        <v>0.2772102032186472</v>
      </c>
      <c r="BJ946" s="7">
        <v>-7372.8029000014067</v>
      </c>
      <c r="BK946" s="7">
        <v>4864849.3027999997</v>
      </c>
      <c r="BL946" s="25">
        <f t="shared" si="449"/>
        <v>169.34140359204491</v>
      </c>
      <c r="BM946" s="6">
        <v>13927</v>
      </c>
      <c r="BN946" s="21">
        <v>0.27905068814086181</v>
      </c>
      <c r="BO946" s="7">
        <v>-7373.0527999997139</v>
      </c>
      <c r="BP946" s="7">
        <v>4864844.886500001</v>
      </c>
      <c r="BQ946" s="25">
        <f t="shared" si="450"/>
        <v>164.91782886115786</v>
      </c>
      <c r="BR946" s="6">
        <v>14091</v>
      </c>
      <c r="BS946" s="21">
        <v>0.28307159551426359</v>
      </c>
      <c r="BT946" s="7">
        <v>-7373.0527999997139</v>
      </c>
      <c r="BU946" s="7">
        <v>4864844.886500001</v>
      </c>
      <c r="BV946" s="25">
        <f t="shared" si="451"/>
        <v>155.74525669668782</v>
      </c>
      <c r="BW946" s="6">
        <v>12985</v>
      </c>
      <c r="BX946" s="21">
        <v>0.2855435384715751</v>
      </c>
      <c r="BY946" s="7">
        <v>-7373.0527999997139</v>
      </c>
      <c r="BZ946" s="7">
        <v>4864844.886500001</v>
      </c>
      <c r="CA946" s="25">
        <f t="shared" si="452"/>
        <v>150.42175519414545</v>
      </c>
      <c r="CB946" s="6">
        <v>14092</v>
      </c>
      <c r="CC946" s="21">
        <v>0.23228804611697251</v>
      </c>
      <c r="CD946" s="7">
        <v>-7373.0527999997139</v>
      </c>
      <c r="CE946" s="7">
        <v>4864844.886500001</v>
      </c>
      <c r="CF946" s="25">
        <f t="shared" si="453"/>
        <v>343.47296270966871</v>
      </c>
      <c r="CG946" s="6">
        <v>13766</v>
      </c>
      <c r="CH946" s="21">
        <v>0.24195167869469719</v>
      </c>
      <c r="CI946" s="7">
        <v>-7373.0527999997139</v>
      </c>
      <c r="CJ946" s="7">
        <v>4864844.886500001</v>
      </c>
      <c r="CK946" s="25">
        <f t="shared" si="454"/>
        <v>291.80010336287353</v>
      </c>
      <c r="CL946" s="6">
        <v>14416</v>
      </c>
      <c r="CM946" s="21">
        <v>0.24971060029766831</v>
      </c>
      <c r="CN946" s="7">
        <v>-7373.0527999997139</v>
      </c>
      <c r="CO946" s="7">
        <v>4864844.886500001</v>
      </c>
      <c r="CP946" s="25">
        <f t="shared" si="455"/>
        <v>257.18881962873979</v>
      </c>
      <c r="CQ946" s="6">
        <v>14256</v>
      </c>
      <c r="CR946" s="21">
        <v>0.2526893278869965</v>
      </c>
      <c r="CS946" s="7">
        <v>-7373.0527999997139</v>
      </c>
      <c r="CT946" s="7">
        <v>4864844.886500001</v>
      </c>
      <c r="CU946" s="25">
        <f t="shared" si="456"/>
        <v>245.27449994379603</v>
      </c>
      <c r="CV946" s="6">
        <v>8829</v>
      </c>
      <c r="CW946" s="21">
        <v>0.26123140511254672</v>
      </c>
      <c r="CX946" s="7">
        <v>-7372.8029000014067</v>
      </c>
      <c r="CY946" s="7">
        <v>4864849.3027999997</v>
      </c>
      <c r="CZ946" s="25">
        <f t="shared" si="457"/>
        <v>214.73283324724113</v>
      </c>
      <c r="DA946" s="6">
        <v>13141</v>
      </c>
      <c r="DB946" s="21">
        <v>0.26154053104752228</v>
      </c>
      <c r="DC946" s="7">
        <v>-7374.347500000149</v>
      </c>
      <c r="DD946" s="7">
        <v>4864845.6046999991</v>
      </c>
      <c r="DE946" s="25">
        <f t="shared" si="458"/>
        <v>213.71942404210861</v>
      </c>
      <c r="DF946" s="6">
        <v>13290</v>
      </c>
      <c r="DG946" s="21">
        <v>0.26278796181853381</v>
      </c>
      <c r="DH946" s="7">
        <v>-7374.347500000149</v>
      </c>
      <c r="DI946" s="7">
        <v>4864845.6046999991</v>
      </c>
      <c r="DJ946" s="25">
        <f t="shared" si="459"/>
        <v>209.69019996788322</v>
      </c>
      <c r="DK946" s="6">
        <v>10199</v>
      </c>
      <c r="DL946" s="21">
        <v>0.26649850199885261</v>
      </c>
      <c r="DM946" s="7">
        <v>-7372.8029000014067</v>
      </c>
      <c r="DN946" s="7">
        <v>4864849.3027999997</v>
      </c>
      <c r="DO946" s="25">
        <f t="shared" si="460"/>
        <v>198.2535219669069</v>
      </c>
      <c r="DP946" s="6">
        <v>13923</v>
      </c>
      <c r="DQ946" s="21">
        <v>0.2692211710791988</v>
      </c>
      <c r="DR946" s="7">
        <v>-7373.0527999997139</v>
      </c>
      <c r="DS946" s="7">
        <v>4864844.886500001</v>
      </c>
      <c r="DT946" s="25">
        <f t="shared" si="461"/>
        <v>190.35450691075502</v>
      </c>
      <c r="DU946" s="6">
        <v>13927</v>
      </c>
      <c r="DV946" s="21">
        <v>0.27028124365601131</v>
      </c>
      <c r="DW946" s="7">
        <v>-7373.0527999997139</v>
      </c>
      <c r="DX946" s="7">
        <v>4864844.886500001</v>
      </c>
      <c r="DY946" s="25">
        <f t="shared" si="462"/>
        <v>187.38566556971472</v>
      </c>
      <c r="DZ946" s="6">
        <v>14091</v>
      </c>
      <c r="EA946" s="21">
        <v>0.27675496955767898</v>
      </c>
      <c r="EB946" s="7">
        <v>-7373.0527999997139</v>
      </c>
      <c r="EC946" s="7">
        <v>4864844.886500001</v>
      </c>
      <c r="ED946" s="25">
        <f t="shared" si="463"/>
        <v>170.45835297781733</v>
      </c>
      <c r="EE946" s="6">
        <v>13138</v>
      </c>
      <c r="EF946" s="21">
        <v>0.27684244907654848</v>
      </c>
      <c r="EG946" s="7">
        <v>-7373.0527999997139</v>
      </c>
      <c r="EH946" s="7">
        <v>4864844.886500001</v>
      </c>
      <c r="EI946" s="25">
        <f t="shared" si="464"/>
        <v>170.24300235717831</v>
      </c>
    </row>
    <row r="947" spans="1:139" x14ac:dyDescent="0.25">
      <c r="A947" s="6">
        <v>933</v>
      </c>
      <c r="B947" s="6">
        <v>1</v>
      </c>
      <c r="C947" s="6">
        <v>0</v>
      </c>
      <c r="D947" s="6">
        <v>1</v>
      </c>
      <c r="E947" s="6">
        <v>0</v>
      </c>
      <c r="F947" s="20">
        <f t="shared" si="434"/>
        <v>1</v>
      </c>
      <c r="G947" s="20">
        <f t="shared" si="435"/>
        <v>1</v>
      </c>
      <c r="H947" s="20">
        <f t="shared" si="436"/>
        <v>1</v>
      </c>
      <c r="I947" s="7">
        <v>-7434.928315233421</v>
      </c>
      <c r="J947" s="7">
        <v>4864878.4894271772</v>
      </c>
      <c r="K947" s="6">
        <v>6</v>
      </c>
      <c r="L947" s="6">
        <v>3</v>
      </c>
      <c r="M947" s="7">
        <v>-7426.7194008338247</v>
      </c>
      <c r="N947" s="7">
        <v>4864869.0333791934</v>
      </c>
      <c r="O947" s="26">
        <f t="shared" si="437"/>
        <v>-7426.7194008338247</v>
      </c>
      <c r="P947" s="26">
        <f t="shared" si="438"/>
        <v>4864869.0333791943</v>
      </c>
      <c r="Q947" s="20">
        <f t="shared" si="439"/>
        <v>1</v>
      </c>
      <c r="R947" s="26">
        <f t="shared" si="440"/>
        <v>12.522105217373522</v>
      </c>
      <c r="S947" s="26">
        <f>R947*'8_HeSo_Mercator'!$B$7</f>
        <v>9.5935148558469816</v>
      </c>
      <c r="T947" s="6">
        <v>15054</v>
      </c>
      <c r="U947" s="21">
        <v>0.22906587173157339</v>
      </c>
      <c r="V947" s="7">
        <v>-7425.0905000008643</v>
      </c>
      <c r="W947" s="7">
        <v>4864858.2864999995</v>
      </c>
      <c r="X947" s="25">
        <f t="shared" si="441"/>
        <v>363.21054112705656</v>
      </c>
      <c r="Y947" s="6">
        <v>14955</v>
      </c>
      <c r="Z947" s="21">
        <v>0.24422318267714749</v>
      </c>
      <c r="AA947" s="7">
        <v>-7425.0905000008643</v>
      </c>
      <c r="AB947" s="7">
        <v>4864858.2864999995</v>
      </c>
      <c r="AC947" s="25">
        <f t="shared" si="442"/>
        <v>281.09456827332878</v>
      </c>
      <c r="AD947" s="6">
        <v>4385</v>
      </c>
      <c r="AE947" s="21">
        <v>0.26617022881137897</v>
      </c>
      <c r="AF947" s="7">
        <v>-7435.0674999989569</v>
      </c>
      <c r="AG947" s="7">
        <v>4864878.1545000002</v>
      </c>
      <c r="AH947" s="25">
        <f t="shared" si="443"/>
        <v>199.23337330604463</v>
      </c>
      <c r="AI947" s="6">
        <v>14964</v>
      </c>
      <c r="AJ947" s="21">
        <v>0.2729035723186875</v>
      </c>
      <c r="AK947" s="7">
        <v>-7423.0608999989927</v>
      </c>
      <c r="AL947" s="7">
        <v>4864877.6860999987</v>
      </c>
      <c r="AM947" s="25">
        <f t="shared" si="444"/>
        <v>180.28646256721467</v>
      </c>
      <c r="AN947" s="6">
        <v>15155</v>
      </c>
      <c r="AO947" s="21">
        <v>0.28216798554319111</v>
      </c>
      <c r="AP947" s="7">
        <v>-7425.0905000008643</v>
      </c>
      <c r="AQ947" s="7">
        <v>4864858.2864999995</v>
      </c>
      <c r="AR947" s="25">
        <f t="shared" si="445"/>
        <v>157.74988429231985</v>
      </c>
      <c r="AS947" s="6">
        <v>3295</v>
      </c>
      <c r="AT947" s="21">
        <v>0.28287072417625991</v>
      </c>
      <c r="AU947" s="7">
        <v>-7431.1464033201337</v>
      </c>
      <c r="AV947" s="7">
        <v>4864886.3521002457</v>
      </c>
      <c r="AW947" s="25">
        <f t="shared" si="446"/>
        <v>156.18811762169494</v>
      </c>
      <c r="AX947" s="6">
        <v>3837</v>
      </c>
      <c r="AY947" s="21">
        <v>0.28618640062150019</v>
      </c>
      <c r="AZ947" s="7">
        <v>-7423.0608999989927</v>
      </c>
      <c r="BA947" s="7">
        <v>4864877.6860999987</v>
      </c>
      <c r="BB947" s="25">
        <f t="shared" si="447"/>
        <v>149.07472944834296</v>
      </c>
      <c r="BC947" s="6">
        <v>15262</v>
      </c>
      <c r="BD947" s="21">
        <v>0.28822842697500872</v>
      </c>
      <c r="BE947" s="7">
        <v>-7425.0905000008643</v>
      </c>
      <c r="BF947" s="7">
        <v>4864858.2864999995</v>
      </c>
      <c r="BG947" s="25">
        <f t="shared" si="448"/>
        <v>144.89478466316635</v>
      </c>
      <c r="BH947" s="6">
        <v>14959</v>
      </c>
      <c r="BI947" s="21">
        <v>0.29329659312280287</v>
      </c>
      <c r="BJ947" s="7">
        <v>-7425.0905000008643</v>
      </c>
      <c r="BK947" s="7">
        <v>4864858.2864999995</v>
      </c>
      <c r="BL947" s="25">
        <f t="shared" si="449"/>
        <v>135.13626976002539</v>
      </c>
      <c r="BM947" s="6">
        <v>14974</v>
      </c>
      <c r="BN947" s="21">
        <v>0.29587132538574351</v>
      </c>
      <c r="BO947" s="7">
        <v>-7446.6732000000766</v>
      </c>
      <c r="BP947" s="7">
        <v>4864872.3949000016</v>
      </c>
      <c r="BQ947" s="25">
        <f t="shared" si="450"/>
        <v>130.49338330435606</v>
      </c>
      <c r="BR947" s="6">
        <v>15481</v>
      </c>
      <c r="BS947" s="21">
        <v>0.3009724841385471</v>
      </c>
      <c r="BT947" s="7">
        <v>-7422.2589999996126</v>
      </c>
      <c r="BU947" s="7">
        <v>4864895.5793000013</v>
      </c>
      <c r="BV947" s="25">
        <f t="shared" si="451"/>
        <v>121.86888246945993</v>
      </c>
      <c r="BW947" s="6">
        <v>15059</v>
      </c>
      <c r="BX947" s="21">
        <v>0.30301191438606501</v>
      </c>
      <c r="BY947" s="7">
        <v>-7421.9332000017166</v>
      </c>
      <c r="BZ947" s="7">
        <v>4864863.9708999991</v>
      </c>
      <c r="CA947" s="25">
        <f t="shared" si="452"/>
        <v>118.62089024028842</v>
      </c>
      <c r="CB947" s="6">
        <v>15054</v>
      </c>
      <c r="CC947" s="21">
        <v>0.21025754475231831</v>
      </c>
      <c r="CD947" s="7">
        <v>-7425.0905000008643</v>
      </c>
      <c r="CE947" s="7">
        <v>4864858.2864999995</v>
      </c>
      <c r="CF947" s="25">
        <f t="shared" si="453"/>
        <v>511.67434840153453</v>
      </c>
      <c r="CG947" s="6">
        <v>14955</v>
      </c>
      <c r="CH947" s="21">
        <v>0.22622858972306709</v>
      </c>
      <c r="CI947" s="7">
        <v>-7425.0905000008643</v>
      </c>
      <c r="CJ947" s="7">
        <v>4864858.2864999995</v>
      </c>
      <c r="CK947" s="25">
        <f t="shared" si="454"/>
        <v>381.77725168254119</v>
      </c>
      <c r="CL947" s="6">
        <v>15481</v>
      </c>
      <c r="CM947" s="21">
        <v>0.25221362862744251</v>
      </c>
      <c r="CN947" s="7">
        <v>-7422.2589999996126</v>
      </c>
      <c r="CO947" s="7">
        <v>4864895.5793000013</v>
      </c>
      <c r="CP947" s="25">
        <f t="shared" si="455"/>
        <v>247.13018727917853</v>
      </c>
      <c r="CQ947" s="6">
        <v>15155</v>
      </c>
      <c r="CR947" s="21">
        <v>0.26672563240757119</v>
      </c>
      <c r="CS947" s="7">
        <v>-7425.0905000008643</v>
      </c>
      <c r="CT947" s="7">
        <v>4864858.2864999995</v>
      </c>
      <c r="CU947" s="25">
        <f t="shared" si="456"/>
        <v>197.57909231451274</v>
      </c>
      <c r="CV947" s="6">
        <v>15262</v>
      </c>
      <c r="CW947" s="21">
        <v>0.2747316402078091</v>
      </c>
      <c r="CX947" s="7">
        <v>-7425.0905000008643</v>
      </c>
      <c r="CY947" s="7">
        <v>4864858.2864999995</v>
      </c>
      <c r="CZ947" s="25">
        <f t="shared" si="457"/>
        <v>175.53563070204254</v>
      </c>
      <c r="DA947" s="6">
        <v>15580</v>
      </c>
      <c r="DB947" s="21">
        <v>0.27756434456263462</v>
      </c>
      <c r="DC947" s="7">
        <v>-7422.2589999996126</v>
      </c>
      <c r="DD947" s="7">
        <v>4864895.5793000013</v>
      </c>
      <c r="DE947" s="25">
        <f t="shared" si="458"/>
        <v>168.47881274562212</v>
      </c>
      <c r="DF947" s="6">
        <v>14974</v>
      </c>
      <c r="DG947" s="21">
        <v>0.28624363131079211</v>
      </c>
      <c r="DH947" s="7">
        <v>-7446.6732000000766</v>
      </c>
      <c r="DI947" s="7">
        <v>4864872.3949000016</v>
      </c>
      <c r="DJ947" s="25">
        <f t="shared" si="459"/>
        <v>148.95554298978863</v>
      </c>
      <c r="DK947" s="6">
        <v>4385</v>
      </c>
      <c r="DL947" s="21">
        <v>0.28777642627899819</v>
      </c>
      <c r="DM947" s="7">
        <v>-7435.0674999989569</v>
      </c>
      <c r="DN947" s="7">
        <v>4864878.1545000002</v>
      </c>
      <c r="DO947" s="25">
        <f t="shared" si="460"/>
        <v>145.80725697900138</v>
      </c>
      <c r="DP947" s="6">
        <v>14964</v>
      </c>
      <c r="DQ947" s="21">
        <v>0.29113608878138991</v>
      </c>
      <c r="DR947" s="7">
        <v>-7423.0608999989927</v>
      </c>
      <c r="DS947" s="7">
        <v>4864877.6860999987</v>
      </c>
      <c r="DT947" s="25">
        <f t="shared" si="461"/>
        <v>139.19249738422124</v>
      </c>
      <c r="DU947" s="6">
        <v>14952</v>
      </c>
      <c r="DV947" s="21">
        <v>0.29696368545765139</v>
      </c>
      <c r="DW947" s="7">
        <v>-7421.9332000017166</v>
      </c>
      <c r="DX947" s="7">
        <v>4864863.9708999991</v>
      </c>
      <c r="DY947" s="25">
        <f t="shared" si="462"/>
        <v>128.58390846098902</v>
      </c>
      <c r="DZ947" s="6">
        <v>14957</v>
      </c>
      <c r="EA947" s="21">
        <v>0.3002168916512899</v>
      </c>
      <c r="EB947" s="7">
        <v>-7421.1453999988726</v>
      </c>
      <c r="EC947" s="7">
        <v>4864865.389200002</v>
      </c>
      <c r="ED947" s="25">
        <f t="shared" si="463"/>
        <v>123.10041119203667</v>
      </c>
      <c r="EE947" s="6">
        <v>3295</v>
      </c>
      <c r="EF947" s="21">
        <v>0.30432967308254338</v>
      </c>
      <c r="EG947" s="7">
        <v>-7431.1464033201337</v>
      </c>
      <c r="EH947" s="7">
        <v>4864886.3521002457</v>
      </c>
      <c r="EI947" s="25">
        <f t="shared" si="464"/>
        <v>116.57966475570488</v>
      </c>
    </row>
    <row r="948" spans="1:139" x14ac:dyDescent="0.25">
      <c r="A948" s="6">
        <v>934</v>
      </c>
      <c r="B948" s="6">
        <v>1</v>
      </c>
      <c r="C948" s="6">
        <v>1</v>
      </c>
      <c r="D948" s="6">
        <v>1</v>
      </c>
      <c r="E948" s="6">
        <v>1</v>
      </c>
      <c r="F948" s="20">
        <f t="shared" si="434"/>
        <v>1</v>
      </c>
      <c r="G948" s="20">
        <f t="shared" si="435"/>
        <v>1</v>
      </c>
      <c r="H948" s="20">
        <f t="shared" si="436"/>
        <v>1</v>
      </c>
      <c r="I948" s="7">
        <v>-7434.3104999996722</v>
      </c>
      <c r="J948" s="7">
        <v>4864861.2801999999</v>
      </c>
      <c r="K948" s="6">
        <v>-6</v>
      </c>
      <c r="L948" s="6">
        <v>-3</v>
      </c>
      <c r="M948" s="7">
        <v>-7428.7858913996506</v>
      </c>
      <c r="N948" s="7">
        <v>4864873.5059276819</v>
      </c>
      <c r="O948" s="26">
        <f t="shared" si="437"/>
        <v>-7428.7858913996506</v>
      </c>
      <c r="P948" s="26">
        <f t="shared" si="438"/>
        <v>4864873.5059276819</v>
      </c>
      <c r="Q948" s="20">
        <f t="shared" si="439"/>
        <v>1</v>
      </c>
      <c r="R948" s="26">
        <f t="shared" si="440"/>
        <v>13.416024654788746</v>
      </c>
      <c r="S948" s="26">
        <f>R948*'8_HeSo_Mercator'!$B$7</f>
        <v>10.278370098148809</v>
      </c>
      <c r="T948" s="6">
        <v>3450</v>
      </c>
      <c r="U948" s="21">
        <v>0.43655554519347439</v>
      </c>
      <c r="V948" s="7">
        <v>-7423.0608999989927</v>
      </c>
      <c r="W948" s="7">
        <v>4864877.6860999987</v>
      </c>
      <c r="X948" s="25">
        <f t="shared" si="441"/>
        <v>27.532266440772595</v>
      </c>
      <c r="Y948" s="6">
        <v>3726</v>
      </c>
      <c r="Z948" s="21">
        <v>0.45613922641845511</v>
      </c>
      <c r="AA948" s="7">
        <v>-7435.1372999995947</v>
      </c>
      <c r="AB948" s="7">
        <v>4864861.7101000026</v>
      </c>
      <c r="AC948" s="25">
        <f t="shared" si="442"/>
        <v>23.099911351028936</v>
      </c>
      <c r="AD948" s="6">
        <v>3730</v>
      </c>
      <c r="AE948" s="21">
        <v>0.45988968941458991</v>
      </c>
      <c r="AF948" s="7">
        <v>-7423.0608999989927</v>
      </c>
      <c r="AG948" s="7">
        <v>4864877.6860999987</v>
      </c>
      <c r="AH948" s="25">
        <f t="shared" si="443"/>
        <v>22.355547387291072</v>
      </c>
      <c r="AI948" s="6">
        <v>4141</v>
      </c>
      <c r="AJ948" s="21">
        <v>0.46603479093055711</v>
      </c>
      <c r="AK948" s="7">
        <v>-7435.1372999995947</v>
      </c>
      <c r="AL948" s="7">
        <v>4864861.7101000026</v>
      </c>
      <c r="AM948" s="25">
        <f t="shared" si="444"/>
        <v>21.199550019897732</v>
      </c>
      <c r="AN948" s="6">
        <v>4555</v>
      </c>
      <c r="AO948" s="21">
        <v>0.47659712415824118</v>
      </c>
      <c r="AP948" s="7">
        <v>-7425.6611000001431</v>
      </c>
      <c r="AQ948" s="7">
        <v>4864873.1327000037</v>
      </c>
      <c r="AR948" s="25">
        <f t="shared" si="445"/>
        <v>19.381809928325158</v>
      </c>
      <c r="AS948" s="6">
        <v>3869</v>
      </c>
      <c r="AT948" s="21">
        <v>0.4784190303319833</v>
      </c>
      <c r="AU948" s="7">
        <v>-7423.0608999989927</v>
      </c>
      <c r="AV948" s="7">
        <v>4864877.6860999987</v>
      </c>
      <c r="AW948" s="25">
        <f t="shared" si="446"/>
        <v>19.088254381817517</v>
      </c>
      <c r="AX948" s="6">
        <v>3312</v>
      </c>
      <c r="AY948" s="21">
        <v>0.48071621215343507</v>
      </c>
      <c r="AZ948" s="7">
        <v>-7425.6611000001431</v>
      </c>
      <c r="BA948" s="7">
        <v>4864873.1327000037</v>
      </c>
      <c r="BB948" s="25">
        <f t="shared" si="447"/>
        <v>18.725995909197326</v>
      </c>
      <c r="BC948" s="6">
        <v>14881</v>
      </c>
      <c r="BD948" s="21">
        <v>0.48207498706563351</v>
      </c>
      <c r="BE948" s="7">
        <v>-7423.0608999989927</v>
      </c>
      <c r="BF948" s="7">
        <v>4864877.6860999987</v>
      </c>
      <c r="BG948" s="25">
        <f t="shared" si="448"/>
        <v>18.515762731187678</v>
      </c>
      <c r="BH948" s="6">
        <v>4417</v>
      </c>
      <c r="BI948" s="21">
        <v>0.485312919252398</v>
      </c>
      <c r="BJ948" s="7">
        <v>-7425.6611000001431</v>
      </c>
      <c r="BK948" s="7">
        <v>4864873.1327000037</v>
      </c>
      <c r="BL948" s="25">
        <f t="shared" si="449"/>
        <v>18.026548844148703</v>
      </c>
      <c r="BM948" s="6">
        <v>3866</v>
      </c>
      <c r="BN948" s="21">
        <v>0.48593199597932762</v>
      </c>
      <c r="BO948" s="7">
        <v>-7435.1372999995947</v>
      </c>
      <c r="BP948" s="7">
        <v>4864861.7101000026</v>
      </c>
      <c r="BQ948" s="25">
        <f t="shared" si="450"/>
        <v>17.934861046944533</v>
      </c>
      <c r="BR948" s="6">
        <v>14781</v>
      </c>
      <c r="BS948" s="21">
        <v>0.48778645982295721</v>
      </c>
      <c r="BT948" s="7">
        <v>-7425.6611000001431</v>
      </c>
      <c r="BU948" s="7">
        <v>4864873.1327000037</v>
      </c>
      <c r="BV948" s="25">
        <f t="shared" si="451"/>
        <v>17.663673833888886</v>
      </c>
      <c r="BW948" s="6">
        <v>4018</v>
      </c>
      <c r="BX948" s="21">
        <v>0.48793154004780259</v>
      </c>
      <c r="BY948" s="7">
        <v>-7439.6244999989867</v>
      </c>
      <c r="BZ948" s="7">
        <v>4864864.1262999997</v>
      </c>
      <c r="CA948" s="25">
        <f t="shared" si="452"/>
        <v>17.642674928666754</v>
      </c>
      <c r="CB948" s="6">
        <v>3450</v>
      </c>
      <c r="CC948" s="21">
        <v>0.3815573770491803</v>
      </c>
      <c r="CD948" s="7">
        <v>-7423.0608999989927</v>
      </c>
      <c r="CE948" s="7">
        <v>4864877.6860999987</v>
      </c>
      <c r="CF948" s="25">
        <f t="shared" si="453"/>
        <v>47.180287329962027</v>
      </c>
      <c r="CG948" s="6">
        <v>3730</v>
      </c>
      <c r="CH948" s="21">
        <v>0.40046423018810079</v>
      </c>
      <c r="CI948" s="7">
        <v>-7423.0608999989927</v>
      </c>
      <c r="CJ948" s="7">
        <v>4864877.6860999987</v>
      </c>
      <c r="CK948" s="25">
        <f t="shared" si="454"/>
        <v>38.881685010632424</v>
      </c>
      <c r="CL948" s="6">
        <v>3869</v>
      </c>
      <c r="CM948" s="21">
        <v>0.41476630821373273</v>
      </c>
      <c r="CN948" s="7">
        <v>-7423.0608999989927</v>
      </c>
      <c r="CO948" s="7">
        <v>4864877.6860999987</v>
      </c>
      <c r="CP948" s="25">
        <f t="shared" si="455"/>
        <v>33.789838472752322</v>
      </c>
      <c r="CQ948" s="6">
        <v>4567</v>
      </c>
      <c r="CR948" s="21">
        <v>0.41583299717628069</v>
      </c>
      <c r="CS948" s="7">
        <v>-7432.4481000006199</v>
      </c>
      <c r="CT948" s="7">
        <v>4864883.1529999971</v>
      </c>
      <c r="CU948" s="25">
        <f t="shared" si="456"/>
        <v>33.444461376093301</v>
      </c>
      <c r="CV948" s="6">
        <v>4141</v>
      </c>
      <c r="CW948" s="21">
        <v>0.41808590463630368</v>
      </c>
      <c r="CX948" s="7">
        <v>-7435.1372999995947</v>
      </c>
      <c r="CY948" s="7">
        <v>4864861.7101000026</v>
      </c>
      <c r="CZ948" s="25">
        <f t="shared" si="457"/>
        <v>32.729388865926026</v>
      </c>
      <c r="DA948" s="6">
        <v>3460</v>
      </c>
      <c r="DB948" s="21">
        <v>0.42409602010529279</v>
      </c>
      <c r="DC948" s="7">
        <v>-7432.4481000006199</v>
      </c>
      <c r="DD948" s="7">
        <v>4864883.1529999971</v>
      </c>
      <c r="DE948" s="25">
        <f t="shared" si="458"/>
        <v>30.913146531135872</v>
      </c>
      <c r="DF948" s="6">
        <v>4555</v>
      </c>
      <c r="DG948" s="21">
        <v>0.42495446449236701</v>
      </c>
      <c r="DH948" s="7">
        <v>-7425.6611000001431</v>
      </c>
      <c r="DI948" s="7">
        <v>4864873.1327000037</v>
      </c>
      <c r="DJ948" s="25">
        <f t="shared" si="459"/>
        <v>30.664113597968136</v>
      </c>
      <c r="DK948" s="6">
        <v>4014</v>
      </c>
      <c r="DL948" s="21">
        <v>0.4253714238086308</v>
      </c>
      <c r="DM948" s="7">
        <v>-7432.4481000006199</v>
      </c>
      <c r="DN948" s="7">
        <v>4864883.1529999971</v>
      </c>
      <c r="DO948" s="25">
        <f t="shared" si="460"/>
        <v>30.544059450950009</v>
      </c>
      <c r="DP948" s="6">
        <v>3312</v>
      </c>
      <c r="DQ948" s="21">
        <v>0.42634286890306639</v>
      </c>
      <c r="DR948" s="7">
        <v>-7425.6611000001431</v>
      </c>
      <c r="DS948" s="7">
        <v>4864873.1327000037</v>
      </c>
      <c r="DT948" s="25">
        <f t="shared" si="461"/>
        <v>30.266624368591575</v>
      </c>
      <c r="DU948" s="6">
        <v>3726</v>
      </c>
      <c r="DV948" s="21">
        <v>0.42674070909867567</v>
      </c>
      <c r="DW948" s="7">
        <v>-7435.1372999995947</v>
      </c>
      <c r="DX948" s="7">
        <v>4864861.7101000026</v>
      </c>
      <c r="DY948" s="25">
        <f t="shared" si="462"/>
        <v>30.153914694837717</v>
      </c>
      <c r="DZ948" s="6">
        <v>4292</v>
      </c>
      <c r="EA948" s="21">
        <v>0.42961748388400978</v>
      </c>
      <c r="EB948" s="7">
        <v>-7435.0674999989569</v>
      </c>
      <c r="EC948" s="7">
        <v>4864878.1545000002</v>
      </c>
      <c r="ED948" s="25">
        <f t="shared" si="463"/>
        <v>29.354332613743022</v>
      </c>
      <c r="EE948" s="6">
        <v>3602</v>
      </c>
      <c r="EF948" s="21">
        <v>0.4298322086252731</v>
      </c>
      <c r="EG948" s="7">
        <v>-7435.0674999989569</v>
      </c>
      <c r="EH948" s="7">
        <v>4864878.1545000002</v>
      </c>
      <c r="EI948" s="25">
        <f t="shared" si="464"/>
        <v>29.295720161674765</v>
      </c>
    </row>
    <row r="949" spans="1:139" x14ac:dyDescent="0.25">
      <c r="A949" s="6">
        <v>935</v>
      </c>
      <c r="B949" s="6">
        <v>2</v>
      </c>
      <c r="C949" s="6">
        <v>2</v>
      </c>
      <c r="D949" s="6">
        <v>2</v>
      </c>
      <c r="E949" s="6">
        <v>2</v>
      </c>
      <c r="F949" s="20">
        <f t="shared" si="434"/>
        <v>1</v>
      </c>
      <c r="G949" s="20">
        <f t="shared" si="435"/>
        <v>1</v>
      </c>
      <c r="H949" s="20">
        <f t="shared" si="436"/>
        <v>1</v>
      </c>
      <c r="I949" s="7">
        <v>-7323.2514279456218</v>
      </c>
      <c r="J949" s="7">
        <v>4864817.4535313146</v>
      </c>
      <c r="K949" s="6">
        <v>3</v>
      </c>
      <c r="L949" s="6">
        <v>-6</v>
      </c>
      <c r="M949" s="7">
        <v>-7318.2064425402023</v>
      </c>
      <c r="N949" s="7">
        <v>4864817.5823278148</v>
      </c>
      <c r="O949" s="26">
        <f t="shared" si="437"/>
        <v>-7318.2064425402014</v>
      </c>
      <c r="P949" s="26">
        <f t="shared" si="438"/>
        <v>4864817.5823278148</v>
      </c>
      <c r="Q949" s="20">
        <f t="shared" si="439"/>
        <v>1</v>
      </c>
      <c r="R949" s="26">
        <f t="shared" si="440"/>
        <v>5.0466291997091677</v>
      </c>
      <c r="S949" s="26">
        <f>R949*'8_HeSo_Mercator'!$B$7</f>
        <v>3.8663556453901093</v>
      </c>
      <c r="T949" s="6">
        <v>12948</v>
      </c>
      <c r="U949" s="21">
        <v>0.31247848974852072</v>
      </c>
      <c r="V949" s="7">
        <v>-7314.132500000298</v>
      </c>
      <c r="W949" s="7">
        <v>4864816.7525999993</v>
      </c>
      <c r="X949" s="25">
        <f t="shared" si="441"/>
        <v>104.88647553961252</v>
      </c>
      <c r="Y949" s="6">
        <v>13905</v>
      </c>
      <c r="Z949" s="21">
        <v>0.33942815325496239</v>
      </c>
      <c r="AA949" s="7">
        <v>-7318.341099999845</v>
      </c>
      <c r="AB949" s="7">
        <v>4864814.5324999988</v>
      </c>
      <c r="AC949" s="25">
        <f t="shared" si="442"/>
        <v>75.337040396346183</v>
      </c>
      <c r="AD949" s="6">
        <v>13743</v>
      </c>
      <c r="AE949" s="21">
        <v>0.34231766438223832</v>
      </c>
      <c r="AF949" s="7">
        <v>-7318.341099999845</v>
      </c>
      <c r="AG949" s="7">
        <v>4864814.5324999988</v>
      </c>
      <c r="AH949" s="25">
        <f t="shared" si="443"/>
        <v>72.825379883331479</v>
      </c>
      <c r="AI949" s="6">
        <v>11126</v>
      </c>
      <c r="AJ949" s="21">
        <v>0.3442279860279524</v>
      </c>
      <c r="AK949" s="7">
        <v>-7316.9068000018597</v>
      </c>
      <c r="AL949" s="7">
        <v>4864818.2917999998</v>
      </c>
      <c r="AM949" s="25">
        <f t="shared" si="444"/>
        <v>71.22218551521496</v>
      </c>
      <c r="AN949" s="6">
        <v>13565</v>
      </c>
      <c r="AO949" s="21">
        <v>0.34496483714667048</v>
      </c>
      <c r="AP949" s="7">
        <v>-7316.9068000018597</v>
      </c>
      <c r="AQ949" s="7">
        <v>4864818.2917999998</v>
      </c>
      <c r="AR949" s="25">
        <f t="shared" si="445"/>
        <v>70.615604983568289</v>
      </c>
      <c r="AS949" s="6">
        <v>13569</v>
      </c>
      <c r="AT949" s="21">
        <v>0.3454752938601679</v>
      </c>
      <c r="AU949" s="7">
        <v>-7314.132500000298</v>
      </c>
      <c r="AV949" s="7">
        <v>4864816.7525999993</v>
      </c>
      <c r="AW949" s="25">
        <f t="shared" si="446"/>
        <v>70.199176962480095</v>
      </c>
      <c r="AX949" s="6">
        <v>14377</v>
      </c>
      <c r="AY949" s="21">
        <v>0.34783309147223529</v>
      </c>
      <c r="AZ949" s="7">
        <v>-7321.0383000001311</v>
      </c>
      <c r="BA949" s="7">
        <v>4864820.5838000029</v>
      </c>
      <c r="BB949" s="25">
        <f t="shared" si="447"/>
        <v>68.315053564935596</v>
      </c>
      <c r="BC949" s="6">
        <v>13259</v>
      </c>
      <c r="BD949" s="21">
        <v>0.34811587647084252</v>
      </c>
      <c r="BE949" s="7">
        <v>-7314.132500000298</v>
      </c>
      <c r="BF949" s="7">
        <v>4864816.7525999993</v>
      </c>
      <c r="BG949" s="25">
        <f t="shared" si="448"/>
        <v>68.093346404621215</v>
      </c>
      <c r="BH949" s="6">
        <v>10232</v>
      </c>
      <c r="BI949" s="21">
        <v>0.34878406736768741</v>
      </c>
      <c r="BJ949" s="7">
        <v>-7316.867199998349</v>
      </c>
      <c r="BK949" s="7">
        <v>4864813.7149000019</v>
      </c>
      <c r="BL949" s="25">
        <f t="shared" si="449"/>
        <v>67.573038560919258</v>
      </c>
      <c r="BM949" s="6">
        <v>12943</v>
      </c>
      <c r="BN949" s="21">
        <v>0.34948366503344191</v>
      </c>
      <c r="BO949" s="7">
        <v>-7321.0383000001311</v>
      </c>
      <c r="BP949" s="7">
        <v>4864820.5838000029</v>
      </c>
      <c r="BQ949" s="25">
        <f t="shared" si="450"/>
        <v>67.03358926029054</v>
      </c>
      <c r="BR949" s="6">
        <v>11612</v>
      </c>
      <c r="BS949" s="21">
        <v>0.35127795086293562</v>
      </c>
      <c r="BT949" s="7">
        <v>-7324.0806999988854</v>
      </c>
      <c r="BU949" s="7">
        <v>4864817.7170000002</v>
      </c>
      <c r="BV949" s="25">
        <f t="shared" si="451"/>
        <v>65.674448909396489</v>
      </c>
      <c r="BW949" s="6">
        <v>14215</v>
      </c>
      <c r="BX949" s="21">
        <v>0.35285964045906681</v>
      </c>
      <c r="BY949" s="7">
        <v>-7316.9068000018597</v>
      </c>
      <c r="BZ949" s="7">
        <v>4864818.2917999998</v>
      </c>
      <c r="CA949" s="25">
        <f t="shared" si="452"/>
        <v>64.504802659414068</v>
      </c>
      <c r="CB949" s="6">
        <v>11612</v>
      </c>
      <c r="CC949" s="21">
        <v>0.29334220357197682</v>
      </c>
      <c r="CD949" s="7">
        <v>-7324.0806999988854</v>
      </c>
      <c r="CE949" s="7">
        <v>4864817.7170000002</v>
      </c>
      <c r="CF949" s="25">
        <f t="shared" si="453"/>
        <v>135.05224245667753</v>
      </c>
      <c r="CG949" s="6">
        <v>11611</v>
      </c>
      <c r="CH949" s="21">
        <v>0.3283993335896449</v>
      </c>
      <c r="CI949" s="7">
        <v>-7324.0806999988854</v>
      </c>
      <c r="CJ949" s="7">
        <v>4864817.7170000002</v>
      </c>
      <c r="CK949" s="25">
        <f t="shared" si="454"/>
        <v>85.978711308079539</v>
      </c>
      <c r="CL949" s="6">
        <v>12950</v>
      </c>
      <c r="CM949" s="21">
        <v>0.329268079604424</v>
      </c>
      <c r="CN949" s="7">
        <v>-7314.132500000298</v>
      </c>
      <c r="CO949" s="7">
        <v>4864816.7525999993</v>
      </c>
      <c r="CP949" s="25">
        <f t="shared" si="455"/>
        <v>85.074905835875938</v>
      </c>
      <c r="CQ949" s="6">
        <v>13259</v>
      </c>
      <c r="CR949" s="21">
        <v>0.33155890128601512</v>
      </c>
      <c r="CS949" s="7">
        <v>-7314.132500000298</v>
      </c>
      <c r="CT949" s="7">
        <v>4864816.7525999993</v>
      </c>
      <c r="CU949" s="25">
        <f t="shared" si="456"/>
        <v>82.747947981419202</v>
      </c>
      <c r="CV949" s="6">
        <v>9777</v>
      </c>
      <c r="CW949" s="21">
        <v>0.33405394169308311</v>
      </c>
      <c r="CX949" s="7">
        <v>-7324.0806999988854</v>
      </c>
      <c r="CY949" s="7">
        <v>4864817.7170000002</v>
      </c>
      <c r="CZ949" s="25">
        <f t="shared" si="457"/>
        <v>80.30333789375986</v>
      </c>
      <c r="DA949" s="6">
        <v>9300</v>
      </c>
      <c r="DB949" s="21">
        <v>0.33669040845567622</v>
      </c>
      <c r="DC949" s="7">
        <v>-7323.883299998939</v>
      </c>
      <c r="DD949" s="7">
        <v>4864822.1623999998</v>
      </c>
      <c r="DE949" s="25">
        <f t="shared" si="458"/>
        <v>77.817454781916879</v>
      </c>
      <c r="DF949" s="6">
        <v>8844</v>
      </c>
      <c r="DG949" s="21">
        <v>0.33794141530173682</v>
      </c>
      <c r="DH949" s="7">
        <v>-7316.9068000018597</v>
      </c>
      <c r="DI949" s="7">
        <v>4864818.2917999998</v>
      </c>
      <c r="DJ949" s="25">
        <f t="shared" si="459"/>
        <v>76.6715645866187</v>
      </c>
      <c r="DK949" s="6">
        <v>13886</v>
      </c>
      <c r="DL949" s="21">
        <v>0.3390009531906123</v>
      </c>
      <c r="DM949" s="7">
        <v>-7314.132500000298</v>
      </c>
      <c r="DN949" s="7">
        <v>4864816.7525999993</v>
      </c>
      <c r="DO949" s="25">
        <f t="shared" si="460"/>
        <v>75.7175098368958</v>
      </c>
      <c r="DP949" s="6">
        <v>12943</v>
      </c>
      <c r="DQ949" s="21">
        <v>0.33965064505080478</v>
      </c>
      <c r="DR949" s="7">
        <v>-7321.0383000001311</v>
      </c>
      <c r="DS949" s="7">
        <v>4864820.5838000029</v>
      </c>
      <c r="DT949" s="25">
        <f t="shared" si="461"/>
        <v>75.139832932979033</v>
      </c>
      <c r="DU949" s="6">
        <v>14382</v>
      </c>
      <c r="DV949" s="21">
        <v>0.34122106125793888</v>
      </c>
      <c r="DW949" s="7">
        <v>-7314.132500000298</v>
      </c>
      <c r="DX949" s="7">
        <v>4864816.7525999993</v>
      </c>
      <c r="DY949" s="25">
        <f t="shared" si="462"/>
        <v>73.766076139183411</v>
      </c>
      <c r="DZ949" s="6">
        <v>8391</v>
      </c>
      <c r="EA949" s="21">
        <v>0.34203639461992569</v>
      </c>
      <c r="EB949" s="7">
        <v>-7316.9068000018597</v>
      </c>
      <c r="EC949" s="7">
        <v>4864818.2917999998</v>
      </c>
      <c r="ED949" s="25">
        <f t="shared" si="463"/>
        <v>73.065224041727546</v>
      </c>
      <c r="EE949" s="6">
        <v>14217</v>
      </c>
      <c r="EF949" s="21">
        <v>0.34291128867035442</v>
      </c>
      <c r="EG949" s="7">
        <v>-7314.132500000298</v>
      </c>
      <c r="EH949" s="7">
        <v>4864816.7525999993</v>
      </c>
      <c r="EI949" s="25">
        <f t="shared" si="464"/>
        <v>72.322406809376304</v>
      </c>
    </row>
    <row r="950" spans="1:139" x14ac:dyDescent="0.25">
      <c r="A950" s="6">
        <v>936</v>
      </c>
      <c r="B950" s="6">
        <v>2</v>
      </c>
      <c r="C950" s="6">
        <v>2</v>
      </c>
      <c r="D950" s="6">
        <v>2</v>
      </c>
      <c r="E950" s="6">
        <v>2</v>
      </c>
      <c r="F950" s="20">
        <f t="shared" si="434"/>
        <v>1</v>
      </c>
      <c r="G950" s="20">
        <f t="shared" si="435"/>
        <v>1</v>
      </c>
      <c r="H950" s="20">
        <f t="shared" si="436"/>
        <v>1</v>
      </c>
      <c r="I950" s="7">
        <v>-7353.241445766771</v>
      </c>
      <c r="J950" s="7">
        <v>4864834.4847273463</v>
      </c>
      <c r="K950" s="6">
        <v>-6</v>
      </c>
      <c r="L950" s="6">
        <v>-6</v>
      </c>
      <c r="M950" s="7">
        <v>-7365.9220944881381</v>
      </c>
      <c r="N950" s="7">
        <v>4864842.9159387397</v>
      </c>
      <c r="O950" s="26">
        <f t="shared" si="437"/>
        <v>-7365.9220944881381</v>
      </c>
      <c r="P950" s="26">
        <f t="shared" si="438"/>
        <v>4864842.9159387406</v>
      </c>
      <c r="Q950" s="20">
        <f t="shared" si="439"/>
        <v>1</v>
      </c>
      <c r="R950" s="26">
        <f t="shared" si="440"/>
        <v>15.227743679526935</v>
      </c>
      <c r="S950" s="26">
        <f>R950*'8_HeSo_Mercator'!$B$7</f>
        <v>11.666375795012932</v>
      </c>
      <c r="T950" s="6">
        <v>11627</v>
      </c>
      <c r="U950" s="21">
        <v>0.29676040946759957</v>
      </c>
      <c r="V950" s="7">
        <v>-7360.4972999989986</v>
      </c>
      <c r="W950" s="7">
        <v>4864837.9205000028</v>
      </c>
      <c r="X950" s="25">
        <f t="shared" si="441"/>
        <v>128.936582050852</v>
      </c>
      <c r="Y950" s="6">
        <v>13558</v>
      </c>
      <c r="Z950" s="21">
        <v>0.29909858612099838</v>
      </c>
      <c r="AA950" s="7">
        <v>-7363.2822999991477</v>
      </c>
      <c r="AB950" s="7">
        <v>4864844.0207000002</v>
      </c>
      <c r="AC950" s="25">
        <f t="shared" si="442"/>
        <v>124.95181236216735</v>
      </c>
      <c r="AD950" s="6">
        <v>14092</v>
      </c>
      <c r="AE950" s="21">
        <v>0.32059881391880352</v>
      </c>
      <c r="AF950" s="7">
        <v>-7373.0527999997139</v>
      </c>
      <c r="AG950" s="7">
        <v>4864844.886500001</v>
      </c>
      <c r="AH950" s="25">
        <f t="shared" si="443"/>
        <v>94.656916883535487</v>
      </c>
      <c r="AI950" s="6">
        <v>13878</v>
      </c>
      <c r="AJ950" s="21">
        <v>0.32266483992578271</v>
      </c>
      <c r="AK950" s="7">
        <v>-7363.2822999991477</v>
      </c>
      <c r="AL950" s="7">
        <v>4864844.0207000002</v>
      </c>
      <c r="AM950" s="25">
        <f t="shared" si="444"/>
        <v>92.255745895122914</v>
      </c>
      <c r="AN950" s="6">
        <v>9296</v>
      </c>
      <c r="AO950" s="21">
        <v>0.32512567293857042</v>
      </c>
      <c r="AP950" s="7">
        <v>-7363.2822999991477</v>
      </c>
      <c r="AQ950" s="7">
        <v>4864844.0207000002</v>
      </c>
      <c r="AR950" s="25">
        <f t="shared" si="445"/>
        <v>89.4942110090075</v>
      </c>
      <c r="AS950" s="6">
        <v>13763</v>
      </c>
      <c r="AT950" s="21">
        <v>0.32866340429518559</v>
      </c>
      <c r="AU950" s="7">
        <v>-7366.2424000017336</v>
      </c>
      <c r="AV950" s="7">
        <v>4864841.1080000028</v>
      </c>
      <c r="AW950" s="25">
        <f t="shared" si="446"/>
        <v>85.702719398585486</v>
      </c>
      <c r="AX950" s="6">
        <v>14416</v>
      </c>
      <c r="AY950" s="21">
        <v>0.3326711354026588</v>
      </c>
      <c r="AZ950" s="7">
        <v>-7373.0527999997139</v>
      </c>
      <c r="BA950" s="7">
        <v>4864844.886500001</v>
      </c>
      <c r="BB950" s="25">
        <f t="shared" si="447"/>
        <v>81.646865843503278</v>
      </c>
      <c r="BC950" s="6">
        <v>13136</v>
      </c>
      <c r="BD950" s="21">
        <v>0.33389076776870369</v>
      </c>
      <c r="BE950" s="7">
        <v>-7367.4587999992073</v>
      </c>
      <c r="BF950" s="7">
        <v>4864841.7827999964</v>
      </c>
      <c r="BG950" s="25">
        <f t="shared" si="448"/>
        <v>80.460431419242568</v>
      </c>
      <c r="BH950" s="6">
        <v>13242</v>
      </c>
      <c r="BI950" s="21">
        <v>0.33520744568516248</v>
      </c>
      <c r="BJ950" s="7">
        <v>-7363.2822999991477</v>
      </c>
      <c r="BK950" s="7">
        <v>4864844.0207000002</v>
      </c>
      <c r="BL950" s="25">
        <f t="shared" si="449"/>
        <v>79.203682331595331</v>
      </c>
      <c r="BM950" s="6">
        <v>14256</v>
      </c>
      <c r="BN950" s="21">
        <v>0.33709369156290891</v>
      </c>
      <c r="BO950" s="7">
        <v>-7373.0527999997139</v>
      </c>
      <c r="BP950" s="7">
        <v>4864844.886500001</v>
      </c>
      <c r="BQ950" s="25">
        <f t="shared" si="450"/>
        <v>77.445733876052998</v>
      </c>
      <c r="BR950" s="6">
        <v>13599</v>
      </c>
      <c r="BS950" s="21">
        <v>0.34064415354584832</v>
      </c>
      <c r="BT950" s="7">
        <v>-7366.2424000017336</v>
      </c>
      <c r="BU950" s="7">
        <v>4864841.1080000028</v>
      </c>
      <c r="BV950" s="25">
        <f t="shared" si="451"/>
        <v>74.267061679027861</v>
      </c>
      <c r="BW950" s="6">
        <v>13441</v>
      </c>
      <c r="BX950" s="21">
        <v>0.34118633441698321</v>
      </c>
      <c r="BY950" s="7">
        <v>-7366.2424000017336</v>
      </c>
      <c r="BZ950" s="7">
        <v>4864841.1080000028</v>
      </c>
      <c r="CA950" s="25">
        <f t="shared" si="452"/>
        <v>73.796113144318156</v>
      </c>
      <c r="CB950" s="6">
        <v>13558</v>
      </c>
      <c r="CC950" s="21">
        <v>0.28032174298562279</v>
      </c>
      <c r="CD950" s="7">
        <v>-7363.2822999991477</v>
      </c>
      <c r="CE950" s="7">
        <v>4864844.0207000002</v>
      </c>
      <c r="CF950" s="25">
        <f t="shared" si="453"/>
        <v>161.94698257995958</v>
      </c>
      <c r="CG950" s="6">
        <v>11627</v>
      </c>
      <c r="CH950" s="21">
        <v>0.2886015135369443</v>
      </c>
      <c r="CI950" s="7">
        <v>-7360.4972999989986</v>
      </c>
      <c r="CJ950" s="7">
        <v>4864837.9205000028</v>
      </c>
      <c r="CK950" s="25">
        <f t="shared" si="454"/>
        <v>144.14699146190372</v>
      </c>
      <c r="CL950" s="6">
        <v>13878</v>
      </c>
      <c r="CM950" s="21">
        <v>0.30583173996175911</v>
      </c>
      <c r="CN950" s="7">
        <v>-7363.2822999991477</v>
      </c>
      <c r="CO950" s="7">
        <v>4864844.0207000002</v>
      </c>
      <c r="CP950" s="25">
        <f t="shared" si="455"/>
        <v>114.30619749993264</v>
      </c>
      <c r="CQ950" s="6">
        <v>14092</v>
      </c>
      <c r="CR950" s="21">
        <v>0.3131906560358092</v>
      </c>
      <c r="CS950" s="7">
        <v>-7373.0527999997139</v>
      </c>
      <c r="CT950" s="7">
        <v>4864844.886500001</v>
      </c>
      <c r="CU950" s="25">
        <f t="shared" si="456"/>
        <v>103.93571641862209</v>
      </c>
      <c r="CV950" s="6">
        <v>13242</v>
      </c>
      <c r="CW950" s="21">
        <v>0.31532494927817528</v>
      </c>
      <c r="CX950" s="7">
        <v>-7363.2822999991477</v>
      </c>
      <c r="CY950" s="7">
        <v>4864844.0207000002</v>
      </c>
      <c r="CZ950" s="25">
        <f t="shared" si="457"/>
        <v>101.15018043604549</v>
      </c>
      <c r="DA950" s="6">
        <v>13763</v>
      </c>
      <c r="DB950" s="21">
        <v>0.32060569902554059</v>
      </c>
      <c r="DC950" s="7">
        <v>-7366.2424000017336</v>
      </c>
      <c r="DD950" s="7">
        <v>4864841.1080000028</v>
      </c>
      <c r="DE950" s="25">
        <f t="shared" si="458"/>
        <v>94.648785998969217</v>
      </c>
      <c r="DF950" s="6">
        <v>13716</v>
      </c>
      <c r="DG950" s="21">
        <v>0.32526963817851567</v>
      </c>
      <c r="DH950" s="7">
        <v>-7363.2822999991477</v>
      </c>
      <c r="DI950" s="7">
        <v>4864844.0207000002</v>
      </c>
      <c r="DJ950" s="25">
        <f t="shared" si="459"/>
        <v>89.33587462840282</v>
      </c>
      <c r="DK950" s="6">
        <v>14256</v>
      </c>
      <c r="DL950" s="21">
        <v>0.32618883057502868</v>
      </c>
      <c r="DM950" s="7">
        <v>-7373.0527999997139</v>
      </c>
      <c r="DN950" s="7">
        <v>4864844.886500001</v>
      </c>
      <c r="DO950" s="25">
        <f t="shared" si="460"/>
        <v>88.333137616900416</v>
      </c>
      <c r="DP950" s="6">
        <v>14042</v>
      </c>
      <c r="DQ950" s="21">
        <v>0.32703025012276199</v>
      </c>
      <c r="DR950" s="7">
        <v>-7363.2822999991477</v>
      </c>
      <c r="DS950" s="7">
        <v>4864844.0207000002</v>
      </c>
      <c r="DT950" s="25">
        <f t="shared" si="461"/>
        <v>87.427547113929307</v>
      </c>
      <c r="DU950" s="6">
        <v>13099</v>
      </c>
      <c r="DV950" s="21">
        <v>0.32922846853445642</v>
      </c>
      <c r="DW950" s="7">
        <v>-7363.2822999991477</v>
      </c>
      <c r="DX950" s="7">
        <v>4864844.0207000002</v>
      </c>
      <c r="DY950" s="25">
        <f t="shared" si="462"/>
        <v>85.115856319729915</v>
      </c>
      <c r="DZ950" s="6">
        <v>14416</v>
      </c>
      <c r="EA950" s="21">
        <v>0.32936998591022798</v>
      </c>
      <c r="EB950" s="7">
        <v>-7373.0527999997139</v>
      </c>
      <c r="EC950" s="7">
        <v>4864844.886500001</v>
      </c>
      <c r="ED950" s="25">
        <f t="shared" si="463"/>
        <v>84.969666779402402</v>
      </c>
      <c r="EE950" s="6">
        <v>13136</v>
      </c>
      <c r="EF950" s="21">
        <v>0.32945654932385893</v>
      </c>
      <c r="EG950" s="7">
        <v>-7367.4587999992073</v>
      </c>
      <c r="EH950" s="7">
        <v>4864841.7827999964</v>
      </c>
      <c r="EI950" s="25">
        <f t="shared" si="464"/>
        <v>84.880400184652842</v>
      </c>
    </row>
    <row r="951" spans="1:139" x14ac:dyDescent="0.25">
      <c r="A951" s="6">
        <v>937</v>
      </c>
      <c r="B951" s="6">
        <v>2</v>
      </c>
      <c r="C951" s="6">
        <v>0</v>
      </c>
      <c r="D951" s="6">
        <v>2</v>
      </c>
      <c r="E951" s="6">
        <v>0</v>
      </c>
      <c r="F951" s="20">
        <f t="shared" si="434"/>
        <v>1</v>
      </c>
      <c r="G951" s="20">
        <f t="shared" si="435"/>
        <v>1</v>
      </c>
      <c r="H951" s="20">
        <f t="shared" si="436"/>
        <v>1</v>
      </c>
      <c r="I951" s="7">
        <v>-7342.9723999984562</v>
      </c>
      <c r="J951" s="7">
        <v>4864756.1903000027</v>
      </c>
      <c r="K951" s="6">
        <v>-3</v>
      </c>
      <c r="L951" s="6">
        <v>-3</v>
      </c>
      <c r="M951" s="7">
        <v>-7342.7093649108547</v>
      </c>
      <c r="N951" s="7">
        <v>4864755.6529695038</v>
      </c>
      <c r="O951" s="26">
        <f t="shared" si="437"/>
        <v>-7342.7093649108556</v>
      </c>
      <c r="P951" s="26">
        <f t="shared" si="438"/>
        <v>4864755.6529695019</v>
      </c>
      <c r="Q951" s="20">
        <f t="shared" si="439"/>
        <v>1</v>
      </c>
      <c r="R951" s="26">
        <f t="shared" si="440"/>
        <v>0.59825707215144652</v>
      </c>
      <c r="S951" s="26">
        <f>R951*'8_HeSo_Mercator'!$B$7</f>
        <v>0.4583405114131634</v>
      </c>
      <c r="T951" s="6">
        <v>4772</v>
      </c>
      <c r="U951" s="21">
        <v>0.17472868349792731</v>
      </c>
      <c r="V951" s="7">
        <v>-7342.4353000000119</v>
      </c>
      <c r="W951" s="7">
        <v>4864756.9575999985</v>
      </c>
      <c r="X951" s="25">
        <f t="shared" si="441"/>
        <v>1072.8603152038122</v>
      </c>
      <c r="Y951" s="6">
        <v>4773</v>
      </c>
      <c r="Z951" s="21">
        <v>0.19481682574605549</v>
      </c>
      <c r="AA951" s="7">
        <v>-7342.4353000000119</v>
      </c>
      <c r="AB951" s="7">
        <v>4864756.9575999985</v>
      </c>
      <c r="AC951" s="25">
        <f t="shared" si="442"/>
        <v>694.21524807729486</v>
      </c>
      <c r="AD951" s="6">
        <v>4826</v>
      </c>
      <c r="AE951" s="21">
        <v>0.20009997908250651</v>
      </c>
      <c r="AF951" s="7">
        <v>-7342.4353000000119</v>
      </c>
      <c r="AG951" s="7">
        <v>4864756.9575999985</v>
      </c>
      <c r="AH951" s="25">
        <f t="shared" si="443"/>
        <v>623.75182175491057</v>
      </c>
      <c r="AI951" s="6">
        <v>4975</v>
      </c>
      <c r="AJ951" s="21">
        <v>0.20177910937895061</v>
      </c>
      <c r="AK951" s="7">
        <v>-7342.4353000000119</v>
      </c>
      <c r="AL951" s="7">
        <v>4864756.9575999985</v>
      </c>
      <c r="AM951" s="25">
        <f t="shared" si="444"/>
        <v>603.24703613769236</v>
      </c>
      <c r="AN951" s="6">
        <v>4716</v>
      </c>
      <c r="AO951" s="21">
        <v>0.21913607159152571</v>
      </c>
      <c r="AP951" s="7">
        <v>-7342.4353000000119</v>
      </c>
      <c r="AQ951" s="7">
        <v>4864756.9575999985</v>
      </c>
      <c r="AR951" s="25">
        <f t="shared" si="445"/>
        <v>433.65515415401779</v>
      </c>
      <c r="AS951" s="6">
        <v>4976</v>
      </c>
      <c r="AT951" s="21">
        <v>0.2253470196291264</v>
      </c>
      <c r="AU951" s="7">
        <v>-7343.8709052987397</v>
      </c>
      <c r="AV951" s="7">
        <v>4864745.7450159714</v>
      </c>
      <c r="AW951" s="25">
        <f t="shared" si="446"/>
        <v>387.78653543079173</v>
      </c>
      <c r="AX951" s="6">
        <v>4875</v>
      </c>
      <c r="AY951" s="21">
        <v>0.22633174342300569</v>
      </c>
      <c r="AZ951" s="7">
        <v>-7342.4353000000119</v>
      </c>
      <c r="BA951" s="7">
        <v>4864756.9575999985</v>
      </c>
      <c r="BB951" s="25">
        <f t="shared" si="447"/>
        <v>381.08172713042438</v>
      </c>
      <c r="BC951" s="6">
        <v>5302</v>
      </c>
      <c r="BD951" s="21">
        <v>0.2263503124817085</v>
      </c>
      <c r="BE951" s="7">
        <v>-7343.8709052987397</v>
      </c>
      <c r="BF951" s="7">
        <v>4864745.7450159714</v>
      </c>
      <c r="BG951" s="25">
        <f t="shared" si="448"/>
        <v>380.95669159320829</v>
      </c>
      <c r="BH951" s="6">
        <v>4925</v>
      </c>
      <c r="BI951" s="21">
        <v>0.22719563297964929</v>
      </c>
      <c r="BJ951" s="7">
        <v>-7342.4353000000119</v>
      </c>
      <c r="BK951" s="7">
        <v>4864756.9575999985</v>
      </c>
      <c r="BL951" s="25">
        <f t="shared" si="449"/>
        <v>375.31859556221536</v>
      </c>
      <c r="BM951" s="6">
        <v>5025</v>
      </c>
      <c r="BN951" s="21">
        <v>0.232697611201099</v>
      </c>
      <c r="BO951" s="7">
        <v>-7342.4353000000119</v>
      </c>
      <c r="BP951" s="7">
        <v>4864756.9575999985</v>
      </c>
      <c r="BQ951" s="25">
        <f t="shared" si="450"/>
        <v>341.06118768030581</v>
      </c>
      <c r="BR951" s="6">
        <v>4669</v>
      </c>
      <c r="BS951" s="21">
        <v>0.23501382936694371</v>
      </c>
      <c r="BT951" s="7">
        <v>-7342.4353000000119</v>
      </c>
      <c r="BU951" s="7">
        <v>4864756.9575999985</v>
      </c>
      <c r="BV951" s="25">
        <f t="shared" si="451"/>
        <v>327.81311438918669</v>
      </c>
      <c r="BW951" s="6">
        <v>4770</v>
      </c>
      <c r="BX951" s="21">
        <v>0.23707904803311269</v>
      </c>
      <c r="BY951" s="7">
        <v>-7346.1825999990106</v>
      </c>
      <c r="BZ951" s="7">
        <v>4864759.0534000024</v>
      </c>
      <c r="CA951" s="25">
        <f t="shared" si="452"/>
        <v>316.53905478358973</v>
      </c>
      <c r="CB951" s="6">
        <v>4975</v>
      </c>
      <c r="CC951" s="21">
        <v>0.1770699604048703</v>
      </c>
      <c r="CD951" s="7">
        <v>-7342.4353000000119</v>
      </c>
      <c r="CE951" s="7">
        <v>4864756.9575999985</v>
      </c>
      <c r="CF951" s="25">
        <f t="shared" si="453"/>
        <v>1017.2329968345992</v>
      </c>
      <c r="CG951" s="6">
        <v>4772</v>
      </c>
      <c r="CH951" s="21">
        <v>0.18216222322638939</v>
      </c>
      <c r="CI951" s="7">
        <v>-7342.4353000000119</v>
      </c>
      <c r="CJ951" s="7">
        <v>4864756.9575999985</v>
      </c>
      <c r="CK951" s="25">
        <f t="shared" si="454"/>
        <v>908.16911386037327</v>
      </c>
      <c r="CL951" s="6">
        <v>4773</v>
      </c>
      <c r="CM951" s="21">
        <v>0.19371177728585889</v>
      </c>
      <c r="CN951" s="7">
        <v>-7342.4353000000119</v>
      </c>
      <c r="CO951" s="7">
        <v>4864756.9575999985</v>
      </c>
      <c r="CP951" s="25">
        <f t="shared" si="455"/>
        <v>710.19219809246295</v>
      </c>
      <c r="CQ951" s="6">
        <v>4925</v>
      </c>
      <c r="CR951" s="21">
        <v>0.19763894415704999</v>
      </c>
      <c r="CS951" s="7">
        <v>-7342.4353000000119</v>
      </c>
      <c r="CT951" s="7">
        <v>4864756.9575999985</v>
      </c>
      <c r="CU951" s="25">
        <f t="shared" si="456"/>
        <v>655.40522540972893</v>
      </c>
      <c r="CV951" s="6">
        <v>5025</v>
      </c>
      <c r="CW951" s="21">
        <v>0.21093284259091261</v>
      </c>
      <c r="CX951" s="7">
        <v>-7342.4353000000119</v>
      </c>
      <c r="CY951" s="7">
        <v>4864756.9575999985</v>
      </c>
      <c r="CZ951" s="25">
        <f t="shared" si="457"/>
        <v>505.15328148449032</v>
      </c>
      <c r="DA951" s="6">
        <v>4826</v>
      </c>
      <c r="DB951" s="21">
        <v>0.2132514134071766</v>
      </c>
      <c r="DC951" s="7">
        <v>-7342.4353000000119</v>
      </c>
      <c r="DD951" s="7">
        <v>4864756.9575999985</v>
      </c>
      <c r="DE951" s="25">
        <f t="shared" si="458"/>
        <v>483.53991162053393</v>
      </c>
      <c r="DF951" s="6">
        <v>5077</v>
      </c>
      <c r="DG951" s="21">
        <v>0.21474517565561599</v>
      </c>
      <c r="DH951" s="7">
        <v>-7342.4353000000119</v>
      </c>
      <c r="DI951" s="7">
        <v>4864756.9575999985</v>
      </c>
      <c r="DJ951" s="25">
        <f t="shared" si="459"/>
        <v>470.22567226047181</v>
      </c>
      <c r="DK951" s="6">
        <v>4716</v>
      </c>
      <c r="DL951" s="21">
        <v>0.21768805024232171</v>
      </c>
      <c r="DM951" s="7">
        <v>-7342.4353000000119</v>
      </c>
      <c r="DN951" s="7">
        <v>4864756.9575999985</v>
      </c>
      <c r="DO951" s="25">
        <f t="shared" si="460"/>
        <v>445.30917346413088</v>
      </c>
      <c r="DP951" s="6">
        <v>5125</v>
      </c>
      <c r="DQ951" s="21">
        <v>0.2200613612172061</v>
      </c>
      <c r="DR951" s="7">
        <v>-7342.4353000000119</v>
      </c>
      <c r="DS951" s="7">
        <v>4864756.9575999985</v>
      </c>
      <c r="DT951" s="25">
        <f t="shared" si="461"/>
        <v>426.4074854028388</v>
      </c>
      <c r="DU951" s="6">
        <v>4976</v>
      </c>
      <c r="DV951" s="21">
        <v>0.22041019905385181</v>
      </c>
      <c r="DW951" s="7">
        <v>-7343.8709052987397</v>
      </c>
      <c r="DX951" s="7">
        <v>4864745.7450159714</v>
      </c>
      <c r="DY951" s="25">
        <f t="shared" si="462"/>
        <v>423.7144283610051</v>
      </c>
      <c r="DZ951" s="6">
        <v>4669</v>
      </c>
      <c r="EA951" s="21">
        <v>0.22195778957554199</v>
      </c>
      <c r="EB951" s="7">
        <v>-7342.4353000000119</v>
      </c>
      <c r="EC951" s="7">
        <v>4864756.9575999985</v>
      </c>
      <c r="ED951" s="25">
        <f t="shared" si="463"/>
        <v>412.02013064356242</v>
      </c>
      <c r="EE951" s="6">
        <v>5302</v>
      </c>
      <c r="EF951" s="21">
        <v>0.23176119402985071</v>
      </c>
      <c r="EG951" s="7">
        <v>-7343.8709052987397</v>
      </c>
      <c r="EH951" s="7">
        <v>4864745.7450159714</v>
      </c>
      <c r="EI951" s="25">
        <f t="shared" si="464"/>
        <v>346.60683391563146</v>
      </c>
    </row>
    <row r="952" spans="1:139" x14ac:dyDescent="0.25">
      <c r="A952" s="6">
        <v>938</v>
      </c>
      <c r="B952" s="6">
        <v>2</v>
      </c>
      <c r="C952" s="6">
        <v>1</v>
      </c>
      <c r="D952" s="6">
        <v>2</v>
      </c>
      <c r="E952" s="6">
        <v>1</v>
      </c>
      <c r="F952" s="20">
        <f t="shared" si="434"/>
        <v>1</v>
      </c>
      <c r="G952" s="20">
        <f t="shared" si="435"/>
        <v>1</v>
      </c>
      <c r="H952" s="20">
        <f t="shared" si="436"/>
        <v>1</v>
      </c>
      <c r="I952" s="7">
        <v>-7314.9682949139224</v>
      </c>
      <c r="J952" s="7">
        <v>4864799.5537749343</v>
      </c>
      <c r="K952" s="6">
        <v>-6</v>
      </c>
      <c r="L952" s="6">
        <v>-3</v>
      </c>
      <c r="M952" s="7">
        <v>-7315.7865049079619</v>
      </c>
      <c r="N952" s="7">
        <v>4864800.8651423454</v>
      </c>
      <c r="O952" s="26">
        <f t="shared" si="437"/>
        <v>-7315.786504907961</v>
      </c>
      <c r="P952" s="26">
        <f t="shared" si="438"/>
        <v>4864800.8651423454</v>
      </c>
      <c r="Q952" s="20">
        <f t="shared" si="439"/>
        <v>1</v>
      </c>
      <c r="R952" s="26">
        <f t="shared" si="440"/>
        <v>1.5456882225772539</v>
      </c>
      <c r="S952" s="26">
        <f>R952*'8_HeSo_Mercator'!$B$7</f>
        <v>1.1841924874763874</v>
      </c>
      <c r="T952" s="6">
        <v>4354</v>
      </c>
      <c r="U952" s="21">
        <v>0.25681620426467278</v>
      </c>
      <c r="V952" s="7">
        <v>-7317.6510000005364</v>
      </c>
      <c r="W952" s="7">
        <v>4864794.6286000013</v>
      </c>
      <c r="X952" s="25">
        <f t="shared" si="441"/>
        <v>229.88482755651106</v>
      </c>
      <c r="Y952" s="6">
        <v>3780</v>
      </c>
      <c r="Z952" s="21">
        <v>0.29473092804081419</v>
      </c>
      <c r="AA952" s="7">
        <v>-7316.4574000015846</v>
      </c>
      <c r="AB952" s="7">
        <v>4864800.7843000004</v>
      </c>
      <c r="AC952" s="25">
        <f t="shared" si="442"/>
        <v>132.52479881871838</v>
      </c>
      <c r="AD952" s="6">
        <v>3804</v>
      </c>
      <c r="AE952" s="21">
        <v>0.30669446033589259</v>
      </c>
      <c r="AF952" s="7">
        <v>-7317.6510000005364</v>
      </c>
      <c r="AG952" s="7">
        <v>4864794.6286000013</v>
      </c>
      <c r="AH952" s="25">
        <f t="shared" si="443"/>
        <v>113.02545747580621</v>
      </c>
      <c r="AI952" s="6">
        <v>4466</v>
      </c>
      <c r="AJ952" s="21">
        <v>0.31933030969412252</v>
      </c>
      <c r="AK952" s="7">
        <v>-7312.6622000001371</v>
      </c>
      <c r="AL952" s="7">
        <v>4864807.6248999983</v>
      </c>
      <c r="AM952" s="25">
        <f t="shared" si="444"/>
        <v>96.169959086173762</v>
      </c>
      <c r="AN952" s="6">
        <v>4330</v>
      </c>
      <c r="AO952" s="21">
        <v>0.32056603524098409</v>
      </c>
      <c r="AP952" s="7">
        <v>-7312.6622000001371</v>
      </c>
      <c r="AQ952" s="7">
        <v>4864807.6248999983</v>
      </c>
      <c r="AR952" s="25">
        <f t="shared" si="445"/>
        <v>94.695638446843148</v>
      </c>
      <c r="AS952" s="6">
        <v>4192</v>
      </c>
      <c r="AT952" s="21">
        <v>0.3316736162309184</v>
      </c>
      <c r="AU952" s="7">
        <v>-7315.7434000000358</v>
      </c>
      <c r="AV952" s="7">
        <v>4864802.0715000033</v>
      </c>
      <c r="AW952" s="25">
        <f t="shared" si="446"/>
        <v>82.633528235141313</v>
      </c>
      <c r="AX952" s="6">
        <v>3664</v>
      </c>
      <c r="AY952" s="21">
        <v>0.33622011543052199</v>
      </c>
      <c r="AZ952" s="7">
        <v>-7317.6510000005364</v>
      </c>
      <c r="BA952" s="7">
        <v>4864794.6286000013</v>
      </c>
      <c r="BB952" s="25">
        <f t="shared" si="447"/>
        <v>78.25376257074285</v>
      </c>
      <c r="BC952" s="6">
        <v>4054</v>
      </c>
      <c r="BD952" s="21">
        <v>0.33685218749912699</v>
      </c>
      <c r="BE952" s="7">
        <v>-7312.6622000001371</v>
      </c>
      <c r="BF952" s="7">
        <v>4864807.6248999983</v>
      </c>
      <c r="BG952" s="25">
        <f t="shared" si="448"/>
        <v>77.668069770025767</v>
      </c>
      <c r="BH952" s="6">
        <v>3917</v>
      </c>
      <c r="BI952" s="21">
        <v>0.344372330779874</v>
      </c>
      <c r="BJ952" s="7">
        <v>-7315.7434000000358</v>
      </c>
      <c r="BK952" s="7">
        <v>4864802.0715000033</v>
      </c>
      <c r="BL952" s="25">
        <f t="shared" si="449"/>
        <v>71.102848554600641</v>
      </c>
      <c r="BM952" s="6">
        <v>4055</v>
      </c>
      <c r="BN952" s="21">
        <v>0.34474638955751502</v>
      </c>
      <c r="BO952" s="7">
        <v>-7315.7434000000358</v>
      </c>
      <c r="BP952" s="7">
        <v>4864802.0715000033</v>
      </c>
      <c r="BQ952" s="25">
        <f t="shared" si="450"/>
        <v>70.794756697508831</v>
      </c>
      <c r="BR952" s="6">
        <v>4080</v>
      </c>
      <c r="BS952" s="21">
        <v>0.35108436997340448</v>
      </c>
      <c r="BT952" s="7">
        <v>-7317.0124999992549</v>
      </c>
      <c r="BU952" s="7">
        <v>4864795.1489999956</v>
      </c>
      <c r="BV952" s="25">
        <f t="shared" si="451"/>
        <v>65.819415054252204</v>
      </c>
      <c r="BW952" s="6">
        <v>4214</v>
      </c>
      <c r="BX952" s="21">
        <v>0.35171421543222109</v>
      </c>
      <c r="BY952" s="7">
        <v>-7317.6510000005364</v>
      </c>
      <c r="BZ952" s="7">
        <v>4864794.6286000013</v>
      </c>
      <c r="CA952" s="25">
        <f t="shared" si="452"/>
        <v>65.349205637065253</v>
      </c>
      <c r="CB952" s="6">
        <v>3780</v>
      </c>
      <c r="CC952" s="21">
        <v>0.25078505165759762</v>
      </c>
      <c r="CD952" s="7">
        <v>-7316.4574000015846</v>
      </c>
      <c r="CE952" s="7">
        <v>4864800.7843000004</v>
      </c>
      <c r="CF952" s="25">
        <f t="shared" si="453"/>
        <v>252.8095146333221</v>
      </c>
      <c r="CG952" s="6">
        <v>4330</v>
      </c>
      <c r="CH952" s="21">
        <v>0.29525885825566162</v>
      </c>
      <c r="CI952" s="7">
        <v>-7312.6622000001371</v>
      </c>
      <c r="CJ952" s="7">
        <v>4864807.6248999983</v>
      </c>
      <c r="CK952" s="25">
        <f t="shared" si="454"/>
        <v>131.57950730270423</v>
      </c>
      <c r="CL952" s="6">
        <v>4354</v>
      </c>
      <c r="CM952" s="21">
        <v>0.30186005004462008</v>
      </c>
      <c r="CN952" s="7">
        <v>-7317.6510000005364</v>
      </c>
      <c r="CO952" s="7">
        <v>4864794.6286000013</v>
      </c>
      <c r="CP952" s="25">
        <f t="shared" si="455"/>
        <v>120.44185650535833</v>
      </c>
      <c r="CQ952" s="6">
        <v>4192</v>
      </c>
      <c r="CR952" s="21">
        <v>0.30225591330624141</v>
      </c>
      <c r="CS952" s="7">
        <v>-7315.7434000000358</v>
      </c>
      <c r="CT952" s="7">
        <v>4864802.0715000033</v>
      </c>
      <c r="CU952" s="25">
        <f t="shared" si="456"/>
        <v>119.81212627592508</v>
      </c>
      <c r="CV952" s="6">
        <v>4466</v>
      </c>
      <c r="CW952" s="21">
        <v>0.30498975064220651</v>
      </c>
      <c r="CX952" s="7">
        <v>-7312.6622000001371</v>
      </c>
      <c r="CY952" s="7">
        <v>4864807.6248999983</v>
      </c>
      <c r="CZ952" s="25">
        <f t="shared" si="457"/>
        <v>115.57370090850858</v>
      </c>
      <c r="DA952" s="6">
        <v>4472</v>
      </c>
      <c r="DB952" s="21">
        <v>0.3140213988693174</v>
      </c>
      <c r="DC952" s="7">
        <v>-7316.4574000015846</v>
      </c>
      <c r="DD952" s="7">
        <v>4864800.7843000004</v>
      </c>
      <c r="DE952" s="25">
        <f t="shared" si="458"/>
        <v>102.84022646675356</v>
      </c>
      <c r="DF952" s="6">
        <v>3917</v>
      </c>
      <c r="DG952" s="21">
        <v>0.31732710351569932</v>
      </c>
      <c r="DH952" s="7">
        <v>-7315.7434000000358</v>
      </c>
      <c r="DI952" s="7">
        <v>4864802.0715000033</v>
      </c>
      <c r="DJ952" s="25">
        <f t="shared" si="459"/>
        <v>98.621437744458063</v>
      </c>
      <c r="DK952" s="6">
        <v>3639</v>
      </c>
      <c r="DL952" s="21">
        <v>0.31836637807178642</v>
      </c>
      <c r="DM952" s="7">
        <v>-7315.7434000000358</v>
      </c>
      <c r="DN952" s="7">
        <v>4864802.0715000033</v>
      </c>
      <c r="DO952" s="25">
        <f t="shared" si="460"/>
        <v>97.339971185220577</v>
      </c>
      <c r="DP952" s="6">
        <v>4055</v>
      </c>
      <c r="DQ952" s="21">
        <v>0.3191422713293085</v>
      </c>
      <c r="DR952" s="7">
        <v>-7315.7434000000358</v>
      </c>
      <c r="DS952" s="7">
        <v>4864802.0715000033</v>
      </c>
      <c r="DT952" s="25">
        <f t="shared" si="461"/>
        <v>96.396812524981669</v>
      </c>
      <c r="DU952" s="6">
        <v>3643</v>
      </c>
      <c r="DV952" s="21">
        <v>0.32141210226981609</v>
      </c>
      <c r="DW952" s="7">
        <v>-7316.4574000015846</v>
      </c>
      <c r="DX952" s="7">
        <v>4864800.7843000004</v>
      </c>
      <c r="DY952" s="25">
        <f t="shared" si="462"/>
        <v>93.702482791809942</v>
      </c>
      <c r="DZ952" s="6">
        <v>3778</v>
      </c>
      <c r="EA952" s="21">
        <v>0.32744940491136437</v>
      </c>
      <c r="EB952" s="7">
        <v>-7315.7434000000358</v>
      </c>
      <c r="EC952" s="7">
        <v>4864802.0715000033</v>
      </c>
      <c r="ED952" s="25">
        <f t="shared" si="463"/>
        <v>86.980755987988118</v>
      </c>
      <c r="EE952" s="6">
        <v>4467</v>
      </c>
      <c r="EF952" s="21">
        <v>0.32884940665663331</v>
      </c>
      <c r="EG952" s="7">
        <v>-7315.7434000000358</v>
      </c>
      <c r="EH952" s="7">
        <v>4864802.0715000033</v>
      </c>
      <c r="EI952" s="25">
        <f t="shared" si="464"/>
        <v>85.508984657670055</v>
      </c>
    </row>
    <row r="953" spans="1:139" x14ac:dyDescent="0.25">
      <c r="A953" s="6">
        <v>939</v>
      </c>
      <c r="B953" s="6">
        <v>2</v>
      </c>
      <c r="C953" s="6">
        <v>1</v>
      </c>
      <c r="D953" s="6">
        <v>2</v>
      </c>
      <c r="E953" s="6">
        <v>1</v>
      </c>
      <c r="F953" s="20">
        <f t="shared" si="434"/>
        <v>1</v>
      </c>
      <c r="G953" s="20">
        <f t="shared" si="435"/>
        <v>1</v>
      </c>
      <c r="H953" s="20">
        <f t="shared" si="436"/>
        <v>1</v>
      </c>
      <c r="I953" s="7">
        <v>-7315.2919999994338</v>
      </c>
      <c r="J953" s="7">
        <v>4864801.2998000011</v>
      </c>
      <c r="K953" s="6">
        <v>3</v>
      </c>
      <c r="L953" s="6">
        <v>6</v>
      </c>
      <c r="M953" s="7">
        <v>-7315.2932093229892</v>
      </c>
      <c r="N953" s="7">
        <v>4864802.551844744</v>
      </c>
      <c r="O953" s="26">
        <f t="shared" si="437"/>
        <v>-7315.2932093229883</v>
      </c>
      <c r="P953" s="26">
        <f t="shared" si="438"/>
        <v>4864802.551844744</v>
      </c>
      <c r="Q953" s="20">
        <f t="shared" si="439"/>
        <v>1</v>
      </c>
      <c r="R953" s="26">
        <f t="shared" si="440"/>
        <v>1.2520453269568499</v>
      </c>
      <c r="S953" s="26">
        <f>R953*'8_HeSo_Mercator'!$B$7</f>
        <v>0.95922492550926775</v>
      </c>
      <c r="T953" s="6">
        <v>3498</v>
      </c>
      <c r="U953" s="21">
        <v>0.28287715367951649</v>
      </c>
      <c r="V953" s="7">
        <v>-7315.7434000000358</v>
      </c>
      <c r="W953" s="7">
        <v>4864802.0715000033</v>
      </c>
      <c r="X953" s="25">
        <f t="shared" si="441"/>
        <v>156.17391813246357</v>
      </c>
      <c r="Y953" s="6">
        <v>3778</v>
      </c>
      <c r="Z953" s="21">
        <v>0.3223862091591827</v>
      </c>
      <c r="AA953" s="7">
        <v>-7315.7434000000358</v>
      </c>
      <c r="AB953" s="7">
        <v>4864802.0715000033</v>
      </c>
      <c r="AC953" s="25">
        <f t="shared" si="442"/>
        <v>92.575097435421256</v>
      </c>
      <c r="AD953" s="6">
        <v>3639</v>
      </c>
      <c r="AE953" s="21">
        <v>0.34191653767118269</v>
      </c>
      <c r="AF953" s="7">
        <v>-7315.7434000000358</v>
      </c>
      <c r="AG953" s="7">
        <v>4864802.0715000033</v>
      </c>
      <c r="AH953" s="25">
        <f t="shared" si="443"/>
        <v>73.167728363075923</v>
      </c>
      <c r="AI953" s="6">
        <v>4467</v>
      </c>
      <c r="AJ953" s="21">
        <v>0.35321094821294591</v>
      </c>
      <c r="AK953" s="7">
        <v>-7315.7434000000358</v>
      </c>
      <c r="AL953" s="7">
        <v>4864802.0715000033</v>
      </c>
      <c r="AM953" s="25">
        <f t="shared" si="444"/>
        <v>64.24855634018067</v>
      </c>
      <c r="AN953" s="6">
        <v>3360</v>
      </c>
      <c r="AO953" s="21">
        <v>0.36454028808584732</v>
      </c>
      <c r="AP953" s="7">
        <v>-7315.7434000000358</v>
      </c>
      <c r="AQ953" s="7">
        <v>4864802.0715000033</v>
      </c>
      <c r="AR953" s="25">
        <f t="shared" si="445"/>
        <v>56.626258892524589</v>
      </c>
      <c r="AS953" s="6">
        <v>3917</v>
      </c>
      <c r="AT953" s="21">
        <v>0.37056731099546047</v>
      </c>
      <c r="AU953" s="7">
        <v>-7315.7434000000358</v>
      </c>
      <c r="AV953" s="7">
        <v>4864802.0715000033</v>
      </c>
      <c r="AW953" s="25">
        <f t="shared" si="446"/>
        <v>53.031214795188156</v>
      </c>
      <c r="AX953" s="6">
        <v>4192</v>
      </c>
      <c r="AY953" s="21">
        <v>0.37222572201324922</v>
      </c>
      <c r="AZ953" s="7">
        <v>-7315.7434000000358</v>
      </c>
      <c r="BA953" s="7">
        <v>4864802.0715000033</v>
      </c>
      <c r="BB953" s="25">
        <f t="shared" si="447"/>
        <v>52.092413110665468</v>
      </c>
      <c r="BC953" s="6">
        <v>19074</v>
      </c>
      <c r="BD953" s="21">
        <v>0.38631927494964607</v>
      </c>
      <c r="BE953" s="7">
        <v>-7316.4574000015846</v>
      </c>
      <c r="BF953" s="7">
        <v>4864800.7843000004</v>
      </c>
      <c r="BG953" s="25">
        <f t="shared" si="448"/>
        <v>44.896707252525289</v>
      </c>
      <c r="BH953" s="6">
        <v>3776</v>
      </c>
      <c r="BI953" s="21">
        <v>0.40482231638006932</v>
      </c>
      <c r="BJ953" s="7">
        <v>-7311.9193999990821</v>
      </c>
      <c r="BK953" s="7">
        <v>4864808.9637999982</v>
      </c>
      <c r="BL953" s="25">
        <f t="shared" si="449"/>
        <v>37.23421633666505</v>
      </c>
      <c r="BM953" s="6">
        <v>19163</v>
      </c>
      <c r="BN953" s="21">
        <v>0.40771104507821682</v>
      </c>
      <c r="BO953" s="7">
        <v>-7316.4574000015846</v>
      </c>
      <c r="BP953" s="7">
        <v>4864800.7843000004</v>
      </c>
      <c r="BQ953" s="25">
        <f t="shared" si="450"/>
        <v>36.19012578795045</v>
      </c>
      <c r="BR953" s="6">
        <v>19162</v>
      </c>
      <c r="BS953" s="21">
        <v>0.40773200932326048</v>
      </c>
      <c r="BT953" s="7">
        <v>-7312.6622000001371</v>
      </c>
      <c r="BU953" s="7">
        <v>4864807.6248999983</v>
      </c>
      <c r="BV953" s="25">
        <f t="shared" si="451"/>
        <v>36.182683250841414</v>
      </c>
      <c r="BW953" s="6">
        <v>19070</v>
      </c>
      <c r="BX953" s="21">
        <v>0.40928683613476252</v>
      </c>
      <c r="BY953" s="7">
        <v>-7312.6622000001371</v>
      </c>
      <c r="BZ953" s="7">
        <v>4864807.6248999983</v>
      </c>
      <c r="CA953" s="25">
        <f t="shared" si="452"/>
        <v>35.635995322465796</v>
      </c>
      <c r="CB953" s="6">
        <v>3498</v>
      </c>
      <c r="CC953" s="21">
        <v>0.30616969556661638</v>
      </c>
      <c r="CD953" s="7">
        <v>-7315.7434000000358</v>
      </c>
      <c r="CE953" s="7">
        <v>4864802.0715000033</v>
      </c>
      <c r="CF953" s="25">
        <f t="shared" si="453"/>
        <v>113.80233958973727</v>
      </c>
      <c r="CG953" s="6">
        <v>3778</v>
      </c>
      <c r="CH953" s="21">
        <v>0.3269576767493812</v>
      </c>
      <c r="CI953" s="7">
        <v>-7315.7434000000358</v>
      </c>
      <c r="CJ953" s="7">
        <v>4864802.0715000033</v>
      </c>
      <c r="CK953" s="25">
        <f t="shared" si="454"/>
        <v>87.50519661187019</v>
      </c>
      <c r="CL953" s="6">
        <v>3639</v>
      </c>
      <c r="CM953" s="21">
        <v>0.34927769631997702</v>
      </c>
      <c r="CN953" s="7">
        <v>-7315.7434000000358</v>
      </c>
      <c r="CO953" s="7">
        <v>4864802.0715000033</v>
      </c>
      <c r="CP953" s="25">
        <f t="shared" si="455"/>
        <v>67.191847745049898</v>
      </c>
      <c r="CQ953" s="6">
        <v>19074</v>
      </c>
      <c r="CR953" s="21">
        <v>0.37840841953476267</v>
      </c>
      <c r="CS953" s="7">
        <v>-7316.4574000015846</v>
      </c>
      <c r="CT953" s="7">
        <v>4864800.7843000004</v>
      </c>
      <c r="CU953" s="25">
        <f t="shared" si="456"/>
        <v>48.770458296832111</v>
      </c>
      <c r="CV953" s="6">
        <v>4467</v>
      </c>
      <c r="CW953" s="21">
        <v>0.38154027042915928</v>
      </c>
      <c r="CX953" s="7">
        <v>-7315.7434000000358</v>
      </c>
      <c r="CY953" s="7">
        <v>4864802.0715000033</v>
      </c>
      <c r="CZ953" s="25">
        <f t="shared" si="457"/>
        <v>47.18874934136182</v>
      </c>
      <c r="DA953" s="6">
        <v>19163</v>
      </c>
      <c r="DB953" s="21">
        <v>0.3835365965149658</v>
      </c>
      <c r="DC953" s="7">
        <v>-7316.4574000015846</v>
      </c>
      <c r="DD953" s="7">
        <v>4864800.7843000004</v>
      </c>
      <c r="DE953" s="25">
        <f t="shared" si="458"/>
        <v>46.213914860395604</v>
      </c>
      <c r="DF953" s="6">
        <v>19070</v>
      </c>
      <c r="DG953" s="21">
        <v>0.39026104064926381</v>
      </c>
      <c r="DH953" s="7">
        <v>-7312.6622000001371</v>
      </c>
      <c r="DI953" s="7">
        <v>4864807.6248999983</v>
      </c>
      <c r="DJ953" s="25">
        <f t="shared" si="459"/>
        <v>43.110117531011092</v>
      </c>
      <c r="DK953" s="6">
        <v>18622</v>
      </c>
      <c r="DL953" s="21">
        <v>0.39591148432391482</v>
      </c>
      <c r="DM953" s="7">
        <v>-7312.5832382179797</v>
      </c>
      <c r="DN953" s="7">
        <v>4864797.2368749306</v>
      </c>
      <c r="DO953" s="25">
        <f t="shared" si="460"/>
        <v>40.701236327738407</v>
      </c>
      <c r="DP953" s="6">
        <v>19162</v>
      </c>
      <c r="DQ953" s="21">
        <v>0.3994263499265448</v>
      </c>
      <c r="DR953" s="7">
        <v>-7312.6622000001371</v>
      </c>
      <c r="DS953" s="7">
        <v>4864807.6248999983</v>
      </c>
      <c r="DT953" s="25">
        <f t="shared" si="461"/>
        <v>39.287387774418171</v>
      </c>
      <c r="DU953" s="6">
        <v>4192</v>
      </c>
      <c r="DV953" s="21">
        <v>0.39946709365891492</v>
      </c>
      <c r="DW953" s="7">
        <v>-7315.7434000000358</v>
      </c>
      <c r="DX953" s="7">
        <v>4864802.0715000033</v>
      </c>
      <c r="DY953" s="25">
        <f t="shared" si="462"/>
        <v>39.271361724140895</v>
      </c>
      <c r="DZ953" s="6">
        <v>3360</v>
      </c>
      <c r="EA953" s="21">
        <v>0.40422864456139901</v>
      </c>
      <c r="EB953" s="7">
        <v>-7315.7434000000358</v>
      </c>
      <c r="EC953" s="7">
        <v>4864802.0715000033</v>
      </c>
      <c r="ED953" s="25">
        <f t="shared" si="463"/>
        <v>37.45343533159123</v>
      </c>
      <c r="EE953" s="6">
        <v>18983</v>
      </c>
      <c r="EF953" s="21">
        <v>0.4057415342977736</v>
      </c>
      <c r="EG953" s="7">
        <v>-7315.7434000000358</v>
      </c>
      <c r="EH953" s="7">
        <v>4864802.0715000033</v>
      </c>
      <c r="EI953" s="25">
        <f t="shared" si="464"/>
        <v>36.897940945095925</v>
      </c>
    </row>
    <row r="954" spans="1:139" x14ac:dyDescent="0.25">
      <c r="A954" s="6">
        <v>940</v>
      </c>
      <c r="B954" s="6">
        <v>2</v>
      </c>
      <c r="C954" s="6">
        <v>2</v>
      </c>
      <c r="D954" s="6">
        <v>2</v>
      </c>
      <c r="E954" s="6">
        <v>2</v>
      </c>
      <c r="F954" s="20">
        <f t="shared" si="434"/>
        <v>1</v>
      </c>
      <c r="G954" s="20">
        <f t="shared" si="435"/>
        <v>1</v>
      </c>
      <c r="H954" s="20">
        <f t="shared" si="436"/>
        <v>1</v>
      </c>
      <c r="I954" s="7">
        <v>-7377.5290504833001</v>
      </c>
      <c r="J954" s="7">
        <v>4864848.8087225212</v>
      </c>
      <c r="K954" s="6">
        <v>0</v>
      </c>
      <c r="L954" s="6">
        <v>0</v>
      </c>
      <c r="M954" s="7">
        <v>-7373.525358628056</v>
      </c>
      <c r="N954" s="7">
        <v>4864846.1687468523</v>
      </c>
      <c r="O954" s="26">
        <f t="shared" si="437"/>
        <v>-7373.5253586280578</v>
      </c>
      <c r="P954" s="26">
        <f t="shared" si="438"/>
        <v>4864846.1687468532</v>
      </c>
      <c r="Q954" s="20">
        <f t="shared" si="439"/>
        <v>1</v>
      </c>
      <c r="R954" s="26">
        <f t="shared" si="440"/>
        <v>4.7957293500574218</v>
      </c>
      <c r="S954" s="26">
        <f>R954*'8_HeSo_Mercator'!$B$7</f>
        <v>3.6741346575306366</v>
      </c>
      <c r="T954" s="6">
        <v>7570</v>
      </c>
      <c r="U954" s="21">
        <v>0.1816007646972477</v>
      </c>
      <c r="V954" s="7">
        <v>-7373.0527999997139</v>
      </c>
      <c r="W954" s="7">
        <v>4864844.886500001</v>
      </c>
      <c r="X954" s="25">
        <f t="shared" si="441"/>
        <v>919.45252164718408</v>
      </c>
      <c r="Y954" s="6">
        <v>9806</v>
      </c>
      <c r="Z954" s="21">
        <v>0.20581801064152061</v>
      </c>
      <c r="AA954" s="7">
        <v>-7374.347500000149</v>
      </c>
      <c r="AB954" s="7">
        <v>4864845.6046999991</v>
      </c>
      <c r="AC954" s="25">
        <f t="shared" si="442"/>
        <v>557.27106685554952</v>
      </c>
      <c r="AD954" s="6">
        <v>7575</v>
      </c>
      <c r="AE954" s="21">
        <v>0.21288360525812869</v>
      </c>
      <c r="AF954" s="7">
        <v>-7374.347500000149</v>
      </c>
      <c r="AG954" s="7">
        <v>4864845.6046999991</v>
      </c>
      <c r="AH954" s="25">
        <f t="shared" si="443"/>
        <v>486.8903127792338</v>
      </c>
      <c r="AI954" s="6">
        <v>9348</v>
      </c>
      <c r="AJ954" s="21">
        <v>0.21575739729074919</v>
      </c>
      <c r="AK954" s="7">
        <v>-7374.347500000149</v>
      </c>
      <c r="AL954" s="7">
        <v>4864845.6046999991</v>
      </c>
      <c r="AM954" s="25">
        <f t="shared" si="444"/>
        <v>461.46335783946631</v>
      </c>
      <c r="AN954" s="6">
        <v>10718</v>
      </c>
      <c r="AO954" s="21">
        <v>0.2287125606903592</v>
      </c>
      <c r="AP954" s="7">
        <v>-7374.347500000149</v>
      </c>
      <c r="AQ954" s="7">
        <v>4864845.6046999991</v>
      </c>
      <c r="AR954" s="25">
        <f t="shared" si="445"/>
        <v>365.46007136093851</v>
      </c>
      <c r="AS954" s="6">
        <v>8379</v>
      </c>
      <c r="AT954" s="21">
        <v>0.2289033131897692</v>
      </c>
      <c r="AU954" s="7">
        <v>-7377.061700001359</v>
      </c>
      <c r="AV954" s="7">
        <v>4864851.7207000032</v>
      </c>
      <c r="AW954" s="25">
        <f t="shared" si="446"/>
        <v>364.24339469392919</v>
      </c>
      <c r="AX954" s="6">
        <v>8891</v>
      </c>
      <c r="AY954" s="21">
        <v>0.23992440221564021</v>
      </c>
      <c r="AZ954" s="7">
        <v>-7373.0527999997139</v>
      </c>
      <c r="BA954" s="7">
        <v>4864844.886500001</v>
      </c>
      <c r="BB954" s="25">
        <f t="shared" si="447"/>
        <v>301.78824143093857</v>
      </c>
      <c r="BC954" s="6">
        <v>8434</v>
      </c>
      <c r="BD954" s="21">
        <v>0.2418111157769533</v>
      </c>
      <c r="BE954" s="7">
        <v>-7373.0527999997139</v>
      </c>
      <c r="BF954" s="7">
        <v>4864844.886500001</v>
      </c>
      <c r="BG954" s="25">
        <f t="shared" si="448"/>
        <v>292.47917969593504</v>
      </c>
      <c r="BH954" s="6">
        <v>8892</v>
      </c>
      <c r="BI954" s="21">
        <v>0.2431693801451362</v>
      </c>
      <c r="BJ954" s="7">
        <v>-7374.347500000149</v>
      </c>
      <c r="BK954" s="7">
        <v>4864845.6046999991</v>
      </c>
      <c r="BL954" s="25">
        <f t="shared" si="449"/>
        <v>285.99895681143761</v>
      </c>
      <c r="BM954" s="6">
        <v>8004</v>
      </c>
      <c r="BN954" s="21">
        <v>0.2482825302142127</v>
      </c>
      <c r="BO954" s="7">
        <v>-7374.347500000149</v>
      </c>
      <c r="BP954" s="7">
        <v>4864845.6046999991</v>
      </c>
      <c r="BQ954" s="25">
        <f t="shared" si="450"/>
        <v>263.15725626965235</v>
      </c>
      <c r="BR954" s="6">
        <v>10260</v>
      </c>
      <c r="BS954" s="21">
        <v>0.2605053330127084</v>
      </c>
      <c r="BT954" s="7">
        <v>-7374.347500000149</v>
      </c>
      <c r="BU954" s="7">
        <v>4864845.6046999991</v>
      </c>
      <c r="BV954" s="25">
        <f t="shared" si="451"/>
        <v>217.13684635072332</v>
      </c>
      <c r="BW954" s="6">
        <v>10199</v>
      </c>
      <c r="BX954" s="21">
        <v>0.2611855674394109</v>
      </c>
      <c r="BY954" s="7">
        <v>-7372.8029000014067</v>
      </c>
      <c r="BZ954" s="7">
        <v>4864849.3027999997</v>
      </c>
      <c r="CA954" s="25">
        <f t="shared" si="452"/>
        <v>214.8836140875533</v>
      </c>
      <c r="CB954" s="6">
        <v>7570</v>
      </c>
      <c r="CC954" s="21">
        <v>0.19857207462930709</v>
      </c>
      <c r="CD954" s="7">
        <v>-7373.0527999997139</v>
      </c>
      <c r="CE954" s="7">
        <v>4864844.886500001</v>
      </c>
      <c r="CF954" s="25">
        <f t="shared" si="453"/>
        <v>643.17226304299197</v>
      </c>
      <c r="CG954" s="6">
        <v>10199</v>
      </c>
      <c r="CH954" s="21">
        <v>0.2115961279156352</v>
      </c>
      <c r="CI954" s="7">
        <v>-7372.8029000014067</v>
      </c>
      <c r="CJ954" s="7">
        <v>4864849.3027999997</v>
      </c>
      <c r="CK954" s="25">
        <f t="shared" si="454"/>
        <v>498.84903402977432</v>
      </c>
      <c r="CL954" s="6">
        <v>9806</v>
      </c>
      <c r="CM954" s="21">
        <v>0.21658206429780039</v>
      </c>
      <c r="CN954" s="7">
        <v>-7374.347500000149</v>
      </c>
      <c r="CO954" s="7">
        <v>4864845.6046999991</v>
      </c>
      <c r="CP954" s="25">
        <f t="shared" si="455"/>
        <v>454.47504878416612</v>
      </c>
      <c r="CQ954" s="6">
        <v>7575</v>
      </c>
      <c r="CR954" s="21">
        <v>0.217191183624593</v>
      </c>
      <c r="CS954" s="7">
        <v>-7374.347500000149</v>
      </c>
      <c r="CT954" s="7">
        <v>4864845.6046999991</v>
      </c>
      <c r="CU954" s="25">
        <f t="shared" si="456"/>
        <v>449.39809968085223</v>
      </c>
      <c r="CV954" s="6">
        <v>9348</v>
      </c>
      <c r="CW954" s="21">
        <v>0.21855289719987239</v>
      </c>
      <c r="CX954" s="7">
        <v>-7374.347500000149</v>
      </c>
      <c r="CY954" s="7">
        <v>4864845.6046999991</v>
      </c>
      <c r="CZ954" s="25">
        <f t="shared" si="457"/>
        <v>438.30227818767145</v>
      </c>
      <c r="DA954" s="6">
        <v>9800</v>
      </c>
      <c r="DB954" s="21">
        <v>0.22046639453582831</v>
      </c>
      <c r="DC954" s="7">
        <v>-7367.4587999992073</v>
      </c>
      <c r="DD954" s="7">
        <v>4864841.7827999964</v>
      </c>
      <c r="DE954" s="25">
        <f t="shared" si="458"/>
        <v>423.28258505403863</v>
      </c>
      <c r="DF954" s="6">
        <v>8379</v>
      </c>
      <c r="DG954" s="21">
        <v>0.22296609824589961</v>
      </c>
      <c r="DH954" s="7">
        <v>-7377.061700001359</v>
      </c>
      <c r="DI954" s="7">
        <v>4864851.7207000032</v>
      </c>
      <c r="DJ954" s="25">
        <f t="shared" si="459"/>
        <v>404.6175012687093</v>
      </c>
      <c r="DK954" s="6">
        <v>8829</v>
      </c>
      <c r="DL954" s="21">
        <v>0.23309309495086969</v>
      </c>
      <c r="DM954" s="7">
        <v>-7372.8029000014067</v>
      </c>
      <c r="DN954" s="7">
        <v>4864849.3027999997</v>
      </c>
      <c r="DO954" s="25">
        <f t="shared" si="460"/>
        <v>338.75238890201416</v>
      </c>
      <c r="DP954" s="6">
        <v>11573</v>
      </c>
      <c r="DQ954" s="21">
        <v>0.23854347287589789</v>
      </c>
      <c r="DR954" s="7">
        <v>-7372.8029000014067</v>
      </c>
      <c r="DS954" s="7">
        <v>4864849.3027999997</v>
      </c>
      <c r="DT954" s="25">
        <f t="shared" si="461"/>
        <v>308.8373726409331</v>
      </c>
      <c r="DU954" s="6">
        <v>8891</v>
      </c>
      <c r="DV954" s="21">
        <v>0.2418404477363823</v>
      </c>
      <c r="DW954" s="7">
        <v>-7373.0527999997139</v>
      </c>
      <c r="DX954" s="7">
        <v>4864844.886500001</v>
      </c>
      <c r="DY954" s="25">
        <f t="shared" si="462"/>
        <v>292.33731051123442</v>
      </c>
      <c r="DZ954" s="6">
        <v>10718</v>
      </c>
      <c r="EA954" s="21">
        <v>0.24312714776632299</v>
      </c>
      <c r="EB954" s="7">
        <v>-7374.347500000149</v>
      </c>
      <c r="EC954" s="7">
        <v>4864845.6046999991</v>
      </c>
      <c r="ED954" s="25">
        <f t="shared" si="463"/>
        <v>286.1977262846122</v>
      </c>
      <c r="EE954" s="6">
        <v>8001</v>
      </c>
      <c r="EF954" s="21">
        <v>0.25003636363636361</v>
      </c>
      <c r="EG954" s="7">
        <v>-7367.4587999992073</v>
      </c>
      <c r="EH954" s="7">
        <v>4864841.7827999964</v>
      </c>
      <c r="EI954" s="25">
        <f t="shared" si="464"/>
        <v>255.85110869168591</v>
      </c>
    </row>
    <row r="955" spans="1:139" x14ac:dyDescent="0.25">
      <c r="A955" s="6">
        <v>941</v>
      </c>
      <c r="B955" s="6">
        <v>2</v>
      </c>
      <c r="C955" s="6">
        <v>2</v>
      </c>
      <c r="D955" s="6">
        <v>2</v>
      </c>
      <c r="E955" s="6">
        <v>2</v>
      </c>
      <c r="F955" s="20">
        <f t="shared" si="434"/>
        <v>1</v>
      </c>
      <c r="G955" s="20">
        <f t="shared" si="435"/>
        <v>1</v>
      </c>
      <c r="H955" s="20">
        <f t="shared" si="436"/>
        <v>1</v>
      </c>
      <c r="I955" s="7">
        <v>-7337.9999067227418</v>
      </c>
      <c r="J955" s="7">
        <v>4864825.9392942814</v>
      </c>
      <c r="K955" s="6">
        <v>-6</v>
      </c>
      <c r="L955" s="6">
        <v>-6</v>
      </c>
      <c r="M955" s="7">
        <v>-7365.4124015875541</v>
      </c>
      <c r="N955" s="7">
        <v>4864841.4544651527</v>
      </c>
      <c r="O955" s="26">
        <f t="shared" si="437"/>
        <v>-7365.4124015875541</v>
      </c>
      <c r="P955" s="26">
        <f t="shared" si="438"/>
        <v>4864841.4544651527</v>
      </c>
      <c r="Q955" s="20">
        <f t="shared" si="439"/>
        <v>1</v>
      </c>
      <c r="R955" s="26">
        <f t="shared" si="440"/>
        <v>31.498657144049485</v>
      </c>
      <c r="S955" s="26">
        <f>R955*'8_HeSo_Mercator'!$B$7</f>
        <v>24.131951457444423</v>
      </c>
      <c r="T955" s="6">
        <v>11627</v>
      </c>
      <c r="U955" s="21">
        <v>0.32227647486748517</v>
      </c>
      <c r="V955" s="7">
        <v>-7360.4972999989986</v>
      </c>
      <c r="W955" s="7">
        <v>4864837.9205000028</v>
      </c>
      <c r="X955" s="25">
        <f t="shared" si="441"/>
        <v>92.701248156473639</v>
      </c>
      <c r="Y955" s="6">
        <v>11167</v>
      </c>
      <c r="Z955" s="21">
        <v>0.3347347173330949</v>
      </c>
      <c r="AA955" s="7">
        <v>-7360.4972999989986</v>
      </c>
      <c r="AB955" s="7">
        <v>4864837.9205000028</v>
      </c>
      <c r="AC955" s="25">
        <f t="shared" si="442"/>
        <v>79.652051917273155</v>
      </c>
      <c r="AD955" s="6">
        <v>13136</v>
      </c>
      <c r="AE955" s="21">
        <v>0.33496690623884601</v>
      </c>
      <c r="AF955" s="7">
        <v>-7367.4587999992073</v>
      </c>
      <c r="AG955" s="7">
        <v>4864841.7827999964</v>
      </c>
      <c r="AH955" s="25">
        <f t="shared" si="443"/>
        <v>79.43143188872493</v>
      </c>
      <c r="AI955" s="6">
        <v>13558</v>
      </c>
      <c r="AJ955" s="21">
        <v>0.34205247873749811</v>
      </c>
      <c r="AK955" s="7">
        <v>-7363.2822999991477</v>
      </c>
      <c r="AL955" s="7">
        <v>4864844.0207000002</v>
      </c>
      <c r="AM955" s="25">
        <f t="shared" si="444"/>
        <v>73.051482211578261</v>
      </c>
      <c r="AN955" s="6">
        <v>13763</v>
      </c>
      <c r="AO955" s="21">
        <v>0.34731556400059371</v>
      </c>
      <c r="AP955" s="7">
        <v>-7366.2424000017336</v>
      </c>
      <c r="AQ955" s="7">
        <v>4864841.1080000028</v>
      </c>
      <c r="AR955" s="25">
        <f t="shared" si="445"/>
        <v>68.723143746352775</v>
      </c>
      <c r="AS955" s="6">
        <v>13761</v>
      </c>
      <c r="AT955" s="21">
        <v>0.35227344435792901</v>
      </c>
      <c r="AU955" s="7">
        <v>-7367.4587999992073</v>
      </c>
      <c r="AV955" s="7">
        <v>4864841.7827999964</v>
      </c>
      <c r="AW955" s="25">
        <f t="shared" si="446"/>
        <v>64.935229093140478</v>
      </c>
      <c r="AX955" s="6">
        <v>13284</v>
      </c>
      <c r="AY955" s="21">
        <v>0.35699647033754078</v>
      </c>
      <c r="AZ955" s="7">
        <v>-7367.4587999992073</v>
      </c>
      <c r="BA955" s="7">
        <v>4864841.7827999964</v>
      </c>
      <c r="BB955" s="25">
        <f t="shared" si="447"/>
        <v>61.566478181046826</v>
      </c>
      <c r="BC955" s="6">
        <v>13441</v>
      </c>
      <c r="BD955" s="21">
        <v>0.35817349747306471</v>
      </c>
      <c r="BE955" s="7">
        <v>-7366.2424000017336</v>
      </c>
      <c r="BF955" s="7">
        <v>4864841.1080000028</v>
      </c>
      <c r="BG955" s="25">
        <f t="shared" si="448"/>
        <v>60.761181363696117</v>
      </c>
      <c r="BH955" s="6">
        <v>13599</v>
      </c>
      <c r="BI955" s="21">
        <v>0.35847669193654941</v>
      </c>
      <c r="BJ955" s="7">
        <v>-7366.2424000017336</v>
      </c>
      <c r="BK955" s="7">
        <v>4864841.1080000028</v>
      </c>
      <c r="BL955" s="25">
        <f t="shared" si="449"/>
        <v>60.555878255274628</v>
      </c>
      <c r="BM955" s="6">
        <v>14416</v>
      </c>
      <c r="BN955" s="21">
        <v>0.35888853485642269</v>
      </c>
      <c r="BO955" s="7">
        <v>-7373.0527999997139</v>
      </c>
      <c r="BP955" s="7">
        <v>4864844.886500001</v>
      </c>
      <c r="BQ955" s="25">
        <f t="shared" si="450"/>
        <v>60.278392505917836</v>
      </c>
      <c r="BR955" s="6">
        <v>14250</v>
      </c>
      <c r="BS955" s="21">
        <v>0.35911759002981991</v>
      </c>
      <c r="BT955" s="7">
        <v>-7360.4972999989986</v>
      </c>
      <c r="BU955" s="7">
        <v>4864837.9205000028</v>
      </c>
      <c r="BV955" s="25">
        <f t="shared" si="451"/>
        <v>60.124750647760571</v>
      </c>
      <c r="BW955" s="6">
        <v>14256</v>
      </c>
      <c r="BX955" s="21">
        <v>0.35957457677781118</v>
      </c>
      <c r="BY955" s="7">
        <v>-7373.0527999997139</v>
      </c>
      <c r="BZ955" s="7">
        <v>4864844.886500001</v>
      </c>
      <c r="CA955" s="25">
        <f t="shared" si="452"/>
        <v>59.819680370423953</v>
      </c>
      <c r="CB955" s="6">
        <v>11627</v>
      </c>
      <c r="CC955" s="21">
        <v>0.31913682958160561</v>
      </c>
      <c r="CD955" s="7">
        <v>-7360.4972999989986</v>
      </c>
      <c r="CE955" s="7">
        <v>4864837.9205000028</v>
      </c>
      <c r="CF955" s="25">
        <f t="shared" si="453"/>
        <v>96.403387517293439</v>
      </c>
      <c r="CG955" s="6">
        <v>13558</v>
      </c>
      <c r="CH955" s="21">
        <v>0.32420250970973391</v>
      </c>
      <c r="CI955" s="7">
        <v>-7363.2822999991477</v>
      </c>
      <c r="CJ955" s="7">
        <v>4864844.0207000002</v>
      </c>
      <c r="CK955" s="25">
        <f t="shared" si="454"/>
        <v>90.517908389400773</v>
      </c>
      <c r="CL955" s="6">
        <v>11167</v>
      </c>
      <c r="CM955" s="21">
        <v>0.32970324835398018</v>
      </c>
      <c r="CN955" s="7">
        <v>-7360.4972999989986</v>
      </c>
      <c r="CO955" s="7">
        <v>4864837.9205000028</v>
      </c>
      <c r="CP955" s="25">
        <f t="shared" si="455"/>
        <v>84.626639605351698</v>
      </c>
      <c r="CQ955" s="6">
        <v>13136</v>
      </c>
      <c r="CR955" s="21">
        <v>0.3360293912217473</v>
      </c>
      <c r="CS955" s="7">
        <v>-7367.4587999992073</v>
      </c>
      <c r="CT955" s="7">
        <v>4864841.7827999964</v>
      </c>
      <c r="CU955" s="25">
        <f t="shared" si="456"/>
        <v>78.43157556916492</v>
      </c>
      <c r="CV955" s="6">
        <v>13878</v>
      </c>
      <c r="CW955" s="21">
        <v>0.3413826590302575</v>
      </c>
      <c r="CX955" s="7">
        <v>-7363.2822999991477</v>
      </c>
      <c r="CY955" s="7">
        <v>4864844.0207000002</v>
      </c>
      <c r="CZ955" s="25">
        <f t="shared" si="457"/>
        <v>73.626502884340866</v>
      </c>
      <c r="DA955" s="6">
        <v>13242</v>
      </c>
      <c r="DB955" s="21">
        <v>0.34636706021751079</v>
      </c>
      <c r="DC955" s="7">
        <v>-7363.2822999991477</v>
      </c>
      <c r="DD955" s="7">
        <v>4864844.0207000002</v>
      </c>
      <c r="DE955" s="25">
        <f t="shared" si="458"/>
        <v>69.479017065881507</v>
      </c>
      <c r="DF955" s="6">
        <v>13761</v>
      </c>
      <c r="DG955" s="21">
        <v>0.34963076139546728</v>
      </c>
      <c r="DH955" s="7">
        <v>-7367.4587999992073</v>
      </c>
      <c r="DI955" s="7">
        <v>4864841.7827999964</v>
      </c>
      <c r="DJ955" s="25">
        <f t="shared" si="459"/>
        <v>66.920851169025909</v>
      </c>
      <c r="DK955" s="6">
        <v>14092</v>
      </c>
      <c r="DL955" s="21">
        <v>0.35148276253118621</v>
      </c>
      <c r="DM955" s="7">
        <v>-7373.0527999997139</v>
      </c>
      <c r="DN955" s="7">
        <v>4864844.886500001</v>
      </c>
      <c r="DO955" s="25">
        <f t="shared" si="460"/>
        <v>65.521506659755573</v>
      </c>
      <c r="DP955" s="6">
        <v>14256</v>
      </c>
      <c r="DQ955" s="21">
        <v>0.35205959684487281</v>
      </c>
      <c r="DR955" s="7">
        <v>-7373.0527999997139</v>
      </c>
      <c r="DS955" s="7">
        <v>4864844.886500001</v>
      </c>
      <c r="DT955" s="25">
        <f t="shared" si="461"/>
        <v>65.093144339720553</v>
      </c>
      <c r="DU955" s="6">
        <v>13763</v>
      </c>
      <c r="DV955" s="21">
        <v>0.3531252353597667</v>
      </c>
      <c r="DW955" s="7">
        <v>-7366.2424000017336</v>
      </c>
      <c r="DX955" s="7">
        <v>4864841.1080000028</v>
      </c>
      <c r="DY955" s="25">
        <f t="shared" si="462"/>
        <v>64.310958364902987</v>
      </c>
      <c r="DZ955" s="6">
        <v>13283</v>
      </c>
      <c r="EA955" s="21">
        <v>0.35430655724115062</v>
      </c>
      <c r="EB955" s="7">
        <v>-7367.4587999992073</v>
      </c>
      <c r="EC955" s="7">
        <v>4864841.7827999964</v>
      </c>
      <c r="ED955" s="25">
        <f t="shared" si="463"/>
        <v>63.457541137006203</v>
      </c>
      <c r="EE955" s="6">
        <v>8884</v>
      </c>
      <c r="EF955" s="21">
        <v>0.35662667186675551</v>
      </c>
      <c r="EG955" s="7">
        <v>-7360.4972999989986</v>
      </c>
      <c r="EH955" s="7">
        <v>4864837.9205000028</v>
      </c>
      <c r="EI955" s="25">
        <f t="shared" si="464"/>
        <v>61.822237246666937</v>
      </c>
    </row>
    <row r="956" spans="1:139" x14ac:dyDescent="0.25">
      <c r="A956" s="6">
        <v>942</v>
      </c>
      <c r="B956" s="6">
        <v>2</v>
      </c>
      <c r="C956" s="6">
        <v>4</v>
      </c>
      <c r="D956" s="6">
        <v>2</v>
      </c>
      <c r="E956" s="6">
        <v>3</v>
      </c>
      <c r="F956" s="20">
        <f t="shared" si="434"/>
        <v>1</v>
      </c>
      <c r="G956" s="20">
        <f t="shared" si="435"/>
        <v>0</v>
      </c>
      <c r="H956" s="20">
        <f t="shared" si="436"/>
        <v>0</v>
      </c>
      <c r="I956" s="7">
        <v>-7350.0096440986435</v>
      </c>
      <c r="J956" s="7">
        <v>4864757.022220117</v>
      </c>
      <c r="K956" s="6">
        <v>-3</v>
      </c>
      <c r="L956" s="6">
        <v>-3</v>
      </c>
      <c r="M956" s="7">
        <v>-7358.278039416964</v>
      </c>
      <c r="N956" s="7">
        <v>4864757.6817139108</v>
      </c>
      <c r="O956" s="26">
        <f t="shared" si="437"/>
        <v>-7358.2780394169649</v>
      </c>
      <c r="P956" s="26">
        <f t="shared" si="438"/>
        <v>4864757.6817139126</v>
      </c>
      <c r="Q956" s="20">
        <f t="shared" si="439"/>
        <v>1</v>
      </c>
      <c r="R956" s="26">
        <f t="shared" si="440"/>
        <v>8.2946544959069062</v>
      </c>
      <c r="S956" s="26">
        <f>R956*'8_HeSo_Mercator'!$B$7</f>
        <v>6.35475343396703</v>
      </c>
      <c r="T956" s="6">
        <v>644</v>
      </c>
      <c r="U956" s="21">
        <v>0.39978328445177741</v>
      </c>
      <c r="V956" s="7">
        <v>-7363.2282320708036</v>
      </c>
      <c r="W956" s="7">
        <v>4864760.277467221</v>
      </c>
      <c r="X956" s="25">
        <f t="shared" si="441"/>
        <v>39.147269297567526</v>
      </c>
      <c r="Y956" s="6">
        <v>874</v>
      </c>
      <c r="Z956" s="21">
        <v>0.4536876054768349</v>
      </c>
      <c r="AA956" s="7">
        <v>-7352.9321568608284</v>
      </c>
      <c r="AB956" s="7">
        <v>4864754.565126285</v>
      </c>
      <c r="AC956" s="25">
        <f t="shared" si="442"/>
        <v>23.603279064645129</v>
      </c>
      <c r="AD956" s="6">
        <v>758</v>
      </c>
      <c r="AE956" s="21">
        <v>0.47064971941099809</v>
      </c>
      <c r="AF956" s="7">
        <v>-7363.2282320708036</v>
      </c>
      <c r="AG956" s="7">
        <v>4864760.277467221</v>
      </c>
      <c r="AH956" s="25">
        <f t="shared" si="443"/>
        <v>20.380216046575917</v>
      </c>
      <c r="AI956" s="6">
        <v>976</v>
      </c>
      <c r="AJ956" s="21">
        <v>0.47797187436708227</v>
      </c>
      <c r="AK956" s="7">
        <v>-7363.2282320708036</v>
      </c>
      <c r="AL956" s="7">
        <v>4864760.277467221</v>
      </c>
      <c r="AM956" s="25">
        <f t="shared" si="444"/>
        <v>19.159785050713438</v>
      </c>
      <c r="AN956" s="6">
        <v>534</v>
      </c>
      <c r="AO956" s="21">
        <v>0.47810965499276747</v>
      </c>
      <c r="AP956" s="7">
        <v>-7363.2282320708036</v>
      </c>
      <c r="AQ956" s="7">
        <v>4864760.277467221</v>
      </c>
      <c r="AR956" s="25">
        <f t="shared" si="445"/>
        <v>19.137708891024072</v>
      </c>
      <c r="AS956" s="6">
        <v>982</v>
      </c>
      <c r="AT956" s="21">
        <v>0.48172805498105808</v>
      </c>
      <c r="AU956" s="7">
        <v>-7352.9321568608284</v>
      </c>
      <c r="AV956" s="7">
        <v>4864754.565126285</v>
      </c>
      <c r="AW956" s="25">
        <f t="shared" si="446"/>
        <v>18.569159287976934</v>
      </c>
      <c r="AX956" s="6">
        <v>544</v>
      </c>
      <c r="AY956" s="21">
        <v>0.48380135674785568</v>
      </c>
      <c r="AZ956" s="7">
        <v>-7352.9321568608284</v>
      </c>
      <c r="BA956" s="7">
        <v>4864754.565126285</v>
      </c>
      <c r="BB956" s="25">
        <f t="shared" si="447"/>
        <v>18.252891499606452</v>
      </c>
      <c r="BC956" s="6">
        <v>869</v>
      </c>
      <c r="BD956" s="21">
        <v>0.48400495075217098</v>
      </c>
      <c r="BE956" s="7">
        <v>-7363.2282320708036</v>
      </c>
      <c r="BF956" s="7">
        <v>4864760.277467221</v>
      </c>
      <c r="BG956" s="25">
        <f t="shared" si="448"/>
        <v>18.2221989611349</v>
      </c>
      <c r="BH956" s="6">
        <v>1081</v>
      </c>
      <c r="BI956" s="21">
        <v>0.48716414337353331</v>
      </c>
      <c r="BJ956" s="7">
        <v>-7362.5265000015497</v>
      </c>
      <c r="BK956" s="7">
        <v>4864764.065700002</v>
      </c>
      <c r="BL956" s="25">
        <f t="shared" si="449"/>
        <v>17.754103113990379</v>
      </c>
      <c r="BM956" s="6">
        <v>1083</v>
      </c>
      <c r="BN956" s="21">
        <v>0.48840002639913732</v>
      </c>
      <c r="BO956" s="7">
        <v>-7363.2282320708036</v>
      </c>
      <c r="BP956" s="7">
        <v>4864760.277467221</v>
      </c>
      <c r="BQ956" s="25">
        <f t="shared" si="450"/>
        <v>17.575078965996468</v>
      </c>
      <c r="BR956" s="6">
        <v>431</v>
      </c>
      <c r="BS956" s="21">
        <v>0.48916269183952221</v>
      </c>
      <c r="BT956" s="7">
        <v>-7352.9321568608284</v>
      </c>
      <c r="BU956" s="7">
        <v>4864754.565126285</v>
      </c>
      <c r="BV956" s="25">
        <f t="shared" si="451"/>
        <v>17.465728105016339</v>
      </c>
      <c r="BW956" s="6">
        <v>106</v>
      </c>
      <c r="BX956" s="21">
        <v>0.49325574886903412</v>
      </c>
      <c r="BY956" s="7">
        <v>-7352.9321568608284</v>
      </c>
      <c r="BZ956" s="7">
        <v>4864754.565126285</v>
      </c>
      <c r="CA956" s="25">
        <f t="shared" si="452"/>
        <v>16.893178751219182</v>
      </c>
      <c r="CB956" s="6">
        <v>644</v>
      </c>
      <c r="CC956" s="21">
        <v>0.40778241437014151</v>
      </c>
      <c r="CD956" s="7">
        <v>-7363.2282320708036</v>
      </c>
      <c r="CE956" s="7">
        <v>4864760.277467221</v>
      </c>
      <c r="CF956" s="25">
        <f t="shared" si="453"/>
        <v>36.164796734332199</v>
      </c>
      <c r="CG956" s="6">
        <v>874</v>
      </c>
      <c r="CH956" s="21">
        <v>0.4373981954281741</v>
      </c>
      <c r="CI956" s="7">
        <v>-7352.9321568608284</v>
      </c>
      <c r="CJ956" s="7">
        <v>4864754.565126285</v>
      </c>
      <c r="CK956" s="25">
        <f t="shared" si="454"/>
        <v>27.320714454765326</v>
      </c>
      <c r="CL956" s="6">
        <v>431</v>
      </c>
      <c r="CM956" s="21">
        <v>0.45938819505068679</v>
      </c>
      <c r="CN956" s="7">
        <v>-7352.9321568608284</v>
      </c>
      <c r="CO956" s="7">
        <v>4864754.565126285</v>
      </c>
      <c r="CP956" s="25">
        <f t="shared" si="455"/>
        <v>22.453325716374234</v>
      </c>
      <c r="CQ956" s="6">
        <v>982</v>
      </c>
      <c r="CR956" s="21">
        <v>0.4613624099882776</v>
      </c>
      <c r="CS956" s="7">
        <v>-7352.9321568608284</v>
      </c>
      <c r="CT956" s="7">
        <v>4864754.565126285</v>
      </c>
      <c r="CU956" s="25">
        <f t="shared" si="456"/>
        <v>22.071465581441764</v>
      </c>
      <c r="CV956" s="6">
        <v>761</v>
      </c>
      <c r="CW956" s="21">
        <v>0.46602847238108658</v>
      </c>
      <c r="CX956" s="7">
        <v>-7352.9321568608284</v>
      </c>
      <c r="CY956" s="7">
        <v>4864754.565126285</v>
      </c>
      <c r="CZ956" s="25">
        <f t="shared" si="457"/>
        <v>21.200699761921879</v>
      </c>
      <c r="DA956" s="6">
        <v>544</v>
      </c>
      <c r="DB956" s="21">
        <v>0.46885119641513079</v>
      </c>
      <c r="DC956" s="7">
        <v>-7352.9321568608284</v>
      </c>
      <c r="DD956" s="7">
        <v>4864754.565126285</v>
      </c>
      <c r="DE956" s="25">
        <f t="shared" si="458"/>
        <v>20.694735768894667</v>
      </c>
      <c r="DF956" s="6">
        <v>758</v>
      </c>
      <c r="DG956" s="21">
        <v>0.46980650016834669</v>
      </c>
      <c r="DH956" s="7">
        <v>-7363.2282320708036</v>
      </c>
      <c r="DI956" s="7">
        <v>4864760.277467221</v>
      </c>
      <c r="DJ956" s="25">
        <f t="shared" si="459"/>
        <v>20.526925908845925</v>
      </c>
      <c r="DK956" s="6">
        <v>106</v>
      </c>
      <c r="DL956" s="21">
        <v>0.4707945706878145</v>
      </c>
      <c r="DM956" s="7">
        <v>-7352.9321568608284</v>
      </c>
      <c r="DN956" s="7">
        <v>4864754.565126285</v>
      </c>
      <c r="DO956" s="25">
        <f t="shared" si="460"/>
        <v>20.355145764527162</v>
      </c>
      <c r="DP956" s="6">
        <v>1091</v>
      </c>
      <c r="DQ956" s="21">
        <v>0.47221024612443069</v>
      </c>
      <c r="DR956" s="7">
        <v>-7352.9321568608284</v>
      </c>
      <c r="DS956" s="7">
        <v>4864754.565126285</v>
      </c>
      <c r="DT956" s="25">
        <f t="shared" si="461"/>
        <v>20.112144236362678</v>
      </c>
      <c r="DU956" s="6">
        <v>534</v>
      </c>
      <c r="DV956" s="21">
        <v>0.47250107250107243</v>
      </c>
      <c r="DW956" s="7">
        <v>-7363.2282320708036</v>
      </c>
      <c r="DX956" s="7">
        <v>4864760.277467221</v>
      </c>
      <c r="DY956" s="25">
        <f t="shared" si="462"/>
        <v>20.06267350003181</v>
      </c>
      <c r="DZ956" s="6">
        <v>976</v>
      </c>
      <c r="EA956" s="21">
        <v>0.4732212836366802</v>
      </c>
      <c r="EB956" s="7">
        <v>-7363.2282320708036</v>
      </c>
      <c r="EC956" s="7">
        <v>4864760.277467221</v>
      </c>
      <c r="ED956" s="25">
        <f t="shared" si="463"/>
        <v>19.940815854330392</v>
      </c>
      <c r="EE956" s="6">
        <v>869</v>
      </c>
      <c r="EF956" s="21">
        <v>0.47974119225154838</v>
      </c>
      <c r="EG956" s="7">
        <v>-7363.2282320708036</v>
      </c>
      <c r="EH956" s="7">
        <v>4864760.277467221</v>
      </c>
      <c r="EI956" s="25">
        <f t="shared" si="464"/>
        <v>18.878694540067695</v>
      </c>
    </row>
    <row r="957" spans="1:139" x14ac:dyDescent="0.25">
      <c r="A957" s="6">
        <v>943</v>
      </c>
      <c r="B957" s="6">
        <v>2</v>
      </c>
      <c r="C957" s="6">
        <v>1</v>
      </c>
      <c r="D957" s="6">
        <v>2</v>
      </c>
      <c r="E957" s="6">
        <v>1</v>
      </c>
      <c r="F957" s="20">
        <f t="shared" si="434"/>
        <v>1</v>
      </c>
      <c r="G957" s="20">
        <f t="shared" si="435"/>
        <v>1</v>
      </c>
      <c r="H957" s="20">
        <f t="shared" si="436"/>
        <v>1</v>
      </c>
      <c r="I957" s="7">
        <v>-7314.0013545843494</v>
      </c>
      <c r="J957" s="7">
        <v>4864798.1327730604</v>
      </c>
      <c r="K957" s="6">
        <v>-6</v>
      </c>
      <c r="L957" s="6">
        <v>-6</v>
      </c>
      <c r="M957" s="7">
        <v>-7316.5572410567729</v>
      </c>
      <c r="N957" s="7">
        <v>4864798.193488555</v>
      </c>
      <c r="O957" s="26">
        <f t="shared" si="437"/>
        <v>-7316.5572410567729</v>
      </c>
      <c r="P957" s="26">
        <f t="shared" si="438"/>
        <v>4864798.193488555</v>
      </c>
      <c r="Q957" s="20">
        <f t="shared" si="439"/>
        <v>1</v>
      </c>
      <c r="R957" s="26">
        <f t="shared" si="440"/>
        <v>2.5566075238900612</v>
      </c>
      <c r="S957" s="26">
        <f>R957*'8_HeSo_Mercator'!$B$7</f>
        <v>1.9586844093100433</v>
      </c>
      <c r="T957" s="6">
        <v>4354</v>
      </c>
      <c r="U957" s="21">
        <v>0.30980324930096731</v>
      </c>
      <c r="V957" s="7">
        <v>-7317.6510000005364</v>
      </c>
      <c r="W957" s="7">
        <v>4864794.6286000013</v>
      </c>
      <c r="X957" s="25">
        <f t="shared" si="441"/>
        <v>108.55657337504856</v>
      </c>
      <c r="Y957" s="6">
        <v>4080</v>
      </c>
      <c r="Z957" s="21">
        <v>0.31872041245899879</v>
      </c>
      <c r="AA957" s="7">
        <v>-7317.0124999992549</v>
      </c>
      <c r="AB957" s="7">
        <v>4864795.1489999956</v>
      </c>
      <c r="AC957" s="25">
        <f t="shared" si="442"/>
        <v>96.908190625520149</v>
      </c>
      <c r="AD957" s="6">
        <v>3804</v>
      </c>
      <c r="AE957" s="21">
        <v>0.344787837133188</v>
      </c>
      <c r="AF957" s="7">
        <v>-7317.6510000005364</v>
      </c>
      <c r="AG957" s="7">
        <v>4864794.6286000013</v>
      </c>
      <c r="AH957" s="25">
        <f t="shared" si="443"/>
        <v>70.760721367247257</v>
      </c>
      <c r="AI957" s="6">
        <v>4466</v>
      </c>
      <c r="AJ957" s="21">
        <v>0.35723090357486559</v>
      </c>
      <c r="AK957" s="7">
        <v>-7312.6622000001371</v>
      </c>
      <c r="AL957" s="7">
        <v>4864807.6248999983</v>
      </c>
      <c r="AM957" s="25">
        <f t="shared" si="444"/>
        <v>61.405024878726373</v>
      </c>
      <c r="AN957" s="6">
        <v>3922</v>
      </c>
      <c r="AO957" s="21">
        <v>0.36065860894145479</v>
      </c>
      <c r="AP957" s="7">
        <v>-7312.5832382179797</v>
      </c>
      <c r="AQ957" s="7">
        <v>4864797.2368749306</v>
      </c>
      <c r="AR957" s="25">
        <f t="shared" si="445"/>
        <v>59.103715990979715</v>
      </c>
      <c r="AS957" s="6">
        <v>3387</v>
      </c>
      <c r="AT957" s="21">
        <v>0.36812094519530669</v>
      </c>
      <c r="AU957" s="7">
        <v>-7317.6510000005364</v>
      </c>
      <c r="AV957" s="7">
        <v>4864794.6286000013</v>
      </c>
      <c r="AW957" s="25">
        <f t="shared" si="446"/>
        <v>54.455015520685201</v>
      </c>
      <c r="AX957" s="6">
        <v>3502</v>
      </c>
      <c r="AY957" s="21">
        <v>0.37541534757007422</v>
      </c>
      <c r="AZ957" s="7">
        <v>-7316.4574000015846</v>
      </c>
      <c r="BA957" s="7">
        <v>4864800.7843000004</v>
      </c>
      <c r="BB957" s="25">
        <f t="shared" si="447"/>
        <v>50.344485492596654</v>
      </c>
      <c r="BC957" s="6">
        <v>4633</v>
      </c>
      <c r="BD957" s="21">
        <v>0.38358611305827112</v>
      </c>
      <c r="BE957" s="7">
        <v>-7317.6510000005364</v>
      </c>
      <c r="BF957" s="7">
        <v>4864794.6286000013</v>
      </c>
      <c r="BG957" s="25">
        <f t="shared" si="448"/>
        <v>46.190056746906023</v>
      </c>
      <c r="BH957" s="6">
        <v>4330</v>
      </c>
      <c r="BI957" s="21">
        <v>0.384047633091264</v>
      </c>
      <c r="BJ957" s="7">
        <v>-7312.6622000001371</v>
      </c>
      <c r="BK957" s="7">
        <v>4864807.6248999983</v>
      </c>
      <c r="BL957" s="25">
        <f t="shared" si="449"/>
        <v>45.968425485373821</v>
      </c>
      <c r="BM957" s="6">
        <v>4491</v>
      </c>
      <c r="BN957" s="21">
        <v>0.3864358069022969</v>
      </c>
      <c r="BO957" s="7">
        <v>-7317.6510000005364</v>
      </c>
      <c r="BP957" s="7">
        <v>4864794.6286000013</v>
      </c>
      <c r="BQ957" s="25">
        <f t="shared" si="450"/>
        <v>44.842576296945502</v>
      </c>
      <c r="BR957" s="6">
        <v>3943</v>
      </c>
      <c r="BS957" s="21">
        <v>0.3872724477300446</v>
      </c>
      <c r="BT957" s="7">
        <v>-7317.6510000005364</v>
      </c>
      <c r="BU957" s="7">
        <v>4864794.6286000013</v>
      </c>
      <c r="BV957" s="25">
        <f t="shared" si="451"/>
        <v>44.456329037282664</v>
      </c>
      <c r="BW957" s="6">
        <v>3647</v>
      </c>
      <c r="BX957" s="21">
        <v>0.39591831028842461</v>
      </c>
      <c r="BY957" s="7">
        <v>-7327.9592737369239</v>
      </c>
      <c r="BZ957" s="7">
        <v>4864815.6927927434</v>
      </c>
      <c r="CA957" s="25">
        <f t="shared" si="452"/>
        <v>40.698429506203446</v>
      </c>
      <c r="CB957" s="6">
        <v>4354</v>
      </c>
      <c r="CC957" s="21">
        <v>0.31311692276381392</v>
      </c>
      <c r="CD957" s="7">
        <v>-7317.6510000005364</v>
      </c>
      <c r="CE957" s="7">
        <v>4864794.6286000013</v>
      </c>
      <c r="CF957" s="25">
        <f t="shared" si="453"/>
        <v>104.03365079703951</v>
      </c>
      <c r="CG957" s="6">
        <v>4080</v>
      </c>
      <c r="CH957" s="21">
        <v>0.32109751575824991</v>
      </c>
      <c r="CI957" s="7">
        <v>-7317.0124999992549</v>
      </c>
      <c r="CJ957" s="7">
        <v>4864795.1489999956</v>
      </c>
      <c r="CK957" s="25">
        <f t="shared" si="454"/>
        <v>94.070232571930276</v>
      </c>
      <c r="CL957" s="6">
        <v>3804</v>
      </c>
      <c r="CM957" s="21">
        <v>0.34342739160357882</v>
      </c>
      <c r="CN957" s="7">
        <v>-7317.6510000005364</v>
      </c>
      <c r="CO957" s="7">
        <v>4864794.6286000013</v>
      </c>
      <c r="CP957" s="25">
        <f t="shared" si="455"/>
        <v>71.888641168139358</v>
      </c>
      <c r="CQ957" s="6">
        <v>4466</v>
      </c>
      <c r="CR957" s="21">
        <v>0.34460789991891572</v>
      </c>
      <c r="CS957" s="7">
        <v>-7312.6622000001371</v>
      </c>
      <c r="CT957" s="7">
        <v>4864807.6248999983</v>
      </c>
      <c r="CU957" s="25">
        <f t="shared" si="456"/>
        <v>70.908628167652182</v>
      </c>
      <c r="CV957" s="6">
        <v>3502</v>
      </c>
      <c r="CW957" s="21">
        <v>0.36202794716836673</v>
      </c>
      <c r="CX957" s="7">
        <v>-7316.4574000015846</v>
      </c>
      <c r="CY957" s="7">
        <v>4864800.7843000004</v>
      </c>
      <c r="CZ957" s="25">
        <f t="shared" si="457"/>
        <v>58.21455864849078</v>
      </c>
      <c r="DA957" s="6">
        <v>3387</v>
      </c>
      <c r="DB957" s="21">
        <v>0.3640539995970179</v>
      </c>
      <c r="DC957" s="7">
        <v>-7317.6510000005364</v>
      </c>
      <c r="DD957" s="7">
        <v>4864794.6286000013</v>
      </c>
      <c r="DE957" s="25">
        <f t="shared" si="458"/>
        <v>56.929421836940968</v>
      </c>
      <c r="DF957" s="6">
        <v>3922</v>
      </c>
      <c r="DG957" s="21">
        <v>0.36605353246891459</v>
      </c>
      <c r="DH957" s="7">
        <v>-7312.5832382179797</v>
      </c>
      <c r="DI957" s="7">
        <v>4864797.2368749306</v>
      </c>
      <c r="DJ957" s="25">
        <f t="shared" si="459"/>
        <v>55.695690316108625</v>
      </c>
      <c r="DK957" s="6">
        <v>3365</v>
      </c>
      <c r="DL957" s="21">
        <v>0.36628434038863272</v>
      </c>
      <c r="DM957" s="7">
        <v>-7316.4574000015846</v>
      </c>
      <c r="DN957" s="7">
        <v>4864800.7843000004</v>
      </c>
      <c r="DO957" s="25">
        <f t="shared" si="460"/>
        <v>55.555440138230871</v>
      </c>
      <c r="DP957" s="6">
        <v>4330</v>
      </c>
      <c r="DQ957" s="21">
        <v>0.3664525416593104</v>
      </c>
      <c r="DR957" s="7">
        <v>-7312.6622000001371</v>
      </c>
      <c r="DS957" s="7">
        <v>4864807.6248999983</v>
      </c>
      <c r="DT957" s="25">
        <f t="shared" si="461"/>
        <v>55.453510825558439</v>
      </c>
      <c r="DU957" s="6">
        <v>4633</v>
      </c>
      <c r="DV957" s="21">
        <v>0.3767529665587917</v>
      </c>
      <c r="DW957" s="7">
        <v>-7317.6510000005364</v>
      </c>
      <c r="DX957" s="7">
        <v>4864794.6286000013</v>
      </c>
      <c r="DY957" s="25">
        <f t="shared" si="462"/>
        <v>49.633314407813579</v>
      </c>
      <c r="DZ957" s="6">
        <v>3943</v>
      </c>
      <c r="EA957" s="21">
        <v>0.37768601361168458</v>
      </c>
      <c r="EB957" s="7">
        <v>-7317.6510000005364</v>
      </c>
      <c r="EC957" s="7">
        <v>4864794.6286000013</v>
      </c>
      <c r="ED957" s="25">
        <f t="shared" si="463"/>
        <v>49.14466627930355</v>
      </c>
      <c r="EE957" s="6">
        <v>4491</v>
      </c>
      <c r="EF957" s="21">
        <v>0.38438896189224708</v>
      </c>
      <c r="EG957" s="7">
        <v>-7317.6510000005364</v>
      </c>
      <c r="EH957" s="7">
        <v>4864794.6286000013</v>
      </c>
      <c r="EI957" s="25">
        <f t="shared" si="464"/>
        <v>45.805367099623339</v>
      </c>
    </row>
    <row r="958" spans="1:139" x14ac:dyDescent="0.25">
      <c r="A958" s="6">
        <v>944</v>
      </c>
      <c r="B958" s="6">
        <v>2</v>
      </c>
      <c r="C958" s="6">
        <v>3</v>
      </c>
      <c r="D958" s="6">
        <v>2</v>
      </c>
      <c r="E958" s="6">
        <v>4</v>
      </c>
      <c r="F958" s="20">
        <f t="shared" si="434"/>
        <v>1</v>
      </c>
      <c r="G958" s="20">
        <f t="shared" si="435"/>
        <v>0</v>
      </c>
      <c r="H958" s="20">
        <f t="shared" si="436"/>
        <v>0</v>
      </c>
      <c r="I958" s="7">
        <v>-7316.4720821567744</v>
      </c>
      <c r="J958" s="7">
        <v>4864800.7595990403</v>
      </c>
      <c r="K958" s="6">
        <v>0</v>
      </c>
      <c r="L958" s="6">
        <v>6</v>
      </c>
      <c r="M958" s="7">
        <v>-7326.7136076500701</v>
      </c>
      <c r="N958" s="7">
        <v>4864814.3343012482</v>
      </c>
      <c r="O958" s="26">
        <f t="shared" si="437"/>
        <v>-7326.7136076500701</v>
      </c>
      <c r="P958" s="26">
        <f t="shared" si="438"/>
        <v>4864814.3343012473</v>
      </c>
      <c r="Q958" s="20">
        <f t="shared" si="439"/>
        <v>1</v>
      </c>
      <c r="R958" s="26">
        <f t="shared" si="440"/>
        <v>17.004745938664648</v>
      </c>
      <c r="S958" s="26">
        <f>R958*'8_HeSo_Mercator'!$B$7</f>
        <v>13.027784062710511</v>
      </c>
      <c r="T958" s="6">
        <v>12217</v>
      </c>
      <c r="U958" s="21">
        <v>0.37636332894418428</v>
      </c>
      <c r="V958" s="7">
        <v>-7353.7234000004828</v>
      </c>
      <c r="W958" s="7">
        <v>4864834.1625000006</v>
      </c>
      <c r="X958" s="25">
        <f t="shared" si="441"/>
        <v>49.839169305032712</v>
      </c>
      <c r="Y958" s="6">
        <v>2756</v>
      </c>
      <c r="Z958" s="21">
        <v>0.4115432715744668</v>
      </c>
      <c r="AA958" s="7">
        <v>-7317.5260999985039</v>
      </c>
      <c r="AB958" s="7">
        <v>4864794.559299998</v>
      </c>
      <c r="AC958" s="25">
        <f t="shared" si="442"/>
        <v>34.860850407662433</v>
      </c>
      <c r="AD958" s="6">
        <v>2660</v>
      </c>
      <c r="AE958" s="21">
        <v>0.42338330806830993</v>
      </c>
      <c r="AF958" s="7">
        <v>-7317.5260999985039</v>
      </c>
      <c r="AG958" s="7">
        <v>4864794.559299998</v>
      </c>
      <c r="AH958" s="25">
        <f t="shared" si="443"/>
        <v>31.12182614809322</v>
      </c>
      <c r="AI958" s="6">
        <v>14332</v>
      </c>
      <c r="AJ958" s="21">
        <v>0.42430846006540102</v>
      </c>
      <c r="AK958" s="7">
        <v>-7330.597199998796</v>
      </c>
      <c r="AL958" s="7">
        <v>4864821.7792999968</v>
      </c>
      <c r="AM958" s="25">
        <f t="shared" si="444"/>
        <v>30.851283449389598</v>
      </c>
      <c r="AN958" s="6">
        <v>14494</v>
      </c>
      <c r="AO958" s="21">
        <v>0.43373572605785432</v>
      </c>
      <c r="AP958" s="7">
        <v>-7325.0529000014067</v>
      </c>
      <c r="AQ958" s="7">
        <v>4864818.7035999969</v>
      </c>
      <c r="AR958" s="25">
        <f t="shared" si="445"/>
        <v>28.255254094522854</v>
      </c>
      <c r="AS958" s="6">
        <v>13212</v>
      </c>
      <c r="AT958" s="21">
        <v>0.43808806542804901</v>
      </c>
      <c r="AU958" s="7">
        <v>-7338.6633000001311</v>
      </c>
      <c r="AV958" s="7">
        <v>4864826.2542999983</v>
      </c>
      <c r="AW958" s="25">
        <f t="shared" si="446"/>
        <v>27.149029632897886</v>
      </c>
      <c r="AX958" s="6">
        <v>14162</v>
      </c>
      <c r="AY958" s="21">
        <v>0.44102600384628149</v>
      </c>
      <c r="AZ958" s="7">
        <v>-7330.597199998796</v>
      </c>
      <c r="BA958" s="7">
        <v>4864821.7792999968</v>
      </c>
      <c r="BB958" s="25">
        <f t="shared" si="447"/>
        <v>26.432802519550854</v>
      </c>
      <c r="BC958" s="6">
        <v>3049</v>
      </c>
      <c r="BD958" s="21">
        <v>0.44495753996616821</v>
      </c>
      <c r="BE958" s="7">
        <v>-7317.5260999985039</v>
      </c>
      <c r="BF958" s="7">
        <v>4864794.559299998</v>
      </c>
      <c r="BG958" s="25">
        <f t="shared" si="448"/>
        <v>25.510896349005876</v>
      </c>
      <c r="BH958" s="6">
        <v>14491</v>
      </c>
      <c r="BI958" s="21">
        <v>0.44882987254067258</v>
      </c>
      <c r="BJ958" s="7">
        <v>-7330.597199998796</v>
      </c>
      <c r="BK958" s="7">
        <v>4864821.7792999968</v>
      </c>
      <c r="BL958" s="25">
        <f t="shared" si="449"/>
        <v>24.641831451130674</v>
      </c>
      <c r="BM958" s="6">
        <v>13517</v>
      </c>
      <c r="BN958" s="21">
        <v>0.4499302624045271</v>
      </c>
      <c r="BO958" s="7">
        <v>-7325.0529000014067</v>
      </c>
      <c r="BP958" s="7">
        <v>4864818.7035999969</v>
      </c>
      <c r="BQ958" s="25">
        <f t="shared" si="450"/>
        <v>24.401649260211524</v>
      </c>
      <c r="BR958" s="6">
        <v>12113</v>
      </c>
      <c r="BS958" s="21">
        <v>0.45079693569269491</v>
      </c>
      <c r="BT958" s="7">
        <v>-7315.7434000000358</v>
      </c>
      <c r="BU958" s="7">
        <v>4864802.0715000033</v>
      </c>
      <c r="BV958" s="25">
        <f t="shared" si="451"/>
        <v>24.21453753309461</v>
      </c>
      <c r="BW958" s="6">
        <v>12114</v>
      </c>
      <c r="BX958" s="21">
        <v>0.45079693569269491</v>
      </c>
      <c r="BY958" s="7">
        <v>-7316.4574000015846</v>
      </c>
      <c r="BZ958" s="7">
        <v>4864800.7843000004</v>
      </c>
      <c r="CA958" s="25">
        <f t="shared" si="452"/>
        <v>24.21453753309461</v>
      </c>
      <c r="CB958" s="6">
        <v>12217</v>
      </c>
      <c r="CC958" s="21">
        <v>0.34100024711540272</v>
      </c>
      <c r="CD958" s="7">
        <v>-7353.7234000004828</v>
      </c>
      <c r="CE958" s="7">
        <v>4864834.1625000006</v>
      </c>
      <c r="CF958" s="25">
        <f t="shared" si="453"/>
        <v>73.957330207728702</v>
      </c>
      <c r="CG958" s="6">
        <v>2756</v>
      </c>
      <c r="CH958" s="21">
        <v>0.423384245509829</v>
      </c>
      <c r="CI958" s="7">
        <v>-7317.5260999985039</v>
      </c>
      <c r="CJ958" s="7">
        <v>4864794.559299998</v>
      </c>
      <c r="CK958" s="25">
        <f t="shared" si="454"/>
        <v>31.121550513887236</v>
      </c>
      <c r="CL958" s="6">
        <v>2749</v>
      </c>
      <c r="CM958" s="21">
        <v>0.43761949494391328</v>
      </c>
      <c r="CN958" s="7">
        <v>-7318.341099999845</v>
      </c>
      <c r="CO958" s="7">
        <v>4864814.5324999988</v>
      </c>
      <c r="CP958" s="25">
        <f t="shared" si="455"/>
        <v>27.265493182848925</v>
      </c>
      <c r="CQ958" s="6">
        <v>2451</v>
      </c>
      <c r="CR958" s="21">
        <v>0.43877321130864461</v>
      </c>
      <c r="CS958" s="7">
        <v>-7332.1088000014424</v>
      </c>
      <c r="CT958" s="7">
        <v>4864822.1709999964</v>
      </c>
      <c r="CU958" s="25">
        <f t="shared" si="456"/>
        <v>26.979853190231836</v>
      </c>
      <c r="CV958" s="6">
        <v>2660</v>
      </c>
      <c r="CW958" s="21">
        <v>0.43933630445490202</v>
      </c>
      <c r="CX958" s="7">
        <v>-7317.5260999985039</v>
      </c>
      <c r="CY958" s="7">
        <v>4864794.559299998</v>
      </c>
      <c r="CZ958" s="25">
        <f t="shared" si="457"/>
        <v>26.841799606007598</v>
      </c>
      <c r="DA958" s="6">
        <v>12113</v>
      </c>
      <c r="DB958" s="21">
        <v>0.44347687991318369</v>
      </c>
      <c r="DC958" s="7">
        <v>-7315.7434000000358</v>
      </c>
      <c r="DD958" s="7">
        <v>4864802.0715000033</v>
      </c>
      <c r="DE958" s="25">
        <f t="shared" si="458"/>
        <v>25.85330480558558</v>
      </c>
      <c r="DF958" s="6">
        <v>12116</v>
      </c>
      <c r="DG958" s="21">
        <v>0.44347687991318369</v>
      </c>
      <c r="DH958" s="7">
        <v>-7309.5174999982119</v>
      </c>
      <c r="DI958" s="7">
        <v>4864813.2934999987</v>
      </c>
      <c r="DJ958" s="25">
        <f t="shared" si="459"/>
        <v>25.85330480558558</v>
      </c>
      <c r="DK958" s="6">
        <v>12117</v>
      </c>
      <c r="DL958" s="21">
        <v>0.44347687991318369</v>
      </c>
      <c r="DM958" s="7">
        <v>-7310.0573000013828</v>
      </c>
      <c r="DN958" s="7">
        <v>4864815.1565999994</v>
      </c>
      <c r="DO958" s="25">
        <f t="shared" si="460"/>
        <v>25.85330480558558</v>
      </c>
      <c r="DP958" s="6">
        <v>12119</v>
      </c>
      <c r="DQ958" s="21">
        <v>0.44347687991318369</v>
      </c>
      <c r="DR958" s="7">
        <v>-7312.6622000001371</v>
      </c>
      <c r="DS958" s="7">
        <v>4864807.6248999983</v>
      </c>
      <c r="DT958" s="25">
        <f t="shared" si="461"/>
        <v>25.85330480558558</v>
      </c>
      <c r="DU958" s="6">
        <v>12120</v>
      </c>
      <c r="DV958" s="21">
        <v>0.44347687991318369</v>
      </c>
      <c r="DW958" s="7">
        <v>-7321.0379000008106</v>
      </c>
      <c r="DX958" s="7">
        <v>4864820.5837000012</v>
      </c>
      <c r="DY958" s="25">
        <f t="shared" si="462"/>
        <v>25.85330480558558</v>
      </c>
      <c r="DZ958" s="6">
        <v>12121</v>
      </c>
      <c r="EA958" s="21">
        <v>0.44347687991318369</v>
      </c>
      <c r="EB958" s="7">
        <v>-7324.0806999988854</v>
      </c>
      <c r="EC958" s="7">
        <v>4864817.7170000002</v>
      </c>
      <c r="ED958" s="25">
        <f t="shared" si="463"/>
        <v>25.85330480558558</v>
      </c>
      <c r="EE958" s="6">
        <v>12122</v>
      </c>
      <c r="EF958" s="21">
        <v>0.44347687991318369</v>
      </c>
      <c r="EG958" s="7">
        <v>-7318.341099999845</v>
      </c>
      <c r="EH958" s="7">
        <v>4864814.5324999988</v>
      </c>
      <c r="EI958" s="25">
        <f t="shared" si="464"/>
        <v>25.85330480558558</v>
      </c>
    </row>
    <row r="959" spans="1:139" x14ac:dyDescent="0.25">
      <c r="A959" s="6">
        <v>945</v>
      </c>
      <c r="B959" s="6">
        <v>2</v>
      </c>
      <c r="C959" s="6">
        <v>1</v>
      </c>
      <c r="D959" s="6">
        <v>2</v>
      </c>
      <c r="E959" s="6">
        <v>1</v>
      </c>
      <c r="F959" s="20">
        <f t="shared" si="434"/>
        <v>1</v>
      </c>
      <c r="G959" s="20">
        <f t="shared" si="435"/>
        <v>1</v>
      </c>
      <c r="H959" s="20">
        <f t="shared" si="436"/>
        <v>1</v>
      </c>
      <c r="I959" s="7">
        <v>-7313.8084921918171</v>
      </c>
      <c r="J959" s="7">
        <v>4864797.1589733772</v>
      </c>
      <c r="K959" s="6">
        <v>-3</v>
      </c>
      <c r="L959" s="6">
        <v>-3</v>
      </c>
      <c r="M959" s="7">
        <v>-7314.3709034496587</v>
      </c>
      <c r="N959" s="7">
        <v>4864793.244859688</v>
      </c>
      <c r="O959" s="26">
        <f t="shared" si="437"/>
        <v>-7314.3709034496587</v>
      </c>
      <c r="P959" s="26">
        <f t="shared" si="438"/>
        <v>4864793.244859688</v>
      </c>
      <c r="Q959" s="20">
        <f t="shared" si="439"/>
        <v>1</v>
      </c>
      <c r="R959" s="26">
        <f t="shared" si="440"/>
        <v>3.954313138212421</v>
      </c>
      <c r="S959" s="26">
        <f>R959*'8_HeSo_Mercator'!$B$7</f>
        <v>3.0295035201811444</v>
      </c>
      <c r="T959" s="6">
        <v>3665</v>
      </c>
      <c r="U959" s="21">
        <v>0.27710771401903728</v>
      </c>
      <c r="V959" s="7">
        <v>-7313.7311197780073</v>
      </c>
      <c r="W959" s="7">
        <v>4864792.0634108707</v>
      </c>
      <c r="X959" s="25">
        <f t="shared" si="441"/>
        <v>169.59206851381239</v>
      </c>
      <c r="Y959" s="6">
        <v>4221</v>
      </c>
      <c r="Z959" s="21">
        <v>0.36104925145680328</v>
      </c>
      <c r="AA959" s="7">
        <v>-7313.7311197780073</v>
      </c>
      <c r="AB959" s="7">
        <v>4864792.0634108707</v>
      </c>
      <c r="AC959" s="25">
        <f t="shared" si="442"/>
        <v>58.848338311374903</v>
      </c>
      <c r="AD959" s="6">
        <v>4357</v>
      </c>
      <c r="AE959" s="21">
        <v>0.39413735178745402</v>
      </c>
      <c r="AF959" s="7">
        <v>-7313.7311197780073</v>
      </c>
      <c r="AG959" s="7">
        <v>4864792.0634108707</v>
      </c>
      <c r="AH959" s="25">
        <f t="shared" si="443"/>
        <v>41.439034019772102</v>
      </c>
      <c r="AI959" s="6">
        <v>4080</v>
      </c>
      <c r="AJ959" s="21">
        <v>0.43436220769984679</v>
      </c>
      <c r="AK959" s="7">
        <v>-7317.0124999992549</v>
      </c>
      <c r="AL959" s="7">
        <v>4864795.1489999956</v>
      </c>
      <c r="AM959" s="25">
        <f t="shared" si="444"/>
        <v>28.092595941264221</v>
      </c>
      <c r="AN959" s="6">
        <v>4354</v>
      </c>
      <c r="AO959" s="21">
        <v>0.43566640129561329</v>
      </c>
      <c r="AP959" s="7">
        <v>-7317.6510000005364</v>
      </c>
      <c r="AQ959" s="7">
        <v>4864794.6286000013</v>
      </c>
      <c r="AR959" s="25">
        <f t="shared" si="445"/>
        <v>27.757715915832065</v>
      </c>
      <c r="AS959" s="6">
        <v>3387</v>
      </c>
      <c r="AT959" s="21">
        <v>0.44089530896373041</v>
      </c>
      <c r="AU959" s="7">
        <v>-7317.6510000005364</v>
      </c>
      <c r="AV959" s="7">
        <v>4864794.6286000013</v>
      </c>
      <c r="AW959" s="25">
        <f t="shared" si="446"/>
        <v>26.464158429603195</v>
      </c>
      <c r="AX959" s="6">
        <v>3527</v>
      </c>
      <c r="AY959" s="21">
        <v>0.4434629325343134</v>
      </c>
      <c r="AZ959" s="7">
        <v>-7313.7311197780073</v>
      </c>
      <c r="BA959" s="7">
        <v>4864792.0634108707</v>
      </c>
      <c r="BB959" s="25">
        <f t="shared" si="447"/>
        <v>25.856557414291146</v>
      </c>
      <c r="BC959" s="6">
        <v>3504</v>
      </c>
      <c r="BD959" s="21">
        <v>0.4535900231679118</v>
      </c>
      <c r="BE959" s="7">
        <v>-7312.5832382179797</v>
      </c>
      <c r="BF959" s="7">
        <v>4864797.2368749306</v>
      </c>
      <c r="BG959" s="25">
        <f t="shared" si="448"/>
        <v>23.623597023337513</v>
      </c>
      <c r="BH959" s="6">
        <v>3645</v>
      </c>
      <c r="BI959" s="21">
        <v>0.46112121666906342</v>
      </c>
      <c r="BJ959" s="7">
        <v>-7310.7008600905538</v>
      </c>
      <c r="BK959" s="7">
        <v>4864800.670677118</v>
      </c>
      <c r="BL959" s="25">
        <f t="shared" si="449"/>
        <v>22.117680485911361</v>
      </c>
      <c r="BM959" s="6">
        <v>3386</v>
      </c>
      <c r="BN959" s="21">
        <v>0.46441473302936082</v>
      </c>
      <c r="BO959" s="7">
        <v>-7317.0124999992549</v>
      </c>
      <c r="BP959" s="7">
        <v>4864795.1489999956</v>
      </c>
      <c r="BQ959" s="25">
        <f t="shared" si="450"/>
        <v>21.496910328779204</v>
      </c>
      <c r="BR959" s="6">
        <v>3528</v>
      </c>
      <c r="BS959" s="21">
        <v>0.4672047582203892</v>
      </c>
      <c r="BT959" s="7">
        <v>-7317.0124999992549</v>
      </c>
      <c r="BU959" s="7">
        <v>4864795.1489999956</v>
      </c>
      <c r="BV959" s="25">
        <f t="shared" si="451"/>
        <v>20.987995929738755</v>
      </c>
      <c r="BW959" s="6">
        <v>4493</v>
      </c>
      <c r="BX959" s="21">
        <v>0.46829012965669681</v>
      </c>
      <c r="BY959" s="7">
        <v>-7313.7311197780073</v>
      </c>
      <c r="BZ959" s="7">
        <v>4864792.0634108707</v>
      </c>
      <c r="CA959" s="25">
        <f t="shared" si="452"/>
        <v>20.794093081811717</v>
      </c>
      <c r="CB959" s="6">
        <v>3665</v>
      </c>
      <c r="CC959" s="21">
        <v>0.26973280770915459</v>
      </c>
      <c r="CD959" s="7">
        <v>-7313.7311197780073</v>
      </c>
      <c r="CE959" s="7">
        <v>4864792.0634108707</v>
      </c>
      <c r="CF959" s="25">
        <f t="shared" si="453"/>
        <v>188.91433232059464</v>
      </c>
      <c r="CG959" s="6">
        <v>4221</v>
      </c>
      <c r="CH959" s="21">
        <v>0.35302831506327498</v>
      </c>
      <c r="CI959" s="7">
        <v>-7313.7311197780073</v>
      </c>
      <c r="CJ959" s="7">
        <v>4864792.0634108707</v>
      </c>
      <c r="CK959" s="25">
        <f t="shared" si="454"/>
        <v>64.381611104987741</v>
      </c>
      <c r="CL959" s="6">
        <v>4357</v>
      </c>
      <c r="CM959" s="21">
        <v>0.38594543147208121</v>
      </c>
      <c r="CN959" s="7">
        <v>-7313.7311197780073</v>
      </c>
      <c r="CO959" s="7">
        <v>4864792.0634108707</v>
      </c>
      <c r="CP959" s="25">
        <f t="shared" si="455"/>
        <v>45.070915755724855</v>
      </c>
      <c r="CQ959" s="6">
        <v>3527</v>
      </c>
      <c r="CR959" s="21">
        <v>0.4311806380277653</v>
      </c>
      <c r="CS959" s="7">
        <v>-7313.7311197780073</v>
      </c>
      <c r="CT959" s="7">
        <v>4864792.0634108707</v>
      </c>
      <c r="CU959" s="25">
        <f t="shared" si="456"/>
        <v>28.930970118028373</v>
      </c>
      <c r="CV959" s="6">
        <v>4493</v>
      </c>
      <c r="CW959" s="21">
        <v>0.43342334856668052</v>
      </c>
      <c r="CX959" s="7">
        <v>-7313.7311197780073</v>
      </c>
      <c r="CY959" s="7">
        <v>4864792.0634108707</v>
      </c>
      <c r="CZ959" s="25">
        <f t="shared" si="457"/>
        <v>28.336798865586314</v>
      </c>
      <c r="DA959" s="6">
        <v>4080</v>
      </c>
      <c r="DB959" s="21">
        <v>0.4379712131596985</v>
      </c>
      <c r="DC959" s="7">
        <v>-7317.0124999992549</v>
      </c>
      <c r="DD959" s="7">
        <v>4864795.1489999956</v>
      </c>
      <c r="DE959" s="25">
        <f t="shared" si="458"/>
        <v>27.178015058863714</v>
      </c>
      <c r="DF959" s="6">
        <v>3366</v>
      </c>
      <c r="DG959" s="21">
        <v>0.44559723330673051</v>
      </c>
      <c r="DH959" s="7">
        <v>-7312.5832382179797</v>
      </c>
      <c r="DI959" s="7">
        <v>4864797.2368749306</v>
      </c>
      <c r="DJ959" s="25">
        <f t="shared" si="459"/>
        <v>25.364719114653528</v>
      </c>
      <c r="DK959" s="6">
        <v>4354</v>
      </c>
      <c r="DL959" s="21">
        <v>0.447665905230481</v>
      </c>
      <c r="DM959" s="7">
        <v>-7317.6510000005364</v>
      </c>
      <c r="DN959" s="7">
        <v>4864794.6286000013</v>
      </c>
      <c r="DO959" s="25">
        <f t="shared" si="460"/>
        <v>24.899115683307603</v>
      </c>
      <c r="DP959" s="6">
        <v>3387</v>
      </c>
      <c r="DQ959" s="21">
        <v>0.45555844230824738</v>
      </c>
      <c r="DR959" s="7">
        <v>-7317.6510000005364</v>
      </c>
      <c r="DS959" s="7">
        <v>4864794.6286000013</v>
      </c>
      <c r="DT959" s="25">
        <f t="shared" si="461"/>
        <v>23.217935629844039</v>
      </c>
      <c r="DU959" s="6">
        <v>3504</v>
      </c>
      <c r="DV959" s="21">
        <v>0.46455010302984051</v>
      </c>
      <c r="DW959" s="7">
        <v>-7312.5832382179797</v>
      </c>
      <c r="DX959" s="7">
        <v>4864797.2368749306</v>
      </c>
      <c r="DY959" s="25">
        <f t="shared" si="462"/>
        <v>21.471864461720987</v>
      </c>
      <c r="DZ959" s="6">
        <v>3386</v>
      </c>
      <c r="EA959" s="21">
        <v>0.47083415167924603</v>
      </c>
      <c r="EB959" s="7">
        <v>-7317.0124999992549</v>
      </c>
      <c r="EC959" s="7">
        <v>4864795.1489999956</v>
      </c>
      <c r="ED959" s="25">
        <f t="shared" si="463"/>
        <v>20.34830195119493</v>
      </c>
      <c r="EE959" s="6">
        <v>3385</v>
      </c>
      <c r="EF959" s="21">
        <v>0.47138275285720738</v>
      </c>
      <c r="EG959" s="7">
        <v>-7313.7311197780073</v>
      </c>
      <c r="EH959" s="7">
        <v>4864792.0634108707</v>
      </c>
      <c r="EI959" s="25">
        <f t="shared" si="464"/>
        <v>20.253740749458824</v>
      </c>
    </row>
    <row r="960" spans="1:139" x14ac:dyDescent="0.25">
      <c r="A960" s="6">
        <v>946</v>
      </c>
      <c r="B960" s="6">
        <v>2</v>
      </c>
      <c r="C960" s="6">
        <v>2</v>
      </c>
      <c r="D960" s="6">
        <v>2</v>
      </c>
      <c r="E960" s="6">
        <v>2</v>
      </c>
      <c r="F960" s="20">
        <f t="shared" si="434"/>
        <v>1</v>
      </c>
      <c r="G960" s="20">
        <f t="shared" si="435"/>
        <v>1</v>
      </c>
      <c r="H960" s="20">
        <f t="shared" si="436"/>
        <v>1</v>
      </c>
      <c r="I960" s="7">
        <v>-7323.8266838243317</v>
      </c>
      <c r="J960" s="7">
        <v>4864818.1533000767</v>
      </c>
      <c r="K960" s="6">
        <v>-3</v>
      </c>
      <c r="L960" s="6">
        <v>0</v>
      </c>
      <c r="M960" s="7">
        <v>-7326.1805568263308</v>
      </c>
      <c r="N960" s="7">
        <v>4864819.2105384609</v>
      </c>
      <c r="O960" s="26">
        <f t="shared" si="437"/>
        <v>-7326.1805568263298</v>
      </c>
      <c r="P960" s="26">
        <f t="shared" si="438"/>
        <v>4864819.2105384609</v>
      </c>
      <c r="Q960" s="20">
        <f t="shared" si="439"/>
        <v>1</v>
      </c>
      <c r="R960" s="26">
        <f t="shared" si="440"/>
        <v>2.5804013467784359</v>
      </c>
      <c r="S960" s="26">
        <f>R960*'8_HeSo_Mercator'!$B$7</f>
        <v>1.9769134841656284</v>
      </c>
      <c r="T960" s="6">
        <v>13125</v>
      </c>
      <c r="U960" s="21">
        <v>0.3692207768130788</v>
      </c>
      <c r="V960" s="7">
        <v>-7325.2340999990702</v>
      </c>
      <c r="W960" s="7">
        <v>4864818.3567999974</v>
      </c>
      <c r="X960" s="25">
        <f t="shared" si="441"/>
        <v>53.809068414147042</v>
      </c>
      <c r="Y960" s="6">
        <v>14401</v>
      </c>
      <c r="Z960" s="21">
        <v>0.38250757256596168</v>
      </c>
      <c r="AA960" s="7">
        <v>-7330.7868999987841</v>
      </c>
      <c r="AB960" s="7">
        <v>4864821.4372999966</v>
      </c>
      <c r="AC960" s="25">
        <f t="shared" si="442"/>
        <v>46.713224918329232</v>
      </c>
      <c r="AD960" s="6">
        <v>13270</v>
      </c>
      <c r="AE960" s="21">
        <v>0.38565815750661192</v>
      </c>
      <c r="AF960" s="7">
        <v>-7325.2340999990702</v>
      </c>
      <c r="AG960" s="7">
        <v>4864818.3567999974</v>
      </c>
      <c r="AH960" s="25">
        <f t="shared" si="443"/>
        <v>45.205357873463669</v>
      </c>
      <c r="AI960" s="6">
        <v>14235</v>
      </c>
      <c r="AJ960" s="21">
        <v>0.38603759636930163</v>
      </c>
      <c r="AK960" s="7">
        <v>-7330.7868999987841</v>
      </c>
      <c r="AL960" s="7">
        <v>4864821.4372999966</v>
      </c>
      <c r="AM960" s="25">
        <f t="shared" si="444"/>
        <v>45.027889180241537</v>
      </c>
      <c r="AN960" s="6">
        <v>12966</v>
      </c>
      <c r="AO960" s="21">
        <v>0.38652705218454869</v>
      </c>
      <c r="AP960" s="7">
        <v>-7330.7868999987841</v>
      </c>
      <c r="AQ960" s="7">
        <v>4864821.4372999966</v>
      </c>
      <c r="AR960" s="25">
        <f t="shared" si="445"/>
        <v>44.800248342012246</v>
      </c>
      <c r="AS960" s="6">
        <v>14398</v>
      </c>
      <c r="AT960" s="21">
        <v>0.38712183568506492</v>
      </c>
      <c r="AU960" s="7">
        <v>-7324.0806999988854</v>
      </c>
      <c r="AV960" s="7">
        <v>4864817.7170000002</v>
      </c>
      <c r="AW960" s="25">
        <f t="shared" si="446"/>
        <v>44.525553415792274</v>
      </c>
      <c r="AX960" s="6">
        <v>13425</v>
      </c>
      <c r="AY960" s="21">
        <v>0.39060437004975118</v>
      </c>
      <c r="AZ960" s="7">
        <v>-7325.2340999990702</v>
      </c>
      <c r="BA960" s="7">
        <v>4864818.3567999974</v>
      </c>
      <c r="BB960" s="25">
        <f t="shared" si="447"/>
        <v>42.958747306141142</v>
      </c>
      <c r="BC960" s="6">
        <v>13747</v>
      </c>
      <c r="BD960" s="21">
        <v>0.39369980628301138</v>
      </c>
      <c r="BE960" s="7">
        <v>-7330.7868999987841</v>
      </c>
      <c r="BF960" s="7">
        <v>4864821.4372999966</v>
      </c>
      <c r="BG960" s="25">
        <f t="shared" si="448"/>
        <v>41.623557468921319</v>
      </c>
      <c r="BH960" s="6">
        <v>10694</v>
      </c>
      <c r="BI960" s="21">
        <v>0.40294447340694223</v>
      </c>
      <c r="BJ960" s="7">
        <v>-7324.0806999988854</v>
      </c>
      <c r="BK960" s="7">
        <v>4864817.7170000002</v>
      </c>
      <c r="BL960" s="25">
        <f t="shared" si="449"/>
        <v>37.933174223318936</v>
      </c>
      <c r="BM960" s="6">
        <v>14075</v>
      </c>
      <c r="BN960" s="21">
        <v>0.4030894507198674</v>
      </c>
      <c r="BO960" s="7">
        <v>-7330.7868999987841</v>
      </c>
      <c r="BP960" s="7">
        <v>4864821.4372999966</v>
      </c>
      <c r="BQ960" s="25">
        <f t="shared" si="450"/>
        <v>37.878630663036567</v>
      </c>
      <c r="BR960" s="6">
        <v>14069</v>
      </c>
      <c r="BS960" s="21">
        <v>0.40454821725816958</v>
      </c>
      <c r="BT960" s="7">
        <v>-7324.0806999988854</v>
      </c>
      <c r="BU960" s="7">
        <v>4864817.7170000002</v>
      </c>
      <c r="BV960" s="25">
        <f t="shared" si="451"/>
        <v>37.335230185041411</v>
      </c>
      <c r="BW960" s="6">
        <v>8844</v>
      </c>
      <c r="BX960" s="21">
        <v>0.40614811328939238</v>
      </c>
      <c r="BY960" s="7">
        <v>-7316.9068000018597</v>
      </c>
      <c r="BZ960" s="7">
        <v>4864818.2917999998</v>
      </c>
      <c r="CA960" s="25">
        <f t="shared" si="452"/>
        <v>36.75041431234667</v>
      </c>
      <c r="CB960" s="6">
        <v>13125</v>
      </c>
      <c r="CC960" s="21">
        <v>0.36470634263395052</v>
      </c>
      <c r="CD960" s="7">
        <v>-7325.2340999990702</v>
      </c>
      <c r="CE960" s="7">
        <v>4864818.3567999974</v>
      </c>
      <c r="CF960" s="25">
        <f t="shared" si="453"/>
        <v>56.52319923355784</v>
      </c>
      <c r="CG960" s="6">
        <v>13270</v>
      </c>
      <c r="CH960" s="21">
        <v>0.37788572349099742</v>
      </c>
      <c r="CI960" s="7">
        <v>-7325.2340999990702</v>
      </c>
      <c r="CJ960" s="7">
        <v>4864818.3567999974</v>
      </c>
      <c r="CK960" s="25">
        <f t="shared" si="454"/>
        <v>49.040858201622122</v>
      </c>
      <c r="CL960" s="6">
        <v>14401</v>
      </c>
      <c r="CM960" s="21">
        <v>0.37870132493387981</v>
      </c>
      <c r="CN960" s="7">
        <v>-7330.7868999987841</v>
      </c>
      <c r="CO960" s="7">
        <v>4864821.4372999966</v>
      </c>
      <c r="CP960" s="25">
        <f t="shared" si="455"/>
        <v>48.619747803149487</v>
      </c>
      <c r="CQ960" s="6">
        <v>12966</v>
      </c>
      <c r="CR960" s="21">
        <v>0.38288402927356158</v>
      </c>
      <c r="CS960" s="7">
        <v>-7330.7868999987841</v>
      </c>
      <c r="CT960" s="7">
        <v>4864821.4372999966</v>
      </c>
      <c r="CU960" s="25">
        <f t="shared" si="456"/>
        <v>46.529779414745377</v>
      </c>
      <c r="CV960" s="6">
        <v>14235</v>
      </c>
      <c r="CW960" s="21">
        <v>0.38553011498910927</v>
      </c>
      <c r="CX960" s="7">
        <v>-7330.7868999987841</v>
      </c>
      <c r="CY960" s="7">
        <v>4864821.4372999966</v>
      </c>
      <c r="CZ960" s="25">
        <f t="shared" si="457"/>
        <v>45.265442331877942</v>
      </c>
      <c r="DA960" s="6">
        <v>13425</v>
      </c>
      <c r="DB960" s="21">
        <v>0.38553458727656731</v>
      </c>
      <c r="DC960" s="7">
        <v>-7325.2340999990702</v>
      </c>
      <c r="DD960" s="7">
        <v>4864818.3567999974</v>
      </c>
      <c r="DE960" s="25">
        <f t="shared" si="458"/>
        <v>45.263342011396126</v>
      </c>
      <c r="DF960" s="6">
        <v>14398</v>
      </c>
      <c r="DG960" s="21">
        <v>0.38802847516574279</v>
      </c>
      <c r="DH960" s="7">
        <v>-7324.0806999988854</v>
      </c>
      <c r="DI960" s="7">
        <v>4864817.7170000002</v>
      </c>
      <c r="DJ960" s="25">
        <f t="shared" si="459"/>
        <v>44.110868785019271</v>
      </c>
      <c r="DK960" s="6">
        <v>14397</v>
      </c>
      <c r="DL960" s="21">
        <v>0.38825568040620878</v>
      </c>
      <c r="DM960" s="7">
        <v>-7332.1088000014424</v>
      </c>
      <c r="DN960" s="7">
        <v>4864822.1709999964</v>
      </c>
      <c r="DO960" s="25">
        <f t="shared" si="460"/>
        <v>44.007705564924329</v>
      </c>
      <c r="DP960" s="6">
        <v>13907</v>
      </c>
      <c r="DQ960" s="21">
        <v>0.39078263313193751</v>
      </c>
      <c r="DR960" s="7">
        <v>-7316.867199998349</v>
      </c>
      <c r="DS960" s="7">
        <v>4864813.7149000019</v>
      </c>
      <c r="DT960" s="25">
        <f t="shared" si="461"/>
        <v>42.880415060473368</v>
      </c>
      <c r="DU960" s="6">
        <v>13747</v>
      </c>
      <c r="DV960" s="21">
        <v>0.39116702976551138</v>
      </c>
      <c r="DW960" s="7">
        <v>-7330.7868999987841</v>
      </c>
      <c r="DX960" s="7">
        <v>4864821.4372999966</v>
      </c>
      <c r="DY960" s="25">
        <f t="shared" si="462"/>
        <v>42.712110421640268</v>
      </c>
      <c r="DZ960" s="6">
        <v>13741</v>
      </c>
      <c r="EA960" s="21">
        <v>0.39428011341757979</v>
      </c>
      <c r="EB960" s="7">
        <v>-7316.867199998349</v>
      </c>
      <c r="EC960" s="7">
        <v>4864813.7149000019</v>
      </c>
      <c r="ED960" s="25">
        <f t="shared" si="463"/>
        <v>41.379049338216511</v>
      </c>
      <c r="EE960" s="6">
        <v>8844</v>
      </c>
      <c r="EF960" s="21">
        <v>0.3980976245033877</v>
      </c>
      <c r="EG960" s="7">
        <v>-7316.9068000018597</v>
      </c>
      <c r="EH960" s="7">
        <v>4864818.2917999998</v>
      </c>
      <c r="EI960" s="25">
        <f t="shared" si="464"/>
        <v>39.814535704305385</v>
      </c>
    </row>
    <row r="961" spans="1:139" x14ac:dyDescent="0.25">
      <c r="A961" s="6">
        <v>947</v>
      </c>
      <c r="B961" s="6">
        <v>2</v>
      </c>
      <c r="C961" s="6">
        <v>2</v>
      </c>
      <c r="D961" s="6">
        <v>2</v>
      </c>
      <c r="E961" s="6">
        <v>2</v>
      </c>
      <c r="F961" s="20">
        <f t="shared" si="434"/>
        <v>1</v>
      </c>
      <c r="G961" s="20">
        <f t="shared" si="435"/>
        <v>1</v>
      </c>
      <c r="H961" s="20">
        <f t="shared" si="436"/>
        <v>1</v>
      </c>
      <c r="I961" s="7">
        <v>-7365.1706804627356</v>
      </c>
      <c r="J961" s="7">
        <v>4864841.7082600268</v>
      </c>
      <c r="K961" s="6">
        <v>0</v>
      </c>
      <c r="L961" s="6">
        <v>0</v>
      </c>
      <c r="M961" s="7">
        <v>-7364.5431003044496</v>
      </c>
      <c r="N961" s="7">
        <v>4864843.3088397048</v>
      </c>
      <c r="O961" s="26">
        <f t="shared" si="437"/>
        <v>-7364.5431003044505</v>
      </c>
      <c r="P961" s="26">
        <f t="shared" si="438"/>
        <v>4864843.3088397058</v>
      </c>
      <c r="Q961" s="20">
        <f t="shared" si="439"/>
        <v>1</v>
      </c>
      <c r="R961" s="26">
        <f t="shared" si="440"/>
        <v>1.719218474755404</v>
      </c>
      <c r="S961" s="26">
        <f>R961*'8_HeSo_Mercator'!$B$7</f>
        <v>1.3171385874580595</v>
      </c>
      <c r="T961" s="6">
        <v>9292</v>
      </c>
      <c r="U961" s="21">
        <v>0.2445859836310261</v>
      </c>
      <c r="V961" s="7">
        <v>-7363.2822999991477</v>
      </c>
      <c r="W961" s="7">
        <v>4864844.0207000002</v>
      </c>
      <c r="X961" s="25">
        <f t="shared" si="441"/>
        <v>279.43045502007027</v>
      </c>
      <c r="Y961" s="6">
        <v>7517</v>
      </c>
      <c r="Z961" s="21">
        <v>0.2567350873615763</v>
      </c>
      <c r="AA961" s="7">
        <v>-7363.2822999991477</v>
      </c>
      <c r="AB961" s="7">
        <v>4864844.0207000002</v>
      </c>
      <c r="AC961" s="25">
        <f t="shared" si="442"/>
        <v>230.17549892566112</v>
      </c>
      <c r="AD961" s="6">
        <v>11627</v>
      </c>
      <c r="AE961" s="21">
        <v>0.26800852482179133</v>
      </c>
      <c r="AF961" s="7">
        <v>-7360.4972999989986</v>
      </c>
      <c r="AG961" s="7">
        <v>4864837.9205000028</v>
      </c>
      <c r="AH961" s="25">
        <f t="shared" si="443"/>
        <v>193.8231140255495</v>
      </c>
      <c r="AI961" s="6">
        <v>9296</v>
      </c>
      <c r="AJ961" s="21">
        <v>0.28026625317599591</v>
      </c>
      <c r="AK961" s="7">
        <v>-7363.2822999991477</v>
      </c>
      <c r="AL961" s="7">
        <v>4864844.0207000002</v>
      </c>
      <c r="AM961" s="25">
        <f t="shared" si="444"/>
        <v>162.07527596250549</v>
      </c>
      <c r="AN961" s="6">
        <v>8380</v>
      </c>
      <c r="AO961" s="21">
        <v>0.28480281043561623</v>
      </c>
      <c r="AP961" s="7">
        <v>-7363.2822999991477</v>
      </c>
      <c r="AQ961" s="7">
        <v>4864844.0207000002</v>
      </c>
      <c r="AR961" s="25">
        <f t="shared" si="445"/>
        <v>151.99276568890269</v>
      </c>
      <c r="AS961" s="6">
        <v>9747</v>
      </c>
      <c r="AT961" s="21">
        <v>0.2894331667989351</v>
      </c>
      <c r="AU961" s="7">
        <v>-7363.2822999991477</v>
      </c>
      <c r="AV961" s="7">
        <v>4864844.0207000002</v>
      </c>
      <c r="AW961" s="25">
        <f t="shared" si="446"/>
        <v>142.49735866584882</v>
      </c>
      <c r="AX961" s="6">
        <v>10659</v>
      </c>
      <c r="AY961" s="21">
        <v>0.29487284147018078</v>
      </c>
      <c r="AZ961" s="7">
        <v>-7363.2822999991477</v>
      </c>
      <c r="BA961" s="7">
        <v>4864844.0207000002</v>
      </c>
      <c r="BB961" s="25">
        <f t="shared" si="447"/>
        <v>132.26986213430769</v>
      </c>
      <c r="BC961" s="6">
        <v>10715</v>
      </c>
      <c r="BD961" s="21">
        <v>0.29753186353975569</v>
      </c>
      <c r="BE961" s="7">
        <v>-7366.2424000017336</v>
      </c>
      <c r="BF961" s="7">
        <v>4864841.1080000028</v>
      </c>
      <c r="BG961" s="25">
        <f t="shared" si="448"/>
        <v>127.60452358629978</v>
      </c>
      <c r="BH961" s="6">
        <v>7512</v>
      </c>
      <c r="BI961" s="21">
        <v>0.30890949710565391</v>
      </c>
      <c r="BJ961" s="7">
        <v>-7372.8029000014067</v>
      </c>
      <c r="BK961" s="7">
        <v>4864849.3027999997</v>
      </c>
      <c r="BL961" s="25">
        <f t="shared" si="449"/>
        <v>109.8183611235486</v>
      </c>
      <c r="BM961" s="6">
        <v>9800</v>
      </c>
      <c r="BN961" s="21">
        <v>0.31011734087904042</v>
      </c>
      <c r="BO961" s="7">
        <v>-7367.4587999992073</v>
      </c>
      <c r="BP961" s="7">
        <v>4864841.7827999964</v>
      </c>
      <c r="BQ961" s="25">
        <f t="shared" si="450"/>
        <v>108.11745004429135</v>
      </c>
      <c r="BR961" s="6">
        <v>8429</v>
      </c>
      <c r="BS961" s="21">
        <v>0.31328350805532251</v>
      </c>
      <c r="BT961" s="7">
        <v>-7366.2424000017336</v>
      </c>
      <c r="BU961" s="7">
        <v>4864841.1080000028</v>
      </c>
      <c r="BV961" s="25">
        <f t="shared" si="451"/>
        <v>103.812551919573</v>
      </c>
      <c r="BW961" s="6">
        <v>8832</v>
      </c>
      <c r="BX961" s="21">
        <v>0.32153432569124041</v>
      </c>
      <c r="BY961" s="7">
        <v>-7382.9161028005183</v>
      </c>
      <c r="BZ961" s="7">
        <v>4864854.2085457668</v>
      </c>
      <c r="CA961" s="25">
        <f t="shared" si="452"/>
        <v>93.560089166969135</v>
      </c>
      <c r="CB961" s="6">
        <v>7517</v>
      </c>
      <c r="CC961" s="21">
        <v>0.22848359190677059</v>
      </c>
      <c r="CD961" s="7">
        <v>-7363.2822999991477</v>
      </c>
      <c r="CE961" s="7">
        <v>4864844.0207000002</v>
      </c>
      <c r="CF961" s="25">
        <f t="shared" si="453"/>
        <v>366.92721946221241</v>
      </c>
      <c r="CG961" s="6">
        <v>9292</v>
      </c>
      <c r="CH961" s="21">
        <v>0.22892812705336291</v>
      </c>
      <c r="CI961" s="7">
        <v>-7363.2822999991477</v>
      </c>
      <c r="CJ961" s="7">
        <v>4864844.0207000002</v>
      </c>
      <c r="CK961" s="25">
        <f t="shared" si="454"/>
        <v>364.08549681351985</v>
      </c>
      <c r="CL961" s="6">
        <v>10715</v>
      </c>
      <c r="CM961" s="21">
        <v>0.24251192410849939</v>
      </c>
      <c r="CN961" s="7">
        <v>-7366.2424000017336</v>
      </c>
      <c r="CO961" s="7">
        <v>4864841.1080000028</v>
      </c>
      <c r="CP961" s="25">
        <f t="shared" si="455"/>
        <v>289.1129935751739</v>
      </c>
      <c r="CQ961" s="6">
        <v>11627</v>
      </c>
      <c r="CR961" s="21">
        <v>0.24845974359646589</v>
      </c>
      <c r="CS961" s="7">
        <v>-7360.4972999989986</v>
      </c>
      <c r="CT961" s="7">
        <v>4864837.9205000028</v>
      </c>
      <c r="CU961" s="25">
        <f t="shared" si="456"/>
        <v>262.40727372462175</v>
      </c>
      <c r="CV961" s="6">
        <v>9296</v>
      </c>
      <c r="CW961" s="21">
        <v>0.25792734145317098</v>
      </c>
      <c r="CX961" s="7">
        <v>-7363.2822999991477</v>
      </c>
      <c r="CY961" s="7">
        <v>4864844.0207000002</v>
      </c>
      <c r="CZ961" s="25">
        <f t="shared" si="457"/>
        <v>225.9490257361839</v>
      </c>
      <c r="DA961" s="6">
        <v>8380</v>
      </c>
      <c r="DB961" s="21">
        <v>0.25821769790718829</v>
      </c>
      <c r="DC961" s="7">
        <v>-7363.2822999991477</v>
      </c>
      <c r="DD961" s="7">
        <v>4864844.0207000002</v>
      </c>
      <c r="DE961" s="25">
        <f t="shared" si="458"/>
        <v>224.934452615716</v>
      </c>
      <c r="DF961" s="6">
        <v>10659</v>
      </c>
      <c r="DG961" s="21">
        <v>0.26511798888684651</v>
      </c>
      <c r="DH961" s="7">
        <v>-7363.2822999991477</v>
      </c>
      <c r="DI961" s="7">
        <v>4864844.0207000002</v>
      </c>
      <c r="DJ961" s="25">
        <f t="shared" si="459"/>
        <v>202.41524263021068</v>
      </c>
      <c r="DK961" s="6">
        <v>9800</v>
      </c>
      <c r="DL961" s="21">
        <v>0.27049473671220359</v>
      </c>
      <c r="DM961" s="7">
        <v>-7367.4587999992073</v>
      </c>
      <c r="DN961" s="7">
        <v>4864841.7827999964</v>
      </c>
      <c r="DO961" s="25">
        <f t="shared" si="460"/>
        <v>186.79477494986497</v>
      </c>
      <c r="DP961" s="6">
        <v>9747</v>
      </c>
      <c r="DQ961" s="21">
        <v>0.27152862449315229</v>
      </c>
      <c r="DR961" s="7">
        <v>-7363.2822999991477</v>
      </c>
      <c r="DS961" s="7">
        <v>4864844.0207000002</v>
      </c>
      <c r="DT961" s="25">
        <f t="shared" si="461"/>
        <v>183.96598143424072</v>
      </c>
      <c r="DU961" s="6">
        <v>8834</v>
      </c>
      <c r="DV961" s="21">
        <v>0.28500056916636091</v>
      </c>
      <c r="DW961" s="7">
        <v>-7363.2822999991477</v>
      </c>
      <c r="DX961" s="7">
        <v>4864844.0207000002</v>
      </c>
      <c r="DY961" s="25">
        <f t="shared" si="462"/>
        <v>151.5713402058345</v>
      </c>
      <c r="DZ961" s="6">
        <v>7512</v>
      </c>
      <c r="EA961" s="21">
        <v>0.28800601254340952</v>
      </c>
      <c r="EB961" s="7">
        <v>-7372.8029000014067</v>
      </c>
      <c r="EC961" s="7">
        <v>4864849.3027999997</v>
      </c>
      <c r="ED961" s="25">
        <f t="shared" si="463"/>
        <v>145.34288699275641</v>
      </c>
      <c r="EE961" s="6">
        <v>7989</v>
      </c>
      <c r="EF961" s="21">
        <v>0.2885968322443912</v>
      </c>
      <c r="EG961" s="7">
        <v>-7359.3310999982059</v>
      </c>
      <c r="EH961" s="7">
        <v>4864837.2735000029</v>
      </c>
      <c r="EI961" s="25">
        <f t="shared" si="464"/>
        <v>144.15634444961657</v>
      </c>
    </row>
    <row r="962" spans="1:139" x14ac:dyDescent="0.25">
      <c r="A962" s="6">
        <v>948</v>
      </c>
      <c r="B962" s="6">
        <v>2</v>
      </c>
      <c r="C962" s="6">
        <v>2</v>
      </c>
      <c r="D962" s="6">
        <v>2</v>
      </c>
      <c r="E962" s="6">
        <v>2</v>
      </c>
      <c r="F962" s="20">
        <f t="shared" si="434"/>
        <v>1</v>
      </c>
      <c r="G962" s="20">
        <f t="shared" si="435"/>
        <v>1</v>
      </c>
      <c r="H962" s="20">
        <f t="shared" si="436"/>
        <v>1</v>
      </c>
      <c r="I962" s="7">
        <v>-7360.2352367268377</v>
      </c>
      <c r="J962" s="7">
        <v>4864837.7792741759</v>
      </c>
      <c r="K962" s="6">
        <v>-6</v>
      </c>
      <c r="L962" s="6">
        <v>-6</v>
      </c>
      <c r="M962" s="7">
        <v>-7360.531006163139</v>
      </c>
      <c r="N962" s="7">
        <v>4864837.6257721102</v>
      </c>
      <c r="O962" s="26">
        <f t="shared" si="437"/>
        <v>-7360.5310061631408</v>
      </c>
      <c r="P962" s="26">
        <f t="shared" si="438"/>
        <v>4864837.6257721093</v>
      </c>
      <c r="Q962" s="20">
        <f t="shared" si="439"/>
        <v>1</v>
      </c>
      <c r="R962" s="26">
        <f t="shared" si="440"/>
        <v>0.33323031660934516</v>
      </c>
      <c r="S962" s="26">
        <f>R962*'8_HeSo_Mercator'!$B$7</f>
        <v>0.25529652860406776</v>
      </c>
      <c r="T962" s="6">
        <v>11167</v>
      </c>
      <c r="U962" s="21">
        <v>0.31741978361146228</v>
      </c>
      <c r="V962" s="7">
        <v>-7360.4972999989986</v>
      </c>
      <c r="W962" s="7">
        <v>4864837.9205000028</v>
      </c>
      <c r="X962" s="25">
        <f t="shared" si="441"/>
        <v>98.506306396026119</v>
      </c>
      <c r="Y962" s="6">
        <v>11627</v>
      </c>
      <c r="Z962" s="21">
        <v>0.3264435052364707</v>
      </c>
      <c r="AA962" s="7">
        <v>-7360.4972999989986</v>
      </c>
      <c r="AB962" s="7">
        <v>4864837.9205000028</v>
      </c>
      <c r="AC962" s="25">
        <f t="shared" si="442"/>
        <v>88.057807893494655</v>
      </c>
      <c r="AD962" s="6">
        <v>14082</v>
      </c>
      <c r="AE962" s="21">
        <v>0.3367509220964221</v>
      </c>
      <c r="AF962" s="7">
        <v>-7360.4972999989986</v>
      </c>
      <c r="AG962" s="7">
        <v>4864837.9205000028</v>
      </c>
      <c r="AH962" s="25">
        <f t="shared" si="443"/>
        <v>77.761535132818381</v>
      </c>
      <c r="AI962" s="6">
        <v>13282</v>
      </c>
      <c r="AJ962" s="21">
        <v>0.33799135118980461</v>
      </c>
      <c r="AK962" s="7">
        <v>-7360.4972999989986</v>
      </c>
      <c r="AL962" s="7">
        <v>4864837.9205000028</v>
      </c>
      <c r="AM962" s="25">
        <f t="shared" si="444"/>
        <v>76.626263850377143</v>
      </c>
      <c r="AN962" s="6">
        <v>13920</v>
      </c>
      <c r="AO962" s="21">
        <v>0.34515674019480852</v>
      </c>
      <c r="AP962" s="7">
        <v>-7360.4972999989986</v>
      </c>
      <c r="AQ962" s="7">
        <v>4864837.9205000028</v>
      </c>
      <c r="AR962" s="25">
        <f t="shared" si="445"/>
        <v>70.458690157696182</v>
      </c>
      <c r="AS962" s="6">
        <v>13437</v>
      </c>
      <c r="AT962" s="21">
        <v>0.34619130527628489</v>
      </c>
      <c r="AU962" s="7">
        <v>-7360.4972999989986</v>
      </c>
      <c r="AV962" s="7">
        <v>4864837.9205000028</v>
      </c>
      <c r="AW962" s="25">
        <f t="shared" si="446"/>
        <v>69.620217410144875</v>
      </c>
      <c r="AX962" s="6">
        <v>7566</v>
      </c>
      <c r="AY962" s="21">
        <v>0.34623905423856571</v>
      </c>
      <c r="AZ962" s="7">
        <v>-7360.4972999989986</v>
      </c>
      <c r="BA962" s="7">
        <v>4864837.9205000028</v>
      </c>
      <c r="BB962" s="25">
        <f t="shared" si="447"/>
        <v>69.581820753381848</v>
      </c>
      <c r="BC962" s="6">
        <v>13134</v>
      </c>
      <c r="BD962" s="21">
        <v>0.34986215228634809</v>
      </c>
      <c r="BE962" s="7">
        <v>-7360.4972999989986</v>
      </c>
      <c r="BF962" s="7">
        <v>4864837.9205000028</v>
      </c>
      <c r="BG962" s="25">
        <f t="shared" si="448"/>
        <v>66.743986995250708</v>
      </c>
      <c r="BH962" s="6">
        <v>13601</v>
      </c>
      <c r="BI962" s="21">
        <v>0.35095679660874912</v>
      </c>
      <c r="BJ962" s="7">
        <v>-7360.4972999989986</v>
      </c>
      <c r="BK962" s="7">
        <v>4864837.9205000028</v>
      </c>
      <c r="BL962" s="25">
        <f t="shared" si="449"/>
        <v>65.915169104971071</v>
      </c>
      <c r="BM962" s="6">
        <v>10256</v>
      </c>
      <c r="BN962" s="21">
        <v>0.35205853624097028</v>
      </c>
      <c r="BO962" s="7">
        <v>-7363.2897476963699</v>
      </c>
      <c r="BP962" s="7">
        <v>4864835.2941314951</v>
      </c>
      <c r="BQ962" s="25">
        <f t="shared" si="450"/>
        <v>65.093928736038578</v>
      </c>
      <c r="BR962" s="6">
        <v>11168</v>
      </c>
      <c r="BS962" s="21">
        <v>0.3536876198683111</v>
      </c>
      <c r="BT962" s="7">
        <v>-7360.4972999989986</v>
      </c>
      <c r="BU962" s="7">
        <v>4864837.9205000028</v>
      </c>
      <c r="BV962" s="25">
        <f t="shared" si="451"/>
        <v>63.902899802643795</v>
      </c>
      <c r="BW962" s="6">
        <v>13436</v>
      </c>
      <c r="BX962" s="21">
        <v>0.354117438138074</v>
      </c>
      <c r="BY962" s="7">
        <v>-7359.3310999982059</v>
      </c>
      <c r="BZ962" s="7">
        <v>4864837.2735000029</v>
      </c>
      <c r="CA962" s="25">
        <f t="shared" si="452"/>
        <v>63.593209695030524</v>
      </c>
      <c r="CB962" s="6">
        <v>11167</v>
      </c>
      <c r="CC962" s="21">
        <v>0.29709626662852229</v>
      </c>
      <c r="CD962" s="7">
        <v>-7360.4972999989986</v>
      </c>
      <c r="CE962" s="7">
        <v>4864837.9205000028</v>
      </c>
      <c r="CF962" s="25">
        <f t="shared" si="453"/>
        <v>128.35453638326592</v>
      </c>
      <c r="CG962" s="6">
        <v>11627</v>
      </c>
      <c r="CH962" s="21">
        <v>0.32086263478668542</v>
      </c>
      <c r="CI962" s="7">
        <v>-7360.4972999989986</v>
      </c>
      <c r="CJ962" s="7">
        <v>4864837.9205000028</v>
      </c>
      <c r="CK962" s="25">
        <f t="shared" si="454"/>
        <v>94.345983983249852</v>
      </c>
      <c r="CL962" s="6">
        <v>13282</v>
      </c>
      <c r="CM962" s="21">
        <v>0.32725324143148338</v>
      </c>
      <c r="CN962" s="7">
        <v>-7360.4972999989986</v>
      </c>
      <c r="CO962" s="7">
        <v>4864837.9205000028</v>
      </c>
      <c r="CP962" s="25">
        <f t="shared" si="455"/>
        <v>87.189497026552772</v>
      </c>
      <c r="CQ962" s="6">
        <v>14082</v>
      </c>
      <c r="CR962" s="21">
        <v>0.33180962818229659</v>
      </c>
      <c r="CS962" s="7">
        <v>-7360.4972999989986</v>
      </c>
      <c r="CT962" s="7">
        <v>4864837.9205000028</v>
      </c>
      <c r="CU962" s="25">
        <f t="shared" si="456"/>
        <v>82.498122414367216</v>
      </c>
      <c r="CV962" s="6">
        <v>13437</v>
      </c>
      <c r="CW962" s="21">
        <v>0.33614637361377769</v>
      </c>
      <c r="CX962" s="7">
        <v>-7360.4972999989986</v>
      </c>
      <c r="CY962" s="7">
        <v>4864837.9205000028</v>
      </c>
      <c r="CZ962" s="25">
        <f t="shared" si="457"/>
        <v>78.322452572742279</v>
      </c>
      <c r="DA962" s="6">
        <v>13436</v>
      </c>
      <c r="DB962" s="21">
        <v>0.33654531218035971</v>
      </c>
      <c r="DC962" s="7">
        <v>-7359.3310999982059</v>
      </c>
      <c r="DD962" s="7">
        <v>4864837.2735000029</v>
      </c>
      <c r="DE962" s="25">
        <f t="shared" si="458"/>
        <v>77.951740733398225</v>
      </c>
      <c r="DF962" s="6">
        <v>13281</v>
      </c>
      <c r="DG962" s="21">
        <v>0.3373298569052946</v>
      </c>
      <c r="DH962" s="7">
        <v>-7359.3310999982059</v>
      </c>
      <c r="DI962" s="7">
        <v>4864837.2735000029</v>
      </c>
      <c r="DJ962" s="25">
        <f t="shared" si="459"/>
        <v>77.229081841886398</v>
      </c>
      <c r="DK962" s="6">
        <v>13920</v>
      </c>
      <c r="DL962" s="21">
        <v>0.33749039036473899</v>
      </c>
      <c r="DM962" s="7">
        <v>-7360.4972999989986</v>
      </c>
      <c r="DN962" s="7">
        <v>4864837.9205000028</v>
      </c>
      <c r="DO962" s="25">
        <f t="shared" si="460"/>
        <v>77.082244966646073</v>
      </c>
      <c r="DP962" s="6">
        <v>13134</v>
      </c>
      <c r="DQ962" s="21">
        <v>0.33753217043179851</v>
      </c>
      <c r="DR962" s="7">
        <v>-7360.4972999989986</v>
      </c>
      <c r="DS962" s="7">
        <v>4864837.9205000028</v>
      </c>
      <c r="DT962" s="25">
        <f t="shared" si="461"/>
        <v>77.044086785116363</v>
      </c>
      <c r="DU962" s="6">
        <v>10256</v>
      </c>
      <c r="DV962" s="21">
        <v>0.33825736103237858</v>
      </c>
      <c r="DW962" s="7">
        <v>-7363.2897476963699</v>
      </c>
      <c r="DX962" s="7">
        <v>4864835.2941314951</v>
      </c>
      <c r="DY962" s="25">
        <f t="shared" si="462"/>
        <v>76.385508605880446</v>
      </c>
      <c r="DZ962" s="6">
        <v>7566</v>
      </c>
      <c r="EA962" s="21">
        <v>0.339089523440322</v>
      </c>
      <c r="EB962" s="7">
        <v>-7360.4972999989986</v>
      </c>
      <c r="EC962" s="7">
        <v>4864837.9205000028</v>
      </c>
      <c r="ED962" s="25">
        <f t="shared" si="463"/>
        <v>75.638431113312734</v>
      </c>
      <c r="EE962" s="6">
        <v>13757</v>
      </c>
      <c r="EF962" s="21">
        <v>0.33909422936449951</v>
      </c>
      <c r="EG962" s="7">
        <v>-7359.3310999982059</v>
      </c>
      <c r="EH962" s="7">
        <v>4864837.2735000029</v>
      </c>
      <c r="EI962" s="25">
        <f t="shared" si="464"/>
        <v>75.634232382915982</v>
      </c>
    </row>
    <row r="963" spans="1:139" x14ac:dyDescent="0.25">
      <c r="A963" s="6">
        <v>949</v>
      </c>
      <c r="B963" s="6">
        <v>1</v>
      </c>
      <c r="C963" s="6">
        <v>1</v>
      </c>
      <c r="D963" s="6">
        <v>1</v>
      </c>
      <c r="E963" s="6">
        <v>1</v>
      </c>
      <c r="F963" s="20">
        <f t="shared" si="434"/>
        <v>1</v>
      </c>
      <c r="G963" s="20">
        <f t="shared" si="435"/>
        <v>1</v>
      </c>
      <c r="H963" s="20">
        <f t="shared" si="436"/>
        <v>1</v>
      </c>
      <c r="I963" s="7">
        <v>-7535.7630000002682</v>
      </c>
      <c r="J963" s="7">
        <v>4864917.7352000009</v>
      </c>
      <c r="K963" s="6">
        <v>-6</v>
      </c>
      <c r="L963" s="6">
        <v>-6</v>
      </c>
      <c r="M963" s="7">
        <v>-7539.0700819103467</v>
      </c>
      <c r="N963" s="7">
        <v>4864919.5296612941</v>
      </c>
      <c r="O963" s="26">
        <f t="shared" si="437"/>
        <v>-7539.0700819103458</v>
      </c>
      <c r="P963" s="26">
        <f t="shared" si="438"/>
        <v>4864919.5296612941</v>
      </c>
      <c r="Q963" s="20">
        <f t="shared" si="439"/>
        <v>1</v>
      </c>
      <c r="R963" s="26">
        <f t="shared" si="440"/>
        <v>3.7625632343605684</v>
      </c>
      <c r="S963" s="26">
        <f>R963*'8_HeSo_Mercator'!$B$7</f>
        <v>2.8825988648315208</v>
      </c>
      <c r="T963" s="6">
        <v>13009</v>
      </c>
      <c r="U963" s="21">
        <v>0.30520231546142867</v>
      </c>
      <c r="V963" s="7">
        <v>-7541.1688000001013</v>
      </c>
      <c r="W963" s="7">
        <v>4864920.7268000022</v>
      </c>
      <c r="X963" s="25">
        <f t="shared" si="441"/>
        <v>115.25206180844003</v>
      </c>
      <c r="Y963" s="6">
        <v>14117</v>
      </c>
      <c r="Z963" s="21">
        <v>0.3262919296440237</v>
      </c>
      <c r="AA963" s="7">
        <v>-7541.1688000001013</v>
      </c>
      <c r="AB963" s="7">
        <v>4864920.7268000022</v>
      </c>
      <c r="AC963" s="25">
        <f t="shared" si="442"/>
        <v>88.221547375551651</v>
      </c>
      <c r="AD963" s="6">
        <v>9702</v>
      </c>
      <c r="AE963" s="21">
        <v>0.33006046650113052</v>
      </c>
      <c r="AF963" s="7">
        <v>-7541.1688000001013</v>
      </c>
      <c r="AG963" s="7">
        <v>4864920.7268000022</v>
      </c>
      <c r="AH963" s="25">
        <f t="shared" si="443"/>
        <v>84.260874740355987</v>
      </c>
      <c r="AI963" s="6">
        <v>13468</v>
      </c>
      <c r="AJ963" s="21">
        <v>0.3318340364400989</v>
      </c>
      <c r="AK963" s="7">
        <v>-7541.1688000001013</v>
      </c>
      <c r="AL963" s="7">
        <v>4864920.7268000022</v>
      </c>
      <c r="AM963" s="25">
        <f t="shared" si="444"/>
        <v>82.473852290647656</v>
      </c>
      <c r="AN963" s="6">
        <v>13154</v>
      </c>
      <c r="AO963" s="21">
        <v>0.3336481961640424</v>
      </c>
      <c r="AP963" s="7">
        <v>-7536.4928999990216</v>
      </c>
      <c r="AQ963" s="7">
        <v>4864918.0596000031</v>
      </c>
      <c r="AR963" s="25">
        <f t="shared" si="445"/>
        <v>80.694674685867341</v>
      </c>
      <c r="AS963" s="6">
        <v>13311</v>
      </c>
      <c r="AT963" s="21">
        <v>0.33594158637620641</v>
      </c>
      <c r="AU963" s="7">
        <v>-7541.1688000001013</v>
      </c>
      <c r="AV963" s="7">
        <v>4864920.7268000022</v>
      </c>
      <c r="AW963" s="25">
        <f t="shared" si="446"/>
        <v>78.513606173010771</v>
      </c>
      <c r="AX963" s="6">
        <v>10613</v>
      </c>
      <c r="AY963" s="21">
        <v>0.33688335926175489</v>
      </c>
      <c r="AZ963" s="7">
        <v>-7541.1688000001013</v>
      </c>
      <c r="BA963" s="7">
        <v>4864920.7268000022</v>
      </c>
      <c r="BB963" s="25">
        <f t="shared" si="447"/>
        <v>77.639327304009797</v>
      </c>
      <c r="BC963" s="6">
        <v>13303</v>
      </c>
      <c r="BD963" s="21">
        <v>0.3385023204169883</v>
      </c>
      <c r="BE963" s="7">
        <v>-7536.4928999990216</v>
      </c>
      <c r="BF963" s="7">
        <v>4864918.0596000031</v>
      </c>
      <c r="BG963" s="25">
        <f t="shared" si="448"/>
        <v>76.164641037531027</v>
      </c>
      <c r="BH963" s="6">
        <v>13627</v>
      </c>
      <c r="BI963" s="21">
        <v>0.33904126565509751</v>
      </c>
      <c r="BJ963" s="7">
        <v>-7541.1688000001013</v>
      </c>
      <c r="BK963" s="7">
        <v>4864920.7268000022</v>
      </c>
      <c r="BL963" s="25">
        <f t="shared" si="449"/>
        <v>75.681504602323827</v>
      </c>
      <c r="BM963" s="6">
        <v>8336</v>
      </c>
      <c r="BN963" s="21">
        <v>0.33949988515529639</v>
      </c>
      <c r="BO963" s="7">
        <v>-7541.1688000001013</v>
      </c>
      <c r="BP963" s="7">
        <v>4864920.7268000022</v>
      </c>
      <c r="BQ963" s="25">
        <f t="shared" si="450"/>
        <v>75.273389634309495</v>
      </c>
      <c r="BR963" s="6">
        <v>8791</v>
      </c>
      <c r="BS963" s="21">
        <v>0.34059224971820962</v>
      </c>
      <c r="BT963" s="7">
        <v>-7541.1688000001013</v>
      </c>
      <c r="BU963" s="7">
        <v>4864920.7268000022</v>
      </c>
      <c r="BV963" s="25">
        <f t="shared" si="451"/>
        <v>74.312343108828031</v>
      </c>
      <c r="BW963" s="6">
        <v>14432</v>
      </c>
      <c r="BX963" s="21">
        <v>0.3429205851969338</v>
      </c>
      <c r="BY963" s="7">
        <v>-7536.4928999990216</v>
      </c>
      <c r="BZ963" s="7">
        <v>4864918.0596000031</v>
      </c>
      <c r="CA963" s="25">
        <f t="shared" si="452"/>
        <v>72.31456452908337</v>
      </c>
      <c r="CB963" s="6">
        <v>13009</v>
      </c>
      <c r="CC963" s="21">
        <v>0.29861594969592192</v>
      </c>
      <c r="CD963" s="7">
        <v>-7541.1688000001013</v>
      </c>
      <c r="CE963" s="7">
        <v>4864920.7268000022</v>
      </c>
      <c r="CF963" s="25">
        <f t="shared" si="453"/>
        <v>125.76158368585021</v>
      </c>
      <c r="CG963" s="6">
        <v>13303</v>
      </c>
      <c r="CH963" s="21">
        <v>0.3164685713348262</v>
      </c>
      <c r="CI963" s="7">
        <v>-7536.4928999990216</v>
      </c>
      <c r="CJ963" s="7">
        <v>4864918.0596000031</v>
      </c>
      <c r="CK963" s="25">
        <f t="shared" si="454"/>
        <v>99.695981679040273</v>
      </c>
      <c r="CL963" s="6">
        <v>14432</v>
      </c>
      <c r="CM963" s="21">
        <v>0.31837349147072769</v>
      </c>
      <c r="CN963" s="7">
        <v>-7536.4928999990216</v>
      </c>
      <c r="CO963" s="7">
        <v>4864918.0596000031</v>
      </c>
      <c r="CP963" s="25">
        <f t="shared" si="455"/>
        <v>97.33127203330136</v>
      </c>
      <c r="CQ963" s="6">
        <v>13154</v>
      </c>
      <c r="CR963" s="21">
        <v>0.31981563818178871</v>
      </c>
      <c r="CS963" s="7">
        <v>-7536.4928999990216</v>
      </c>
      <c r="CT963" s="7">
        <v>4864918.0596000031</v>
      </c>
      <c r="CU963" s="25">
        <f t="shared" si="456"/>
        <v>95.587524969271541</v>
      </c>
      <c r="CV963" s="6">
        <v>14268</v>
      </c>
      <c r="CW963" s="21">
        <v>0.32420574628267063</v>
      </c>
      <c r="CX963" s="7">
        <v>-7536.4928999990216</v>
      </c>
      <c r="CY963" s="7">
        <v>4864918.0596000031</v>
      </c>
      <c r="CZ963" s="25">
        <f t="shared" si="457"/>
        <v>90.514293852288006</v>
      </c>
      <c r="DA963" s="6">
        <v>13943</v>
      </c>
      <c r="DB963" s="21">
        <v>0.32811940819622049</v>
      </c>
      <c r="DC963" s="7">
        <v>-7536.4928999990216</v>
      </c>
      <c r="DD963" s="7">
        <v>4864918.0596000031</v>
      </c>
      <c r="DE963" s="25">
        <f t="shared" si="458"/>
        <v>86.272487785586748</v>
      </c>
      <c r="DF963" s="6">
        <v>13001</v>
      </c>
      <c r="DG963" s="21">
        <v>0.32879497237336031</v>
      </c>
      <c r="DH963" s="7">
        <v>-7536.4928999990216</v>
      </c>
      <c r="DI963" s="7">
        <v>4864918.0596000031</v>
      </c>
      <c r="DJ963" s="25">
        <f t="shared" si="459"/>
        <v>85.565625138442925</v>
      </c>
      <c r="DK963" s="6">
        <v>14117</v>
      </c>
      <c r="DL963" s="21">
        <v>0.33156361166228721</v>
      </c>
      <c r="DM963" s="7">
        <v>-7541.1688000001013</v>
      </c>
      <c r="DN963" s="7">
        <v>4864920.7268000022</v>
      </c>
      <c r="DO963" s="25">
        <f t="shared" si="460"/>
        <v>82.7432458289382</v>
      </c>
      <c r="DP963" s="6">
        <v>13455</v>
      </c>
      <c r="DQ963" s="21">
        <v>0.3343977985952456</v>
      </c>
      <c r="DR963" s="7">
        <v>-7536.4928999990216</v>
      </c>
      <c r="DS963" s="7">
        <v>4864918.0596000031</v>
      </c>
      <c r="DT963" s="25">
        <f t="shared" si="461"/>
        <v>79.973547501658956</v>
      </c>
      <c r="DU963" s="6">
        <v>10139</v>
      </c>
      <c r="DV963" s="21">
        <v>0.33448196856527518</v>
      </c>
      <c r="DW963" s="7">
        <v>-7536.4928999990216</v>
      </c>
      <c r="DX963" s="7">
        <v>4864918.0596000031</v>
      </c>
      <c r="DY963" s="25">
        <f t="shared" si="462"/>
        <v>79.893078821088395</v>
      </c>
      <c r="DZ963" s="6">
        <v>13311</v>
      </c>
      <c r="EA963" s="21">
        <v>0.337210464922513</v>
      </c>
      <c r="EB963" s="7">
        <v>-7541.1688000001013</v>
      </c>
      <c r="EC963" s="7">
        <v>4864920.7268000022</v>
      </c>
      <c r="ED963" s="25">
        <f t="shared" si="463"/>
        <v>77.338514166528228</v>
      </c>
      <c r="EE963" s="6">
        <v>13468</v>
      </c>
      <c r="EF963" s="21">
        <v>0.3388465470382408</v>
      </c>
      <c r="EG963" s="7">
        <v>-7541.1688000001013</v>
      </c>
      <c r="EH963" s="7">
        <v>4864920.7268000022</v>
      </c>
      <c r="EI963" s="25">
        <f t="shared" si="464"/>
        <v>75.855616518198872</v>
      </c>
    </row>
    <row r="964" spans="1:139" x14ac:dyDescent="0.25">
      <c r="A964" s="6">
        <v>950</v>
      </c>
      <c r="B964" s="6">
        <v>2</v>
      </c>
      <c r="C964" s="6">
        <v>0</v>
      </c>
      <c r="D964" s="6">
        <v>2</v>
      </c>
      <c r="E964" s="6">
        <v>0</v>
      </c>
      <c r="F964" s="20">
        <f t="shared" si="434"/>
        <v>1</v>
      </c>
      <c r="G964" s="20">
        <f t="shared" si="435"/>
        <v>1</v>
      </c>
      <c r="H964" s="20">
        <f t="shared" si="436"/>
        <v>1</v>
      </c>
      <c r="I964" s="7">
        <v>-7396.5494825931937</v>
      </c>
      <c r="J964" s="7">
        <v>4864813.5592631875</v>
      </c>
      <c r="K964" s="6">
        <v>-3</v>
      </c>
      <c r="L964" s="6">
        <v>-3</v>
      </c>
      <c r="M964" s="7">
        <v>-7333.8455723138522</v>
      </c>
      <c r="N964" s="7">
        <v>4864768.4390141303</v>
      </c>
      <c r="O964" s="26">
        <f t="shared" si="437"/>
        <v>-7333.8455723138504</v>
      </c>
      <c r="P964" s="26">
        <f t="shared" si="438"/>
        <v>4864768.4390141312</v>
      </c>
      <c r="Q964" s="20">
        <f t="shared" si="439"/>
        <v>1</v>
      </c>
      <c r="R964" s="26">
        <f t="shared" si="440"/>
        <v>77.250354298337186</v>
      </c>
      <c r="S964" s="26">
        <f>R964*'8_HeSo_Mercator'!$B$7</f>
        <v>59.183532538307865</v>
      </c>
      <c r="T964" s="6">
        <v>4775</v>
      </c>
      <c r="U964" s="21">
        <v>0.2390557075417061</v>
      </c>
      <c r="V964" s="7">
        <v>-7333.0690999999642</v>
      </c>
      <c r="W964" s="7">
        <v>4864769.2163000032</v>
      </c>
      <c r="X964" s="25">
        <f t="shared" si="441"/>
        <v>306.19883332691779</v>
      </c>
      <c r="Y964" s="6">
        <v>5027</v>
      </c>
      <c r="Z964" s="21">
        <v>0.26811234458296629</v>
      </c>
      <c r="AA964" s="7">
        <v>-7333.0690999999642</v>
      </c>
      <c r="AB964" s="7">
        <v>4864769.2163000032</v>
      </c>
      <c r="AC964" s="25">
        <f t="shared" si="442"/>
        <v>193.52307585371165</v>
      </c>
      <c r="AD964" s="6">
        <v>4776</v>
      </c>
      <c r="AE964" s="21">
        <v>0.29851268440329642</v>
      </c>
      <c r="AF964" s="7">
        <v>-7333.0690999999642</v>
      </c>
      <c r="AG964" s="7">
        <v>4864771.1511000022</v>
      </c>
      <c r="AH964" s="25">
        <f t="shared" si="443"/>
        <v>125.93569417179982</v>
      </c>
      <c r="AI964" s="6">
        <v>4974</v>
      </c>
      <c r="AJ964" s="21">
        <v>0.3156982591010693</v>
      </c>
      <c r="AK964" s="7">
        <v>-7333.0690999999642</v>
      </c>
      <c r="AL964" s="7">
        <v>4864769.2163000032</v>
      </c>
      <c r="AM964" s="25">
        <f t="shared" si="444"/>
        <v>100.67259234913509</v>
      </c>
      <c r="AN964" s="6">
        <v>5031</v>
      </c>
      <c r="AO964" s="21">
        <v>0.31886176233492031</v>
      </c>
      <c r="AP964" s="7">
        <v>-7333.0690999999642</v>
      </c>
      <c r="AQ964" s="7">
        <v>4864769.2163000032</v>
      </c>
      <c r="AR964" s="25">
        <f t="shared" si="445"/>
        <v>96.736469125238401</v>
      </c>
      <c r="AS964" s="6">
        <v>4724</v>
      </c>
      <c r="AT964" s="21">
        <v>0.32063366058497428</v>
      </c>
      <c r="AU964" s="7">
        <v>-7333.0690999999642</v>
      </c>
      <c r="AV964" s="7">
        <v>4864769.2163000032</v>
      </c>
      <c r="AW964" s="25">
        <f t="shared" si="446"/>
        <v>94.615774100268482</v>
      </c>
      <c r="AX964" s="6">
        <v>4980</v>
      </c>
      <c r="AY964" s="21">
        <v>0.32582399318328148</v>
      </c>
      <c r="AZ964" s="7">
        <v>-7333.0690999999642</v>
      </c>
      <c r="BA964" s="7">
        <v>4864769.2163000032</v>
      </c>
      <c r="BB964" s="25">
        <f t="shared" si="447"/>
        <v>88.729442391174089</v>
      </c>
      <c r="BC964" s="6">
        <v>5081</v>
      </c>
      <c r="BD964" s="21">
        <v>0.33006600527973162</v>
      </c>
      <c r="BE964" s="7">
        <v>-7333.0690999999642</v>
      </c>
      <c r="BF964" s="7">
        <v>4864771.1511000022</v>
      </c>
      <c r="BG964" s="25">
        <f t="shared" si="448"/>
        <v>84.255219016044919</v>
      </c>
      <c r="BH964" s="6">
        <v>4831</v>
      </c>
      <c r="BI964" s="21">
        <v>0.33260045237734243</v>
      </c>
      <c r="BJ964" s="7">
        <v>-7333.0690999999642</v>
      </c>
      <c r="BK964" s="7">
        <v>4864769.2163000032</v>
      </c>
      <c r="BL964" s="25">
        <f t="shared" si="449"/>
        <v>81.716293138234846</v>
      </c>
      <c r="BM964" s="6">
        <v>4825</v>
      </c>
      <c r="BN964" s="21">
        <v>0.33455048562530559</v>
      </c>
      <c r="BO964" s="7">
        <v>-7333.0690999999642</v>
      </c>
      <c r="BP964" s="7">
        <v>4864769.2163000032</v>
      </c>
      <c r="BQ964" s="25">
        <f t="shared" si="450"/>
        <v>79.82764944417724</v>
      </c>
      <c r="BR964" s="6">
        <v>4874</v>
      </c>
      <c r="BS964" s="21">
        <v>0.3354308073886107</v>
      </c>
      <c r="BT964" s="7">
        <v>-7333.0690999999642</v>
      </c>
      <c r="BU964" s="7">
        <v>4864769.2163000032</v>
      </c>
      <c r="BV964" s="25">
        <f t="shared" si="451"/>
        <v>78.992927609412419</v>
      </c>
      <c r="BW964" s="6">
        <v>4975</v>
      </c>
      <c r="BX964" s="21">
        <v>0.342973498810829</v>
      </c>
      <c r="BY964" s="7">
        <v>-7342.4353000000119</v>
      </c>
      <c r="BZ964" s="7">
        <v>4864756.9575999985</v>
      </c>
      <c r="CA964" s="25">
        <f t="shared" si="452"/>
        <v>72.269948375996137</v>
      </c>
      <c r="CB964" s="6">
        <v>4775</v>
      </c>
      <c r="CC964" s="21">
        <v>0.23255359862537589</v>
      </c>
      <c r="CD964" s="7">
        <v>-7333.0690999999642</v>
      </c>
      <c r="CE964" s="7">
        <v>4864769.2163000032</v>
      </c>
      <c r="CF964" s="25">
        <f t="shared" si="453"/>
        <v>341.90680338496907</v>
      </c>
      <c r="CG964" s="6">
        <v>5027</v>
      </c>
      <c r="CH964" s="21">
        <v>0.2709619119032512</v>
      </c>
      <c r="CI964" s="7">
        <v>-7333.0690999999642</v>
      </c>
      <c r="CJ964" s="7">
        <v>4864769.2163000032</v>
      </c>
      <c r="CK964" s="25">
        <f t="shared" si="454"/>
        <v>185.50986437362624</v>
      </c>
      <c r="CL964" s="6">
        <v>4776</v>
      </c>
      <c r="CM964" s="21">
        <v>0.28604397373740981</v>
      </c>
      <c r="CN964" s="7">
        <v>-7333.0690999999642</v>
      </c>
      <c r="CO964" s="7">
        <v>4864771.1511000022</v>
      </c>
      <c r="CP964" s="25">
        <f t="shared" si="455"/>
        <v>149.37186016047269</v>
      </c>
      <c r="CQ964" s="6">
        <v>4980</v>
      </c>
      <c r="CR964" s="21">
        <v>0.29547585344780042</v>
      </c>
      <c r="CS964" s="7">
        <v>-7333.0690999999642</v>
      </c>
      <c r="CT964" s="7">
        <v>4864769.2163000032</v>
      </c>
      <c r="CU964" s="25">
        <f t="shared" si="456"/>
        <v>131.19340897560346</v>
      </c>
      <c r="CV964" s="6">
        <v>4724</v>
      </c>
      <c r="CW964" s="21">
        <v>0.30488553994840067</v>
      </c>
      <c r="CX964" s="7">
        <v>-7333.0690999999642</v>
      </c>
      <c r="CY964" s="7">
        <v>4864769.2163000032</v>
      </c>
      <c r="CZ964" s="25">
        <f t="shared" si="457"/>
        <v>115.73179554273463</v>
      </c>
      <c r="DA964" s="6">
        <v>5031</v>
      </c>
      <c r="DB964" s="21">
        <v>0.3160974887028668</v>
      </c>
      <c r="DC964" s="7">
        <v>-7333.0690999999642</v>
      </c>
      <c r="DD964" s="7">
        <v>4864769.2163000032</v>
      </c>
      <c r="DE964" s="25">
        <f t="shared" si="458"/>
        <v>100.16495907756689</v>
      </c>
      <c r="DF964" s="6">
        <v>4975</v>
      </c>
      <c r="DG964" s="21">
        <v>0.320853191655598</v>
      </c>
      <c r="DH964" s="7">
        <v>-7342.4353000000119</v>
      </c>
      <c r="DI964" s="7">
        <v>4864756.9575999985</v>
      </c>
      <c r="DJ964" s="25">
        <f t="shared" si="459"/>
        <v>94.357091378778421</v>
      </c>
      <c r="DK964" s="6">
        <v>4932</v>
      </c>
      <c r="DL964" s="21">
        <v>0.32333390148287028</v>
      </c>
      <c r="DM964" s="7">
        <v>-7333.0690999999642</v>
      </c>
      <c r="DN964" s="7">
        <v>4864769.2163000032</v>
      </c>
      <c r="DO964" s="25">
        <f t="shared" si="460"/>
        <v>91.494508671680805</v>
      </c>
      <c r="DP964" s="6">
        <v>4825</v>
      </c>
      <c r="DQ964" s="21">
        <v>0.3277099708181565</v>
      </c>
      <c r="DR964" s="7">
        <v>-7333.0690999999642</v>
      </c>
      <c r="DS964" s="7">
        <v>4864769.2163000032</v>
      </c>
      <c r="DT964" s="25">
        <f t="shared" si="461"/>
        <v>86.704448215475082</v>
      </c>
      <c r="DU964" s="6">
        <v>4773</v>
      </c>
      <c r="DV964" s="21">
        <v>0.33314273461510968</v>
      </c>
      <c r="DW964" s="7">
        <v>-7342.4353000000119</v>
      </c>
      <c r="DX964" s="7">
        <v>4864756.9575999985</v>
      </c>
      <c r="DY964" s="25">
        <f t="shared" si="462"/>
        <v>81.18552708745689</v>
      </c>
      <c r="DZ964" s="6">
        <v>5127</v>
      </c>
      <c r="EA964" s="21">
        <v>0.3347676776035417</v>
      </c>
      <c r="EB964" s="7">
        <v>-7333.0690999999642</v>
      </c>
      <c r="EC964" s="7">
        <v>4864769.2163000032</v>
      </c>
      <c r="ED964" s="25">
        <f t="shared" si="463"/>
        <v>79.620687294620211</v>
      </c>
      <c r="EE964" s="6">
        <v>4974</v>
      </c>
      <c r="EF964" s="21">
        <v>0.33602240428022068</v>
      </c>
      <c r="EG964" s="7">
        <v>-7333.0690999999642</v>
      </c>
      <c r="EH964" s="7">
        <v>4864769.2163000032</v>
      </c>
      <c r="EI964" s="25">
        <f t="shared" si="464"/>
        <v>78.438099109469547</v>
      </c>
    </row>
    <row r="965" spans="1:139" x14ac:dyDescent="0.25">
      <c r="A965" s="6">
        <v>951</v>
      </c>
      <c r="B965" s="6">
        <v>2</v>
      </c>
      <c r="C965" s="6">
        <v>3</v>
      </c>
      <c r="D965" s="6">
        <v>2</v>
      </c>
      <c r="E965" s="6">
        <v>3</v>
      </c>
      <c r="F965" s="20">
        <f t="shared" si="434"/>
        <v>1</v>
      </c>
      <c r="G965" s="20">
        <f t="shared" si="435"/>
        <v>1</v>
      </c>
      <c r="H965" s="20">
        <f t="shared" si="436"/>
        <v>1</v>
      </c>
      <c r="I965" s="7">
        <v>-7329.0307999998331</v>
      </c>
      <c r="J965" s="7">
        <v>4864826.0354000032</v>
      </c>
      <c r="K965" s="6">
        <v>-6</v>
      </c>
      <c r="L965" s="6">
        <v>-6</v>
      </c>
      <c r="M965" s="7">
        <v>-7325.0669675749368</v>
      </c>
      <c r="N965" s="7">
        <v>4864818.7112318967</v>
      </c>
      <c r="O965" s="26">
        <f t="shared" si="437"/>
        <v>-7325.0669675749386</v>
      </c>
      <c r="P965" s="26">
        <f t="shared" si="438"/>
        <v>4864818.7112318985</v>
      </c>
      <c r="Q965" s="20">
        <f t="shared" si="439"/>
        <v>1</v>
      </c>
      <c r="R965" s="26">
        <f t="shared" si="440"/>
        <v>8.3279893082443976</v>
      </c>
      <c r="S965" s="26">
        <f>R965*'8_HeSo_Mercator'!$B$7</f>
        <v>6.3802921123142546</v>
      </c>
      <c r="T965" s="6">
        <v>13515</v>
      </c>
      <c r="U965" s="21">
        <v>0.30548707179524071</v>
      </c>
      <c r="V965" s="7">
        <v>-7323.8918000012636</v>
      </c>
      <c r="W965" s="7">
        <v>4864818.0591999963</v>
      </c>
      <c r="X965" s="25">
        <f t="shared" si="441"/>
        <v>114.82293863209749</v>
      </c>
      <c r="Y965" s="6">
        <v>14162</v>
      </c>
      <c r="Z965" s="21">
        <v>0.32993578840020688</v>
      </c>
      <c r="AA965" s="7">
        <v>-7330.597199998796</v>
      </c>
      <c r="AB965" s="7">
        <v>4864821.7792999968</v>
      </c>
      <c r="AC965" s="25">
        <f t="shared" si="442"/>
        <v>84.388310957074538</v>
      </c>
      <c r="AD965" s="6">
        <v>14328</v>
      </c>
      <c r="AE965" s="21">
        <v>0.33895709709557381</v>
      </c>
      <c r="AF965" s="7">
        <v>-7325.0529000014067</v>
      </c>
      <c r="AG965" s="7">
        <v>4864818.7035999969</v>
      </c>
      <c r="AH965" s="25">
        <f t="shared" si="443"/>
        <v>75.756704400002803</v>
      </c>
      <c r="AI965" s="6">
        <v>13675</v>
      </c>
      <c r="AJ965" s="21">
        <v>0.34356807560206898</v>
      </c>
      <c r="AK965" s="7">
        <v>-7323.8918000012636</v>
      </c>
      <c r="AL965" s="7">
        <v>4864818.0591999963</v>
      </c>
      <c r="AM965" s="25">
        <f t="shared" si="444"/>
        <v>71.770965843261948</v>
      </c>
      <c r="AN965" s="6">
        <v>14165</v>
      </c>
      <c r="AO965" s="21">
        <v>0.34551774764343512</v>
      </c>
      <c r="AP965" s="7">
        <v>-7325.0529000014067</v>
      </c>
      <c r="AQ965" s="7">
        <v>4864818.7035999969</v>
      </c>
      <c r="AR965" s="25">
        <f t="shared" si="445"/>
        <v>70.164681814953539</v>
      </c>
      <c r="AS965" s="6">
        <v>13831</v>
      </c>
      <c r="AT965" s="21">
        <v>0.34728244691228072</v>
      </c>
      <c r="AU965" s="7">
        <v>-7323.8918000012636</v>
      </c>
      <c r="AV965" s="7">
        <v>4864818.0591999963</v>
      </c>
      <c r="AW965" s="25">
        <f t="shared" si="446"/>
        <v>68.749361437572816</v>
      </c>
      <c r="AX965" s="6">
        <v>14489</v>
      </c>
      <c r="AY965" s="21">
        <v>0.34738576108004687</v>
      </c>
      <c r="AZ965" s="7">
        <v>-7323.8918000012636</v>
      </c>
      <c r="BA965" s="7">
        <v>4864818.0591999963</v>
      </c>
      <c r="BB965" s="25">
        <f t="shared" si="447"/>
        <v>68.667612374910021</v>
      </c>
      <c r="BC965" s="6">
        <v>13203</v>
      </c>
      <c r="BD965" s="21">
        <v>0.34880648257981911</v>
      </c>
      <c r="BE965" s="7">
        <v>-7323.8918000012636</v>
      </c>
      <c r="BF965" s="7">
        <v>4864818.0591999963</v>
      </c>
      <c r="BG965" s="25">
        <f t="shared" si="448"/>
        <v>67.55567055807245</v>
      </c>
      <c r="BH965" s="6">
        <v>14001</v>
      </c>
      <c r="BI965" s="21">
        <v>0.35111639247558241</v>
      </c>
      <c r="BJ965" s="7">
        <v>-7325.0529000014067</v>
      </c>
      <c r="BK965" s="7">
        <v>4864818.7035999969</v>
      </c>
      <c r="BL965" s="25">
        <f t="shared" si="449"/>
        <v>65.795406901004483</v>
      </c>
      <c r="BM965" s="6">
        <v>13354</v>
      </c>
      <c r="BN965" s="21">
        <v>0.3543202350625333</v>
      </c>
      <c r="BO965" s="7">
        <v>-7325.0529000014067</v>
      </c>
      <c r="BP965" s="7">
        <v>4864818.7035999969</v>
      </c>
      <c r="BQ965" s="25">
        <f t="shared" si="450"/>
        <v>63.44774310043217</v>
      </c>
      <c r="BR965" s="6">
        <v>13835</v>
      </c>
      <c r="BS965" s="21">
        <v>0.35471943684838309</v>
      </c>
      <c r="BT965" s="7">
        <v>-7323.8918000012636</v>
      </c>
      <c r="BU965" s="7">
        <v>4864818.0591999963</v>
      </c>
      <c r="BV965" s="25">
        <f t="shared" si="451"/>
        <v>63.162608148354948</v>
      </c>
      <c r="BW965" s="6">
        <v>13059</v>
      </c>
      <c r="BX965" s="21">
        <v>0.35547507247616478</v>
      </c>
      <c r="BY965" s="7">
        <v>-7325.0529000014067</v>
      </c>
      <c r="BZ965" s="7">
        <v>4864818.7035999969</v>
      </c>
      <c r="CA965" s="25">
        <f t="shared" si="452"/>
        <v>62.627257537435028</v>
      </c>
      <c r="CB965" s="6">
        <v>13515</v>
      </c>
      <c r="CC965" s="21">
        <v>0.28144352772678688</v>
      </c>
      <c r="CD965" s="7">
        <v>-7323.8918000012636</v>
      </c>
      <c r="CE965" s="7">
        <v>4864818.0591999963</v>
      </c>
      <c r="CF965" s="25">
        <f t="shared" si="453"/>
        <v>159.38040898124717</v>
      </c>
      <c r="CG965" s="6">
        <v>13675</v>
      </c>
      <c r="CH965" s="21">
        <v>0.32339321154139739</v>
      </c>
      <c r="CI965" s="7">
        <v>-7323.8918000012636</v>
      </c>
      <c r="CJ965" s="7">
        <v>4864818.0591999963</v>
      </c>
      <c r="CK965" s="25">
        <f t="shared" si="454"/>
        <v>91.427407052758113</v>
      </c>
      <c r="CL965" s="6">
        <v>2027</v>
      </c>
      <c r="CM965" s="21">
        <v>0.32931604640176382</v>
      </c>
      <c r="CN965" s="7">
        <v>-7323.8918000012636</v>
      </c>
      <c r="CO965" s="7">
        <v>4864818.0591999963</v>
      </c>
      <c r="CP965" s="25">
        <f t="shared" si="455"/>
        <v>85.025350045126075</v>
      </c>
      <c r="CQ965" s="6">
        <v>14489</v>
      </c>
      <c r="CR965" s="21">
        <v>0.33093491213657789</v>
      </c>
      <c r="CS965" s="7">
        <v>-7323.8918000012636</v>
      </c>
      <c r="CT965" s="7">
        <v>4864818.0591999963</v>
      </c>
      <c r="CU965" s="25">
        <f t="shared" si="456"/>
        <v>83.373811732320718</v>
      </c>
      <c r="CV965" s="6">
        <v>13831</v>
      </c>
      <c r="CW965" s="21">
        <v>0.33095492256119258</v>
      </c>
      <c r="CX965" s="7">
        <v>-7323.8918000012636</v>
      </c>
      <c r="CY965" s="7">
        <v>4864818.0591999963</v>
      </c>
      <c r="CZ965" s="25">
        <f t="shared" si="457"/>
        <v>83.353649541545906</v>
      </c>
      <c r="DA965" s="6">
        <v>14328</v>
      </c>
      <c r="DB965" s="21">
        <v>0.33154329765736101</v>
      </c>
      <c r="DC965" s="7">
        <v>-7325.0529000014067</v>
      </c>
      <c r="DD965" s="7">
        <v>4864818.7035999969</v>
      </c>
      <c r="DE965" s="25">
        <f t="shared" si="458"/>
        <v>82.763526753962736</v>
      </c>
      <c r="DF965" s="6">
        <v>13203</v>
      </c>
      <c r="DG965" s="21">
        <v>0.3320613141815843</v>
      </c>
      <c r="DH965" s="7">
        <v>-7323.8918000012636</v>
      </c>
      <c r="DI965" s="7">
        <v>4864818.0591999963</v>
      </c>
      <c r="DJ965" s="25">
        <f t="shared" si="459"/>
        <v>82.248288703224631</v>
      </c>
      <c r="DK965" s="6">
        <v>1962</v>
      </c>
      <c r="DL965" s="21">
        <v>0.3364370567085232</v>
      </c>
      <c r="DM965" s="7">
        <v>-7331.9184000007808</v>
      </c>
      <c r="DN965" s="7">
        <v>4864822.5121999979</v>
      </c>
      <c r="DO965" s="25">
        <f t="shared" si="460"/>
        <v>78.052119406501717</v>
      </c>
      <c r="DP965" s="6">
        <v>13835</v>
      </c>
      <c r="DQ965" s="21">
        <v>0.33681231559721431</v>
      </c>
      <c r="DR965" s="7">
        <v>-7323.8918000012636</v>
      </c>
      <c r="DS965" s="7">
        <v>4864818.0591999963</v>
      </c>
      <c r="DT965" s="25">
        <f t="shared" si="461"/>
        <v>77.704853740854773</v>
      </c>
      <c r="DU965" s="6">
        <v>13997</v>
      </c>
      <c r="DV965" s="21">
        <v>0.33716344974623119</v>
      </c>
      <c r="DW965" s="7">
        <v>-7323.8918000012636</v>
      </c>
      <c r="DX965" s="7">
        <v>4864818.0591999963</v>
      </c>
      <c r="DY965" s="25">
        <f t="shared" si="462"/>
        <v>77.381660533568052</v>
      </c>
      <c r="DZ965" s="6">
        <v>14165</v>
      </c>
      <c r="EA965" s="21">
        <v>0.33769643187280468</v>
      </c>
      <c r="EB965" s="7">
        <v>-7325.0529000014067</v>
      </c>
      <c r="EC965" s="7">
        <v>4864818.7035999969</v>
      </c>
      <c r="ED965" s="25">
        <f t="shared" si="463"/>
        <v>76.894293765998952</v>
      </c>
      <c r="EE965" s="6">
        <v>14162</v>
      </c>
      <c r="EF965" s="21">
        <v>0.33792760911404968</v>
      </c>
      <c r="EG965" s="7">
        <v>-7330.597199998796</v>
      </c>
      <c r="EH965" s="7">
        <v>4864821.7792999968</v>
      </c>
      <c r="EI965" s="25">
        <f t="shared" si="464"/>
        <v>76.684095162457979</v>
      </c>
    </row>
    <row r="966" spans="1:139" x14ac:dyDescent="0.25">
      <c r="A966" s="6">
        <v>952</v>
      </c>
      <c r="B966" s="6">
        <v>2</v>
      </c>
      <c r="C966" s="6">
        <v>2</v>
      </c>
      <c r="D966" s="6">
        <v>2</v>
      </c>
      <c r="E966" s="6">
        <v>2</v>
      </c>
      <c r="F966" s="20">
        <f t="shared" si="434"/>
        <v>1</v>
      </c>
      <c r="G966" s="20">
        <f t="shared" si="435"/>
        <v>1</v>
      </c>
      <c r="H966" s="20">
        <f t="shared" si="436"/>
        <v>1</v>
      </c>
      <c r="I966" s="7">
        <v>-7311.4756875463754</v>
      </c>
      <c r="J966" s="7">
        <v>4864813.0829010019</v>
      </c>
      <c r="K966" s="6">
        <v>-3</v>
      </c>
      <c r="L966" s="6">
        <v>-3</v>
      </c>
      <c r="M966" s="7">
        <v>-7317.2062292179453</v>
      </c>
      <c r="N966" s="7">
        <v>4864816.0357400831</v>
      </c>
      <c r="O966" s="26">
        <f t="shared" si="437"/>
        <v>-7317.2062292179453</v>
      </c>
      <c r="P966" s="26">
        <f t="shared" si="438"/>
        <v>4864816.0357400831</v>
      </c>
      <c r="Q966" s="20">
        <f t="shared" si="439"/>
        <v>1</v>
      </c>
      <c r="R966" s="26">
        <f t="shared" si="440"/>
        <v>6.446577889773538</v>
      </c>
      <c r="S966" s="26">
        <f>R966*'8_HeSo_Mercator'!$B$7</f>
        <v>4.9388932357085729</v>
      </c>
      <c r="T966" s="6">
        <v>10213</v>
      </c>
      <c r="U966" s="21">
        <v>0.28924007289182602</v>
      </c>
      <c r="V966" s="7">
        <v>-7314.132500000298</v>
      </c>
      <c r="W966" s="7">
        <v>4864816.7525999993</v>
      </c>
      <c r="X966" s="25">
        <f t="shared" si="441"/>
        <v>142.87825937889014</v>
      </c>
      <c r="Y966" s="6">
        <v>9301</v>
      </c>
      <c r="Z966" s="21">
        <v>0.29760577027933249</v>
      </c>
      <c r="AA966" s="7">
        <v>-7316.9068000018597</v>
      </c>
      <c r="AB966" s="7">
        <v>4864818.2917999998</v>
      </c>
      <c r="AC966" s="25">
        <f t="shared" si="442"/>
        <v>127.47781472822403</v>
      </c>
      <c r="AD966" s="6">
        <v>7526</v>
      </c>
      <c r="AE966" s="21">
        <v>0.29991409797201968</v>
      </c>
      <c r="AF966" s="7">
        <v>-7316.9068000018597</v>
      </c>
      <c r="AG966" s="7">
        <v>4864818.2917999998</v>
      </c>
      <c r="AH966" s="25">
        <f t="shared" si="443"/>
        <v>123.59829391967169</v>
      </c>
      <c r="AI966" s="6">
        <v>10233</v>
      </c>
      <c r="AJ966" s="21">
        <v>0.30578896267965722</v>
      </c>
      <c r="AK966" s="7">
        <v>-7318.341099999845</v>
      </c>
      <c r="AL966" s="7">
        <v>4864814.5324999988</v>
      </c>
      <c r="AM966" s="25">
        <f t="shared" si="444"/>
        <v>114.37017279259712</v>
      </c>
      <c r="AN966" s="6">
        <v>11606</v>
      </c>
      <c r="AO966" s="21">
        <v>0.30621319475073722</v>
      </c>
      <c r="AP966" s="7">
        <v>-7316.867199998349</v>
      </c>
      <c r="AQ966" s="7">
        <v>4864813.7149000019</v>
      </c>
      <c r="AR966" s="25">
        <f t="shared" si="445"/>
        <v>113.73768849981613</v>
      </c>
      <c r="AS966" s="6">
        <v>11605</v>
      </c>
      <c r="AT966" s="21">
        <v>0.31818590695677179</v>
      </c>
      <c r="AU966" s="7">
        <v>-7318.341099999845</v>
      </c>
      <c r="AV966" s="7">
        <v>4864814.5324999988</v>
      </c>
      <c r="AW966" s="25">
        <f t="shared" si="446"/>
        <v>97.560999258761996</v>
      </c>
      <c r="AX966" s="6">
        <v>11150</v>
      </c>
      <c r="AY966" s="21">
        <v>0.31877018591092271</v>
      </c>
      <c r="AZ966" s="7">
        <v>-7318.341099999845</v>
      </c>
      <c r="BA966" s="7">
        <v>4864814.5324999988</v>
      </c>
      <c r="BB966" s="25">
        <f t="shared" si="447"/>
        <v>96.847678999513633</v>
      </c>
      <c r="BC966" s="6">
        <v>8846</v>
      </c>
      <c r="BD966" s="21">
        <v>0.32028963573189329</v>
      </c>
      <c r="BE966" s="7">
        <v>-7314.132500000298</v>
      </c>
      <c r="BF966" s="7">
        <v>4864816.7525999993</v>
      </c>
      <c r="BG966" s="25">
        <f t="shared" si="448"/>
        <v>95.022938806167517</v>
      </c>
      <c r="BH966" s="6">
        <v>8414</v>
      </c>
      <c r="BI966" s="21">
        <v>0.32208585182342758</v>
      </c>
      <c r="BJ966" s="7">
        <v>-7318.341099999845</v>
      </c>
      <c r="BK966" s="7">
        <v>4864814.5324999988</v>
      </c>
      <c r="BL966" s="25">
        <f t="shared" si="449"/>
        <v>92.920900001265238</v>
      </c>
      <c r="BM966" s="6">
        <v>8391</v>
      </c>
      <c r="BN966" s="21">
        <v>0.32574607339705242</v>
      </c>
      <c r="BO966" s="7">
        <v>-7316.9068000018597</v>
      </c>
      <c r="BP966" s="7">
        <v>4864818.2917999998</v>
      </c>
      <c r="BQ966" s="25">
        <f t="shared" si="450"/>
        <v>88.81437063252487</v>
      </c>
      <c r="BR966" s="6">
        <v>10216</v>
      </c>
      <c r="BS966" s="21">
        <v>0.32627829126404639</v>
      </c>
      <c r="BT966" s="7">
        <v>-7316.9068000018597</v>
      </c>
      <c r="BU966" s="7">
        <v>4864818.2917999998</v>
      </c>
      <c r="BV966" s="25">
        <f t="shared" si="451"/>
        <v>88.236298886269935</v>
      </c>
      <c r="BW966" s="6">
        <v>7525</v>
      </c>
      <c r="BX966" s="21">
        <v>0.329028006358484</v>
      </c>
      <c r="BY966" s="7">
        <v>-7314.132500000298</v>
      </c>
      <c r="BZ966" s="7">
        <v>4864816.7525999993</v>
      </c>
      <c r="CA966" s="25">
        <f t="shared" si="452"/>
        <v>85.323475232625469</v>
      </c>
      <c r="CB966" s="6">
        <v>8414</v>
      </c>
      <c r="CC966" s="21">
        <v>0.29272829328960259</v>
      </c>
      <c r="CD966" s="7">
        <v>-7318.341099999845</v>
      </c>
      <c r="CE966" s="7">
        <v>4864814.5324999988</v>
      </c>
      <c r="CF966" s="25">
        <f t="shared" si="453"/>
        <v>136.18873859219624</v>
      </c>
      <c r="CG966" s="6">
        <v>11606</v>
      </c>
      <c r="CH966" s="21">
        <v>0.29498981670061097</v>
      </c>
      <c r="CI966" s="7">
        <v>-7316.867199998349</v>
      </c>
      <c r="CJ966" s="7">
        <v>4864813.7149000019</v>
      </c>
      <c r="CK966" s="25">
        <f t="shared" si="454"/>
        <v>132.0601857850302</v>
      </c>
      <c r="CL966" s="6">
        <v>8391</v>
      </c>
      <c r="CM966" s="21">
        <v>0.3092490069125145</v>
      </c>
      <c r="CN966" s="7">
        <v>-7316.9068000018597</v>
      </c>
      <c r="CO966" s="7">
        <v>4864818.2917999998</v>
      </c>
      <c r="CP966" s="25">
        <f t="shared" si="455"/>
        <v>109.33689724827036</v>
      </c>
      <c r="CQ966" s="6">
        <v>9301</v>
      </c>
      <c r="CR966" s="21">
        <v>0.31002375907018559</v>
      </c>
      <c r="CS966" s="7">
        <v>-7316.9068000018597</v>
      </c>
      <c r="CT966" s="7">
        <v>4864818.2917999998</v>
      </c>
      <c r="CU966" s="25">
        <f t="shared" si="456"/>
        <v>108.24805175882857</v>
      </c>
      <c r="CV966" s="6">
        <v>10213</v>
      </c>
      <c r="CW966" s="21">
        <v>0.31116772269035642</v>
      </c>
      <c r="CX966" s="7">
        <v>-7314.132500000298</v>
      </c>
      <c r="CY966" s="7">
        <v>4864816.7525999993</v>
      </c>
      <c r="CZ966" s="25">
        <f t="shared" si="457"/>
        <v>106.66497457853286</v>
      </c>
      <c r="DA966" s="6">
        <v>7526</v>
      </c>
      <c r="DB966" s="21">
        <v>0.31134709719152609</v>
      </c>
      <c r="DC966" s="7">
        <v>-7316.9068000018597</v>
      </c>
      <c r="DD966" s="7">
        <v>4864818.2917999998</v>
      </c>
      <c r="DE966" s="25">
        <f t="shared" si="458"/>
        <v>106.41937796071292</v>
      </c>
      <c r="DF966" s="6">
        <v>11150</v>
      </c>
      <c r="DG966" s="21">
        <v>0.31407072040914708</v>
      </c>
      <c r="DH966" s="7">
        <v>-7318.341099999845</v>
      </c>
      <c r="DI966" s="7">
        <v>4864814.5324999988</v>
      </c>
      <c r="DJ966" s="25">
        <f t="shared" si="459"/>
        <v>102.77564173079543</v>
      </c>
      <c r="DK966" s="6">
        <v>10233</v>
      </c>
      <c r="DL966" s="21">
        <v>0.31742740772703831</v>
      </c>
      <c r="DM966" s="7">
        <v>-7318.341099999845</v>
      </c>
      <c r="DN966" s="7">
        <v>4864814.5324999988</v>
      </c>
      <c r="DO966" s="25">
        <f t="shared" si="460"/>
        <v>98.496842860245025</v>
      </c>
      <c r="DP966" s="6">
        <v>10690</v>
      </c>
      <c r="DQ966" s="21">
        <v>0.3212960774440185</v>
      </c>
      <c r="DR966" s="7">
        <v>-7318.341099999845</v>
      </c>
      <c r="DS966" s="7">
        <v>4864814.5324999988</v>
      </c>
      <c r="DT966" s="25">
        <f t="shared" si="461"/>
        <v>93.837905604432464</v>
      </c>
      <c r="DU966" s="6">
        <v>11611</v>
      </c>
      <c r="DV966" s="21">
        <v>0.3260776359618745</v>
      </c>
      <c r="DW966" s="7">
        <v>-7324.0806999988854</v>
      </c>
      <c r="DX966" s="7">
        <v>4864817.7170000002</v>
      </c>
      <c r="DY966" s="25">
        <f t="shared" si="462"/>
        <v>88.453687979889011</v>
      </c>
      <c r="DZ966" s="6">
        <v>11605</v>
      </c>
      <c r="EA966" s="21">
        <v>0.32772326553598902</v>
      </c>
      <c r="EB966" s="7">
        <v>-7318.341099999845</v>
      </c>
      <c r="EC966" s="7">
        <v>4864814.5324999988</v>
      </c>
      <c r="ED966" s="25">
        <f t="shared" si="463"/>
        <v>86.6903797479102</v>
      </c>
      <c r="EE966" s="6">
        <v>13121</v>
      </c>
      <c r="EF966" s="21">
        <v>0.32924186473882211</v>
      </c>
      <c r="EG966" s="7">
        <v>-7316.867199998349</v>
      </c>
      <c r="EH966" s="7">
        <v>4864813.7149000019</v>
      </c>
      <c r="EI966" s="25">
        <f t="shared" si="464"/>
        <v>85.102004377562437</v>
      </c>
    </row>
    <row r="967" spans="1:139" x14ac:dyDescent="0.25">
      <c r="A967" s="6">
        <v>953</v>
      </c>
      <c r="B967" s="6">
        <v>2</v>
      </c>
      <c r="C967" s="6">
        <v>2</v>
      </c>
      <c r="D967" s="6">
        <v>2</v>
      </c>
      <c r="E967" s="6">
        <v>2</v>
      </c>
      <c r="F967" s="20">
        <f t="shared" si="434"/>
        <v>1</v>
      </c>
      <c r="G967" s="20">
        <f t="shared" si="435"/>
        <v>1</v>
      </c>
      <c r="H967" s="20">
        <f t="shared" si="436"/>
        <v>1</v>
      </c>
      <c r="I967" s="7">
        <v>-7374.8887385688722</v>
      </c>
      <c r="J967" s="7">
        <v>4864844.4657769985</v>
      </c>
      <c r="K967" s="6">
        <v>-6</v>
      </c>
      <c r="L967" s="6">
        <v>-6</v>
      </c>
      <c r="M967" s="7">
        <v>-7375.2062274625578</v>
      </c>
      <c r="N967" s="7">
        <v>4864845.9940003864</v>
      </c>
      <c r="O967" s="26">
        <f t="shared" si="437"/>
        <v>-7375.2062274625569</v>
      </c>
      <c r="P967" s="26">
        <f t="shared" si="438"/>
        <v>4864845.9940003864</v>
      </c>
      <c r="Q967" s="20">
        <f t="shared" si="439"/>
        <v>1</v>
      </c>
      <c r="R967" s="26">
        <f t="shared" si="440"/>
        <v>1.5608542279561297</v>
      </c>
      <c r="S967" s="26">
        <f>R967*'8_HeSo_Mercator'!$B$7</f>
        <v>1.195811563932017</v>
      </c>
      <c r="T967" s="6">
        <v>9806</v>
      </c>
      <c r="U967" s="21">
        <v>0.28061163725989158</v>
      </c>
      <c r="V967" s="7">
        <v>-7374.347500000149</v>
      </c>
      <c r="W967" s="7">
        <v>4864845.6046999991</v>
      </c>
      <c r="X967" s="25">
        <f t="shared" si="441"/>
        <v>161.27880213321617</v>
      </c>
      <c r="Y967" s="6">
        <v>8434</v>
      </c>
      <c r="Z967" s="21">
        <v>0.303316879514336</v>
      </c>
      <c r="AA967" s="7">
        <v>-7373.0527999997139</v>
      </c>
      <c r="AB967" s="7">
        <v>4864844.886500001</v>
      </c>
      <c r="AC967" s="25">
        <f t="shared" si="442"/>
        <v>118.14454729617583</v>
      </c>
      <c r="AD967" s="6">
        <v>8892</v>
      </c>
      <c r="AE967" s="21">
        <v>0.30337126861039082</v>
      </c>
      <c r="AF967" s="7">
        <v>-7374.347500000149</v>
      </c>
      <c r="AG967" s="7">
        <v>4864845.6046999991</v>
      </c>
      <c r="AH967" s="25">
        <f t="shared" si="443"/>
        <v>118.05984517753862</v>
      </c>
      <c r="AI967" s="6">
        <v>7575</v>
      </c>
      <c r="AJ967" s="21">
        <v>0.3138813666767688</v>
      </c>
      <c r="AK967" s="7">
        <v>-7374.347500000149</v>
      </c>
      <c r="AL967" s="7">
        <v>4864845.6046999991</v>
      </c>
      <c r="AM967" s="25">
        <f t="shared" si="444"/>
        <v>103.02387014681868</v>
      </c>
      <c r="AN967" s="6">
        <v>13871</v>
      </c>
      <c r="AO967" s="21">
        <v>0.31455347406288131</v>
      </c>
      <c r="AP967" s="7">
        <v>-7380.8667999990284</v>
      </c>
      <c r="AQ967" s="7">
        <v>4864847.2335999981</v>
      </c>
      <c r="AR967" s="25">
        <f t="shared" si="445"/>
        <v>102.14616256715742</v>
      </c>
      <c r="AS967" s="6">
        <v>8004</v>
      </c>
      <c r="AT967" s="21">
        <v>0.31462906966456999</v>
      </c>
      <c r="AU967" s="7">
        <v>-7374.347500000149</v>
      </c>
      <c r="AV967" s="7">
        <v>4864845.6046999991</v>
      </c>
      <c r="AW967" s="25">
        <f t="shared" si="446"/>
        <v>102.0480277303499</v>
      </c>
      <c r="AX967" s="6">
        <v>9348</v>
      </c>
      <c r="AY967" s="21">
        <v>0.32298708535294168</v>
      </c>
      <c r="AZ967" s="7">
        <v>-7374.347500000149</v>
      </c>
      <c r="BA967" s="7">
        <v>4864845.6046999991</v>
      </c>
      <c r="BB967" s="25">
        <f t="shared" si="447"/>
        <v>91.888120908434033</v>
      </c>
      <c r="BC967" s="6">
        <v>13551</v>
      </c>
      <c r="BD967" s="21">
        <v>0.32538692417416631</v>
      </c>
      <c r="BE967" s="7">
        <v>-7380.8667999990284</v>
      </c>
      <c r="BF967" s="7">
        <v>4864847.2335999981</v>
      </c>
      <c r="BG967" s="25">
        <f t="shared" si="448"/>
        <v>89.20713948309843</v>
      </c>
      <c r="BH967" s="6">
        <v>13711</v>
      </c>
      <c r="BI967" s="21">
        <v>0.32815149045327069</v>
      </c>
      <c r="BJ967" s="7">
        <v>-7380.8667999990284</v>
      </c>
      <c r="BK967" s="7">
        <v>4864847.2335999981</v>
      </c>
      <c r="BL967" s="25">
        <f t="shared" si="449"/>
        <v>86.238754460138168</v>
      </c>
      <c r="BM967" s="6">
        <v>7570</v>
      </c>
      <c r="BN967" s="21">
        <v>0.33096441418612388</v>
      </c>
      <c r="BO967" s="7">
        <v>-7373.0527999997139</v>
      </c>
      <c r="BP967" s="7">
        <v>4864844.886500001</v>
      </c>
      <c r="BQ967" s="25">
        <f t="shared" si="450"/>
        <v>83.344088059880448</v>
      </c>
      <c r="BR967" s="6">
        <v>10718</v>
      </c>
      <c r="BS967" s="21">
        <v>0.33292680658943341</v>
      </c>
      <c r="BT967" s="7">
        <v>-7374.347500000149</v>
      </c>
      <c r="BU967" s="7">
        <v>4864845.6046999991</v>
      </c>
      <c r="BV967" s="25">
        <f t="shared" si="451"/>
        <v>81.39635171450584</v>
      </c>
      <c r="BW967" s="6">
        <v>7943</v>
      </c>
      <c r="BX967" s="21">
        <v>0.3380619776967998</v>
      </c>
      <c r="BY967" s="7">
        <v>-7377.061700001359</v>
      </c>
      <c r="BZ967" s="7">
        <v>4864851.7207000032</v>
      </c>
      <c r="CA967" s="25">
        <f t="shared" si="452"/>
        <v>76.56225014848205</v>
      </c>
      <c r="CB967" s="6">
        <v>9806</v>
      </c>
      <c r="CC967" s="21">
        <v>0.3072815756151886</v>
      </c>
      <c r="CD967" s="7">
        <v>-7374.347500000149</v>
      </c>
      <c r="CE967" s="7">
        <v>4864845.6046999991</v>
      </c>
      <c r="CF967" s="25">
        <f t="shared" si="453"/>
        <v>112.16411029771167</v>
      </c>
      <c r="CG967" s="6">
        <v>8434</v>
      </c>
      <c r="CH967" s="21">
        <v>0.3074747535691929</v>
      </c>
      <c r="CI967" s="7">
        <v>-7373.0527999997139</v>
      </c>
      <c r="CJ967" s="7">
        <v>4864844.886500001</v>
      </c>
      <c r="CK967" s="25">
        <f t="shared" si="454"/>
        <v>111.88249729540016</v>
      </c>
      <c r="CL967" s="6">
        <v>13871</v>
      </c>
      <c r="CM967" s="21">
        <v>0.31549432476881178</v>
      </c>
      <c r="CN967" s="7">
        <v>-7380.8667999990284</v>
      </c>
      <c r="CO967" s="7">
        <v>4864847.2335999981</v>
      </c>
      <c r="CP967" s="25">
        <f t="shared" si="455"/>
        <v>100.93314236495826</v>
      </c>
      <c r="CQ967" s="6">
        <v>8892</v>
      </c>
      <c r="CR967" s="21">
        <v>0.32317055112980109</v>
      </c>
      <c r="CS967" s="7">
        <v>-7374.347500000149</v>
      </c>
      <c r="CT967" s="7">
        <v>4864845.6046999991</v>
      </c>
      <c r="CU967" s="25">
        <f t="shared" si="456"/>
        <v>91.679636874130694</v>
      </c>
      <c r="CV967" s="6">
        <v>13551</v>
      </c>
      <c r="CW967" s="21">
        <v>0.32412992453877792</v>
      </c>
      <c r="CX967" s="7">
        <v>-7380.8667999990284</v>
      </c>
      <c r="CY967" s="7">
        <v>4864847.2335999981</v>
      </c>
      <c r="CZ967" s="25">
        <f t="shared" si="457"/>
        <v>90.599017410043899</v>
      </c>
      <c r="DA967" s="6">
        <v>13711</v>
      </c>
      <c r="DB967" s="21">
        <v>0.32737781773810282</v>
      </c>
      <c r="DC967" s="7">
        <v>-7380.8667999990284</v>
      </c>
      <c r="DD967" s="7">
        <v>4864847.2335999981</v>
      </c>
      <c r="DE967" s="25">
        <f t="shared" si="458"/>
        <v>87.05686070596478</v>
      </c>
      <c r="DF967" s="6">
        <v>13099</v>
      </c>
      <c r="DG967" s="21">
        <v>0.33456653275627118</v>
      </c>
      <c r="DH967" s="7">
        <v>-7363.2822999991477</v>
      </c>
      <c r="DI967" s="7">
        <v>4864844.0207000002</v>
      </c>
      <c r="DJ967" s="25">
        <f t="shared" si="459"/>
        <v>79.812335149891581</v>
      </c>
      <c r="DK967" s="6">
        <v>14256</v>
      </c>
      <c r="DL967" s="21">
        <v>0.33604713293399691</v>
      </c>
      <c r="DM967" s="7">
        <v>-7373.0527999997139</v>
      </c>
      <c r="DN967" s="7">
        <v>4864844.886500001</v>
      </c>
      <c r="DO967" s="25">
        <f t="shared" si="460"/>
        <v>78.415013603717696</v>
      </c>
      <c r="DP967" s="6">
        <v>13390</v>
      </c>
      <c r="DQ967" s="21">
        <v>0.33671359082562891</v>
      </c>
      <c r="DR967" s="7">
        <v>-7380.8667999990284</v>
      </c>
      <c r="DS967" s="7">
        <v>4864847.2335999981</v>
      </c>
      <c r="DT967" s="25">
        <f t="shared" si="461"/>
        <v>77.796026401492099</v>
      </c>
      <c r="DU967" s="6">
        <v>14092</v>
      </c>
      <c r="DV967" s="21">
        <v>0.33872025354498497</v>
      </c>
      <c r="DW967" s="7">
        <v>-7373.0527999997139</v>
      </c>
      <c r="DX967" s="7">
        <v>4864844.886500001</v>
      </c>
      <c r="DY967" s="25">
        <f t="shared" si="462"/>
        <v>75.968812348548482</v>
      </c>
      <c r="DZ967" s="6">
        <v>7575</v>
      </c>
      <c r="EA967" s="21">
        <v>0.34136474241270681</v>
      </c>
      <c r="EB967" s="7">
        <v>-7374.347500000149</v>
      </c>
      <c r="EC967" s="7">
        <v>4864845.6046999991</v>
      </c>
      <c r="ED967" s="25">
        <f t="shared" si="463"/>
        <v>73.641961326135743</v>
      </c>
      <c r="EE967" s="6">
        <v>13242</v>
      </c>
      <c r="EF967" s="21">
        <v>0.34172207040013031</v>
      </c>
      <c r="EG967" s="7">
        <v>-7363.2822999991477</v>
      </c>
      <c r="EH967" s="7">
        <v>4864844.0207000002</v>
      </c>
      <c r="EI967" s="25">
        <f t="shared" si="464"/>
        <v>73.334423818101655</v>
      </c>
    </row>
    <row r="968" spans="1:139" x14ac:dyDescent="0.25">
      <c r="A968" s="6">
        <v>954</v>
      </c>
      <c r="B968" s="6">
        <v>2</v>
      </c>
      <c r="C968" s="6">
        <v>2</v>
      </c>
      <c r="D968" s="6">
        <v>2</v>
      </c>
      <c r="E968" s="6">
        <v>2</v>
      </c>
      <c r="F968" s="20">
        <f t="shared" si="434"/>
        <v>1</v>
      </c>
      <c r="G968" s="20">
        <f t="shared" si="435"/>
        <v>1</v>
      </c>
      <c r="H968" s="20">
        <f t="shared" si="436"/>
        <v>1</v>
      </c>
      <c r="I968" s="7">
        <v>-7316.6725226460421</v>
      </c>
      <c r="J968" s="7">
        <v>4864800.5410406766</v>
      </c>
      <c r="K968" s="6">
        <v>3</v>
      </c>
      <c r="L968" s="6">
        <v>3</v>
      </c>
      <c r="M968" s="7">
        <v>-7324.2030977924132</v>
      </c>
      <c r="N968" s="7">
        <v>4864817.7847220339</v>
      </c>
      <c r="O968" s="26">
        <f t="shared" si="437"/>
        <v>-7324.2030977924132</v>
      </c>
      <c r="P968" s="26">
        <f t="shared" si="438"/>
        <v>4864817.784722032</v>
      </c>
      <c r="Q968" s="20">
        <f t="shared" si="439"/>
        <v>1</v>
      </c>
      <c r="R968" s="26">
        <f t="shared" si="440"/>
        <v>18.816325590321981</v>
      </c>
      <c r="S968" s="26">
        <f>R968*'8_HeSo_Mercator'!$B$7</f>
        <v>14.415682982183894</v>
      </c>
      <c r="T968" s="6">
        <v>13421</v>
      </c>
      <c r="U968" s="21">
        <v>0.35918394803993009</v>
      </c>
      <c r="V968" s="7">
        <v>-7318.341099999845</v>
      </c>
      <c r="W968" s="7">
        <v>4864814.5324999988</v>
      </c>
      <c r="X968" s="25">
        <f t="shared" si="441"/>
        <v>60.080331588080639</v>
      </c>
      <c r="Y968" s="6">
        <v>13271</v>
      </c>
      <c r="Z968" s="21">
        <v>0.36459403428446302</v>
      </c>
      <c r="AA968" s="7">
        <v>-7318.341099999845</v>
      </c>
      <c r="AB968" s="7">
        <v>4864814.5324999988</v>
      </c>
      <c r="AC968" s="25">
        <f t="shared" si="442"/>
        <v>56.592876302923194</v>
      </c>
      <c r="AD968" s="6">
        <v>13423</v>
      </c>
      <c r="AE968" s="21">
        <v>0.37106317548098278</v>
      </c>
      <c r="AF968" s="7">
        <v>-7318.341099999845</v>
      </c>
      <c r="AG968" s="7">
        <v>4864814.5324999988</v>
      </c>
      <c r="AH968" s="25">
        <f t="shared" si="443"/>
        <v>52.748312758535839</v>
      </c>
      <c r="AI968" s="6">
        <v>13911</v>
      </c>
      <c r="AJ968" s="21">
        <v>0.3715026599609535</v>
      </c>
      <c r="AK968" s="7">
        <v>-7330.7868999987841</v>
      </c>
      <c r="AL968" s="7">
        <v>4864821.4372999966</v>
      </c>
      <c r="AM968" s="25">
        <f t="shared" si="444"/>
        <v>52.499152109620375</v>
      </c>
      <c r="AN968" s="6">
        <v>14075</v>
      </c>
      <c r="AO968" s="21">
        <v>0.37157480196050569</v>
      </c>
      <c r="AP968" s="7">
        <v>-7330.7868999987841</v>
      </c>
      <c r="AQ968" s="7">
        <v>4864821.4372999966</v>
      </c>
      <c r="AR968" s="25">
        <f t="shared" si="445"/>
        <v>52.458392715436382</v>
      </c>
      <c r="AS968" s="6">
        <v>13123</v>
      </c>
      <c r="AT968" s="21">
        <v>0.37434596306719631</v>
      </c>
      <c r="AU968" s="7">
        <v>-7318.341099999845</v>
      </c>
      <c r="AV968" s="7">
        <v>4864814.5324999988</v>
      </c>
      <c r="AW968" s="25">
        <f t="shared" si="446"/>
        <v>50.922226431456821</v>
      </c>
      <c r="AX968" s="6">
        <v>13125</v>
      </c>
      <c r="AY968" s="21">
        <v>0.37564191338104969</v>
      </c>
      <c r="AZ968" s="7">
        <v>-7325.2340999990702</v>
      </c>
      <c r="BA968" s="7">
        <v>4864818.3567999974</v>
      </c>
      <c r="BB968" s="25">
        <f t="shared" si="447"/>
        <v>50.223135627789397</v>
      </c>
      <c r="BC968" s="6">
        <v>13270</v>
      </c>
      <c r="BD968" s="21">
        <v>0.37946558654461132</v>
      </c>
      <c r="BE968" s="7">
        <v>-7325.2340999990702</v>
      </c>
      <c r="BF968" s="7">
        <v>4864818.3567999974</v>
      </c>
      <c r="BG968" s="25">
        <f t="shared" si="448"/>
        <v>48.229239665806581</v>
      </c>
      <c r="BH968" s="6">
        <v>13747</v>
      </c>
      <c r="BI968" s="21">
        <v>0.37997301825605168</v>
      </c>
      <c r="BJ968" s="7">
        <v>-7330.7868999987841</v>
      </c>
      <c r="BK968" s="7">
        <v>4864821.4372999966</v>
      </c>
      <c r="BL968" s="25">
        <f t="shared" si="449"/>
        <v>47.972125980321103</v>
      </c>
      <c r="BM968" s="6">
        <v>14070</v>
      </c>
      <c r="BN968" s="21">
        <v>0.38238784899516021</v>
      </c>
      <c r="BO968" s="7">
        <v>-7318.341099999845</v>
      </c>
      <c r="BP968" s="7">
        <v>4864814.5324999988</v>
      </c>
      <c r="BQ968" s="25">
        <f t="shared" si="450"/>
        <v>46.771755033320609</v>
      </c>
      <c r="BR968" s="6">
        <v>14071</v>
      </c>
      <c r="BS968" s="21">
        <v>0.3857733386825925</v>
      </c>
      <c r="BT968" s="7">
        <v>-7318.341099999845</v>
      </c>
      <c r="BU968" s="7">
        <v>4864814.5324999988</v>
      </c>
      <c r="BV968" s="25">
        <f t="shared" si="451"/>
        <v>45.151393803770802</v>
      </c>
      <c r="BW968" s="6">
        <v>13427</v>
      </c>
      <c r="BX968" s="21">
        <v>0.38581809875505912</v>
      </c>
      <c r="BY968" s="7">
        <v>-7332.1088000014424</v>
      </c>
      <c r="BZ968" s="7">
        <v>4864822.1709999964</v>
      </c>
      <c r="CA968" s="25">
        <f t="shared" si="452"/>
        <v>45.130444781407775</v>
      </c>
      <c r="CB968" s="6">
        <v>13421</v>
      </c>
      <c r="CC968" s="21">
        <v>0.36269957381845941</v>
      </c>
      <c r="CD968" s="7">
        <v>-7318.341099999845</v>
      </c>
      <c r="CE968" s="7">
        <v>4864814.5324999988</v>
      </c>
      <c r="CF968" s="25">
        <f t="shared" si="453"/>
        <v>57.78456109270504</v>
      </c>
      <c r="CG968" s="6">
        <v>13911</v>
      </c>
      <c r="CH968" s="21">
        <v>0.36795662921484162</v>
      </c>
      <c r="CI968" s="7">
        <v>-7330.7868999987841</v>
      </c>
      <c r="CJ968" s="7">
        <v>4864821.4372999966</v>
      </c>
      <c r="CK968" s="25">
        <f t="shared" si="454"/>
        <v>54.552351173861553</v>
      </c>
      <c r="CL968" s="6">
        <v>14075</v>
      </c>
      <c r="CM968" s="21">
        <v>0.3683974851596587</v>
      </c>
      <c r="CN968" s="7">
        <v>-7330.7868999987841</v>
      </c>
      <c r="CO968" s="7">
        <v>4864821.4372999966</v>
      </c>
      <c r="CP968" s="25">
        <f t="shared" si="455"/>
        <v>54.291691492156176</v>
      </c>
      <c r="CQ968" s="6">
        <v>13125</v>
      </c>
      <c r="CR968" s="21">
        <v>0.3732763194856269</v>
      </c>
      <c r="CS968" s="7">
        <v>-7325.2340999990702</v>
      </c>
      <c r="CT968" s="7">
        <v>4864818.3567999974</v>
      </c>
      <c r="CU968" s="25">
        <f t="shared" si="456"/>
        <v>51.508421715017889</v>
      </c>
      <c r="CV968" s="6">
        <v>13271</v>
      </c>
      <c r="CW968" s="21">
        <v>0.37450365852919248</v>
      </c>
      <c r="CX968" s="7">
        <v>-7318.341099999845</v>
      </c>
      <c r="CY968" s="7">
        <v>4864814.5324999988</v>
      </c>
      <c r="CZ968" s="25">
        <f t="shared" si="457"/>
        <v>50.836511557983819</v>
      </c>
      <c r="DA968" s="6">
        <v>13747</v>
      </c>
      <c r="DB968" s="21">
        <v>0.3752392241113211</v>
      </c>
      <c r="DC968" s="7">
        <v>-7330.7868999987841</v>
      </c>
      <c r="DD968" s="7">
        <v>4864821.4372999966</v>
      </c>
      <c r="DE968" s="25">
        <f t="shared" si="458"/>
        <v>50.439071441535454</v>
      </c>
      <c r="DF968" s="6">
        <v>13423</v>
      </c>
      <c r="DG968" s="21">
        <v>0.37747303597725301</v>
      </c>
      <c r="DH968" s="7">
        <v>-7318.341099999845</v>
      </c>
      <c r="DI968" s="7">
        <v>4864814.5324999988</v>
      </c>
      <c r="DJ968" s="25">
        <f t="shared" si="459"/>
        <v>49.255673693231991</v>
      </c>
      <c r="DK968" s="6">
        <v>13270</v>
      </c>
      <c r="DL968" s="21">
        <v>0.38197986138354889</v>
      </c>
      <c r="DM968" s="7">
        <v>-7325.2340999990702</v>
      </c>
      <c r="DN968" s="7">
        <v>4864818.3567999974</v>
      </c>
      <c r="DO968" s="25">
        <f t="shared" si="460"/>
        <v>46.97190056616369</v>
      </c>
      <c r="DP968" s="6">
        <v>13427</v>
      </c>
      <c r="DQ968" s="21">
        <v>0.38244429612896591</v>
      </c>
      <c r="DR968" s="7">
        <v>-7332.1088000014424</v>
      </c>
      <c r="DS968" s="7">
        <v>4864822.1709999964</v>
      </c>
      <c r="DT968" s="25">
        <f t="shared" si="461"/>
        <v>46.744147906313266</v>
      </c>
      <c r="DU968" s="6">
        <v>13123</v>
      </c>
      <c r="DV968" s="21">
        <v>0.3839312221672439</v>
      </c>
      <c r="DW968" s="7">
        <v>-7318.341099999845</v>
      </c>
      <c r="DX968" s="7">
        <v>4864814.5324999988</v>
      </c>
      <c r="DY968" s="25">
        <f t="shared" si="462"/>
        <v>46.024202779531031</v>
      </c>
      <c r="DZ968" s="6">
        <v>14401</v>
      </c>
      <c r="EA968" s="21">
        <v>0.3876279052880629</v>
      </c>
      <c r="EB968" s="7">
        <v>-7330.7868999987841</v>
      </c>
      <c r="EC968" s="7">
        <v>4864821.4372999966</v>
      </c>
      <c r="ED968" s="25">
        <f t="shared" si="463"/>
        <v>44.293486115578737</v>
      </c>
      <c r="EE968" s="6">
        <v>14070</v>
      </c>
      <c r="EF968" s="21">
        <v>0.3882441751858437</v>
      </c>
      <c r="EG968" s="7">
        <v>-7318.341099999845</v>
      </c>
      <c r="EH968" s="7">
        <v>4864814.5324999988</v>
      </c>
      <c r="EI968" s="25">
        <f t="shared" si="464"/>
        <v>44.012922290783322</v>
      </c>
    </row>
    <row r="969" spans="1:139" x14ac:dyDescent="0.25">
      <c r="A969" s="6">
        <v>955</v>
      </c>
      <c r="B969" s="6">
        <v>2</v>
      </c>
      <c r="C969" s="6">
        <v>1</v>
      </c>
      <c r="D969" s="6">
        <v>2</v>
      </c>
      <c r="E969" s="6">
        <v>1</v>
      </c>
      <c r="F969" s="20">
        <f t="shared" si="434"/>
        <v>1</v>
      </c>
      <c r="G969" s="20">
        <f t="shared" si="435"/>
        <v>1</v>
      </c>
      <c r="H969" s="20">
        <f t="shared" si="436"/>
        <v>1</v>
      </c>
      <c r="I969" s="7">
        <v>-7409.6119999997318</v>
      </c>
      <c r="J969" s="7">
        <v>4864797.1854000036</v>
      </c>
      <c r="K969" s="6">
        <v>0</v>
      </c>
      <c r="L969" s="6">
        <v>-3</v>
      </c>
      <c r="M969" s="7">
        <v>-7403.7164161570072</v>
      </c>
      <c r="N969" s="7">
        <v>4864799.6466067284</v>
      </c>
      <c r="O969" s="26">
        <f t="shared" si="437"/>
        <v>-7403.7164161570054</v>
      </c>
      <c r="P969" s="26">
        <f t="shared" si="438"/>
        <v>4864799.6466067294</v>
      </c>
      <c r="Q969" s="20">
        <f t="shared" si="439"/>
        <v>1</v>
      </c>
      <c r="R969" s="26">
        <f t="shared" si="440"/>
        <v>6.3886968462850628</v>
      </c>
      <c r="S969" s="26">
        <f>R969*'8_HeSo_Mercator'!$B$7</f>
        <v>4.894549042704333</v>
      </c>
      <c r="T969" s="6">
        <v>19871</v>
      </c>
      <c r="U969" s="21">
        <v>0.269708582021501</v>
      </c>
      <c r="V969" s="7">
        <v>-7405.654399998486</v>
      </c>
      <c r="W969" s="7">
        <v>4864801.9548999975</v>
      </c>
      <c r="X969" s="25">
        <f t="shared" si="441"/>
        <v>188.9822159040543</v>
      </c>
      <c r="Y969" s="6">
        <v>19739</v>
      </c>
      <c r="Z969" s="21">
        <v>0.29639313265294942</v>
      </c>
      <c r="AA969" s="7">
        <v>-7405.654399998486</v>
      </c>
      <c r="AB969" s="7">
        <v>4864801.9548999975</v>
      </c>
      <c r="AC969" s="25">
        <f t="shared" si="442"/>
        <v>129.5768601903693</v>
      </c>
      <c r="AD969" s="6">
        <v>19567</v>
      </c>
      <c r="AE969" s="21">
        <v>0.317507234490921</v>
      </c>
      <c r="AF969" s="7">
        <v>-7395.2131999991834</v>
      </c>
      <c r="AG969" s="7">
        <v>4864786.2551999986</v>
      </c>
      <c r="AH969" s="25">
        <f t="shared" si="443"/>
        <v>98.397825028323339</v>
      </c>
      <c r="AI969" s="6">
        <v>19693</v>
      </c>
      <c r="AJ969" s="21">
        <v>0.31754589947352968</v>
      </c>
      <c r="AK969" s="7">
        <v>-7405.654399998486</v>
      </c>
      <c r="AL969" s="7">
        <v>4864801.9548999975</v>
      </c>
      <c r="AM969" s="25">
        <f t="shared" si="444"/>
        <v>98.3499093678479</v>
      </c>
      <c r="AN969" s="6">
        <v>11723</v>
      </c>
      <c r="AO969" s="21">
        <v>0.32339601394261591</v>
      </c>
      <c r="AP969" s="7">
        <v>-7405.654399998486</v>
      </c>
      <c r="AQ969" s="7">
        <v>4864801.9548999975</v>
      </c>
      <c r="AR969" s="25">
        <f t="shared" si="445"/>
        <v>91.42423802239874</v>
      </c>
      <c r="AS969" s="6">
        <v>19607</v>
      </c>
      <c r="AT969" s="21">
        <v>0.33812763358774739</v>
      </c>
      <c r="AU969" s="7">
        <v>-7405.654399998486</v>
      </c>
      <c r="AV969" s="7">
        <v>4864801.9548999975</v>
      </c>
      <c r="AW969" s="25">
        <f t="shared" si="446"/>
        <v>76.502801605029873</v>
      </c>
      <c r="AX969" s="6">
        <v>19785</v>
      </c>
      <c r="AY969" s="21">
        <v>0.34157967844908138</v>
      </c>
      <c r="AZ969" s="7">
        <v>-7405.654399998486</v>
      </c>
      <c r="BA969" s="7">
        <v>4864801.9548999975</v>
      </c>
      <c r="BB969" s="25">
        <f t="shared" si="447"/>
        <v>73.456781951580382</v>
      </c>
      <c r="BC969" s="6">
        <v>19561</v>
      </c>
      <c r="BD969" s="21">
        <v>0.34416486087123549</v>
      </c>
      <c r="BE969" s="7">
        <v>-7405.654399998486</v>
      </c>
      <c r="BF969" s="7">
        <v>4864801.9548999975</v>
      </c>
      <c r="BG969" s="25">
        <f t="shared" si="448"/>
        <v>71.274452893026819</v>
      </c>
      <c r="BH969" s="6">
        <v>19519</v>
      </c>
      <c r="BI969" s="21">
        <v>0.34650710504830878</v>
      </c>
      <c r="BJ969" s="7">
        <v>-7405.654399998486</v>
      </c>
      <c r="BK969" s="7">
        <v>4864801.9548999975</v>
      </c>
      <c r="BL969" s="25">
        <f t="shared" si="449"/>
        <v>69.366762167877184</v>
      </c>
      <c r="BM969" s="6">
        <v>19652</v>
      </c>
      <c r="BN969" s="21">
        <v>0.35052215685958388</v>
      </c>
      <c r="BO969" s="7">
        <v>-7405.654399998486</v>
      </c>
      <c r="BP969" s="7">
        <v>4864801.9548999975</v>
      </c>
      <c r="BQ969" s="25">
        <f t="shared" si="450"/>
        <v>66.242711120974903</v>
      </c>
      <c r="BR969" s="6">
        <v>11772</v>
      </c>
      <c r="BS969" s="21">
        <v>0.35440152458406171</v>
      </c>
      <c r="BT969" s="7">
        <v>-7405.654399998486</v>
      </c>
      <c r="BU969" s="7">
        <v>4864801.9548999975</v>
      </c>
      <c r="BV969" s="25">
        <f t="shared" si="451"/>
        <v>63.389550772555459</v>
      </c>
      <c r="BW969" s="6">
        <v>11681</v>
      </c>
      <c r="BX969" s="21">
        <v>0.35901533387429407</v>
      </c>
      <c r="BY969" s="7">
        <v>-7405.654399998486</v>
      </c>
      <c r="BZ969" s="7">
        <v>4864801.9548999975</v>
      </c>
      <c r="CA969" s="25">
        <f t="shared" si="452"/>
        <v>60.193279788124507</v>
      </c>
      <c r="CB969" s="6">
        <v>19871</v>
      </c>
      <c r="CC969" s="21">
        <v>0.27106091464543608</v>
      </c>
      <c r="CD969" s="7">
        <v>-7405.654399998486</v>
      </c>
      <c r="CE969" s="7">
        <v>4864801.9548999975</v>
      </c>
      <c r="CF969" s="25">
        <f t="shared" si="453"/>
        <v>185.2389890876874</v>
      </c>
      <c r="CG969" s="6">
        <v>19739</v>
      </c>
      <c r="CH969" s="21">
        <v>0.30809061488673128</v>
      </c>
      <c r="CI969" s="7">
        <v>-7405.654399998486</v>
      </c>
      <c r="CJ969" s="7">
        <v>4864801.9548999975</v>
      </c>
      <c r="CK969" s="25">
        <f t="shared" si="454"/>
        <v>110.99058083858512</v>
      </c>
      <c r="CL969" s="6">
        <v>19826</v>
      </c>
      <c r="CM969" s="21">
        <v>0.31904214897941158</v>
      </c>
      <c r="CN969" s="7">
        <v>-7404.4362000003457</v>
      </c>
      <c r="CO969" s="7">
        <v>4864808.8699000031</v>
      </c>
      <c r="CP969" s="25">
        <f t="shared" si="455"/>
        <v>96.517875144923138</v>
      </c>
      <c r="CQ969" s="6">
        <v>19693</v>
      </c>
      <c r="CR969" s="21">
        <v>0.32502099076406382</v>
      </c>
      <c r="CS969" s="7">
        <v>-7405.654399998486</v>
      </c>
      <c r="CT969" s="7">
        <v>4864801.9548999975</v>
      </c>
      <c r="CU969" s="25">
        <f t="shared" si="456"/>
        <v>89.609563259009576</v>
      </c>
      <c r="CV969" s="6">
        <v>19567</v>
      </c>
      <c r="CW969" s="21">
        <v>0.32834309591253419</v>
      </c>
      <c r="CX969" s="7">
        <v>-7395.2131999991834</v>
      </c>
      <c r="CY969" s="7">
        <v>4864786.2551999986</v>
      </c>
      <c r="CZ969" s="25">
        <f t="shared" si="457"/>
        <v>86.037631205675964</v>
      </c>
      <c r="DA969" s="6">
        <v>4702</v>
      </c>
      <c r="DB969" s="21">
        <v>0.3333333333333332</v>
      </c>
      <c r="DC969" s="7">
        <v>-7404.4362000003457</v>
      </c>
      <c r="DD969" s="7">
        <v>4864808.8699000031</v>
      </c>
      <c r="DE969" s="25">
        <f t="shared" si="458"/>
        <v>81.000000000000128</v>
      </c>
      <c r="DF969" s="6">
        <v>19607</v>
      </c>
      <c r="DG969" s="21">
        <v>0.3363319205374391</v>
      </c>
      <c r="DH969" s="7">
        <v>-7405.654399998486</v>
      </c>
      <c r="DI969" s="7">
        <v>4864801.9548999975</v>
      </c>
      <c r="DJ969" s="25">
        <f t="shared" si="459"/>
        <v>78.149760445931008</v>
      </c>
      <c r="DK969" s="6">
        <v>19828</v>
      </c>
      <c r="DL969" s="21">
        <v>0.33678808740275629</v>
      </c>
      <c r="DM969" s="7">
        <v>-7395.2131999991834</v>
      </c>
      <c r="DN969" s="7">
        <v>4864786.2551999986</v>
      </c>
      <c r="DO969" s="25">
        <f t="shared" si="460"/>
        <v>77.727216188229349</v>
      </c>
      <c r="DP969" s="6">
        <v>19566</v>
      </c>
      <c r="DQ969" s="21">
        <v>0.34104540338780209</v>
      </c>
      <c r="DR969" s="7">
        <v>-7398.5344999991357</v>
      </c>
      <c r="DS969" s="7">
        <v>4864788.0979000032</v>
      </c>
      <c r="DT969" s="25">
        <f t="shared" si="461"/>
        <v>73.918168570071586</v>
      </c>
      <c r="DU969" s="6">
        <v>19606</v>
      </c>
      <c r="DV969" s="21">
        <v>0.34458318253106518</v>
      </c>
      <c r="DW969" s="7">
        <v>-7395.2131999991834</v>
      </c>
      <c r="DX969" s="7">
        <v>4864786.2551999986</v>
      </c>
      <c r="DY969" s="25">
        <f t="shared" si="462"/>
        <v>70.928975819479192</v>
      </c>
      <c r="DZ969" s="6">
        <v>19785</v>
      </c>
      <c r="EA969" s="21">
        <v>0.34603887487423252</v>
      </c>
      <c r="EB969" s="7">
        <v>-7405.654399998486</v>
      </c>
      <c r="EC969" s="7">
        <v>4864801.9548999975</v>
      </c>
      <c r="ED969" s="25">
        <f t="shared" si="463"/>
        <v>69.74296953552907</v>
      </c>
      <c r="EE969" s="6">
        <v>19561</v>
      </c>
      <c r="EF969" s="21">
        <v>0.34626824183460753</v>
      </c>
      <c r="EG969" s="7">
        <v>-7405.654399998486</v>
      </c>
      <c r="EH969" s="7">
        <v>4864801.9548999975</v>
      </c>
      <c r="EI969" s="25">
        <f t="shared" si="464"/>
        <v>69.558362993653702</v>
      </c>
    </row>
    <row r="970" spans="1:139" x14ac:dyDescent="0.25">
      <c r="A970" s="6">
        <v>956</v>
      </c>
      <c r="B970" s="6">
        <v>2</v>
      </c>
      <c r="C970" s="6">
        <v>3</v>
      </c>
      <c r="D970" s="6">
        <v>2</v>
      </c>
      <c r="E970" s="6">
        <v>3</v>
      </c>
      <c r="F970" s="20">
        <f t="shared" si="434"/>
        <v>1</v>
      </c>
      <c r="G970" s="20">
        <f t="shared" si="435"/>
        <v>1</v>
      </c>
      <c r="H970" s="20">
        <f t="shared" si="436"/>
        <v>1</v>
      </c>
      <c r="I970" s="7">
        <v>-7345.3169546139516</v>
      </c>
      <c r="J970" s="7">
        <v>4864829.3180800881</v>
      </c>
      <c r="K970" s="6">
        <v>0</v>
      </c>
      <c r="L970" s="6">
        <v>0</v>
      </c>
      <c r="M970" s="7">
        <v>-7335.1639742164662</v>
      </c>
      <c r="N970" s="7">
        <v>4864824.4551318511</v>
      </c>
      <c r="O970" s="26">
        <f t="shared" si="437"/>
        <v>-7335.1639742164662</v>
      </c>
      <c r="P970" s="26">
        <f t="shared" si="438"/>
        <v>4864824.4551318511</v>
      </c>
      <c r="Q970" s="20">
        <f t="shared" si="439"/>
        <v>1</v>
      </c>
      <c r="R970" s="26">
        <f t="shared" si="440"/>
        <v>11.257498678984504</v>
      </c>
      <c r="S970" s="26">
        <f>R970*'8_HeSo_Mercator'!$B$7</f>
        <v>8.6246664551799785</v>
      </c>
      <c r="T970" s="6">
        <v>2258</v>
      </c>
      <c r="U970" s="21">
        <v>0.26695246393469851</v>
      </c>
      <c r="V970" s="7">
        <v>-7331.9184000007808</v>
      </c>
      <c r="W970" s="7">
        <v>4864822.5121999979</v>
      </c>
      <c r="X970" s="25">
        <f t="shared" si="441"/>
        <v>196.90840995105629</v>
      </c>
      <c r="Y970" s="6">
        <v>2199</v>
      </c>
      <c r="Z970" s="21">
        <v>0.2857059366964268</v>
      </c>
      <c r="AA970" s="7">
        <v>-7331.9184000007808</v>
      </c>
      <c r="AB970" s="7">
        <v>4864822.5121999979</v>
      </c>
      <c r="AC970" s="25">
        <f t="shared" si="442"/>
        <v>150.08004152435248</v>
      </c>
      <c r="AD970" s="6">
        <v>1705</v>
      </c>
      <c r="AE970" s="21">
        <v>0.29279111077518799</v>
      </c>
      <c r="AF970" s="7">
        <v>-7331.9184000007808</v>
      </c>
      <c r="AG970" s="7">
        <v>4864822.5121999979</v>
      </c>
      <c r="AH970" s="25">
        <f t="shared" si="443"/>
        <v>136.07190060066276</v>
      </c>
      <c r="AI970" s="6">
        <v>1772</v>
      </c>
      <c r="AJ970" s="21">
        <v>0.300459261937642</v>
      </c>
      <c r="AK970" s="7">
        <v>-7331.9184000007808</v>
      </c>
      <c r="AL970" s="7">
        <v>4864822.5121999979</v>
      </c>
      <c r="AM970" s="25">
        <f t="shared" si="444"/>
        <v>122.70368785936883</v>
      </c>
      <c r="AN970" s="6">
        <v>2079</v>
      </c>
      <c r="AO970" s="21">
        <v>0.30826698628403748</v>
      </c>
      <c r="AP970" s="7">
        <v>-7345.4233000017703</v>
      </c>
      <c r="AQ970" s="7">
        <v>4864829.5577000007</v>
      </c>
      <c r="AR970" s="25">
        <f t="shared" si="445"/>
        <v>110.73679082916736</v>
      </c>
      <c r="AS970" s="6">
        <v>1899</v>
      </c>
      <c r="AT970" s="21">
        <v>0.31548367009043959</v>
      </c>
      <c r="AU970" s="7">
        <v>-7331.9184000007808</v>
      </c>
      <c r="AV970" s="7">
        <v>4864822.5121999979</v>
      </c>
      <c r="AW970" s="25">
        <f t="shared" si="446"/>
        <v>100.94677812174879</v>
      </c>
      <c r="AX970" s="6">
        <v>2019</v>
      </c>
      <c r="AY970" s="21">
        <v>0.32758888702136041</v>
      </c>
      <c r="AZ970" s="7">
        <v>-7337.5278999991706</v>
      </c>
      <c r="BA970" s="7">
        <v>4864825.624499999</v>
      </c>
      <c r="BB970" s="25">
        <f t="shared" si="447"/>
        <v>86.832710514276542</v>
      </c>
      <c r="BC970" s="6">
        <v>2083</v>
      </c>
      <c r="BD970" s="21">
        <v>0.3323328429976618</v>
      </c>
      <c r="BE970" s="7">
        <v>-7337.5278999991706</v>
      </c>
      <c r="BF970" s="7">
        <v>4864825.624499999</v>
      </c>
      <c r="BG970" s="25">
        <f t="shared" si="448"/>
        <v>81.979817792688621</v>
      </c>
      <c r="BH970" s="6">
        <v>10568</v>
      </c>
      <c r="BI970" s="21">
        <v>0.34966885519014462</v>
      </c>
      <c r="BJ970" s="7">
        <v>-7337.5278999991706</v>
      </c>
      <c r="BK970" s="7">
        <v>4864825.624499999</v>
      </c>
      <c r="BL970" s="25">
        <f t="shared" si="449"/>
        <v>66.891693838358279</v>
      </c>
      <c r="BM970" s="6">
        <v>1897</v>
      </c>
      <c r="BN970" s="21">
        <v>0.35036073112594268</v>
      </c>
      <c r="BO970" s="7">
        <v>-7338.6633000001311</v>
      </c>
      <c r="BP970" s="7">
        <v>4864826.2542999983</v>
      </c>
      <c r="BQ970" s="25">
        <f t="shared" si="450"/>
        <v>66.364878588005382</v>
      </c>
      <c r="BR970" s="6">
        <v>2256</v>
      </c>
      <c r="BS970" s="21">
        <v>0.3540491561308044</v>
      </c>
      <c r="BT970" s="7">
        <v>-7345.4233000017703</v>
      </c>
      <c r="BU970" s="7">
        <v>4864829.5577000007</v>
      </c>
      <c r="BV970" s="25">
        <f t="shared" si="451"/>
        <v>63.642282297187258</v>
      </c>
      <c r="BW970" s="6">
        <v>11013</v>
      </c>
      <c r="BX970" s="21">
        <v>0.3550868915900468</v>
      </c>
      <c r="BY970" s="7">
        <v>-7352.339699998498</v>
      </c>
      <c r="BZ970" s="7">
        <v>4864837.9497999996</v>
      </c>
      <c r="CA970" s="25">
        <f t="shared" si="452"/>
        <v>62.901563332961203</v>
      </c>
      <c r="CB970" s="6">
        <v>2258</v>
      </c>
      <c r="CC970" s="21">
        <v>0.24738096475532159</v>
      </c>
      <c r="CD970" s="7">
        <v>-7331.9184000007808</v>
      </c>
      <c r="CE970" s="7">
        <v>4864822.5121999979</v>
      </c>
      <c r="CF970" s="25">
        <f t="shared" si="453"/>
        <v>267.01452364710178</v>
      </c>
      <c r="CG970" s="6">
        <v>2199</v>
      </c>
      <c r="CH970" s="21">
        <v>0.26937242353905971</v>
      </c>
      <c r="CI970" s="7">
        <v>-7331.9184000007808</v>
      </c>
      <c r="CJ970" s="7">
        <v>4864822.5121999979</v>
      </c>
      <c r="CK970" s="25">
        <f t="shared" si="454"/>
        <v>189.92733108593083</v>
      </c>
      <c r="CL970" s="6">
        <v>1705</v>
      </c>
      <c r="CM970" s="21">
        <v>0.2725672462246379</v>
      </c>
      <c r="CN970" s="7">
        <v>-7331.9184000007808</v>
      </c>
      <c r="CO970" s="7">
        <v>4864822.5121999979</v>
      </c>
      <c r="CP970" s="25">
        <f t="shared" si="455"/>
        <v>181.17794697136242</v>
      </c>
      <c r="CQ970" s="6">
        <v>1772</v>
      </c>
      <c r="CR970" s="21">
        <v>0.2902672668216516</v>
      </c>
      <c r="CS970" s="7">
        <v>-7331.9184000007808</v>
      </c>
      <c r="CT970" s="7">
        <v>4864822.5121999979</v>
      </c>
      <c r="CU970" s="25">
        <f t="shared" si="456"/>
        <v>140.86650696048244</v>
      </c>
      <c r="CV970" s="6">
        <v>2079</v>
      </c>
      <c r="CW970" s="21">
        <v>0.2902902986381567</v>
      </c>
      <c r="CX970" s="7">
        <v>-7345.4233000017703</v>
      </c>
      <c r="CY970" s="7">
        <v>4864829.5577000007</v>
      </c>
      <c r="CZ970" s="25">
        <f t="shared" si="457"/>
        <v>140.82180652846432</v>
      </c>
      <c r="DA970" s="6">
        <v>1899</v>
      </c>
      <c r="DB970" s="21">
        <v>0.3060594629813792</v>
      </c>
      <c r="DC970" s="7">
        <v>-7331.9184000007808</v>
      </c>
      <c r="DD970" s="7">
        <v>4864822.5121999979</v>
      </c>
      <c r="DE970" s="25">
        <f t="shared" si="458"/>
        <v>113.96637967401172</v>
      </c>
      <c r="DF970" s="6">
        <v>2019</v>
      </c>
      <c r="DG970" s="21">
        <v>0.31390223249262039</v>
      </c>
      <c r="DH970" s="7">
        <v>-7337.5278999991706</v>
      </c>
      <c r="DI970" s="7">
        <v>4864825.624499999</v>
      </c>
      <c r="DJ970" s="25">
        <f t="shared" si="459"/>
        <v>102.99647992720628</v>
      </c>
      <c r="DK970" s="6">
        <v>2083</v>
      </c>
      <c r="DL970" s="21">
        <v>0.32899656898132001</v>
      </c>
      <c r="DM970" s="7">
        <v>-7337.5278999991706</v>
      </c>
      <c r="DN970" s="7">
        <v>4864825.624499999</v>
      </c>
      <c r="DO970" s="25">
        <f t="shared" si="460"/>
        <v>85.356092360194566</v>
      </c>
      <c r="DP970" s="6">
        <v>2143</v>
      </c>
      <c r="DQ970" s="21">
        <v>0.33828658074298718</v>
      </c>
      <c r="DR970" s="7">
        <v>-7331.9184000007808</v>
      </c>
      <c r="DS970" s="7">
        <v>4864822.5121999979</v>
      </c>
      <c r="DT970" s="25">
        <f t="shared" si="461"/>
        <v>76.359120644676452</v>
      </c>
      <c r="DU970" s="6">
        <v>2256</v>
      </c>
      <c r="DV970" s="21">
        <v>0.33838844957521558</v>
      </c>
      <c r="DW970" s="7">
        <v>-7345.4233000017703</v>
      </c>
      <c r="DX970" s="7">
        <v>4864829.5577000007</v>
      </c>
      <c r="DY970" s="25">
        <f t="shared" si="462"/>
        <v>76.26721322123224</v>
      </c>
      <c r="DZ970" s="6">
        <v>1774</v>
      </c>
      <c r="EA970" s="21">
        <v>0.33924673378294717</v>
      </c>
      <c r="EB970" s="7">
        <v>-7329.3768000006676</v>
      </c>
      <c r="EC970" s="7">
        <v>4864825.2101999968</v>
      </c>
      <c r="ED970" s="25">
        <f t="shared" si="463"/>
        <v>75.498322109123279</v>
      </c>
      <c r="EE970" s="6">
        <v>1968</v>
      </c>
      <c r="EF970" s="21">
        <v>0.33953162752179228</v>
      </c>
      <c r="EG970" s="7">
        <v>-7325.0529000014067</v>
      </c>
      <c r="EH970" s="7">
        <v>4864818.7035999969</v>
      </c>
      <c r="EI970" s="25">
        <f t="shared" si="464"/>
        <v>75.245244739615472</v>
      </c>
    </row>
    <row r="971" spans="1:139" x14ac:dyDescent="0.25">
      <c r="A971" s="6">
        <v>957</v>
      </c>
      <c r="B971" s="6">
        <v>2</v>
      </c>
      <c r="C971" s="6">
        <v>2</v>
      </c>
      <c r="D971" s="6">
        <v>2</v>
      </c>
      <c r="E971" s="6">
        <v>2</v>
      </c>
      <c r="F971" s="20">
        <f t="shared" si="434"/>
        <v>1</v>
      </c>
      <c r="G971" s="20">
        <f t="shared" si="435"/>
        <v>1</v>
      </c>
      <c r="H971" s="20">
        <f t="shared" si="436"/>
        <v>1</v>
      </c>
      <c r="I971" s="7">
        <v>-7385.7999649433868</v>
      </c>
      <c r="J971" s="7">
        <v>4864837.2740737181</v>
      </c>
      <c r="K971" s="6">
        <v>-3</v>
      </c>
      <c r="L971" s="6">
        <v>-6</v>
      </c>
      <c r="M971" s="7">
        <v>-7377.0718967337634</v>
      </c>
      <c r="N971" s="7">
        <v>4864847.1478354074</v>
      </c>
      <c r="O971" s="26">
        <f t="shared" si="437"/>
        <v>-7377.0718967337652</v>
      </c>
      <c r="P971" s="26">
        <f t="shared" si="438"/>
        <v>4864847.1478354074</v>
      </c>
      <c r="Q971" s="20">
        <f t="shared" si="439"/>
        <v>1</v>
      </c>
      <c r="R971" s="26">
        <f t="shared" si="440"/>
        <v>13.178404477352561</v>
      </c>
      <c r="S971" s="26">
        <f>R971*'8_HeSo_Mercator'!$B$7</f>
        <v>10.096323017189912</v>
      </c>
      <c r="T971" s="6">
        <v>13390</v>
      </c>
      <c r="U971" s="21">
        <v>0.2288472951724691</v>
      </c>
      <c r="V971" s="7">
        <v>-7380.8667999990284</v>
      </c>
      <c r="W971" s="7">
        <v>4864847.2335999981</v>
      </c>
      <c r="X971" s="25">
        <f t="shared" si="441"/>
        <v>364.60016860124585</v>
      </c>
      <c r="Y971" s="6">
        <v>13551</v>
      </c>
      <c r="Z971" s="21">
        <v>0.2454616921020728</v>
      </c>
      <c r="AA971" s="7">
        <v>-7380.8667999990284</v>
      </c>
      <c r="AB971" s="7">
        <v>4864847.2335999981</v>
      </c>
      <c r="AC971" s="25">
        <f t="shared" si="442"/>
        <v>275.46416208687015</v>
      </c>
      <c r="AD971" s="6">
        <v>14207</v>
      </c>
      <c r="AE971" s="21">
        <v>0.26450547960579651</v>
      </c>
      <c r="AF971" s="7">
        <v>-7377.061700001359</v>
      </c>
      <c r="AG971" s="7">
        <v>4864851.7207000032</v>
      </c>
      <c r="AH971" s="25">
        <f t="shared" si="443"/>
        <v>204.29667859635117</v>
      </c>
      <c r="AI971" s="6">
        <v>14256</v>
      </c>
      <c r="AJ971" s="21">
        <v>0.26564939280821648</v>
      </c>
      <c r="AK971" s="7">
        <v>-7373.0527999997139</v>
      </c>
      <c r="AL971" s="7">
        <v>4864844.886500001</v>
      </c>
      <c r="AM971" s="25">
        <f t="shared" si="444"/>
        <v>200.80045366133365</v>
      </c>
      <c r="AN971" s="6">
        <v>14362</v>
      </c>
      <c r="AO971" s="21">
        <v>0.26567715095220062</v>
      </c>
      <c r="AP971" s="7">
        <v>-7380.8667999990284</v>
      </c>
      <c r="AQ971" s="7">
        <v>4864847.2335999981</v>
      </c>
      <c r="AR971" s="25">
        <f t="shared" si="445"/>
        <v>200.71654769642711</v>
      </c>
      <c r="AS971" s="6">
        <v>14092</v>
      </c>
      <c r="AT971" s="21">
        <v>0.2663934673279344</v>
      </c>
      <c r="AU971" s="7">
        <v>-7373.0527999997139</v>
      </c>
      <c r="AV971" s="7">
        <v>4864844.886500001</v>
      </c>
      <c r="AW971" s="25">
        <f t="shared" si="446"/>
        <v>198.56637967229804</v>
      </c>
      <c r="AX971" s="6">
        <v>8823</v>
      </c>
      <c r="AY971" s="21">
        <v>0.267498002533681</v>
      </c>
      <c r="AZ971" s="7">
        <v>-7381.6869000010192</v>
      </c>
      <c r="BA971" s="7">
        <v>4864845.7553000003</v>
      </c>
      <c r="BB971" s="25">
        <f t="shared" si="447"/>
        <v>195.30700777650728</v>
      </c>
      <c r="BC971" s="6">
        <v>14036</v>
      </c>
      <c r="BD971" s="21">
        <v>0.27043585570024431</v>
      </c>
      <c r="BE971" s="7">
        <v>-7377.061700001359</v>
      </c>
      <c r="BF971" s="7">
        <v>4864851.7207000032</v>
      </c>
      <c r="BG971" s="25">
        <f t="shared" si="448"/>
        <v>186.95750866606684</v>
      </c>
      <c r="BH971" s="6">
        <v>13711</v>
      </c>
      <c r="BI971" s="21">
        <v>0.27303457623151761</v>
      </c>
      <c r="BJ971" s="7">
        <v>-7380.8667999990284</v>
      </c>
      <c r="BK971" s="7">
        <v>4864847.2335999981</v>
      </c>
      <c r="BL971" s="25">
        <f t="shared" si="449"/>
        <v>179.94070065679526</v>
      </c>
      <c r="BM971" s="6">
        <v>12930</v>
      </c>
      <c r="BN971" s="21">
        <v>0.27369841468012479</v>
      </c>
      <c r="BO971" s="7">
        <v>-7380.8667999990284</v>
      </c>
      <c r="BP971" s="7">
        <v>4864847.2335999981</v>
      </c>
      <c r="BQ971" s="25">
        <f t="shared" si="450"/>
        <v>178.20130184404664</v>
      </c>
      <c r="BR971" s="6">
        <v>14257</v>
      </c>
      <c r="BS971" s="21">
        <v>0.27446362760804249</v>
      </c>
      <c r="BT971" s="7">
        <v>-7374.347500000149</v>
      </c>
      <c r="BU971" s="7">
        <v>4864845.6046999991</v>
      </c>
      <c r="BV971" s="25">
        <f t="shared" si="451"/>
        <v>176.22227491795883</v>
      </c>
      <c r="BW971" s="6">
        <v>13923</v>
      </c>
      <c r="BX971" s="21">
        <v>0.2744666223797802</v>
      </c>
      <c r="BY971" s="7">
        <v>-7373.0527999997139</v>
      </c>
      <c r="BZ971" s="7">
        <v>4864844.886500001</v>
      </c>
      <c r="CA971" s="25">
        <f t="shared" si="452"/>
        <v>176.21458382828936</v>
      </c>
      <c r="CB971" s="6">
        <v>14256</v>
      </c>
      <c r="CC971" s="21">
        <v>0.22886809463114369</v>
      </c>
      <c r="CD971" s="7">
        <v>-7373.0527999997139</v>
      </c>
      <c r="CE971" s="7">
        <v>4864844.886500001</v>
      </c>
      <c r="CF971" s="25">
        <f t="shared" si="453"/>
        <v>364.46764768456228</v>
      </c>
      <c r="CG971" s="6">
        <v>14092</v>
      </c>
      <c r="CH971" s="21">
        <v>0.2381583305730374</v>
      </c>
      <c r="CI971" s="7">
        <v>-7373.0527999997139</v>
      </c>
      <c r="CJ971" s="7">
        <v>4864844.886500001</v>
      </c>
      <c r="CK971" s="25">
        <f t="shared" si="454"/>
        <v>310.83999303784537</v>
      </c>
      <c r="CL971" s="6">
        <v>14207</v>
      </c>
      <c r="CM971" s="21">
        <v>0.2456662580984065</v>
      </c>
      <c r="CN971" s="7">
        <v>-7377.061700001359</v>
      </c>
      <c r="CO971" s="7">
        <v>4864851.7207000032</v>
      </c>
      <c r="CP971" s="25">
        <f t="shared" si="455"/>
        <v>274.54779277093644</v>
      </c>
      <c r="CQ971" s="6">
        <v>13390</v>
      </c>
      <c r="CR971" s="21">
        <v>0.24640832492040071</v>
      </c>
      <c r="CS971" s="7">
        <v>-7380.8667999990284</v>
      </c>
      <c r="CT971" s="7">
        <v>4864847.2335999981</v>
      </c>
      <c r="CU971" s="25">
        <f t="shared" si="456"/>
        <v>271.25546354748212</v>
      </c>
      <c r="CV971" s="6">
        <v>14416</v>
      </c>
      <c r="CW971" s="21">
        <v>0.2491532770565632</v>
      </c>
      <c r="CX971" s="7">
        <v>-7373.0527999997139</v>
      </c>
      <c r="CY971" s="7">
        <v>4864844.886500001</v>
      </c>
      <c r="CZ971" s="25">
        <f t="shared" si="457"/>
        <v>259.4977431315325</v>
      </c>
      <c r="DA971" s="6">
        <v>14036</v>
      </c>
      <c r="DB971" s="21">
        <v>0.2501816104150511</v>
      </c>
      <c r="DC971" s="7">
        <v>-7377.061700001359</v>
      </c>
      <c r="DD971" s="7">
        <v>4864851.7207000032</v>
      </c>
      <c r="DE971" s="25">
        <f t="shared" si="458"/>
        <v>255.25747273642378</v>
      </c>
      <c r="DF971" s="6">
        <v>13923</v>
      </c>
      <c r="DG971" s="21">
        <v>0.2521209613053888</v>
      </c>
      <c r="DH971" s="7">
        <v>-7373.0527999997139</v>
      </c>
      <c r="DI971" s="7">
        <v>4864844.886500001</v>
      </c>
      <c r="DJ971" s="25">
        <f t="shared" si="459"/>
        <v>247.49371947419547</v>
      </c>
      <c r="DK971" s="6">
        <v>14368</v>
      </c>
      <c r="DL971" s="21">
        <v>0.25495527609447138</v>
      </c>
      <c r="DM971" s="7">
        <v>-7377.061700001359</v>
      </c>
      <c r="DN971" s="7">
        <v>4864851.7207000032</v>
      </c>
      <c r="DO971" s="25">
        <f t="shared" si="460"/>
        <v>236.67042186654641</v>
      </c>
      <c r="DP971" s="6">
        <v>13446</v>
      </c>
      <c r="DQ971" s="21">
        <v>0.2581357450741088</v>
      </c>
      <c r="DR971" s="7">
        <v>-7374.347500000149</v>
      </c>
      <c r="DS971" s="7">
        <v>4864845.6046999991</v>
      </c>
      <c r="DT971" s="25">
        <f t="shared" si="461"/>
        <v>225.22023707594701</v>
      </c>
      <c r="DU971" s="6">
        <v>13551</v>
      </c>
      <c r="DV971" s="21">
        <v>0.26208219480555328</v>
      </c>
      <c r="DW971" s="7">
        <v>-7380.8667999990284</v>
      </c>
      <c r="DX971" s="7">
        <v>4864847.2335999981</v>
      </c>
      <c r="DY971" s="25">
        <f t="shared" si="462"/>
        <v>211.95805793221783</v>
      </c>
      <c r="DZ971" s="6">
        <v>13286</v>
      </c>
      <c r="EA971" s="21">
        <v>0.26540447504302922</v>
      </c>
      <c r="EB971" s="7">
        <v>-7374.347500000149</v>
      </c>
      <c r="EC971" s="7">
        <v>4864845.6046999991</v>
      </c>
      <c r="ED971" s="25">
        <f t="shared" si="463"/>
        <v>201.54268252300599</v>
      </c>
      <c r="EE971" s="6">
        <v>8823</v>
      </c>
      <c r="EF971" s="21">
        <v>0.26792607172984989</v>
      </c>
      <c r="EG971" s="7">
        <v>-7381.6869000010192</v>
      </c>
      <c r="EH971" s="7">
        <v>4864845.7553000003</v>
      </c>
      <c r="EI971" s="25">
        <f t="shared" si="464"/>
        <v>194.06181709349104</v>
      </c>
    </row>
    <row r="972" spans="1:139" x14ac:dyDescent="0.25">
      <c r="A972" s="6">
        <v>958</v>
      </c>
      <c r="B972" s="6">
        <v>2</v>
      </c>
      <c r="C972" s="6">
        <v>1</v>
      </c>
      <c r="D972" s="6">
        <v>2</v>
      </c>
      <c r="E972" s="6">
        <v>1</v>
      </c>
      <c r="F972" s="20">
        <f t="shared" si="434"/>
        <v>1</v>
      </c>
      <c r="G972" s="20">
        <f t="shared" si="435"/>
        <v>1</v>
      </c>
      <c r="H972" s="20">
        <f t="shared" si="436"/>
        <v>1</v>
      </c>
      <c r="I972" s="7">
        <v>-7327.9573975255425</v>
      </c>
      <c r="J972" s="7">
        <v>4864782.5403219983</v>
      </c>
      <c r="K972" s="6">
        <v>6</v>
      </c>
      <c r="L972" s="6">
        <v>6</v>
      </c>
      <c r="M972" s="7">
        <v>-7332.0893163621513</v>
      </c>
      <c r="N972" s="7">
        <v>4864816.958967519</v>
      </c>
      <c r="O972" s="26">
        <f t="shared" si="437"/>
        <v>-7332.0893163621531</v>
      </c>
      <c r="P972" s="26">
        <f t="shared" si="438"/>
        <v>4864816.9589675199</v>
      </c>
      <c r="Q972" s="20">
        <f t="shared" si="439"/>
        <v>1</v>
      </c>
      <c r="R972" s="26">
        <f t="shared" si="440"/>
        <v>34.665774372075902</v>
      </c>
      <c r="S972" s="26">
        <f>R972*'8_HeSo_Mercator'!$B$7</f>
        <v>26.5583634424775</v>
      </c>
      <c r="T972" s="6">
        <v>11669</v>
      </c>
      <c r="U972" s="21">
        <v>0.38528355998948732</v>
      </c>
      <c r="V972" s="7">
        <v>-7327.9592737369239</v>
      </c>
      <c r="W972" s="7">
        <v>4864815.6927927434</v>
      </c>
      <c r="X972" s="25">
        <f t="shared" si="441"/>
        <v>45.381420688620203</v>
      </c>
      <c r="Y972" s="6">
        <v>12059</v>
      </c>
      <c r="Z972" s="21">
        <v>0.39912763795742018</v>
      </c>
      <c r="AA972" s="7">
        <v>-7327.9592737369239</v>
      </c>
      <c r="AB972" s="7">
        <v>4864815.6927927434</v>
      </c>
      <c r="AC972" s="25">
        <f t="shared" si="442"/>
        <v>39.405132506017026</v>
      </c>
      <c r="AD972" s="6">
        <v>14075</v>
      </c>
      <c r="AE972" s="21">
        <v>0.413768701698363</v>
      </c>
      <c r="AF972" s="7">
        <v>-7330.7868999987841</v>
      </c>
      <c r="AG972" s="7">
        <v>4864821.4372999966</v>
      </c>
      <c r="AH972" s="25">
        <f t="shared" si="443"/>
        <v>34.116891424342988</v>
      </c>
      <c r="AI972" s="6">
        <v>13911</v>
      </c>
      <c r="AJ972" s="21">
        <v>0.41452500049327468</v>
      </c>
      <c r="AK972" s="7">
        <v>-7330.7868999987841</v>
      </c>
      <c r="AL972" s="7">
        <v>4864821.4372999966</v>
      </c>
      <c r="AM972" s="25">
        <f t="shared" si="444"/>
        <v>33.868587609440276</v>
      </c>
      <c r="AN972" s="6">
        <v>11974</v>
      </c>
      <c r="AO972" s="21">
        <v>0.41585387992327888</v>
      </c>
      <c r="AP972" s="7">
        <v>-7327.9592737369239</v>
      </c>
      <c r="AQ972" s="7">
        <v>4864815.6927927434</v>
      </c>
      <c r="AR972" s="25">
        <f t="shared" si="445"/>
        <v>33.43774402028054</v>
      </c>
      <c r="AS972" s="6">
        <v>18869</v>
      </c>
      <c r="AT972" s="21">
        <v>0.41998106450839279</v>
      </c>
      <c r="AU972" s="7">
        <v>-7338.2590398825696</v>
      </c>
      <c r="AV972" s="7">
        <v>4864821.4071842059</v>
      </c>
      <c r="AW972" s="25">
        <f t="shared" si="446"/>
        <v>32.142611564345124</v>
      </c>
      <c r="AX972" s="6">
        <v>14237</v>
      </c>
      <c r="AY972" s="21">
        <v>0.4207971788016453</v>
      </c>
      <c r="AZ972" s="7">
        <v>-7318.341099999845</v>
      </c>
      <c r="BA972" s="7">
        <v>4864814.5324999988</v>
      </c>
      <c r="BB972" s="25">
        <f t="shared" si="447"/>
        <v>31.893980336510488</v>
      </c>
      <c r="BC972" s="6">
        <v>12020</v>
      </c>
      <c r="BD972" s="21">
        <v>0.42127516070832099</v>
      </c>
      <c r="BE972" s="7">
        <v>-7327.9592737369239</v>
      </c>
      <c r="BF972" s="7">
        <v>4864815.6927927434</v>
      </c>
      <c r="BG972" s="25">
        <f t="shared" si="448"/>
        <v>31.749477917469729</v>
      </c>
      <c r="BH972" s="6">
        <v>13747</v>
      </c>
      <c r="BI972" s="21">
        <v>0.42333051118939818</v>
      </c>
      <c r="BJ972" s="7">
        <v>-7330.7868999987841</v>
      </c>
      <c r="BK972" s="7">
        <v>4864821.4372999966</v>
      </c>
      <c r="BL972" s="25">
        <f t="shared" si="449"/>
        <v>31.137354844100415</v>
      </c>
      <c r="BM972" s="6">
        <v>14687</v>
      </c>
      <c r="BN972" s="21">
        <v>0.42626705100978829</v>
      </c>
      <c r="BO972" s="7">
        <v>-7317.0124999992549</v>
      </c>
      <c r="BP972" s="7">
        <v>4864795.1489999956</v>
      </c>
      <c r="BQ972" s="25">
        <f t="shared" si="450"/>
        <v>30.288163579719157</v>
      </c>
      <c r="BR972" s="6">
        <v>13126</v>
      </c>
      <c r="BS972" s="21">
        <v>0.42636738361481069</v>
      </c>
      <c r="BT972" s="7">
        <v>-7330.7868999987841</v>
      </c>
      <c r="BU972" s="7">
        <v>4864821.4372999966</v>
      </c>
      <c r="BV972" s="25">
        <f t="shared" si="451"/>
        <v>30.259664046475425</v>
      </c>
      <c r="BW972" s="6">
        <v>11763</v>
      </c>
      <c r="BX972" s="21">
        <v>0.42803936309391211</v>
      </c>
      <c r="BY972" s="7">
        <v>-7395.2131999991834</v>
      </c>
      <c r="BZ972" s="7">
        <v>4864786.2551999986</v>
      </c>
      <c r="CA972" s="25">
        <f t="shared" si="452"/>
        <v>29.789633716616258</v>
      </c>
      <c r="CB972" s="6">
        <v>11669</v>
      </c>
      <c r="CC972" s="21">
        <v>0.37132995432348131</v>
      </c>
      <c r="CD972" s="7">
        <v>-7327.9592737369239</v>
      </c>
      <c r="CE972" s="7">
        <v>4864815.6927927434</v>
      </c>
      <c r="CF972" s="25">
        <f t="shared" si="453"/>
        <v>52.596889735287199</v>
      </c>
      <c r="CG972" s="6">
        <v>12059</v>
      </c>
      <c r="CH972" s="21">
        <v>0.38584307604090351</v>
      </c>
      <c r="CI972" s="7">
        <v>-7327.9592737369239</v>
      </c>
      <c r="CJ972" s="7">
        <v>4864815.6927927434</v>
      </c>
      <c r="CK972" s="25">
        <f t="shared" si="454"/>
        <v>45.118759963013666</v>
      </c>
      <c r="CL972" s="6">
        <v>11974</v>
      </c>
      <c r="CM972" s="21">
        <v>0.39866429978568202</v>
      </c>
      <c r="CN972" s="7">
        <v>-7327.9592737369239</v>
      </c>
      <c r="CO972" s="7">
        <v>4864815.6927927434</v>
      </c>
      <c r="CP972" s="25">
        <f t="shared" si="455"/>
        <v>39.588642857509988</v>
      </c>
      <c r="CQ972" s="6">
        <v>18869</v>
      </c>
      <c r="CR972" s="21">
        <v>0.4012995764343476</v>
      </c>
      <c r="CS972" s="7">
        <v>-7338.2590398825696</v>
      </c>
      <c r="CT972" s="7">
        <v>4864821.4071842059</v>
      </c>
      <c r="CU972" s="25">
        <f t="shared" si="456"/>
        <v>38.558949602587916</v>
      </c>
      <c r="CV972" s="6">
        <v>14075</v>
      </c>
      <c r="CW972" s="21">
        <v>0.40153158337391037</v>
      </c>
      <c r="CX972" s="7">
        <v>-7330.7868999987841</v>
      </c>
      <c r="CY972" s="7">
        <v>4864821.4372999966</v>
      </c>
      <c r="CZ972" s="25">
        <f t="shared" si="457"/>
        <v>38.469908603271257</v>
      </c>
      <c r="DA972" s="6">
        <v>13126</v>
      </c>
      <c r="DB972" s="21">
        <v>0.40183213920163768</v>
      </c>
      <c r="DC972" s="7">
        <v>-7330.7868999987841</v>
      </c>
      <c r="DD972" s="7">
        <v>4864821.4372999966</v>
      </c>
      <c r="DE972" s="25">
        <f t="shared" si="458"/>
        <v>38.354941299946347</v>
      </c>
      <c r="DF972" s="6">
        <v>13911</v>
      </c>
      <c r="DG972" s="21">
        <v>0.4021865292992719</v>
      </c>
      <c r="DH972" s="7">
        <v>-7330.7868999987841</v>
      </c>
      <c r="DI972" s="7">
        <v>4864821.4372999966</v>
      </c>
      <c r="DJ972" s="25">
        <f t="shared" si="459"/>
        <v>38.219932739628106</v>
      </c>
      <c r="DK972" s="6">
        <v>14237</v>
      </c>
      <c r="DL972" s="21">
        <v>0.40631062670299728</v>
      </c>
      <c r="DM972" s="7">
        <v>-7318.341099999845</v>
      </c>
      <c r="DN972" s="7">
        <v>4864814.5324999988</v>
      </c>
      <c r="DO972" s="25">
        <f t="shared" si="460"/>
        <v>36.691652836548016</v>
      </c>
      <c r="DP972" s="6">
        <v>12020</v>
      </c>
      <c r="DQ972" s="21">
        <v>0.40773790621361289</v>
      </c>
      <c r="DR972" s="7">
        <v>-7327.9592737369239</v>
      </c>
      <c r="DS972" s="7">
        <v>4864815.6927927434</v>
      </c>
      <c r="DT972" s="25">
        <f t="shared" si="461"/>
        <v>36.180590134808781</v>
      </c>
      <c r="DU972" s="6">
        <v>13269</v>
      </c>
      <c r="DV972" s="21">
        <v>0.40781392116585419</v>
      </c>
      <c r="DW972" s="7">
        <v>-7330.7868999987841</v>
      </c>
      <c r="DX972" s="7">
        <v>4864821.4372999966</v>
      </c>
      <c r="DY972" s="25">
        <f t="shared" si="462"/>
        <v>36.153621982663992</v>
      </c>
      <c r="DZ972" s="6">
        <v>13747</v>
      </c>
      <c r="EA972" s="21">
        <v>0.40950459563485142</v>
      </c>
      <c r="EB972" s="7">
        <v>-7330.7868999987841</v>
      </c>
      <c r="EC972" s="7">
        <v>4864821.4372999966</v>
      </c>
      <c r="ED972" s="25">
        <f t="shared" si="463"/>
        <v>35.560256109593844</v>
      </c>
      <c r="EE972" s="6">
        <v>14407</v>
      </c>
      <c r="EF972" s="21">
        <v>0.41014596662525388</v>
      </c>
      <c r="EG972" s="7">
        <v>-7353.7234000004828</v>
      </c>
      <c r="EH972" s="7">
        <v>4864834.1625000006</v>
      </c>
      <c r="EI972" s="25">
        <f t="shared" si="464"/>
        <v>35.338346092840524</v>
      </c>
    </row>
    <row r="973" spans="1:139" x14ac:dyDescent="0.25">
      <c r="A973" s="6">
        <v>959</v>
      </c>
      <c r="B973" s="6">
        <v>2</v>
      </c>
      <c r="C973" s="6">
        <v>3</v>
      </c>
      <c r="D973" s="6">
        <v>2</v>
      </c>
      <c r="E973" s="6">
        <v>3</v>
      </c>
      <c r="F973" s="20">
        <f t="shared" si="434"/>
        <v>1</v>
      </c>
      <c r="G973" s="20">
        <f t="shared" si="435"/>
        <v>1</v>
      </c>
      <c r="H973" s="20">
        <f t="shared" si="436"/>
        <v>1</v>
      </c>
      <c r="I973" s="7">
        <v>-7358.7456048446356</v>
      </c>
      <c r="J973" s="7">
        <v>4864840.8315993324</v>
      </c>
      <c r="K973" s="6">
        <v>-6</v>
      </c>
      <c r="L973" s="6">
        <v>-3</v>
      </c>
      <c r="M973" s="7">
        <v>-7340.1132339561718</v>
      </c>
      <c r="N973" s="7">
        <v>4864827.1804363113</v>
      </c>
      <c r="O973" s="26">
        <f t="shared" si="437"/>
        <v>-7340.1132339561718</v>
      </c>
      <c r="P973" s="26">
        <f t="shared" si="438"/>
        <v>4864827.1804363104</v>
      </c>
      <c r="Q973" s="20">
        <f t="shared" si="439"/>
        <v>1</v>
      </c>
      <c r="R973" s="26">
        <f t="shared" si="440"/>
        <v>23.098040972762576</v>
      </c>
      <c r="S973" s="26">
        <f>R973*'8_HeSo_Mercator'!$B$7</f>
        <v>17.69601799110567</v>
      </c>
      <c r="T973" s="6">
        <v>14494</v>
      </c>
      <c r="U973" s="21">
        <v>0.33498159759575608</v>
      </c>
      <c r="V973" s="7">
        <v>-7325.0529000014067</v>
      </c>
      <c r="W973" s="7">
        <v>4864818.7035999969</v>
      </c>
      <c r="X973" s="25">
        <f t="shared" si="441"/>
        <v>79.417498242730503</v>
      </c>
      <c r="Y973" s="6">
        <v>11018</v>
      </c>
      <c r="Z973" s="21">
        <v>0.33519307957171568</v>
      </c>
      <c r="AA973" s="7">
        <v>-7359.3310999982059</v>
      </c>
      <c r="AB973" s="7">
        <v>4864837.2735000029</v>
      </c>
      <c r="AC973" s="25">
        <f t="shared" si="442"/>
        <v>79.217261636279147</v>
      </c>
      <c r="AD973" s="6">
        <v>13211</v>
      </c>
      <c r="AE973" s="21">
        <v>0.342197137556711</v>
      </c>
      <c r="AF973" s="7">
        <v>-7345.4233000017703</v>
      </c>
      <c r="AG973" s="7">
        <v>4864829.5577000007</v>
      </c>
      <c r="AH973" s="25">
        <f t="shared" si="443"/>
        <v>72.928034748368134</v>
      </c>
      <c r="AI973" s="6">
        <v>13527</v>
      </c>
      <c r="AJ973" s="21">
        <v>0.3433696786434341</v>
      </c>
      <c r="AK973" s="7">
        <v>-7360.4972999989986</v>
      </c>
      <c r="AL973" s="7">
        <v>4864837.9205000028</v>
      </c>
      <c r="AM973" s="25">
        <f t="shared" si="444"/>
        <v>71.936985010581139</v>
      </c>
      <c r="AN973" s="6">
        <v>13188</v>
      </c>
      <c r="AO973" s="21">
        <v>0.3501291350040156</v>
      </c>
      <c r="AP973" s="7">
        <v>-7336.2989999987194</v>
      </c>
      <c r="AQ973" s="7">
        <v>4864829.0503999963</v>
      </c>
      <c r="AR973" s="25">
        <f t="shared" si="445"/>
        <v>66.540643510045896</v>
      </c>
      <c r="AS973" s="6">
        <v>14001</v>
      </c>
      <c r="AT973" s="21">
        <v>0.35082949418987192</v>
      </c>
      <c r="AU973" s="7">
        <v>-7325.0529000014067</v>
      </c>
      <c r="AV973" s="7">
        <v>4864818.7035999969</v>
      </c>
      <c r="AW973" s="25">
        <f t="shared" si="446"/>
        <v>66.010893426350705</v>
      </c>
      <c r="AX973" s="6">
        <v>2258</v>
      </c>
      <c r="AY973" s="21">
        <v>0.35118284291184459</v>
      </c>
      <c r="AZ973" s="7">
        <v>-7331.9184000007808</v>
      </c>
      <c r="BA973" s="7">
        <v>4864822.5121999979</v>
      </c>
      <c r="BB973" s="25">
        <f t="shared" si="447"/>
        <v>65.745622091730993</v>
      </c>
      <c r="BC973" s="6">
        <v>13361</v>
      </c>
      <c r="BD973" s="21">
        <v>0.35425664355735581</v>
      </c>
      <c r="BE973" s="7">
        <v>-7345.4233000017703</v>
      </c>
      <c r="BF973" s="7">
        <v>4864829.5577000007</v>
      </c>
      <c r="BG973" s="25">
        <f t="shared" si="448"/>
        <v>63.493312594548875</v>
      </c>
      <c r="BH973" s="6">
        <v>13218</v>
      </c>
      <c r="BI973" s="21">
        <v>0.35611070752405888</v>
      </c>
      <c r="BJ973" s="7">
        <v>-7359.3310999982059</v>
      </c>
      <c r="BK973" s="7">
        <v>4864837.2735000029</v>
      </c>
      <c r="BL973" s="25">
        <f t="shared" si="449"/>
        <v>62.18131055041961</v>
      </c>
      <c r="BM973" s="6">
        <v>14165</v>
      </c>
      <c r="BN973" s="21">
        <v>0.35616133360453739</v>
      </c>
      <c r="BO973" s="7">
        <v>-7325.0529000014067</v>
      </c>
      <c r="BP973" s="7">
        <v>4864818.7035999969</v>
      </c>
      <c r="BQ973" s="25">
        <f t="shared" si="450"/>
        <v>62.145963368148564</v>
      </c>
      <c r="BR973" s="6">
        <v>14011</v>
      </c>
      <c r="BS973" s="21">
        <v>0.3586279046123641</v>
      </c>
      <c r="BT973" s="7">
        <v>-7360.4972999989986</v>
      </c>
      <c r="BU973" s="7">
        <v>4864837.9205000028</v>
      </c>
      <c r="BV973" s="25">
        <f t="shared" si="451"/>
        <v>60.453811165163955</v>
      </c>
      <c r="BW973" s="6">
        <v>13362</v>
      </c>
      <c r="BX973" s="21">
        <v>0.35906383895926941</v>
      </c>
      <c r="BY973" s="7">
        <v>-7352.520300000906</v>
      </c>
      <c r="BZ973" s="7">
        <v>4864833.4948000014</v>
      </c>
      <c r="CA973" s="25">
        <f t="shared" si="452"/>
        <v>60.160760906871793</v>
      </c>
      <c r="CB973" s="6">
        <v>2258</v>
      </c>
      <c r="CC973" s="21">
        <v>0.31681516453090047</v>
      </c>
      <c r="CD973" s="7">
        <v>-7331.9184000007808</v>
      </c>
      <c r="CE973" s="7">
        <v>4864822.5121999979</v>
      </c>
      <c r="CF973" s="25">
        <f t="shared" si="453"/>
        <v>99.260430713989237</v>
      </c>
      <c r="CG973" s="6">
        <v>1705</v>
      </c>
      <c r="CH973" s="21">
        <v>0.33029213218170561</v>
      </c>
      <c r="CI973" s="7">
        <v>-7331.9184000007808</v>
      </c>
      <c r="CJ973" s="7">
        <v>4864822.5121999979</v>
      </c>
      <c r="CK973" s="25">
        <f t="shared" si="454"/>
        <v>84.024722276048507</v>
      </c>
      <c r="CL973" s="6">
        <v>2199</v>
      </c>
      <c r="CM973" s="21">
        <v>0.33555180361633991</v>
      </c>
      <c r="CN973" s="7">
        <v>-7331.9184000007808</v>
      </c>
      <c r="CO973" s="7">
        <v>4864822.5121999979</v>
      </c>
      <c r="CP973" s="25">
        <f t="shared" si="455"/>
        <v>78.879053355493852</v>
      </c>
      <c r="CQ973" s="6">
        <v>14494</v>
      </c>
      <c r="CR973" s="21">
        <v>0.33816504941869191</v>
      </c>
      <c r="CS973" s="7">
        <v>-7325.0529000014067</v>
      </c>
      <c r="CT973" s="7">
        <v>4864818.7035999969</v>
      </c>
      <c r="CU973" s="25">
        <f t="shared" si="456"/>
        <v>76.468949012999047</v>
      </c>
      <c r="CV973" s="6">
        <v>13211</v>
      </c>
      <c r="CW973" s="21">
        <v>0.3394396551724137</v>
      </c>
      <c r="CX973" s="7">
        <v>-7345.4233000017703</v>
      </c>
      <c r="CY973" s="7">
        <v>4864829.5577000007</v>
      </c>
      <c r="CZ973" s="25">
        <f t="shared" si="457"/>
        <v>75.326829728684089</v>
      </c>
      <c r="DA973" s="6">
        <v>13361</v>
      </c>
      <c r="DB973" s="21">
        <v>0.34266933767371971</v>
      </c>
      <c r="DC973" s="7">
        <v>-7345.4233000017703</v>
      </c>
      <c r="DD973" s="7">
        <v>4864829.5577000007</v>
      </c>
      <c r="DE973" s="25">
        <f t="shared" si="458"/>
        <v>72.526884048746339</v>
      </c>
      <c r="DF973" s="6">
        <v>1772</v>
      </c>
      <c r="DG973" s="21">
        <v>0.3461991056719228</v>
      </c>
      <c r="DH973" s="7">
        <v>-7331.9184000007808</v>
      </c>
      <c r="DI973" s="7">
        <v>4864822.5121999979</v>
      </c>
      <c r="DJ973" s="25">
        <f t="shared" si="459"/>
        <v>69.613943022055039</v>
      </c>
      <c r="DK973" s="6">
        <v>13218</v>
      </c>
      <c r="DL973" s="21">
        <v>0.35015806251074683</v>
      </c>
      <c r="DM973" s="7">
        <v>-7359.3310999982059</v>
      </c>
      <c r="DN973" s="7">
        <v>4864837.2735000029</v>
      </c>
      <c r="DO973" s="25">
        <f t="shared" si="460"/>
        <v>66.518657822940469</v>
      </c>
      <c r="DP973" s="6">
        <v>14001</v>
      </c>
      <c r="DQ973" s="21">
        <v>0.35082914955119432</v>
      </c>
      <c r="DR973" s="7">
        <v>-7325.0529000014067</v>
      </c>
      <c r="DS973" s="7">
        <v>4864818.7035999969</v>
      </c>
      <c r="DT973" s="25">
        <f t="shared" si="461"/>
        <v>66.011152811188822</v>
      </c>
      <c r="DU973" s="6">
        <v>13188</v>
      </c>
      <c r="DV973" s="21">
        <v>0.35119064353791218</v>
      </c>
      <c r="DW973" s="7">
        <v>-7336.2989999987194</v>
      </c>
      <c r="DX973" s="7">
        <v>4864829.0503999963</v>
      </c>
      <c r="DY973" s="25">
        <f t="shared" si="462"/>
        <v>65.739780934674187</v>
      </c>
      <c r="DZ973" s="6">
        <v>14165</v>
      </c>
      <c r="EA973" s="21">
        <v>0.35379524427544651</v>
      </c>
      <c r="EB973" s="7">
        <v>-7325.0529000014067</v>
      </c>
      <c r="EC973" s="7">
        <v>4864818.7035999969</v>
      </c>
      <c r="ED973" s="25">
        <f t="shared" si="463"/>
        <v>63.82517830414875</v>
      </c>
      <c r="EE973" s="6">
        <v>13362</v>
      </c>
      <c r="EF973" s="21">
        <v>0.35464889059308469</v>
      </c>
      <c r="EG973" s="7">
        <v>-7352.520300000906</v>
      </c>
      <c r="EH973" s="7">
        <v>4864833.4948000014</v>
      </c>
      <c r="EI973" s="25">
        <f t="shared" si="464"/>
        <v>63.212880012296353</v>
      </c>
    </row>
    <row r="974" spans="1:139" x14ac:dyDescent="0.25">
      <c r="A974" s="6">
        <v>960</v>
      </c>
      <c r="B974" s="6">
        <v>2</v>
      </c>
      <c r="C974" s="6">
        <v>1</v>
      </c>
      <c r="D974" s="6">
        <v>2</v>
      </c>
      <c r="E974" s="6">
        <v>1</v>
      </c>
      <c r="F974" s="20">
        <f t="shared" si="434"/>
        <v>1</v>
      </c>
      <c r="G974" s="20">
        <f t="shared" si="435"/>
        <v>1</v>
      </c>
      <c r="H974" s="20">
        <f t="shared" si="436"/>
        <v>1</v>
      </c>
      <c r="I974" s="7">
        <v>-7315.5528846153848</v>
      </c>
      <c r="J974" s="7">
        <v>4864800.8294769246</v>
      </c>
      <c r="K974" s="6">
        <v>0</v>
      </c>
      <c r="L974" s="6">
        <v>3</v>
      </c>
      <c r="M974" s="7">
        <v>-7315.5869630666084</v>
      </c>
      <c r="N974" s="7">
        <v>4864802.3534466689</v>
      </c>
      <c r="O974" s="26">
        <f t="shared" si="437"/>
        <v>-7315.5869630666075</v>
      </c>
      <c r="P974" s="26">
        <f t="shared" si="438"/>
        <v>4864802.353446668</v>
      </c>
      <c r="Q974" s="20">
        <f t="shared" si="439"/>
        <v>1</v>
      </c>
      <c r="R974" s="26">
        <f t="shared" si="440"/>
        <v>1.5243507206804077</v>
      </c>
      <c r="S974" s="26">
        <f>R974*'8_HeSo_Mercator'!$B$7</f>
        <v>1.1678452648743884</v>
      </c>
      <c r="T974" s="6">
        <v>4608</v>
      </c>
      <c r="U974" s="21">
        <v>0.25425628828120278</v>
      </c>
      <c r="V974" s="7">
        <v>-7315.7434000000358</v>
      </c>
      <c r="W974" s="7">
        <v>4864802.0715000033</v>
      </c>
      <c r="X974" s="25">
        <f t="shared" si="441"/>
        <v>239.28374055896447</v>
      </c>
      <c r="Y974" s="6">
        <v>4467</v>
      </c>
      <c r="Z974" s="21">
        <v>0.27761751348189789</v>
      </c>
      <c r="AA974" s="7">
        <v>-7315.7434000000358</v>
      </c>
      <c r="AB974" s="7">
        <v>4864802.0715000033</v>
      </c>
      <c r="AC974" s="25">
        <f t="shared" si="442"/>
        <v>168.34978250945059</v>
      </c>
      <c r="AD974" s="6">
        <v>3360</v>
      </c>
      <c r="AE974" s="21">
        <v>0.29985206686621929</v>
      </c>
      <c r="AF974" s="7">
        <v>-7315.7434000000358</v>
      </c>
      <c r="AG974" s="7">
        <v>4864802.0715000033</v>
      </c>
      <c r="AH974" s="25">
        <f t="shared" si="443"/>
        <v>123.70060194605024</v>
      </c>
      <c r="AI974" s="6">
        <v>4055</v>
      </c>
      <c r="AJ974" s="21">
        <v>0.33245285100922051</v>
      </c>
      <c r="AK974" s="7">
        <v>-7315.7434000000358</v>
      </c>
      <c r="AL974" s="7">
        <v>4864802.0715000033</v>
      </c>
      <c r="AM974" s="25">
        <f t="shared" si="444"/>
        <v>81.86151038036806</v>
      </c>
      <c r="AN974" s="6">
        <v>3917</v>
      </c>
      <c r="AO974" s="21">
        <v>0.34426114822736981</v>
      </c>
      <c r="AP974" s="7">
        <v>-7315.7434000000358</v>
      </c>
      <c r="AQ974" s="7">
        <v>4864802.0715000033</v>
      </c>
      <c r="AR974" s="25">
        <f t="shared" si="445"/>
        <v>71.194746542475698</v>
      </c>
      <c r="AS974" s="6">
        <v>3639</v>
      </c>
      <c r="AT974" s="21">
        <v>0.34531637711391899</v>
      </c>
      <c r="AU974" s="7">
        <v>-7315.7434000000358</v>
      </c>
      <c r="AV974" s="7">
        <v>4864802.0715000033</v>
      </c>
      <c r="AW974" s="25">
        <f t="shared" si="446"/>
        <v>70.328490587492695</v>
      </c>
      <c r="AX974" s="6">
        <v>4192</v>
      </c>
      <c r="AY974" s="21">
        <v>0.34600630258430037</v>
      </c>
      <c r="AZ974" s="7">
        <v>-7315.7434000000358</v>
      </c>
      <c r="BA974" s="7">
        <v>4864802.0715000033</v>
      </c>
      <c r="BB974" s="25">
        <f t="shared" si="447"/>
        <v>69.769235057346151</v>
      </c>
      <c r="BC974" s="6">
        <v>3364</v>
      </c>
      <c r="BD974" s="21">
        <v>0.34857924834017218</v>
      </c>
      <c r="BE974" s="7">
        <v>-7312.6622000001371</v>
      </c>
      <c r="BF974" s="7">
        <v>4864807.6248999983</v>
      </c>
      <c r="BG974" s="25">
        <f t="shared" si="448"/>
        <v>67.73199750428536</v>
      </c>
      <c r="BH974" s="6">
        <v>3498</v>
      </c>
      <c r="BI974" s="21">
        <v>0.35819037849099361</v>
      </c>
      <c r="BJ974" s="7">
        <v>-7315.7434000000358</v>
      </c>
      <c r="BK974" s="7">
        <v>4864802.0715000033</v>
      </c>
      <c r="BL974" s="25">
        <f t="shared" si="449"/>
        <v>60.749727811112194</v>
      </c>
      <c r="BM974" s="6">
        <v>3778</v>
      </c>
      <c r="BN974" s="21">
        <v>0.35837032393256057</v>
      </c>
      <c r="BO974" s="7">
        <v>-7315.7434000000358</v>
      </c>
      <c r="BP974" s="7">
        <v>4864802.0715000033</v>
      </c>
      <c r="BQ974" s="25">
        <f t="shared" si="450"/>
        <v>60.62780470411527</v>
      </c>
      <c r="BR974" s="6">
        <v>4332</v>
      </c>
      <c r="BS974" s="21">
        <v>0.37093212573125112</v>
      </c>
      <c r="BT974" s="7">
        <v>-7315.7434000000358</v>
      </c>
      <c r="BU974" s="7">
        <v>4864802.0715000033</v>
      </c>
      <c r="BV974" s="25">
        <f t="shared" si="451"/>
        <v>52.822895863244433</v>
      </c>
      <c r="BW974" s="6">
        <v>3643</v>
      </c>
      <c r="BX974" s="21">
        <v>0.37359944325095129</v>
      </c>
      <c r="BY974" s="7">
        <v>-7316.4574000015846</v>
      </c>
      <c r="BZ974" s="7">
        <v>4864800.7843000004</v>
      </c>
      <c r="CA974" s="25">
        <f t="shared" si="452"/>
        <v>51.330455548206103</v>
      </c>
      <c r="CB974" s="6">
        <v>4608</v>
      </c>
      <c r="CC974" s="21">
        <v>0.27307737783558261</v>
      </c>
      <c r="CD974" s="7">
        <v>-7315.7434000000358</v>
      </c>
      <c r="CE974" s="7">
        <v>4864802.0715000033</v>
      </c>
      <c r="CF974" s="25">
        <f t="shared" si="453"/>
        <v>179.82791298995375</v>
      </c>
      <c r="CG974" s="6">
        <v>4467</v>
      </c>
      <c r="CH974" s="21">
        <v>0.28181832373280868</v>
      </c>
      <c r="CI974" s="7">
        <v>-7315.7434000000358</v>
      </c>
      <c r="CJ974" s="7">
        <v>4864802.0715000033</v>
      </c>
      <c r="CK974" s="25">
        <f t="shared" si="454"/>
        <v>158.53424566500354</v>
      </c>
      <c r="CL974" s="6">
        <v>19165</v>
      </c>
      <c r="CM974" s="21">
        <v>0.3236230372094267</v>
      </c>
      <c r="CN974" s="7">
        <v>-7315.7434000000358</v>
      </c>
      <c r="CO974" s="7">
        <v>4864802.0715000033</v>
      </c>
      <c r="CP974" s="25">
        <f t="shared" si="455"/>
        <v>91.167969500751127</v>
      </c>
      <c r="CQ974" s="6">
        <v>3360</v>
      </c>
      <c r="CR974" s="21">
        <v>0.3323822652518193</v>
      </c>
      <c r="CS974" s="7">
        <v>-7315.7434000000358</v>
      </c>
      <c r="CT974" s="7">
        <v>4864802.0715000033</v>
      </c>
      <c r="CU974" s="25">
        <f t="shared" si="456"/>
        <v>81.931070019501661</v>
      </c>
      <c r="CV974" s="6">
        <v>3639</v>
      </c>
      <c r="CW974" s="21">
        <v>0.34490502615221907</v>
      </c>
      <c r="CX974" s="7">
        <v>-7315.7434000000358</v>
      </c>
      <c r="CY974" s="7">
        <v>4864802.0715000033</v>
      </c>
      <c r="CZ974" s="25">
        <f t="shared" si="457"/>
        <v>70.664600364930209</v>
      </c>
      <c r="DA974" s="6">
        <v>3778</v>
      </c>
      <c r="DB974" s="21">
        <v>0.35559829807075838</v>
      </c>
      <c r="DC974" s="7">
        <v>-7315.7434000000358</v>
      </c>
      <c r="DD974" s="7">
        <v>4864802.0715000033</v>
      </c>
      <c r="DE974" s="25">
        <f t="shared" si="458"/>
        <v>62.54049367373365</v>
      </c>
      <c r="DF974" s="6">
        <v>4192</v>
      </c>
      <c r="DG974" s="21">
        <v>0.35752524638033811</v>
      </c>
      <c r="DH974" s="7">
        <v>-7315.7434000000358</v>
      </c>
      <c r="DI974" s="7">
        <v>4864802.0715000033</v>
      </c>
      <c r="DJ974" s="25">
        <f t="shared" si="459"/>
        <v>61.203060741466437</v>
      </c>
      <c r="DK974" s="6">
        <v>18708</v>
      </c>
      <c r="DL974" s="21">
        <v>0.36274085701219883</v>
      </c>
      <c r="DM974" s="7">
        <v>-7315.7434000000358</v>
      </c>
      <c r="DN974" s="7">
        <v>4864802.0715000033</v>
      </c>
      <c r="DO974" s="25">
        <f t="shared" si="460"/>
        <v>57.758259958184901</v>
      </c>
      <c r="DP974" s="6">
        <v>4055</v>
      </c>
      <c r="DQ974" s="21">
        <v>0.36694365626266717</v>
      </c>
      <c r="DR974" s="7">
        <v>-7315.7434000000358</v>
      </c>
      <c r="DS974" s="7">
        <v>4864802.0715000033</v>
      </c>
      <c r="DT974" s="25">
        <f t="shared" si="461"/>
        <v>55.15723206394032</v>
      </c>
      <c r="DU974" s="6">
        <v>4332</v>
      </c>
      <c r="DV974" s="21">
        <v>0.37117011525342219</v>
      </c>
      <c r="DW974" s="7">
        <v>-7315.7434000000358</v>
      </c>
      <c r="DX974" s="7">
        <v>4864802.0715000033</v>
      </c>
      <c r="DY974" s="25">
        <f t="shared" si="462"/>
        <v>52.687548651096506</v>
      </c>
      <c r="DZ974" s="6">
        <v>3917</v>
      </c>
      <c r="EA974" s="21">
        <v>0.37342958796521841</v>
      </c>
      <c r="EB974" s="7">
        <v>-7315.7434000000358</v>
      </c>
      <c r="EC974" s="7">
        <v>4864802.0715000033</v>
      </c>
      <c r="ED974" s="25">
        <f t="shared" si="463"/>
        <v>51.423910377636766</v>
      </c>
      <c r="EE974" s="6">
        <v>3364</v>
      </c>
      <c r="EF974" s="21">
        <v>0.37568535205908299</v>
      </c>
      <c r="EG974" s="7">
        <v>-7312.6622000001371</v>
      </c>
      <c r="EH974" s="7">
        <v>4864807.6248999983</v>
      </c>
      <c r="EI974" s="25">
        <f t="shared" si="464"/>
        <v>50.199911424245798</v>
      </c>
    </row>
    <row r="975" spans="1:139" x14ac:dyDescent="0.25">
      <c r="A975" s="6">
        <v>961</v>
      </c>
      <c r="B975" s="6">
        <v>2</v>
      </c>
      <c r="C975" s="6">
        <v>1</v>
      </c>
      <c r="D975" s="6">
        <v>2</v>
      </c>
      <c r="E975" s="6">
        <v>1</v>
      </c>
      <c r="F975" s="20">
        <f t="shared" si="434"/>
        <v>1</v>
      </c>
      <c r="G975" s="20">
        <f t="shared" si="435"/>
        <v>1</v>
      </c>
      <c r="H975" s="20">
        <f t="shared" si="436"/>
        <v>1</v>
      </c>
      <c r="I975" s="7">
        <v>-7315.5597500000149</v>
      </c>
      <c r="J975" s="7">
        <v>4864800.8170999996</v>
      </c>
      <c r="K975" s="6">
        <v>-3</v>
      </c>
      <c r="L975" s="6">
        <v>-3</v>
      </c>
      <c r="M975" s="7">
        <v>-7317.484129901839</v>
      </c>
      <c r="N975" s="7">
        <v>4864795.0792436963</v>
      </c>
      <c r="O975" s="26">
        <f t="shared" si="437"/>
        <v>-7317.4841299018353</v>
      </c>
      <c r="P975" s="26">
        <f t="shared" si="438"/>
        <v>4864795.0792436954</v>
      </c>
      <c r="Q975" s="20">
        <f t="shared" si="439"/>
        <v>1</v>
      </c>
      <c r="R975" s="26">
        <f t="shared" si="440"/>
        <v>6.0519610850546552</v>
      </c>
      <c r="S975" s="26">
        <f>R975*'8_HeSo_Mercator'!$B$7</f>
        <v>4.6365669005820322</v>
      </c>
      <c r="T975" s="6">
        <v>3804</v>
      </c>
      <c r="U975" s="21">
        <v>0.29044903969007768</v>
      </c>
      <c r="V975" s="7">
        <v>-7317.6510000005364</v>
      </c>
      <c r="W975" s="7">
        <v>4864794.6286000013</v>
      </c>
      <c r="X975" s="25">
        <f t="shared" si="441"/>
        <v>140.5142016926506</v>
      </c>
      <c r="Y975" s="6">
        <v>4354</v>
      </c>
      <c r="Z975" s="21">
        <v>0.3414073695996675</v>
      </c>
      <c r="AA975" s="7">
        <v>-7317.6510000005364</v>
      </c>
      <c r="AB975" s="7">
        <v>4864794.6286000013</v>
      </c>
      <c r="AC975" s="25">
        <f t="shared" si="442"/>
        <v>73.605189281199443</v>
      </c>
      <c r="AD975" s="6">
        <v>3387</v>
      </c>
      <c r="AE975" s="21">
        <v>0.35420612936786122</v>
      </c>
      <c r="AF975" s="7">
        <v>-7317.6510000005364</v>
      </c>
      <c r="AG975" s="7">
        <v>4864794.6286000013</v>
      </c>
      <c r="AH975" s="25">
        <f t="shared" si="443"/>
        <v>63.529540080493277</v>
      </c>
      <c r="AI975" s="6">
        <v>3386</v>
      </c>
      <c r="AJ975" s="21">
        <v>0.37508693985409708</v>
      </c>
      <c r="AK975" s="7">
        <v>-7317.0124999992549</v>
      </c>
      <c r="AL975" s="7">
        <v>4864795.1489999956</v>
      </c>
      <c r="AM975" s="25">
        <f t="shared" si="444"/>
        <v>50.521033831827289</v>
      </c>
      <c r="AN975" s="6">
        <v>3943</v>
      </c>
      <c r="AO975" s="21">
        <v>0.37779386441871449</v>
      </c>
      <c r="AP975" s="7">
        <v>-7317.6510000005364</v>
      </c>
      <c r="AQ975" s="7">
        <v>4864794.6286000013</v>
      </c>
      <c r="AR975" s="25">
        <f t="shared" si="445"/>
        <v>49.088571957008739</v>
      </c>
      <c r="AS975" s="6">
        <v>4491</v>
      </c>
      <c r="AT975" s="21">
        <v>0.3804175091209544</v>
      </c>
      <c r="AU975" s="7">
        <v>-7317.6510000005364</v>
      </c>
      <c r="AV975" s="7">
        <v>4864794.6286000013</v>
      </c>
      <c r="AW975" s="25">
        <f t="shared" si="446"/>
        <v>47.748310530814763</v>
      </c>
      <c r="AX975" s="6">
        <v>4633</v>
      </c>
      <c r="AY975" s="21">
        <v>0.38360938865624439</v>
      </c>
      <c r="AZ975" s="7">
        <v>-7317.6510000005364</v>
      </c>
      <c r="BA975" s="7">
        <v>4864794.6286000013</v>
      </c>
      <c r="BB975" s="25">
        <f t="shared" si="447"/>
        <v>46.178847393027937</v>
      </c>
      <c r="BC975" s="6">
        <v>4214</v>
      </c>
      <c r="BD975" s="21">
        <v>0.38587527210887729</v>
      </c>
      <c r="BE975" s="7">
        <v>-7317.6510000005364</v>
      </c>
      <c r="BF975" s="7">
        <v>4864794.6286000013</v>
      </c>
      <c r="BG975" s="25">
        <f t="shared" si="448"/>
        <v>45.103703648476717</v>
      </c>
      <c r="BH975" s="6">
        <v>3664</v>
      </c>
      <c r="BI975" s="21">
        <v>0.38656805519601811</v>
      </c>
      <c r="BJ975" s="7">
        <v>-7317.6510000005364</v>
      </c>
      <c r="BK975" s="7">
        <v>4864794.6286000013</v>
      </c>
      <c r="BL975" s="25">
        <f t="shared" si="449"/>
        <v>44.781243638159459</v>
      </c>
      <c r="BM975" s="6">
        <v>4076</v>
      </c>
      <c r="BN975" s="21">
        <v>0.39106899083881808</v>
      </c>
      <c r="BO975" s="7">
        <v>-7317.6510000005364</v>
      </c>
      <c r="BP975" s="7">
        <v>4864794.6286000013</v>
      </c>
      <c r="BQ975" s="25">
        <f t="shared" si="450"/>
        <v>42.754957330814854</v>
      </c>
      <c r="BR975" s="6">
        <v>3917</v>
      </c>
      <c r="BS975" s="21">
        <v>0.40442006434083599</v>
      </c>
      <c r="BT975" s="7">
        <v>-7315.7434000000358</v>
      </c>
      <c r="BU975" s="7">
        <v>4864802.0715000033</v>
      </c>
      <c r="BV975" s="25">
        <f t="shared" si="451"/>
        <v>37.382575940607303</v>
      </c>
      <c r="BW975" s="6">
        <v>14620</v>
      </c>
      <c r="BX975" s="21">
        <v>0.41031805449591108</v>
      </c>
      <c r="BY975" s="7">
        <v>-7317.6510000005364</v>
      </c>
      <c r="BZ975" s="7">
        <v>4864794.6286000013</v>
      </c>
      <c r="CA975" s="25">
        <f t="shared" si="452"/>
        <v>35.279099603657656</v>
      </c>
      <c r="CB975" s="6">
        <v>3804</v>
      </c>
      <c r="CC975" s="21">
        <v>0.29505095738109938</v>
      </c>
      <c r="CD975" s="7">
        <v>-7317.6510000005364</v>
      </c>
      <c r="CE975" s="7">
        <v>4864794.6286000013</v>
      </c>
      <c r="CF975" s="25">
        <f t="shared" si="453"/>
        <v>131.9507573620273</v>
      </c>
      <c r="CG975" s="6">
        <v>4354</v>
      </c>
      <c r="CH975" s="21">
        <v>0.33068777629279328</v>
      </c>
      <c r="CI975" s="7">
        <v>-7317.6510000005364</v>
      </c>
      <c r="CJ975" s="7">
        <v>4864794.6286000013</v>
      </c>
      <c r="CK975" s="25">
        <f t="shared" si="454"/>
        <v>83.62332524076389</v>
      </c>
      <c r="CL975" s="6">
        <v>3387</v>
      </c>
      <c r="CM975" s="21">
        <v>0.3454915530225931</v>
      </c>
      <c r="CN975" s="7">
        <v>-7317.6510000005364</v>
      </c>
      <c r="CO975" s="7">
        <v>4864794.6286000013</v>
      </c>
      <c r="CP975" s="25">
        <f t="shared" si="455"/>
        <v>70.185963334056993</v>
      </c>
      <c r="CQ975" s="6">
        <v>3386</v>
      </c>
      <c r="CR975" s="21">
        <v>0.37414721723518862</v>
      </c>
      <c r="CS975" s="7">
        <v>-7317.0124999992549</v>
      </c>
      <c r="CT975" s="7">
        <v>4864795.1489999956</v>
      </c>
      <c r="CU975" s="25">
        <f t="shared" si="456"/>
        <v>51.030511584254604</v>
      </c>
      <c r="CV975" s="6">
        <v>3664</v>
      </c>
      <c r="CW975" s="21">
        <v>0.37554544262786299</v>
      </c>
      <c r="CX975" s="7">
        <v>-7317.6510000005364</v>
      </c>
      <c r="CY975" s="7">
        <v>4864794.6286000013</v>
      </c>
      <c r="CZ975" s="25">
        <f t="shared" si="457"/>
        <v>50.274761134620931</v>
      </c>
      <c r="DA975" s="6">
        <v>4633</v>
      </c>
      <c r="DB975" s="21">
        <v>0.37839414922586168</v>
      </c>
      <c r="DC975" s="7">
        <v>-7317.6510000005364</v>
      </c>
      <c r="DD975" s="7">
        <v>4864794.6286000013</v>
      </c>
      <c r="DE975" s="25">
        <f t="shared" si="458"/>
        <v>48.777815798294625</v>
      </c>
      <c r="DF975" s="6">
        <v>3943</v>
      </c>
      <c r="DG975" s="21">
        <v>0.37932365657813472</v>
      </c>
      <c r="DH975" s="7">
        <v>-7317.6510000005364</v>
      </c>
      <c r="DI975" s="7">
        <v>4864794.6286000013</v>
      </c>
      <c r="DJ975" s="25">
        <f t="shared" si="459"/>
        <v>48.301463130434207</v>
      </c>
      <c r="DK975" s="6">
        <v>4491</v>
      </c>
      <c r="DL975" s="21">
        <v>0.38244807777286788</v>
      </c>
      <c r="DM975" s="7">
        <v>-7317.6510000005364</v>
      </c>
      <c r="DN975" s="7">
        <v>4864794.6286000013</v>
      </c>
      <c r="DO975" s="25">
        <f t="shared" si="460"/>
        <v>46.742299110512477</v>
      </c>
      <c r="DP975" s="6">
        <v>4076</v>
      </c>
      <c r="DQ975" s="21">
        <v>0.3900074005199341</v>
      </c>
      <c r="DR975" s="7">
        <v>-7317.6510000005364</v>
      </c>
      <c r="DS975" s="7">
        <v>4864794.6286000013</v>
      </c>
      <c r="DT975" s="25">
        <f t="shared" si="461"/>
        <v>43.222373115721453</v>
      </c>
      <c r="DU975" s="6">
        <v>4214</v>
      </c>
      <c r="DV975" s="21">
        <v>0.3933311881586356</v>
      </c>
      <c r="DW975" s="7">
        <v>-7317.6510000005364</v>
      </c>
      <c r="DX975" s="7">
        <v>4864794.6286000013</v>
      </c>
      <c r="DY975" s="25">
        <f t="shared" si="462"/>
        <v>41.779810320447339</v>
      </c>
      <c r="DZ975" s="6">
        <v>4219</v>
      </c>
      <c r="EA975" s="21">
        <v>0.40363686776496688</v>
      </c>
      <c r="EB975" s="7">
        <v>-7317.0124999992549</v>
      </c>
      <c r="EC975" s="7">
        <v>4864795.1489999956</v>
      </c>
      <c r="ED975" s="25">
        <f t="shared" si="463"/>
        <v>37.673562539247591</v>
      </c>
      <c r="EE975" s="6">
        <v>3917</v>
      </c>
      <c r="EF975" s="21">
        <v>0.409483679018321</v>
      </c>
      <c r="EG975" s="7">
        <v>-7315.7434000000358</v>
      </c>
      <c r="EH975" s="7">
        <v>4864802.0715000033</v>
      </c>
      <c r="EI975" s="25">
        <f t="shared" si="464"/>
        <v>35.567522403918289</v>
      </c>
    </row>
    <row r="976" spans="1:139" x14ac:dyDescent="0.25">
      <c r="A976" s="6">
        <v>962</v>
      </c>
      <c r="B976" s="6">
        <v>2</v>
      </c>
      <c r="C976" s="6">
        <v>3</v>
      </c>
      <c r="D976" s="6">
        <v>2</v>
      </c>
      <c r="E976" s="6">
        <v>3</v>
      </c>
      <c r="F976" s="20">
        <f t="shared" ref="F976:F1039" si="465">IF(B976=D976,1,0)</f>
        <v>1</v>
      </c>
      <c r="G976" s="20">
        <f t="shared" ref="G976:G1039" si="466">IF(C976=E976,1,0)</f>
        <v>1</v>
      </c>
      <c r="H976" s="20">
        <f t="shared" ref="H976:H1039" si="467">F976*G976</f>
        <v>1</v>
      </c>
      <c r="I976" s="7">
        <v>-7386.7525999993086</v>
      </c>
      <c r="J976" s="7">
        <v>4864838.3884000033</v>
      </c>
      <c r="K976" s="6">
        <v>-3</v>
      </c>
      <c r="L976" s="6">
        <v>-3</v>
      </c>
      <c r="M976" s="7">
        <v>-7361.7194865093306</v>
      </c>
      <c r="N976" s="7">
        <v>4864838.5985829346</v>
      </c>
      <c r="O976" s="26">
        <f t="shared" ref="O976:O1039" si="468">((X976*V976+AC976*AA976+AH976*AF976+AM976*AK976+AR976*AP976+AW976*AU976+BB976*AZ976+BG976*BE976+BL976*BJ976+BQ976*BO976+BV976*BT976+CA976*BY976)/(X976+AC976+AH976+AM976+AR976+AW976+BB976+BG976+BL976+BQ976+BV976+CA976)+(CF976*CD976+CK976*CI976+CP976*CN976+CU976*CS976+CZ976*CX976+DE976*DC976+DJ976*DH976+DO976*DM976+DT976*DR976+DY976*DW976+ED976*EB976+EI976*EG976)/(CF976+CK976+CP976+CU976+CZ976+DE976+DJ976+DO976+DT976+DY976+ED976+EI976))/2</f>
        <v>-7361.7194865093325</v>
      </c>
      <c r="P976" s="26">
        <f t="shared" ref="P976:P1039" si="469">((X976*W976+AC976*AB976+AH976*AG976+AM976*AL976+AR976*AQ976+AW976*AV976+BB976*BA976+BG976*BF976+BL976*BK976+BQ976*BP976+BV976*BU976+CA976*BZ976)/(X976+AC976+AH976+AM976+AR976+AW976+BB976+BG976+BL976+BQ976+BV976+CA976)+(CF976*CE976+CK976*CJ976+CP976*CO976+CU976*CT976+CZ976*CY976+DE976*DD976+DJ976*DI976+DO976*DN976+DT976*DS976+DY976*DX976+ED976*EC976+EI976*EH976)/(CF976+CK976+CP976+CU976+CZ976+DE976+DJ976+DO976+DT976+DY976+ED976+EI976))/2</f>
        <v>4864838.5985829365</v>
      </c>
      <c r="Q976" s="20">
        <f t="shared" ref="Q976:Q1039" si="470">IF(AND(ABS(O976-M976)&lt;0.000001,ABS(P976-N976)&lt;0.000001),1,0)</f>
        <v>1</v>
      </c>
      <c r="R976" s="26">
        <f t="shared" ref="R976:R1039" si="471">SQRT((I976-O976)^2+(J976-P976)^2)</f>
        <v>25.033995843001311</v>
      </c>
      <c r="S976" s="26">
        <f>R976*'8_HeSo_Mercator'!$B$7</f>
        <v>19.17920404372855</v>
      </c>
      <c r="T976" s="6">
        <v>13848</v>
      </c>
      <c r="U976" s="21">
        <v>0.26029516083438908</v>
      </c>
      <c r="V976" s="7">
        <v>-7360.4972999989986</v>
      </c>
      <c r="W976" s="7">
        <v>4864837.9205000028</v>
      </c>
      <c r="X976" s="25">
        <f t="shared" ref="X976:X1039" si="472">1/MAX(U976,0.000000001)^4</f>
        <v>217.83899426784097</v>
      </c>
      <c r="Y976" s="6">
        <v>13690</v>
      </c>
      <c r="Z976" s="21">
        <v>0.27633574543738909</v>
      </c>
      <c r="AA976" s="7">
        <v>-7360.4972999989986</v>
      </c>
      <c r="AB976" s="7">
        <v>4864837.9205000028</v>
      </c>
      <c r="AC976" s="25">
        <f t="shared" ref="AC976:AC1039" si="473">1/MAX(Z976,0.000000001)^4</f>
        <v>171.49510678813019</v>
      </c>
      <c r="AD976" s="6">
        <v>14011</v>
      </c>
      <c r="AE976" s="21">
        <v>0.2783774071667221</v>
      </c>
      <c r="AF976" s="7">
        <v>-7360.4972999989986</v>
      </c>
      <c r="AG976" s="7">
        <v>4864837.9205000028</v>
      </c>
      <c r="AH976" s="25">
        <f t="shared" ref="AH976:AH1039" si="474">1/MAX(AE976,0.000000001)^4</f>
        <v>166.51910122844174</v>
      </c>
      <c r="AI976" s="6">
        <v>14009</v>
      </c>
      <c r="AJ976" s="21">
        <v>0.27838051598266689</v>
      </c>
      <c r="AK976" s="7">
        <v>-7360.4972999989986</v>
      </c>
      <c r="AL976" s="7">
        <v>4864837.9205000028</v>
      </c>
      <c r="AM976" s="25">
        <f t="shared" ref="AM976:AM1039" si="475">1/MAX(AJ976,0.000000001)^4</f>
        <v>166.5116629411248</v>
      </c>
      <c r="AN976" s="6">
        <v>13527</v>
      </c>
      <c r="AO976" s="21">
        <v>0.28229576697395392</v>
      </c>
      <c r="AP976" s="7">
        <v>-7360.4972999989986</v>
      </c>
      <c r="AQ976" s="7">
        <v>4864837.9205000028</v>
      </c>
      <c r="AR976" s="25">
        <f t="shared" ref="AR976:AR1039" si="476">1/MAX(AO976,0.000000001)^4</f>
        <v>157.46445566129816</v>
      </c>
      <c r="AS976" s="6">
        <v>11476</v>
      </c>
      <c r="AT976" s="21">
        <v>0.2884861794484897</v>
      </c>
      <c r="AU976" s="7">
        <v>-7360.4972999989986</v>
      </c>
      <c r="AV976" s="7">
        <v>4864837.9205000028</v>
      </c>
      <c r="AW976" s="25">
        <f t="shared" ref="AW976:AW1039" si="477">1/MAX(AT976,0.000000001)^4</f>
        <v>144.37764423522452</v>
      </c>
      <c r="AX976" s="6">
        <v>13851</v>
      </c>
      <c r="AY976" s="21">
        <v>0.29042431192307039</v>
      </c>
      <c r="AZ976" s="7">
        <v>-7367.4587999992073</v>
      </c>
      <c r="BA976" s="7">
        <v>4864841.7827999964</v>
      </c>
      <c r="BB976" s="25">
        <f t="shared" ref="BB976:BB1039" si="478">1/MAX(AY976,0.000000001)^4</f>
        <v>140.56206333623012</v>
      </c>
      <c r="BC976" s="6">
        <v>11018</v>
      </c>
      <c r="BD976" s="21">
        <v>0.29092018414619381</v>
      </c>
      <c r="BE976" s="7">
        <v>-7359.3310999982059</v>
      </c>
      <c r="BF976" s="7">
        <v>4864837.2735000029</v>
      </c>
      <c r="BG976" s="25">
        <f t="shared" ref="BG976:BG1039" si="479">1/MAX(BD976,0.000000001)^4</f>
        <v>139.60616103860389</v>
      </c>
      <c r="BH976" s="6">
        <v>14174</v>
      </c>
      <c r="BI976" s="21">
        <v>0.29240625075426668</v>
      </c>
      <c r="BJ976" s="7">
        <v>-7360.4972999989986</v>
      </c>
      <c r="BK976" s="7">
        <v>4864837.9205000028</v>
      </c>
      <c r="BL976" s="25">
        <f t="shared" ref="BL976:BL1039" si="480">1/MAX(BI976,0.000000001)^4</f>
        <v>136.78969805068704</v>
      </c>
      <c r="BM976" s="6">
        <v>13363</v>
      </c>
      <c r="BN976" s="21">
        <v>0.29325513735939268</v>
      </c>
      <c r="BO976" s="7">
        <v>-7360.4972999989986</v>
      </c>
      <c r="BP976" s="7">
        <v>4864837.9205000028</v>
      </c>
      <c r="BQ976" s="25">
        <f t="shared" ref="BQ976:BQ1039" si="481">1/MAX(BN976,0.000000001)^4</f>
        <v>135.21269966076318</v>
      </c>
      <c r="BR976" s="6">
        <v>13217</v>
      </c>
      <c r="BS976" s="21">
        <v>0.29509488819588248</v>
      </c>
      <c r="BT976" s="7">
        <v>-7360.4972999989986</v>
      </c>
      <c r="BU976" s="7">
        <v>4864837.9205000028</v>
      </c>
      <c r="BV976" s="25">
        <f t="shared" ref="BV976:BV1039" si="482">1/MAX(BS976,0.000000001)^4</f>
        <v>131.87220079994162</v>
      </c>
      <c r="BW976" s="6">
        <v>13682</v>
      </c>
      <c r="BX976" s="21">
        <v>0.29708642294299059</v>
      </c>
      <c r="BY976" s="7">
        <v>-7359.3310999982059</v>
      </c>
      <c r="BZ976" s="7">
        <v>4864837.2735000029</v>
      </c>
      <c r="CA976" s="25">
        <f t="shared" ref="CA976:CA1039" si="483">1/MAX(BX976,0.000000001)^4</f>
        <v>128.37154886708191</v>
      </c>
      <c r="CB976" s="6">
        <v>13848</v>
      </c>
      <c r="CC976" s="21">
        <v>0.2698048394941634</v>
      </c>
      <c r="CD976" s="7">
        <v>-7360.4972999989986</v>
      </c>
      <c r="CE976" s="7">
        <v>4864837.9205000028</v>
      </c>
      <c r="CF976" s="25">
        <f t="shared" ref="CF976:CF1039" si="484">1/MAX(CC976,0.000000001)^4</f>
        <v>188.71266969527412</v>
      </c>
      <c r="CG976" s="6">
        <v>13851</v>
      </c>
      <c r="CH976" s="21">
        <v>0.2698206785265107</v>
      </c>
      <c r="CI976" s="7">
        <v>-7367.4587999992073</v>
      </c>
      <c r="CJ976" s="7">
        <v>4864841.7827999964</v>
      </c>
      <c r="CK976" s="25">
        <f t="shared" ref="CK976:CK1039" si="485">1/MAX(CH976,0.000000001)^4</f>
        <v>188.66836229951417</v>
      </c>
      <c r="CL976" s="6">
        <v>13690</v>
      </c>
      <c r="CM976" s="21">
        <v>0.2865200398497969</v>
      </c>
      <c r="CN976" s="7">
        <v>-7360.4972999989986</v>
      </c>
      <c r="CO976" s="7">
        <v>4864837.9205000028</v>
      </c>
      <c r="CP976" s="25">
        <f t="shared" ref="CP976:CP1039" si="486">1/MAX(CM976,0.000000001)^4</f>
        <v>148.38157904668282</v>
      </c>
      <c r="CQ976" s="6">
        <v>14011</v>
      </c>
      <c r="CR976" s="21">
        <v>0.28816747201663701</v>
      </c>
      <c r="CS976" s="7">
        <v>-7360.4972999989986</v>
      </c>
      <c r="CT976" s="7">
        <v>4864837.9205000028</v>
      </c>
      <c r="CU976" s="25">
        <f t="shared" ref="CU976:CU1039" si="487">1/MAX(CR976,0.000000001)^4</f>
        <v>145.01741971585938</v>
      </c>
      <c r="CV976" s="6">
        <v>13682</v>
      </c>
      <c r="CW976" s="21">
        <v>0.28921288573017367</v>
      </c>
      <c r="CX976" s="7">
        <v>-7359.3310999982059</v>
      </c>
      <c r="CY976" s="7">
        <v>4864837.2735000029</v>
      </c>
      <c r="CZ976" s="25">
        <f t="shared" ref="CZ976:CZ1039" si="488">1/MAX(CW976,0.000000001)^4</f>
        <v>142.93199145365705</v>
      </c>
      <c r="DA976" s="6">
        <v>13688</v>
      </c>
      <c r="DB976" s="21">
        <v>0.29028233224026229</v>
      </c>
      <c r="DC976" s="7">
        <v>-7367.4587999992073</v>
      </c>
      <c r="DD976" s="7">
        <v>4864841.7827999964</v>
      </c>
      <c r="DE976" s="25">
        <f t="shared" ref="DE976:DE1039" si="489">1/MAX(DB976,0.000000001)^4</f>
        <v>140.83726580518066</v>
      </c>
      <c r="DF976" s="6">
        <v>14176</v>
      </c>
      <c r="DG976" s="21">
        <v>0.29223109969084998</v>
      </c>
      <c r="DH976" s="7">
        <v>-7367.4587999992073</v>
      </c>
      <c r="DI976" s="7">
        <v>4864841.7827999964</v>
      </c>
      <c r="DJ976" s="25">
        <f t="shared" ref="DJ976:DJ1039" si="490">1/MAX(DG976,0.000000001)^4</f>
        <v>137.11793703163028</v>
      </c>
      <c r="DK976" s="6">
        <v>13527</v>
      </c>
      <c r="DL976" s="21">
        <v>0.2922900665546117</v>
      </c>
      <c r="DM976" s="7">
        <v>-7360.4972999989986</v>
      </c>
      <c r="DN976" s="7">
        <v>4864837.9205000028</v>
      </c>
      <c r="DO976" s="25">
        <f t="shared" ref="DO976:DO1039" si="491">1/MAX(DL976,0.000000001)^4</f>
        <v>137.00732132171999</v>
      </c>
      <c r="DP976" s="6">
        <v>14009</v>
      </c>
      <c r="DQ976" s="21">
        <v>0.29294203623216269</v>
      </c>
      <c r="DR976" s="7">
        <v>-7360.4972999989986</v>
      </c>
      <c r="DS976" s="7">
        <v>4864837.9205000028</v>
      </c>
      <c r="DT976" s="25">
        <f t="shared" ref="DT976:DT1039" si="492">1/MAX(DQ976,0.000000001)^4</f>
        <v>135.79169706905981</v>
      </c>
      <c r="DU976" s="6">
        <v>13523</v>
      </c>
      <c r="DV976" s="21">
        <v>0.29418332194824559</v>
      </c>
      <c r="DW976" s="7">
        <v>-7359.3310999982059</v>
      </c>
      <c r="DX976" s="7">
        <v>4864837.2735000029</v>
      </c>
      <c r="DY976" s="25">
        <f t="shared" ref="DY976:DY1039" si="493">1/MAX(DV976,0.000000001)^4</f>
        <v>133.51430794274003</v>
      </c>
      <c r="DZ976" s="6">
        <v>13365</v>
      </c>
      <c r="EA976" s="21">
        <v>0.29571973028437398</v>
      </c>
      <c r="EB976" s="7">
        <v>-7359.3310999982059</v>
      </c>
      <c r="EC976" s="7">
        <v>4864837.2735000029</v>
      </c>
      <c r="ED976" s="25">
        <f t="shared" ref="ED976:ED1039" si="494">1/MAX(EA976,0.000000001)^4</f>
        <v>130.76116894410629</v>
      </c>
      <c r="EE976" s="6">
        <v>14016</v>
      </c>
      <c r="EF976" s="21">
        <v>0.29820043189634488</v>
      </c>
      <c r="EG976" s="7">
        <v>-7367.4587999992073</v>
      </c>
      <c r="EH976" s="7">
        <v>4864841.7827999964</v>
      </c>
      <c r="EI976" s="25">
        <f t="shared" ref="EI976:EI1039" si="495">1/MAX(EF976,0.000000001)^4</f>
        <v>126.46400386305066</v>
      </c>
    </row>
    <row r="977" spans="1:139" x14ac:dyDescent="0.25">
      <c r="A977" s="6">
        <v>963</v>
      </c>
      <c r="B977" s="6">
        <v>2</v>
      </c>
      <c r="C977" s="6">
        <v>2</v>
      </c>
      <c r="D977" s="6">
        <v>2</v>
      </c>
      <c r="E977" s="6">
        <v>2</v>
      </c>
      <c r="F977" s="20">
        <f t="shared" si="465"/>
        <v>1</v>
      </c>
      <c r="G977" s="20">
        <f t="shared" si="466"/>
        <v>1</v>
      </c>
      <c r="H977" s="20">
        <f t="shared" si="467"/>
        <v>1</v>
      </c>
      <c r="I977" s="7">
        <v>-7405.8819999992847</v>
      </c>
      <c r="J977" s="7">
        <v>4864808.6371999979</v>
      </c>
      <c r="K977" s="6">
        <v>6</v>
      </c>
      <c r="L977" s="6">
        <v>6</v>
      </c>
      <c r="M977" s="7">
        <v>-7407.2648929715106</v>
      </c>
      <c r="N977" s="7">
        <v>4864794.2462471258</v>
      </c>
      <c r="O977" s="26">
        <f t="shared" si="468"/>
        <v>-7407.2648929715106</v>
      </c>
      <c r="P977" s="26">
        <f t="shared" si="469"/>
        <v>4864794.2462471267</v>
      </c>
      <c r="Q977" s="20">
        <f t="shared" si="470"/>
        <v>1</v>
      </c>
      <c r="R977" s="26">
        <f t="shared" si="471"/>
        <v>14.457244464737609</v>
      </c>
      <c r="S977" s="26">
        <f>R977*'8_HeSo_Mercator'!$B$7</f>
        <v>11.076076038287983</v>
      </c>
      <c r="T977" s="6">
        <v>1913</v>
      </c>
      <c r="U977" s="21">
        <v>0.37694005898513289</v>
      </c>
      <c r="V977" s="7">
        <v>-7410.8652999997139</v>
      </c>
      <c r="W977" s="7">
        <v>4864797.8814999983</v>
      </c>
      <c r="X977" s="25">
        <f t="shared" si="472"/>
        <v>49.534846699968355</v>
      </c>
      <c r="Y977" s="6">
        <v>2098</v>
      </c>
      <c r="Z977" s="21">
        <v>0.38351837435158598</v>
      </c>
      <c r="AA977" s="7">
        <v>-7410.8652999997139</v>
      </c>
      <c r="AB977" s="7">
        <v>4864797.8814999983</v>
      </c>
      <c r="AC977" s="25">
        <f t="shared" si="473"/>
        <v>46.222698559771743</v>
      </c>
      <c r="AD977" s="6">
        <v>1977</v>
      </c>
      <c r="AE977" s="21">
        <v>0.38810438774557948</v>
      </c>
      <c r="AF977" s="7">
        <v>-7410.8652999997139</v>
      </c>
      <c r="AG977" s="7">
        <v>4864797.8814999983</v>
      </c>
      <c r="AH977" s="25">
        <f t="shared" si="474"/>
        <v>44.076366855950859</v>
      </c>
      <c r="AI977" s="6">
        <v>2214</v>
      </c>
      <c r="AJ977" s="21">
        <v>0.3911133193362793</v>
      </c>
      <c r="AK977" s="7">
        <v>-7408.9259999990463</v>
      </c>
      <c r="AL977" s="7">
        <v>4864793.862999998</v>
      </c>
      <c r="AM977" s="25">
        <f t="shared" si="475"/>
        <v>42.735577363561681</v>
      </c>
      <c r="AN977" s="6">
        <v>1660</v>
      </c>
      <c r="AO977" s="21">
        <v>0.40346194798520679</v>
      </c>
      <c r="AP977" s="7">
        <v>-7408.9259999990463</v>
      </c>
      <c r="AQ977" s="7">
        <v>4864793.862999998</v>
      </c>
      <c r="AR977" s="25">
        <f t="shared" si="476"/>
        <v>37.738938102427788</v>
      </c>
      <c r="AS977" s="6">
        <v>1719</v>
      </c>
      <c r="AT977" s="21">
        <v>0.41405949505350859</v>
      </c>
      <c r="AU977" s="7">
        <v>-7410.8652999997139</v>
      </c>
      <c r="AV977" s="7">
        <v>4864797.8814999983</v>
      </c>
      <c r="AW977" s="25">
        <f t="shared" si="477"/>
        <v>34.021151376191803</v>
      </c>
      <c r="AX977" s="6">
        <v>1852</v>
      </c>
      <c r="AY977" s="21">
        <v>0.41976123640613228</v>
      </c>
      <c r="AZ977" s="7">
        <v>-7408.9259999990463</v>
      </c>
      <c r="BA977" s="7">
        <v>4864793.862999998</v>
      </c>
      <c r="BB977" s="25">
        <f t="shared" si="478"/>
        <v>32.209996555458972</v>
      </c>
      <c r="BC977" s="6">
        <v>2154</v>
      </c>
      <c r="BD977" s="21">
        <v>0.41997797550391958</v>
      </c>
      <c r="BE977" s="7">
        <v>-7410.8652999997139</v>
      </c>
      <c r="BF977" s="7">
        <v>4864797.8814999983</v>
      </c>
      <c r="BG977" s="25">
        <f t="shared" si="479"/>
        <v>32.143557230757409</v>
      </c>
      <c r="BH977" s="6">
        <v>1919</v>
      </c>
      <c r="BI977" s="21">
        <v>0.420903651226682</v>
      </c>
      <c r="BJ977" s="7">
        <v>-7395.2131999991834</v>
      </c>
      <c r="BK977" s="7">
        <v>4864786.2550999969</v>
      </c>
      <c r="BL977" s="25">
        <f t="shared" si="480"/>
        <v>31.861720781463546</v>
      </c>
      <c r="BM977" s="6">
        <v>1915</v>
      </c>
      <c r="BN977" s="21">
        <v>0.42291118935444061</v>
      </c>
      <c r="BO977" s="7">
        <v>-7408.9259999990463</v>
      </c>
      <c r="BP977" s="7">
        <v>4864793.862999998</v>
      </c>
      <c r="BQ977" s="25">
        <f t="shared" si="481"/>
        <v>31.261030968777767</v>
      </c>
      <c r="BR977" s="6">
        <v>2040</v>
      </c>
      <c r="BS977" s="21">
        <v>0.4260935390482738</v>
      </c>
      <c r="BT977" s="7">
        <v>-7410.8652999997139</v>
      </c>
      <c r="BU977" s="7">
        <v>4864797.8814999983</v>
      </c>
      <c r="BV977" s="25">
        <f t="shared" si="482"/>
        <v>30.337528981064729</v>
      </c>
      <c r="BW977" s="6">
        <v>1976</v>
      </c>
      <c r="BX977" s="21">
        <v>0.42730602484584251</v>
      </c>
      <c r="BY977" s="7">
        <v>-7395.2131999991834</v>
      </c>
      <c r="BZ977" s="7">
        <v>4864786.2550999969</v>
      </c>
      <c r="CA977" s="25">
        <f t="shared" si="483"/>
        <v>29.994659420976131</v>
      </c>
      <c r="CB977" s="6">
        <v>2214</v>
      </c>
      <c r="CC977" s="21">
        <v>0.39242553191489349</v>
      </c>
      <c r="CD977" s="7">
        <v>-7408.9259999990463</v>
      </c>
      <c r="CE977" s="7">
        <v>4864793.862999998</v>
      </c>
      <c r="CF977" s="25">
        <f t="shared" si="484"/>
        <v>42.166832380429341</v>
      </c>
      <c r="CG977" s="6">
        <v>2098</v>
      </c>
      <c r="CH977" s="21">
        <v>0.39842212666715249</v>
      </c>
      <c r="CI977" s="7">
        <v>-7410.8652999997139</v>
      </c>
      <c r="CJ977" s="7">
        <v>4864797.8814999983</v>
      </c>
      <c r="CK977" s="25">
        <f t="shared" si="485"/>
        <v>39.684983388661507</v>
      </c>
      <c r="CL977" s="6">
        <v>1913</v>
      </c>
      <c r="CM977" s="21">
        <v>0.40218415950767461</v>
      </c>
      <c r="CN977" s="7">
        <v>-7410.8652999997139</v>
      </c>
      <c r="CO977" s="7">
        <v>4864797.8814999983</v>
      </c>
      <c r="CP977" s="25">
        <f t="shared" si="486"/>
        <v>38.220833561541099</v>
      </c>
      <c r="CQ977" s="6">
        <v>1660</v>
      </c>
      <c r="CR977" s="21">
        <v>0.40810865763897342</v>
      </c>
      <c r="CS977" s="7">
        <v>-7408.9259999990463</v>
      </c>
      <c r="CT977" s="7">
        <v>4864793.862999998</v>
      </c>
      <c r="CU977" s="25">
        <f t="shared" si="487"/>
        <v>36.049294343864041</v>
      </c>
      <c r="CV977" s="6">
        <v>1977</v>
      </c>
      <c r="CW977" s="21">
        <v>0.41202764935427738</v>
      </c>
      <c r="CX977" s="7">
        <v>-7410.8652999997139</v>
      </c>
      <c r="CY977" s="7">
        <v>4864797.8814999983</v>
      </c>
      <c r="CZ977" s="25">
        <f t="shared" si="488"/>
        <v>34.697210240892566</v>
      </c>
      <c r="DA977" s="6">
        <v>1919</v>
      </c>
      <c r="DB977" s="21">
        <v>0.41710049991380799</v>
      </c>
      <c r="DC977" s="7">
        <v>-7395.2131999991834</v>
      </c>
      <c r="DD977" s="7">
        <v>4864786.2550999969</v>
      </c>
      <c r="DE977" s="25">
        <f t="shared" si="489"/>
        <v>33.039780888712379</v>
      </c>
      <c r="DF977" s="6">
        <v>1915</v>
      </c>
      <c r="DG977" s="21">
        <v>0.4193527797280906</v>
      </c>
      <c r="DH977" s="7">
        <v>-7408.9259999990463</v>
      </c>
      <c r="DI977" s="7">
        <v>4864793.862999998</v>
      </c>
      <c r="DJ977" s="25">
        <f t="shared" si="490"/>
        <v>32.33567234090939</v>
      </c>
      <c r="DK977" s="6">
        <v>1852</v>
      </c>
      <c r="DL977" s="21">
        <v>0.42609508685747349</v>
      </c>
      <c r="DM977" s="7">
        <v>-7408.9259999990463</v>
      </c>
      <c r="DN977" s="7">
        <v>4864793.862999998</v>
      </c>
      <c r="DO977" s="25">
        <f t="shared" si="491"/>
        <v>30.337088173817296</v>
      </c>
      <c r="DP977" s="6">
        <v>1976</v>
      </c>
      <c r="DQ977" s="21">
        <v>0.42620931974956722</v>
      </c>
      <c r="DR977" s="7">
        <v>-7395.2131999991834</v>
      </c>
      <c r="DS977" s="7">
        <v>4864786.2550999969</v>
      </c>
      <c r="DT977" s="25">
        <f t="shared" si="492"/>
        <v>30.304577384656842</v>
      </c>
      <c r="DU977" s="6">
        <v>1719</v>
      </c>
      <c r="DV977" s="21">
        <v>0.4289337357095811</v>
      </c>
      <c r="DW977" s="7">
        <v>-7410.8652999997139</v>
      </c>
      <c r="DX977" s="7">
        <v>4864797.8814999983</v>
      </c>
      <c r="DY977" s="25">
        <f t="shared" si="493"/>
        <v>29.54195146790617</v>
      </c>
      <c r="DZ977" s="6">
        <v>1853</v>
      </c>
      <c r="EA977" s="21">
        <v>0.43259429791635368</v>
      </c>
      <c r="EB977" s="7">
        <v>-7395.2131999991834</v>
      </c>
      <c r="EC977" s="7">
        <v>4864786.2550999969</v>
      </c>
      <c r="ED977" s="25">
        <f t="shared" si="494"/>
        <v>28.554649744422374</v>
      </c>
      <c r="EE977" s="6">
        <v>2155</v>
      </c>
      <c r="EF977" s="21">
        <v>0.43279209264313567</v>
      </c>
      <c r="EG977" s="7">
        <v>-7408.9259999990463</v>
      </c>
      <c r="EH977" s="7">
        <v>4864793.862999998</v>
      </c>
      <c r="EI977" s="25">
        <f t="shared" si="495"/>
        <v>28.502485311911272</v>
      </c>
    </row>
    <row r="978" spans="1:139" x14ac:dyDescent="0.25">
      <c r="A978" s="6">
        <v>964</v>
      </c>
      <c r="B978" s="6">
        <v>1</v>
      </c>
      <c r="C978" s="6">
        <v>1</v>
      </c>
      <c r="D978" s="6">
        <v>1</v>
      </c>
      <c r="E978" s="6">
        <v>1</v>
      </c>
      <c r="F978" s="20">
        <f t="shared" si="465"/>
        <v>1</v>
      </c>
      <c r="G978" s="20">
        <f t="shared" si="466"/>
        <v>1</v>
      </c>
      <c r="H978" s="20">
        <f t="shared" si="467"/>
        <v>1</v>
      </c>
      <c r="I978" s="7">
        <v>-7536.0929137564517</v>
      </c>
      <c r="J978" s="7">
        <v>4864929.2513805823</v>
      </c>
      <c r="K978" s="6">
        <v>-6</v>
      </c>
      <c r="L978" s="6">
        <v>-6</v>
      </c>
      <c r="M978" s="7">
        <v>-7539.279382955694</v>
      </c>
      <c r="N978" s="7">
        <v>4864917.7028436419</v>
      </c>
      <c r="O978" s="26">
        <f t="shared" si="468"/>
        <v>-7539.279382955694</v>
      </c>
      <c r="P978" s="26">
        <f t="shared" si="469"/>
        <v>4864917.70284364</v>
      </c>
      <c r="Q978" s="20">
        <f t="shared" si="470"/>
        <v>1</v>
      </c>
      <c r="R978" s="26">
        <f t="shared" si="471"/>
        <v>11.980078942407753</v>
      </c>
      <c r="S978" s="26">
        <f>R978*'8_HeSo_Mercator'!$B$7</f>
        <v>9.1782542402494567</v>
      </c>
      <c r="T978" s="6">
        <v>13154</v>
      </c>
      <c r="U978" s="21">
        <v>0.2261166518037005</v>
      </c>
      <c r="V978" s="7">
        <v>-7536.4928999990216</v>
      </c>
      <c r="W978" s="7">
        <v>4864918.0596000031</v>
      </c>
      <c r="X978" s="25">
        <f t="shared" si="472"/>
        <v>382.5338009279231</v>
      </c>
      <c r="Y978" s="6">
        <v>13468</v>
      </c>
      <c r="Z978" s="21">
        <v>0.23008282694003651</v>
      </c>
      <c r="AA978" s="7">
        <v>-7541.1688000001013</v>
      </c>
      <c r="AB978" s="7">
        <v>4864920.7268000022</v>
      </c>
      <c r="AC978" s="25">
        <f t="shared" si="473"/>
        <v>356.8314962380997</v>
      </c>
      <c r="AD978" s="6">
        <v>13311</v>
      </c>
      <c r="AE978" s="21">
        <v>0.23478558763147159</v>
      </c>
      <c r="AF978" s="7">
        <v>-7541.1688000001013</v>
      </c>
      <c r="AG978" s="7">
        <v>4864920.7268000022</v>
      </c>
      <c r="AH978" s="25">
        <f t="shared" si="474"/>
        <v>329.08968010199374</v>
      </c>
      <c r="AI978" s="6">
        <v>13627</v>
      </c>
      <c r="AJ978" s="21">
        <v>0.24012392965231569</v>
      </c>
      <c r="AK978" s="7">
        <v>-7541.1688000001013</v>
      </c>
      <c r="AL978" s="7">
        <v>4864920.7268000022</v>
      </c>
      <c r="AM978" s="25">
        <f t="shared" si="475"/>
        <v>300.78642501565395</v>
      </c>
      <c r="AN978" s="6">
        <v>13303</v>
      </c>
      <c r="AO978" s="21">
        <v>0.24103094263460739</v>
      </c>
      <c r="AP978" s="7">
        <v>-7536.4928999990216</v>
      </c>
      <c r="AQ978" s="7">
        <v>4864918.0596000031</v>
      </c>
      <c r="AR978" s="25">
        <f t="shared" si="476"/>
        <v>296.28441196454963</v>
      </c>
      <c r="AS978" s="6">
        <v>13788</v>
      </c>
      <c r="AT978" s="21">
        <v>0.24213483677139949</v>
      </c>
      <c r="AU978" s="7">
        <v>-7541.1688000001013</v>
      </c>
      <c r="AV978" s="7">
        <v>4864920.7268000022</v>
      </c>
      <c r="AW978" s="25">
        <f t="shared" si="477"/>
        <v>290.91819912684042</v>
      </c>
      <c r="AX978" s="6">
        <v>13161</v>
      </c>
      <c r="AY978" s="21">
        <v>0.27283403900445591</v>
      </c>
      <c r="AZ978" s="7">
        <v>-7541.1688000001013</v>
      </c>
      <c r="BA978" s="7">
        <v>4864920.7268000022</v>
      </c>
      <c r="BB978" s="25">
        <f t="shared" si="478"/>
        <v>180.47032098001253</v>
      </c>
      <c r="BC978" s="6">
        <v>13009</v>
      </c>
      <c r="BD978" s="21">
        <v>0.27377118759322799</v>
      </c>
      <c r="BE978" s="7">
        <v>-7541.1688000001013</v>
      </c>
      <c r="BF978" s="7">
        <v>4864920.7268000022</v>
      </c>
      <c r="BG978" s="25">
        <f t="shared" si="479"/>
        <v>178.01190195679379</v>
      </c>
      <c r="BH978" s="6">
        <v>14117</v>
      </c>
      <c r="BI978" s="21">
        <v>0.27719562157485322</v>
      </c>
      <c r="BJ978" s="7">
        <v>-7541.1688000001013</v>
      </c>
      <c r="BK978" s="7">
        <v>4864920.7268000022</v>
      </c>
      <c r="BL978" s="25">
        <f t="shared" si="480"/>
        <v>169.37703865526638</v>
      </c>
      <c r="BM978" s="6">
        <v>13952</v>
      </c>
      <c r="BN978" s="21">
        <v>0.27983874395018421</v>
      </c>
      <c r="BO978" s="7">
        <v>-7541.1688000001013</v>
      </c>
      <c r="BP978" s="7">
        <v>4864920.7268000022</v>
      </c>
      <c r="BQ978" s="25">
        <f t="shared" si="481"/>
        <v>163.06795645912777</v>
      </c>
      <c r="BR978" s="6">
        <v>8336</v>
      </c>
      <c r="BS978" s="21">
        <v>0.28127427217203721</v>
      </c>
      <c r="BT978" s="7">
        <v>-7541.1688000001013</v>
      </c>
      <c r="BU978" s="7">
        <v>4864920.7268000022</v>
      </c>
      <c r="BV978" s="25">
        <f t="shared" si="482"/>
        <v>159.76438122514614</v>
      </c>
      <c r="BW978" s="6">
        <v>10596</v>
      </c>
      <c r="BX978" s="21">
        <v>0.28569623167622049</v>
      </c>
      <c r="BY978" s="7">
        <v>-7536.4928999990216</v>
      </c>
      <c r="BZ978" s="7">
        <v>4864918.0596000031</v>
      </c>
      <c r="CA978" s="25">
        <f t="shared" si="483"/>
        <v>150.10043526977299</v>
      </c>
      <c r="CB978" s="6">
        <v>13154</v>
      </c>
      <c r="CC978" s="21">
        <v>0.20850323142134189</v>
      </c>
      <c r="CD978" s="7">
        <v>-7536.4928999990216</v>
      </c>
      <c r="CE978" s="7">
        <v>4864918.0596000031</v>
      </c>
      <c r="CF978" s="25">
        <f t="shared" si="484"/>
        <v>529.11349637483931</v>
      </c>
      <c r="CG978" s="6">
        <v>13303</v>
      </c>
      <c r="CH978" s="21">
        <v>0.2140288791669035</v>
      </c>
      <c r="CI978" s="7">
        <v>-7536.4928999990216</v>
      </c>
      <c r="CJ978" s="7">
        <v>4864918.0596000031</v>
      </c>
      <c r="CK978" s="25">
        <f t="shared" si="485"/>
        <v>476.55221375368262</v>
      </c>
      <c r="CL978" s="6">
        <v>13311</v>
      </c>
      <c r="CM978" s="21">
        <v>0.22650685834872061</v>
      </c>
      <c r="CN978" s="7">
        <v>-7541.1688000001013</v>
      </c>
      <c r="CO978" s="7">
        <v>4864920.7268000022</v>
      </c>
      <c r="CP978" s="25">
        <f t="shared" si="486"/>
        <v>379.90461928350476</v>
      </c>
      <c r="CQ978" s="6">
        <v>13468</v>
      </c>
      <c r="CR978" s="21">
        <v>0.2267677556759779</v>
      </c>
      <c r="CS978" s="7">
        <v>-7541.1688000001013</v>
      </c>
      <c r="CT978" s="7">
        <v>4864920.7268000022</v>
      </c>
      <c r="CU978" s="25">
        <f t="shared" si="487"/>
        <v>378.15930623639412</v>
      </c>
      <c r="CV978" s="6">
        <v>13627</v>
      </c>
      <c r="CW978" s="21">
        <v>0.2331708286085567</v>
      </c>
      <c r="CX978" s="7">
        <v>-7541.1688000001013</v>
      </c>
      <c r="CY978" s="7">
        <v>4864920.7268000022</v>
      </c>
      <c r="CZ978" s="25">
        <f t="shared" si="488"/>
        <v>338.30088650113993</v>
      </c>
      <c r="DA978" s="6">
        <v>13788</v>
      </c>
      <c r="DB978" s="21">
        <v>0.2355818337333189</v>
      </c>
      <c r="DC978" s="7">
        <v>-7541.1688000001013</v>
      </c>
      <c r="DD978" s="7">
        <v>4864920.7268000022</v>
      </c>
      <c r="DE978" s="25">
        <f t="shared" si="489"/>
        <v>324.66300812124848</v>
      </c>
      <c r="DF978" s="6">
        <v>13161</v>
      </c>
      <c r="DG978" s="21">
        <v>0.24810066476733139</v>
      </c>
      <c r="DH978" s="7">
        <v>-7541.1688000001013</v>
      </c>
      <c r="DI978" s="7">
        <v>4864920.7268000022</v>
      </c>
      <c r="DJ978" s="25">
        <f t="shared" si="490"/>
        <v>263.92971467797668</v>
      </c>
      <c r="DK978" s="6">
        <v>13793</v>
      </c>
      <c r="DL978" s="21">
        <v>0.25755444363325569</v>
      </c>
      <c r="DM978" s="7">
        <v>-7537.2410000003874</v>
      </c>
      <c r="DN978" s="7">
        <v>4864895.7321000015</v>
      </c>
      <c r="DO978" s="25">
        <f t="shared" si="491"/>
        <v>227.26042317572129</v>
      </c>
      <c r="DP978" s="6">
        <v>14268</v>
      </c>
      <c r="DQ978" s="21">
        <v>0.25785590057916691</v>
      </c>
      <c r="DR978" s="7">
        <v>-7536.4928999990216</v>
      </c>
      <c r="DS978" s="7">
        <v>4864918.0596000031</v>
      </c>
      <c r="DT978" s="25">
        <f t="shared" si="492"/>
        <v>226.19953317805195</v>
      </c>
      <c r="DU978" s="6">
        <v>14432</v>
      </c>
      <c r="DV978" s="21">
        <v>0.25865459781937877</v>
      </c>
      <c r="DW978" s="7">
        <v>-7536.4928999990216</v>
      </c>
      <c r="DX978" s="7">
        <v>4864918.0596000031</v>
      </c>
      <c r="DY978" s="25">
        <f t="shared" si="493"/>
        <v>223.41852939598868</v>
      </c>
      <c r="DZ978" s="6">
        <v>13956</v>
      </c>
      <c r="EA978" s="21">
        <v>0.26181410974244129</v>
      </c>
      <c r="EB978" s="7">
        <v>-7537.2410000003874</v>
      </c>
      <c r="EC978" s="7">
        <v>4864895.7321000015</v>
      </c>
      <c r="ED978" s="25">
        <f t="shared" si="494"/>
        <v>212.82753169272323</v>
      </c>
      <c r="EE978" s="6">
        <v>13632</v>
      </c>
      <c r="EF978" s="21">
        <v>0.26333701734996418</v>
      </c>
      <c r="EG978" s="7">
        <v>-7537.2410000003874</v>
      </c>
      <c r="EH978" s="7">
        <v>4864895.7321000015</v>
      </c>
      <c r="EI978" s="25">
        <f t="shared" si="495"/>
        <v>207.94685232895364</v>
      </c>
    </row>
    <row r="979" spans="1:139" x14ac:dyDescent="0.25">
      <c r="A979" s="6">
        <v>965</v>
      </c>
      <c r="B979" s="6">
        <v>2</v>
      </c>
      <c r="C979" s="6">
        <v>1</v>
      </c>
      <c r="D979" s="6">
        <v>2</v>
      </c>
      <c r="E979" s="6">
        <v>1</v>
      </c>
      <c r="F979" s="20">
        <f t="shared" si="465"/>
        <v>1</v>
      </c>
      <c r="G979" s="20">
        <f t="shared" si="466"/>
        <v>1</v>
      </c>
      <c r="H979" s="20">
        <f t="shared" si="467"/>
        <v>1</v>
      </c>
      <c r="I979" s="7">
        <v>-7325.6961966296094</v>
      </c>
      <c r="J979" s="7">
        <v>4864782.3450728673</v>
      </c>
      <c r="K979" s="6">
        <v>3</v>
      </c>
      <c r="L979" s="6">
        <v>6</v>
      </c>
      <c r="M979" s="7">
        <v>-7361.7497269549531</v>
      </c>
      <c r="N979" s="7">
        <v>4864771.7799206991</v>
      </c>
      <c r="O979" s="26">
        <f t="shared" si="468"/>
        <v>-7361.7497269549531</v>
      </c>
      <c r="P979" s="26">
        <f t="shared" si="469"/>
        <v>4864771.7799206972</v>
      </c>
      <c r="Q979" s="20">
        <f t="shared" si="470"/>
        <v>1</v>
      </c>
      <c r="R979" s="26">
        <f t="shared" si="471"/>
        <v>37.569661820391957</v>
      </c>
      <c r="S979" s="26">
        <f>R979*'8_HeSo_Mercator'!$B$7</f>
        <v>28.7831081552496</v>
      </c>
      <c r="T979" s="6">
        <v>11642</v>
      </c>
      <c r="U979" s="21">
        <v>0.37415953056449591</v>
      </c>
      <c r="V979" s="7">
        <v>-7366.4499000012866</v>
      </c>
      <c r="W979" s="7">
        <v>4864770.2973000044</v>
      </c>
      <c r="X979" s="25">
        <f t="shared" si="472"/>
        <v>51.0237944016082</v>
      </c>
      <c r="Y979" s="6">
        <v>12037</v>
      </c>
      <c r="Z979" s="21">
        <v>0.376628282570311</v>
      </c>
      <c r="AA979" s="7">
        <v>-7366.4499000012866</v>
      </c>
      <c r="AB979" s="7">
        <v>4864770.2973000044</v>
      </c>
      <c r="AC979" s="25">
        <f t="shared" si="473"/>
        <v>49.699072117899952</v>
      </c>
      <c r="AD979" s="6">
        <v>11864</v>
      </c>
      <c r="AE979" s="21">
        <v>0.39046238031342317</v>
      </c>
      <c r="AF979" s="7">
        <v>-7375.1480999998748</v>
      </c>
      <c r="AG979" s="7">
        <v>4864773.7365000024</v>
      </c>
      <c r="AH979" s="25">
        <f t="shared" si="474"/>
        <v>43.021268353055461</v>
      </c>
      <c r="AI979" s="6">
        <v>11999</v>
      </c>
      <c r="AJ979" s="21">
        <v>0.39653090052953749</v>
      </c>
      <c r="AK979" s="7">
        <v>-7370.775379050523</v>
      </c>
      <c r="AL979" s="7">
        <v>4864770.9229511842</v>
      </c>
      <c r="AM979" s="25">
        <f t="shared" si="475"/>
        <v>40.447515933056749</v>
      </c>
      <c r="AN979" s="6">
        <v>11684</v>
      </c>
      <c r="AO979" s="21">
        <v>0.39836638955533588</v>
      </c>
      <c r="AP979" s="7">
        <v>-7366.4499000012866</v>
      </c>
      <c r="AQ979" s="7">
        <v>4864770.2973000044</v>
      </c>
      <c r="AR979" s="25">
        <f t="shared" si="476"/>
        <v>39.707198019993044</v>
      </c>
      <c r="AS979" s="6">
        <v>11896</v>
      </c>
      <c r="AT979" s="21">
        <v>0.40114261752089431</v>
      </c>
      <c r="AU979" s="7">
        <v>-7363.1590000018477</v>
      </c>
      <c r="AV979" s="7">
        <v>4864768.4716999978</v>
      </c>
      <c r="AW979" s="25">
        <f t="shared" si="477"/>
        <v>38.619334349876887</v>
      </c>
      <c r="AX979" s="6">
        <v>11941</v>
      </c>
      <c r="AY979" s="21">
        <v>0.40451091412701728</v>
      </c>
      <c r="AZ979" s="7">
        <v>-7363.1590000018477</v>
      </c>
      <c r="BA979" s="7">
        <v>4864768.4716999978</v>
      </c>
      <c r="BB979" s="25">
        <f t="shared" si="478"/>
        <v>37.349003990414936</v>
      </c>
      <c r="BC979" s="6">
        <v>11816</v>
      </c>
      <c r="BD979" s="21">
        <v>0.40838652746372628</v>
      </c>
      <c r="BE979" s="7">
        <v>-7375.1480999998748</v>
      </c>
      <c r="BF979" s="7">
        <v>4864773.7365000024</v>
      </c>
      <c r="BG979" s="25">
        <f t="shared" si="479"/>
        <v>35.951281392208173</v>
      </c>
      <c r="BH979" s="6">
        <v>11986</v>
      </c>
      <c r="BI979" s="21">
        <v>0.41175898152635237</v>
      </c>
      <c r="BJ979" s="7">
        <v>-7366.4499000012866</v>
      </c>
      <c r="BK979" s="7">
        <v>4864770.2973000044</v>
      </c>
      <c r="BL979" s="25">
        <f t="shared" si="480"/>
        <v>34.787856976123386</v>
      </c>
      <c r="BM979" s="6">
        <v>11848</v>
      </c>
      <c r="BN979" s="21">
        <v>0.4145703416157645</v>
      </c>
      <c r="BO979" s="7">
        <v>-7395.2131999991834</v>
      </c>
      <c r="BP979" s="7">
        <v>4864786.2551999986</v>
      </c>
      <c r="BQ979" s="25">
        <f t="shared" si="481"/>
        <v>33.853773352686851</v>
      </c>
      <c r="BR979" s="6">
        <v>5200</v>
      </c>
      <c r="BS979" s="21">
        <v>0.4152076368563708</v>
      </c>
      <c r="BT979" s="7">
        <v>-7320.0788999982178</v>
      </c>
      <c r="BU979" s="7">
        <v>4864794.3277999982</v>
      </c>
      <c r="BV979" s="25">
        <f t="shared" si="482"/>
        <v>33.64640503648743</v>
      </c>
      <c r="BW979" s="6">
        <v>11865</v>
      </c>
      <c r="BX979" s="21">
        <v>0.4153394425778037</v>
      </c>
      <c r="BY979" s="7">
        <v>-7366.4499000012866</v>
      </c>
      <c r="BZ979" s="7">
        <v>4864770.2973000044</v>
      </c>
      <c r="CA979" s="25">
        <f t="shared" si="483"/>
        <v>33.603715345623591</v>
      </c>
      <c r="CB979" s="6">
        <v>11642</v>
      </c>
      <c r="CC979" s="21">
        <v>0.3627878931554997</v>
      </c>
      <c r="CD979" s="7">
        <v>-7366.4499000012866</v>
      </c>
      <c r="CE979" s="7">
        <v>4864770.2973000044</v>
      </c>
      <c r="CF979" s="25">
        <f t="shared" si="484"/>
        <v>57.728311908141556</v>
      </c>
      <c r="CG979" s="6">
        <v>12037</v>
      </c>
      <c r="CH979" s="21">
        <v>0.36429191638958908</v>
      </c>
      <c r="CI979" s="7">
        <v>-7366.4499000012866</v>
      </c>
      <c r="CJ979" s="7">
        <v>4864770.2973000044</v>
      </c>
      <c r="CK979" s="25">
        <f t="shared" si="485"/>
        <v>56.780846456547849</v>
      </c>
      <c r="CL979" s="6">
        <v>11956</v>
      </c>
      <c r="CM979" s="21">
        <v>0.3702899216780916</v>
      </c>
      <c r="CN979" s="7">
        <v>-7352.9407999999821</v>
      </c>
      <c r="CO979" s="7">
        <v>4864762.802699998</v>
      </c>
      <c r="CP979" s="25">
        <f t="shared" si="486"/>
        <v>53.190299116871373</v>
      </c>
      <c r="CQ979" s="6">
        <v>11999</v>
      </c>
      <c r="CR979" s="21">
        <v>0.3852477005646337</v>
      </c>
      <c r="CS979" s="7">
        <v>-7370.775379050523</v>
      </c>
      <c r="CT979" s="7">
        <v>4864770.9229511842</v>
      </c>
      <c r="CU979" s="25">
        <f t="shared" si="487"/>
        <v>45.398319726523233</v>
      </c>
      <c r="CV979" s="6">
        <v>12000</v>
      </c>
      <c r="CW979" s="21">
        <v>0.38673413645381099</v>
      </c>
      <c r="CX979" s="7">
        <v>-7352.9407999999821</v>
      </c>
      <c r="CY979" s="7">
        <v>4864762.802699998</v>
      </c>
      <c r="CZ979" s="25">
        <f t="shared" si="488"/>
        <v>44.704368751250271</v>
      </c>
      <c r="DA979" s="6">
        <v>12004</v>
      </c>
      <c r="DB979" s="21">
        <v>0.38752049896497048</v>
      </c>
      <c r="DC979" s="7">
        <v>-7349.4756000004709</v>
      </c>
      <c r="DD979" s="7">
        <v>4864760.8801999986</v>
      </c>
      <c r="DE979" s="25">
        <f t="shared" si="489"/>
        <v>44.342612587303613</v>
      </c>
      <c r="DF979" s="6">
        <v>11786</v>
      </c>
      <c r="DG979" s="21">
        <v>0.38790853512163492</v>
      </c>
      <c r="DH979" s="7">
        <v>-7349.4756000004709</v>
      </c>
      <c r="DI979" s="7">
        <v>4864760.8801999986</v>
      </c>
      <c r="DJ979" s="25">
        <f t="shared" si="490"/>
        <v>44.165449835510536</v>
      </c>
      <c r="DK979" s="6">
        <v>12020</v>
      </c>
      <c r="DL979" s="21">
        <v>0.39104922762712119</v>
      </c>
      <c r="DM979" s="7">
        <v>-7327.9592737369239</v>
      </c>
      <c r="DN979" s="7">
        <v>4864815.6927927434</v>
      </c>
      <c r="DO979" s="25">
        <f t="shared" si="491"/>
        <v>42.76360114618646</v>
      </c>
      <c r="DP979" s="6">
        <v>11986</v>
      </c>
      <c r="DQ979" s="21">
        <v>0.39292460578186611</v>
      </c>
      <c r="DR979" s="7">
        <v>-7366.4499000012866</v>
      </c>
      <c r="DS979" s="7">
        <v>4864770.2973000044</v>
      </c>
      <c r="DT979" s="25">
        <f t="shared" si="492"/>
        <v>41.953007097699071</v>
      </c>
      <c r="DU979" s="6">
        <v>11896</v>
      </c>
      <c r="DV979" s="21">
        <v>0.39443610143677238</v>
      </c>
      <c r="DW979" s="7">
        <v>-7363.1590000018477</v>
      </c>
      <c r="DX979" s="7">
        <v>4864768.4716999978</v>
      </c>
      <c r="DY979" s="25">
        <f t="shared" si="493"/>
        <v>41.313631309828835</v>
      </c>
      <c r="DZ979" s="6">
        <v>12042</v>
      </c>
      <c r="EA979" s="21">
        <v>0.39666420352581039</v>
      </c>
      <c r="EB979" s="7">
        <v>-7349.4756000004709</v>
      </c>
      <c r="EC979" s="7">
        <v>4864760.8801999986</v>
      </c>
      <c r="ED979" s="25">
        <f t="shared" si="494"/>
        <v>40.393172156267582</v>
      </c>
      <c r="EE979" s="6">
        <v>11941</v>
      </c>
      <c r="EF979" s="21">
        <v>0.3968122084737829</v>
      </c>
      <c r="EG979" s="7">
        <v>-7363.1590000018477</v>
      </c>
      <c r="EH979" s="7">
        <v>4864768.4716999978</v>
      </c>
      <c r="EI979" s="25">
        <f t="shared" si="495"/>
        <v>40.332941696877988</v>
      </c>
    </row>
    <row r="980" spans="1:139" x14ac:dyDescent="0.25">
      <c r="A980" s="6">
        <v>966</v>
      </c>
      <c r="B980" s="6">
        <v>2</v>
      </c>
      <c r="C980" s="6">
        <v>4</v>
      </c>
      <c r="D980" s="6">
        <v>2</v>
      </c>
      <c r="E980" s="6">
        <v>4</v>
      </c>
      <c r="F980" s="20">
        <f t="shared" si="465"/>
        <v>1</v>
      </c>
      <c r="G980" s="20">
        <f t="shared" si="466"/>
        <v>1</v>
      </c>
      <c r="H980" s="20">
        <f t="shared" si="467"/>
        <v>1</v>
      </c>
      <c r="I980" s="7">
        <v>-7384.2335057719047</v>
      </c>
      <c r="J980" s="7">
        <v>4864775.3326659119</v>
      </c>
      <c r="K980" s="6">
        <v>0</v>
      </c>
      <c r="L980" s="6">
        <v>0</v>
      </c>
      <c r="M980" s="7">
        <v>-7398.6782388761139</v>
      </c>
      <c r="N980" s="7">
        <v>4864784.1222761553</v>
      </c>
      <c r="O980" s="26">
        <f t="shared" si="468"/>
        <v>-7398.6782388761148</v>
      </c>
      <c r="P980" s="26">
        <f t="shared" si="469"/>
        <v>4864784.1222761543</v>
      </c>
      <c r="Q980" s="20">
        <f t="shared" si="470"/>
        <v>1</v>
      </c>
      <c r="R980" s="26">
        <f t="shared" si="471"/>
        <v>16.908801337363276</v>
      </c>
      <c r="S980" s="26">
        <f>R980*'8_HeSo_Mercator'!$B$7</f>
        <v>12.954278374813402</v>
      </c>
      <c r="T980" s="6">
        <v>1225</v>
      </c>
      <c r="U980" s="21">
        <v>0.369435552030836</v>
      </c>
      <c r="V980" s="7">
        <v>-7397.8597999997437</v>
      </c>
      <c r="W980" s="7">
        <v>4864783.6682000011</v>
      </c>
      <c r="X980" s="25">
        <f t="shared" si="472"/>
        <v>53.684047633869106</v>
      </c>
      <c r="Y980" s="6">
        <v>1278</v>
      </c>
      <c r="Z980" s="21">
        <v>0.36962033573720771</v>
      </c>
      <c r="AA980" s="7">
        <v>-7397.8597999997437</v>
      </c>
      <c r="AB980" s="7">
        <v>4864783.6682000011</v>
      </c>
      <c r="AC980" s="25">
        <f t="shared" si="473"/>
        <v>53.5767753879705</v>
      </c>
      <c r="AD980" s="6">
        <v>1260</v>
      </c>
      <c r="AE980" s="21">
        <v>0.37339811145275531</v>
      </c>
      <c r="AF980" s="7">
        <v>-7397.8597999997437</v>
      </c>
      <c r="AG980" s="7">
        <v>4864783.6682000011</v>
      </c>
      <c r="AH980" s="25">
        <f t="shared" si="474"/>
        <v>51.441252190455764</v>
      </c>
      <c r="AI980" s="6">
        <v>1244</v>
      </c>
      <c r="AJ980" s="21">
        <v>0.38171447672837661</v>
      </c>
      <c r="AK980" s="7">
        <v>-7397.8597999997437</v>
      </c>
      <c r="AL980" s="7">
        <v>4864783.6682000011</v>
      </c>
      <c r="AM980" s="25">
        <f t="shared" si="475"/>
        <v>47.102664562737935</v>
      </c>
      <c r="AN980" s="6">
        <v>1111</v>
      </c>
      <c r="AO980" s="21">
        <v>0.39715796864067199</v>
      </c>
      <c r="AP980" s="7">
        <v>-7397.8597999997437</v>
      </c>
      <c r="AQ980" s="7">
        <v>4864783.6682000011</v>
      </c>
      <c r="AR980" s="25">
        <f t="shared" si="476"/>
        <v>40.192671827944636</v>
      </c>
      <c r="AS980" s="6">
        <v>1143</v>
      </c>
      <c r="AT980" s="21">
        <v>0.40321787027919798</v>
      </c>
      <c r="AU980" s="7">
        <v>-7397.8597999997437</v>
      </c>
      <c r="AV980" s="7">
        <v>4864783.6682000011</v>
      </c>
      <c r="AW980" s="25">
        <f t="shared" si="477"/>
        <v>37.83039833942744</v>
      </c>
      <c r="AX980" s="6">
        <v>1206</v>
      </c>
      <c r="AY980" s="21">
        <v>0.40425048492474308</v>
      </c>
      <c r="AZ980" s="7">
        <v>-7397.8597999997437</v>
      </c>
      <c r="BA980" s="7">
        <v>4864783.6682000011</v>
      </c>
      <c r="BB980" s="25">
        <f t="shared" si="478"/>
        <v>37.44534202926117</v>
      </c>
      <c r="BC980" s="6">
        <v>1185</v>
      </c>
      <c r="BD980" s="21">
        <v>0.4101547356755435</v>
      </c>
      <c r="BE980" s="7">
        <v>-7397.8597999997437</v>
      </c>
      <c r="BF980" s="7">
        <v>4864783.6682000011</v>
      </c>
      <c r="BG980" s="25">
        <f t="shared" si="479"/>
        <v>35.335324074374583</v>
      </c>
      <c r="BH980" s="6">
        <v>1168</v>
      </c>
      <c r="BI980" s="21">
        <v>0.41401338977110369</v>
      </c>
      <c r="BJ980" s="7">
        <v>-7397.8597999997437</v>
      </c>
      <c r="BK980" s="7">
        <v>4864783.6682000011</v>
      </c>
      <c r="BL980" s="25">
        <f t="shared" si="480"/>
        <v>34.036308536475154</v>
      </c>
      <c r="BM980" s="6">
        <v>1145</v>
      </c>
      <c r="BN980" s="21">
        <v>0.417084933674081</v>
      </c>
      <c r="BO980" s="7">
        <v>-7404.7054999992251</v>
      </c>
      <c r="BP980" s="7">
        <v>4864787.4662000015</v>
      </c>
      <c r="BQ980" s="25">
        <f t="shared" si="481"/>
        <v>33.044713542960942</v>
      </c>
      <c r="BR980" s="6">
        <v>1164</v>
      </c>
      <c r="BS980" s="21">
        <v>0.41902192675427741</v>
      </c>
      <c r="BT980" s="7">
        <v>-7404.7054999992251</v>
      </c>
      <c r="BU980" s="7">
        <v>4864787.4662000015</v>
      </c>
      <c r="BV980" s="25">
        <f t="shared" si="482"/>
        <v>32.437920268409869</v>
      </c>
      <c r="BW980" s="6">
        <v>1127</v>
      </c>
      <c r="BX980" s="21">
        <v>0.4204312426758669</v>
      </c>
      <c r="BY980" s="7">
        <v>-7399.1097000017762</v>
      </c>
      <c r="BZ980" s="7">
        <v>4864784.3616999984</v>
      </c>
      <c r="CA980" s="25">
        <f t="shared" si="483"/>
        <v>32.005165280181401</v>
      </c>
      <c r="CB980" s="6">
        <v>1278</v>
      </c>
      <c r="CC980" s="21">
        <v>0.37348872671822231</v>
      </c>
      <c r="CD980" s="7">
        <v>-7397.8597999997437</v>
      </c>
      <c r="CE980" s="7">
        <v>4864783.6682000011</v>
      </c>
      <c r="CF980" s="25">
        <f t="shared" si="484"/>
        <v>51.39134796293672</v>
      </c>
      <c r="CG980" s="6">
        <v>1225</v>
      </c>
      <c r="CH980" s="21">
        <v>0.3746429630554558</v>
      </c>
      <c r="CI980" s="7">
        <v>-7397.8597999997437</v>
      </c>
      <c r="CJ980" s="7">
        <v>4864783.6682000011</v>
      </c>
      <c r="CK980" s="25">
        <f t="shared" si="485"/>
        <v>50.760942998122097</v>
      </c>
      <c r="CL980" s="6">
        <v>1260</v>
      </c>
      <c r="CM980" s="21">
        <v>0.38082379934133509</v>
      </c>
      <c r="CN980" s="7">
        <v>-7397.8597999997437</v>
      </c>
      <c r="CO980" s="7">
        <v>4864783.6682000011</v>
      </c>
      <c r="CP980" s="25">
        <f t="shared" si="486"/>
        <v>47.544871058077355</v>
      </c>
      <c r="CQ980" s="6">
        <v>1244</v>
      </c>
      <c r="CR980" s="21">
        <v>0.38675698350060578</v>
      </c>
      <c r="CS980" s="7">
        <v>-7397.8597999997437</v>
      </c>
      <c r="CT980" s="7">
        <v>4864783.6682000011</v>
      </c>
      <c r="CU980" s="25">
        <f t="shared" si="487"/>
        <v>44.693806332482154</v>
      </c>
      <c r="CV980" s="6">
        <v>1111</v>
      </c>
      <c r="CW980" s="21">
        <v>0.4036289659092609</v>
      </c>
      <c r="CX980" s="7">
        <v>-7397.8597999997437</v>
      </c>
      <c r="CY980" s="7">
        <v>4864783.6682000011</v>
      </c>
      <c r="CZ980" s="25">
        <f t="shared" si="488"/>
        <v>37.676512771487914</v>
      </c>
      <c r="DA980" s="6">
        <v>1206</v>
      </c>
      <c r="DB980" s="21">
        <v>0.40469411312043091</v>
      </c>
      <c r="DC980" s="7">
        <v>-7397.8597999997437</v>
      </c>
      <c r="DD980" s="7">
        <v>4864783.6682000011</v>
      </c>
      <c r="DE980" s="25">
        <f t="shared" si="489"/>
        <v>37.281420548940979</v>
      </c>
      <c r="DF980" s="6">
        <v>1143</v>
      </c>
      <c r="DG980" s="21">
        <v>0.40494609246512753</v>
      </c>
      <c r="DH980" s="7">
        <v>-7397.8597999997437</v>
      </c>
      <c r="DI980" s="7">
        <v>4864783.6682000011</v>
      </c>
      <c r="DJ980" s="25">
        <f t="shared" si="490"/>
        <v>37.188713066034701</v>
      </c>
      <c r="DK980" s="6">
        <v>1185</v>
      </c>
      <c r="DL980" s="21">
        <v>0.40744825895797898</v>
      </c>
      <c r="DM980" s="7">
        <v>-7397.8597999997437</v>
      </c>
      <c r="DN980" s="7">
        <v>4864783.6682000011</v>
      </c>
      <c r="DO980" s="25">
        <f t="shared" si="491"/>
        <v>36.283580277376366</v>
      </c>
      <c r="DP980" s="6">
        <v>1168</v>
      </c>
      <c r="DQ980" s="21">
        <v>0.40778701138811929</v>
      </c>
      <c r="DR980" s="7">
        <v>-7397.8597999997437</v>
      </c>
      <c r="DS980" s="7">
        <v>4864783.6682000011</v>
      </c>
      <c r="DT980" s="25">
        <f t="shared" si="492"/>
        <v>36.163166006477724</v>
      </c>
      <c r="DU980" s="6">
        <v>1127</v>
      </c>
      <c r="DV980" s="21">
        <v>0.40798291048488572</v>
      </c>
      <c r="DW980" s="7">
        <v>-7399.1097000017762</v>
      </c>
      <c r="DX980" s="7">
        <v>4864784.3616999984</v>
      </c>
      <c r="DY980" s="25">
        <f t="shared" si="493"/>
        <v>36.093758876556642</v>
      </c>
      <c r="DZ980" s="6">
        <v>1145</v>
      </c>
      <c r="EA980" s="21">
        <v>0.41961931801720881</v>
      </c>
      <c r="EB980" s="7">
        <v>-7404.7054999992251</v>
      </c>
      <c r="EC980" s="7">
        <v>4864787.4662000015</v>
      </c>
      <c r="ED980" s="25">
        <f t="shared" si="494"/>
        <v>32.253593312436202</v>
      </c>
      <c r="EE980" s="6">
        <v>1146</v>
      </c>
      <c r="EF980" s="21">
        <v>0.42470799502709011</v>
      </c>
      <c r="EG980" s="7">
        <v>-7399.1097000017762</v>
      </c>
      <c r="EH980" s="7">
        <v>4864784.3616999984</v>
      </c>
      <c r="EI980" s="25">
        <f t="shared" si="495"/>
        <v>30.735356421550623</v>
      </c>
    </row>
    <row r="981" spans="1:139" x14ac:dyDescent="0.25">
      <c r="A981" s="6">
        <v>967</v>
      </c>
      <c r="B981" s="6">
        <v>2</v>
      </c>
      <c r="C981" s="6">
        <v>2</v>
      </c>
      <c r="D981" s="6">
        <v>2</v>
      </c>
      <c r="E981" s="6">
        <v>2</v>
      </c>
      <c r="F981" s="20">
        <f t="shared" si="465"/>
        <v>1</v>
      </c>
      <c r="G981" s="20">
        <f t="shared" si="466"/>
        <v>1</v>
      </c>
      <c r="H981" s="20">
        <f t="shared" si="467"/>
        <v>1</v>
      </c>
      <c r="I981" s="7">
        <v>-7404.477984488638</v>
      </c>
      <c r="J981" s="7">
        <v>4864791.8847566359</v>
      </c>
      <c r="K981" s="6">
        <v>-6</v>
      </c>
      <c r="L981" s="6">
        <v>-6</v>
      </c>
      <c r="M981" s="7">
        <v>-7405.6850327584598</v>
      </c>
      <c r="N981" s="7">
        <v>4864793.4981138324</v>
      </c>
      <c r="O981" s="26">
        <f t="shared" si="468"/>
        <v>-7405.6850327584616</v>
      </c>
      <c r="P981" s="26">
        <f t="shared" si="469"/>
        <v>4864793.4981138315</v>
      </c>
      <c r="Q981" s="20">
        <f t="shared" si="470"/>
        <v>1</v>
      </c>
      <c r="R981" s="26">
        <f t="shared" si="471"/>
        <v>2.0149161189432956</v>
      </c>
      <c r="S981" s="26">
        <f>R981*'8_HeSo_Mercator'!$B$7</f>
        <v>1.5436803464603448</v>
      </c>
      <c r="T981" s="6">
        <v>1913</v>
      </c>
      <c r="U981" s="21">
        <v>0.26915344196049529</v>
      </c>
      <c r="V981" s="7">
        <v>-7410.8652999997139</v>
      </c>
      <c r="W981" s="7">
        <v>4864797.8814999983</v>
      </c>
      <c r="X981" s="25">
        <f t="shared" si="472"/>
        <v>190.54618062800893</v>
      </c>
      <c r="Y981" s="6">
        <v>1853</v>
      </c>
      <c r="Z981" s="21">
        <v>0.27489126781215878</v>
      </c>
      <c r="AA981" s="7">
        <v>-7395.2131999991834</v>
      </c>
      <c r="AB981" s="7">
        <v>4864786.2550999969</v>
      </c>
      <c r="AC981" s="25">
        <f t="shared" si="473"/>
        <v>175.12825603299652</v>
      </c>
      <c r="AD981" s="6">
        <v>1977</v>
      </c>
      <c r="AE981" s="21">
        <v>0.27772335592999209</v>
      </c>
      <c r="AF981" s="7">
        <v>-7410.8652999997139</v>
      </c>
      <c r="AG981" s="7">
        <v>4864797.8814999983</v>
      </c>
      <c r="AH981" s="25">
        <f t="shared" si="474"/>
        <v>168.0932917369079</v>
      </c>
      <c r="AI981" s="6">
        <v>2154</v>
      </c>
      <c r="AJ981" s="21">
        <v>0.30195840722344303</v>
      </c>
      <c r="AK981" s="7">
        <v>-7410.8652999997139</v>
      </c>
      <c r="AL981" s="7">
        <v>4864797.8814999983</v>
      </c>
      <c r="AM981" s="25">
        <f t="shared" si="475"/>
        <v>120.28500663302363</v>
      </c>
      <c r="AN981" s="6">
        <v>1851</v>
      </c>
      <c r="AO981" s="21">
        <v>0.3250059659837497</v>
      </c>
      <c r="AP981" s="7">
        <v>-7410.8652999997139</v>
      </c>
      <c r="AQ981" s="7">
        <v>4864797.8814999983</v>
      </c>
      <c r="AR981" s="25">
        <f t="shared" si="476"/>
        <v>89.626134737787169</v>
      </c>
      <c r="AS981" s="6">
        <v>1661</v>
      </c>
      <c r="AT981" s="21">
        <v>0.33050789008670328</v>
      </c>
      <c r="AU981" s="7">
        <v>-7405.0793000012636</v>
      </c>
      <c r="AV981" s="7">
        <v>4864791.7287999988</v>
      </c>
      <c r="AW981" s="25">
        <f t="shared" si="477"/>
        <v>83.805529279990438</v>
      </c>
      <c r="AX981" s="6">
        <v>1975</v>
      </c>
      <c r="AY981" s="21">
        <v>0.33749728534148932</v>
      </c>
      <c r="AZ981" s="7">
        <v>-7405.0793000012636</v>
      </c>
      <c r="BA981" s="7">
        <v>4864791.7287999988</v>
      </c>
      <c r="BB981" s="25">
        <f t="shared" si="478"/>
        <v>77.075946083387223</v>
      </c>
      <c r="BC981" s="6">
        <v>2040</v>
      </c>
      <c r="BD981" s="21">
        <v>0.33799566421765659</v>
      </c>
      <c r="BE981" s="7">
        <v>-7410.8652999997139</v>
      </c>
      <c r="BF981" s="7">
        <v>4864797.8814999983</v>
      </c>
      <c r="BG981" s="25">
        <f t="shared" si="479"/>
        <v>76.622352736486405</v>
      </c>
      <c r="BH981" s="6">
        <v>1919</v>
      </c>
      <c r="BI981" s="21">
        <v>0.33988125878807451</v>
      </c>
      <c r="BJ981" s="7">
        <v>-7395.2131999991834</v>
      </c>
      <c r="BK981" s="7">
        <v>4864786.2550999969</v>
      </c>
      <c r="BL981" s="25">
        <f t="shared" si="480"/>
        <v>74.936107084195868</v>
      </c>
      <c r="BM981" s="6">
        <v>1915</v>
      </c>
      <c r="BN981" s="21">
        <v>0.3412474209698062</v>
      </c>
      <c r="BO981" s="7">
        <v>-7408.9259999990463</v>
      </c>
      <c r="BP981" s="7">
        <v>4864793.862999998</v>
      </c>
      <c r="BQ981" s="25">
        <f t="shared" si="481"/>
        <v>73.743286490319647</v>
      </c>
      <c r="BR981" s="6">
        <v>1852</v>
      </c>
      <c r="BS981" s="21">
        <v>0.343174534682476</v>
      </c>
      <c r="BT981" s="7">
        <v>-7408.9259999990463</v>
      </c>
      <c r="BU981" s="7">
        <v>4864793.862999998</v>
      </c>
      <c r="BV981" s="25">
        <f t="shared" si="482"/>
        <v>72.10075062018457</v>
      </c>
      <c r="BW981" s="6">
        <v>2216</v>
      </c>
      <c r="BX981" s="21">
        <v>0.34571927193950042</v>
      </c>
      <c r="BY981" s="7">
        <v>-7410.8652999997139</v>
      </c>
      <c r="BZ981" s="7">
        <v>4864797.8814999983</v>
      </c>
      <c r="CA981" s="25">
        <f t="shared" si="483"/>
        <v>70.001225154330925</v>
      </c>
      <c r="CB981" s="6">
        <v>1853</v>
      </c>
      <c r="CC981" s="21">
        <v>0.24439099868814951</v>
      </c>
      <c r="CD981" s="7">
        <v>-7395.2131999991834</v>
      </c>
      <c r="CE981" s="7">
        <v>4864786.2550999969</v>
      </c>
      <c r="CF981" s="25">
        <f t="shared" si="484"/>
        <v>280.32328612184676</v>
      </c>
      <c r="CG981" s="6">
        <v>1913</v>
      </c>
      <c r="CH981" s="21">
        <v>0.2865908356955757</v>
      </c>
      <c r="CI981" s="7">
        <v>-7410.8652999997139</v>
      </c>
      <c r="CJ981" s="7">
        <v>4864797.8814999983</v>
      </c>
      <c r="CK981" s="25">
        <f t="shared" si="485"/>
        <v>148.2350159852497</v>
      </c>
      <c r="CL981" s="6">
        <v>1977</v>
      </c>
      <c r="CM981" s="21">
        <v>0.29496049676791741</v>
      </c>
      <c r="CN981" s="7">
        <v>-7410.8652999997139</v>
      </c>
      <c r="CO981" s="7">
        <v>4864797.8814999983</v>
      </c>
      <c r="CP981" s="25">
        <f t="shared" si="486"/>
        <v>132.11270228362443</v>
      </c>
      <c r="CQ981" s="6">
        <v>1919</v>
      </c>
      <c r="CR981" s="21">
        <v>0.31038678835289002</v>
      </c>
      <c r="CS981" s="7">
        <v>-7395.2131999991834</v>
      </c>
      <c r="CT981" s="7">
        <v>4864786.2550999969</v>
      </c>
      <c r="CU981" s="25">
        <f t="shared" si="487"/>
        <v>107.7425106134168</v>
      </c>
      <c r="CV981" s="6">
        <v>2154</v>
      </c>
      <c r="CW981" s="21">
        <v>0.32383628295841971</v>
      </c>
      <c r="CX981" s="7">
        <v>-7410.8652999997139</v>
      </c>
      <c r="CY981" s="7">
        <v>4864797.8814999983</v>
      </c>
      <c r="CZ981" s="25">
        <f t="shared" si="488"/>
        <v>90.928070657989025</v>
      </c>
      <c r="DA981" s="6">
        <v>1851</v>
      </c>
      <c r="DB981" s="21">
        <v>0.33047489235713051</v>
      </c>
      <c r="DC981" s="7">
        <v>-7410.8652999997139</v>
      </c>
      <c r="DD981" s="7">
        <v>4864797.8814999983</v>
      </c>
      <c r="DE981" s="25">
        <f t="shared" si="489"/>
        <v>83.839006030783537</v>
      </c>
      <c r="DF981" s="6">
        <v>1660</v>
      </c>
      <c r="DG981" s="21">
        <v>0.33344263638971988</v>
      </c>
      <c r="DH981" s="7">
        <v>-7408.9259999990463</v>
      </c>
      <c r="DI981" s="7">
        <v>4864793.862999998</v>
      </c>
      <c r="DJ981" s="25">
        <f t="shared" si="490"/>
        <v>80.89384446688949</v>
      </c>
      <c r="DK981" s="6">
        <v>1792</v>
      </c>
      <c r="DL981" s="21">
        <v>0.3398914074510187</v>
      </c>
      <c r="DM981" s="7">
        <v>-7395.2131999991834</v>
      </c>
      <c r="DN981" s="7">
        <v>4864786.2550999969</v>
      </c>
      <c r="DO981" s="25">
        <f t="shared" si="491"/>
        <v>74.927157552481205</v>
      </c>
      <c r="DP981" s="6">
        <v>1915</v>
      </c>
      <c r="DQ981" s="21">
        <v>0.3429393885788718</v>
      </c>
      <c r="DR981" s="7">
        <v>-7408.9259999990463</v>
      </c>
      <c r="DS981" s="7">
        <v>4864793.862999998</v>
      </c>
      <c r="DT981" s="25">
        <f t="shared" si="492"/>
        <v>72.298705790280295</v>
      </c>
      <c r="DU981" s="6">
        <v>2040</v>
      </c>
      <c r="DV981" s="21">
        <v>0.34687531624025969</v>
      </c>
      <c r="DW981" s="7">
        <v>-7410.8652999997139</v>
      </c>
      <c r="DX981" s="7">
        <v>4864797.8814999983</v>
      </c>
      <c r="DY981" s="25">
        <f t="shared" si="493"/>
        <v>69.072697104372978</v>
      </c>
      <c r="DZ981" s="6">
        <v>1975</v>
      </c>
      <c r="EA981" s="21">
        <v>0.35055688524448508</v>
      </c>
      <c r="EB981" s="7">
        <v>-7405.0793000012636</v>
      </c>
      <c r="EC981" s="7">
        <v>4864791.7287999988</v>
      </c>
      <c r="ED981" s="25">
        <f t="shared" si="494"/>
        <v>66.216465331665319</v>
      </c>
      <c r="EE981" s="6">
        <v>1852</v>
      </c>
      <c r="EF981" s="21">
        <v>0.3506738121398299</v>
      </c>
      <c r="EG981" s="7">
        <v>-7408.9259999990463</v>
      </c>
      <c r="EH981" s="7">
        <v>4864793.862999998</v>
      </c>
      <c r="EI981" s="25">
        <f t="shared" si="495"/>
        <v>66.128193965146536</v>
      </c>
    </row>
    <row r="982" spans="1:139" x14ac:dyDescent="0.25">
      <c r="A982" s="6">
        <v>968</v>
      </c>
      <c r="B982" s="6">
        <v>2</v>
      </c>
      <c r="C982" s="6">
        <v>2</v>
      </c>
      <c r="D982" s="6">
        <v>2</v>
      </c>
      <c r="E982" s="6">
        <v>2</v>
      </c>
      <c r="F982" s="20">
        <f t="shared" si="465"/>
        <v>1</v>
      </c>
      <c r="G982" s="20">
        <f t="shared" si="466"/>
        <v>1</v>
      </c>
      <c r="H982" s="20">
        <f t="shared" si="467"/>
        <v>1</v>
      </c>
      <c r="I982" s="7">
        <v>-7358.4504513013608</v>
      </c>
      <c r="J982" s="7">
        <v>4864768.0349139236</v>
      </c>
      <c r="K982" s="6">
        <v>6</v>
      </c>
      <c r="L982" s="6">
        <v>6</v>
      </c>
      <c r="M982" s="7">
        <v>-7349.718858550179</v>
      </c>
      <c r="N982" s="7">
        <v>4864766.7260976676</v>
      </c>
      <c r="O982" s="26">
        <f t="shared" si="468"/>
        <v>-7349.718858550179</v>
      </c>
      <c r="P982" s="26">
        <f t="shared" si="469"/>
        <v>4864766.7260976676</v>
      </c>
      <c r="Q982" s="20">
        <f t="shared" si="470"/>
        <v>1</v>
      </c>
      <c r="R982" s="26">
        <f t="shared" si="471"/>
        <v>8.8291399334512874</v>
      </c>
      <c r="S982" s="26">
        <f>R982*'8_HeSo_Mercator'!$B$7</f>
        <v>6.7642368152599559</v>
      </c>
      <c r="T982" s="6">
        <v>2041</v>
      </c>
      <c r="U982" s="21">
        <v>0.41247973338198191</v>
      </c>
      <c r="V982" s="7">
        <v>-7359.4400999993086</v>
      </c>
      <c r="W982" s="7">
        <v>4864766.4086000035</v>
      </c>
      <c r="X982" s="25">
        <f t="shared" si="472"/>
        <v>34.545345468914796</v>
      </c>
      <c r="Y982" s="6">
        <v>2160</v>
      </c>
      <c r="Z982" s="21">
        <v>0.44341716542494047</v>
      </c>
      <c r="AA982" s="7">
        <v>-7359.4400999993086</v>
      </c>
      <c r="AB982" s="7">
        <v>4864766.4086000035</v>
      </c>
      <c r="AC982" s="25">
        <f t="shared" si="473"/>
        <v>25.867234160336547</v>
      </c>
      <c r="AD982" s="6">
        <v>2166</v>
      </c>
      <c r="AE982" s="21">
        <v>0.4453747665595893</v>
      </c>
      <c r="AF982" s="7">
        <v>-7356.4576000012457</v>
      </c>
      <c r="AG982" s="7">
        <v>4864764.753700003</v>
      </c>
      <c r="AH982" s="25">
        <f t="shared" si="474"/>
        <v>25.415436275098756</v>
      </c>
      <c r="AI982" s="6">
        <v>1804</v>
      </c>
      <c r="AJ982" s="21">
        <v>0.45953192337950188</v>
      </c>
      <c r="AK982" s="7">
        <v>-7331.4004999995232</v>
      </c>
      <c r="AL982" s="7">
        <v>4864768.4786000028</v>
      </c>
      <c r="AM982" s="25">
        <f t="shared" si="475"/>
        <v>22.425247882557763</v>
      </c>
      <c r="AN982" s="6">
        <v>2044</v>
      </c>
      <c r="AO982" s="21">
        <v>0.46107961877891968</v>
      </c>
      <c r="AP982" s="7">
        <v>-7356.4576000012457</v>
      </c>
      <c r="AQ982" s="7">
        <v>4864764.753700003</v>
      </c>
      <c r="AR982" s="25">
        <f t="shared" si="476"/>
        <v>22.125663257833388</v>
      </c>
      <c r="AS982" s="6">
        <v>1854</v>
      </c>
      <c r="AT982" s="21">
        <v>0.46647737195811861</v>
      </c>
      <c r="AU982" s="7">
        <v>-7359.4400999993086</v>
      </c>
      <c r="AV982" s="7">
        <v>4864766.4086000035</v>
      </c>
      <c r="AW982" s="25">
        <f t="shared" si="477"/>
        <v>21.119210223616413</v>
      </c>
      <c r="AX982" s="6">
        <v>2103</v>
      </c>
      <c r="AY982" s="21">
        <v>0.46718940137935711</v>
      </c>
      <c r="AZ982" s="7">
        <v>-7356.4576000012457</v>
      </c>
      <c r="BA982" s="7">
        <v>4864764.753700003</v>
      </c>
      <c r="BB982" s="25">
        <f t="shared" si="478"/>
        <v>20.990755625984171</v>
      </c>
      <c r="BC982" s="6">
        <v>2099</v>
      </c>
      <c r="BD982" s="21">
        <v>0.47535551974329721</v>
      </c>
      <c r="BE982" s="7">
        <v>-7359.4400999993086</v>
      </c>
      <c r="BF982" s="7">
        <v>4864766.4086000035</v>
      </c>
      <c r="BG982" s="25">
        <f t="shared" si="479"/>
        <v>19.585101882143245</v>
      </c>
      <c r="BH982" s="6">
        <v>2226</v>
      </c>
      <c r="BI982" s="21">
        <v>0.47857817657103729</v>
      </c>
      <c r="BJ982" s="7">
        <v>-7331.4004999995232</v>
      </c>
      <c r="BK982" s="7">
        <v>4864768.4786000028</v>
      </c>
      <c r="BL982" s="25">
        <f t="shared" si="480"/>
        <v>19.062876635117078</v>
      </c>
      <c r="BM982" s="6">
        <v>1798</v>
      </c>
      <c r="BN982" s="21">
        <v>0.48325946343489867</v>
      </c>
      <c r="BO982" s="7">
        <v>-7327.4921650923789</v>
      </c>
      <c r="BP982" s="7">
        <v>4864766.668530561</v>
      </c>
      <c r="BQ982" s="25">
        <f t="shared" si="481"/>
        <v>18.334899363698426</v>
      </c>
      <c r="BR982" s="6">
        <v>2168</v>
      </c>
      <c r="BS982" s="21">
        <v>0.48791118226297259</v>
      </c>
      <c r="BT982" s="7">
        <v>-7331.7479999996722</v>
      </c>
      <c r="BU982" s="7">
        <v>4864767.3180000037</v>
      </c>
      <c r="BV982" s="25">
        <f t="shared" si="482"/>
        <v>17.645619630675256</v>
      </c>
      <c r="BW982" s="6">
        <v>1932</v>
      </c>
      <c r="BX982" s="21">
        <v>0.48888327745306492</v>
      </c>
      <c r="BY982" s="7">
        <v>-7331.4004999995232</v>
      </c>
      <c r="BZ982" s="7">
        <v>4864768.4786000028</v>
      </c>
      <c r="CA982" s="25">
        <f t="shared" si="483"/>
        <v>17.505691518093972</v>
      </c>
      <c r="CB982" s="6">
        <v>2041</v>
      </c>
      <c r="CC982" s="21">
        <v>0.4165168130554544</v>
      </c>
      <c r="CD982" s="7">
        <v>-7359.4400999993086</v>
      </c>
      <c r="CE982" s="7">
        <v>4864766.4086000035</v>
      </c>
      <c r="CF982" s="25">
        <f t="shared" si="484"/>
        <v>33.225372063617137</v>
      </c>
      <c r="CG982" s="6">
        <v>2166</v>
      </c>
      <c r="CH982" s="21">
        <v>0.44184422674086449</v>
      </c>
      <c r="CI982" s="7">
        <v>-7356.4576000012457</v>
      </c>
      <c r="CJ982" s="7">
        <v>4864764.753700003</v>
      </c>
      <c r="CK982" s="25">
        <f t="shared" si="485"/>
        <v>26.237548898690594</v>
      </c>
      <c r="CL982" s="6">
        <v>2103</v>
      </c>
      <c r="CM982" s="21">
        <v>0.44629359216629427</v>
      </c>
      <c r="CN982" s="7">
        <v>-7356.4576000012457</v>
      </c>
      <c r="CO982" s="7">
        <v>4864764.753700003</v>
      </c>
      <c r="CP982" s="25">
        <f t="shared" si="486"/>
        <v>25.206781375795916</v>
      </c>
      <c r="CQ982" s="6">
        <v>2160</v>
      </c>
      <c r="CR982" s="21">
        <v>0.44846686882177128</v>
      </c>
      <c r="CS982" s="7">
        <v>-7359.4400999993086</v>
      </c>
      <c r="CT982" s="7">
        <v>4864766.4086000035</v>
      </c>
      <c r="CU982" s="25">
        <f t="shared" si="487"/>
        <v>24.721711982754854</v>
      </c>
      <c r="CV982" s="6">
        <v>2044</v>
      </c>
      <c r="CW982" s="21">
        <v>0.4524214358584544</v>
      </c>
      <c r="CX982" s="7">
        <v>-7356.4576000012457</v>
      </c>
      <c r="CY982" s="7">
        <v>4864764.753700003</v>
      </c>
      <c r="CZ982" s="25">
        <f t="shared" si="488"/>
        <v>23.868619708545147</v>
      </c>
      <c r="DA982" s="6">
        <v>1804</v>
      </c>
      <c r="DB982" s="21">
        <v>0.45446316432636702</v>
      </c>
      <c r="DC982" s="7">
        <v>-7331.4004999995232</v>
      </c>
      <c r="DD982" s="7">
        <v>4864768.4786000028</v>
      </c>
      <c r="DE982" s="25">
        <f t="shared" si="489"/>
        <v>23.442571420760331</v>
      </c>
      <c r="DF982" s="6">
        <v>1854</v>
      </c>
      <c r="DG982" s="21">
        <v>0.46410492645003659</v>
      </c>
      <c r="DH982" s="7">
        <v>-7359.4400999993086</v>
      </c>
      <c r="DI982" s="7">
        <v>4864766.4086000035</v>
      </c>
      <c r="DJ982" s="25">
        <f t="shared" si="490"/>
        <v>21.554367644212668</v>
      </c>
      <c r="DK982" s="6">
        <v>1798</v>
      </c>
      <c r="DL982" s="21">
        <v>0.46697758165208031</v>
      </c>
      <c r="DM982" s="7">
        <v>-7327.4921650923789</v>
      </c>
      <c r="DN982" s="7">
        <v>4864766.668530561</v>
      </c>
      <c r="DO982" s="25">
        <f t="shared" si="491"/>
        <v>21.02886693955314</v>
      </c>
      <c r="DP982" s="6">
        <v>2099</v>
      </c>
      <c r="DQ982" s="21">
        <v>0.47314865041806159</v>
      </c>
      <c r="DR982" s="7">
        <v>-7359.4400999993086</v>
      </c>
      <c r="DS982" s="7">
        <v>4864766.4086000035</v>
      </c>
      <c r="DT982" s="25">
        <f t="shared" si="492"/>
        <v>19.953063161208892</v>
      </c>
      <c r="DU982" s="6">
        <v>1855</v>
      </c>
      <c r="DV982" s="21">
        <v>0.47939048311877241</v>
      </c>
      <c r="DW982" s="7">
        <v>-7375.1829999983311</v>
      </c>
      <c r="DX982" s="7">
        <v>4864773.6730000004</v>
      </c>
      <c r="DY982" s="25">
        <f t="shared" si="493"/>
        <v>18.933999765421277</v>
      </c>
      <c r="DZ982" s="6">
        <v>2226</v>
      </c>
      <c r="EA982" s="21">
        <v>0.4801540533714958</v>
      </c>
      <c r="EB982" s="7">
        <v>-7331.4004999995232</v>
      </c>
      <c r="EC982" s="7">
        <v>4864768.4786000028</v>
      </c>
      <c r="ED982" s="25">
        <f t="shared" si="494"/>
        <v>18.813846753857785</v>
      </c>
      <c r="EE982" s="6">
        <v>1932</v>
      </c>
      <c r="EF982" s="21">
        <v>0.48190875721027782</v>
      </c>
      <c r="EG982" s="7">
        <v>-7331.4004999995232</v>
      </c>
      <c r="EH982" s="7">
        <v>4864768.4786000028</v>
      </c>
      <c r="EI982" s="25">
        <f t="shared" si="495"/>
        <v>18.541323299699485</v>
      </c>
    </row>
    <row r="983" spans="1:139" x14ac:dyDescent="0.25">
      <c r="A983" s="6">
        <v>969</v>
      </c>
      <c r="B983" s="6">
        <v>1</v>
      </c>
      <c r="C983" s="6">
        <v>1</v>
      </c>
      <c r="D983" s="6">
        <v>1</v>
      </c>
      <c r="E983" s="6">
        <v>1</v>
      </c>
      <c r="F983" s="20">
        <f t="shared" si="465"/>
        <v>1</v>
      </c>
      <c r="G983" s="20">
        <f t="shared" si="466"/>
        <v>1</v>
      </c>
      <c r="H983" s="20">
        <f t="shared" si="467"/>
        <v>1</v>
      </c>
      <c r="I983" s="7">
        <v>-7526.6018355951337</v>
      </c>
      <c r="J983" s="7">
        <v>4864935.0843102299</v>
      </c>
      <c r="K983" s="6">
        <v>-6</v>
      </c>
      <c r="L983" s="6">
        <v>-6</v>
      </c>
      <c r="M983" s="7">
        <v>-7536.4824016138446</v>
      </c>
      <c r="N983" s="7">
        <v>4864934.7162841102</v>
      </c>
      <c r="O983" s="26">
        <f t="shared" si="468"/>
        <v>-7536.4824016138446</v>
      </c>
      <c r="P983" s="26">
        <f t="shared" si="469"/>
        <v>4864934.7162841102</v>
      </c>
      <c r="Q983" s="20">
        <f t="shared" si="470"/>
        <v>1</v>
      </c>
      <c r="R983" s="26">
        <f t="shared" si="471"/>
        <v>9.8874176646308065</v>
      </c>
      <c r="S983" s="26">
        <f>R983*'8_HeSo_Mercator'!$B$7</f>
        <v>7.5750112784545909</v>
      </c>
      <c r="T983" s="6">
        <v>13163</v>
      </c>
      <c r="U983" s="21">
        <v>9.9222274771096797E-2</v>
      </c>
      <c r="V983" s="7">
        <v>-7536.5657999999821</v>
      </c>
      <c r="W983" s="7">
        <v>4864934.3280000016</v>
      </c>
      <c r="X983" s="25">
        <f t="shared" si="472"/>
        <v>10317.234035916654</v>
      </c>
      <c r="Y983" s="6">
        <v>13310</v>
      </c>
      <c r="Z983" s="21">
        <v>0.1010385400776191</v>
      </c>
      <c r="AA983" s="7">
        <v>-7536.5657999999821</v>
      </c>
      <c r="AB983" s="7">
        <v>4864934.3280000016</v>
      </c>
      <c r="AC983" s="25">
        <f t="shared" si="473"/>
        <v>9595.1496021276107</v>
      </c>
      <c r="AD983" s="6">
        <v>13471</v>
      </c>
      <c r="AE983" s="21">
        <v>0.1013493018933954</v>
      </c>
      <c r="AF983" s="7">
        <v>-7536.5657999999821</v>
      </c>
      <c r="AG983" s="7">
        <v>4864934.3280000016</v>
      </c>
      <c r="AH983" s="25">
        <f t="shared" si="474"/>
        <v>9478.0054423819111</v>
      </c>
      <c r="AI983" s="6">
        <v>9701</v>
      </c>
      <c r="AJ983" s="21">
        <v>0.1170127506960823</v>
      </c>
      <c r="AK983" s="7">
        <v>-7536.5657999999821</v>
      </c>
      <c r="AL983" s="7">
        <v>4864934.3280000016</v>
      </c>
      <c r="AM983" s="25">
        <f t="shared" si="475"/>
        <v>5334.174822120759</v>
      </c>
      <c r="AN983" s="6">
        <v>13950</v>
      </c>
      <c r="AO983" s="21">
        <v>0.1179012135537592</v>
      </c>
      <c r="AP983" s="7">
        <v>-7536.5657999999821</v>
      </c>
      <c r="AQ983" s="7">
        <v>4864934.3280000016</v>
      </c>
      <c r="AR983" s="25">
        <f t="shared" si="476"/>
        <v>5175.1971481033897</v>
      </c>
      <c r="AS983" s="6">
        <v>14115</v>
      </c>
      <c r="AT983" s="21">
        <v>0.1204032203360282</v>
      </c>
      <c r="AU983" s="7">
        <v>-7536.5657999999821</v>
      </c>
      <c r="AV983" s="7">
        <v>4864934.3280000016</v>
      </c>
      <c r="AW983" s="25">
        <f t="shared" si="477"/>
        <v>4758.2536418928321</v>
      </c>
      <c r="AX983" s="6">
        <v>13786</v>
      </c>
      <c r="AY983" s="21">
        <v>0.12636668298138071</v>
      </c>
      <c r="AZ983" s="7">
        <v>-7536.5657999999821</v>
      </c>
      <c r="BA983" s="7">
        <v>4864934.3280000016</v>
      </c>
      <c r="BB983" s="25">
        <f t="shared" si="478"/>
        <v>3921.6574570115722</v>
      </c>
      <c r="BC983" s="6">
        <v>14282</v>
      </c>
      <c r="BD983" s="21">
        <v>0.1266779523850553</v>
      </c>
      <c r="BE983" s="7">
        <v>-7536.5657999999821</v>
      </c>
      <c r="BF983" s="7">
        <v>4864934.3280000016</v>
      </c>
      <c r="BG983" s="25">
        <f t="shared" si="479"/>
        <v>3883.2545574630049</v>
      </c>
      <c r="BH983" s="6">
        <v>14442</v>
      </c>
      <c r="BI983" s="21">
        <v>0.13147591235206121</v>
      </c>
      <c r="BJ983" s="7">
        <v>-7536.5657999999821</v>
      </c>
      <c r="BK983" s="7">
        <v>4864934.3280000016</v>
      </c>
      <c r="BL983" s="25">
        <f t="shared" si="480"/>
        <v>3346.6880054648359</v>
      </c>
      <c r="BM983" s="6">
        <v>13628</v>
      </c>
      <c r="BN983" s="21">
        <v>0.134683877719671</v>
      </c>
      <c r="BO983" s="7">
        <v>-7536.5657999999821</v>
      </c>
      <c r="BP983" s="7">
        <v>4864934.3280000016</v>
      </c>
      <c r="BQ983" s="25">
        <f t="shared" si="481"/>
        <v>3039.0479530899738</v>
      </c>
      <c r="BR983" s="6">
        <v>10159</v>
      </c>
      <c r="BS983" s="21">
        <v>0.13923514748792301</v>
      </c>
      <c r="BT983" s="7">
        <v>-7535.2095154039562</v>
      </c>
      <c r="BU983" s="7">
        <v>4864948.0904118046</v>
      </c>
      <c r="BV983" s="25">
        <f t="shared" si="482"/>
        <v>2660.7525266714797</v>
      </c>
      <c r="BW983" s="6">
        <v>9246</v>
      </c>
      <c r="BX983" s="21">
        <v>0.1420150818146797</v>
      </c>
      <c r="BY983" s="7">
        <v>-7536.5657999999821</v>
      </c>
      <c r="BZ983" s="7">
        <v>4864934.3280000016</v>
      </c>
      <c r="CA983" s="25">
        <f t="shared" si="483"/>
        <v>2458.4542265510477</v>
      </c>
      <c r="CB983" s="6">
        <v>13163</v>
      </c>
      <c r="CC983" s="21">
        <v>7.0769159932776202E-2</v>
      </c>
      <c r="CD983" s="7">
        <v>-7536.5657999999821</v>
      </c>
      <c r="CE983" s="7">
        <v>4864934.3280000016</v>
      </c>
      <c r="CF983" s="25">
        <f t="shared" si="484"/>
        <v>39867.943918386212</v>
      </c>
      <c r="CG983" s="6">
        <v>13471</v>
      </c>
      <c r="CH983" s="21">
        <v>7.2882212421903694E-2</v>
      </c>
      <c r="CI983" s="7">
        <v>-7536.5657999999821</v>
      </c>
      <c r="CJ983" s="7">
        <v>4864934.3280000016</v>
      </c>
      <c r="CK983" s="25">
        <f t="shared" si="485"/>
        <v>35441.639954491184</v>
      </c>
      <c r="CL983" s="6">
        <v>13310</v>
      </c>
      <c r="CM983" s="21">
        <v>7.4103457394823602E-2</v>
      </c>
      <c r="CN983" s="7">
        <v>-7536.5657999999821</v>
      </c>
      <c r="CO983" s="7">
        <v>4864934.3280000016</v>
      </c>
      <c r="CP983" s="25">
        <f t="shared" si="486"/>
        <v>33162.412405673407</v>
      </c>
      <c r="CQ983" s="6">
        <v>13950</v>
      </c>
      <c r="CR983" s="21">
        <v>9.4311271805226193E-2</v>
      </c>
      <c r="CS983" s="7">
        <v>-7536.5657999999821</v>
      </c>
      <c r="CT983" s="7">
        <v>4864934.3280000016</v>
      </c>
      <c r="CU983" s="25">
        <f t="shared" si="487"/>
        <v>12639.956934190555</v>
      </c>
      <c r="CV983" s="6">
        <v>14115</v>
      </c>
      <c r="CW983" s="21">
        <v>9.5362607727032797E-2</v>
      </c>
      <c r="CX983" s="7">
        <v>-7536.5657999999821</v>
      </c>
      <c r="CY983" s="7">
        <v>4864934.3280000016</v>
      </c>
      <c r="CZ983" s="25">
        <f t="shared" si="488"/>
        <v>12091.704520275076</v>
      </c>
      <c r="DA983" s="6">
        <v>13786</v>
      </c>
      <c r="DB983" s="21">
        <v>9.7684235211350098E-2</v>
      </c>
      <c r="DC983" s="7">
        <v>-7536.5657999999821</v>
      </c>
      <c r="DD983" s="7">
        <v>4864934.3280000016</v>
      </c>
      <c r="DE983" s="25">
        <f t="shared" si="489"/>
        <v>10982.521883205747</v>
      </c>
      <c r="DF983" s="6">
        <v>14282</v>
      </c>
      <c r="DG983" s="21">
        <v>0.10081559206375169</v>
      </c>
      <c r="DH983" s="7">
        <v>-7536.5657999999821</v>
      </c>
      <c r="DI983" s="7">
        <v>4864934.3280000016</v>
      </c>
      <c r="DJ983" s="25">
        <f t="shared" si="490"/>
        <v>9680.3081025483043</v>
      </c>
      <c r="DK983" s="6">
        <v>13628</v>
      </c>
      <c r="DL983" s="21">
        <v>0.1015202146185343</v>
      </c>
      <c r="DM983" s="7">
        <v>-7536.5657999999821</v>
      </c>
      <c r="DN983" s="7">
        <v>4864934.3280000016</v>
      </c>
      <c r="DO983" s="25">
        <f t="shared" si="491"/>
        <v>9414.3402671288641</v>
      </c>
      <c r="DP983" s="6">
        <v>14442</v>
      </c>
      <c r="DQ983" s="21">
        <v>0.104649117664302</v>
      </c>
      <c r="DR983" s="7">
        <v>-7536.5657999999821</v>
      </c>
      <c r="DS983" s="7">
        <v>4864934.3280000016</v>
      </c>
      <c r="DT983" s="25">
        <f t="shared" si="492"/>
        <v>8337.9198494240954</v>
      </c>
      <c r="DU983" s="6">
        <v>9701</v>
      </c>
      <c r="DV983" s="21">
        <v>0.1183799886514091</v>
      </c>
      <c r="DW983" s="7">
        <v>-7536.5657999999821</v>
      </c>
      <c r="DX983" s="7">
        <v>4864934.3280000016</v>
      </c>
      <c r="DY983" s="25">
        <f t="shared" si="493"/>
        <v>5091.9815805587532</v>
      </c>
      <c r="DZ983" s="6">
        <v>7466</v>
      </c>
      <c r="EA983" s="21">
        <v>0.1261843619941557</v>
      </c>
      <c r="EB983" s="7">
        <v>-7533.8376000002027</v>
      </c>
      <c r="EC983" s="7">
        <v>4864939.3730000034</v>
      </c>
      <c r="ED983" s="25">
        <f t="shared" si="494"/>
        <v>3944.3718908285919</v>
      </c>
      <c r="EE983" s="6">
        <v>8784</v>
      </c>
      <c r="EF983" s="21">
        <v>0.129949296416567</v>
      </c>
      <c r="EG983" s="7">
        <v>-7533.8376000002027</v>
      </c>
      <c r="EH983" s="7">
        <v>4864939.3730000034</v>
      </c>
      <c r="EI983" s="25">
        <f t="shared" si="495"/>
        <v>3506.7456764886829</v>
      </c>
    </row>
    <row r="984" spans="1:139" x14ac:dyDescent="0.25">
      <c r="A984" s="6">
        <v>970</v>
      </c>
      <c r="B984" s="6">
        <v>2</v>
      </c>
      <c r="C984" s="6">
        <v>2</v>
      </c>
      <c r="D984" s="6">
        <v>2</v>
      </c>
      <c r="E984" s="6">
        <v>2</v>
      </c>
      <c r="F984" s="20">
        <f t="shared" si="465"/>
        <v>1</v>
      </c>
      <c r="G984" s="20">
        <f t="shared" si="466"/>
        <v>1</v>
      </c>
      <c r="H984" s="20">
        <f t="shared" si="467"/>
        <v>1</v>
      </c>
      <c r="I984" s="7">
        <v>-7385.4008000008762</v>
      </c>
      <c r="J984" s="7">
        <v>4864779.7294000061</v>
      </c>
      <c r="K984" s="6">
        <v>6</v>
      </c>
      <c r="L984" s="6">
        <v>6</v>
      </c>
      <c r="M984" s="7">
        <v>-7393.3104440916604</v>
      </c>
      <c r="N984" s="7">
        <v>4864785.2973296046</v>
      </c>
      <c r="O984" s="26">
        <f t="shared" si="468"/>
        <v>-7393.3104440916586</v>
      </c>
      <c r="P984" s="26">
        <f t="shared" si="469"/>
        <v>4864785.2973296046</v>
      </c>
      <c r="Q984" s="20">
        <f t="shared" si="470"/>
        <v>1</v>
      </c>
      <c r="R984" s="26">
        <f t="shared" si="471"/>
        <v>9.6728646044867705</v>
      </c>
      <c r="S984" s="26">
        <f>R984*'8_HeSo_Mercator'!$B$7</f>
        <v>7.410636524040016</v>
      </c>
      <c r="T984" s="6">
        <v>1919</v>
      </c>
      <c r="U984" s="21">
        <v>0.34862476886818461</v>
      </c>
      <c r="V984" s="7">
        <v>-7395.2131999991834</v>
      </c>
      <c r="W984" s="7">
        <v>4864786.2550999969</v>
      </c>
      <c r="X984" s="25">
        <f t="shared" si="472"/>
        <v>67.696628904572378</v>
      </c>
      <c r="Y984" s="6">
        <v>1853</v>
      </c>
      <c r="Z984" s="21">
        <v>0.36616333551624741</v>
      </c>
      <c r="AA984" s="7">
        <v>-7395.2131999991834</v>
      </c>
      <c r="AB984" s="7">
        <v>4864786.2550999969</v>
      </c>
      <c r="AC984" s="25">
        <f t="shared" si="473"/>
        <v>55.628913491366106</v>
      </c>
      <c r="AD984" s="6">
        <v>2161</v>
      </c>
      <c r="AE984" s="21">
        <v>0.39979097774934308</v>
      </c>
      <c r="AF984" s="7">
        <v>-7395.2131999991834</v>
      </c>
      <c r="AG984" s="7">
        <v>4864786.2550999969</v>
      </c>
      <c r="AH984" s="25">
        <f t="shared" si="474"/>
        <v>39.144256094017074</v>
      </c>
      <c r="AI984" s="6">
        <v>1976</v>
      </c>
      <c r="AJ984" s="21">
        <v>0.41506513125062228</v>
      </c>
      <c r="AK984" s="7">
        <v>-7395.2131999991834</v>
      </c>
      <c r="AL984" s="7">
        <v>4864786.2550999969</v>
      </c>
      <c r="AM984" s="25">
        <f t="shared" si="475"/>
        <v>33.692636539508811</v>
      </c>
      <c r="AN984" s="6">
        <v>1792</v>
      </c>
      <c r="AO984" s="21">
        <v>0.41567522576597887</v>
      </c>
      <c r="AP984" s="7">
        <v>-7395.2131999991834</v>
      </c>
      <c r="AQ984" s="7">
        <v>4864786.2550999969</v>
      </c>
      <c r="AR984" s="25">
        <f t="shared" si="476"/>
        <v>33.495266277570593</v>
      </c>
      <c r="AS984" s="6">
        <v>2158</v>
      </c>
      <c r="AT984" s="21">
        <v>0.43255536696103408</v>
      </c>
      <c r="AU984" s="7">
        <v>-7384.8731999993324</v>
      </c>
      <c r="AV984" s="7">
        <v>4864780.5187000036</v>
      </c>
      <c r="AW984" s="25">
        <f t="shared" si="477"/>
        <v>28.564931062978221</v>
      </c>
      <c r="AX984" s="6">
        <v>2217</v>
      </c>
      <c r="AY984" s="21">
        <v>0.4325884261086243</v>
      </c>
      <c r="AZ984" s="7">
        <v>-7384.8731999993324</v>
      </c>
      <c r="BA984" s="7">
        <v>4864780.5187000036</v>
      </c>
      <c r="BB984" s="25">
        <f t="shared" si="478"/>
        <v>28.556200140288563</v>
      </c>
      <c r="BC984" s="6">
        <v>2219</v>
      </c>
      <c r="BD984" s="21">
        <v>0.43523984301421559</v>
      </c>
      <c r="BE984" s="7">
        <v>-7395.2131999991834</v>
      </c>
      <c r="BF984" s="7">
        <v>4864786.2550999969</v>
      </c>
      <c r="BG984" s="25">
        <f t="shared" si="479"/>
        <v>27.866692162628986</v>
      </c>
      <c r="BH984" s="6">
        <v>2037</v>
      </c>
      <c r="BI984" s="21">
        <v>0.43690938300610233</v>
      </c>
      <c r="BJ984" s="7">
        <v>-7395.2131999991834</v>
      </c>
      <c r="BK984" s="7">
        <v>4864786.2550999969</v>
      </c>
      <c r="BL984" s="25">
        <f t="shared" si="480"/>
        <v>27.443185004764324</v>
      </c>
      <c r="BM984" s="6">
        <v>1857</v>
      </c>
      <c r="BN984" s="21">
        <v>0.43852399155786748</v>
      </c>
      <c r="BO984" s="7">
        <v>-7384.8731999993324</v>
      </c>
      <c r="BP984" s="7">
        <v>4864780.5187000036</v>
      </c>
      <c r="BQ984" s="25">
        <f t="shared" si="481"/>
        <v>27.04123771230763</v>
      </c>
      <c r="BR984" s="6">
        <v>2096</v>
      </c>
      <c r="BS984" s="21">
        <v>0.44100360582322651</v>
      </c>
      <c r="BT984" s="7">
        <v>-7395.2131999991834</v>
      </c>
      <c r="BU984" s="7">
        <v>4864786.2550999969</v>
      </c>
      <c r="BV984" s="25">
        <f t="shared" si="482"/>
        <v>26.438172884941086</v>
      </c>
      <c r="BW984" s="6">
        <v>2102</v>
      </c>
      <c r="BX984" s="21">
        <v>0.4575083903380136</v>
      </c>
      <c r="BY984" s="7">
        <v>-7384.8731999993324</v>
      </c>
      <c r="BZ984" s="7">
        <v>4864780.5187000036</v>
      </c>
      <c r="CA984" s="25">
        <f t="shared" si="483"/>
        <v>22.824630080763367</v>
      </c>
      <c r="CB984" s="6">
        <v>1919</v>
      </c>
      <c r="CC984" s="21">
        <v>0.36337897853441881</v>
      </c>
      <c r="CD984" s="7">
        <v>-7395.2131999991834</v>
      </c>
      <c r="CE984" s="7">
        <v>4864786.2550999969</v>
      </c>
      <c r="CF984" s="25">
        <f t="shared" si="484"/>
        <v>57.353615556620106</v>
      </c>
      <c r="CG984" s="6">
        <v>1853</v>
      </c>
      <c r="CH984" s="21">
        <v>0.38536437210798058</v>
      </c>
      <c r="CI984" s="7">
        <v>-7395.2131999991834</v>
      </c>
      <c r="CJ984" s="7">
        <v>4864786.2550999969</v>
      </c>
      <c r="CK984" s="25">
        <f t="shared" si="485"/>
        <v>45.343366155460473</v>
      </c>
      <c r="CL984" s="6">
        <v>2161</v>
      </c>
      <c r="CM984" s="21">
        <v>0.41622244369873918</v>
      </c>
      <c r="CN984" s="7">
        <v>-7395.2131999991834</v>
      </c>
      <c r="CO984" s="7">
        <v>4864786.2550999969</v>
      </c>
      <c r="CP984" s="25">
        <f t="shared" si="486"/>
        <v>33.319465135469798</v>
      </c>
      <c r="CQ984" s="6">
        <v>1976</v>
      </c>
      <c r="CR984" s="21">
        <v>0.41896301500291178</v>
      </c>
      <c r="CS984" s="7">
        <v>-7395.2131999991834</v>
      </c>
      <c r="CT984" s="7">
        <v>4864786.2550999969</v>
      </c>
      <c r="CU984" s="25">
        <f t="shared" si="487"/>
        <v>32.456168922592269</v>
      </c>
      <c r="CV984" s="6">
        <v>2217</v>
      </c>
      <c r="CW984" s="21">
        <v>0.44174073925109603</v>
      </c>
      <c r="CX984" s="7">
        <v>-7384.8731999993324</v>
      </c>
      <c r="CY984" s="7">
        <v>4864780.5187000036</v>
      </c>
      <c r="CZ984" s="25">
        <f t="shared" si="488"/>
        <v>26.262144433078277</v>
      </c>
      <c r="DA984" s="6">
        <v>1792</v>
      </c>
      <c r="DB984" s="21">
        <v>0.4429336986871541</v>
      </c>
      <c r="DC984" s="7">
        <v>-7395.2131999991834</v>
      </c>
      <c r="DD984" s="7">
        <v>4864786.2550999969</v>
      </c>
      <c r="DE984" s="25">
        <f t="shared" si="489"/>
        <v>25.980356623703585</v>
      </c>
      <c r="DF984" s="6">
        <v>2158</v>
      </c>
      <c r="DG984" s="21">
        <v>0.44533886286055219</v>
      </c>
      <c r="DH984" s="7">
        <v>-7384.8731999993324</v>
      </c>
      <c r="DI984" s="7">
        <v>4864780.5187000036</v>
      </c>
      <c r="DJ984" s="25">
        <f t="shared" si="490"/>
        <v>25.423633345761537</v>
      </c>
      <c r="DK984" s="6">
        <v>1857</v>
      </c>
      <c r="DL984" s="21">
        <v>0.44573284734943608</v>
      </c>
      <c r="DM984" s="7">
        <v>-7384.8731999993324</v>
      </c>
      <c r="DN984" s="7">
        <v>4864780.5187000036</v>
      </c>
      <c r="DO984" s="25">
        <f t="shared" si="491"/>
        <v>25.333864376459044</v>
      </c>
      <c r="DP984" s="6">
        <v>1913</v>
      </c>
      <c r="DQ984" s="21">
        <v>0.45159129619351979</v>
      </c>
      <c r="DR984" s="7">
        <v>-7410.8652999997139</v>
      </c>
      <c r="DS984" s="7">
        <v>4864797.8814999983</v>
      </c>
      <c r="DT984" s="25">
        <f t="shared" si="492"/>
        <v>24.044610616015401</v>
      </c>
      <c r="DU984" s="6">
        <v>2037</v>
      </c>
      <c r="DV984" s="21">
        <v>0.46116153076365629</v>
      </c>
      <c r="DW984" s="7">
        <v>-7395.2131999991834</v>
      </c>
      <c r="DX984" s="7">
        <v>4864786.2550999969</v>
      </c>
      <c r="DY984" s="25">
        <f t="shared" si="493"/>
        <v>22.109947513493889</v>
      </c>
      <c r="DZ984" s="6">
        <v>2219</v>
      </c>
      <c r="EA984" s="21">
        <v>0.461621342067836</v>
      </c>
      <c r="EB984" s="7">
        <v>-7395.2131999991834</v>
      </c>
      <c r="EC984" s="7">
        <v>4864786.2550999969</v>
      </c>
      <c r="ED984" s="25">
        <f t="shared" si="494"/>
        <v>22.021986033818298</v>
      </c>
      <c r="EE984" s="6">
        <v>2096</v>
      </c>
      <c r="EF984" s="21">
        <v>0.4617919243059303</v>
      </c>
      <c r="EG984" s="7">
        <v>-7395.2131999991834</v>
      </c>
      <c r="EH984" s="7">
        <v>4864786.2550999969</v>
      </c>
      <c r="EI984" s="25">
        <f t="shared" si="495"/>
        <v>21.989465077818195</v>
      </c>
    </row>
    <row r="985" spans="1:139" x14ac:dyDescent="0.25">
      <c r="A985" s="6">
        <v>971</v>
      </c>
      <c r="B985" s="6">
        <v>1</v>
      </c>
      <c r="C985" s="6">
        <v>1</v>
      </c>
      <c r="D985" s="6">
        <v>1</v>
      </c>
      <c r="E985" s="6">
        <v>1</v>
      </c>
      <c r="F985" s="20">
        <f t="shared" si="465"/>
        <v>1</v>
      </c>
      <c r="G985" s="20">
        <f t="shared" si="466"/>
        <v>1</v>
      </c>
      <c r="H985" s="20">
        <f t="shared" si="467"/>
        <v>1</v>
      </c>
      <c r="I985" s="7">
        <v>-7526.1447091649889</v>
      </c>
      <c r="J985" s="7">
        <v>4864933.6713099051</v>
      </c>
      <c r="K985" s="6">
        <v>-6</v>
      </c>
      <c r="L985" s="6">
        <v>-6</v>
      </c>
      <c r="M985" s="7">
        <v>-7535.9108446544369</v>
      </c>
      <c r="N985" s="7">
        <v>4864935.290357301</v>
      </c>
      <c r="O985" s="26">
        <f t="shared" si="468"/>
        <v>-7535.9108446544378</v>
      </c>
      <c r="P985" s="26">
        <f t="shared" si="469"/>
        <v>4864935.290357301</v>
      </c>
      <c r="Q985" s="20">
        <f t="shared" si="470"/>
        <v>1</v>
      </c>
      <c r="R985" s="26">
        <f t="shared" si="471"/>
        <v>9.8994301284668236</v>
      </c>
      <c r="S985" s="26">
        <f>R985*'8_HeSo_Mercator'!$B$7</f>
        <v>7.5842143436154128</v>
      </c>
      <c r="T985" s="6">
        <v>9701</v>
      </c>
      <c r="U985" s="21">
        <v>0.16644380776845549</v>
      </c>
      <c r="V985" s="7">
        <v>-7536.5657999999821</v>
      </c>
      <c r="W985" s="7">
        <v>4864934.3280000016</v>
      </c>
      <c r="X985" s="25">
        <f t="shared" si="472"/>
        <v>1302.9550374951361</v>
      </c>
      <c r="Y985" s="6">
        <v>13950</v>
      </c>
      <c r="Z985" s="21">
        <v>0.17964672353513891</v>
      </c>
      <c r="AA985" s="7">
        <v>-7536.5657999999821</v>
      </c>
      <c r="AB985" s="7">
        <v>4864934.3280000016</v>
      </c>
      <c r="AC985" s="25">
        <f t="shared" si="473"/>
        <v>960.11398763925263</v>
      </c>
      <c r="AD985" s="6">
        <v>13628</v>
      </c>
      <c r="AE985" s="21">
        <v>0.18013854827274761</v>
      </c>
      <c r="AF985" s="7">
        <v>-7536.5657999999821</v>
      </c>
      <c r="AG985" s="7">
        <v>4864934.3280000016</v>
      </c>
      <c r="AH985" s="25">
        <f t="shared" si="474"/>
        <v>949.67141533455128</v>
      </c>
      <c r="AI985" s="6">
        <v>10159</v>
      </c>
      <c r="AJ985" s="21">
        <v>0.1805915531697275</v>
      </c>
      <c r="AK985" s="7">
        <v>-7535.2095154039562</v>
      </c>
      <c r="AL985" s="7">
        <v>4864948.0904118046</v>
      </c>
      <c r="AM985" s="25">
        <f t="shared" si="475"/>
        <v>940.17839587109063</v>
      </c>
      <c r="AN985" s="6">
        <v>13786</v>
      </c>
      <c r="AO985" s="21">
        <v>0.18096199104763941</v>
      </c>
      <c r="AP985" s="7">
        <v>-7536.5657999999821</v>
      </c>
      <c r="AQ985" s="7">
        <v>4864934.3280000016</v>
      </c>
      <c r="AR985" s="25">
        <f t="shared" si="476"/>
        <v>932.5036408624477</v>
      </c>
      <c r="AS985" s="6">
        <v>14115</v>
      </c>
      <c r="AT985" s="21">
        <v>0.18220388544984931</v>
      </c>
      <c r="AU985" s="7">
        <v>-7536.5657999999821</v>
      </c>
      <c r="AV985" s="7">
        <v>4864934.3280000016</v>
      </c>
      <c r="AW985" s="25">
        <f t="shared" si="477"/>
        <v>907.33876122285392</v>
      </c>
      <c r="AX985" s="6">
        <v>14282</v>
      </c>
      <c r="AY985" s="21">
        <v>0.18615657344041439</v>
      </c>
      <c r="AZ985" s="7">
        <v>-7536.5657999999821</v>
      </c>
      <c r="BA985" s="7">
        <v>4864934.3280000016</v>
      </c>
      <c r="BB985" s="25">
        <f t="shared" si="478"/>
        <v>832.696030951068</v>
      </c>
      <c r="BC985" s="6">
        <v>9246</v>
      </c>
      <c r="BD985" s="21">
        <v>0.18920320456641851</v>
      </c>
      <c r="BE985" s="7">
        <v>-7536.5657999999821</v>
      </c>
      <c r="BF985" s="7">
        <v>4864934.3280000016</v>
      </c>
      <c r="BG985" s="25">
        <f t="shared" si="479"/>
        <v>780.34391580960539</v>
      </c>
      <c r="BH985" s="6">
        <v>14442</v>
      </c>
      <c r="BI985" s="21">
        <v>0.1898061456776656</v>
      </c>
      <c r="BJ985" s="7">
        <v>-7536.5657999999821</v>
      </c>
      <c r="BK985" s="7">
        <v>4864934.3280000016</v>
      </c>
      <c r="BL985" s="25">
        <f t="shared" si="480"/>
        <v>770.47565222904643</v>
      </c>
      <c r="BM985" s="6">
        <v>13310</v>
      </c>
      <c r="BN985" s="21">
        <v>0.1907933844288483</v>
      </c>
      <c r="BO985" s="7">
        <v>-7536.5657999999821</v>
      </c>
      <c r="BP985" s="7">
        <v>4864934.3280000016</v>
      </c>
      <c r="BQ985" s="25">
        <f t="shared" si="481"/>
        <v>754.65204351191142</v>
      </c>
      <c r="BR985" s="6">
        <v>8316</v>
      </c>
      <c r="BS985" s="21">
        <v>0.1932030113353739</v>
      </c>
      <c r="BT985" s="7">
        <v>-7527.4026000015438</v>
      </c>
      <c r="BU985" s="7">
        <v>4864929.2383000031</v>
      </c>
      <c r="BV985" s="25">
        <f t="shared" si="482"/>
        <v>717.70246055014638</v>
      </c>
      <c r="BW985" s="6">
        <v>13008</v>
      </c>
      <c r="BX985" s="21">
        <v>0.196680474100172</v>
      </c>
      <c r="BY985" s="7">
        <v>-7533.8376000002027</v>
      </c>
      <c r="BZ985" s="7">
        <v>4864939.3730000034</v>
      </c>
      <c r="CA985" s="25">
        <f t="shared" si="483"/>
        <v>668.27469141458721</v>
      </c>
      <c r="CB985" s="6">
        <v>13628</v>
      </c>
      <c r="CC985" s="21">
        <v>0.14880839795725359</v>
      </c>
      <c r="CD985" s="7">
        <v>-7536.5657999999821</v>
      </c>
      <c r="CE985" s="7">
        <v>4864934.3280000016</v>
      </c>
      <c r="CF985" s="25">
        <f t="shared" si="484"/>
        <v>2039.3428063054234</v>
      </c>
      <c r="CG985" s="6">
        <v>13950</v>
      </c>
      <c r="CH985" s="21">
        <v>0.15079608444392029</v>
      </c>
      <c r="CI985" s="7">
        <v>-7536.5657999999821</v>
      </c>
      <c r="CJ985" s="7">
        <v>4864934.3280000016</v>
      </c>
      <c r="CK985" s="25">
        <f t="shared" si="485"/>
        <v>1933.9255035077792</v>
      </c>
      <c r="CL985" s="6">
        <v>13786</v>
      </c>
      <c r="CM985" s="21">
        <v>0.15178645054129511</v>
      </c>
      <c r="CN985" s="7">
        <v>-7536.5657999999821</v>
      </c>
      <c r="CO985" s="7">
        <v>4864934.3280000016</v>
      </c>
      <c r="CP985" s="25">
        <f t="shared" si="486"/>
        <v>1883.9439544076592</v>
      </c>
      <c r="CQ985" s="6">
        <v>14115</v>
      </c>
      <c r="CR985" s="21">
        <v>0.15178645054129511</v>
      </c>
      <c r="CS985" s="7">
        <v>-7536.5657999999821</v>
      </c>
      <c r="CT985" s="7">
        <v>4864934.3280000016</v>
      </c>
      <c r="CU985" s="25">
        <f t="shared" si="487"/>
        <v>1883.9439544076592</v>
      </c>
      <c r="CV985" s="6">
        <v>14282</v>
      </c>
      <c r="CW985" s="21">
        <v>0.15474373723381771</v>
      </c>
      <c r="CX985" s="7">
        <v>-7536.5657999999821</v>
      </c>
      <c r="CY985" s="7">
        <v>4864934.3280000016</v>
      </c>
      <c r="CZ985" s="25">
        <f t="shared" si="488"/>
        <v>1744.0047948680935</v>
      </c>
      <c r="DA985" s="6">
        <v>14442</v>
      </c>
      <c r="DB985" s="21">
        <v>0.1564513659013535</v>
      </c>
      <c r="DC985" s="7">
        <v>-7536.5657999999821</v>
      </c>
      <c r="DD985" s="7">
        <v>4864934.3280000016</v>
      </c>
      <c r="DE985" s="25">
        <f t="shared" si="489"/>
        <v>1669.1007932617397</v>
      </c>
      <c r="DF985" s="6">
        <v>13008</v>
      </c>
      <c r="DG985" s="21">
        <v>0.16116441697837039</v>
      </c>
      <c r="DH985" s="7">
        <v>-7533.8376000002027</v>
      </c>
      <c r="DI985" s="7">
        <v>4864939.3730000034</v>
      </c>
      <c r="DJ985" s="25">
        <f t="shared" si="490"/>
        <v>1482.2564684144518</v>
      </c>
      <c r="DK985" s="6">
        <v>9701</v>
      </c>
      <c r="DL985" s="21">
        <v>0.16126656848306331</v>
      </c>
      <c r="DM985" s="7">
        <v>-7536.5657999999821</v>
      </c>
      <c r="DN985" s="7">
        <v>4864934.3280000016</v>
      </c>
      <c r="DO985" s="25">
        <f t="shared" si="491"/>
        <v>1478.50439694139</v>
      </c>
      <c r="DP985" s="6">
        <v>13310</v>
      </c>
      <c r="DQ985" s="21">
        <v>0.16375018769419131</v>
      </c>
      <c r="DR985" s="7">
        <v>-7536.5657999999821</v>
      </c>
      <c r="DS985" s="7">
        <v>4864934.3280000016</v>
      </c>
      <c r="DT985" s="25">
        <f t="shared" si="492"/>
        <v>1390.8259147949541</v>
      </c>
      <c r="DU985" s="6">
        <v>13471</v>
      </c>
      <c r="DV985" s="21">
        <v>0.16698970880059069</v>
      </c>
      <c r="DW985" s="7">
        <v>-7536.5657999999821</v>
      </c>
      <c r="DX985" s="7">
        <v>4864934.3280000016</v>
      </c>
      <c r="DY985" s="25">
        <f t="shared" si="493"/>
        <v>1286.0005978017812</v>
      </c>
      <c r="DZ985" s="6">
        <v>14440</v>
      </c>
      <c r="EA985" s="21">
        <v>0.16706397783647961</v>
      </c>
      <c r="EB985" s="7">
        <v>-7533.8376000002027</v>
      </c>
      <c r="EC985" s="7">
        <v>4864939.3730000034</v>
      </c>
      <c r="ED985" s="25">
        <f t="shared" si="494"/>
        <v>1283.7153330654764</v>
      </c>
      <c r="EE985" s="6">
        <v>13163</v>
      </c>
      <c r="EF985" s="21">
        <v>0.1673720483822474</v>
      </c>
      <c r="EG985" s="7">
        <v>-7536.5657999999821</v>
      </c>
      <c r="EH985" s="7">
        <v>4864934.3280000016</v>
      </c>
      <c r="EI985" s="25">
        <f t="shared" si="495"/>
        <v>1274.2899997433019</v>
      </c>
    </row>
    <row r="986" spans="1:139" x14ac:dyDescent="0.25">
      <c r="A986" s="6">
        <v>972</v>
      </c>
      <c r="B986" s="6">
        <v>2</v>
      </c>
      <c r="C986" s="6">
        <v>4</v>
      </c>
      <c r="D986" s="6">
        <v>2</v>
      </c>
      <c r="E986" s="6">
        <v>4</v>
      </c>
      <c r="F986" s="20">
        <f t="shared" si="465"/>
        <v>1</v>
      </c>
      <c r="G986" s="20">
        <f t="shared" si="466"/>
        <v>1</v>
      </c>
      <c r="H986" s="20">
        <f t="shared" si="467"/>
        <v>1</v>
      </c>
      <c r="I986" s="7">
        <v>-7397.5609256541511</v>
      </c>
      <c r="J986" s="7">
        <v>4864783.0901779775</v>
      </c>
      <c r="K986" s="6">
        <v>-3</v>
      </c>
      <c r="L986" s="6">
        <v>-3</v>
      </c>
      <c r="M986" s="7">
        <v>-7399.4805236906977</v>
      </c>
      <c r="N986" s="7">
        <v>4864784.4097428713</v>
      </c>
      <c r="O986" s="26">
        <f t="shared" si="468"/>
        <v>-7399.4805236906977</v>
      </c>
      <c r="P986" s="26">
        <f t="shared" si="469"/>
        <v>4864784.4097428694</v>
      </c>
      <c r="Q986" s="20">
        <f t="shared" si="470"/>
        <v>1</v>
      </c>
      <c r="R986" s="26">
        <f t="shared" si="471"/>
        <v>2.3294008083748685</v>
      </c>
      <c r="S986" s="26">
        <f>R986*'8_HeSo_Mercator'!$B$7</f>
        <v>1.7846153559995019</v>
      </c>
      <c r="T986" s="6">
        <v>1278</v>
      </c>
      <c r="U986" s="21">
        <v>0.2799037641369006</v>
      </c>
      <c r="V986" s="7">
        <v>-7397.8597999997437</v>
      </c>
      <c r="W986" s="7">
        <v>4864783.6682000011</v>
      </c>
      <c r="X986" s="25">
        <f t="shared" si="472"/>
        <v>162.91648989846757</v>
      </c>
      <c r="Y986" s="6">
        <v>1225</v>
      </c>
      <c r="Z986" s="21">
        <v>0.3025224420756375</v>
      </c>
      <c r="AA986" s="7">
        <v>-7397.8597999997437</v>
      </c>
      <c r="AB986" s="7">
        <v>4864783.6682000011</v>
      </c>
      <c r="AC986" s="25">
        <f t="shared" si="473"/>
        <v>119.39045570961875</v>
      </c>
      <c r="AD986" s="6">
        <v>1260</v>
      </c>
      <c r="AE986" s="21">
        <v>0.31041590351322668</v>
      </c>
      <c r="AF986" s="7">
        <v>-7397.8597999997437</v>
      </c>
      <c r="AG986" s="7">
        <v>4864783.6682000011</v>
      </c>
      <c r="AH986" s="25">
        <f t="shared" si="474"/>
        <v>107.70209388058554</v>
      </c>
      <c r="AI986" s="6">
        <v>1244</v>
      </c>
      <c r="AJ986" s="21">
        <v>0.31734937597617779</v>
      </c>
      <c r="AK986" s="7">
        <v>-7397.8597999997437</v>
      </c>
      <c r="AL986" s="7">
        <v>4864783.6682000011</v>
      </c>
      <c r="AM986" s="25">
        <f t="shared" si="475"/>
        <v>98.5937545534712</v>
      </c>
      <c r="AN986" s="6">
        <v>1111</v>
      </c>
      <c r="AO986" s="21">
        <v>0.31922006451635582</v>
      </c>
      <c r="AP986" s="7">
        <v>-7397.8597999997437</v>
      </c>
      <c r="AQ986" s="7">
        <v>4864783.6682000011</v>
      </c>
      <c r="AR986" s="25">
        <f t="shared" si="476"/>
        <v>96.302880152837744</v>
      </c>
      <c r="AS986" s="6">
        <v>1127</v>
      </c>
      <c r="AT986" s="21">
        <v>0.32641021806841408</v>
      </c>
      <c r="AU986" s="7">
        <v>-7399.1097000017762</v>
      </c>
      <c r="AV986" s="7">
        <v>4864784.3616999984</v>
      </c>
      <c r="AW986" s="25">
        <f t="shared" si="477"/>
        <v>88.093733772051067</v>
      </c>
      <c r="AX986" s="6">
        <v>1145</v>
      </c>
      <c r="AY986" s="21">
        <v>0.34151895893039352</v>
      </c>
      <c r="AZ986" s="7">
        <v>-7404.7054999992251</v>
      </c>
      <c r="BA986" s="7">
        <v>4864787.4662000015</v>
      </c>
      <c r="BB986" s="25">
        <f t="shared" si="478"/>
        <v>73.509036152646004</v>
      </c>
      <c r="BC986" s="6">
        <v>1138</v>
      </c>
      <c r="BD986" s="21">
        <v>0.34346250669838679</v>
      </c>
      <c r="BE986" s="7">
        <v>-7413.9552999995649</v>
      </c>
      <c r="BF986" s="7">
        <v>4864787.7942999974</v>
      </c>
      <c r="BG986" s="25">
        <f t="shared" si="479"/>
        <v>71.859246526282774</v>
      </c>
      <c r="BH986" s="6">
        <v>1146</v>
      </c>
      <c r="BI986" s="21">
        <v>0.34359608844380579</v>
      </c>
      <c r="BJ986" s="7">
        <v>-7399.1097000017762</v>
      </c>
      <c r="BK986" s="7">
        <v>4864784.3616999984</v>
      </c>
      <c r="BL986" s="25">
        <f t="shared" si="480"/>
        <v>71.747563215373219</v>
      </c>
      <c r="BM986" s="6">
        <v>1181</v>
      </c>
      <c r="BN986" s="21">
        <v>0.34552970865417848</v>
      </c>
      <c r="BO986" s="7">
        <v>-7404.7054999992251</v>
      </c>
      <c r="BP986" s="7">
        <v>4864787.4662000015</v>
      </c>
      <c r="BQ986" s="25">
        <f t="shared" si="481"/>
        <v>70.154966911537784</v>
      </c>
      <c r="BR986" s="6">
        <v>1164</v>
      </c>
      <c r="BS986" s="21">
        <v>0.34870888450839149</v>
      </c>
      <c r="BT986" s="7">
        <v>-7404.7054999992251</v>
      </c>
      <c r="BU986" s="7">
        <v>4864787.4662000015</v>
      </c>
      <c r="BV986" s="25">
        <f t="shared" si="482"/>
        <v>67.631333347420025</v>
      </c>
      <c r="BW986" s="6">
        <v>1143</v>
      </c>
      <c r="BX986" s="21">
        <v>0.34961019408301819</v>
      </c>
      <c r="BY986" s="7">
        <v>-7397.8597999997437</v>
      </c>
      <c r="BZ986" s="7">
        <v>4864783.6682000011</v>
      </c>
      <c r="CA986" s="25">
        <f t="shared" si="483"/>
        <v>66.936600177959164</v>
      </c>
      <c r="CB986" s="6">
        <v>1278</v>
      </c>
      <c r="CC986" s="21">
        <v>0.30722607201525648</v>
      </c>
      <c r="CD986" s="7">
        <v>-7397.8597999997437</v>
      </c>
      <c r="CE986" s="7">
        <v>4864783.6682000011</v>
      </c>
      <c r="CF986" s="25">
        <f t="shared" si="484"/>
        <v>112.24518673920917</v>
      </c>
      <c r="CG986" s="6">
        <v>1225</v>
      </c>
      <c r="CH986" s="21">
        <v>0.31588423706006102</v>
      </c>
      <c r="CI986" s="7">
        <v>-7397.8597999997437</v>
      </c>
      <c r="CJ986" s="7">
        <v>4864783.6682000011</v>
      </c>
      <c r="CK986" s="25">
        <f t="shared" si="485"/>
        <v>100.43571626859091</v>
      </c>
      <c r="CL986" s="6">
        <v>1260</v>
      </c>
      <c r="CM986" s="21">
        <v>0.3271421261111005</v>
      </c>
      <c r="CN986" s="7">
        <v>-7397.8597999997437</v>
      </c>
      <c r="CO986" s="7">
        <v>4864783.6682000011</v>
      </c>
      <c r="CP986" s="25">
        <f t="shared" si="486"/>
        <v>87.308014638878859</v>
      </c>
      <c r="CQ986" s="6">
        <v>1127</v>
      </c>
      <c r="CR986" s="21">
        <v>0.32899719495091151</v>
      </c>
      <c r="CS986" s="7">
        <v>-7399.1097000017762</v>
      </c>
      <c r="CT986" s="7">
        <v>4864784.3616999984</v>
      </c>
      <c r="CU986" s="25">
        <f t="shared" si="487"/>
        <v>85.355442747777232</v>
      </c>
      <c r="CV986" s="6">
        <v>1244</v>
      </c>
      <c r="CW986" s="21">
        <v>0.33090840557859019</v>
      </c>
      <c r="CX986" s="7">
        <v>-7397.8597999997437</v>
      </c>
      <c r="CY986" s="7">
        <v>4864783.6682000011</v>
      </c>
      <c r="CZ986" s="25">
        <f t="shared" si="488"/>
        <v>83.400528712440234</v>
      </c>
      <c r="DA986" s="6">
        <v>1111</v>
      </c>
      <c r="DB986" s="21">
        <v>0.34301917364299211</v>
      </c>
      <c r="DC986" s="7">
        <v>-7397.8597999997437</v>
      </c>
      <c r="DD986" s="7">
        <v>4864783.6682000011</v>
      </c>
      <c r="DE986" s="25">
        <f t="shared" si="489"/>
        <v>72.231463547480203</v>
      </c>
      <c r="DF986" s="6">
        <v>1145</v>
      </c>
      <c r="DG986" s="21">
        <v>0.3541435698447894</v>
      </c>
      <c r="DH986" s="7">
        <v>-7404.7054999992251</v>
      </c>
      <c r="DI986" s="7">
        <v>4864787.4662000015</v>
      </c>
      <c r="DJ986" s="25">
        <f t="shared" si="490"/>
        <v>63.574441993759152</v>
      </c>
      <c r="DK986" s="6">
        <v>1206</v>
      </c>
      <c r="DL986" s="21">
        <v>0.35694721347519048</v>
      </c>
      <c r="DM986" s="7">
        <v>-7397.8597999997437</v>
      </c>
      <c r="DN986" s="7">
        <v>4864783.6682000011</v>
      </c>
      <c r="DO986" s="25">
        <f t="shared" si="491"/>
        <v>61.600468633450909</v>
      </c>
      <c r="DP986" s="6">
        <v>1143</v>
      </c>
      <c r="DQ986" s="21">
        <v>0.357860270041573</v>
      </c>
      <c r="DR986" s="7">
        <v>-7397.8597999997437</v>
      </c>
      <c r="DS986" s="7">
        <v>4864783.6682000011</v>
      </c>
      <c r="DT986" s="25">
        <f t="shared" si="492"/>
        <v>60.974192670014411</v>
      </c>
      <c r="DU986" s="6">
        <v>1146</v>
      </c>
      <c r="DV986" s="21">
        <v>0.359258640221368</v>
      </c>
      <c r="DW986" s="7">
        <v>-7399.1097000017762</v>
      </c>
      <c r="DX986" s="7">
        <v>4864784.3616999984</v>
      </c>
      <c r="DY986" s="25">
        <f t="shared" si="493"/>
        <v>60.030382818701675</v>
      </c>
      <c r="DZ986" s="6">
        <v>1185</v>
      </c>
      <c r="EA986" s="21">
        <v>0.36054547812714249</v>
      </c>
      <c r="EB986" s="7">
        <v>-7397.8597999997437</v>
      </c>
      <c r="EC986" s="7">
        <v>4864783.6682000011</v>
      </c>
      <c r="ED986" s="25">
        <f t="shared" si="494"/>
        <v>59.177932417626671</v>
      </c>
      <c r="EE986" s="6">
        <v>1168</v>
      </c>
      <c r="EF986" s="21">
        <v>0.3606960539553602</v>
      </c>
      <c r="EG986" s="7">
        <v>-7397.8597999997437</v>
      </c>
      <c r="EH986" s="7">
        <v>4864783.6682000011</v>
      </c>
      <c r="EI986" s="25">
        <f t="shared" si="495"/>
        <v>59.079176827469922</v>
      </c>
    </row>
    <row r="987" spans="1:139" x14ac:dyDescent="0.25">
      <c r="A987" s="6">
        <v>973</v>
      </c>
      <c r="B987" s="6">
        <v>2</v>
      </c>
      <c r="C987" s="6">
        <v>2</v>
      </c>
      <c r="D987" s="6">
        <v>2</v>
      </c>
      <c r="E987" s="6">
        <v>2</v>
      </c>
      <c r="F987" s="20">
        <f t="shared" si="465"/>
        <v>1</v>
      </c>
      <c r="G987" s="20">
        <f t="shared" si="466"/>
        <v>1</v>
      </c>
      <c r="H987" s="20">
        <f t="shared" si="467"/>
        <v>1</v>
      </c>
      <c r="I987" s="7">
        <v>-7339.1237714279978</v>
      </c>
      <c r="J987" s="7">
        <v>4864756.6553000044</v>
      </c>
      <c r="K987" s="6">
        <v>6</v>
      </c>
      <c r="L987" s="6">
        <v>6</v>
      </c>
      <c r="M987" s="7">
        <v>-7342.3654217074427</v>
      </c>
      <c r="N987" s="7">
        <v>4864757.7134711482</v>
      </c>
      <c r="O987" s="26">
        <f t="shared" si="468"/>
        <v>-7342.3654217074418</v>
      </c>
      <c r="P987" s="26">
        <f t="shared" si="469"/>
        <v>4864757.7134711491</v>
      </c>
      <c r="Q987" s="20">
        <f t="shared" si="470"/>
        <v>1</v>
      </c>
      <c r="R987" s="26">
        <f t="shared" si="471"/>
        <v>3.409988666501226</v>
      </c>
      <c r="S987" s="26">
        <f>R987*'8_HeSo_Mercator'!$B$7</f>
        <v>2.6124821954826998</v>
      </c>
      <c r="T987" s="6">
        <v>2229</v>
      </c>
      <c r="U987" s="21">
        <v>0.28157686281928512</v>
      </c>
      <c r="V987" s="7">
        <v>-7338.0093999989331</v>
      </c>
      <c r="W987" s="7">
        <v>4864757.3975000009</v>
      </c>
      <c r="X987" s="25">
        <f t="shared" si="472"/>
        <v>159.07873771968647</v>
      </c>
      <c r="Y987" s="6">
        <v>2046</v>
      </c>
      <c r="Z987" s="21">
        <v>0.28918255042692698</v>
      </c>
      <c r="AA987" s="7">
        <v>-7341.3081000000238</v>
      </c>
      <c r="AB987" s="7">
        <v>4864756.1736999974</v>
      </c>
      <c r="AC987" s="25">
        <f t="shared" si="473"/>
        <v>142.99197526109597</v>
      </c>
      <c r="AD987" s="6">
        <v>1921</v>
      </c>
      <c r="AE987" s="21">
        <v>0.29213260471176489</v>
      </c>
      <c r="AF987" s="7">
        <v>-7344.375</v>
      </c>
      <c r="AG987" s="7">
        <v>4864757.6097000018</v>
      </c>
      <c r="AH987" s="25">
        <f t="shared" si="474"/>
        <v>137.30295246450811</v>
      </c>
      <c r="AI987" s="6">
        <v>1797</v>
      </c>
      <c r="AJ987" s="21">
        <v>0.29857945454761459</v>
      </c>
      <c r="AK987" s="7">
        <v>-7338.0093999989331</v>
      </c>
      <c r="AL987" s="7">
        <v>4864757.3975000009</v>
      </c>
      <c r="AM987" s="25">
        <f t="shared" si="475"/>
        <v>125.82308194553127</v>
      </c>
      <c r="AN987" s="6">
        <v>1928</v>
      </c>
      <c r="AO987" s="21">
        <v>0.30584314644585231</v>
      </c>
      <c r="AP987" s="7">
        <v>-7338.0093999989331</v>
      </c>
      <c r="AQ987" s="7">
        <v>4864757.3975000009</v>
      </c>
      <c r="AR987" s="25">
        <f t="shared" si="476"/>
        <v>114.28914615972144</v>
      </c>
      <c r="AS987" s="6">
        <v>1733</v>
      </c>
      <c r="AT987" s="21">
        <v>0.30959632084163602</v>
      </c>
      <c r="AU987" s="7">
        <v>-7338.0093999989331</v>
      </c>
      <c r="AV987" s="7">
        <v>4864757.3975000009</v>
      </c>
      <c r="AW987" s="25">
        <f t="shared" si="477"/>
        <v>108.84709330992689</v>
      </c>
      <c r="AX987" s="6">
        <v>1671</v>
      </c>
      <c r="AY987" s="21">
        <v>0.30960723337864687</v>
      </c>
      <c r="AZ987" s="7">
        <v>-7343.7335000000894</v>
      </c>
      <c r="BA987" s="7">
        <v>4864754.5107000023</v>
      </c>
      <c r="BB987" s="25">
        <f t="shared" si="478"/>
        <v>108.83174825323167</v>
      </c>
      <c r="BC987" s="6">
        <v>1863</v>
      </c>
      <c r="BD987" s="21">
        <v>0.31125072868322667</v>
      </c>
      <c r="BE987" s="7">
        <v>-7338.0093999989331</v>
      </c>
      <c r="BF987" s="7">
        <v>4864757.3975000009</v>
      </c>
      <c r="BG987" s="25">
        <f t="shared" si="479"/>
        <v>106.55123616569512</v>
      </c>
      <c r="BH987" s="6">
        <v>1793</v>
      </c>
      <c r="BI987" s="21">
        <v>0.31135457405499928</v>
      </c>
      <c r="BJ987" s="7">
        <v>-7356.4576000012457</v>
      </c>
      <c r="BK987" s="7">
        <v>4864764.753700003</v>
      </c>
      <c r="BL987" s="25">
        <f t="shared" si="480"/>
        <v>106.40915611635423</v>
      </c>
      <c r="BM987" s="6">
        <v>1860</v>
      </c>
      <c r="BN987" s="21">
        <v>0.31390306097961151</v>
      </c>
      <c r="BO987" s="7">
        <v>-7344.375</v>
      </c>
      <c r="BP987" s="7">
        <v>4864757.6097000018</v>
      </c>
      <c r="BQ987" s="25">
        <f t="shared" si="481"/>
        <v>102.9953925736053</v>
      </c>
      <c r="BR987" s="6">
        <v>2162</v>
      </c>
      <c r="BS987" s="21">
        <v>0.32320023052419539</v>
      </c>
      <c r="BT987" s="7">
        <v>-7343.7335000000894</v>
      </c>
      <c r="BU987" s="7">
        <v>4864754.5107000023</v>
      </c>
      <c r="BV987" s="25">
        <f t="shared" si="482"/>
        <v>91.645965842192567</v>
      </c>
      <c r="BW987" s="6">
        <v>1728</v>
      </c>
      <c r="BX987" s="21">
        <v>0.32369814108962608</v>
      </c>
      <c r="BY987" s="7">
        <v>-7356.4576000012457</v>
      </c>
      <c r="BZ987" s="7">
        <v>4864764.753700003</v>
      </c>
      <c r="CA987" s="25">
        <f t="shared" si="483"/>
        <v>91.083388407543524</v>
      </c>
      <c r="CB987" s="6">
        <v>2229</v>
      </c>
      <c r="CC987" s="21">
        <v>0.30947897049591949</v>
      </c>
      <c r="CD987" s="7">
        <v>-7338.0093999989331</v>
      </c>
      <c r="CE987" s="7">
        <v>4864757.3975000009</v>
      </c>
      <c r="CF987" s="25">
        <f t="shared" si="484"/>
        <v>109.01228076696206</v>
      </c>
      <c r="CG987" s="6">
        <v>1921</v>
      </c>
      <c r="CH987" s="21">
        <v>0.31504023107076551</v>
      </c>
      <c r="CI987" s="7">
        <v>-7344.375</v>
      </c>
      <c r="CJ987" s="7">
        <v>4864757.6097000018</v>
      </c>
      <c r="CK987" s="25">
        <f t="shared" si="485"/>
        <v>101.51633510287081</v>
      </c>
      <c r="CL987" s="6">
        <v>2046</v>
      </c>
      <c r="CM987" s="21">
        <v>0.31559261512682157</v>
      </c>
      <c r="CN987" s="7">
        <v>-7341.3081000000238</v>
      </c>
      <c r="CO987" s="7">
        <v>4864756.1736999974</v>
      </c>
      <c r="CP987" s="25">
        <f t="shared" si="486"/>
        <v>100.80745981724549</v>
      </c>
      <c r="CQ987" s="6">
        <v>1797</v>
      </c>
      <c r="CR987" s="21">
        <v>0.32357262170701762</v>
      </c>
      <c r="CS987" s="7">
        <v>-7338.0093999989331</v>
      </c>
      <c r="CT987" s="7">
        <v>4864757.3975000009</v>
      </c>
      <c r="CU987" s="25">
        <f t="shared" si="487"/>
        <v>91.224801914881368</v>
      </c>
      <c r="CV987" s="6">
        <v>1671</v>
      </c>
      <c r="CW987" s="21">
        <v>0.32704573739887971</v>
      </c>
      <c r="CX987" s="7">
        <v>-7343.7335000000894</v>
      </c>
      <c r="CY987" s="7">
        <v>4864754.5107000023</v>
      </c>
      <c r="CZ987" s="25">
        <f t="shared" si="488"/>
        <v>87.410987737286064</v>
      </c>
      <c r="DA987" s="6">
        <v>1793</v>
      </c>
      <c r="DB987" s="21">
        <v>0.32869972824714361</v>
      </c>
      <c r="DC987" s="7">
        <v>-7356.4576000012457</v>
      </c>
      <c r="DD987" s="7">
        <v>4864764.753700003</v>
      </c>
      <c r="DE987" s="25">
        <f t="shared" si="489"/>
        <v>85.66484233078998</v>
      </c>
      <c r="DF987" s="6">
        <v>1928</v>
      </c>
      <c r="DG987" s="21">
        <v>0.32971145950694131</v>
      </c>
      <c r="DH987" s="7">
        <v>-7338.0093999989331</v>
      </c>
      <c r="DI987" s="7">
        <v>4864757.3975000009</v>
      </c>
      <c r="DJ987" s="25">
        <f t="shared" si="490"/>
        <v>84.618209733659953</v>
      </c>
      <c r="DK987" s="6">
        <v>1733</v>
      </c>
      <c r="DL987" s="21">
        <v>0.33201168853492219</v>
      </c>
      <c r="DM987" s="7">
        <v>-7338.0093999989331</v>
      </c>
      <c r="DN987" s="7">
        <v>4864757.3975000009</v>
      </c>
      <c r="DO987" s="25">
        <f t="shared" si="491"/>
        <v>82.297474197156973</v>
      </c>
      <c r="DP987" s="6">
        <v>1860</v>
      </c>
      <c r="DQ987" s="21">
        <v>0.33644988312938268</v>
      </c>
      <c r="DR987" s="7">
        <v>-7344.375</v>
      </c>
      <c r="DS987" s="7">
        <v>4864757.6097000018</v>
      </c>
      <c r="DT987" s="25">
        <f t="shared" si="492"/>
        <v>78.040217817167772</v>
      </c>
      <c r="DU987" s="6">
        <v>1863</v>
      </c>
      <c r="DV987" s="21">
        <v>0.34583288599119621</v>
      </c>
      <c r="DW987" s="7">
        <v>-7338.0093999989331</v>
      </c>
      <c r="DX987" s="7">
        <v>4864757.3975000009</v>
      </c>
      <c r="DY987" s="25">
        <f t="shared" si="493"/>
        <v>69.909282429179157</v>
      </c>
      <c r="DZ987" s="6">
        <v>2107</v>
      </c>
      <c r="EA987" s="21">
        <v>0.34856701112967953</v>
      </c>
      <c r="EB987" s="7">
        <v>-7343.7335000000894</v>
      </c>
      <c r="EC987" s="7">
        <v>4864754.5107000023</v>
      </c>
      <c r="ED987" s="25">
        <f t="shared" si="494"/>
        <v>67.741509527317248</v>
      </c>
      <c r="EE987" s="6">
        <v>2049</v>
      </c>
      <c r="EF987" s="21">
        <v>0.349221568724361</v>
      </c>
      <c r="EG987" s="7">
        <v>-7338.0093999989331</v>
      </c>
      <c r="EH987" s="7">
        <v>4864757.3975000009</v>
      </c>
      <c r="EI987" s="25">
        <f t="shared" si="495"/>
        <v>67.235054997919406</v>
      </c>
    </row>
    <row r="988" spans="1:139" x14ac:dyDescent="0.25">
      <c r="A988" s="6">
        <v>974</v>
      </c>
      <c r="B988" s="6">
        <v>2</v>
      </c>
      <c r="C988" s="6">
        <v>2</v>
      </c>
      <c r="D988" s="6">
        <v>2</v>
      </c>
      <c r="E988" s="6">
        <v>2</v>
      </c>
      <c r="F988" s="20">
        <f t="shared" si="465"/>
        <v>1</v>
      </c>
      <c r="G988" s="20">
        <f t="shared" si="466"/>
        <v>1</v>
      </c>
      <c r="H988" s="20">
        <f t="shared" si="467"/>
        <v>1</v>
      </c>
      <c r="I988" s="7">
        <v>-7342.5965493918866</v>
      </c>
      <c r="J988" s="7">
        <v>4864755.9896125169</v>
      </c>
      <c r="K988" s="6">
        <v>6</v>
      </c>
      <c r="L988" s="6">
        <v>6</v>
      </c>
      <c r="M988" s="7">
        <v>-7341.0737370574352</v>
      </c>
      <c r="N988" s="7">
        <v>4864755.8643677048</v>
      </c>
      <c r="O988" s="26">
        <f t="shared" si="468"/>
        <v>-7341.0737370574361</v>
      </c>
      <c r="P988" s="26">
        <f t="shared" si="469"/>
        <v>4864755.8643677048</v>
      </c>
      <c r="Q988" s="20">
        <f t="shared" si="470"/>
        <v>1</v>
      </c>
      <c r="R988" s="26">
        <f t="shared" si="471"/>
        <v>1.5279540794521882</v>
      </c>
      <c r="S988" s="26">
        <f>R988*'8_HeSo_Mercator'!$B$7</f>
        <v>1.1706058930042385</v>
      </c>
      <c r="T988" s="6">
        <v>1985</v>
      </c>
      <c r="U988" s="21">
        <v>0.23159778527592861</v>
      </c>
      <c r="V988" s="7">
        <v>-7343.7335000000894</v>
      </c>
      <c r="W988" s="7">
        <v>4864754.5107000023</v>
      </c>
      <c r="X988" s="25">
        <f t="shared" si="472"/>
        <v>347.58609307067769</v>
      </c>
      <c r="Y988" s="6">
        <v>2048</v>
      </c>
      <c r="Z988" s="21">
        <v>0.29778179490089918</v>
      </c>
      <c r="AA988" s="7">
        <v>-7343.7335000000894</v>
      </c>
      <c r="AB988" s="7">
        <v>4864754.5107000023</v>
      </c>
      <c r="AC988" s="25">
        <f t="shared" si="473"/>
        <v>127.17666340310745</v>
      </c>
      <c r="AD988" s="6">
        <v>1733</v>
      </c>
      <c r="AE988" s="21">
        <v>0.30202746992980112</v>
      </c>
      <c r="AF988" s="7">
        <v>-7338.0093999989331</v>
      </c>
      <c r="AG988" s="7">
        <v>4864757.3975000009</v>
      </c>
      <c r="AH988" s="25">
        <f t="shared" si="474"/>
        <v>120.17502512447082</v>
      </c>
      <c r="AI988" s="6">
        <v>2169</v>
      </c>
      <c r="AJ988" s="21">
        <v>0.30875410910426848</v>
      </c>
      <c r="AK988" s="7">
        <v>-7338.0093999989331</v>
      </c>
      <c r="AL988" s="7">
        <v>4864757.3975000009</v>
      </c>
      <c r="AM988" s="25">
        <f t="shared" si="475"/>
        <v>110.03960309730003</v>
      </c>
      <c r="AN988" s="6">
        <v>2162</v>
      </c>
      <c r="AO988" s="21">
        <v>0.31764459061788269</v>
      </c>
      <c r="AP988" s="7">
        <v>-7343.7335000000894</v>
      </c>
      <c r="AQ988" s="7">
        <v>4864754.5107000023</v>
      </c>
      <c r="AR988" s="25">
        <f t="shared" si="476"/>
        <v>98.227738328033738</v>
      </c>
      <c r="AS988" s="6">
        <v>1863</v>
      </c>
      <c r="AT988" s="21">
        <v>0.3273435568497326</v>
      </c>
      <c r="AU988" s="7">
        <v>-7338.0093999989331</v>
      </c>
      <c r="AV988" s="7">
        <v>4864757.3975000009</v>
      </c>
      <c r="AW988" s="25">
        <f t="shared" si="477"/>
        <v>87.093313095113189</v>
      </c>
      <c r="AX988" s="6">
        <v>2107</v>
      </c>
      <c r="AY988" s="21">
        <v>0.32999086407672901</v>
      </c>
      <c r="AZ988" s="7">
        <v>-7343.7335000000894</v>
      </c>
      <c r="BA988" s="7">
        <v>4864754.5107000023</v>
      </c>
      <c r="BB988" s="25">
        <f t="shared" si="478"/>
        <v>84.331987217419609</v>
      </c>
      <c r="BC988" s="6">
        <v>1797</v>
      </c>
      <c r="BD988" s="21">
        <v>0.3318667229974297</v>
      </c>
      <c r="BE988" s="7">
        <v>-7338.0093999989331</v>
      </c>
      <c r="BF988" s="7">
        <v>4864757.3975000009</v>
      </c>
      <c r="BG988" s="25">
        <f t="shared" si="479"/>
        <v>82.441364694075432</v>
      </c>
      <c r="BH988" s="6">
        <v>2229</v>
      </c>
      <c r="BI988" s="21">
        <v>0.33429766050075821</v>
      </c>
      <c r="BJ988" s="7">
        <v>-7338.0093999989331</v>
      </c>
      <c r="BK988" s="7">
        <v>4864757.3975000009</v>
      </c>
      <c r="BL988" s="25">
        <f t="shared" si="480"/>
        <v>80.069414133916169</v>
      </c>
      <c r="BM988" s="6">
        <v>1983</v>
      </c>
      <c r="BN988" s="21">
        <v>0.33761004373281023</v>
      </c>
      <c r="BO988" s="7">
        <v>-7338.0093999989331</v>
      </c>
      <c r="BP988" s="7">
        <v>4864757.3975000009</v>
      </c>
      <c r="BQ988" s="25">
        <f t="shared" si="481"/>
        <v>76.973027265898168</v>
      </c>
      <c r="BR988" s="6">
        <v>1925</v>
      </c>
      <c r="BS988" s="21">
        <v>0.33852825327682279</v>
      </c>
      <c r="BT988" s="7">
        <v>-7341.3081000000238</v>
      </c>
      <c r="BU988" s="7">
        <v>4864756.1736999974</v>
      </c>
      <c r="BV988" s="25">
        <f t="shared" si="482"/>
        <v>76.141305437123151</v>
      </c>
      <c r="BW988" s="6">
        <v>1677</v>
      </c>
      <c r="BX988" s="21">
        <v>0.3425753204283063</v>
      </c>
      <c r="BY988" s="7">
        <v>-7338.0093999989331</v>
      </c>
      <c r="BZ988" s="7">
        <v>4864757.3975000009</v>
      </c>
      <c r="CA988" s="25">
        <f t="shared" si="483"/>
        <v>72.606534683310116</v>
      </c>
      <c r="CB988" s="6">
        <v>1985</v>
      </c>
      <c r="CC988" s="21">
        <v>0.26121734257897311</v>
      </c>
      <c r="CD988" s="7">
        <v>-7343.7335000000894</v>
      </c>
      <c r="CE988" s="7">
        <v>4864754.5107000023</v>
      </c>
      <c r="CF988" s="25">
        <f t="shared" si="484"/>
        <v>214.77907721406802</v>
      </c>
      <c r="CG988" s="6">
        <v>2048</v>
      </c>
      <c r="CH988" s="21">
        <v>0.28839333844015091</v>
      </c>
      <c r="CI988" s="7">
        <v>-7343.7335000000894</v>
      </c>
      <c r="CJ988" s="7">
        <v>4864754.5107000023</v>
      </c>
      <c r="CK988" s="25">
        <f t="shared" si="485"/>
        <v>144.56364908869617</v>
      </c>
      <c r="CL988" s="6">
        <v>2107</v>
      </c>
      <c r="CM988" s="21">
        <v>0.32975531420360887</v>
      </c>
      <c r="CN988" s="7">
        <v>-7343.7335000000894</v>
      </c>
      <c r="CO988" s="7">
        <v>4864754.5107000023</v>
      </c>
      <c r="CP988" s="25">
        <f t="shared" si="486"/>
        <v>84.573204658113269</v>
      </c>
      <c r="CQ988" s="6">
        <v>1733</v>
      </c>
      <c r="CR988" s="21">
        <v>0.33155026959354678</v>
      </c>
      <c r="CS988" s="7">
        <v>-7338.0093999989331</v>
      </c>
      <c r="CT988" s="7">
        <v>4864757.3975000009</v>
      </c>
      <c r="CU988" s="25">
        <f t="shared" si="487"/>
        <v>82.756565470808695</v>
      </c>
      <c r="CV988" s="6">
        <v>2169</v>
      </c>
      <c r="CW988" s="21">
        <v>0.33354007219320969</v>
      </c>
      <c r="CX988" s="7">
        <v>-7338.0093999989331</v>
      </c>
      <c r="CY988" s="7">
        <v>4864757.3975000009</v>
      </c>
      <c r="CZ988" s="25">
        <f t="shared" si="488"/>
        <v>80.79936102369372</v>
      </c>
      <c r="DA988" s="6">
        <v>2162</v>
      </c>
      <c r="DB988" s="21">
        <v>0.35274678792365038</v>
      </c>
      <c r="DC988" s="7">
        <v>-7343.7335000000894</v>
      </c>
      <c r="DD988" s="7">
        <v>4864754.5107000023</v>
      </c>
      <c r="DE988" s="25">
        <f t="shared" si="489"/>
        <v>64.587389091125715</v>
      </c>
      <c r="DF988" s="6">
        <v>1797</v>
      </c>
      <c r="DG988" s="21">
        <v>0.35520120382505688</v>
      </c>
      <c r="DH988" s="7">
        <v>-7338.0093999989331</v>
      </c>
      <c r="DI988" s="7">
        <v>4864757.3975000009</v>
      </c>
      <c r="DJ988" s="25">
        <f t="shared" si="490"/>
        <v>62.820629508583941</v>
      </c>
      <c r="DK988" s="6">
        <v>1983</v>
      </c>
      <c r="DL988" s="21">
        <v>0.35581020456618712</v>
      </c>
      <c r="DM988" s="7">
        <v>-7338.0093999989331</v>
      </c>
      <c r="DN988" s="7">
        <v>4864757.3975000009</v>
      </c>
      <c r="DO988" s="25">
        <f t="shared" si="491"/>
        <v>62.391640131509412</v>
      </c>
      <c r="DP988" s="6">
        <v>2229</v>
      </c>
      <c r="DQ988" s="21">
        <v>0.36774223916778448</v>
      </c>
      <c r="DR988" s="7">
        <v>-7338.0093999989331</v>
      </c>
      <c r="DS988" s="7">
        <v>4864757.3975000009</v>
      </c>
      <c r="DT988" s="25">
        <f t="shared" si="492"/>
        <v>54.679676364028623</v>
      </c>
      <c r="DU988" s="6">
        <v>1795</v>
      </c>
      <c r="DV988" s="21">
        <v>0.36947348883251852</v>
      </c>
      <c r="DW988" s="7">
        <v>-7343.7335000000894</v>
      </c>
      <c r="DX988" s="7">
        <v>4864754.5107000023</v>
      </c>
      <c r="DY988" s="25">
        <f t="shared" si="493"/>
        <v>53.662002345312168</v>
      </c>
      <c r="DZ988" s="6">
        <v>2049</v>
      </c>
      <c r="EA988" s="21">
        <v>0.3712392060909121</v>
      </c>
      <c r="EB988" s="7">
        <v>-7338.0093999989331</v>
      </c>
      <c r="EC988" s="7">
        <v>4864757.3975000009</v>
      </c>
      <c r="ED988" s="25">
        <f t="shared" si="494"/>
        <v>52.648337159300851</v>
      </c>
      <c r="EE988" s="6">
        <v>1863</v>
      </c>
      <c r="EF988" s="21">
        <v>0.3714773697694278</v>
      </c>
      <c r="EG988" s="7">
        <v>-7338.0093999989331</v>
      </c>
      <c r="EH988" s="7">
        <v>4864757.3975000009</v>
      </c>
      <c r="EI988" s="25">
        <f t="shared" si="495"/>
        <v>52.513450145648207</v>
      </c>
    </row>
    <row r="989" spans="1:139" x14ac:dyDescent="0.25">
      <c r="A989" s="6">
        <v>975</v>
      </c>
      <c r="B989" s="6">
        <v>2</v>
      </c>
      <c r="C989" s="6">
        <v>0</v>
      </c>
      <c r="D989" s="6">
        <v>2</v>
      </c>
      <c r="E989" s="6">
        <v>0</v>
      </c>
      <c r="F989" s="20">
        <f t="shared" si="465"/>
        <v>1</v>
      </c>
      <c r="G989" s="20">
        <f t="shared" si="466"/>
        <v>1</v>
      </c>
      <c r="H989" s="20">
        <f t="shared" si="467"/>
        <v>1</v>
      </c>
      <c r="I989" s="7">
        <v>-7323.1759500520593</v>
      </c>
      <c r="J989" s="7">
        <v>4864818.4943813486</v>
      </c>
      <c r="K989" s="6">
        <v>-3</v>
      </c>
      <c r="L989" s="6">
        <v>-6</v>
      </c>
      <c r="M989" s="7">
        <v>-7338.0150657630502</v>
      </c>
      <c r="N989" s="7">
        <v>4864825.6165929725</v>
      </c>
      <c r="O989" s="26">
        <f t="shared" si="468"/>
        <v>-7338.0150657630493</v>
      </c>
      <c r="P989" s="26">
        <f t="shared" si="469"/>
        <v>4864825.6165929716</v>
      </c>
      <c r="Q989" s="20">
        <f t="shared" si="470"/>
        <v>1</v>
      </c>
      <c r="R989" s="26">
        <f t="shared" si="471"/>
        <v>16.459807212936155</v>
      </c>
      <c r="S989" s="26">
        <f>R989*'8_HeSo_Mercator'!$B$7</f>
        <v>12.610292141819341</v>
      </c>
      <c r="T989" s="6">
        <v>5624</v>
      </c>
      <c r="U989" s="21">
        <v>0.29997786975264817</v>
      </c>
      <c r="V989" s="7">
        <v>-7338.7532999999821</v>
      </c>
      <c r="W989" s="7">
        <v>4864825.8571000015</v>
      </c>
      <c r="X989" s="25">
        <f t="shared" si="472"/>
        <v>123.49322523322813</v>
      </c>
      <c r="Y989" s="6">
        <v>6059</v>
      </c>
      <c r="Z989" s="21">
        <v>0.3061121657324859</v>
      </c>
      <c r="AA989" s="7">
        <v>-7338.7532999999821</v>
      </c>
      <c r="AB989" s="7">
        <v>4864825.8571000015</v>
      </c>
      <c r="AC989" s="25">
        <f t="shared" si="473"/>
        <v>113.88791443881991</v>
      </c>
      <c r="AD989" s="6">
        <v>5951</v>
      </c>
      <c r="AE989" s="21">
        <v>0.30692364739569272</v>
      </c>
      <c r="AF989" s="7">
        <v>-7338.7532999999821</v>
      </c>
      <c r="AG989" s="7">
        <v>4864825.8571000015</v>
      </c>
      <c r="AH989" s="25">
        <f t="shared" si="474"/>
        <v>112.68824042146586</v>
      </c>
      <c r="AI989" s="6">
        <v>6174</v>
      </c>
      <c r="AJ989" s="21">
        <v>0.31001204365193991</v>
      </c>
      <c r="AK989" s="7">
        <v>-7338.7532999999821</v>
      </c>
      <c r="AL989" s="7">
        <v>4864825.8571000015</v>
      </c>
      <c r="AM989" s="25">
        <f t="shared" si="475"/>
        <v>108.26441555004359</v>
      </c>
      <c r="AN989" s="6">
        <v>5735</v>
      </c>
      <c r="AO989" s="21">
        <v>0.31147014684473789</v>
      </c>
      <c r="AP989" s="7">
        <v>-7338.7532999999821</v>
      </c>
      <c r="AQ989" s="7">
        <v>4864825.8571000015</v>
      </c>
      <c r="AR989" s="25">
        <f t="shared" si="476"/>
        <v>106.25130908059147</v>
      </c>
      <c r="AS989" s="6">
        <v>5216</v>
      </c>
      <c r="AT989" s="21">
        <v>0.31152447615620438</v>
      </c>
      <c r="AU989" s="7">
        <v>-7338.7532999999821</v>
      </c>
      <c r="AV989" s="7">
        <v>4864825.8571000015</v>
      </c>
      <c r="AW989" s="25">
        <f t="shared" si="477"/>
        <v>106.17720831489623</v>
      </c>
      <c r="AX989" s="6">
        <v>18537</v>
      </c>
      <c r="AY989" s="21">
        <v>0.31406371535034922</v>
      </c>
      <c r="AZ989" s="7">
        <v>-7333.1832000017166</v>
      </c>
      <c r="BA989" s="7">
        <v>4864822.7669999972</v>
      </c>
      <c r="BB989" s="25">
        <f t="shared" si="478"/>
        <v>102.78481150706354</v>
      </c>
      <c r="BC989" s="6">
        <v>5517</v>
      </c>
      <c r="BD989" s="21">
        <v>0.31665079727818252</v>
      </c>
      <c r="BE989" s="7">
        <v>-7338.7532999999821</v>
      </c>
      <c r="BF989" s="7">
        <v>4864825.8571000015</v>
      </c>
      <c r="BG989" s="25">
        <f t="shared" si="479"/>
        <v>99.466687854818971</v>
      </c>
      <c r="BH989" s="6">
        <v>5842</v>
      </c>
      <c r="BI989" s="21">
        <v>0.32387765536051888</v>
      </c>
      <c r="BJ989" s="7">
        <v>-7338.7532999999821</v>
      </c>
      <c r="BK989" s="7">
        <v>4864825.8571000015</v>
      </c>
      <c r="BL989" s="25">
        <f t="shared" si="480"/>
        <v>90.8816186490197</v>
      </c>
      <c r="BM989" s="6">
        <v>19025</v>
      </c>
      <c r="BN989" s="21">
        <v>0.33357905502196561</v>
      </c>
      <c r="BO989" s="7">
        <v>-7333.1832000017166</v>
      </c>
      <c r="BP989" s="7">
        <v>4864822.7669999972</v>
      </c>
      <c r="BQ989" s="25">
        <f t="shared" si="481"/>
        <v>80.761598034529413</v>
      </c>
      <c r="BR989" s="6">
        <v>18751</v>
      </c>
      <c r="BS989" s="21">
        <v>0.3413050605591868</v>
      </c>
      <c r="BT989" s="7">
        <v>-7333.1832000017166</v>
      </c>
      <c r="BU989" s="7">
        <v>4864822.7669999972</v>
      </c>
      <c r="BV989" s="25">
        <f t="shared" si="482"/>
        <v>73.693484051148616</v>
      </c>
      <c r="BW989" s="6">
        <v>5427</v>
      </c>
      <c r="BX989" s="21">
        <v>0.34664157867882689</v>
      </c>
      <c r="BY989" s="7">
        <v>-7359.2978999987236</v>
      </c>
      <c r="BZ989" s="7">
        <v>4864837.2550999969</v>
      </c>
      <c r="CA989" s="25">
        <f t="shared" si="483"/>
        <v>69.259186223530804</v>
      </c>
      <c r="CB989" s="6">
        <v>5624</v>
      </c>
      <c r="CC989" s="21">
        <v>0.28027245413388557</v>
      </c>
      <c r="CD989" s="7">
        <v>-7338.7532999999821</v>
      </c>
      <c r="CE989" s="7">
        <v>4864825.8571000015</v>
      </c>
      <c r="CF989" s="25">
        <f t="shared" si="484"/>
        <v>162.06093293887861</v>
      </c>
      <c r="CG989" s="6">
        <v>5735</v>
      </c>
      <c r="CH989" s="21">
        <v>0.29665437069540551</v>
      </c>
      <c r="CI989" s="7">
        <v>-7338.7532999999821</v>
      </c>
      <c r="CJ989" s="7">
        <v>4864825.8571000015</v>
      </c>
      <c r="CK989" s="25">
        <f t="shared" si="485"/>
        <v>129.12103386629784</v>
      </c>
      <c r="CL989" s="6">
        <v>19025</v>
      </c>
      <c r="CM989" s="21">
        <v>0.29748698448613592</v>
      </c>
      <c r="CN989" s="7">
        <v>-7333.1832000017166</v>
      </c>
      <c r="CO989" s="7">
        <v>4864822.7669999972</v>
      </c>
      <c r="CP989" s="25">
        <f t="shared" si="486"/>
        <v>127.68154297337725</v>
      </c>
      <c r="CQ989" s="6">
        <v>5951</v>
      </c>
      <c r="CR989" s="21">
        <v>0.2979404741940378</v>
      </c>
      <c r="CS989" s="7">
        <v>-7338.7532999999821</v>
      </c>
      <c r="CT989" s="7">
        <v>4864825.8571000015</v>
      </c>
      <c r="CU989" s="25">
        <f t="shared" si="487"/>
        <v>126.90594909787237</v>
      </c>
      <c r="CV989" s="6">
        <v>6059</v>
      </c>
      <c r="CW989" s="21">
        <v>0.29832957526114767</v>
      </c>
      <c r="CX989" s="7">
        <v>-7338.7532999999821</v>
      </c>
      <c r="CY989" s="7">
        <v>4864825.8571000015</v>
      </c>
      <c r="CZ989" s="25">
        <f t="shared" si="488"/>
        <v>126.24516689197903</v>
      </c>
      <c r="DA989" s="6">
        <v>5517</v>
      </c>
      <c r="DB989" s="21">
        <v>0.30435860974238571</v>
      </c>
      <c r="DC989" s="7">
        <v>-7338.7532999999821</v>
      </c>
      <c r="DD989" s="7">
        <v>4864825.8571000015</v>
      </c>
      <c r="DE989" s="25">
        <f t="shared" si="489"/>
        <v>116.5353361914748</v>
      </c>
      <c r="DF989" s="6">
        <v>6174</v>
      </c>
      <c r="DG989" s="21">
        <v>0.306176299587054</v>
      </c>
      <c r="DH989" s="7">
        <v>-7338.7532999999821</v>
      </c>
      <c r="DI989" s="7">
        <v>4864825.8571000015</v>
      </c>
      <c r="DJ989" s="25">
        <f t="shared" si="490"/>
        <v>113.79252134237964</v>
      </c>
      <c r="DK989" s="6">
        <v>18537</v>
      </c>
      <c r="DL989" s="21">
        <v>0.3068458146148455</v>
      </c>
      <c r="DM989" s="7">
        <v>-7333.1832000017166</v>
      </c>
      <c r="DN989" s="7">
        <v>4864822.7669999972</v>
      </c>
      <c r="DO989" s="25">
        <f t="shared" si="491"/>
        <v>112.80261938848706</v>
      </c>
      <c r="DP989" s="6">
        <v>5842</v>
      </c>
      <c r="DQ989" s="21">
        <v>0.3070666190532873</v>
      </c>
      <c r="DR989" s="7">
        <v>-7338.7532999999821</v>
      </c>
      <c r="DS989" s="7">
        <v>4864825.8571000015</v>
      </c>
      <c r="DT989" s="25">
        <f t="shared" si="492"/>
        <v>112.47851426010192</v>
      </c>
      <c r="DU989" s="6">
        <v>5216</v>
      </c>
      <c r="DV989" s="21">
        <v>0.3071408857294175</v>
      </c>
      <c r="DW989" s="7">
        <v>-7338.7532999999821</v>
      </c>
      <c r="DX989" s="7">
        <v>4864825.8571000015</v>
      </c>
      <c r="DY989" s="25">
        <f t="shared" si="493"/>
        <v>112.36976447801855</v>
      </c>
      <c r="DZ989" s="6">
        <v>7013</v>
      </c>
      <c r="EA989" s="21">
        <v>0.31110803433680129</v>
      </c>
      <c r="EB989" s="7">
        <v>-7336.2989999987194</v>
      </c>
      <c r="EC989" s="7">
        <v>4864829.0503999963</v>
      </c>
      <c r="ED989" s="25">
        <f t="shared" si="494"/>
        <v>106.74685596352596</v>
      </c>
      <c r="EE989" s="6">
        <v>18751</v>
      </c>
      <c r="EF989" s="21">
        <v>0.32326594345825099</v>
      </c>
      <c r="EG989" s="7">
        <v>-7333.1832000017166</v>
      </c>
      <c r="EH989" s="7">
        <v>4864822.7669999972</v>
      </c>
      <c r="EI989" s="25">
        <f t="shared" si="495"/>
        <v>91.571470036260209</v>
      </c>
    </row>
    <row r="990" spans="1:139" x14ac:dyDescent="0.25">
      <c r="A990" s="6">
        <v>976</v>
      </c>
      <c r="B990" s="6">
        <v>2</v>
      </c>
      <c r="C990" s="6">
        <v>2</v>
      </c>
      <c r="D990" s="6">
        <v>2</v>
      </c>
      <c r="E990" s="6">
        <v>2</v>
      </c>
      <c r="F990" s="20">
        <f t="shared" si="465"/>
        <v>1</v>
      </c>
      <c r="G990" s="20">
        <f t="shared" si="466"/>
        <v>1</v>
      </c>
      <c r="H990" s="20">
        <f t="shared" si="467"/>
        <v>1</v>
      </c>
      <c r="I990" s="7">
        <v>-7339.1680031557325</v>
      </c>
      <c r="J990" s="7">
        <v>4864757.7872849768</v>
      </c>
      <c r="K990" s="6">
        <v>6</v>
      </c>
      <c r="L990" s="6">
        <v>6</v>
      </c>
      <c r="M990" s="7">
        <v>-7342.8373826948709</v>
      </c>
      <c r="N990" s="7">
        <v>4864755.2657577153</v>
      </c>
      <c r="O990" s="26">
        <f t="shared" si="468"/>
        <v>-7342.83738269487</v>
      </c>
      <c r="P990" s="26">
        <f t="shared" si="469"/>
        <v>4864755.2657577153</v>
      </c>
      <c r="Q990" s="20">
        <f t="shared" si="470"/>
        <v>1</v>
      </c>
      <c r="R990" s="26">
        <f t="shared" si="471"/>
        <v>4.4522405519685835</v>
      </c>
      <c r="S990" s="26">
        <f>R990*'8_HeSo_Mercator'!$B$7</f>
        <v>3.4109788358793098</v>
      </c>
      <c r="T990" s="6">
        <v>2048</v>
      </c>
      <c r="U990" s="21">
        <v>0.22008283514328439</v>
      </c>
      <c r="V990" s="7">
        <v>-7343.7335000000894</v>
      </c>
      <c r="W990" s="7">
        <v>4864754.5107000023</v>
      </c>
      <c r="X990" s="25">
        <f t="shared" si="472"/>
        <v>426.24108800517138</v>
      </c>
      <c r="Y990" s="6">
        <v>1795</v>
      </c>
      <c r="Z990" s="21">
        <v>0.26806950696991372</v>
      </c>
      <c r="AA990" s="7">
        <v>-7343.7335000000894</v>
      </c>
      <c r="AB990" s="7">
        <v>4864754.5107000023</v>
      </c>
      <c r="AC990" s="25">
        <f t="shared" si="473"/>
        <v>193.64680576360678</v>
      </c>
      <c r="AD990" s="6">
        <v>1985</v>
      </c>
      <c r="AE990" s="21">
        <v>0.27949724728831848</v>
      </c>
      <c r="AF990" s="7">
        <v>-7343.7335000000894</v>
      </c>
      <c r="AG990" s="7">
        <v>4864754.5107000023</v>
      </c>
      <c r="AH990" s="25">
        <f t="shared" si="474"/>
        <v>163.86638014909988</v>
      </c>
      <c r="AI990" s="6">
        <v>2107</v>
      </c>
      <c r="AJ990" s="21">
        <v>0.28904644936290591</v>
      </c>
      <c r="AK990" s="7">
        <v>-7343.7335000000894</v>
      </c>
      <c r="AL990" s="7">
        <v>4864754.5107000023</v>
      </c>
      <c r="AM990" s="25">
        <f t="shared" si="475"/>
        <v>143.26148363620484</v>
      </c>
      <c r="AN990" s="6">
        <v>1671</v>
      </c>
      <c r="AO990" s="21">
        <v>0.29979581179103959</v>
      </c>
      <c r="AP990" s="7">
        <v>-7343.7335000000894</v>
      </c>
      <c r="AQ990" s="7">
        <v>4864754.5107000023</v>
      </c>
      <c r="AR990" s="25">
        <f t="shared" si="476"/>
        <v>123.79347509906934</v>
      </c>
      <c r="AS990" s="6">
        <v>2169</v>
      </c>
      <c r="AT990" s="21">
        <v>0.30016065964423849</v>
      </c>
      <c r="AU990" s="7">
        <v>-7338.0093999989331</v>
      </c>
      <c r="AV990" s="7">
        <v>4864757.3975000009</v>
      </c>
      <c r="AW990" s="25">
        <f t="shared" si="477"/>
        <v>123.19268349235604</v>
      </c>
      <c r="AX990" s="6">
        <v>1861</v>
      </c>
      <c r="AY990" s="21">
        <v>0.30192452958695282</v>
      </c>
      <c r="AZ990" s="7">
        <v>-7343.7335000000894</v>
      </c>
      <c r="BA990" s="7">
        <v>4864754.5107000023</v>
      </c>
      <c r="BB990" s="25">
        <f t="shared" si="478"/>
        <v>120.33900234697323</v>
      </c>
      <c r="BC990" s="6">
        <v>2229</v>
      </c>
      <c r="BD990" s="21">
        <v>0.30958308165766812</v>
      </c>
      <c r="BE990" s="7">
        <v>-7338.0093999989331</v>
      </c>
      <c r="BF990" s="7">
        <v>4864757.3975000009</v>
      </c>
      <c r="BG990" s="25">
        <f t="shared" si="479"/>
        <v>108.86571369610829</v>
      </c>
      <c r="BH990" s="6">
        <v>1927</v>
      </c>
      <c r="BI990" s="21">
        <v>0.30972790002217671</v>
      </c>
      <c r="BJ990" s="7">
        <v>-7343.7335000000894</v>
      </c>
      <c r="BK990" s="7">
        <v>4864754.5107000023</v>
      </c>
      <c r="BL990" s="25">
        <f t="shared" si="480"/>
        <v>108.66224864504136</v>
      </c>
      <c r="BM990" s="6">
        <v>2165</v>
      </c>
      <c r="BN990" s="21">
        <v>0.31659523549633478</v>
      </c>
      <c r="BO990" s="7">
        <v>-7344.375</v>
      </c>
      <c r="BP990" s="7">
        <v>4864757.6097000018</v>
      </c>
      <c r="BQ990" s="25">
        <f t="shared" si="481"/>
        <v>99.536530995935678</v>
      </c>
      <c r="BR990" s="6">
        <v>1731</v>
      </c>
      <c r="BS990" s="21">
        <v>0.31883400060741429</v>
      </c>
      <c r="BT990" s="7">
        <v>-7341.3081000000238</v>
      </c>
      <c r="BU990" s="7">
        <v>4864756.1736999974</v>
      </c>
      <c r="BV990" s="25">
        <f t="shared" si="482"/>
        <v>96.770165936379158</v>
      </c>
      <c r="BW990" s="6">
        <v>2105</v>
      </c>
      <c r="BX990" s="21">
        <v>0.32068761319460171</v>
      </c>
      <c r="BY990" s="7">
        <v>-7344.375</v>
      </c>
      <c r="BZ990" s="7">
        <v>4864757.6097000018</v>
      </c>
      <c r="CA990" s="25">
        <f t="shared" si="483"/>
        <v>94.552117387419003</v>
      </c>
      <c r="CB990" s="6">
        <v>2048</v>
      </c>
      <c r="CC990" s="21">
        <v>0.23125382192428839</v>
      </c>
      <c r="CD990" s="7">
        <v>-7343.7335000000894</v>
      </c>
      <c r="CE990" s="7">
        <v>4864754.5107000023</v>
      </c>
      <c r="CF990" s="25">
        <f t="shared" si="484"/>
        <v>349.65868813916927</v>
      </c>
      <c r="CG990" s="6">
        <v>1795</v>
      </c>
      <c r="CH990" s="21">
        <v>0.28029115803365218</v>
      </c>
      <c r="CI990" s="7">
        <v>-7343.7335000000894</v>
      </c>
      <c r="CJ990" s="7">
        <v>4864754.5107000023</v>
      </c>
      <c r="CK990" s="25">
        <f t="shared" si="485"/>
        <v>162.01767980061661</v>
      </c>
      <c r="CL990" s="6">
        <v>1985</v>
      </c>
      <c r="CM990" s="21">
        <v>0.28667686896142169</v>
      </c>
      <c r="CN990" s="7">
        <v>-7343.7335000000894</v>
      </c>
      <c r="CO990" s="7">
        <v>4864754.5107000023</v>
      </c>
      <c r="CP990" s="25">
        <f t="shared" si="486"/>
        <v>148.05715157919673</v>
      </c>
      <c r="CQ990" s="6">
        <v>2169</v>
      </c>
      <c r="CR990" s="21">
        <v>0.28904684174638923</v>
      </c>
      <c r="CS990" s="7">
        <v>-7338.0093999989331</v>
      </c>
      <c r="CT990" s="7">
        <v>4864757.3975000009</v>
      </c>
      <c r="CU990" s="25">
        <f t="shared" si="487"/>
        <v>143.26070572318326</v>
      </c>
      <c r="CV990" s="6">
        <v>1671</v>
      </c>
      <c r="CW990" s="21">
        <v>0.30238802167543671</v>
      </c>
      <c r="CX990" s="7">
        <v>-7343.7335000000894</v>
      </c>
      <c r="CY990" s="7">
        <v>4864754.5107000023</v>
      </c>
      <c r="CZ990" s="25">
        <f t="shared" si="488"/>
        <v>119.60288763037688</v>
      </c>
      <c r="DA990" s="6">
        <v>2107</v>
      </c>
      <c r="DB990" s="21">
        <v>0.30853773260216127</v>
      </c>
      <c r="DC990" s="7">
        <v>-7343.7335000000894</v>
      </c>
      <c r="DD990" s="7">
        <v>4864754.5107000023</v>
      </c>
      <c r="DE990" s="25">
        <f t="shared" si="489"/>
        <v>110.34860961937258</v>
      </c>
      <c r="DF990" s="6">
        <v>2229</v>
      </c>
      <c r="DG990" s="21">
        <v>0.30991053333992391</v>
      </c>
      <c r="DH990" s="7">
        <v>-7338.0093999989331</v>
      </c>
      <c r="DI990" s="7">
        <v>4864757.3975000009</v>
      </c>
      <c r="DJ990" s="25">
        <f t="shared" si="490"/>
        <v>108.40633206066826</v>
      </c>
      <c r="DK990" s="6">
        <v>1861</v>
      </c>
      <c r="DL990" s="21">
        <v>0.31351469714190361</v>
      </c>
      <c r="DM990" s="7">
        <v>-7343.7335000000894</v>
      </c>
      <c r="DN990" s="7">
        <v>4864754.5107000023</v>
      </c>
      <c r="DO990" s="25">
        <f t="shared" si="491"/>
        <v>103.50668051804276</v>
      </c>
      <c r="DP990" s="6">
        <v>2162</v>
      </c>
      <c r="DQ990" s="21">
        <v>0.32197889555587</v>
      </c>
      <c r="DR990" s="7">
        <v>-7343.7335000000894</v>
      </c>
      <c r="DS990" s="7">
        <v>4864754.5107000023</v>
      </c>
      <c r="DT990" s="25">
        <f t="shared" si="492"/>
        <v>93.044428915489419</v>
      </c>
      <c r="DU990" s="6">
        <v>1927</v>
      </c>
      <c r="DV990" s="21">
        <v>0.32335973604123319</v>
      </c>
      <c r="DW990" s="7">
        <v>-7343.7335000000894</v>
      </c>
      <c r="DX990" s="7">
        <v>4864754.5107000023</v>
      </c>
      <c r="DY990" s="25">
        <f t="shared" si="493"/>
        <v>91.465272663549655</v>
      </c>
      <c r="DZ990" s="6">
        <v>2165</v>
      </c>
      <c r="EA990" s="21">
        <v>0.32539978379990298</v>
      </c>
      <c r="EB990" s="7">
        <v>-7344.375</v>
      </c>
      <c r="EC990" s="7">
        <v>4864757.6097000018</v>
      </c>
      <c r="ED990" s="25">
        <f t="shared" si="494"/>
        <v>89.193038644900668</v>
      </c>
      <c r="EE990" s="6">
        <v>2046</v>
      </c>
      <c r="EF990" s="21">
        <v>0.32613460417043688</v>
      </c>
      <c r="EG990" s="7">
        <v>-7341.3081000000238</v>
      </c>
      <c r="EH990" s="7">
        <v>4864756.1736999974</v>
      </c>
      <c r="EI990" s="25">
        <f t="shared" si="495"/>
        <v>88.391900878174724</v>
      </c>
    </row>
    <row r="991" spans="1:139" x14ac:dyDescent="0.25">
      <c r="A991" s="6">
        <v>977</v>
      </c>
      <c r="B991" s="6">
        <v>2</v>
      </c>
      <c r="C991" s="6">
        <v>2</v>
      </c>
      <c r="D991" s="6">
        <v>2</v>
      </c>
      <c r="E991" s="6">
        <v>3</v>
      </c>
      <c r="F991" s="20">
        <f t="shared" si="465"/>
        <v>1</v>
      </c>
      <c r="G991" s="20">
        <f t="shared" si="466"/>
        <v>0</v>
      </c>
      <c r="H991" s="20">
        <f t="shared" si="467"/>
        <v>0</v>
      </c>
      <c r="I991" s="7">
        <v>-7405.3725395503889</v>
      </c>
      <c r="J991" s="7">
        <v>4864794.0029990654</v>
      </c>
      <c r="K991" s="6">
        <v>-6</v>
      </c>
      <c r="L991" s="6">
        <v>-3</v>
      </c>
      <c r="M991" s="7">
        <v>-7363.8969118893892</v>
      </c>
      <c r="N991" s="7">
        <v>4864831.1302807312</v>
      </c>
      <c r="O991" s="26">
        <f t="shared" si="468"/>
        <v>-7363.8969118893901</v>
      </c>
      <c r="P991" s="26">
        <f t="shared" si="469"/>
        <v>4864831.1302807312</v>
      </c>
      <c r="Q991" s="20">
        <f t="shared" si="470"/>
        <v>1</v>
      </c>
      <c r="R991" s="26">
        <f t="shared" si="471"/>
        <v>55.665633327625045</v>
      </c>
      <c r="S991" s="26">
        <f>R991*'8_HeSo_Mercator'!$B$7</f>
        <v>42.646908887794254</v>
      </c>
      <c r="T991" s="6">
        <v>14011</v>
      </c>
      <c r="U991" s="21">
        <v>0.38247163111004912</v>
      </c>
      <c r="V991" s="7">
        <v>-7360.4972999989986</v>
      </c>
      <c r="W991" s="7">
        <v>4864837.9205000028</v>
      </c>
      <c r="X991" s="25">
        <f t="shared" si="472"/>
        <v>46.730786252046883</v>
      </c>
      <c r="Y991" s="6">
        <v>13848</v>
      </c>
      <c r="Z991" s="21">
        <v>0.38811619976516998</v>
      </c>
      <c r="AA991" s="7">
        <v>-7360.4972999989986</v>
      </c>
      <c r="AB991" s="7">
        <v>4864837.9205000028</v>
      </c>
      <c r="AC991" s="25">
        <f t="shared" si="473"/>
        <v>44.071001378889378</v>
      </c>
      <c r="AD991" s="6">
        <v>13690</v>
      </c>
      <c r="AE991" s="21">
        <v>0.40123621125686521</v>
      </c>
      <c r="AF991" s="7">
        <v>-7360.4972999989986</v>
      </c>
      <c r="AG991" s="7">
        <v>4864837.9205000028</v>
      </c>
      <c r="AH991" s="25">
        <f t="shared" si="474"/>
        <v>38.583313042008179</v>
      </c>
      <c r="AI991" s="6">
        <v>1788</v>
      </c>
      <c r="AJ991" s="21">
        <v>0.40312826204768282</v>
      </c>
      <c r="AK991" s="7">
        <v>-7384.8731999993324</v>
      </c>
      <c r="AL991" s="7">
        <v>4864780.5187000036</v>
      </c>
      <c r="AM991" s="25">
        <f t="shared" si="475"/>
        <v>37.864045650777889</v>
      </c>
      <c r="AN991" s="6">
        <v>14009</v>
      </c>
      <c r="AO991" s="21">
        <v>0.4039789580067607</v>
      </c>
      <c r="AP991" s="7">
        <v>-7360.4972999989986</v>
      </c>
      <c r="AQ991" s="7">
        <v>4864837.9205000028</v>
      </c>
      <c r="AR991" s="25">
        <f t="shared" si="476"/>
        <v>37.546116324228976</v>
      </c>
      <c r="AS991" s="6">
        <v>1976</v>
      </c>
      <c r="AT991" s="21">
        <v>0.40869408660524648</v>
      </c>
      <c r="AU991" s="7">
        <v>-7395.2131999991834</v>
      </c>
      <c r="AV991" s="7">
        <v>4864786.2550999969</v>
      </c>
      <c r="AW991" s="25">
        <f t="shared" si="477"/>
        <v>35.843184207266603</v>
      </c>
      <c r="AX991" s="6">
        <v>14341</v>
      </c>
      <c r="AY991" s="21">
        <v>0.40882043585512079</v>
      </c>
      <c r="AZ991" s="7">
        <v>-7360.4972999989986</v>
      </c>
      <c r="BA991" s="7">
        <v>4864837.9205000028</v>
      </c>
      <c r="BB991" s="25">
        <f t="shared" si="478"/>
        <v>35.798894245231097</v>
      </c>
      <c r="BC991" s="6">
        <v>13527</v>
      </c>
      <c r="BD991" s="21">
        <v>0.4089982322165629</v>
      </c>
      <c r="BE991" s="7">
        <v>-7360.4972999989986</v>
      </c>
      <c r="BF991" s="7">
        <v>4864837.9205000028</v>
      </c>
      <c r="BG991" s="25">
        <f t="shared" si="479"/>
        <v>35.736686015583786</v>
      </c>
      <c r="BH991" s="6">
        <v>14174</v>
      </c>
      <c r="BI991" s="21">
        <v>0.41435448844180001</v>
      </c>
      <c r="BJ991" s="7">
        <v>-7360.4972999989986</v>
      </c>
      <c r="BK991" s="7">
        <v>4864837.9205000028</v>
      </c>
      <c r="BL991" s="25">
        <f t="shared" si="480"/>
        <v>33.924371419888239</v>
      </c>
      <c r="BM991" s="6">
        <v>13217</v>
      </c>
      <c r="BN991" s="21">
        <v>0.41604101726597209</v>
      </c>
      <c r="BO991" s="7">
        <v>-7360.4972999989986</v>
      </c>
      <c r="BP991" s="7">
        <v>4864837.9205000028</v>
      </c>
      <c r="BQ991" s="25">
        <f t="shared" si="481"/>
        <v>33.377622737821596</v>
      </c>
      <c r="BR991" s="6">
        <v>13363</v>
      </c>
      <c r="BS991" s="21">
        <v>0.41883665418285859</v>
      </c>
      <c r="BT991" s="7">
        <v>-7360.4972999989986</v>
      </c>
      <c r="BU991" s="7">
        <v>4864837.9205000028</v>
      </c>
      <c r="BV991" s="25">
        <f t="shared" si="482"/>
        <v>32.495354074260121</v>
      </c>
      <c r="BW991" s="6">
        <v>14173</v>
      </c>
      <c r="BX991" s="21">
        <v>0.42157514230597931</v>
      </c>
      <c r="BY991" s="7">
        <v>-7360.4972999989986</v>
      </c>
      <c r="BZ991" s="7">
        <v>4864837.9205000028</v>
      </c>
      <c r="CA991" s="25">
        <f t="shared" si="483"/>
        <v>31.659206009425553</v>
      </c>
      <c r="CB991" s="6">
        <v>13070</v>
      </c>
      <c r="CC991" s="21">
        <v>0.36601688224934731</v>
      </c>
      <c r="CD991" s="7">
        <v>-7360.4972999989986</v>
      </c>
      <c r="CE991" s="7">
        <v>4864837.9205000028</v>
      </c>
      <c r="CF991" s="25">
        <f t="shared" si="484"/>
        <v>55.718001482542654</v>
      </c>
      <c r="CG991" s="6">
        <v>14011</v>
      </c>
      <c r="CH991" s="21">
        <v>0.36802819821687749</v>
      </c>
      <c r="CI991" s="7">
        <v>-7360.4972999989986</v>
      </c>
      <c r="CJ991" s="7">
        <v>4864837.9205000028</v>
      </c>
      <c r="CK991" s="25">
        <f t="shared" si="485"/>
        <v>54.509929222170562</v>
      </c>
      <c r="CL991" s="6">
        <v>13848</v>
      </c>
      <c r="CM991" s="21">
        <v>0.37531020258807091</v>
      </c>
      <c r="CN991" s="7">
        <v>-7360.4972999989986</v>
      </c>
      <c r="CO991" s="7">
        <v>4864837.9205000028</v>
      </c>
      <c r="CP991" s="25">
        <f t="shared" si="486"/>
        <v>50.400926216959505</v>
      </c>
      <c r="CQ991" s="6">
        <v>14341</v>
      </c>
      <c r="CR991" s="21">
        <v>0.38142057975928129</v>
      </c>
      <c r="CS991" s="7">
        <v>-7360.4972999989986</v>
      </c>
      <c r="CT991" s="7">
        <v>4864837.9205000028</v>
      </c>
      <c r="CU991" s="25">
        <f t="shared" si="487"/>
        <v>47.248008987367548</v>
      </c>
      <c r="CV991" s="6">
        <v>13687</v>
      </c>
      <c r="CW991" s="21">
        <v>0.3851154051240383</v>
      </c>
      <c r="CX991" s="7">
        <v>-7360.4972999989986</v>
      </c>
      <c r="CY991" s="7">
        <v>4864837.9205000028</v>
      </c>
      <c r="CZ991" s="25">
        <f t="shared" si="488"/>
        <v>45.460733082314455</v>
      </c>
      <c r="DA991" s="6">
        <v>13846</v>
      </c>
      <c r="DB991" s="21">
        <v>0.38560006101669048</v>
      </c>
      <c r="DC991" s="7">
        <v>-7360.4972999989986</v>
      </c>
      <c r="DD991" s="7">
        <v>4864837.9205000028</v>
      </c>
      <c r="DE991" s="25">
        <f t="shared" si="489"/>
        <v>45.232607518626175</v>
      </c>
      <c r="DF991" s="6">
        <v>13690</v>
      </c>
      <c r="DG991" s="21">
        <v>0.38672081817024218</v>
      </c>
      <c r="DH991" s="7">
        <v>-7360.4972999989986</v>
      </c>
      <c r="DI991" s="7">
        <v>4864837.9205000028</v>
      </c>
      <c r="DJ991" s="25">
        <f t="shared" si="490"/>
        <v>44.710527366863985</v>
      </c>
      <c r="DK991" s="6">
        <v>1788</v>
      </c>
      <c r="DL991" s="21">
        <v>0.3883730842645613</v>
      </c>
      <c r="DM991" s="7">
        <v>-7384.8731999993324</v>
      </c>
      <c r="DN991" s="7">
        <v>4864780.5187000036</v>
      </c>
      <c r="DO991" s="25">
        <f t="shared" si="491"/>
        <v>43.954516172457808</v>
      </c>
      <c r="DP991" s="6">
        <v>14009</v>
      </c>
      <c r="DQ991" s="21">
        <v>0.38867371365555808</v>
      </c>
      <c r="DR991" s="7">
        <v>-7360.4972999989986</v>
      </c>
      <c r="DS991" s="7">
        <v>4864837.9205000028</v>
      </c>
      <c r="DT991" s="25">
        <f t="shared" si="492"/>
        <v>43.818682996210697</v>
      </c>
      <c r="DU991" s="6">
        <v>14173</v>
      </c>
      <c r="DV991" s="21">
        <v>0.38892484294614099</v>
      </c>
      <c r="DW991" s="7">
        <v>-7360.4972999989986</v>
      </c>
      <c r="DX991" s="7">
        <v>4864837.9205000028</v>
      </c>
      <c r="DY991" s="25">
        <f t="shared" si="493"/>
        <v>43.705617436470071</v>
      </c>
      <c r="DZ991" s="6">
        <v>13525</v>
      </c>
      <c r="EA991" s="21">
        <v>0.39150952396095018</v>
      </c>
      <c r="EB991" s="7">
        <v>-7360.4972999989986</v>
      </c>
      <c r="EC991" s="7">
        <v>4864837.9205000028</v>
      </c>
      <c r="ED991" s="25">
        <f t="shared" si="494"/>
        <v>42.562847485387785</v>
      </c>
      <c r="EE991" s="6">
        <v>13527</v>
      </c>
      <c r="EF991" s="21">
        <v>0.39164035562836041</v>
      </c>
      <c r="EG991" s="7">
        <v>-7360.4972999989986</v>
      </c>
      <c r="EH991" s="7">
        <v>4864837.9205000028</v>
      </c>
      <c r="EI991" s="25">
        <f t="shared" si="495"/>
        <v>42.506001672768598</v>
      </c>
    </row>
    <row r="992" spans="1:139" x14ac:dyDescent="0.25">
      <c r="A992" s="6">
        <v>978</v>
      </c>
      <c r="B992" s="6">
        <v>2</v>
      </c>
      <c r="C992" s="6">
        <v>3</v>
      </c>
      <c r="D992" s="6">
        <v>2</v>
      </c>
      <c r="E992" s="6">
        <v>3</v>
      </c>
      <c r="F992" s="20">
        <f t="shared" si="465"/>
        <v>1</v>
      </c>
      <c r="G992" s="20">
        <f t="shared" si="466"/>
        <v>1</v>
      </c>
      <c r="H992" s="20">
        <f t="shared" si="467"/>
        <v>1</v>
      </c>
      <c r="I992" s="7">
        <v>-7346.3305892619674</v>
      </c>
      <c r="J992" s="7">
        <v>4864749.6458893726</v>
      </c>
      <c r="K992" s="6">
        <v>-6</v>
      </c>
      <c r="L992" s="6">
        <v>-6</v>
      </c>
      <c r="M992" s="7">
        <v>-7355.1269258380908</v>
      </c>
      <c r="N992" s="7">
        <v>4864755.7332742307</v>
      </c>
      <c r="O992" s="26">
        <f t="shared" si="468"/>
        <v>-7355.1269258380889</v>
      </c>
      <c r="P992" s="26">
        <f t="shared" si="469"/>
        <v>4864755.7332742307</v>
      </c>
      <c r="Q992" s="20">
        <f t="shared" si="470"/>
        <v>1</v>
      </c>
      <c r="R992" s="26">
        <f t="shared" si="471"/>
        <v>10.69727963418155</v>
      </c>
      <c r="S992" s="26">
        <f>R992*'8_HeSo_Mercator'!$B$7</f>
        <v>8.1954678790979898</v>
      </c>
      <c r="T992" s="6">
        <v>60</v>
      </c>
      <c r="U992" s="21">
        <v>0.4328648610462949</v>
      </c>
      <c r="V992" s="7">
        <v>-7344.9684000015259</v>
      </c>
      <c r="W992" s="7">
        <v>4864749.5759999976</v>
      </c>
      <c r="X992" s="25">
        <f t="shared" si="472"/>
        <v>28.483324067092248</v>
      </c>
      <c r="Y992" s="6">
        <v>1091</v>
      </c>
      <c r="Z992" s="21">
        <v>0.4409209972190376</v>
      </c>
      <c r="AA992" s="7">
        <v>-7352.9321568608284</v>
      </c>
      <c r="AB992" s="7">
        <v>4864754.565126285</v>
      </c>
      <c r="AC992" s="25">
        <f t="shared" si="473"/>
        <v>26.457991713524198</v>
      </c>
      <c r="AD992" s="6">
        <v>644</v>
      </c>
      <c r="AE992" s="21">
        <v>0.44474997738908151</v>
      </c>
      <c r="AF992" s="7">
        <v>-7363.2282320708036</v>
      </c>
      <c r="AG992" s="7">
        <v>4864760.277467221</v>
      </c>
      <c r="AH992" s="25">
        <f t="shared" si="474"/>
        <v>25.558552925624515</v>
      </c>
      <c r="AI992" s="6">
        <v>758</v>
      </c>
      <c r="AJ992" s="21">
        <v>0.44554890129947128</v>
      </c>
      <c r="AK992" s="7">
        <v>-7363.2282320708036</v>
      </c>
      <c r="AL992" s="7">
        <v>4864760.277467221</v>
      </c>
      <c r="AM992" s="25">
        <f t="shared" si="475"/>
        <v>25.37572690551557</v>
      </c>
      <c r="AN992" s="6">
        <v>761</v>
      </c>
      <c r="AO992" s="21">
        <v>0.45091602682020798</v>
      </c>
      <c r="AP992" s="7">
        <v>-7352.9321568608284</v>
      </c>
      <c r="AQ992" s="7">
        <v>4864754.565126285</v>
      </c>
      <c r="AR992" s="25">
        <f t="shared" si="476"/>
        <v>24.188966524976685</v>
      </c>
      <c r="AS992" s="6">
        <v>982</v>
      </c>
      <c r="AT992" s="21">
        <v>0.45540895902691819</v>
      </c>
      <c r="AU992" s="7">
        <v>-7352.9321568608284</v>
      </c>
      <c r="AV992" s="7">
        <v>4864754.565126285</v>
      </c>
      <c r="AW992" s="25">
        <f t="shared" si="477"/>
        <v>23.248434831385925</v>
      </c>
      <c r="AX992" s="6">
        <v>106</v>
      </c>
      <c r="AY992" s="21">
        <v>0.46233919479416519</v>
      </c>
      <c r="AZ992" s="7">
        <v>-7352.9321568608284</v>
      </c>
      <c r="BA992" s="7">
        <v>4864754.565126285</v>
      </c>
      <c r="BB992" s="25">
        <f t="shared" si="478"/>
        <v>21.88553415437816</v>
      </c>
      <c r="BC992" s="6">
        <v>431</v>
      </c>
      <c r="BD992" s="21">
        <v>0.46536211377825132</v>
      </c>
      <c r="BE992" s="7">
        <v>-7352.9321568608284</v>
      </c>
      <c r="BF992" s="7">
        <v>4864754.565126285</v>
      </c>
      <c r="BG992" s="25">
        <f t="shared" si="479"/>
        <v>21.322391156937691</v>
      </c>
      <c r="BH992" s="6">
        <v>874</v>
      </c>
      <c r="BI992" s="21">
        <v>0.46608767821997271</v>
      </c>
      <c r="BJ992" s="7">
        <v>-7352.9321568608284</v>
      </c>
      <c r="BK992" s="7">
        <v>4864754.565126285</v>
      </c>
      <c r="BL992" s="25">
        <f t="shared" si="480"/>
        <v>21.189929547429081</v>
      </c>
      <c r="BM992" s="6">
        <v>429</v>
      </c>
      <c r="BN992" s="21">
        <v>0.4688931124640297</v>
      </c>
      <c r="BO992" s="7">
        <v>-7363.2282320708036</v>
      </c>
      <c r="BP992" s="7">
        <v>4864760.277467221</v>
      </c>
      <c r="BQ992" s="25">
        <f t="shared" si="481"/>
        <v>20.687336852384995</v>
      </c>
      <c r="BR992" s="6">
        <v>869</v>
      </c>
      <c r="BS992" s="21">
        <v>0.47261107730980412</v>
      </c>
      <c r="BT992" s="7">
        <v>-7363.2282320708036</v>
      </c>
      <c r="BU992" s="7">
        <v>4864760.277467221</v>
      </c>
      <c r="BV992" s="25">
        <f t="shared" si="482"/>
        <v>20.04400089383331</v>
      </c>
      <c r="BW992" s="6">
        <v>1041</v>
      </c>
      <c r="BX992" s="21">
        <v>0.47403576489175442</v>
      </c>
      <c r="BY992" s="7">
        <v>-7344.9684000015259</v>
      </c>
      <c r="BZ992" s="7">
        <v>4864749.5759999976</v>
      </c>
      <c r="CA992" s="25">
        <f t="shared" si="483"/>
        <v>19.804120598852826</v>
      </c>
      <c r="CB992" s="6">
        <v>1091</v>
      </c>
      <c r="CC992" s="21">
        <v>0.38241952599929252</v>
      </c>
      <c r="CD992" s="7">
        <v>-7352.9321568608284</v>
      </c>
      <c r="CE992" s="7">
        <v>4864754.565126285</v>
      </c>
      <c r="CF992" s="25">
        <f t="shared" si="484"/>
        <v>46.756259956318104</v>
      </c>
      <c r="CG992" s="6">
        <v>761</v>
      </c>
      <c r="CH992" s="21">
        <v>0.38507164278573808</v>
      </c>
      <c r="CI992" s="7">
        <v>-7352.9321568608284</v>
      </c>
      <c r="CJ992" s="7">
        <v>4864754.565126285</v>
      </c>
      <c r="CK992" s="25">
        <f t="shared" si="485"/>
        <v>45.481402557098022</v>
      </c>
      <c r="CL992" s="6">
        <v>874</v>
      </c>
      <c r="CM992" s="21">
        <v>0.39279291741596351</v>
      </c>
      <c r="CN992" s="7">
        <v>-7352.9321568608284</v>
      </c>
      <c r="CO992" s="7">
        <v>4864754.565126285</v>
      </c>
      <c r="CP992" s="25">
        <f t="shared" si="486"/>
        <v>42.00929631948685</v>
      </c>
      <c r="CQ992" s="6">
        <v>982</v>
      </c>
      <c r="CR992" s="21">
        <v>0.39367008571027112</v>
      </c>
      <c r="CS992" s="7">
        <v>-7352.9321568608284</v>
      </c>
      <c r="CT992" s="7">
        <v>4864754.565126285</v>
      </c>
      <c r="CU992" s="25">
        <f t="shared" si="487"/>
        <v>41.636128564476891</v>
      </c>
      <c r="CV992" s="6">
        <v>431</v>
      </c>
      <c r="CW992" s="21">
        <v>0.39452479687131248</v>
      </c>
      <c r="CX992" s="7">
        <v>-7352.9321568608284</v>
      </c>
      <c r="CY992" s="7">
        <v>4864754.565126285</v>
      </c>
      <c r="CZ992" s="25">
        <f t="shared" si="488"/>
        <v>41.276491996951755</v>
      </c>
      <c r="DA992" s="6">
        <v>106</v>
      </c>
      <c r="DB992" s="21">
        <v>0.39743751010799838</v>
      </c>
      <c r="DC992" s="7">
        <v>-7352.9321568608284</v>
      </c>
      <c r="DD992" s="7">
        <v>4864754.565126285</v>
      </c>
      <c r="DE992" s="25">
        <f t="shared" si="489"/>
        <v>40.079711477532527</v>
      </c>
      <c r="DF992" s="6">
        <v>644</v>
      </c>
      <c r="DG992" s="21">
        <v>0.39756358874647829</v>
      </c>
      <c r="DH992" s="7">
        <v>-7363.2282320708036</v>
      </c>
      <c r="DI992" s="7">
        <v>4864760.277467221</v>
      </c>
      <c r="DJ992" s="25">
        <f t="shared" si="490"/>
        <v>40.028894025044771</v>
      </c>
      <c r="DK992" s="6">
        <v>758</v>
      </c>
      <c r="DL992" s="21">
        <v>0.40838983682288937</v>
      </c>
      <c r="DM992" s="7">
        <v>-7363.2282320708036</v>
      </c>
      <c r="DN992" s="7">
        <v>4864760.277467221</v>
      </c>
      <c r="DO992" s="25">
        <f t="shared" si="491"/>
        <v>35.950116091354786</v>
      </c>
      <c r="DP992" s="6">
        <v>544</v>
      </c>
      <c r="DQ992" s="21">
        <v>0.4176917210967806</v>
      </c>
      <c r="DR992" s="7">
        <v>-7352.9321568608284</v>
      </c>
      <c r="DS992" s="7">
        <v>4864754.565126285</v>
      </c>
      <c r="DT992" s="25">
        <f t="shared" si="492"/>
        <v>32.853113231160201</v>
      </c>
      <c r="DU992" s="6">
        <v>327</v>
      </c>
      <c r="DV992" s="21">
        <v>0.42468744136860609</v>
      </c>
      <c r="DW992" s="7">
        <v>-7352.9321568608284</v>
      </c>
      <c r="DX992" s="7">
        <v>4864754.565126285</v>
      </c>
      <c r="DY992" s="25">
        <f t="shared" si="493"/>
        <v>30.741306867169385</v>
      </c>
      <c r="DZ992" s="6">
        <v>656</v>
      </c>
      <c r="EA992" s="21">
        <v>0.42673737091822478</v>
      </c>
      <c r="EB992" s="7">
        <v>-7352.9321568608284</v>
      </c>
      <c r="EC992" s="7">
        <v>4864754.565126285</v>
      </c>
      <c r="ED992" s="25">
        <f t="shared" si="494"/>
        <v>30.154858229634883</v>
      </c>
      <c r="EE992" s="6">
        <v>869</v>
      </c>
      <c r="EF992" s="21">
        <v>0.42899029450516818</v>
      </c>
      <c r="EG992" s="7">
        <v>-7363.2282320708036</v>
      </c>
      <c r="EH992" s="7">
        <v>4864760.277467221</v>
      </c>
      <c r="EI992" s="25">
        <f t="shared" si="495"/>
        <v>29.526375108143636</v>
      </c>
    </row>
    <row r="993" spans="1:139" x14ac:dyDescent="0.25">
      <c r="A993" s="6">
        <v>979</v>
      </c>
      <c r="B993" s="6">
        <v>2</v>
      </c>
      <c r="C993" s="6">
        <v>4</v>
      </c>
      <c r="D993" s="6">
        <v>2</v>
      </c>
      <c r="E993" s="6">
        <v>4</v>
      </c>
      <c r="F993" s="20">
        <f t="shared" si="465"/>
        <v>1</v>
      </c>
      <c r="G993" s="20">
        <f t="shared" si="466"/>
        <v>1</v>
      </c>
      <c r="H993" s="20">
        <f t="shared" si="467"/>
        <v>1</v>
      </c>
      <c r="I993" s="7">
        <v>-7413.9408429863406</v>
      </c>
      <c r="J993" s="7">
        <v>4864786.4493958242</v>
      </c>
      <c r="K993" s="6">
        <v>0</v>
      </c>
      <c r="L993" s="6">
        <v>0</v>
      </c>
      <c r="M993" s="7">
        <v>-7413.4500211879058</v>
      </c>
      <c r="N993" s="7">
        <v>4864788.2429035529</v>
      </c>
      <c r="O993" s="26">
        <f t="shared" si="468"/>
        <v>-7413.4500211879058</v>
      </c>
      <c r="P993" s="26">
        <f t="shared" si="469"/>
        <v>4864788.2429035529</v>
      </c>
      <c r="Q993" s="20">
        <f t="shared" si="470"/>
        <v>1</v>
      </c>
      <c r="R993" s="26">
        <f t="shared" si="471"/>
        <v>1.8594558372861394</v>
      </c>
      <c r="S993" s="26">
        <f>R993*'8_HeSo_Mercator'!$B$7</f>
        <v>1.4245781271703439</v>
      </c>
      <c r="T993" s="6">
        <v>1138</v>
      </c>
      <c r="U993" s="21">
        <v>0.39177945296703498</v>
      </c>
      <c r="V993" s="7">
        <v>-7413.9552999995649</v>
      </c>
      <c r="W993" s="7">
        <v>4864787.7942999974</v>
      </c>
      <c r="X993" s="25">
        <f t="shared" si="472"/>
        <v>42.445668506587673</v>
      </c>
      <c r="Y993" s="6">
        <v>1195</v>
      </c>
      <c r="Z993" s="21">
        <v>0.41110197633604451</v>
      </c>
      <c r="AA993" s="7">
        <v>-7413.9552999995649</v>
      </c>
      <c r="AB993" s="7">
        <v>4864787.7942999974</v>
      </c>
      <c r="AC993" s="25">
        <f t="shared" si="473"/>
        <v>35.010776378380015</v>
      </c>
      <c r="AD993" s="6">
        <v>1159</v>
      </c>
      <c r="AE993" s="21">
        <v>0.42204493466624932</v>
      </c>
      <c r="AF993" s="7">
        <v>-7413.9552999995649</v>
      </c>
      <c r="AG993" s="7">
        <v>4864787.7942999974</v>
      </c>
      <c r="AH993" s="25">
        <f t="shared" si="474"/>
        <v>31.51847750925964</v>
      </c>
      <c r="AI993" s="6">
        <v>1235</v>
      </c>
      <c r="AJ993" s="21">
        <v>0.42512258805554598</v>
      </c>
      <c r="AK993" s="7">
        <v>-7413.9552999995649</v>
      </c>
      <c r="AL993" s="7">
        <v>4864787.7942999974</v>
      </c>
      <c r="AM993" s="25">
        <f t="shared" si="475"/>
        <v>30.615635320884149</v>
      </c>
      <c r="AN993" s="6">
        <v>1215</v>
      </c>
      <c r="AO993" s="21">
        <v>0.4298881078542125</v>
      </c>
      <c r="AP993" s="7">
        <v>-7413.9552999995649</v>
      </c>
      <c r="AQ993" s="7">
        <v>4864787.7942999974</v>
      </c>
      <c r="AR993" s="25">
        <f t="shared" si="476"/>
        <v>29.280485604088895</v>
      </c>
      <c r="AS993" s="6">
        <v>1175</v>
      </c>
      <c r="AT993" s="21">
        <v>0.43007100063861242</v>
      </c>
      <c r="AU993" s="7">
        <v>-7413.9552999995649</v>
      </c>
      <c r="AV993" s="7">
        <v>4864787.7942999974</v>
      </c>
      <c r="AW993" s="25">
        <f t="shared" si="477"/>
        <v>29.230709874365068</v>
      </c>
      <c r="AX993" s="6">
        <v>1137</v>
      </c>
      <c r="AY993" s="21">
        <v>0.4400179513866454</v>
      </c>
      <c r="AZ993" s="7">
        <v>-7413.1548000015318</v>
      </c>
      <c r="BA993" s="7">
        <v>4864789.2366999984</v>
      </c>
      <c r="BB993" s="25">
        <f t="shared" si="478"/>
        <v>26.675859482250594</v>
      </c>
      <c r="BC993" s="6">
        <v>1160</v>
      </c>
      <c r="BD993" s="21">
        <v>0.4405276346834876</v>
      </c>
      <c r="BE993" s="7">
        <v>-7413.1548000015318</v>
      </c>
      <c r="BF993" s="7">
        <v>4864789.2366999984</v>
      </c>
      <c r="BG993" s="25">
        <f t="shared" si="479"/>
        <v>26.552619429269257</v>
      </c>
      <c r="BH993" s="6">
        <v>1272</v>
      </c>
      <c r="BI993" s="21">
        <v>0.44087584319394912</v>
      </c>
      <c r="BJ993" s="7">
        <v>-7413.9552999995649</v>
      </c>
      <c r="BK993" s="7">
        <v>4864787.7942999974</v>
      </c>
      <c r="BL993" s="25">
        <f t="shared" si="480"/>
        <v>26.468832573962203</v>
      </c>
      <c r="BM993" s="6">
        <v>1098</v>
      </c>
      <c r="BN993" s="21">
        <v>0.441087080866716</v>
      </c>
      <c r="BO993" s="7">
        <v>-7413.9552999995649</v>
      </c>
      <c r="BP993" s="7">
        <v>4864787.7942999974</v>
      </c>
      <c r="BQ993" s="25">
        <f t="shared" si="481"/>
        <v>26.418165033252237</v>
      </c>
      <c r="BR993" s="6">
        <v>1252</v>
      </c>
      <c r="BS993" s="21">
        <v>0.44162268922340908</v>
      </c>
      <c r="BT993" s="7">
        <v>-7413.9552999995649</v>
      </c>
      <c r="BU993" s="7">
        <v>4864787.7942999974</v>
      </c>
      <c r="BV993" s="25">
        <f t="shared" si="482"/>
        <v>26.290236197960407</v>
      </c>
      <c r="BW993" s="6">
        <v>1135</v>
      </c>
      <c r="BX993" s="21">
        <v>0.45691091206220841</v>
      </c>
      <c r="BY993" s="7">
        <v>-7410.1004000008106</v>
      </c>
      <c r="BZ993" s="7">
        <v>4864794.7424999997</v>
      </c>
      <c r="CA993" s="25">
        <f t="shared" si="483"/>
        <v>22.944250712290341</v>
      </c>
      <c r="CB993" s="6">
        <v>1138</v>
      </c>
      <c r="CC993" s="21">
        <v>0.37689657892660861</v>
      </c>
      <c r="CD993" s="7">
        <v>-7413.9552999995649</v>
      </c>
      <c r="CE993" s="7">
        <v>4864787.7942999974</v>
      </c>
      <c r="CF993" s="25">
        <f t="shared" si="484"/>
        <v>49.557708682626149</v>
      </c>
      <c r="CG993" s="6">
        <v>1159</v>
      </c>
      <c r="CH993" s="21">
        <v>0.3879334022155666</v>
      </c>
      <c r="CI993" s="7">
        <v>-7413.9552999995649</v>
      </c>
      <c r="CJ993" s="7">
        <v>4864787.7942999974</v>
      </c>
      <c r="CK993" s="25">
        <f t="shared" si="485"/>
        <v>44.154126646662824</v>
      </c>
      <c r="CL993" s="6">
        <v>1195</v>
      </c>
      <c r="CM993" s="21">
        <v>0.3900821512465445</v>
      </c>
      <c r="CN993" s="7">
        <v>-7413.9552999995649</v>
      </c>
      <c r="CO993" s="7">
        <v>4864787.7942999974</v>
      </c>
      <c r="CP993" s="25">
        <f t="shared" si="486"/>
        <v>43.18925214152361</v>
      </c>
      <c r="CQ993" s="6">
        <v>1215</v>
      </c>
      <c r="CR993" s="21">
        <v>0.39966737695545979</v>
      </c>
      <c r="CS993" s="7">
        <v>-7413.9552999995649</v>
      </c>
      <c r="CT993" s="7">
        <v>4864787.7942999974</v>
      </c>
      <c r="CU993" s="25">
        <f t="shared" si="487"/>
        <v>39.192701439180198</v>
      </c>
      <c r="CV993" s="6">
        <v>1235</v>
      </c>
      <c r="CW993" s="21">
        <v>0.39996440014239931</v>
      </c>
      <c r="CX993" s="7">
        <v>-7413.9552999995649</v>
      </c>
      <c r="CY993" s="7">
        <v>4864787.7942999974</v>
      </c>
      <c r="CZ993" s="25">
        <f t="shared" si="488"/>
        <v>39.076409289041983</v>
      </c>
      <c r="DA993" s="6">
        <v>1175</v>
      </c>
      <c r="DB993" s="21">
        <v>0.41620937649291789</v>
      </c>
      <c r="DC993" s="7">
        <v>-7413.9552999995649</v>
      </c>
      <c r="DD993" s="7">
        <v>4864787.7942999974</v>
      </c>
      <c r="DE993" s="25">
        <f t="shared" si="489"/>
        <v>33.323649691013266</v>
      </c>
      <c r="DF993" s="6">
        <v>1272</v>
      </c>
      <c r="DG993" s="21">
        <v>0.41701783614268911</v>
      </c>
      <c r="DH993" s="7">
        <v>-7413.9552999995649</v>
      </c>
      <c r="DI993" s="7">
        <v>4864787.7942999974</v>
      </c>
      <c r="DJ993" s="25">
        <f t="shared" si="490"/>
        <v>33.065986051617578</v>
      </c>
      <c r="DK993" s="6">
        <v>1252</v>
      </c>
      <c r="DL993" s="21">
        <v>0.41893267774218379</v>
      </c>
      <c r="DM993" s="7">
        <v>-7413.9552999995649</v>
      </c>
      <c r="DN993" s="7">
        <v>4864787.7942999974</v>
      </c>
      <c r="DO993" s="25">
        <f t="shared" si="491"/>
        <v>32.465571275479135</v>
      </c>
      <c r="DP993" s="6">
        <v>1098</v>
      </c>
      <c r="DQ993" s="21">
        <v>0.42161416141614161</v>
      </c>
      <c r="DR993" s="7">
        <v>-7413.9552999995649</v>
      </c>
      <c r="DS993" s="7">
        <v>4864787.7942999974</v>
      </c>
      <c r="DT993" s="25">
        <f t="shared" si="492"/>
        <v>31.647487782822157</v>
      </c>
      <c r="DU993" s="6">
        <v>1160</v>
      </c>
      <c r="DV993" s="21">
        <v>0.42516856764761479</v>
      </c>
      <c r="DW993" s="7">
        <v>-7413.1548000015318</v>
      </c>
      <c r="DX993" s="7">
        <v>4864789.2366999984</v>
      </c>
      <c r="DY993" s="25">
        <f t="shared" si="493"/>
        <v>30.602393833199706</v>
      </c>
      <c r="DZ993" s="6">
        <v>1137</v>
      </c>
      <c r="EA993" s="21">
        <v>0.42761961676859878</v>
      </c>
      <c r="EB993" s="7">
        <v>-7413.1548000015318</v>
      </c>
      <c r="EC993" s="7">
        <v>4864789.2366999984</v>
      </c>
      <c r="ED993" s="25">
        <f t="shared" si="494"/>
        <v>29.906770645256071</v>
      </c>
      <c r="EE993" s="6">
        <v>1180</v>
      </c>
      <c r="EF993" s="21">
        <v>0.43036068975114811</v>
      </c>
      <c r="EG993" s="7">
        <v>-7406.0630999989808</v>
      </c>
      <c r="EH993" s="7">
        <v>4864788.2193000019</v>
      </c>
      <c r="EI993" s="25">
        <f t="shared" si="495"/>
        <v>29.152084920798689</v>
      </c>
    </row>
    <row r="994" spans="1:139" x14ac:dyDescent="0.25">
      <c r="A994" s="6">
        <v>980</v>
      </c>
      <c r="B994" s="6">
        <v>2</v>
      </c>
      <c r="C994" s="6">
        <v>2</v>
      </c>
      <c r="D994" s="6">
        <v>2</v>
      </c>
      <c r="E994" s="6">
        <v>2</v>
      </c>
      <c r="F994" s="20">
        <f t="shared" si="465"/>
        <v>1</v>
      </c>
      <c r="G994" s="20">
        <f t="shared" si="466"/>
        <v>1</v>
      </c>
      <c r="H994" s="20">
        <f t="shared" si="467"/>
        <v>1</v>
      </c>
      <c r="I994" s="7">
        <v>-7327.3468460056911</v>
      </c>
      <c r="J994" s="7">
        <v>4864782.8593794592</v>
      </c>
      <c r="K994" s="6">
        <v>6</v>
      </c>
      <c r="L994" s="6">
        <v>6</v>
      </c>
      <c r="M994" s="7">
        <v>-7313.9364289890545</v>
      </c>
      <c r="N994" s="7">
        <v>4864797.1696827011</v>
      </c>
      <c r="O994" s="26">
        <f t="shared" si="468"/>
        <v>-7313.9364289890545</v>
      </c>
      <c r="P994" s="26">
        <f t="shared" si="469"/>
        <v>4864797.169682702</v>
      </c>
      <c r="Q994" s="20">
        <f t="shared" si="470"/>
        <v>1</v>
      </c>
      <c r="R994" s="26">
        <f t="shared" si="471"/>
        <v>19.611834780641871</v>
      </c>
      <c r="S994" s="26">
        <f>R994*'8_HeSo_Mercator'!$B$7</f>
        <v>15.025143540358107</v>
      </c>
      <c r="T994" s="6">
        <v>7966</v>
      </c>
      <c r="U994" s="21">
        <v>0.41156042847008539</v>
      </c>
      <c r="V994" s="7">
        <v>-7312.9813000001013</v>
      </c>
      <c r="W994" s="7">
        <v>4864798.7476999983</v>
      </c>
      <c r="X994" s="25">
        <f t="shared" si="472"/>
        <v>34.855037734420179</v>
      </c>
      <c r="Y994" s="6">
        <v>10680</v>
      </c>
      <c r="Z994" s="21">
        <v>0.4199649768248882</v>
      </c>
      <c r="AA994" s="7">
        <v>-7312.9813000001013</v>
      </c>
      <c r="AB994" s="7">
        <v>4864798.7476999983</v>
      </c>
      <c r="AC994" s="25">
        <f t="shared" si="473"/>
        <v>32.147537021506025</v>
      </c>
      <c r="AD994" s="6">
        <v>8402</v>
      </c>
      <c r="AE994" s="21">
        <v>0.4273258351037163</v>
      </c>
      <c r="AF994" s="7">
        <v>-7312.9813000001013</v>
      </c>
      <c r="AG994" s="7">
        <v>4864798.7476999983</v>
      </c>
      <c r="AH994" s="25">
        <f t="shared" si="474"/>
        <v>29.989097757525755</v>
      </c>
      <c r="AI994" s="6">
        <v>11142</v>
      </c>
      <c r="AJ994" s="21">
        <v>0.43885799503786072</v>
      </c>
      <c r="AK994" s="7">
        <v>-7312.9813000001013</v>
      </c>
      <c r="AL994" s="7">
        <v>4864798.7476999983</v>
      </c>
      <c r="AM994" s="25">
        <f t="shared" si="475"/>
        <v>26.959010094715129</v>
      </c>
      <c r="AN994" s="6">
        <v>8857</v>
      </c>
      <c r="AO994" s="21">
        <v>0.4394961292788761</v>
      </c>
      <c r="AP994" s="7">
        <v>-7312.9813000001013</v>
      </c>
      <c r="AQ994" s="7">
        <v>4864798.7476999983</v>
      </c>
      <c r="AR994" s="25">
        <f t="shared" si="476"/>
        <v>26.802776314846227</v>
      </c>
      <c r="AS994" s="6">
        <v>7970</v>
      </c>
      <c r="AT994" s="21">
        <v>0.4534697544183674</v>
      </c>
      <c r="AU994" s="7">
        <v>-7312.9813000001013</v>
      </c>
      <c r="AV994" s="7">
        <v>4864798.7476999983</v>
      </c>
      <c r="AW994" s="25">
        <f t="shared" si="477"/>
        <v>23.648668693040285</v>
      </c>
      <c r="AX994" s="6">
        <v>11598</v>
      </c>
      <c r="AY994" s="21">
        <v>0.45528286281713393</v>
      </c>
      <c r="AZ994" s="7">
        <v>-7312.9813000001013</v>
      </c>
      <c r="BA994" s="7">
        <v>4864798.7476999983</v>
      </c>
      <c r="BB994" s="25">
        <f t="shared" si="478"/>
        <v>23.27420129763496</v>
      </c>
      <c r="BC994" s="6">
        <v>10224</v>
      </c>
      <c r="BD994" s="21">
        <v>0.45790066437382598</v>
      </c>
      <c r="BE994" s="7">
        <v>-7312.9813000001013</v>
      </c>
      <c r="BF994" s="7">
        <v>4864798.7476999983</v>
      </c>
      <c r="BG994" s="25">
        <f t="shared" si="479"/>
        <v>22.746516973770181</v>
      </c>
      <c r="BH994" s="6">
        <v>10223</v>
      </c>
      <c r="BI994" s="21">
        <v>0.47314389416956681</v>
      </c>
      <c r="BJ994" s="7">
        <v>-7312.9813000001013</v>
      </c>
      <c r="BK994" s="7">
        <v>4864798.7476999983</v>
      </c>
      <c r="BL994" s="25">
        <f t="shared" si="480"/>
        <v>19.953865480831283</v>
      </c>
      <c r="BM994" s="6">
        <v>9770</v>
      </c>
      <c r="BN994" s="21">
        <v>0.47374825321532621</v>
      </c>
      <c r="BO994" s="7">
        <v>-7312.9813000001013</v>
      </c>
      <c r="BP994" s="7">
        <v>4864798.7476999983</v>
      </c>
      <c r="BQ994" s="25">
        <f t="shared" si="481"/>
        <v>19.852239837862356</v>
      </c>
      <c r="BR994" s="6">
        <v>7540</v>
      </c>
      <c r="BS994" s="21">
        <v>0.48755870384851879</v>
      </c>
      <c r="BT994" s="7">
        <v>-7312.9813000001013</v>
      </c>
      <c r="BU994" s="7">
        <v>4864798.7476999983</v>
      </c>
      <c r="BV994" s="25">
        <f t="shared" si="482"/>
        <v>17.696702283809717</v>
      </c>
      <c r="BW994" s="6">
        <v>9314</v>
      </c>
      <c r="BX994" s="21">
        <v>0.48892153932766308</v>
      </c>
      <c r="BY994" s="7">
        <v>-7312.9813000001013</v>
      </c>
      <c r="BZ994" s="7">
        <v>4864798.7476999983</v>
      </c>
      <c r="CA994" s="25">
        <f t="shared" si="483"/>
        <v>17.500212340775953</v>
      </c>
      <c r="CB994" s="6">
        <v>7966</v>
      </c>
      <c r="CC994" s="21">
        <v>0.40765540330652678</v>
      </c>
      <c r="CD994" s="7">
        <v>-7312.9813000001013</v>
      </c>
      <c r="CE994" s="7">
        <v>4864798.7476999983</v>
      </c>
      <c r="CF994" s="25">
        <f t="shared" si="484"/>
        <v>36.209888509264594</v>
      </c>
      <c r="CG994" s="6">
        <v>8402</v>
      </c>
      <c r="CH994" s="21">
        <v>0.41032503368463791</v>
      </c>
      <c r="CI994" s="7">
        <v>-7312.9813000001013</v>
      </c>
      <c r="CJ994" s="7">
        <v>4864798.7476999983</v>
      </c>
      <c r="CK994" s="25">
        <f t="shared" si="485"/>
        <v>35.27669942631325</v>
      </c>
      <c r="CL994" s="6">
        <v>11142</v>
      </c>
      <c r="CM994" s="21">
        <v>0.42058144196079172</v>
      </c>
      <c r="CN994" s="7">
        <v>-7312.9813000001013</v>
      </c>
      <c r="CO994" s="7">
        <v>4864798.7476999983</v>
      </c>
      <c r="CP994" s="25">
        <f t="shared" si="486"/>
        <v>31.959470649313555</v>
      </c>
      <c r="CQ994" s="6">
        <v>10680</v>
      </c>
      <c r="CR994" s="21">
        <v>0.42982165351720469</v>
      </c>
      <c r="CS994" s="7">
        <v>-7312.9813000001013</v>
      </c>
      <c r="CT994" s="7">
        <v>4864798.7476999983</v>
      </c>
      <c r="CU994" s="25">
        <f t="shared" si="487"/>
        <v>29.29859792160272</v>
      </c>
      <c r="CV994" s="6">
        <v>8857</v>
      </c>
      <c r="CW994" s="21">
        <v>0.4384668084952944</v>
      </c>
      <c r="CX994" s="7">
        <v>-7312.9813000001013</v>
      </c>
      <c r="CY994" s="7">
        <v>4864798.7476999983</v>
      </c>
      <c r="CZ994" s="25">
        <f t="shared" si="488"/>
        <v>27.055346906234348</v>
      </c>
      <c r="DA994" s="6">
        <v>7970</v>
      </c>
      <c r="DB994" s="21">
        <v>0.43854075372480278</v>
      </c>
      <c r="DC994" s="7">
        <v>-7312.9813000001013</v>
      </c>
      <c r="DD994" s="7">
        <v>4864798.7476999983</v>
      </c>
      <c r="DE994" s="25">
        <f t="shared" si="489"/>
        <v>27.037103603905958</v>
      </c>
      <c r="DF994" s="6">
        <v>10224</v>
      </c>
      <c r="DG994" s="21">
        <v>0.44664387259312571</v>
      </c>
      <c r="DH994" s="7">
        <v>-7312.9813000001013</v>
      </c>
      <c r="DI994" s="7">
        <v>4864798.7476999983</v>
      </c>
      <c r="DJ994" s="25">
        <f t="shared" si="490"/>
        <v>25.127800681100393</v>
      </c>
      <c r="DK994" s="6">
        <v>1733</v>
      </c>
      <c r="DL994" s="21">
        <v>0.45023477792317751</v>
      </c>
      <c r="DM994" s="7">
        <v>-7338.0093999989331</v>
      </c>
      <c r="DN994" s="7">
        <v>4864757.3975000009</v>
      </c>
      <c r="DO994" s="25">
        <f t="shared" si="491"/>
        <v>24.335700150541825</v>
      </c>
      <c r="DP994" s="6">
        <v>11598</v>
      </c>
      <c r="DQ994" s="21">
        <v>0.45908875094518781</v>
      </c>
      <c r="DR994" s="7">
        <v>-7312.9813000001013</v>
      </c>
      <c r="DS994" s="7">
        <v>4864798.7476999983</v>
      </c>
      <c r="DT994" s="25">
        <f t="shared" si="492"/>
        <v>22.511964461739765</v>
      </c>
      <c r="DU994" s="6">
        <v>9770</v>
      </c>
      <c r="DV994" s="21">
        <v>0.46635226498167009</v>
      </c>
      <c r="DW994" s="7">
        <v>-7312.9813000001013</v>
      </c>
      <c r="DX994" s="7">
        <v>4864798.7476999983</v>
      </c>
      <c r="DY994" s="25">
        <f t="shared" si="493"/>
        <v>21.141881702941141</v>
      </c>
      <c r="DZ994" s="6">
        <v>9314</v>
      </c>
      <c r="EA994" s="21">
        <v>0.47587826597514438</v>
      </c>
      <c r="EB994" s="7">
        <v>-7312.9813000001013</v>
      </c>
      <c r="EC994" s="7">
        <v>4864798.7476999983</v>
      </c>
      <c r="ED994" s="25">
        <f t="shared" si="494"/>
        <v>19.499187632569864</v>
      </c>
      <c r="EE994" s="6">
        <v>10223</v>
      </c>
      <c r="EF994" s="21">
        <v>0.47653801911863869</v>
      </c>
      <c r="EG994" s="7">
        <v>-7312.9813000001013</v>
      </c>
      <c r="EH994" s="7">
        <v>4864798.7476999983</v>
      </c>
      <c r="EI994" s="25">
        <f t="shared" si="495"/>
        <v>19.391427425702854</v>
      </c>
    </row>
    <row r="995" spans="1:139" x14ac:dyDescent="0.25">
      <c r="A995" s="6">
        <v>981</v>
      </c>
      <c r="B995" s="6">
        <v>2</v>
      </c>
      <c r="C995" s="6">
        <v>0</v>
      </c>
      <c r="D995" s="6">
        <v>2</v>
      </c>
      <c r="E995" s="6">
        <v>0</v>
      </c>
      <c r="F995" s="20">
        <f t="shared" si="465"/>
        <v>1</v>
      </c>
      <c r="G995" s="20">
        <f t="shared" si="466"/>
        <v>1</v>
      </c>
      <c r="H995" s="20">
        <f t="shared" si="467"/>
        <v>1</v>
      </c>
      <c r="I995" s="7">
        <v>-7360.7540571439476</v>
      </c>
      <c r="J995" s="7">
        <v>4864837.0769142862</v>
      </c>
      <c r="K995" s="6">
        <v>3</v>
      </c>
      <c r="L995" s="6">
        <v>0</v>
      </c>
      <c r="M995" s="7">
        <v>-7363.9436797373583</v>
      </c>
      <c r="N995" s="7">
        <v>4864842.9831048399</v>
      </c>
      <c r="O995" s="26">
        <f t="shared" si="468"/>
        <v>-7363.9436797373583</v>
      </c>
      <c r="P995" s="26">
        <f t="shared" si="469"/>
        <v>4864842.9831048381</v>
      </c>
      <c r="Q995" s="20">
        <f t="shared" si="470"/>
        <v>1</v>
      </c>
      <c r="R995" s="26">
        <f t="shared" si="471"/>
        <v>6.7124346643205932</v>
      </c>
      <c r="S995" s="26">
        <f>R995*'8_HeSo_Mercator'!$B$7</f>
        <v>5.1425731179544192</v>
      </c>
      <c r="T995" s="6">
        <v>5337</v>
      </c>
      <c r="U995" s="21">
        <v>0.21134869621163049</v>
      </c>
      <c r="V995" s="7">
        <v>-7364.8388999998569</v>
      </c>
      <c r="W995" s="7">
        <v>4864844.8841999993</v>
      </c>
      <c r="X995" s="25">
        <f t="shared" si="472"/>
        <v>501.18920445267048</v>
      </c>
      <c r="Y995" s="6">
        <v>5436</v>
      </c>
      <c r="Z995" s="21">
        <v>0.22030919831871629</v>
      </c>
      <c r="AA995" s="7">
        <v>-7364.8388999998569</v>
      </c>
      <c r="AB995" s="7">
        <v>4864844.8841999993</v>
      </c>
      <c r="AC995" s="25">
        <f t="shared" si="473"/>
        <v>424.49197024202505</v>
      </c>
      <c r="AD995" s="6">
        <v>5645</v>
      </c>
      <c r="AE995" s="21">
        <v>0.22586427380563759</v>
      </c>
      <c r="AF995" s="7">
        <v>-7364.8388999998569</v>
      </c>
      <c r="AG995" s="7">
        <v>4864844.8841999993</v>
      </c>
      <c r="AH995" s="25">
        <f t="shared" si="474"/>
        <v>384.24642325584443</v>
      </c>
      <c r="AI995" s="6">
        <v>5537</v>
      </c>
      <c r="AJ995" s="21">
        <v>0.2287699139325278</v>
      </c>
      <c r="AK995" s="7">
        <v>-7364.8388999998569</v>
      </c>
      <c r="AL995" s="7">
        <v>4864844.8841999993</v>
      </c>
      <c r="AM995" s="25">
        <f t="shared" si="475"/>
        <v>365.09372180528811</v>
      </c>
      <c r="AN995" s="6">
        <v>5753</v>
      </c>
      <c r="AO995" s="21">
        <v>0.2352849808441575</v>
      </c>
      <c r="AP995" s="7">
        <v>-7364.8388999998569</v>
      </c>
      <c r="AQ995" s="7">
        <v>4864844.8841999993</v>
      </c>
      <c r="AR995" s="25">
        <f t="shared" si="476"/>
        <v>326.30458676972717</v>
      </c>
      <c r="AS995" s="6">
        <v>5964</v>
      </c>
      <c r="AT995" s="21">
        <v>0.27138787747486531</v>
      </c>
      <c r="AU995" s="7">
        <v>-7360.5392999984324</v>
      </c>
      <c r="AV995" s="7">
        <v>4864837.9438000023</v>
      </c>
      <c r="AW995" s="25">
        <f t="shared" si="477"/>
        <v>184.34791172848495</v>
      </c>
      <c r="AX995" s="6">
        <v>6072</v>
      </c>
      <c r="AY995" s="21">
        <v>0.27510497574423998</v>
      </c>
      <c r="AZ995" s="7">
        <v>-7360.5392999984324</v>
      </c>
      <c r="BA995" s="7">
        <v>4864837.9438000023</v>
      </c>
      <c r="BB995" s="25">
        <f t="shared" si="478"/>
        <v>174.5847150156055</v>
      </c>
      <c r="BC995" s="6">
        <v>6183</v>
      </c>
      <c r="BD995" s="21">
        <v>0.28985706597253602</v>
      </c>
      <c r="BE995" s="7">
        <v>-7360.5392999984324</v>
      </c>
      <c r="BF995" s="7">
        <v>4864837.9438000023</v>
      </c>
      <c r="BG995" s="25">
        <f t="shared" si="479"/>
        <v>141.66560892925142</v>
      </c>
      <c r="BH995" s="6">
        <v>6258</v>
      </c>
      <c r="BI995" s="21">
        <v>0.29290783466608372</v>
      </c>
      <c r="BJ995" s="7">
        <v>-7367.4098999984562</v>
      </c>
      <c r="BK995" s="7">
        <v>4864841.7555999979</v>
      </c>
      <c r="BL995" s="25">
        <f t="shared" si="480"/>
        <v>135.85513138735047</v>
      </c>
      <c r="BM995" s="6">
        <v>5536</v>
      </c>
      <c r="BN995" s="21">
        <v>0.29806685377231718</v>
      </c>
      <c r="BO995" s="7">
        <v>-7360.5392999984324</v>
      </c>
      <c r="BP995" s="7">
        <v>4864837.9438000023</v>
      </c>
      <c r="BQ995" s="25">
        <f t="shared" si="481"/>
        <v>126.69085476318222</v>
      </c>
      <c r="BR995" s="6">
        <v>5856</v>
      </c>
      <c r="BS995" s="21">
        <v>0.29829466560286422</v>
      </c>
      <c r="BT995" s="7">
        <v>-7360.5392999984324</v>
      </c>
      <c r="BU995" s="7">
        <v>4864837.9438000023</v>
      </c>
      <c r="BV995" s="25">
        <f t="shared" si="482"/>
        <v>126.30427555019676</v>
      </c>
      <c r="BW995" s="6">
        <v>18520</v>
      </c>
      <c r="BX995" s="21">
        <v>0.29905475020232491</v>
      </c>
      <c r="BY995" s="7">
        <v>-7366.2565999999642</v>
      </c>
      <c r="BZ995" s="7">
        <v>4864841.1159000024</v>
      </c>
      <c r="CA995" s="25">
        <f t="shared" si="483"/>
        <v>125.02509100994392</v>
      </c>
      <c r="CB995" s="6">
        <v>5337</v>
      </c>
      <c r="CC995" s="21">
        <v>0.19299856100828661</v>
      </c>
      <c r="CD995" s="7">
        <v>-7364.8388999998569</v>
      </c>
      <c r="CE995" s="7">
        <v>4864844.8841999993</v>
      </c>
      <c r="CF995" s="25">
        <f t="shared" si="484"/>
        <v>720.74844863351643</v>
      </c>
      <c r="CG995" s="6">
        <v>5436</v>
      </c>
      <c r="CH995" s="21">
        <v>0.20086054667097769</v>
      </c>
      <c r="CI995" s="7">
        <v>-7364.8388999998569</v>
      </c>
      <c r="CJ995" s="7">
        <v>4864844.8841999993</v>
      </c>
      <c r="CK995" s="25">
        <f t="shared" si="485"/>
        <v>614.35788778972972</v>
      </c>
      <c r="CL995" s="6">
        <v>5645</v>
      </c>
      <c r="CM995" s="21">
        <v>0.21817148522992461</v>
      </c>
      <c r="CN995" s="7">
        <v>-7364.8388999998569</v>
      </c>
      <c r="CO995" s="7">
        <v>4864844.8841999993</v>
      </c>
      <c r="CP995" s="25">
        <f t="shared" si="486"/>
        <v>441.37532196847081</v>
      </c>
      <c r="CQ995" s="6">
        <v>5537</v>
      </c>
      <c r="CR995" s="21">
        <v>0.22109499048519449</v>
      </c>
      <c r="CS995" s="7">
        <v>-7364.8388999998569</v>
      </c>
      <c r="CT995" s="7">
        <v>4864844.8841999993</v>
      </c>
      <c r="CU995" s="25">
        <f t="shared" si="487"/>
        <v>418.48933027545576</v>
      </c>
      <c r="CV995" s="6">
        <v>5753</v>
      </c>
      <c r="CW995" s="21">
        <v>0.22282321265445451</v>
      </c>
      <c r="CX995" s="7">
        <v>-7364.8388999998569</v>
      </c>
      <c r="CY995" s="7">
        <v>4864844.8841999993</v>
      </c>
      <c r="CZ995" s="25">
        <f t="shared" si="488"/>
        <v>405.65634536394754</v>
      </c>
      <c r="DA995" s="6">
        <v>18520</v>
      </c>
      <c r="DB995" s="21">
        <v>0.2639174993922489</v>
      </c>
      <c r="DC995" s="7">
        <v>-7366.2565999999642</v>
      </c>
      <c r="DD995" s="7">
        <v>4864841.1159000024</v>
      </c>
      <c r="DE995" s="25">
        <f t="shared" si="489"/>
        <v>206.12337719002414</v>
      </c>
      <c r="DF995" s="6">
        <v>5536</v>
      </c>
      <c r="DG995" s="21">
        <v>0.26499005684671478</v>
      </c>
      <c r="DH995" s="7">
        <v>-7360.5392999984324</v>
      </c>
      <c r="DI995" s="7">
        <v>4864837.9438000023</v>
      </c>
      <c r="DJ995" s="25">
        <f t="shared" si="490"/>
        <v>202.80641434400118</v>
      </c>
      <c r="DK995" s="6">
        <v>6258</v>
      </c>
      <c r="DL995" s="21">
        <v>0.2745439651094369</v>
      </c>
      <c r="DM995" s="7">
        <v>-7367.4098999984562</v>
      </c>
      <c r="DN995" s="7">
        <v>4864841.7555999979</v>
      </c>
      <c r="DO995" s="25">
        <f t="shared" si="491"/>
        <v>176.01609964276724</v>
      </c>
      <c r="DP995" s="6">
        <v>5964</v>
      </c>
      <c r="DQ995" s="21">
        <v>0.2779614209799573</v>
      </c>
      <c r="DR995" s="7">
        <v>-7360.5392999984324</v>
      </c>
      <c r="DS995" s="7">
        <v>4864837.9438000023</v>
      </c>
      <c r="DT995" s="25">
        <f t="shared" si="492"/>
        <v>167.51816505913203</v>
      </c>
      <c r="DU995" s="6">
        <v>5422</v>
      </c>
      <c r="DV995" s="21">
        <v>0.27893783371472158</v>
      </c>
      <c r="DW995" s="7">
        <v>-7357.6981999985874</v>
      </c>
      <c r="DX995" s="7">
        <v>4864840.9226000011</v>
      </c>
      <c r="DY995" s="25">
        <f t="shared" si="493"/>
        <v>165.1848848542119</v>
      </c>
      <c r="DZ995" s="6">
        <v>6072</v>
      </c>
      <c r="EA995" s="21">
        <v>0.2799067284386218</v>
      </c>
      <c r="EB995" s="7">
        <v>-7360.5392999984324</v>
      </c>
      <c r="EC995" s="7">
        <v>4864837.9438000023</v>
      </c>
      <c r="ED995" s="25">
        <f t="shared" si="494"/>
        <v>162.90958865729291</v>
      </c>
      <c r="EE995" s="6">
        <v>5640</v>
      </c>
      <c r="EF995" s="21">
        <v>0.2804400270192029</v>
      </c>
      <c r="EG995" s="7">
        <v>-7360.5392999984324</v>
      </c>
      <c r="EH995" s="7">
        <v>4864837.9438000023</v>
      </c>
      <c r="EI995" s="25">
        <f t="shared" si="495"/>
        <v>161.67393130879705</v>
      </c>
    </row>
    <row r="996" spans="1:139" x14ac:dyDescent="0.25">
      <c r="A996" s="6">
        <v>982</v>
      </c>
      <c r="B996" s="6">
        <v>2</v>
      </c>
      <c r="C996" s="6">
        <v>1</v>
      </c>
      <c r="D996" s="6">
        <v>2</v>
      </c>
      <c r="E996" s="6">
        <v>1</v>
      </c>
      <c r="F996" s="20">
        <f t="shared" si="465"/>
        <v>1</v>
      </c>
      <c r="G996" s="20">
        <f t="shared" si="466"/>
        <v>1</v>
      </c>
      <c r="H996" s="20">
        <f t="shared" si="467"/>
        <v>1</v>
      </c>
      <c r="I996" s="7">
        <v>-7382.3303661835762</v>
      </c>
      <c r="J996" s="7">
        <v>4864845.4364818335</v>
      </c>
      <c r="K996" s="6">
        <v>0</v>
      </c>
      <c r="L996" s="6">
        <v>0</v>
      </c>
      <c r="M996" s="7">
        <v>-7378.2217935374201</v>
      </c>
      <c r="N996" s="7">
        <v>4864855.4216270894</v>
      </c>
      <c r="O996" s="26">
        <f t="shared" si="468"/>
        <v>-7378.2217935374192</v>
      </c>
      <c r="P996" s="26">
        <f t="shared" si="469"/>
        <v>4864855.4216270875</v>
      </c>
      <c r="Q996" s="20">
        <f t="shared" si="470"/>
        <v>1</v>
      </c>
      <c r="R996" s="26">
        <f t="shared" si="471"/>
        <v>10.79738370779879</v>
      </c>
      <c r="S996" s="26">
        <f>R996*'8_HeSo_Mercator'!$B$7</f>
        <v>8.2721602483687242</v>
      </c>
      <c r="T996" s="6">
        <v>14649</v>
      </c>
      <c r="U996" s="21">
        <v>0.15737645356567381</v>
      </c>
      <c r="V996" s="7">
        <v>-7376.3171166554093</v>
      </c>
      <c r="W996" s="7">
        <v>4864861.7561028535</v>
      </c>
      <c r="X996" s="25">
        <f t="shared" si="472"/>
        <v>1630.2003516431382</v>
      </c>
      <c r="Y996" s="6">
        <v>14567</v>
      </c>
      <c r="Z996" s="21">
        <v>0.19957501749858381</v>
      </c>
      <c r="AA996" s="7">
        <v>-7376.6317999996236</v>
      </c>
      <c r="AB996" s="7">
        <v>4864855.0896999994</v>
      </c>
      <c r="AC996" s="25">
        <f t="shared" si="473"/>
        <v>630.34062197894161</v>
      </c>
      <c r="AD996" s="6">
        <v>14629</v>
      </c>
      <c r="AE996" s="21">
        <v>0.22126585746856589</v>
      </c>
      <c r="AF996" s="7">
        <v>-7376.3171166554093</v>
      </c>
      <c r="AG996" s="7">
        <v>4864861.7561028535</v>
      </c>
      <c r="AH996" s="25">
        <f t="shared" si="474"/>
        <v>417.19815549022172</v>
      </c>
      <c r="AI996" s="6">
        <v>3746</v>
      </c>
      <c r="AJ996" s="21">
        <v>0.222760845248163</v>
      </c>
      <c r="AK996" s="7">
        <v>-7379.7994000017643</v>
      </c>
      <c r="AL996" s="7">
        <v>4864849.1578999981</v>
      </c>
      <c r="AM996" s="25">
        <f t="shared" si="475"/>
        <v>406.1108302800962</v>
      </c>
      <c r="AN996" s="6">
        <v>4435</v>
      </c>
      <c r="AO996" s="21">
        <v>0.2337384287337661</v>
      </c>
      <c r="AP996" s="7">
        <v>-7379.7994000017643</v>
      </c>
      <c r="AQ996" s="7">
        <v>4864849.1578999981</v>
      </c>
      <c r="AR996" s="25">
        <f t="shared" si="476"/>
        <v>335.02677671641447</v>
      </c>
      <c r="AS996" s="6">
        <v>14674</v>
      </c>
      <c r="AT996" s="21">
        <v>0.2374450519512166</v>
      </c>
      <c r="AU996" s="7">
        <v>-7376.3171166554093</v>
      </c>
      <c r="AV996" s="7">
        <v>4864861.7561028535</v>
      </c>
      <c r="AW996" s="25">
        <f t="shared" si="477"/>
        <v>314.59187691227697</v>
      </c>
      <c r="AX996" s="6">
        <v>14683</v>
      </c>
      <c r="AY996" s="21">
        <v>0.24307047188128761</v>
      </c>
      <c r="AZ996" s="7">
        <v>-7391.9301923848689</v>
      </c>
      <c r="BA996" s="7">
        <v>4864841.2406419143</v>
      </c>
      <c r="BB996" s="25">
        <f t="shared" si="478"/>
        <v>286.46474651635191</v>
      </c>
      <c r="BC996" s="6">
        <v>4573</v>
      </c>
      <c r="BD996" s="21">
        <v>0.24450867557798489</v>
      </c>
      <c r="BE996" s="7">
        <v>-7374.8973000012338</v>
      </c>
      <c r="BF996" s="7">
        <v>4864855.5392000005</v>
      </c>
      <c r="BG996" s="25">
        <f t="shared" si="479"/>
        <v>279.78402074514486</v>
      </c>
      <c r="BH996" s="6">
        <v>14518</v>
      </c>
      <c r="BI996" s="21">
        <v>0.24727536940466169</v>
      </c>
      <c r="BJ996" s="7">
        <v>-7376.3171166554093</v>
      </c>
      <c r="BK996" s="7">
        <v>4864861.7561028535</v>
      </c>
      <c r="BL996" s="25">
        <f t="shared" si="480"/>
        <v>267.47091456348647</v>
      </c>
      <c r="BM996" s="6">
        <v>14675</v>
      </c>
      <c r="BN996" s="21">
        <v>0.25233858828644751</v>
      </c>
      <c r="BO996" s="7">
        <v>-7376.3171166554093</v>
      </c>
      <c r="BP996" s="7">
        <v>4864861.7561028535</v>
      </c>
      <c r="BQ996" s="25">
        <f t="shared" si="481"/>
        <v>246.64102907647313</v>
      </c>
      <c r="BR996" s="6">
        <v>3607</v>
      </c>
      <c r="BS996" s="21">
        <v>0.25429378376297629</v>
      </c>
      <c r="BT996" s="7">
        <v>-7379.7994000017643</v>
      </c>
      <c r="BU996" s="7">
        <v>4864849.1578999981</v>
      </c>
      <c r="BV996" s="25">
        <f t="shared" si="482"/>
        <v>239.14264273412263</v>
      </c>
      <c r="BW996" s="6">
        <v>14654</v>
      </c>
      <c r="BX996" s="21">
        <v>0.25793745698465309</v>
      </c>
      <c r="BY996" s="7">
        <v>-7376.3171166554093</v>
      </c>
      <c r="BZ996" s="7">
        <v>4864861.7561028535</v>
      </c>
      <c r="CA996" s="25">
        <f t="shared" si="483"/>
        <v>225.91358365557716</v>
      </c>
      <c r="CB996" s="6">
        <v>14649</v>
      </c>
      <c r="CC996" s="21">
        <v>0.15101769810197579</v>
      </c>
      <c r="CD996" s="7">
        <v>-7376.3171166554093</v>
      </c>
      <c r="CE996" s="7">
        <v>4864861.7561028535</v>
      </c>
      <c r="CF996" s="25">
        <f t="shared" si="484"/>
        <v>1922.5985707705877</v>
      </c>
      <c r="CG996" s="6">
        <v>14567</v>
      </c>
      <c r="CH996" s="21">
        <v>0.19913873889954919</v>
      </c>
      <c r="CI996" s="7">
        <v>-7376.6317999996236</v>
      </c>
      <c r="CJ996" s="7">
        <v>4864855.0896999994</v>
      </c>
      <c r="CK996" s="25">
        <f t="shared" si="485"/>
        <v>635.88267121562762</v>
      </c>
      <c r="CL996" s="6">
        <v>3746</v>
      </c>
      <c r="CM996" s="21">
        <v>0.20398518897401391</v>
      </c>
      <c r="CN996" s="7">
        <v>-7379.7994000017643</v>
      </c>
      <c r="CO996" s="7">
        <v>4864849.1578999981</v>
      </c>
      <c r="CP996" s="25">
        <f t="shared" si="486"/>
        <v>577.57110673912098</v>
      </c>
      <c r="CQ996" s="6">
        <v>4435</v>
      </c>
      <c r="CR996" s="21">
        <v>0.2055606252740611</v>
      </c>
      <c r="CS996" s="7">
        <v>-7379.7994000017643</v>
      </c>
      <c r="CT996" s="7">
        <v>4864849.1578999981</v>
      </c>
      <c r="CU996" s="25">
        <f t="shared" si="487"/>
        <v>560.06738128762083</v>
      </c>
      <c r="CV996" s="6">
        <v>14512</v>
      </c>
      <c r="CW996" s="21">
        <v>0.20625264047317279</v>
      </c>
      <c r="CX996" s="7">
        <v>-7381.6869000010192</v>
      </c>
      <c r="CY996" s="7">
        <v>4864845.7553000003</v>
      </c>
      <c r="CZ996" s="25">
        <f t="shared" si="488"/>
        <v>552.58861309317183</v>
      </c>
      <c r="DA996" s="6">
        <v>14629</v>
      </c>
      <c r="DB996" s="21">
        <v>0.21658280710048511</v>
      </c>
      <c r="DC996" s="7">
        <v>-7376.3171166554093</v>
      </c>
      <c r="DD996" s="7">
        <v>4864861.7561028535</v>
      </c>
      <c r="DE996" s="25">
        <f t="shared" si="489"/>
        <v>454.46881405936597</v>
      </c>
      <c r="DF996" s="6">
        <v>14674</v>
      </c>
      <c r="DG996" s="21">
        <v>0.21717888859473891</v>
      </c>
      <c r="DH996" s="7">
        <v>-7376.3171166554093</v>
      </c>
      <c r="DI996" s="7">
        <v>4864861.7561028535</v>
      </c>
      <c r="DJ996" s="25">
        <f t="shared" si="490"/>
        <v>449.49987444012015</v>
      </c>
      <c r="DK996" s="6">
        <v>15105</v>
      </c>
      <c r="DL996" s="21">
        <v>0.217515195621201</v>
      </c>
      <c r="DM996" s="7">
        <v>-7383.6702000014484</v>
      </c>
      <c r="DN996" s="7">
        <v>4864842.1807999983</v>
      </c>
      <c r="DO996" s="25">
        <f t="shared" si="491"/>
        <v>446.72637194389154</v>
      </c>
      <c r="DP996" s="6">
        <v>15206</v>
      </c>
      <c r="DQ996" s="21">
        <v>0.2244310477898997</v>
      </c>
      <c r="DR996" s="7">
        <v>-7383.6702000014484</v>
      </c>
      <c r="DS996" s="7">
        <v>4864842.1807999983</v>
      </c>
      <c r="DT996" s="25">
        <f t="shared" si="492"/>
        <v>394.15609974363952</v>
      </c>
      <c r="DU996" s="6">
        <v>3470</v>
      </c>
      <c r="DV996" s="21">
        <v>0.2318822927577891</v>
      </c>
      <c r="DW996" s="7">
        <v>-7381.6869000010192</v>
      </c>
      <c r="DX996" s="7">
        <v>4864845.7553000003</v>
      </c>
      <c r="DY996" s="25">
        <f t="shared" si="493"/>
        <v>345.8833499960528</v>
      </c>
      <c r="DZ996" s="6">
        <v>4573</v>
      </c>
      <c r="EA996" s="21">
        <v>0.23697546621732071</v>
      </c>
      <c r="EB996" s="7">
        <v>-7374.8973000012338</v>
      </c>
      <c r="EC996" s="7">
        <v>4864855.5392000005</v>
      </c>
      <c r="ED996" s="25">
        <f t="shared" si="494"/>
        <v>317.09285377498605</v>
      </c>
      <c r="EE996" s="6">
        <v>4572</v>
      </c>
      <c r="EF996" s="21">
        <v>0.2377324720918759</v>
      </c>
      <c r="EG996" s="7">
        <v>-7381.6869000010192</v>
      </c>
      <c r="EH996" s="7">
        <v>4864845.7553000003</v>
      </c>
      <c r="EI996" s="25">
        <f t="shared" si="495"/>
        <v>313.07325902727047</v>
      </c>
    </row>
    <row r="997" spans="1:139" x14ac:dyDescent="0.25">
      <c r="A997" s="6">
        <v>983</v>
      </c>
      <c r="B997" s="6">
        <v>2</v>
      </c>
      <c r="C997" s="6">
        <v>2</v>
      </c>
      <c r="D997" s="6">
        <v>2</v>
      </c>
      <c r="E997" s="6">
        <v>2</v>
      </c>
      <c r="F997" s="20">
        <f t="shared" si="465"/>
        <v>1</v>
      </c>
      <c r="G997" s="20">
        <f t="shared" si="466"/>
        <v>1</v>
      </c>
      <c r="H997" s="20">
        <f t="shared" si="467"/>
        <v>1</v>
      </c>
      <c r="I997" s="7">
        <v>-7373.2426871854104</v>
      </c>
      <c r="J997" s="7">
        <v>4864776.5605518827</v>
      </c>
      <c r="K997" s="6">
        <v>-3</v>
      </c>
      <c r="L997" s="6">
        <v>0</v>
      </c>
      <c r="M997" s="7">
        <v>-7364.0852300441929</v>
      </c>
      <c r="N997" s="7">
        <v>4864774.6821171064</v>
      </c>
      <c r="O997" s="26">
        <f t="shared" si="468"/>
        <v>-7364.0852300441948</v>
      </c>
      <c r="P997" s="26">
        <f t="shared" si="469"/>
        <v>4864774.6821171083</v>
      </c>
      <c r="Q997" s="20">
        <f t="shared" si="470"/>
        <v>1</v>
      </c>
      <c r="R997" s="26">
        <f t="shared" si="471"/>
        <v>9.3481302138515652</v>
      </c>
      <c r="S997" s="26">
        <f>R997*'8_HeSo_Mercator'!$B$7</f>
        <v>7.1618489482543612</v>
      </c>
      <c r="T997" s="6">
        <v>1726</v>
      </c>
      <c r="U997" s="21">
        <v>0.36974466479466039</v>
      </c>
      <c r="V997" s="7">
        <v>-7359.4400999993086</v>
      </c>
      <c r="W997" s="7">
        <v>4864766.4086000035</v>
      </c>
      <c r="X997" s="25">
        <f t="shared" si="472"/>
        <v>53.504749564859459</v>
      </c>
      <c r="Y997" s="6">
        <v>2050</v>
      </c>
      <c r="Z997" s="21">
        <v>0.37946196417714517</v>
      </c>
      <c r="AA997" s="7">
        <v>-7331.4004999995232</v>
      </c>
      <c r="AB997" s="7">
        <v>4864768.4786000028</v>
      </c>
      <c r="AC997" s="25">
        <f t="shared" si="473"/>
        <v>48.231081289439999</v>
      </c>
      <c r="AD997" s="6">
        <v>1857</v>
      </c>
      <c r="AE997" s="21">
        <v>0.38490721958507051</v>
      </c>
      <c r="AF997" s="7">
        <v>-7384.8731999993324</v>
      </c>
      <c r="AG997" s="7">
        <v>4864780.5187000036</v>
      </c>
      <c r="AH997" s="25">
        <f t="shared" si="474"/>
        <v>45.559166657383841</v>
      </c>
      <c r="AI997" s="6">
        <v>1788</v>
      </c>
      <c r="AJ997" s="21">
        <v>0.39022153324627351</v>
      </c>
      <c r="AK997" s="7">
        <v>-7384.8731999993324</v>
      </c>
      <c r="AL997" s="7">
        <v>4864780.5187000036</v>
      </c>
      <c r="AM997" s="25">
        <f t="shared" si="475"/>
        <v>43.127578663324925</v>
      </c>
      <c r="AN997" s="6">
        <v>2226</v>
      </c>
      <c r="AO997" s="21">
        <v>0.3910591457688003</v>
      </c>
      <c r="AP997" s="7">
        <v>-7331.4004999995232</v>
      </c>
      <c r="AQ997" s="7">
        <v>4864768.4786000028</v>
      </c>
      <c r="AR997" s="25">
        <f t="shared" si="476"/>
        <v>42.75926298584227</v>
      </c>
      <c r="AS997" s="6">
        <v>2036</v>
      </c>
      <c r="AT997" s="21">
        <v>0.395103252244839</v>
      </c>
      <c r="AU997" s="7">
        <v>-7384.8731999993324</v>
      </c>
      <c r="AV997" s="7">
        <v>4864780.5187000036</v>
      </c>
      <c r="AW997" s="25">
        <f t="shared" si="477"/>
        <v>41.035297074930234</v>
      </c>
      <c r="AX997" s="6">
        <v>11763</v>
      </c>
      <c r="AY997" s="21">
        <v>0.3958662288674305</v>
      </c>
      <c r="AZ997" s="7">
        <v>-7395.2131999991834</v>
      </c>
      <c r="BA997" s="7">
        <v>4864786.2551999986</v>
      </c>
      <c r="BB997" s="25">
        <f t="shared" si="478"/>
        <v>40.719851392904651</v>
      </c>
      <c r="BC997" s="6">
        <v>1856</v>
      </c>
      <c r="BD997" s="21">
        <v>0.41169754104455519</v>
      </c>
      <c r="BE997" s="7">
        <v>-7356.4576000012457</v>
      </c>
      <c r="BF997" s="7">
        <v>4864764.753700003</v>
      </c>
      <c r="BG997" s="25">
        <f t="shared" si="479"/>
        <v>34.808628158775285</v>
      </c>
      <c r="BH997" s="6">
        <v>2167</v>
      </c>
      <c r="BI997" s="21">
        <v>0.41349604063323941</v>
      </c>
      <c r="BJ997" s="7">
        <v>-7331.4004999995232</v>
      </c>
      <c r="BK997" s="7">
        <v>4864768.4786000028</v>
      </c>
      <c r="BL997" s="25">
        <f t="shared" si="480"/>
        <v>34.206967769431628</v>
      </c>
      <c r="BM997" s="6">
        <v>485</v>
      </c>
      <c r="BN997" s="21">
        <v>0.41375004397215681</v>
      </c>
      <c r="BO997" s="7">
        <v>-7331.4004999995232</v>
      </c>
      <c r="BP997" s="7">
        <v>4864768.4786000028</v>
      </c>
      <c r="BQ997" s="25">
        <f t="shared" si="481"/>
        <v>34.12304573597541</v>
      </c>
      <c r="BR997" s="6">
        <v>1674</v>
      </c>
      <c r="BS997" s="21">
        <v>0.4145150337956332</v>
      </c>
      <c r="BT997" s="7">
        <v>-7331.4004999995232</v>
      </c>
      <c r="BU997" s="7">
        <v>4864768.4786000028</v>
      </c>
      <c r="BV997" s="25">
        <f t="shared" si="482"/>
        <v>33.871845104289974</v>
      </c>
      <c r="BW997" s="6">
        <v>2041</v>
      </c>
      <c r="BX997" s="21">
        <v>0.41707715446462368</v>
      </c>
      <c r="BY997" s="7">
        <v>-7359.4400999993086</v>
      </c>
      <c r="BZ997" s="7">
        <v>4864766.4086000035</v>
      </c>
      <c r="CA997" s="25">
        <f t="shared" si="483"/>
        <v>33.047178975914193</v>
      </c>
      <c r="CB997" s="6">
        <v>1788</v>
      </c>
      <c r="CC997" s="21">
        <v>0.35969621420295661</v>
      </c>
      <c r="CD997" s="7">
        <v>-7384.8731999993324</v>
      </c>
      <c r="CE997" s="7">
        <v>4864780.5187000036</v>
      </c>
      <c r="CF997" s="25">
        <f t="shared" si="484"/>
        <v>59.738805214954233</v>
      </c>
      <c r="CG997" s="6">
        <v>2050</v>
      </c>
      <c r="CH997" s="21">
        <v>0.36446303597995861</v>
      </c>
      <c r="CI997" s="7">
        <v>-7331.4004999995232</v>
      </c>
      <c r="CJ997" s="7">
        <v>4864768.4786000028</v>
      </c>
      <c r="CK997" s="25">
        <f t="shared" si="485"/>
        <v>56.674284490182472</v>
      </c>
      <c r="CL997" s="6">
        <v>1726</v>
      </c>
      <c r="CM997" s="21">
        <v>0.36829032199148881</v>
      </c>
      <c r="CN997" s="7">
        <v>-7359.4400999993086</v>
      </c>
      <c r="CO997" s="7">
        <v>4864766.4086000035</v>
      </c>
      <c r="CP997" s="25">
        <f t="shared" si="486"/>
        <v>54.35490911344391</v>
      </c>
      <c r="CQ997" s="6">
        <v>2036</v>
      </c>
      <c r="CR997" s="21">
        <v>0.3717869261875103</v>
      </c>
      <c r="CS997" s="7">
        <v>-7384.8731999993324</v>
      </c>
      <c r="CT997" s="7">
        <v>4864780.5187000036</v>
      </c>
      <c r="CU997" s="25">
        <f t="shared" si="487"/>
        <v>52.338773918439628</v>
      </c>
      <c r="CV997" s="6">
        <v>11763</v>
      </c>
      <c r="CW997" s="21">
        <v>0.3754248981927103</v>
      </c>
      <c r="CX997" s="7">
        <v>-7395.2131999991834</v>
      </c>
      <c r="CY997" s="7">
        <v>4864786.2551999986</v>
      </c>
      <c r="CZ997" s="25">
        <f t="shared" si="488"/>
        <v>50.339362733423286</v>
      </c>
      <c r="DA997" s="6">
        <v>1857</v>
      </c>
      <c r="DB997" s="21">
        <v>0.38226416120523221</v>
      </c>
      <c r="DC997" s="7">
        <v>-7384.8731999993324</v>
      </c>
      <c r="DD997" s="7">
        <v>4864780.5187000036</v>
      </c>
      <c r="DE997" s="25">
        <f t="shared" si="489"/>
        <v>46.832319470133555</v>
      </c>
      <c r="DF997" s="6">
        <v>2226</v>
      </c>
      <c r="DG997" s="21">
        <v>0.39221386845521411</v>
      </c>
      <c r="DH997" s="7">
        <v>-7331.4004999995232</v>
      </c>
      <c r="DI997" s="7">
        <v>4864768.4786000028</v>
      </c>
      <c r="DJ997" s="25">
        <f t="shared" si="490"/>
        <v>42.257929670256871</v>
      </c>
      <c r="DK997" s="6">
        <v>1792</v>
      </c>
      <c r="DL997" s="21">
        <v>0.39401451645880181</v>
      </c>
      <c r="DM997" s="7">
        <v>-7395.2131999991834</v>
      </c>
      <c r="DN997" s="7">
        <v>4864786.2550999969</v>
      </c>
      <c r="DO997" s="25">
        <f t="shared" si="491"/>
        <v>41.490733213221247</v>
      </c>
      <c r="DP997" s="6">
        <v>2167</v>
      </c>
      <c r="DQ997" s="21">
        <v>0.39536239179245353</v>
      </c>
      <c r="DR997" s="7">
        <v>-7331.4004999995232</v>
      </c>
      <c r="DS997" s="7">
        <v>4864768.4786000028</v>
      </c>
      <c r="DT997" s="25">
        <f t="shared" si="492"/>
        <v>40.927816766387949</v>
      </c>
      <c r="DU997" s="6">
        <v>1919</v>
      </c>
      <c r="DV997" s="21">
        <v>0.3979098278287666</v>
      </c>
      <c r="DW997" s="7">
        <v>-7395.2131999991834</v>
      </c>
      <c r="DX997" s="7">
        <v>4864786.2550999969</v>
      </c>
      <c r="DY997" s="25">
        <f t="shared" si="493"/>
        <v>39.889752065593171</v>
      </c>
      <c r="DZ997" s="6">
        <v>1853</v>
      </c>
      <c r="EA997" s="21">
        <v>0.39882196217741089</v>
      </c>
      <c r="EB997" s="7">
        <v>-7395.2131999991834</v>
      </c>
      <c r="EC997" s="7">
        <v>4864786.2550999969</v>
      </c>
      <c r="ED997" s="25">
        <f t="shared" si="494"/>
        <v>39.526079202393923</v>
      </c>
      <c r="EE997" s="6">
        <v>1856</v>
      </c>
      <c r="EF997" s="21">
        <v>0.3988348175245412</v>
      </c>
      <c r="EG997" s="7">
        <v>-7356.4576000012457</v>
      </c>
      <c r="EH997" s="7">
        <v>4864764.753700003</v>
      </c>
      <c r="EI997" s="25">
        <f t="shared" si="495"/>
        <v>39.520983389488997</v>
      </c>
    </row>
    <row r="998" spans="1:139" x14ac:dyDescent="0.25">
      <c r="A998" s="6">
        <v>984</v>
      </c>
      <c r="B998" s="6">
        <v>1</v>
      </c>
      <c r="C998" s="6">
        <v>3</v>
      </c>
      <c r="D998" s="6">
        <v>1</v>
      </c>
      <c r="E998" s="6">
        <v>3</v>
      </c>
      <c r="F998" s="20">
        <f t="shared" si="465"/>
        <v>1</v>
      </c>
      <c r="G998" s="20">
        <f t="shared" si="466"/>
        <v>1</v>
      </c>
      <c r="H998" s="20">
        <f t="shared" si="467"/>
        <v>1</v>
      </c>
      <c r="I998" s="7">
        <v>-7513.1044907160103</v>
      </c>
      <c r="J998" s="7">
        <v>4864943.8696197271</v>
      </c>
      <c r="K998" s="6">
        <v>-6</v>
      </c>
      <c r="L998" s="6">
        <v>-6</v>
      </c>
      <c r="M998" s="7">
        <v>-7532.7901688066613</v>
      </c>
      <c r="N998" s="7">
        <v>4864932.1080684923</v>
      </c>
      <c r="O998" s="26">
        <f t="shared" si="468"/>
        <v>-7532.7901688066631</v>
      </c>
      <c r="P998" s="26">
        <f t="shared" si="469"/>
        <v>4864932.1080684923</v>
      </c>
      <c r="Q998" s="20">
        <f t="shared" si="470"/>
        <v>1</v>
      </c>
      <c r="R998" s="26">
        <f t="shared" si="471"/>
        <v>22.931637737835185</v>
      </c>
      <c r="S998" s="26">
        <f>R998*'8_HeSo_Mercator'!$B$7</f>
        <v>17.568532086888698</v>
      </c>
      <c r="T998" s="6">
        <v>19775</v>
      </c>
      <c r="U998" s="21">
        <v>0.2626069443233946</v>
      </c>
      <c r="V998" s="7">
        <v>-7536.409200001508</v>
      </c>
      <c r="W998" s="7">
        <v>4864934.6182999983</v>
      </c>
      <c r="X998" s="25">
        <f t="shared" si="472"/>
        <v>210.268963940682</v>
      </c>
      <c r="Y998" s="6">
        <v>19600</v>
      </c>
      <c r="Z998" s="21">
        <v>0.2957970761222205</v>
      </c>
      <c r="AA998" s="7">
        <v>-7527.4026000015438</v>
      </c>
      <c r="AB998" s="7">
        <v>4864929.2383000031</v>
      </c>
      <c r="AC998" s="25">
        <f t="shared" si="473"/>
        <v>130.624455409212</v>
      </c>
      <c r="AD998" s="6">
        <v>19728</v>
      </c>
      <c r="AE998" s="21">
        <v>0.29749681047913151</v>
      </c>
      <c r="AF998" s="7">
        <v>-7536.409200001508</v>
      </c>
      <c r="AG998" s="7">
        <v>4864934.6182999983</v>
      </c>
      <c r="AH998" s="25">
        <f t="shared" si="474"/>
        <v>127.66467508441693</v>
      </c>
      <c r="AI998" s="6">
        <v>19862</v>
      </c>
      <c r="AJ998" s="21">
        <v>0.301287615869195</v>
      </c>
      <c r="AK998" s="7">
        <v>-7527.4026000015438</v>
      </c>
      <c r="AL998" s="7">
        <v>4864929.2383000031</v>
      </c>
      <c r="AM998" s="25">
        <f t="shared" si="475"/>
        <v>121.35980691953614</v>
      </c>
      <c r="AN998" s="6">
        <v>4648</v>
      </c>
      <c r="AO998" s="21">
        <v>0.3017591804436166</v>
      </c>
      <c r="AP998" s="7">
        <v>-7536.409200001508</v>
      </c>
      <c r="AQ998" s="7">
        <v>4864934.6182999983</v>
      </c>
      <c r="AR998" s="25">
        <f t="shared" si="476"/>
        <v>120.60297856187498</v>
      </c>
      <c r="AS998" s="6">
        <v>19509</v>
      </c>
      <c r="AT998" s="21">
        <v>0.30409339985655459</v>
      </c>
      <c r="AU998" s="7">
        <v>-7527.4026000015438</v>
      </c>
      <c r="AV998" s="7">
        <v>4864929.2383000031</v>
      </c>
      <c r="AW998" s="25">
        <f t="shared" si="477"/>
        <v>116.9424055770026</v>
      </c>
      <c r="AX998" s="6">
        <v>19555</v>
      </c>
      <c r="AY998" s="21">
        <v>0.30504271984056608</v>
      </c>
      <c r="AZ998" s="7">
        <v>-7536.409200001508</v>
      </c>
      <c r="BA998" s="7">
        <v>4864934.6182999983</v>
      </c>
      <c r="BB998" s="25">
        <f t="shared" si="478"/>
        <v>115.49344655026407</v>
      </c>
      <c r="BC998" s="6">
        <v>19907</v>
      </c>
      <c r="BD998" s="21">
        <v>0.30540634267291389</v>
      </c>
      <c r="BE998" s="7">
        <v>-7527.4026000015438</v>
      </c>
      <c r="BF998" s="7">
        <v>4864929.2383000031</v>
      </c>
      <c r="BG998" s="25">
        <f t="shared" si="479"/>
        <v>114.94439296740678</v>
      </c>
      <c r="BH998" s="6">
        <v>19688</v>
      </c>
      <c r="BI998" s="21">
        <v>0.30703270416869111</v>
      </c>
      <c r="BJ998" s="7">
        <v>-7536.409200001508</v>
      </c>
      <c r="BK998" s="7">
        <v>4864934.6182999983</v>
      </c>
      <c r="BL998" s="25">
        <f t="shared" si="480"/>
        <v>112.52822007819034</v>
      </c>
      <c r="BM998" s="6">
        <v>19512</v>
      </c>
      <c r="BN998" s="21">
        <v>0.31257255001740708</v>
      </c>
      <c r="BO998" s="7">
        <v>-7536.409200001508</v>
      </c>
      <c r="BP998" s="7">
        <v>4864934.6182999983</v>
      </c>
      <c r="BQ998" s="25">
        <f t="shared" si="481"/>
        <v>104.7602815051964</v>
      </c>
      <c r="BR998" s="6">
        <v>4952</v>
      </c>
      <c r="BS998" s="21">
        <v>0.31395401723050781</v>
      </c>
      <c r="BT998" s="7">
        <v>-7536.409200001508</v>
      </c>
      <c r="BU998" s="7">
        <v>4864934.6182999983</v>
      </c>
      <c r="BV998" s="25">
        <f t="shared" si="482"/>
        <v>102.92854225554856</v>
      </c>
      <c r="BW998" s="6">
        <v>19587</v>
      </c>
      <c r="BX998" s="21">
        <v>0.31605595374085371</v>
      </c>
      <c r="BY998" s="7">
        <v>-7523.6011999994516</v>
      </c>
      <c r="BZ998" s="7">
        <v>4864951.943599999</v>
      </c>
      <c r="CA998" s="25">
        <f t="shared" si="483"/>
        <v>100.21762276449121</v>
      </c>
      <c r="CB998" s="6">
        <v>19775</v>
      </c>
      <c r="CC998" s="21">
        <v>0.26567524643311857</v>
      </c>
      <c r="CD998" s="7">
        <v>-7536.409200001508</v>
      </c>
      <c r="CE998" s="7">
        <v>4864934.6182999983</v>
      </c>
      <c r="CF998" s="25">
        <f t="shared" si="484"/>
        <v>200.72230318341076</v>
      </c>
      <c r="CG998" s="6">
        <v>19600</v>
      </c>
      <c r="CH998" s="21">
        <v>0.28925704745392661</v>
      </c>
      <c r="CI998" s="7">
        <v>-7527.4026000015438</v>
      </c>
      <c r="CJ998" s="7">
        <v>4864929.2383000031</v>
      </c>
      <c r="CK998" s="25">
        <f t="shared" si="485"/>
        <v>142.84472405202774</v>
      </c>
      <c r="CL998" s="6">
        <v>19907</v>
      </c>
      <c r="CM998" s="21">
        <v>0.29641803843105669</v>
      </c>
      <c r="CN998" s="7">
        <v>-7527.4026000015438</v>
      </c>
      <c r="CO998" s="7">
        <v>4864929.2383000031</v>
      </c>
      <c r="CP998" s="25">
        <f t="shared" si="486"/>
        <v>129.53331620323533</v>
      </c>
      <c r="CQ998" s="6">
        <v>19862</v>
      </c>
      <c r="CR998" s="21">
        <v>0.29735131169521117</v>
      </c>
      <c r="CS998" s="7">
        <v>-7527.4026000015438</v>
      </c>
      <c r="CT998" s="7">
        <v>4864929.2383000031</v>
      </c>
      <c r="CU998" s="25">
        <f t="shared" si="487"/>
        <v>127.91473206821203</v>
      </c>
      <c r="CV998" s="6">
        <v>19555</v>
      </c>
      <c r="CW998" s="21">
        <v>0.29835643089050878</v>
      </c>
      <c r="CX998" s="7">
        <v>-7536.409200001508</v>
      </c>
      <c r="CY998" s="7">
        <v>4864934.6182999983</v>
      </c>
      <c r="CZ998" s="25">
        <f t="shared" si="488"/>
        <v>126.19971875916146</v>
      </c>
      <c r="DA998" s="6">
        <v>19728</v>
      </c>
      <c r="DB998" s="21">
        <v>0.29910459858914118</v>
      </c>
      <c r="DC998" s="7">
        <v>-7536.409200001508</v>
      </c>
      <c r="DD998" s="7">
        <v>4864934.6182999983</v>
      </c>
      <c r="DE998" s="25">
        <f t="shared" si="489"/>
        <v>124.94176576117826</v>
      </c>
      <c r="DF998" s="6">
        <v>19509</v>
      </c>
      <c r="DG998" s="21">
        <v>0.29918444866495358</v>
      </c>
      <c r="DH998" s="7">
        <v>-7527.4026000015438</v>
      </c>
      <c r="DI998" s="7">
        <v>4864929.2383000031</v>
      </c>
      <c r="DJ998" s="25">
        <f t="shared" si="490"/>
        <v>124.80843508573189</v>
      </c>
      <c r="DK998" s="6">
        <v>19553</v>
      </c>
      <c r="DL998" s="21">
        <v>0.30639953217563742</v>
      </c>
      <c r="DM998" s="7">
        <v>-7527.4026000015438</v>
      </c>
      <c r="DN998" s="7">
        <v>4864929.2383000031</v>
      </c>
      <c r="DO998" s="25">
        <f t="shared" si="491"/>
        <v>113.46126167503313</v>
      </c>
      <c r="DP998" s="6">
        <v>19820</v>
      </c>
      <c r="DQ998" s="21">
        <v>0.3076665550719786</v>
      </c>
      <c r="DR998" s="7">
        <v>-7536.584399998188</v>
      </c>
      <c r="DS998" s="7">
        <v>4864918.1096000001</v>
      </c>
      <c r="DT998" s="25">
        <f t="shared" si="492"/>
        <v>111.60376472148224</v>
      </c>
      <c r="DU998" s="6">
        <v>4648</v>
      </c>
      <c r="DV998" s="21">
        <v>0.3098601547526087</v>
      </c>
      <c r="DW998" s="7">
        <v>-7536.409200001508</v>
      </c>
      <c r="DX998" s="7">
        <v>4864934.6182999983</v>
      </c>
      <c r="DY998" s="25">
        <f t="shared" si="493"/>
        <v>108.47685019379954</v>
      </c>
      <c r="DZ998" s="6">
        <v>19596</v>
      </c>
      <c r="EA998" s="21">
        <v>0.31109488490065712</v>
      </c>
      <c r="EB998" s="7">
        <v>-7541.2635000012806</v>
      </c>
      <c r="EC998" s="7">
        <v>4864920.7778000012</v>
      </c>
      <c r="ED998" s="25">
        <f t="shared" si="494"/>
        <v>106.76490511871509</v>
      </c>
      <c r="EE998" s="6">
        <v>19512</v>
      </c>
      <c r="EF998" s="21">
        <v>0.3114350867303799</v>
      </c>
      <c r="EG998" s="7">
        <v>-7536.409200001508</v>
      </c>
      <c r="EH998" s="7">
        <v>4864934.6182999983</v>
      </c>
      <c r="EI998" s="25">
        <f t="shared" si="495"/>
        <v>106.29916254736239</v>
      </c>
    </row>
    <row r="999" spans="1:139" x14ac:dyDescent="0.25">
      <c r="A999" s="6">
        <v>985</v>
      </c>
      <c r="B999" s="6">
        <v>2</v>
      </c>
      <c r="C999" s="6">
        <v>2</v>
      </c>
      <c r="D999" s="6">
        <v>2</v>
      </c>
      <c r="E999" s="6">
        <v>2</v>
      </c>
      <c r="F999" s="20">
        <f t="shared" si="465"/>
        <v>1</v>
      </c>
      <c r="G999" s="20">
        <f t="shared" si="466"/>
        <v>1</v>
      </c>
      <c r="H999" s="20">
        <f t="shared" si="467"/>
        <v>1</v>
      </c>
      <c r="I999" s="7">
        <v>-7358.7747000001373</v>
      </c>
      <c r="J999" s="7">
        <v>4864764.9573400011</v>
      </c>
      <c r="K999" s="6">
        <v>3</v>
      </c>
      <c r="L999" s="6">
        <v>3</v>
      </c>
      <c r="M999" s="7">
        <v>-7360.0614810894367</v>
      </c>
      <c r="N999" s="7">
        <v>4864768.4320492167</v>
      </c>
      <c r="O999" s="26">
        <f t="shared" si="468"/>
        <v>-7360.0614810894385</v>
      </c>
      <c r="P999" s="26">
        <f t="shared" si="469"/>
        <v>4864768.4320492167</v>
      </c>
      <c r="Q999" s="20">
        <f t="shared" si="470"/>
        <v>1</v>
      </c>
      <c r="R999" s="26">
        <f t="shared" si="471"/>
        <v>3.7053218085043547</v>
      </c>
      <c r="S999" s="26">
        <f>R999*'8_HeSo_Mercator'!$B$7</f>
        <v>2.8387446997539469</v>
      </c>
      <c r="T999" s="6">
        <v>1726</v>
      </c>
      <c r="U999" s="21">
        <v>0.31221867661828739</v>
      </c>
      <c r="V999" s="7">
        <v>-7359.4400999993086</v>
      </c>
      <c r="W999" s="7">
        <v>4864766.4086000035</v>
      </c>
      <c r="X999" s="25">
        <f t="shared" si="472"/>
        <v>105.23603717353063</v>
      </c>
      <c r="Y999" s="6">
        <v>2099</v>
      </c>
      <c r="Z999" s="21">
        <v>0.31629043411109958</v>
      </c>
      <c r="AA999" s="7">
        <v>-7359.4400999993086</v>
      </c>
      <c r="AB999" s="7">
        <v>4864766.4086000035</v>
      </c>
      <c r="AC999" s="25">
        <f t="shared" si="473"/>
        <v>99.920769691544479</v>
      </c>
      <c r="AD999" s="6">
        <v>2041</v>
      </c>
      <c r="AE999" s="21">
        <v>0.32755178621196501</v>
      </c>
      <c r="AF999" s="7">
        <v>-7359.4400999993086</v>
      </c>
      <c r="AG999" s="7">
        <v>4864766.4086000035</v>
      </c>
      <c r="AH999" s="25">
        <f t="shared" si="474"/>
        <v>86.872058322645998</v>
      </c>
      <c r="AI999" s="6">
        <v>1856</v>
      </c>
      <c r="AJ999" s="21">
        <v>0.33160496262660338</v>
      </c>
      <c r="AK999" s="7">
        <v>-7356.4576000012457</v>
      </c>
      <c r="AL999" s="7">
        <v>4864764.753700003</v>
      </c>
      <c r="AM999" s="25">
        <f t="shared" si="475"/>
        <v>82.701981391392081</v>
      </c>
      <c r="AN999" s="6">
        <v>2220</v>
      </c>
      <c r="AO999" s="21">
        <v>0.33827789521985868</v>
      </c>
      <c r="AP999" s="7">
        <v>-7359.4400999993086</v>
      </c>
      <c r="AQ999" s="7">
        <v>4864766.4086000035</v>
      </c>
      <c r="AR999" s="25">
        <f t="shared" si="476"/>
        <v>76.366963243452872</v>
      </c>
      <c r="AS999" s="6">
        <v>2036</v>
      </c>
      <c r="AT999" s="21">
        <v>0.33866936342185872</v>
      </c>
      <c r="AU999" s="7">
        <v>-7384.8731999993324</v>
      </c>
      <c r="AV999" s="7">
        <v>4864780.5187000036</v>
      </c>
      <c r="AW999" s="25">
        <f t="shared" si="477"/>
        <v>76.014484430164202</v>
      </c>
      <c r="AX999" s="6">
        <v>1794</v>
      </c>
      <c r="AY999" s="21">
        <v>0.34150853759966238</v>
      </c>
      <c r="AZ999" s="7">
        <v>-7356.4576000012457</v>
      </c>
      <c r="BA999" s="7">
        <v>4864764.753700003</v>
      </c>
      <c r="BB999" s="25">
        <f t="shared" si="478"/>
        <v>73.518009246540629</v>
      </c>
      <c r="BC999" s="6">
        <v>1790</v>
      </c>
      <c r="BD999" s="21">
        <v>0.36860199395716597</v>
      </c>
      <c r="BE999" s="7">
        <v>-7359.4400999993086</v>
      </c>
      <c r="BF999" s="7">
        <v>4864766.4086000035</v>
      </c>
      <c r="BG999" s="25">
        <f t="shared" si="479"/>
        <v>54.171302652840815</v>
      </c>
      <c r="BH999" s="6">
        <v>1666</v>
      </c>
      <c r="BI999" s="21">
        <v>0.37011091018970621</v>
      </c>
      <c r="BJ999" s="7">
        <v>-7384.8731999993324</v>
      </c>
      <c r="BK999" s="7">
        <v>4864780.5187000036</v>
      </c>
      <c r="BL999" s="25">
        <f t="shared" si="480"/>
        <v>53.29327997583416</v>
      </c>
      <c r="BM999" s="6">
        <v>2223</v>
      </c>
      <c r="BN999" s="21">
        <v>0.3712667258807657</v>
      </c>
      <c r="BO999" s="7">
        <v>-7356.4576000012457</v>
      </c>
      <c r="BP999" s="7">
        <v>4864764.753700003</v>
      </c>
      <c r="BQ999" s="25">
        <f t="shared" si="481"/>
        <v>52.632728864913474</v>
      </c>
      <c r="BR999" s="6">
        <v>2160</v>
      </c>
      <c r="BS999" s="21">
        <v>0.37153803536294</v>
      </c>
      <c r="BT999" s="7">
        <v>-7359.4400999993086</v>
      </c>
      <c r="BU999" s="7">
        <v>4864766.4086000035</v>
      </c>
      <c r="BV999" s="25">
        <f t="shared" si="482"/>
        <v>52.47916047261451</v>
      </c>
      <c r="BW999" s="6">
        <v>2050</v>
      </c>
      <c r="BX999" s="21">
        <v>0.37555961582591668</v>
      </c>
      <c r="BY999" s="7">
        <v>-7331.4004999995232</v>
      </c>
      <c r="BZ999" s="7">
        <v>4864768.4786000028</v>
      </c>
      <c r="CA999" s="25">
        <f t="shared" si="483"/>
        <v>50.267172312168647</v>
      </c>
      <c r="CB999" s="6">
        <v>1726</v>
      </c>
      <c r="CC999" s="21">
        <v>0.317375181663549</v>
      </c>
      <c r="CD999" s="7">
        <v>-7359.4400999993086</v>
      </c>
      <c r="CE999" s="7">
        <v>4864766.4086000035</v>
      </c>
      <c r="CF999" s="25">
        <f t="shared" si="484"/>
        <v>98.561691941665828</v>
      </c>
      <c r="CG999" s="6">
        <v>2099</v>
      </c>
      <c r="CH999" s="21">
        <v>0.32223549785874411</v>
      </c>
      <c r="CI999" s="7">
        <v>-7359.4400999993086</v>
      </c>
      <c r="CJ999" s="7">
        <v>4864766.4086000035</v>
      </c>
      <c r="CK999" s="25">
        <f t="shared" si="485"/>
        <v>92.748410489844389</v>
      </c>
      <c r="CL999" s="6">
        <v>2036</v>
      </c>
      <c r="CM999" s="21">
        <v>0.32849603354562229</v>
      </c>
      <c r="CN999" s="7">
        <v>-7384.8731999993324</v>
      </c>
      <c r="CO999" s="7">
        <v>4864780.5187000036</v>
      </c>
      <c r="CP999" s="25">
        <f t="shared" si="486"/>
        <v>85.877517183350548</v>
      </c>
      <c r="CQ999" s="6">
        <v>1856</v>
      </c>
      <c r="CR999" s="21">
        <v>0.32849922803869031</v>
      </c>
      <c r="CS999" s="7">
        <v>-7356.4576000012457</v>
      </c>
      <c r="CT999" s="7">
        <v>4864764.753700003</v>
      </c>
      <c r="CU999" s="25">
        <f t="shared" si="487"/>
        <v>85.874176765982213</v>
      </c>
      <c r="CV999" s="6">
        <v>2041</v>
      </c>
      <c r="CW999" s="21">
        <v>0.3357201235344745</v>
      </c>
      <c r="CX999" s="7">
        <v>-7359.4400999993086</v>
      </c>
      <c r="CY999" s="7">
        <v>4864766.4086000035</v>
      </c>
      <c r="CZ999" s="25">
        <f t="shared" si="488"/>
        <v>78.72098199492693</v>
      </c>
      <c r="DA999" s="6">
        <v>1794</v>
      </c>
      <c r="DB999" s="21">
        <v>0.34336246936092341</v>
      </c>
      <c r="DC999" s="7">
        <v>-7356.4576000012457</v>
      </c>
      <c r="DD999" s="7">
        <v>4864764.753700003</v>
      </c>
      <c r="DE999" s="25">
        <f t="shared" si="489"/>
        <v>71.943026793568478</v>
      </c>
      <c r="DF999" s="6">
        <v>2220</v>
      </c>
      <c r="DG999" s="21">
        <v>0.34783054371860761</v>
      </c>
      <c r="DH999" s="7">
        <v>-7359.4400999993086</v>
      </c>
      <c r="DI999" s="7">
        <v>4864766.4086000035</v>
      </c>
      <c r="DJ999" s="25">
        <f t="shared" si="490"/>
        <v>68.317055135424368</v>
      </c>
      <c r="DK999" s="6">
        <v>2050</v>
      </c>
      <c r="DL999" s="21">
        <v>0.36223422231489938</v>
      </c>
      <c r="DM999" s="7">
        <v>-7331.4004999995232</v>
      </c>
      <c r="DN999" s="7">
        <v>4864768.4786000028</v>
      </c>
      <c r="DO999" s="25">
        <f t="shared" si="491"/>
        <v>58.082070190932257</v>
      </c>
      <c r="DP999" s="6">
        <v>1666</v>
      </c>
      <c r="DQ999" s="21">
        <v>0.3659606466975811</v>
      </c>
      <c r="DR999" s="7">
        <v>-7384.8731999993324</v>
      </c>
      <c r="DS999" s="7">
        <v>4864780.5187000036</v>
      </c>
      <c r="DT999" s="25">
        <f t="shared" si="492"/>
        <v>55.752257131470579</v>
      </c>
      <c r="DU999" s="6">
        <v>1864</v>
      </c>
      <c r="DV999" s="21">
        <v>0.36791215380579378</v>
      </c>
      <c r="DW999" s="7">
        <v>-7331.4004999995232</v>
      </c>
      <c r="DX999" s="7">
        <v>4864768.4786000028</v>
      </c>
      <c r="DY999" s="25">
        <f t="shared" si="493"/>
        <v>54.578734407907774</v>
      </c>
      <c r="DZ999" s="6">
        <v>2223</v>
      </c>
      <c r="EA999" s="21">
        <v>0.37355179538143662</v>
      </c>
      <c r="EB999" s="7">
        <v>-7356.4576000012457</v>
      </c>
      <c r="EC999" s="7">
        <v>4864764.753700003</v>
      </c>
      <c r="ED999" s="25">
        <f t="shared" si="494"/>
        <v>51.356650093342161</v>
      </c>
      <c r="EE999" s="6">
        <v>1790</v>
      </c>
      <c r="EF999" s="21">
        <v>0.37619015824263852</v>
      </c>
      <c r="EG999" s="7">
        <v>-7359.4400999993086</v>
      </c>
      <c r="EH999" s="7">
        <v>4864766.4086000035</v>
      </c>
      <c r="EI999" s="25">
        <f t="shared" si="495"/>
        <v>49.9310020653054</v>
      </c>
    </row>
    <row r="1000" spans="1:139" x14ac:dyDescent="0.25">
      <c r="A1000" s="6">
        <v>986</v>
      </c>
      <c r="B1000" s="6">
        <v>2</v>
      </c>
      <c r="C1000" s="6">
        <v>4</v>
      </c>
      <c r="D1000" s="6">
        <v>2</v>
      </c>
      <c r="E1000" s="6">
        <v>4</v>
      </c>
      <c r="F1000" s="20">
        <f t="shared" si="465"/>
        <v>1</v>
      </c>
      <c r="G1000" s="20">
        <f t="shared" si="466"/>
        <v>1</v>
      </c>
      <c r="H1000" s="20">
        <f t="shared" si="467"/>
        <v>1</v>
      </c>
      <c r="I1000" s="7">
        <v>-7357.3915035695154</v>
      </c>
      <c r="J1000" s="7">
        <v>4864763.5706902202</v>
      </c>
      <c r="K1000" s="6">
        <v>-6</v>
      </c>
      <c r="L1000" s="6">
        <v>-6</v>
      </c>
      <c r="M1000" s="7">
        <v>-7385.9971276319739</v>
      </c>
      <c r="N1000" s="7">
        <v>4864779.0302119162</v>
      </c>
      <c r="O1000" s="26">
        <f t="shared" si="468"/>
        <v>-7385.997127631972</v>
      </c>
      <c r="P1000" s="26">
        <f t="shared" si="469"/>
        <v>4864779.0302119153</v>
      </c>
      <c r="Q1000" s="20">
        <f t="shared" si="470"/>
        <v>1</v>
      </c>
      <c r="R1000" s="26">
        <f t="shared" si="471"/>
        <v>32.51581982730891</v>
      </c>
      <c r="S1000" s="26">
        <f>R1000*'8_HeSo_Mercator'!$B$7</f>
        <v>24.91122659874604</v>
      </c>
      <c r="T1000" s="6">
        <v>1149</v>
      </c>
      <c r="U1000" s="21">
        <v>0.44559553014913272</v>
      </c>
      <c r="V1000" s="7">
        <v>-7390.0958000011742</v>
      </c>
      <c r="W1000" s="7">
        <v>4864781.4505999982</v>
      </c>
      <c r="X1000" s="25">
        <f t="shared" si="472"/>
        <v>25.365106913532404</v>
      </c>
      <c r="Y1000" s="6">
        <v>1170</v>
      </c>
      <c r="Z1000" s="21">
        <v>0.4639619064593361</v>
      </c>
      <c r="AA1000" s="7">
        <v>-7390.0958000011742</v>
      </c>
      <c r="AB1000" s="7">
        <v>4864781.4505999982</v>
      </c>
      <c r="AC1000" s="25">
        <f t="shared" si="473"/>
        <v>21.580957164715841</v>
      </c>
      <c r="AD1000" s="6">
        <v>1130</v>
      </c>
      <c r="AE1000" s="21">
        <v>0.46818732322698692</v>
      </c>
      <c r="AF1000" s="7">
        <v>-7390.0958000011742</v>
      </c>
      <c r="AG1000" s="7">
        <v>4864781.4505999982</v>
      </c>
      <c r="AH1000" s="25">
        <f t="shared" si="474"/>
        <v>20.812363296272054</v>
      </c>
      <c r="AI1000" s="6">
        <v>1285</v>
      </c>
      <c r="AJ1000" s="21">
        <v>0.4688016652931053</v>
      </c>
      <c r="AK1000" s="7">
        <v>-7390.0958000011742</v>
      </c>
      <c r="AL1000" s="7">
        <v>4864781.4505999982</v>
      </c>
      <c r="AM1000" s="25">
        <f t="shared" si="475"/>
        <v>20.703483143483776</v>
      </c>
      <c r="AN1000" s="6">
        <v>1188</v>
      </c>
      <c r="AO1000" s="21">
        <v>0.47119231501451658</v>
      </c>
      <c r="AP1000" s="7">
        <v>-7390.0958000011742</v>
      </c>
      <c r="AQ1000" s="7">
        <v>4864781.4505999982</v>
      </c>
      <c r="AR1000" s="25">
        <f t="shared" si="476"/>
        <v>20.28650374262784</v>
      </c>
      <c r="AS1000" s="6">
        <v>1114</v>
      </c>
      <c r="AT1000" s="21">
        <v>0.47139842516340369</v>
      </c>
      <c r="AU1000" s="7">
        <v>-7384.3933999985456</v>
      </c>
      <c r="AV1000" s="7">
        <v>4864778.2869999995</v>
      </c>
      <c r="AW1000" s="25">
        <f t="shared" si="477"/>
        <v>20.251047426950311</v>
      </c>
      <c r="AX1000" s="6">
        <v>1108</v>
      </c>
      <c r="AY1000" s="21">
        <v>0.4778131886250685</v>
      </c>
      <c r="AZ1000" s="7">
        <v>-7390.0958000011742</v>
      </c>
      <c r="BA1000" s="7">
        <v>4864781.4505999982</v>
      </c>
      <c r="BB1000" s="25">
        <f t="shared" si="478"/>
        <v>19.18525023016878</v>
      </c>
      <c r="BC1000" s="6">
        <v>1284</v>
      </c>
      <c r="BD1000" s="21">
        <v>0.49057128730453931</v>
      </c>
      <c r="BE1000" s="7">
        <v>-7384.3933999985456</v>
      </c>
      <c r="BF1000" s="7">
        <v>4864778.2869999995</v>
      </c>
      <c r="BG1000" s="25">
        <f t="shared" si="479"/>
        <v>17.265990475434332</v>
      </c>
      <c r="BH1000" s="6">
        <v>1208</v>
      </c>
      <c r="BI1000" s="21">
        <v>0.49071760157334721</v>
      </c>
      <c r="BJ1000" s="7">
        <v>-7390.0958000011742</v>
      </c>
      <c r="BK1000" s="7">
        <v>4864781.4505999982</v>
      </c>
      <c r="BL1000" s="25">
        <f t="shared" si="480"/>
        <v>17.245407303944038</v>
      </c>
      <c r="BM1000" s="6">
        <v>540</v>
      </c>
      <c r="BN1000" s="21">
        <v>0.49576206773218051</v>
      </c>
      <c r="BO1000" s="7">
        <v>-7356.978100001812</v>
      </c>
      <c r="BP1000" s="7">
        <v>4864760.9873000011</v>
      </c>
      <c r="BQ1000" s="25">
        <f t="shared" si="481"/>
        <v>16.554147555607816</v>
      </c>
      <c r="BR1000" s="6">
        <v>1174</v>
      </c>
      <c r="BS1000" s="21">
        <v>0.4979460740941965</v>
      </c>
      <c r="BT1000" s="7">
        <v>-7384.3933999985456</v>
      </c>
      <c r="BU1000" s="7">
        <v>4864778.2869999995</v>
      </c>
      <c r="BV1000" s="25">
        <f t="shared" si="482"/>
        <v>16.26562476956887</v>
      </c>
      <c r="BW1000" s="6">
        <v>974</v>
      </c>
      <c r="BX1000" s="21">
        <v>0.50088845247987657</v>
      </c>
      <c r="BY1000" s="7">
        <v>-7356.978100001812</v>
      </c>
      <c r="BZ1000" s="7">
        <v>4864760.9873000011</v>
      </c>
      <c r="CA1000" s="25">
        <f t="shared" si="483"/>
        <v>15.886781475417509</v>
      </c>
      <c r="CB1000" s="6">
        <v>1149</v>
      </c>
      <c r="CC1000" s="21">
        <v>0.44240295748613678</v>
      </c>
      <c r="CD1000" s="7">
        <v>-7390.0958000011742</v>
      </c>
      <c r="CE1000" s="7">
        <v>4864781.4505999982</v>
      </c>
      <c r="CF1000" s="25">
        <f t="shared" si="484"/>
        <v>26.10525342705419</v>
      </c>
      <c r="CG1000" s="6">
        <v>1114</v>
      </c>
      <c r="CH1000" s="21">
        <v>0.44673654475170971</v>
      </c>
      <c r="CI1000" s="7">
        <v>-7384.3933999985456</v>
      </c>
      <c r="CJ1000" s="7">
        <v>4864778.2869999995</v>
      </c>
      <c r="CK1000" s="25">
        <f t="shared" si="485"/>
        <v>25.106956869987659</v>
      </c>
      <c r="CL1000" s="6">
        <v>1170</v>
      </c>
      <c r="CM1000" s="21">
        <v>0.4486763572491172</v>
      </c>
      <c r="CN1000" s="7">
        <v>-7390.0958000011742</v>
      </c>
      <c r="CO1000" s="7">
        <v>4864781.4505999982</v>
      </c>
      <c r="CP1000" s="25">
        <f t="shared" si="486"/>
        <v>24.675573722661269</v>
      </c>
      <c r="CQ1000" s="6">
        <v>1285</v>
      </c>
      <c r="CR1000" s="21">
        <v>0.44986773924701939</v>
      </c>
      <c r="CS1000" s="7">
        <v>-7390.0958000011742</v>
      </c>
      <c r="CT1000" s="7">
        <v>4864781.4505999982</v>
      </c>
      <c r="CU1000" s="25">
        <f t="shared" si="487"/>
        <v>24.415217570319317</v>
      </c>
      <c r="CV1000" s="6">
        <v>1188</v>
      </c>
      <c r="CW1000" s="21">
        <v>0.4531686221557214</v>
      </c>
      <c r="CX1000" s="7">
        <v>-7390.0958000011742</v>
      </c>
      <c r="CY1000" s="7">
        <v>4864781.4505999982</v>
      </c>
      <c r="CZ1000" s="25">
        <f t="shared" si="488"/>
        <v>23.711589894391654</v>
      </c>
      <c r="DA1000" s="6">
        <v>1108</v>
      </c>
      <c r="DB1000" s="21">
        <v>0.45960953211482652</v>
      </c>
      <c r="DC1000" s="7">
        <v>-7390.0958000011742</v>
      </c>
      <c r="DD1000" s="7">
        <v>4864781.4505999982</v>
      </c>
      <c r="DE1000" s="25">
        <f t="shared" si="489"/>
        <v>22.410104990723255</v>
      </c>
      <c r="DF1000" s="6">
        <v>1130</v>
      </c>
      <c r="DG1000" s="21">
        <v>0.46207634915855328</v>
      </c>
      <c r="DH1000" s="7">
        <v>-7390.0958000011742</v>
      </c>
      <c r="DI1000" s="7">
        <v>4864781.4505999982</v>
      </c>
      <c r="DJ1000" s="25">
        <f t="shared" si="490"/>
        <v>21.935373773872989</v>
      </c>
      <c r="DK1000" s="6">
        <v>1284</v>
      </c>
      <c r="DL1000" s="21">
        <v>0.46335178295980389</v>
      </c>
      <c r="DM1000" s="7">
        <v>-7384.3933999985456</v>
      </c>
      <c r="DN1000" s="7">
        <v>4864778.2869999995</v>
      </c>
      <c r="DO1000" s="25">
        <f t="shared" si="491"/>
        <v>21.694849712139007</v>
      </c>
      <c r="DP1000" s="6">
        <v>1208</v>
      </c>
      <c r="DQ1000" s="21">
        <v>0.47018237292836829</v>
      </c>
      <c r="DR1000" s="7">
        <v>-7390.0958000011742</v>
      </c>
      <c r="DS1000" s="7">
        <v>4864781.4505999982</v>
      </c>
      <c r="DT1000" s="25">
        <f t="shared" si="492"/>
        <v>20.4613661109634</v>
      </c>
      <c r="DU1000" s="6">
        <v>1268</v>
      </c>
      <c r="DV1000" s="21">
        <v>0.47274437823977578</v>
      </c>
      <c r="DW1000" s="7">
        <v>-7384.3933999985456</v>
      </c>
      <c r="DX1000" s="7">
        <v>4864778.2869999995</v>
      </c>
      <c r="DY1000" s="25">
        <f t="shared" si="493"/>
        <v>20.021403023203654</v>
      </c>
      <c r="DZ1000" s="6">
        <v>1174</v>
      </c>
      <c r="EA1000" s="21">
        <v>0.47398180051241262</v>
      </c>
      <c r="EB1000" s="7">
        <v>-7384.3933999985456</v>
      </c>
      <c r="EC1000" s="7">
        <v>4864778.2869999995</v>
      </c>
      <c r="ED1000" s="25">
        <f t="shared" si="494"/>
        <v>19.813141195041382</v>
      </c>
      <c r="EE1000" s="6">
        <v>1153</v>
      </c>
      <c r="EF1000" s="21">
        <v>0.48259924945684368</v>
      </c>
      <c r="EG1000" s="7">
        <v>-7384.3933999985456</v>
      </c>
      <c r="EH1000" s="7">
        <v>4864778.2869999995</v>
      </c>
      <c r="EI1000" s="25">
        <f t="shared" si="495"/>
        <v>18.435436772976967</v>
      </c>
    </row>
    <row r="1001" spans="1:139" x14ac:dyDescent="0.25">
      <c r="A1001" s="6">
        <v>987</v>
      </c>
      <c r="B1001" s="6">
        <v>2</v>
      </c>
      <c r="C1001" s="6">
        <v>1</v>
      </c>
      <c r="D1001" s="6">
        <v>2</v>
      </c>
      <c r="E1001" s="6">
        <v>1</v>
      </c>
      <c r="F1001" s="20">
        <f t="shared" si="465"/>
        <v>1</v>
      </c>
      <c r="G1001" s="20">
        <f t="shared" si="466"/>
        <v>1</v>
      </c>
      <c r="H1001" s="20">
        <f t="shared" si="467"/>
        <v>1</v>
      </c>
      <c r="I1001" s="7">
        <v>-7376.8035302257713</v>
      </c>
      <c r="J1001" s="7">
        <v>4864851.6923975833</v>
      </c>
      <c r="K1001" s="6">
        <v>-3</v>
      </c>
      <c r="L1001" s="6">
        <v>-3</v>
      </c>
      <c r="M1001" s="7">
        <v>-7374.9970411476297</v>
      </c>
      <c r="N1001" s="7">
        <v>4864854.4093721677</v>
      </c>
      <c r="O1001" s="26">
        <f t="shared" si="468"/>
        <v>-7374.9970411476297</v>
      </c>
      <c r="P1001" s="26">
        <f t="shared" si="469"/>
        <v>4864854.4093721658</v>
      </c>
      <c r="Q1001" s="20">
        <f t="shared" si="470"/>
        <v>1</v>
      </c>
      <c r="R1001" s="26">
        <f t="shared" si="471"/>
        <v>3.2627218195122585</v>
      </c>
      <c r="S1001" s="26">
        <f>R1001*'8_HeSo_Mercator'!$B$7</f>
        <v>2.4996571824487703</v>
      </c>
      <c r="T1001" s="6">
        <v>3329</v>
      </c>
      <c r="U1001" s="21">
        <v>0.1143631128842881</v>
      </c>
      <c r="V1001" s="7">
        <v>-7374.8973000012338</v>
      </c>
      <c r="W1001" s="7">
        <v>4864855.5392000005</v>
      </c>
      <c r="X1001" s="25">
        <f t="shared" si="472"/>
        <v>5845.9638820315531</v>
      </c>
      <c r="Y1001" s="6">
        <v>3744</v>
      </c>
      <c r="Z1001" s="21">
        <v>0.1563748614007977</v>
      </c>
      <c r="AA1001" s="7">
        <v>-7374.8973000012338</v>
      </c>
      <c r="AB1001" s="7">
        <v>4864855.5392000005</v>
      </c>
      <c r="AC1001" s="25">
        <f t="shared" si="473"/>
        <v>1672.3695401918194</v>
      </c>
      <c r="AD1001" s="6">
        <v>4297</v>
      </c>
      <c r="AE1001" s="21">
        <v>0.15956442838789861</v>
      </c>
      <c r="AF1001" s="7">
        <v>-7374.8973000012338</v>
      </c>
      <c r="AG1001" s="7">
        <v>4864855.5392000005</v>
      </c>
      <c r="AH1001" s="25">
        <f t="shared" si="474"/>
        <v>1542.6083467714914</v>
      </c>
      <c r="AI1001" s="6">
        <v>14719</v>
      </c>
      <c r="AJ1001" s="21">
        <v>0.17210832222777739</v>
      </c>
      <c r="AK1001" s="7">
        <v>-7372.8029999993742</v>
      </c>
      <c r="AL1001" s="7">
        <v>4864849.302699998</v>
      </c>
      <c r="AM1001" s="25">
        <f t="shared" si="475"/>
        <v>1139.7051641640699</v>
      </c>
      <c r="AN1001" s="6">
        <v>3608</v>
      </c>
      <c r="AO1001" s="21">
        <v>0.1732948887389916</v>
      </c>
      <c r="AP1001" s="7">
        <v>-7374.8973000012338</v>
      </c>
      <c r="AQ1001" s="7">
        <v>4864855.5392000005</v>
      </c>
      <c r="AR1001" s="25">
        <f t="shared" si="476"/>
        <v>1108.809621333357</v>
      </c>
      <c r="AS1001" s="6">
        <v>14518</v>
      </c>
      <c r="AT1001" s="21">
        <v>0.18927191807921789</v>
      </c>
      <c r="AU1001" s="7">
        <v>-7376.3171166554093</v>
      </c>
      <c r="AV1001" s="7">
        <v>4864861.7561028535</v>
      </c>
      <c r="AW1001" s="25">
        <f t="shared" si="477"/>
        <v>779.21134464413319</v>
      </c>
      <c r="AX1001" s="6">
        <v>4159</v>
      </c>
      <c r="AY1001" s="21">
        <v>0.19257772983675589</v>
      </c>
      <c r="AZ1001" s="7">
        <v>-7374.8973000012338</v>
      </c>
      <c r="BA1001" s="7">
        <v>4864855.5392000005</v>
      </c>
      <c r="BB1001" s="25">
        <f t="shared" si="478"/>
        <v>727.06920209904376</v>
      </c>
      <c r="BC1001" s="6">
        <v>4161</v>
      </c>
      <c r="BD1001" s="21">
        <v>0.19508037266067699</v>
      </c>
      <c r="BE1001" s="7">
        <v>-7381.6869000010192</v>
      </c>
      <c r="BF1001" s="7">
        <v>4864845.7553000003</v>
      </c>
      <c r="BG1001" s="25">
        <f t="shared" si="479"/>
        <v>690.47139906894415</v>
      </c>
      <c r="BH1001" s="6">
        <v>14698</v>
      </c>
      <c r="BI1001" s="21">
        <v>0.19897092178511311</v>
      </c>
      <c r="BJ1001" s="7">
        <v>-7372.8029999993742</v>
      </c>
      <c r="BK1001" s="7">
        <v>4864849.302699998</v>
      </c>
      <c r="BL1001" s="25">
        <f t="shared" si="480"/>
        <v>638.03066501031265</v>
      </c>
      <c r="BM1001" s="6">
        <v>4439</v>
      </c>
      <c r="BN1001" s="21">
        <v>0.2015898737216883</v>
      </c>
      <c r="BO1001" s="7">
        <v>-7374.8973000012338</v>
      </c>
      <c r="BP1001" s="7">
        <v>4864855.5392000005</v>
      </c>
      <c r="BQ1001" s="25">
        <f t="shared" si="481"/>
        <v>605.5153383649648</v>
      </c>
      <c r="BR1001" s="6">
        <v>3936</v>
      </c>
      <c r="BS1001" s="21">
        <v>0.2020128525674951</v>
      </c>
      <c r="BT1001" s="7">
        <v>-7373.0527999997139</v>
      </c>
      <c r="BU1001" s="7">
        <v>4864844.886500001</v>
      </c>
      <c r="BV1001" s="25">
        <f t="shared" si="482"/>
        <v>600.45987990139952</v>
      </c>
      <c r="BW1001" s="6">
        <v>14605</v>
      </c>
      <c r="BX1001" s="21">
        <v>0.20573815552400671</v>
      </c>
      <c r="BY1001" s="7">
        <v>-7372.8029999993742</v>
      </c>
      <c r="BZ1001" s="7">
        <v>4864849.302699998</v>
      </c>
      <c r="CA1001" s="25">
        <f t="shared" si="483"/>
        <v>558.13676650156981</v>
      </c>
      <c r="CB1001" s="6">
        <v>3329</v>
      </c>
      <c r="CC1001" s="21">
        <v>0.1055993987222848</v>
      </c>
      <c r="CD1001" s="7">
        <v>-7374.8973000012338</v>
      </c>
      <c r="CE1001" s="7">
        <v>4864855.5392000005</v>
      </c>
      <c r="CF1001" s="25">
        <f t="shared" si="484"/>
        <v>8041.8176024199092</v>
      </c>
      <c r="CG1001" s="6">
        <v>3744</v>
      </c>
      <c r="CH1001" s="21">
        <v>0.15387023557955701</v>
      </c>
      <c r="CI1001" s="7">
        <v>-7374.8973000012338</v>
      </c>
      <c r="CJ1001" s="7">
        <v>4864855.5392000005</v>
      </c>
      <c r="CK1001" s="25">
        <f t="shared" si="485"/>
        <v>1783.9452648597385</v>
      </c>
      <c r="CL1001" s="6">
        <v>4297</v>
      </c>
      <c r="CM1001" s="21">
        <v>0.15628563740502019</v>
      </c>
      <c r="CN1001" s="7">
        <v>-7374.8973000012338</v>
      </c>
      <c r="CO1001" s="7">
        <v>4864855.5392000005</v>
      </c>
      <c r="CP1001" s="25">
        <f t="shared" si="486"/>
        <v>1676.1918574655688</v>
      </c>
      <c r="CQ1001" s="6">
        <v>14719</v>
      </c>
      <c r="CR1001" s="21">
        <v>0.1652417894698977</v>
      </c>
      <c r="CS1001" s="7">
        <v>-7372.8029999993742</v>
      </c>
      <c r="CT1001" s="7">
        <v>4864849.302699998</v>
      </c>
      <c r="CU1001" s="25">
        <f t="shared" si="487"/>
        <v>1341.2830676168142</v>
      </c>
      <c r="CV1001" s="6">
        <v>3608</v>
      </c>
      <c r="CW1001" s="21">
        <v>0.16928584213352421</v>
      </c>
      <c r="CX1001" s="7">
        <v>-7374.8973000012338</v>
      </c>
      <c r="CY1001" s="7">
        <v>4864855.5392000005</v>
      </c>
      <c r="CZ1001" s="25">
        <f t="shared" si="488"/>
        <v>1217.6359074196032</v>
      </c>
      <c r="DA1001" s="6">
        <v>4159</v>
      </c>
      <c r="DB1001" s="21">
        <v>0.18927130949179879</v>
      </c>
      <c r="DC1001" s="7">
        <v>-7374.8973000012338</v>
      </c>
      <c r="DD1001" s="7">
        <v>4864855.5392000005</v>
      </c>
      <c r="DE1001" s="25">
        <f t="shared" si="489"/>
        <v>779.22136667039092</v>
      </c>
      <c r="DF1001" s="6">
        <v>4439</v>
      </c>
      <c r="DG1001" s="21">
        <v>0.18976093208101399</v>
      </c>
      <c r="DH1001" s="7">
        <v>-7374.8973000012338</v>
      </c>
      <c r="DI1001" s="7">
        <v>4864855.5392000005</v>
      </c>
      <c r="DJ1001" s="25">
        <f t="shared" si="490"/>
        <v>771.2102276195277</v>
      </c>
      <c r="DK1001" s="6">
        <v>3334</v>
      </c>
      <c r="DL1001" s="21">
        <v>0.1902838614255645</v>
      </c>
      <c r="DM1001" s="7">
        <v>-7376.6317999996236</v>
      </c>
      <c r="DN1001" s="7">
        <v>4864855.0896999994</v>
      </c>
      <c r="DO1001" s="25">
        <f t="shared" si="491"/>
        <v>762.76749261594205</v>
      </c>
      <c r="DP1001" s="6">
        <v>14518</v>
      </c>
      <c r="DQ1001" s="21">
        <v>0.19198050086025609</v>
      </c>
      <c r="DR1001" s="7">
        <v>-7376.3171166554093</v>
      </c>
      <c r="DS1001" s="7">
        <v>4864861.7561028535</v>
      </c>
      <c r="DT1001" s="25">
        <f t="shared" si="492"/>
        <v>736.15881781465077</v>
      </c>
      <c r="DU1001" s="6">
        <v>4161</v>
      </c>
      <c r="DV1001" s="21">
        <v>0.19352877087186759</v>
      </c>
      <c r="DW1001" s="7">
        <v>-7381.6869000010192</v>
      </c>
      <c r="DX1001" s="7">
        <v>4864845.7553000003</v>
      </c>
      <c r="DY1001" s="25">
        <f t="shared" si="493"/>
        <v>712.88232417119195</v>
      </c>
      <c r="DZ1001" s="6">
        <v>14698</v>
      </c>
      <c r="EA1001" s="21">
        <v>0.19450244361333549</v>
      </c>
      <c r="EB1001" s="7">
        <v>-7372.8029999993742</v>
      </c>
      <c r="EC1001" s="7">
        <v>4864849.302699998</v>
      </c>
      <c r="ED1001" s="25">
        <f t="shared" si="494"/>
        <v>698.7144941179796</v>
      </c>
      <c r="EE1001" s="6">
        <v>4578</v>
      </c>
      <c r="EF1001" s="21">
        <v>0.1976370276601625</v>
      </c>
      <c r="EG1001" s="7">
        <v>-7376.6317999996236</v>
      </c>
      <c r="EH1001" s="7">
        <v>4864855.0896999994</v>
      </c>
      <c r="EI1001" s="25">
        <f t="shared" si="495"/>
        <v>655.43064777840095</v>
      </c>
    </row>
    <row r="1002" spans="1:139" x14ac:dyDescent="0.25">
      <c r="A1002" s="6">
        <v>988</v>
      </c>
      <c r="B1002" s="6">
        <v>1</v>
      </c>
      <c r="C1002" s="6">
        <v>3</v>
      </c>
      <c r="D1002" s="6">
        <v>1</v>
      </c>
      <c r="E1002" s="6">
        <v>3</v>
      </c>
      <c r="F1002" s="20">
        <f t="shared" si="465"/>
        <v>1</v>
      </c>
      <c r="G1002" s="20">
        <f t="shared" si="466"/>
        <v>1</v>
      </c>
      <c r="H1002" s="20">
        <f t="shared" si="467"/>
        <v>1</v>
      </c>
      <c r="I1002" s="7">
        <v>-7536.8266000002623</v>
      </c>
      <c r="J1002" s="7">
        <v>4864933.935800001</v>
      </c>
      <c r="K1002" s="6">
        <v>-6</v>
      </c>
      <c r="L1002" s="6">
        <v>-6</v>
      </c>
      <c r="M1002" s="7">
        <v>-7531.5649155748033</v>
      </c>
      <c r="N1002" s="7">
        <v>4864936.2843950912</v>
      </c>
      <c r="O1002" s="26">
        <f t="shared" si="468"/>
        <v>-7531.5649155748051</v>
      </c>
      <c r="P1002" s="26">
        <f t="shared" si="469"/>
        <v>4864936.2843950912</v>
      </c>
      <c r="Q1002" s="20">
        <f t="shared" si="470"/>
        <v>1</v>
      </c>
      <c r="R1002" s="26">
        <f t="shared" si="471"/>
        <v>5.7620501465067742</v>
      </c>
      <c r="S1002" s="26">
        <f>R1002*'8_HeSo_Mercator'!$B$7</f>
        <v>4.414458489292465</v>
      </c>
      <c r="T1002" s="6">
        <v>19732</v>
      </c>
      <c r="U1002" s="21">
        <v>0.18202157780667261</v>
      </c>
      <c r="V1002" s="7">
        <v>-7533.6710000000894</v>
      </c>
      <c r="W1002" s="7">
        <v>4864939.6618999988</v>
      </c>
      <c r="X1002" s="25">
        <f t="shared" si="472"/>
        <v>910.97928497240434</v>
      </c>
      <c r="Y1002" s="6">
        <v>19551</v>
      </c>
      <c r="Z1002" s="21">
        <v>0.18912268708894189</v>
      </c>
      <c r="AA1002" s="7">
        <v>-7533.6710000000894</v>
      </c>
      <c r="AB1002" s="7">
        <v>4864939.6618999988</v>
      </c>
      <c r="AC1002" s="25">
        <f t="shared" si="473"/>
        <v>781.67366552765452</v>
      </c>
      <c r="AD1002" s="6">
        <v>19508</v>
      </c>
      <c r="AE1002" s="21">
        <v>0.1933178324742332</v>
      </c>
      <c r="AF1002" s="7">
        <v>-7533.6710000000894</v>
      </c>
      <c r="AG1002" s="7">
        <v>4864939.6618999988</v>
      </c>
      <c r="AH1002" s="25">
        <f t="shared" si="474"/>
        <v>715.99886139299133</v>
      </c>
      <c r="AI1002" s="6">
        <v>19638</v>
      </c>
      <c r="AJ1002" s="21">
        <v>0.20376456440102789</v>
      </c>
      <c r="AK1002" s="7">
        <v>-7524.3513000011444</v>
      </c>
      <c r="AL1002" s="7">
        <v>4864934.490199998</v>
      </c>
      <c r="AM1002" s="25">
        <f t="shared" si="475"/>
        <v>580.07661565421245</v>
      </c>
      <c r="AN1002" s="6">
        <v>19595</v>
      </c>
      <c r="AO1002" s="21">
        <v>0.20504393460051529</v>
      </c>
      <c r="AP1002" s="7">
        <v>-7524.3513000011444</v>
      </c>
      <c r="AQ1002" s="7">
        <v>4864934.490199998</v>
      </c>
      <c r="AR1002" s="25">
        <f t="shared" si="476"/>
        <v>565.7340156453804</v>
      </c>
      <c r="AS1002" s="6">
        <v>4952</v>
      </c>
      <c r="AT1002" s="21">
        <v>0.2081695264480434</v>
      </c>
      <c r="AU1002" s="7">
        <v>-7536.409200001508</v>
      </c>
      <c r="AV1002" s="7">
        <v>4864934.6182999983</v>
      </c>
      <c r="AW1002" s="25">
        <f t="shared" si="477"/>
        <v>532.51443273930886</v>
      </c>
      <c r="AX1002" s="6">
        <v>19505</v>
      </c>
      <c r="AY1002" s="21">
        <v>0.21734008356832249</v>
      </c>
      <c r="AZ1002" s="7">
        <v>-7524.3513000011444</v>
      </c>
      <c r="BA1002" s="7">
        <v>4864934.490199998</v>
      </c>
      <c r="BB1002" s="25">
        <f t="shared" si="478"/>
        <v>448.16783204900929</v>
      </c>
      <c r="BC1002" s="6">
        <v>19816</v>
      </c>
      <c r="BD1002" s="21">
        <v>0.21941751738666329</v>
      </c>
      <c r="BE1002" s="7">
        <v>-7533.6710000000894</v>
      </c>
      <c r="BF1002" s="7">
        <v>4864939.6618999988</v>
      </c>
      <c r="BG1002" s="25">
        <f t="shared" si="479"/>
        <v>431.4344419402791</v>
      </c>
      <c r="BH1002" s="6">
        <v>19903</v>
      </c>
      <c r="BI1002" s="21">
        <v>0.2219691766859008</v>
      </c>
      <c r="BJ1002" s="7">
        <v>-7533.6710000000894</v>
      </c>
      <c r="BK1002" s="7">
        <v>4864939.6618999988</v>
      </c>
      <c r="BL1002" s="25">
        <f t="shared" si="480"/>
        <v>411.93558993841731</v>
      </c>
      <c r="BM1002" s="6">
        <v>19772</v>
      </c>
      <c r="BN1002" s="21">
        <v>0.2231935749104533</v>
      </c>
      <c r="BO1002" s="7">
        <v>-7533.6710000000894</v>
      </c>
      <c r="BP1002" s="7">
        <v>4864939.6618999988</v>
      </c>
      <c r="BQ1002" s="25">
        <f t="shared" si="481"/>
        <v>402.97049284985417</v>
      </c>
      <c r="BR1002" s="6">
        <v>5001</v>
      </c>
      <c r="BS1002" s="21">
        <v>0.22445289437383589</v>
      </c>
      <c r="BT1002" s="7">
        <v>-7536.409200001508</v>
      </c>
      <c r="BU1002" s="7">
        <v>4864934.6182999983</v>
      </c>
      <c r="BV1002" s="25">
        <f t="shared" si="482"/>
        <v>394.00266519370814</v>
      </c>
      <c r="BW1002" s="6">
        <v>19775</v>
      </c>
      <c r="BX1002" s="21">
        <v>0.22480092293619311</v>
      </c>
      <c r="BY1002" s="7">
        <v>-7536.409200001508</v>
      </c>
      <c r="BZ1002" s="7">
        <v>4864934.6182999983</v>
      </c>
      <c r="CA1002" s="25">
        <f t="shared" si="483"/>
        <v>391.56840341364068</v>
      </c>
      <c r="CB1002" s="6">
        <v>19551</v>
      </c>
      <c r="CC1002" s="21">
        <v>0.18604610395301949</v>
      </c>
      <c r="CD1002" s="7">
        <v>-7533.6710000000894</v>
      </c>
      <c r="CE1002" s="7">
        <v>4864939.6618999988</v>
      </c>
      <c r="CF1002" s="25">
        <f t="shared" si="484"/>
        <v>834.67552880600294</v>
      </c>
      <c r="CG1002" s="6">
        <v>19508</v>
      </c>
      <c r="CH1002" s="21">
        <v>0.1905765569757954</v>
      </c>
      <c r="CI1002" s="7">
        <v>-7533.6710000000894</v>
      </c>
      <c r="CJ1002" s="7">
        <v>4864939.6618999988</v>
      </c>
      <c r="CK1002" s="25">
        <f t="shared" si="485"/>
        <v>758.09231439329164</v>
      </c>
      <c r="CL1002" s="6">
        <v>19732</v>
      </c>
      <c r="CM1002" s="21">
        <v>0.19065518229473929</v>
      </c>
      <c r="CN1002" s="7">
        <v>-7533.6710000000894</v>
      </c>
      <c r="CO1002" s="7">
        <v>4864939.6618999988</v>
      </c>
      <c r="CP1002" s="25">
        <f t="shared" si="486"/>
        <v>756.84255263950479</v>
      </c>
      <c r="CQ1002" s="6">
        <v>19638</v>
      </c>
      <c r="CR1002" s="21">
        <v>0.19111717447324539</v>
      </c>
      <c r="CS1002" s="7">
        <v>-7524.3513000011444</v>
      </c>
      <c r="CT1002" s="7">
        <v>4864934.490199998</v>
      </c>
      <c r="CU1002" s="25">
        <f t="shared" si="487"/>
        <v>749.55090996827028</v>
      </c>
      <c r="CV1002" s="6">
        <v>19775</v>
      </c>
      <c r="CW1002" s="21">
        <v>0.1963855606523173</v>
      </c>
      <c r="CX1002" s="7">
        <v>-7536.409200001508</v>
      </c>
      <c r="CY1002" s="7">
        <v>4864934.6182999983</v>
      </c>
      <c r="CZ1002" s="25">
        <f t="shared" si="488"/>
        <v>672.29795216649825</v>
      </c>
      <c r="DA1002" s="6">
        <v>19595</v>
      </c>
      <c r="DB1002" s="21">
        <v>0.19638826185101579</v>
      </c>
      <c r="DC1002" s="7">
        <v>-7524.3513000011444</v>
      </c>
      <c r="DD1002" s="7">
        <v>4864934.490199998</v>
      </c>
      <c r="DE1002" s="25">
        <f t="shared" si="489"/>
        <v>672.26096476471605</v>
      </c>
      <c r="DF1002" s="6">
        <v>19726</v>
      </c>
      <c r="DG1002" s="21">
        <v>0.20479173470296591</v>
      </c>
      <c r="DH1002" s="7">
        <v>-7524.3513000011444</v>
      </c>
      <c r="DI1002" s="7">
        <v>4864934.490199998</v>
      </c>
      <c r="DJ1002" s="25">
        <f t="shared" si="490"/>
        <v>568.52596109798094</v>
      </c>
      <c r="DK1002" s="6">
        <v>4952</v>
      </c>
      <c r="DL1002" s="21">
        <v>0.205915621359715</v>
      </c>
      <c r="DM1002" s="7">
        <v>-7536.409200001508</v>
      </c>
      <c r="DN1002" s="7">
        <v>4864934.6182999983</v>
      </c>
      <c r="DO1002" s="25">
        <f t="shared" si="491"/>
        <v>556.21515933430601</v>
      </c>
      <c r="DP1002" s="6">
        <v>19596</v>
      </c>
      <c r="DQ1002" s="21">
        <v>0.2098599740526999</v>
      </c>
      <c r="DR1002" s="7">
        <v>-7541.2635000012806</v>
      </c>
      <c r="DS1002" s="7">
        <v>4864920.7778000012</v>
      </c>
      <c r="DT1002" s="25">
        <f t="shared" si="492"/>
        <v>515.56276085023546</v>
      </c>
      <c r="DU1002" s="6">
        <v>19505</v>
      </c>
      <c r="DV1002" s="21">
        <v>0.2132023004487138</v>
      </c>
      <c r="DW1002" s="7">
        <v>-7524.3513000011444</v>
      </c>
      <c r="DX1002" s="7">
        <v>4864934.490199998</v>
      </c>
      <c r="DY1002" s="25">
        <f t="shared" si="493"/>
        <v>483.98561568021404</v>
      </c>
      <c r="DZ1002" s="6">
        <v>4895</v>
      </c>
      <c r="EA1002" s="21">
        <v>0.2137871607065919</v>
      </c>
      <c r="EB1002" s="7">
        <v>-7527.4026000015438</v>
      </c>
      <c r="EC1002" s="7">
        <v>4864929.2383000031</v>
      </c>
      <c r="ED1002" s="25">
        <f t="shared" si="494"/>
        <v>478.71112687341736</v>
      </c>
      <c r="EE1002" s="6">
        <v>19903</v>
      </c>
      <c r="EF1002" s="21">
        <v>0.215081827284516</v>
      </c>
      <c r="EG1002" s="7">
        <v>-7533.6710000000894</v>
      </c>
      <c r="EH1002" s="7">
        <v>4864939.6618999988</v>
      </c>
      <c r="EI1002" s="25">
        <f t="shared" si="495"/>
        <v>467.28853972699915</v>
      </c>
    </row>
    <row r="1003" spans="1:139" x14ac:dyDescent="0.25">
      <c r="A1003" s="6">
        <v>989</v>
      </c>
      <c r="B1003" s="6">
        <v>2</v>
      </c>
      <c r="C1003" s="6">
        <v>1</v>
      </c>
      <c r="D1003" s="6">
        <v>2</v>
      </c>
      <c r="E1003" s="6">
        <v>1</v>
      </c>
      <c r="F1003" s="20">
        <f t="shared" si="465"/>
        <v>1</v>
      </c>
      <c r="G1003" s="20">
        <f t="shared" si="466"/>
        <v>1</v>
      </c>
      <c r="H1003" s="20">
        <f t="shared" si="467"/>
        <v>1</v>
      </c>
      <c r="I1003" s="7">
        <v>-7374.3080333322287</v>
      </c>
      <c r="J1003" s="7">
        <v>4864844.5968000004</v>
      </c>
      <c r="K1003" s="6">
        <v>3</v>
      </c>
      <c r="L1003" s="6">
        <v>-3</v>
      </c>
      <c r="M1003" s="7">
        <v>-7376.0282094322019</v>
      </c>
      <c r="N1003" s="7">
        <v>4864846.2725284491</v>
      </c>
      <c r="O1003" s="26">
        <f t="shared" si="468"/>
        <v>-7376.0282094322019</v>
      </c>
      <c r="P1003" s="26">
        <f t="shared" si="469"/>
        <v>4864846.2725284491</v>
      </c>
      <c r="Q1003" s="20">
        <f t="shared" si="470"/>
        <v>1</v>
      </c>
      <c r="R1003" s="26">
        <f t="shared" si="471"/>
        <v>2.4014728082137395</v>
      </c>
      <c r="S1003" s="26">
        <f>R1003*'8_HeSo_Mercator'!$B$7</f>
        <v>1.8398316146989984</v>
      </c>
      <c r="T1003" s="6">
        <v>14641</v>
      </c>
      <c r="U1003" s="21">
        <v>0.22380331980728649</v>
      </c>
      <c r="V1003" s="7">
        <v>-7383.6702000014484</v>
      </c>
      <c r="W1003" s="7">
        <v>4864842.1807999983</v>
      </c>
      <c r="X1003" s="25">
        <f t="shared" si="472"/>
        <v>398.59688687750167</v>
      </c>
      <c r="Y1003" s="6">
        <v>14692</v>
      </c>
      <c r="Z1003" s="21">
        <v>0.23407932399005049</v>
      </c>
      <c r="AA1003" s="7">
        <v>-7374.347500000149</v>
      </c>
      <c r="AB1003" s="7">
        <v>4864845.6046999991</v>
      </c>
      <c r="AC1003" s="25">
        <f t="shared" si="473"/>
        <v>333.0794062077087</v>
      </c>
      <c r="AD1003" s="6">
        <v>14617</v>
      </c>
      <c r="AE1003" s="21">
        <v>0.24141218089265831</v>
      </c>
      <c r="AF1003" s="7">
        <v>-7383.6702000014484</v>
      </c>
      <c r="AG1003" s="7">
        <v>4864842.1807999983</v>
      </c>
      <c r="AH1003" s="25">
        <f t="shared" si="474"/>
        <v>294.4172706052359</v>
      </c>
      <c r="AI1003" s="6">
        <v>14719</v>
      </c>
      <c r="AJ1003" s="21">
        <v>0.24161174879405731</v>
      </c>
      <c r="AK1003" s="7">
        <v>-7372.8029999993742</v>
      </c>
      <c r="AL1003" s="7">
        <v>4864849.302699998</v>
      </c>
      <c r="AM1003" s="25">
        <f t="shared" si="475"/>
        <v>293.4457370690485</v>
      </c>
      <c r="AN1003" s="6">
        <v>3751</v>
      </c>
      <c r="AO1003" s="21">
        <v>0.24395130998158079</v>
      </c>
      <c r="AP1003" s="7">
        <v>-7374.347500000149</v>
      </c>
      <c r="AQ1003" s="7">
        <v>4864845.6046999991</v>
      </c>
      <c r="AR1003" s="25">
        <f t="shared" si="476"/>
        <v>282.34973326706483</v>
      </c>
      <c r="AS1003" s="6">
        <v>3466</v>
      </c>
      <c r="AT1003" s="21">
        <v>0.24860631437947009</v>
      </c>
      <c r="AU1003" s="7">
        <v>-7374.347500000149</v>
      </c>
      <c r="AV1003" s="7">
        <v>4864845.6046999991</v>
      </c>
      <c r="AW1003" s="25">
        <f t="shared" si="477"/>
        <v>261.7889911253439</v>
      </c>
      <c r="AX1003" s="6">
        <v>14519</v>
      </c>
      <c r="AY1003" s="21">
        <v>0.2492289611713894</v>
      </c>
      <c r="AZ1003" s="7">
        <v>-7372.8029999993742</v>
      </c>
      <c r="BA1003" s="7">
        <v>4864849.302699998</v>
      </c>
      <c r="BB1003" s="25">
        <f t="shared" si="478"/>
        <v>259.18267681557001</v>
      </c>
      <c r="BC1003" s="6">
        <v>4170</v>
      </c>
      <c r="BD1003" s="21">
        <v>0.25184347961528808</v>
      </c>
      <c r="BE1003" s="7">
        <v>-7372.8029999993742</v>
      </c>
      <c r="BF1003" s="7">
        <v>4864849.302699998</v>
      </c>
      <c r="BG1003" s="25">
        <f t="shared" si="479"/>
        <v>248.58627995534866</v>
      </c>
      <c r="BH1003" s="6">
        <v>14515</v>
      </c>
      <c r="BI1003" s="21">
        <v>0.25685250200408039</v>
      </c>
      <c r="BJ1003" s="7">
        <v>-7374.347500000149</v>
      </c>
      <c r="BK1003" s="7">
        <v>4864845.6046999991</v>
      </c>
      <c r="BL1003" s="25">
        <f t="shared" si="480"/>
        <v>229.75490815337807</v>
      </c>
      <c r="BM1003" s="6">
        <v>15038</v>
      </c>
      <c r="BN1003" s="21">
        <v>0.25880496257929347</v>
      </c>
      <c r="BO1003" s="7">
        <v>-7372.8029999993742</v>
      </c>
      <c r="BP1003" s="7">
        <v>4864849.302699998</v>
      </c>
      <c r="BQ1003" s="25">
        <f t="shared" si="481"/>
        <v>222.8997602455467</v>
      </c>
      <c r="BR1003" s="6">
        <v>3888</v>
      </c>
      <c r="BS1003" s="21">
        <v>0.25904866994768422</v>
      </c>
      <c r="BT1003" s="7">
        <v>-7374.347500000149</v>
      </c>
      <c r="BU1003" s="7">
        <v>4864845.6046999991</v>
      </c>
      <c r="BV1003" s="25">
        <f t="shared" si="482"/>
        <v>222.06214615270321</v>
      </c>
      <c r="BW1003" s="6">
        <v>3328</v>
      </c>
      <c r="BX1003" s="21">
        <v>0.26299508513130349</v>
      </c>
      <c r="BY1003" s="7">
        <v>-7374.347500000149</v>
      </c>
      <c r="BZ1003" s="7">
        <v>4864845.6046999991</v>
      </c>
      <c r="CA1003" s="25">
        <f t="shared" si="483"/>
        <v>209.03040895441958</v>
      </c>
      <c r="CB1003" s="6">
        <v>3466</v>
      </c>
      <c r="CC1003" s="21">
        <v>0.22229053103269261</v>
      </c>
      <c r="CD1003" s="7">
        <v>-7374.347500000149</v>
      </c>
      <c r="CE1003" s="7">
        <v>4864845.6046999991</v>
      </c>
      <c r="CF1003" s="25">
        <f t="shared" si="484"/>
        <v>409.55869135471687</v>
      </c>
      <c r="CG1003" s="6">
        <v>4170</v>
      </c>
      <c r="CH1003" s="21">
        <v>0.2296394627953284</v>
      </c>
      <c r="CI1003" s="7">
        <v>-7372.8029999993742</v>
      </c>
      <c r="CJ1003" s="7">
        <v>4864849.302699998</v>
      </c>
      <c r="CK1003" s="25">
        <f t="shared" si="485"/>
        <v>359.59522076094356</v>
      </c>
      <c r="CL1003" s="6">
        <v>3892</v>
      </c>
      <c r="CM1003" s="21">
        <v>0.23410776681174519</v>
      </c>
      <c r="CN1003" s="7">
        <v>-7372.8029999993742</v>
      </c>
      <c r="CO1003" s="7">
        <v>4864849.302699998</v>
      </c>
      <c r="CP1003" s="25">
        <f t="shared" si="486"/>
        <v>332.91756635212676</v>
      </c>
      <c r="CQ1003" s="6">
        <v>14603</v>
      </c>
      <c r="CR1003" s="21">
        <v>0.23707438530967931</v>
      </c>
      <c r="CS1003" s="7">
        <v>-7383.6702000014484</v>
      </c>
      <c r="CT1003" s="7">
        <v>4864842.1807999983</v>
      </c>
      <c r="CU1003" s="25">
        <f t="shared" si="487"/>
        <v>316.56395798195848</v>
      </c>
      <c r="CV1003" s="6">
        <v>4216</v>
      </c>
      <c r="CW1003" s="21">
        <v>0.24030315333603999</v>
      </c>
      <c r="CX1003" s="7">
        <v>-7373.0527999997139</v>
      </c>
      <c r="CY1003" s="7">
        <v>4864844.886500001</v>
      </c>
      <c r="CZ1003" s="25">
        <f t="shared" si="488"/>
        <v>299.89009433467135</v>
      </c>
      <c r="DA1003" s="6">
        <v>14641</v>
      </c>
      <c r="DB1003" s="21">
        <v>0.24311999317181429</v>
      </c>
      <c r="DC1003" s="7">
        <v>-7383.6702000014484</v>
      </c>
      <c r="DD1003" s="7">
        <v>4864842.1807999983</v>
      </c>
      <c r="DE1003" s="25">
        <f t="shared" si="489"/>
        <v>286.23141695798074</v>
      </c>
      <c r="DF1003" s="6">
        <v>14719</v>
      </c>
      <c r="DG1003" s="21">
        <v>0.24325068181249521</v>
      </c>
      <c r="DH1003" s="7">
        <v>-7372.8029999993742</v>
      </c>
      <c r="DI1003" s="7">
        <v>4864849.302699998</v>
      </c>
      <c r="DJ1003" s="25">
        <f t="shared" si="490"/>
        <v>285.61679077421644</v>
      </c>
      <c r="DK1003" s="6">
        <v>3751</v>
      </c>
      <c r="DL1003" s="21">
        <v>0.2438241416497379</v>
      </c>
      <c r="DM1003" s="7">
        <v>-7374.347500000149</v>
      </c>
      <c r="DN1003" s="7">
        <v>4864845.6046999991</v>
      </c>
      <c r="DO1003" s="25">
        <f t="shared" si="491"/>
        <v>282.93924084622631</v>
      </c>
      <c r="DP1003" s="6">
        <v>4300</v>
      </c>
      <c r="DQ1003" s="21">
        <v>0.24711069369439881</v>
      </c>
      <c r="DR1003" s="7">
        <v>-7379.7994000017643</v>
      </c>
      <c r="DS1003" s="7">
        <v>4864849.1578999981</v>
      </c>
      <c r="DT1003" s="25">
        <f t="shared" si="492"/>
        <v>268.18460299817792</v>
      </c>
      <c r="DU1003" s="6">
        <v>4299</v>
      </c>
      <c r="DV1003" s="21">
        <v>0.2474662605681878</v>
      </c>
      <c r="DW1003" s="7">
        <v>-7381.6869000010192</v>
      </c>
      <c r="DX1003" s="7">
        <v>4864845.7553000003</v>
      </c>
      <c r="DY1003" s="25">
        <f t="shared" si="493"/>
        <v>266.64657937270169</v>
      </c>
      <c r="DZ1003" s="6">
        <v>3328</v>
      </c>
      <c r="EA1003" s="21">
        <v>0.24835971184488889</v>
      </c>
      <c r="EB1003" s="7">
        <v>-7374.347500000149</v>
      </c>
      <c r="EC1003" s="7">
        <v>4864845.6046999991</v>
      </c>
      <c r="ED1003" s="25">
        <f t="shared" si="494"/>
        <v>262.83028793682109</v>
      </c>
      <c r="EE1003" s="6">
        <v>3753</v>
      </c>
      <c r="EF1003" s="21">
        <v>0.25080042689434362</v>
      </c>
      <c r="EG1003" s="7">
        <v>-7372.8029999993742</v>
      </c>
      <c r="EH1003" s="7">
        <v>4864849.302699998</v>
      </c>
      <c r="EI1003" s="25">
        <f t="shared" si="495"/>
        <v>252.7475267210296</v>
      </c>
    </row>
    <row r="1004" spans="1:139" x14ac:dyDescent="0.25">
      <c r="A1004" s="6">
        <v>990</v>
      </c>
      <c r="B1004" s="6">
        <v>2</v>
      </c>
      <c r="C1004" s="6">
        <v>2</v>
      </c>
      <c r="D1004" s="6">
        <v>2</v>
      </c>
      <c r="E1004" s="6">
        <v>2</v>
      </c>
      <c r="F1004" s="20">
        <f t="shared" si="465"/>
        <v>1</v>
      </c>
      <c r="G1004" s="20">
        <f t="shared" si="466"/>
        <v>1</v>
      </c>
      <c r="H1004" s="20">
        <f t="shared" si="467"/>
        <v>1</v>
      </c>
      <c r="I1004" s="7">
        <v>-7317.2944102390766</v>
      </c>
      <c r="J1004" s="7">
        <v>4864794.8579996331</v>
      </c>
      <c r="K1004" s="6">
        <v>6</v>
      </c>
      <c r="L1004" s="6">
        <v>6</v>
      </c>
      <c r="M1004" s="7">
        <v>-7313.9364289890545</v>
      </c>
      <c r="N1004" s="7">
        <v>4864797.1696827011</v>
      </c>
      <c r="O1004" s="26">
        <f t="shared" si="468"/>
        <v>-7313.9364289890545</v>
      </c>
      <c r="P1004" s="26">
        <f t="shared" si="469"/>
        <v>4864797.169682702</v>
      </c>
      <c r="Q1004" s="20">
        <f t="shared" si="470"/>
        <v>1</v>
      </c>
      <c r="R1004" s="26">
        <f t="shared" si="471"/>
        <v>4.0767532040734702</v>
      </c>
      <c r="S1004" s="26">
        <f>R1004*'8_HeSo_Mercator'!$B$7</f>
        <v>3.1233080818261896</v>
      </c>
      <c r="T1004" s="6">
        <v>7966</v>
      </c>
      <c r="U1004" s="21">
        <v>0.41156042847008539</v>
      </c>
      <c r="V1004" s="7">
        <v>-7312.9813000001013</v>
      </c>
      <c r="W1004" s="7">
        <v>4864798.7476999983</v>
      </c>
      <c r="X1004" s="25">
        <f t="shared" si="472"/>
        <v>34.855037734420179</v>
      </c>
      <c r="Y1004" s="6">
        <v>10680</v>
      </c>
      <c r="Z1004" s="21">
        <v>0.4199649768248882</v>
      </c>
      <c r="AA1004" s="7">
        <v>-7312.9813000001013</v>
      </c>
      <c r="AB1004" s="7">
        <v>4864798.7476999983</v>
      </c>
      <c r="AC1004" s="25">
        <f t="shared" si="473"/>
        <v>32.147537021506025</v>
      </c>
      <c r="AD1004" s="6">
        <v>8402</v>
      </c>
      <c r="AE1004" s="21">
        <v>0.4273258351037163</v>
      </c>
      <c r="AF1004" s="7">
        <v>-7312.9813000001013</v>
      </c>
      <c r="AG1004" s="7">
        <v>4864798.7476999983</v>
      </c>
      <c r="AH1004" s="25">
        <f t="shared" si="474"/>
        <v>29.989097757525755</v>
      </c>
      <c r="AI1004" s="6">
        <v>11142</v>
      </c>
      <c r="AJ1004" s="21">
        <v>0.43885799503786072</v>
      </c>
      <c r="AK1004" s="7">
        <v>-7312.9813000001013</v>
      </c>
      <c r="AL1004" s="7">
        <v>4864798.7476999983</v>
      </c>
      <c r="AM1004" s="25">
        <f t="shared" si="475"/>
        <v>26.959010094715129</v>
      </c>
      <c r="AN1004" s="6">
        <v>8857</v>
      </c>
      <c r="AO1004" s="21">
        <v>0.4394961292788761</v>
      </c>
      <c r="AP1004" s="7">
        <v>-7312.9813000001013</v>
      </c>
      <c r="AQ1004" s="7">
        <v>4864798.7476999983</v>
      </c>
      <c r="AR1004" s="25">
        <f t="shared" si="476"/>
        <v>26.802776314846227</v>
      </c>
      <c r="AS1004" s="6">
        <v>7970</v>
      </c>
      <c r="AT1004" s="21">
        <v>0.4534697544183674</v>
      </c>
      <c r="AU1004" s="7">
        <v>-7312.9813000001013</v>
      </c>
      <c r="AV1004" s="7">
        <v>4864798.7476999983</v>
      </c>
      <c r="AW1004" s="25">
        <f t="shared" si="477"/>
        <v>23.648668693040285</v>
      </c>
      <c r="AX1004" s="6">
        <v>11598</v>
      </c>
      <c r="AY1004" s="21">
        <v>0.45528286281713393</v>
      </c>
      <c r="AZ1004" s="7">
        <v>-7312.9813000001013</v>
      </c>
      <c r="BA1004" s="7">
        <v>4864798.7476999983</v>
      </c>
      <c r="BB1004" s="25">
        <f t="shared" si="478"/>
        <v>23.27420129763496</v>
      </c>
      <c r="BC1004" s="6">
        <v>10224</v>
      </c>
      <c r="BD1004" s="21">
        <v>0.45790066437382598</v>
      </c>
      <c r="BE1004" s="7">
        <v>-7312.9813000001013</v>
      </c>
      <c r="BF1004" s="7">
        <v>4864798.7476999983</v>
      </c>
      <c r="BG1004" s="25">
        <f t="shared" si="479"/>
        <v>22.746516973770181</v>
      </c>
      <c r="BH1004" s="6">
        <v>10223</v>
      </c>
      <c r="BI1004" s="21">
        <v>0.47314389416956681</v>
      </c>
      <c r="BJ1004" s="7">
        <v>-7312.9813000001013</v>
      </c>
      <c r="BK1004" s="7">
        <v>4864798.7476999983</v>
      </c>
      <c r="BL1004" s="25">
        <f t="shared" si="480"/>
        <v>19.953865480831283</v>
      </c>
      <c r="BM1004" s="6">
        <v>9770</v>
      </c>
      <c r="BN1004" s="21">
        <v>0.47374825321532621</v>
      </c>
      <c r="BO1004" s="7">
        <v>-7312.9813000001013</v>
      </c>
      <c r="BP1004" s="7">
        <v>4864798.7476999983</v>
      </c>
      <c r="BQ1004" s="25">
        <f t="shared" si="481"/>
        <v>19.852239837862356</v>
      </c>
      <c r="BR1004" s="6">
        <v>7540</v>
      </c>
      <c r="BS1004" s="21">
        <v>0.48755870384851879</v>
      </c>
      <c r="BT1004" s="7">
        <v>-7312.9813000001013</v>
      </c>
      <c r="BU1004" s="7">
        <v>4864798.7476999983</v>
      </c>
      <c r="BV1004" s="25">
        <f t="shared" si="482"/>
        <v>17.696702283809717</v>
      </c>
      <c r="BW1004" s="6">
        <v>9314</v>
      </c>
      <c r="BX1004" s="21">
        <v>0.48892153932766308</v>
      </c>
      <c r="BY1004" s="7">
        <v>-7312.9813000001013</v>
      </c>
      <c r="BZ1004" s="7">
        <v>4864798.7476999983</v>
      </c>
      <c r="CA1004" s="25">
        <f t="shared" si="483"/>
        <v>17.500212340775953</v>
      </c>
      <c r="CB1004" s="6">
        <v>7966</v>
      </c>
      <c r="CC1004" s="21">
        <v>0.40765540330652678</v>
      </c>
      <c r="CD1004" s="7">
        <v>-7312.9813000001013</v>
      </c>
      <c r="CE1004" s="7">
        <v>4864798.7476999983</v>
      </c>
      <c r="CF1004" s="25">
        <f t="shared" si="484"/>
        <v>36.209888509264594</v>
      </c>
      <c r="CG1004" s="6">
        <v>8402</v>
      </c>
      <c r="CH1004" s="21">
        <v>0.41032503368463791</v>
      </c>
      <c r="CI1004" s="7">
        <v>-7312.9813000001013</v>
      </c>
      <c r="CJ1004" s="7">
        <v>4864798.7476999983</v>
      </c>
      <c r="CK1004" s="25">
        <f t="shared" si="485"/>
        <v>35.27669942631325</v>
      </c>
      <c r="CL1004" s="6">
        <v>11142</v>
      </c>
      <c r="CM1004" s="21">
        <v>0.42058144196079172</v>
      </c>
      <c r="CN1004" s="7">
        <v>-7312.9813000001013</v>
      </c>
      <c r="CO1004" s="7">
        <v>4864798.7476999983</v>
      </c>
      <c r="CP1004" s="25">
        <f t="shared" si="486"/>
        <v>31.959470649313555</v>
      </c>
      <c r="CQ1004" s="6">
        <v>10680</v>
      </c>
      <c r="CR1004" s="21">
        <v>0.42982165351720469</v>
      </c>
      <c r="CS1004" s="7">
        <v>-7312.9813000001013</v>
      </c>
      <c r="CT1004" s="7">
        <v>4864798.7476999983</v>
      </c>
      <c r="CU1004" s="25">
        <f t="shared" si="487"/>
        <v>29.29859792160272</v>
      </c>
      <c r="CV1004" s="6">
        <v>8857</v>
      </c>
      <c r="CW1004" s="21">
        <v>0.4384668084952944</v>
      </c>
      <c r="CX1004" s="7">
        <v>-7312.9813000001013</v>
      </c>
      <c r="CY1004" s="7">
        <v>4864798.7476999983</v>
      </c>
      <c r="CZ1004" s="25">
        <f t="shared" si="488"/>
        <v>27.055346906234348</v>
      </c>
      <c r="DA1004" s="6">
        <v>7970</v>
      </c>
      <c r="DB1004" s="21">
        <v>0.43854075372480278</v>
      </c>
      <c r="DC1004" s="7">
        <v>-7312.9813000001013</v>
      </c>
      <c r="DD1004" s="7">
        <v>4864798.7476999983</v>
      </c>
      <c r="DE1004" s="25">
        <f t="shared" si="489"/>
        <v>27.037103603905958</v>
      </c>
      <c r="DF1004" s="6">
        <v>10224</v>
      </c>
      <c r="DG1004" s="21">
        <v>0.44664387259312571</v>
      </c>
      <c r="DH1004" s="7">
        <v>-7312.9813000001013</v>
      </c>
      <c r="DI1004" s="7">
        <v>4864798.7476999983</v>
      </c>
      <c r="DJ1004" s="25">
        <f t="shared" si="490"/>
        <v>25.127800681100393</v>
      </c>
      <c r="DK1004" s="6">
        <v>1733</v>
      </c>
      <c r="DL1004" s="21">
        <v>0.45023477792317751</v>
      </c>
      <c r="DM1004" s="7">
        <v>-7338.0093999989331</v>
      </c>
      <c r="DN1004" s="7">
        <v>4864757.3975000009</v>
      </c>
      <c r="DO1004" s="25">
        <f t="shared" si="491"/>
        <v>24.335700150541825</v>
      </c>
      <c r="DP1004" s="6">
        <v>11598</v>
      </c>
      <c r="DQ1004" s="21">
        <v>0.45908875094518781</v>
      </c>
      <c r="DR1004" s="7">
        <v>-7312.9813000001013</v>
      </c>
      <c r="DS1004" s="7">
        <v>4864798.7476999983</v>
      </c>
      <c r="DT1004" s="25">
        <f t="shared" si="492"/>
        <v>22.511964461739765</v>
      </c>
      <c r="DU1004" s="6">
        <v>9770</v>
      </c>
      <c r="DV1004" s="21">
        <v>0.46635226498167009</v>
      </c>
      <c r="DW1004" s="7">
        <v>-7312.9813000001013</v>
      </c>
      <c r="DX1004" s="7">
        <v>4864798.7476999983</v>
      </c>
      <c r="DY1004" s="25">
        <f t="shared" si="493"/>
        <v>21.141881702941141</v>
      </c>
      <c r="DZ1004" s="6">
        <v>9314</v>
      </c>
      <c r="EA1004" s="21">
        <v>0.47587826597514438</v>
      </c>
      <c r="EB1004" s="7">
        <v>-7312.9813000001013</v>
      </c>
      <c r="EC1004" s="7">
        <v>4864798.7476999983</v>
      </c>
      <c r="ED1004" s="25">
        <f t="shared" si="494"/>
        <v>19.499187632569864</v>
      </c>
      <c r="EE1004" s="6">
        <v>10223</v>
      </c>
      <c r="EF1004" s="21">
        <v>0.47653801911863869</v>
      </c>
      <c r="EG1004" s="7">
        <v>-7312.9813000001013</v>
      </c>
      <c r="EH1004" s="7">
        <v>4864798.7476999983</v>
      </c>
      <c r="EI1004" s="25">
        <f t="shared" si="495"/>
        <v>19.391427425702854</v>
      </c>
    </row>
    <row r="1005" spans="1:139" x14ac:dyDescent="0.25">
      <c r="A1005" s="6">
        <v>991</v>
      </c>
      <c r="B1005" s="6">
        <v>2</v>
      </c>
      <c r="C1005" s="6">
        <v>2</v>
      </c>
      <c r="D1005" s="6">
        <v>2</v>
      </c>
      <c r="E1005" s="6">
        <v>2</v>
      </c>
      <c r="F1005" s="20">
        <f t="shared" si="465"/>
        <v>1</v>
      </c>
      <c r="G1005" s="20">
        <f t="shared" si="466"/>
        <v>1</v>
      </c>
      <c r="H1005" s="20">
        <f t="shared" si="467"/>
        <v>1</v>
      </c>
      <c r="I1005" s="7">
        <v>-7342.7367707556341</v>
      </c>
      <c r="J1005" s="7">
        <v>4864754.4990642099</v>
      </c>
      <c r="K1005" s="6">
        <v>3</v>
      </c>
      <c r="L1005" s="6">
        <v>0</v>
      </c>
      <c r="M1005" s="7">
        <v>-7347.563233948229</v>
      </c>
      <c r="N1005" s="7">
        <v>4864759.4805341102</v>
      </c>
      <c r="O1005" s="26">
        <f t="shared" si="468"/>
        <v>-7347.5632339482281</v>
      </c>
      <c r="P1005" s="26">
        <f t="shared" si="469"/>
        <v>4864759.4805341111</v>
      </c>
      <c r="Q1005" s="20">
        <f t="shared" si="470"/>
        <v>1</v>
      </c>
      <c r="R1005" s="26">
        <f t="shared" si="471"/>
        <v>6.9361220668908095</v>
      </c>
      <c r="S1005" s="26">
        <f>R1005*'8_HeSo_Mercator'!$B$7</f>
        <v>5.3139459328582461</v>
      </c>
      <c r="T1005" s="6">
        <v>1986</v>
      </c>
      <c r="U1005" s="21">
        <v>0.27785910232504391</v>
      </c>
      <c r="V1005" s="7">
        <v>-7344.375</v>
      </c>
      <c r="W1005" s="7">
        <v>4864757.6097000018</v>
      </c>
      <c r="X1005" s="25">
        <f t="shared" si="472"/>
        <v>167.76504850568284</v>
      </c>
      <c r="Y1005" s="6">
        <v>1921</v>
      </c>
      <c r="Z1005" s="21">
        <v>0.28098931125775278</v>
      </c>
      <c r="AA1005" s="7">
        <v>-7344.375</v>
      </c>
      <c r="AB1005" s="7">
        <v>4864757.6097000018</v>
      </c>
      <c r="AC1005" s="25">
        <f t="shared" si="473"/>
        <v>160.4134579592687</v>
      </c>
      <c r="AD1005" s="6">
        <v>1987</v>
      </c>
      <c r="AE1005" s="21">
        <v>0.29972680000073759</v>
      </c>
      <c r="AF1005" s="7">
        <v>-7341.3081000000238</v>
      </c>
      <c r="AG1005" s="7">
        <v>4864756.1736999974</v>
      </c>
      <c r="AH1005" s="25">
        <f t="shared" si="474"/>
        <v>123.90752776830124</v>
      </c>
      <c r="AI1005" s="6">
        <v>1856</v>
      </c>
      <c r="AJ1005" s="21">
        <v>0.30085951066037991</v>
      </c>
      <c r="AK1005" s="7">
        <v>-7356.4576000012457</v>
      </c>
      <c r="AL1005" s="7">
        <v>4864764.753700003</v>
      </c>
      <c r="AM1005" s="25">
        <f t="shared" si="475"/>
        <v>122.05203384523821</v>
      </c>
      <c r="AN1005" s="6">
        <v>1796</v>
      </c>
      <c r="AO1005" s="21">
        <v>0.31393782125661368</v>
      </c>
      <c r="AP1005" s="7">
        <v>-7344.375</v>
      </c>
      <c r="AQ1005" s="7">
        <v>4864757.6097000018</v>
      </c>
      <c r="AR1005" s="25">
        <f t="shared" si="476"/>
        <v>102.94978413055976</v>
      </c>
      <c r="AS1005" s="6">
        <v>1860</v>
      </c>
      <c r="AT1005" s="21">
        <v>0.31674197412348681</v>
      </c>
      <c r="AU1005" s="7">
        <v>-7344.375</v>
      </c>
      <c r="AV1005" s="7">
        <v>4864757.6097000018</v>
      </c>
      <c r="AW1005" s="25">
        <f t="shared" si="477"/>
        <v>99.352208001865748</v>
      </c>
      <c r="AX1005" s="6">
        <v>1729</v>
      </c>
      <c r="AY1005" s="21">
        <v>0.31828934746148407</v>
      </c>
      <c r="AZ1005" s="7">
        <v>-7344.375</v>
      </c>
      <c r="BA1005" s="7">
        <v>4864757.6097000018</v>
      </c>
      <c r="BB1005" s="25">
        <f t="shared" si="478"/>
        <v>97.434236103346151</v>
      </c>
      <c r="BC1005" s="6">
        <v>1794</v>
      </c>
      <c r="BD1005" s="21">
        <v>0.3200624202529132</v>
      </c>
      <c r="BE1005" s="7">
        <v>-7356.4576000012457</v>
      </c>
      <c r="BF1005" s="7">
        <v>4864764.753700003</v>
      </c>
      <c r="BG1005" s="25">
        <f t="shared" si="479"/>
        <v>95.293057173449142</v>
      </c>
      <c r="BH1005" s="6">
        <v>2105</v>
      </c>
      <c r="BI1005" s="21">
        <v>0.3245492611716248</v>
      </c>
      <c r="BJ1005" s="7">
        <v>-7344.375</v>
      </c>
      <c r="BK1005" s="7">
        <v>4864757.6097000018</v>
      </c>
      <c r="BL1005" s="25">
        <f t="shared" si="480"/>
        <v>90.131687189287078</v>
      </c>
      <c r="BM1005" s="6">
        <v>1925</v>
      </c>
      <c r="BN1005" s="21">
        <v>0.33115119508615298</v>
      </c>
      <c r="BO1005" s="7">
        <v>-7341.3081000000238</v>
      </c>
      <c r="BP1005" s="7">
        <v>4864756.1736999974</v>
      </c>
      <c r="BQ1005" s="25">
        <f t="shared" si="481"/>
        <v>83.156211121614106</v>
      </c>
      <c r="BR1005" s="6">
        <v>1672</v>
      </c>
      <c r="BS1005" s="21">
        <v>0.33241792118987451</v>
      </c>
      <c r="BT1005" s="7">
        <v>-7341.3081000000238</v>
      </c>
      <c r="BU1005" s="7">
        <v>4864756.1736999974</v>
      </c>
      <c r="BV1005" s="25">
        <f t="shared" si="482"/>
        <v>81.895923187977274</v>
      </c>
      <c r="BW1005" s="6">
        <v>2224</v>
      </c>
      <c r="BX1005" s="21">
        <v>0.33905131145871881</v>
      </c>
      <c r="BY1005" s="7">
        <v>-7341.3081000000238</v>
      </c>
      <c r="BZ1005" s="7">
        <v>4864756.1736999974</v>
      </c>
      <c r="CA1005" s="25">
        <f t="shared" si="483"/>
        <v>75.672535485046012</v>
      </c>
      <c r="CB1005" s="6">
        <v>1921</v>
      </c>
      <c r="CC1005" s="21">
        <v>0.2865955498087388</v>
      </c>
      <c r="CD1005" s="7">
        <v>-7344.375</v>
      </c>
      <c r="CE1005" s="7">
        <v>4864757.6097000018</v>
      </c>
      <c r="CF1005" s="25">
        <f t="shared" si="484"/>
        <v>148.22526315553074</v>
      </c>
      <c r="CG1005" s="6">
        <v>1856</v>
      </c>
      <c r="CH1005" s="21">
        <v>0.30156239870340351</v>
      </c>
      <c r="CI1005" s="7">
        <v>-7356.4576000012457</v>
      </c>
      <c r="CJ1005" s="7">
        <v>4864764.753700003</v>
      </c>
      <c r="CK1005" s="25">
        <f t="shared" si="485"/>
        <v>120.918080229772</v>
      </c>
      <c r="CL1005" s="6">
        <v>1986</v>
      </c>
      <c r="CM1005" s="21">
        <v>0.30698458450214899</v>
      </c>
      <c r="CN1005" s="7">
        <v>-7344.375</v>
      </c>
      <c r="CO1005" s="7">
        <v>4864757.6097000018</v>
      </c>
      <c r="CP1005" s="25">
        <f t="shared" si="486"/>
        <v>112.59879161811057</v>
      </c>
      <c r="CQ1005" s="6">
        <v>1794</v>
      </c>
      <c r="CR1005" s="21">
        <v>0.31098950320356761</v>
      </c>
      <c r="CS1005" s="7">
        <v>-7356.4576000012457</v>
      </c>
      <c r="CT1005" s="7">
        <v>4864764.753700003</v>
      </c>
      <c r="CU1005" s="25">
        <f t="shared" si="487"/>
        <v>106.9096918315872</v>
      </c>
      <c r="CV1005" s="6">
        <v>1987</v>
      </c>
      <c r="CW1005" s="21">
        <v>0.31509834441771623</v>
      </c>
      <c r="CX1005" s="7">
        <v>-7341.3081000000238</v>
      </c>
      <c r="CY1005" s="7">
        <v>4864756.1736999974</v>
      </c>
      <c r="CZ1005" s="25">
        <f t="shared" si="488"/>
        <v>101.44146549774025</v>
      </c>
      <c r="DA1005" s="6">
        <v>1726</v>
      </c>
      <c r="DB1005" s="21">
        <v>0.3227225855211327</v>
      </c>
      <c r="DC1005" s="7">
        <v>-7359.4400999993086</v>
      </c>
      <c r="DD1005" s="7">
        <v>4864766.4086000035</v>
      </c>
      <c r="DE1005" s="25">
        <f t="shared" si="489"/>
        <v>92.189733368919732</v>
      </c>
      <c r="DF1005" s="6">
        <v>1729</v>
      </c>
      <c r="DG1005" s="21">
        <v>0.3297464234769481</v>
      </c>
      <c r="DH1005" s="7">
        <v>-7344.375</v>
      </c>
      <c r="DI1005" s="7">
        <v>4864757.6097000018</v>
      </c>
      <c r="DJ1005" s="25">
        <f t="shared" si="490"/>
        <v>84.582326184262968</v>
      </c>
      <c r="DK1005" s="6">
        <v>2099</v>
      </c>
      <c r="DL1005" s="21">
        <v>0.33157068822280539</v>
      </c>
      <c r="DM1005" s="7">
        <v>-7359.4400999993086</v>
      </c>
      <c r="DN1005" s="7">
        <v>4864766.4086000035</v>
      </c>
      <c r="DO1005" s="25">
        <f t="shared" si="491"/>
        <v>82.736182251096679</v>
      </c>
      <c r="DP1005" s="6">
        <v>2220</v>
      </c>
      <c r="DQ1005" s="21">
        <v>0.3389484870679132</v>
      </c>
      <c r="DR1005" s="7">
        <v>-7359.4400999993086</v>
      </c>
      <c r="DS1005" s="7">
        <v>4864766.4086000035</v>
      </c>
      <c r="DT1005" s="25">
        <f t="shared" si="492"/>
        <v>75.764402232554687</v>
      </c>
      <c r="DU1005" s="6">
        <v>1731</v>
      </c>
      <c r="DV1005" s="21">
        <v>0.34265880629294998</v>
      </c>
      <c r="DW1005" s="7">
        <v>-7341.3081000000238</v>
      </c>
      <c r="DX1005" s="7">
        <v>4864756.1736999974</v>
      </c>
      <c r="DY1005" s="25">
        <f t="shared" si="493"/>
        <v>72.535800713735853</v>
      </c>
      <c r="DZ1005" s="6">
        <v>1860</v>
      </c>
      <c r="EA1005" s="21">
        <v>0.34291111689093923</v>
      </c>
      <c r="EB1005" s="7">
        <v>-7344.375</v>
      </c>
      <c r="EC1005" s="7">
        <v>4864757.6097000018</v>
      </c>
      <c r="ED1005" s="25">
        <f t="shared" si="494"/>
        <v>72.322551727513641</v>
      </c>
      <c r="EE1005" s="6">
        <v>1927</v>
      </c>
      <c r="EF1005" s="21">
        <v>0.3451309132538129</v>
      </c>
      <c r="EG1005" s="7">
        <v>-7343.7335000000894</v>
      </c>
      <c r="EH1005" s="7">
        <v>4864754.5107000023</v>
      </c>
      <c r="EI1005" s="25">
        <f t="shared" si="495"/>
        <v>70.479782869311222</v>
      </c>
    </row>
    <row r="1006" spans="1:139" x14ac:dyDescent="0.25">
      <c r="A1006" s="6">
        <v>992</v>
      </c>
      <c r="B1006" s="6">
        <v>2</v>
      </c>
      <c r="C1006" s="6">
        <v>4</v>
      </c>
      <c r="D1006" s="6">
        <v>2</v>
      </c>
      <c r="E1006" s="6">
        <v>4</v>
      </c>
      <c r="F1006" s="20">
        <f t="shared" si="465"/>
        <v>1</v>
      </c>
      <c r="G1006" s="20">
        <f t="shared" si="466"/>
        <v>1</v>
      </c>
      <c r="H1006" s="20">
        <f t="shared" si="467"/>
        <v>1</v>
      </c>
      <c r="I1006" s="7">
        <v>-7371.4802037990967</v>
      </c>
      <c r="J1006" s="7">
        <v>4864771.2297293497</v>
      </c>
      <c r="K1006" s="6">
        <v>3</v>
      </c>
      <c r="L1006" s="6">
        <v>6</v>
      </c>
      <c r="M1006" s="7">
        <v>-7389.450280368711</v>
      </c>
      <c r="N1006" s="7">
        <v>4864781.0925351474</v>
      </c>
      <c r="O1006" s="26">
        <f t="shared" si="468"/>
        <v>-7389.4502803687119</v>
      </c>
      <c r="P1006" s="26">
        <f t="shared" si="469"/>
        <v>4864781.0925351474</v>
      </c>
      <c r="Q1006" s="20">
        <f t="shared" si="470"/>
        <v>1</v>
      </c>
      <c r="R1006" s="26">
        <f t="shared" si="471"/>
        <v>20.498746062170319</v>
      </c>
      <c r="S1006" s="26">
        <f>R1006*'8_HeSo_Mercator'!$B$7</f>
        <v>15.704629649719045</v>
      </c>
      <c r="T1006" s="6">
        <v>1268</v>
      </c>
      <c r="U1006" s="21">
        <v>0.39540759908930678</v>
      </c>
      <c r="V1006" s="7">
        <v>-7384.3933999985456</v>
      </c>
      <c r="W1006" s="7">
        <v>4864778.2869999995</v>
      </c>
      <c r="X1006" s="25">
        <f t="shared" si="472"/>
        <v>40.909102723644068</v>
      </c>
      <c r="Y1006" s="6">
        <v>1285</v>
      </c>
      <c r="Z1006" s="21">
        <v>0.39933593335898288</v>
      </c>
      <c r="AA1006" s="7">
        <v>-7390.0958000011742</v>
      </c>
      <c r="AB1006" s="7">
        <v>4864781.4505999982</v>
      </c>
      <c r="AC1006" s="25">
        <f t="shared" si="473"/>
        <v>39.322981239129007</v>
      </c>
      <c r="AD1006" s="6">
        <v>1114</v>
      </c>
      <c r="AE1006" s="21">
        <v>0.40773756514511728</v>
      </c>
      <c r="AF1006" s="7">
        <v>-7384.3933999985456</v>
      </c>
      <c r="AG1006" s="7">
        <v>4864778.2869999995</v>
      </c>
      <c r="AH1006" s="25">
        <f t="shared" si="474"/>
        <v>36.18071119380344</v>
      </c>
      <c r="AI1006" s="6">
        <v>1108</v>
      </c>
      <c r="AJ1006" s="21">
        <v>0.40927848934603728</v>
      </c>
      <c r="AK1006" s="7">
        <v>-7390.0958000011742</v>
      </c>
      <c r="AL1006" s="7">
        <v>4864781.4505999982</v>
      </c>
      <c r="AM1006" s="25">
        <f t="shared" si="475"/>
        <v>35.638902440537919</v>
      </c>
      <c r="AN1006" s="6">
        <v>1188</v>
      </c>
      <c r="AO1006" s="21">
        <v>0.41090072972152752</v>
      </c>
      <c r="AP1006" s="7">
        <v>-7390.0958000011742</v>
      </c>
      <c r="AQ1006" s="7">
        <v>4864781.4505999982</v>
      </c>
      <c r="AR1006" s="25">
        <f t="shared" si="476"/>
        <v>35.079415615298799</v>
      </c>
      <c r="AS1006" s="6">
        <v>1149</v>
      </c>
      <c r="AT1006" s="21">
        <v>0.41095010481646582</v>
      </c>
      <c r="AU1006" s="7">
        <v>-7390.0958000011742</v>
      </c>
      <c r="AV1006" s="7">
        <v>4864781.4505999982</v>
      </c>
      <c r="AW1006" s="25">
        <f t="shared" si="477"/>
        <v>35.062559677548542</v>
      </c>
      <c r="AX1006" s="6">
        <v>1261</v>
      </c>
      <c r="AY1006" s="21">
        <v>0.41248000498174658</v>
      </c>
      <c r="AZ1006" s="7">
        <v>-7391.3590999990702</v>
      </c>
      <c r="BA1006" s="7">
        <v>4864782.1516999966</v>
      </c>
      <c r="BB1006" s="25">
        <f t="shared" si="478"/>
        <v>34.545254482701445</v>
      </c>
      <c r="BC1006" s="6">
        <v>1286</v>
      </c>
      <c r="BD1006" s="21">
        <v>0.41265146274403458</v>
      </c>
      <c r="BE1006" s="7">
        <v>-7391.3590999990702</v>
      </c>
      <c r="BF1006" s="7">
        <v>4864782.1516999966</v>
      </c>
      <c r="BG1006" s="25">
        <f t="shared" si="479"/>
        <v>34.487875682210074</v>
      </c>
      <c r="BH1006" s="6">
        <v>1170</v>
      </c>
      <c r="BI1006" s="21">
        <v>0.41463632788961591</v>
      </c>
      <c r="BJ1006" s="7">
        <v>-7390.0958000011742</v>
      </c>
      <c r="BK1006" s="7">
        <v>4864781.4505999982</v>
      </c>
      <c r="BL1006" s="25">
        <f t="shared" si="480"/>
        <v>33.832228196059738</v>
      </c>
      <c r="BM1006" s="6">
        <v>1284</v>
      </c>
      <c r="BN1006" s="21">
        <v>0.42125856734859851</v>
      </c>
      <c r="BO1006" s="7">
        <v>-7384.3933999985456</v>
      </c>
      <c r="BP1006" s="7">
        <v>4864778.2869999995</v>
      </c>
      <c r="BQ1006" s="25">
        <f t="shared" si="481"/>
        <v>31.754480656191181</v>
      </c>
      <c r="BR1006" s="6">
        <v>1243</v>
      </c>
      <c r="BS1006" s="21">
        <v>0.42222951629253391</v>
      </c>
      <c r="BT1006" s="7">
        <v>-7391.3590999990702</v>
      </c>
      <c r="BU1006" s="7">
        <v>4864782.1516999966</v>
      </c>
      <c r="BV1006" s="25">
        <f t="shared" si="482"/>
        <v>31.463399237283969</v>
      </c>
      <c r="BW1006" s="6">
        <v>1221</v>
      </c>
      <c r="BX1006" s="21">
        <v>0.42751428830586108</v>
      </c>
      <c r="BY1006" s="7">
        <v>-7398.1108000017703</v>
      </c>
      <c r="BZ1006" s="7">
        <v>4864785.8972999984</v>
      </c>
      <c r="CA1006" s="25">
        <f t="shared" si="483"/>
        <v>29.936254558054738</v>
      </c>
      <c r="CB1006" s="6">
        <v>1285</v>
      </c>
      <c r="CC1006" s="21">
        <v>0.39051286043910932</v>
      </c>
      <c r="CD1006" s="7">
        <v>-7390.0958000011742</v>
      </c>
      <c r="CE1006" s="7">
        <v>4864781.4505999982</v>
      </c>
      <c r="CF1006" s="25">
        <f t="shared" si="484"/>
        <v>42.999027877055937</v>
      </c>
      <c r="CG1006" s="6">
        <v>1188</v>
      </c>
      <c r="CH1006" s="21">
        <v>0.39839435176222732</v>
      </c>
      <c r="CI1006" s="7">
        <v>-7390.0958000011742</v>
      </c>
      <c r="CJ1006" s="7">
        <v>4864781.4505999982</v>
      </c>
      <c r="CK1006" s="25">
        <f t="shared" si="485"/>
        <v>39.696051436280584</v>
      </c>
      <c r="CL1006" s="6">
        <v>1108</v>
      </c>
      <c r="CM1006" s="21">
        <v>0.39897819592953448</v>
      </c>
      <c r="CN1006" s="7">
        <v>-7390.0958000011742</v>
      </c>
      <c r="CO1006" s="7">
        <v>4864781.4505999982</v>
      </c>
      <c r="CP1006" s="25">
        <f t="shared" si="486"/>
        <v>39.4642043286647</v>
      </c>
      <c r="CQ1006" s="6">
        <v>1170</v>
      </c>
      <c r="CR1006" s="21">
        <v>0.4039751831784622</v>
      </c>
      <c r="CS1006" s="7">
        <v>-7390.0958000011742</v>
      </c>
      <c r="CT1006" s="7">
        <v>4864781.4505999982</v>
      </c>
      <c r="CU1006" s="25">
        <f t="shared" si="487"/>
        <v>37.547519698840574</v>
      </c>
      <c r="CV1006" s="6">
        <v>1268</v>
      </c>
      <c r="CW1006" s="21">
        <v>0.40463406931005769</v>
      </c>
      <c r="CX1006" s="7">
        <v>-7384.3933999985456</v>
      </c>
      <c r="CY1006" s="7">
        <v>4864778.2869999995</v>
      </c>
      <c r="CZ1006" s="25">
        <f t="shared" si="488"/>
        <v>37.303554294238111</v>
      </c>
      <c r="DA1006" s="6">
        <v>1149</v>
      </c>
      <c r="DB1006" s="21">
        <v>0.40939481516628562</v>
      </c>
      <c r="DC1006" s="7">
        <v>-7390.0958000011742</v>
      </c>
      <c r="DD1006" s="7">
        <v>4864781.4505999982</v>
      </c>
      <c r="DE1006" s="25">
        <f t="shared" si="489"/>
        <v>35.598413818940209</v>
      </c>
      <c r="DF1006" s="6">
        <v>1208</v>
      </c>
      <c r="DG1006" s="21">
        <v>0.4112644086800758</v>
      </c>
      <c r="DH1006" s="7">
        <v>-7390.0958000011742</v>
      </c>
      <c r="DI1006" s="7">
        <v>4864781.4505999982</v>
      </c>
      <c r="DJ1006" s="25">
        <f t="shared" si="490"/>
        <v>34.955497933493227</v>
      </c>
      <c r="DK1006" s="6">
        <v>1114</v>
      </c>
      <c r="DL1006" s="21">
        <v>0.41262255078908988</v>
      </c>
      <c r="DM1006" s="7">
        <v>-7384.3933999985456</v>
      </c>
      <c r="DN1006" s="7">
        <v>4864778.2869999995</v>
      </c>
      <c r="DO1006" s="25">
        <f t="shared" si="491"/>
        <v>34.497542790422749</v>
      </c>
      <c r="DP1006" s="6">
        <v>1261</v>
      </c>
      <c r="DQ1006" s="21">
        <v>0.41976297920796252</v>
      </c>
      <c r="DR1006" s="7">
        <v>-7391.3590999990702</v>
      </c>
      <c r="DS1006" s="7">
        <v>4864782.1516999966</v>
      </c>
      <c r="DT1006" s="25">
        <f t="shared" si="492"/>
        <v>32.20946163176032</v>
      </c>
      <c r="DU1006" s="6">
        <v>1224</v>
      </c>
      <c r="DV1006" s="21">
        <v>0.42036637497822371</v>
      </c>
      <c r="DW1006" s="7">
        <v>-7390.0958000011742</v>
      </c>
      <c r="DX1006" s="7">
        <v>4864781.4505999982</v>
      </c>
      <c r="DY1006" s="25">
        <f t="shared" si="493"/>
        <v>32.024925014635876</v>
      </c>
      <c r="DZ1006" s="6">
        <v>1243</v>
      </c>
      <c r="EA1006" s="21">
        <v>0.4231212287438289</v>
      </c>
      <c r="EB1006" s="7">
        <v>-7391.3590999990702</v>
      </c>
      <c r="EC1006" s="7">
        <v>4864782.1516999966</v>
      </c>
      <c r="ED1006" s="25">
        <f t="shared" si="494"/>
        <v>31.199004675579999</v>
      </c>
      <c r="EE1006" s="6">
        <v>1286</v>
      </c>
      <c r="EF1006" s="21">
        <v>0.42926155006073452</v>
      </c>
      <c r="EG1006" s="7">
        <v>-7391.3590999990702</v>
      </c>
      <c r="EH1006" s="7">
        <v>4864782.1516999966</v>
      </c>
      <c r="EI1006" s="25">
        <f t="shared" si="495"/>
        <v>29.451813528412391</v>
      </c>
    </row>
    <row r="1007" spans="1:139" x14ac:dyDescent="0.25">
      <c r="A1007" s="6">
        <v>993</v>
      </c>
      <c r="B1007" s="6">
        <v>2</v>
      </c>
      <c r="C1007" s="6">
        <v>1</v>
      </c>
      <c r="D1007" s="6">
        <v>2</v>
      </c>
      <c r="E1007" s="6">
        <v>1</v>
      </c>
      <c r="F1007" s="20">
        <f t="shared" si="465"/>
        <v>1</v>
      </c>
      <c r="G1007" s="20">
        <f t="shared" si="466"/>
        <v>1</v>
      </c>
      <c r="H1007" s="20">
        <f t="shared" si="467"/>
        <v>1</v>
      </c>
      <c r="I1007" s="7">
        <v>-7366.0960279658084</v>
      </c>
      <c r="J1007" s="7">
        <v>4864845.7778659174</v>
      </c>
      <c r="K1007" s="6">
        <v>6</v>
      </c>
      <c r="L1007" s="6">
        <v>6</v>
      </c>
      <c r="M1007" s="7">
        <v>-7371.9495404960871</v>
      </c>
      <c r="N1007" s="7">
        <v>4864846.8140478674</v>
      </c>
      <c r="O1007" s="26">
        <f t="shared" si="468"/>
        <v>-7371.9495404960871</v>
      </c>
      <c r="P1007" s="26">
        <f t="shared" si="469"/>
        <v>4864846.8140478674</v>
      </c>
      <c r="Q1007" s="20">
        <f t="shared" si="470"/>
        <v>1</v>
      </c>
      <c r="R1007" s="26">
        <f t="shared" si="471"/>
        <v>5.9445169673958871</v>
      </c>
      <c r="S1007" s="26">
        <f>R1007*'8_HeSo_Mercator'!$B$7</f>
        <v>4.5542511301073807</v>
      </c>
      <c r="T1007" s="6">
        <v>14626</v>
      </c>
      <c r="U1007" s="21">
        <v>0.23142494481760309</v>
      </c>
      <c r="V1007" s="7">
        <v>-7373.0527999997139</v>
      </c>
      <c r="W1007" s="7">
        <v>4864844.886500001</v>
      </c>
      <c r="X1007" s="25">
        <f t="shared" si="472"/>
        <v>348.62564005951083</v>
      </c>
      <c r="Y1007" s="6">
        <v>14724</v>
      </c>
      <c r="Z1007" s="21">
        <v>0.23903148436539451</v>
      </c>
      <c r="AA1007" s="7">
        <v>-7366.2424000017336</v>
      </c>
      <c r="AB1007" s="7">
        <v>4864841.1080000028</v>
      </c>
      <c r="AC1007" s="25">
        <f t="shared" si="473"/>
        <v>306.32297154885657</v>
      </c>
      <c r="AD1007" s="6">
        <v>14693</v>
      </c>
      <c r="AE1007" s="21">
        <v>0.24593074939061879</v>
      </c>
      <c r="AF1007" s="7">
        <v>-7374.8973000012338</v>
      </c>
      <c r="AG1007" s="7">
        <v>4864855.5392000005</v>
      </c>
      <c r="AH1007" s="25">
        <f t="shared" si="474"/>
        <v>273.36862439323136</v>
      </c>
      <c r="AI1007" s="6">
        <v>15005</v>
      </c>
      <c r="AJ1007" s="21">
        <v>0.24981081844885339</v>
      </c>
      <c r="AK1007" s="7">
        <v>-7372.8029999993742</v>
      </c>
      <c r="AL1007" s="7">
        <v>4864849.302699998</v>
      </c>
      <c r="AM1007" s="25">
        <f t="shared" si="475"/>
        <v>256.77635579952005</v>
      </c>
      <c r="AN1007" s="6">
        <v>14702</v>
      </c>
      <c r="AO1007" s="21">
        <v>0.25108201947021591</v>
      </c>
      <c r="AP1007" s="7">
        <v>-7366.2424000017336</v>
      </c>
      <c r="AQ1007" s="7">
        <v>4864841.1080000028</v>
      </c>
      <c r="AR1007" s="25">
        <f t="shared" si="476"/>
        <v>251.61559085092972</v>
      </c>
      <c r="AS1007" s="6">
        <v>15111</v>
      </c>
      <c r="AT1007" s="21">
        <v>0.25755344166955729</v>
      </c>
      <c r="AU1007" s="7">
        <v>-7372.8029999993742</v>
      </c>
      <c r="AV1007" s="7">
        <v>4864849.302699998</v>
      </c>
      <c r="AW1007" s="25">
        <f t="shared" si="477"/>
        <v>227.26395965376491</v>
      </c>
      <c r="AX1007" s="6">
        <v>14606</v>
      </c>
      <c r="AY1007" s="21">
        <v>0.26130729477883669</v>
      </c>
      <c r="AZ1007" s="7">
        <v>-7373.0527999997139</v>
      </c>
      <c r="BA1007" s="7">
        <v>4864844.886500001</v>
      </c>
      <c r="BB1007" s="25">
        <f t="shared" si="478"/>
        <v>214.48348842367614</v>
      </c>
      <c r="BC1007" s="6">
        <v>4437</v>
      </c>
      <c r="BD1007" s="21">
        <v>0.26256858136839112</v>
      </c>
      <c r="BE1007" s="7">
        <v>-7374.347500000149</v>
      </c>
      <c r="BF1007" s="7">
        <v>4864845.6046999991</v>
      </c>
      <c r="BG1007" s="25">
        <f t="shared" si="479"/>
        <v>210.39187745595603</v>
      </c>
      <c r="BH1007" s="6">
        <v>14719</v>
      </c>
      <c r="BI1007" s="21">
        <v>0.26338518978488812</v>
      </c>
      <c r="BJ1007" s="7">
        <v>-7372.8029999993742</v>
      </c>
      <c r="BK1007" s="7">
        <v>4864849.302699998</v>
      </c>
      <c r="BL1007" s="25">
        <f t="shared" si="480"/>
        <v>207.79476240548269</v>
      </c>
      <c r="BM1007" s="6">
        <v>15315</v>
      </c>
      <c r="BN1007" s="21">
        <v>0.2718586594117311</v>
      </c>
      <c r="BO1007" s="7">
        <v>-7372.8029999993742</v>
      </c>
      <c r="BP1007" s="7">
        <v>4864849.302699998</v>
      </c>
      <c r="BQ1007" s="25">
        <f t="shared" si="481"/>
        <v>183.07427211125116</v>
      </c>
      <c r="BR1007" s="6">
        <v>14559</v>
      </c>
      <c r="BS1007" s="21">
        <v>0.27267278778924681</v>
      </c>
      <c r="BT1007" s="7">
        <v>-7372.8029999993742</v>
      </c>
      <c r="BU1007" s="7">
        <v>4864849.302699998</v>
      </c>
      <c r="BV1007" s="25">
        <f t="shared" si="482"/>
        <v>180.89760062658215</v>
      </c>
      <c r="BW1007" s="6">
        <v>14698</v>
      </c>
      <c r="BX1007" s="21">
        <v>0.27479184306689097</v>
      </c>
      <c r="BY1007" s="7">
        <v>-7372.8029999993742</v>
      </c>
      <c r="BZ1007" s="7">
        <v>4864849.302699998</v>
      </c>
      <c r="CA1007" s="25">
        <f t="shared" si="483"/>
        <v>175.3818521273804</v>
      </c>
      <c r="CB1007" s="6">
        <v>14626</v>
      </c>
      <c r="CC1007" s="21">
        <v>0.22790543891552309</v>
      </c>
      <c r="CD1007" s="7">
        <v>-7373.0527999997139</v>
      </c>
      <c r="CE1007" s="7">
        <v>4864844.886500001</v>
      </c>
      <c r="CF1007" s="25">
        <f t="shared" si="484"/>
        <v>370.66471121205393</v>
      </c>
      <c r="CG1007" s="6">
        <v>14724</v>
      </c>
      <c r="CH1007" s="21">
        <v>0.2443100995732575</v>
      </c>
      <c r="CI1007" s="7">
        <v>-7366.2424000017336</v>
      </c>
      <c r="CJ1007" s="7">
        <v>4864841.1080000028</v>
      </c>
      <c r="CK1007" s="25">
        <f t="shared" si="485"/>
        <v>280.69476765058903</v>
      </c>
      <c r="CL1007" s="6">
        <v>14693</v>
      </c>
      <c r="CM1007" s="21">
        <v>0.24730810889530061</v>
      </c>
      <c r="CN1007" s="7">
        <v>-7374.8973000012338</v>
      </c>
      <c r="CO1007" s="7">
        <v>4864855.5392000005</v>
      </c>
      <c r="CP1007" s="25">
        <f t="shared" si="486"/>
        <v>267.32930783977116</v>
      </c>
      <c r="CQ1007" s="6">
        <v>14582</v>
      </c>
      <c r="CR1007" s="21">
        <v>0.25111071618979908</v>
      </c>
      <c r="CS1007" s="7">
        <v>-7373.0527999997139</v>
      </c>
      <c r="CT1007" s="7">
        <v>4864844.886500001</v>
      </c>
      <c r="CU1007" s="25">
        <f t="shared" si="487"/>
        <v>251.50059290068518</v>
      </c>
      <c r="CV1007" s="6">
        <v>14651</v>
      </c>
      <c r="CW1007" s="21">
        <v>0.26060831520464511</v>
      </c>
      <c r="CX1007" s="7">
        <v>-7373.0527999997139</v>
      </c>
      <c r="CY1007" s="7">
        <v>4864844.886500001</v>
      </c>
      <c r="CZ1007" s="25">
        <f t="shared" si="488"/>
        <v>216.79383385030135</v>
      </c>
      <c r="DA1007" s="6">
        <v>14702</v>
      </c>
      <c r="DB1007" s="21">
        <v>0.26398860292050169</v>
      </c>
      <c r="DC1007" s="7">
        <v>-7366.2424000017336</v>
      </c>
      <c r="DD1007" s="7">
        <v>4864841.1080000028</v>
      </c>
      <c r="DE1007" s="25">
        <f t="shared" si="489"/>
        <v>205.90139519543507</v>
      </c>
      <c r="DF1007" s="6">
        <v>14606</v>
      </c>
      <c r="DG1007" s="21">
        <v>0.26775032616455091</v>
      </c>
      <c r="DH1007" s="7">
        <v>-7373.0527999997139</v>
      </c>
      <c r="DI1007" s="7">
        <v>4864844.886500001</v>
      </c>
      <c r="DJ1007" s="25">
        <f t="shared" si="490"/>
        <v>194.57183100255085</v>
      </c>
      <c r="DK1007" s="6">
        <v>15005</v>
      </c>
      <c r="DL1007" s="21">
        <v>0.27091233934643538</v>
      </c>
      <c r="DM1007" s="7">
        <v>-7372.8029999993742</v>
      </c>
      <c r="DN1007" s="7">
        <v>4864849.302699998</v>
      </c>
      <c r="DO1007" s="25">
        <f t="shared" si="491"/>
        <v>185.64568281222529</v>
      </c>
      <c r="DP1007" s="6">
        <v>14719</v>
      </c>
      <c r="DQ1007" s="21">
        <v>0.2731282550398112</v>
      </c>
      <c r="DR1007" s="7">
        <v>-7372.8029999993742</v>
      </c>
      <c r="DS1007" s="7">
        <v>4864849.302699998</v>
      </c>
      <c r="DT1007" s="25">
        <f t="shared" si="492"/>
        <v>179.69396001793575</v>
      </c>
      <c r="DU1007" s="6">
        <v>3888</v>
      </c>
      <c r="DV1007" s="21">
        <v>0.27328141632584468</v>
      </c>
      <c r="DW1007" s="7">
        <v>-7374.347500000149</v>
      </c>
      <c r="DX1007" s="7">
        <v>4864845.6046999991</v>
      </c>
      <c r="DY1007" s="25">
        <f t="shared" si="493"/>
        <v>179.29145874691892</v>
      </c>
      <c r="DZ1007" s="6">
        <v>14559</v>
      </c>
      <c r="EA1007" s="21">
        <v>0.27355780633713112</v>
      </c>
      <c r="EB1007" s="7">
        <v>-7372.8029999993742</v>
      </c>
      <c r="EC1007" s="7">
        <v>4864849.302699998</v>
      </c>
      <c r="ED1007" s="25">
        <f t="shared" si="494"/>
        <v>178.56796533368325</v>
      </c>
      <c r="EE1007" s="6">
        <v>15111</v>
      </c>
      <c r="EF1007" s="21">
        <v>0.27674011973274359</v>
      </c>
      <c r="EG1007" s="7">
        <v>-7372.8029999993742</v>
      </c>
      <c r="EH1007" s="7">
        <v>4864849.302699998</v>
      </c>
      <c r="EI1007" s="25">
        <f t="shared" si="495"/>
        <v>170.49494298077039</v>
      </c>
    </row>
    <row r="1008" spans="1:139" x14ac:dyDescent="0.25">
      <c r="A1008" s="6">
        <v>994</v>
      </c>
      <c r="B1008" s="6">
        <v>2</v>
      </c>
      <c r="C1008" s="6">
        <v>0</v>
      </c>
      <c r="D1008" s="6">
        <v>2</v>
      </c>
      <c r="E1008" s="6">
        <v>0</v>
      </c>
      <c r="F1008" s="20">
        <f t="shared" si="465"/>
        <v>1</v>
      </c>
      <c r="G1008" s="20">
        <f t="shared" si="466"/>
        <v>1</v>
      </c>
      <c r="H1008" s="20">
        <f t="shared" si="467"/>
        <v>1</v>
      </c>
      <c r="I1008" s="7">
        <v>-7394.6010532486507</v>
      </c>
      <c r="J1008" s="7">
        <v>4864819.7605643654</v>
      </c>
      <c r="K1008" s="6">
        <v>-3</v>
      </c>
      <c r="L1008" s="6">
        <v>0</v>
      </c>
      <c r="M1008" s="7">
        <v>-7366.7359173968689</v>
      </c>
      <c r="N1008" s="7">
        <v>4864838.8208407229</v>
      </c>
      <c r="O1008" s="26">
        <f t="shared" si="468"/>
        <v>-7366.7359173968689</v>
      </c>
      <c r="P1008" s="26">
        <f t="shared" si="469"/>
        <v>4864838.8208407238</v>
      </c>
      <c r="Q1008" s="20">
        <f t="shared" si="470"/>
        <v>1</v>
      </c>
      <c r="R1008" s="26">
        <f t="shared" si="471"/>
        <v>33.760330728480646</v>
      </c>
      <c r="S1008" s="26">
        <f>R1008*'8_HeSo_Mercator'!$B$7</f>
        <v>25.864679202074253</v>
      </c>
      <c r="T1008" s="6">
        <v>6720</v>
      </c>
      <c r="U1008" s="21">
        <v>0.29581865995715478</v>
      </c>
      <c r="V1008" s="7">
        <v>-7370.1278245709836</v>
      </c>
      <c r="W1008" s="7">
        <v>4864839.0875950381</v>
      </c>
      <c r="X1008" s="25">
        <f t="shared" si="472"/>
        <v>130.58633654093205</v>
      </c>
      <c r="Y1008" s="6">
        <v>6810</v>
      </c>
      <c r="Z1008" s="21">
        <v>0.30285354166835399</v>
      </c>
      <c r="AA1008" s="7">
        <v>-7370.1278245709836</v>
      </c>
      <c r="AB1008" s="7">
        <v>4864839.0875950381</v>
      </c>
      <c r="AC1008" s="25">
        <f t="shared" si="473"/>
        <v>118.86920899964468</v>
      </c>
      <c r="AD1008" s="6">
        <v>6350</v>
      </c>
      <c r="AE1008" s="21">
        <v>0.31058152175772868</v>
      </c>
      <c r="AF1008" s="7">
        <v>-7365.7196148820221</v>
      </c>
      <c r="AG1008" s="7">
        <v>4864851.1134896204</v>
      </c>
      <c r="AH1008" s="25">
        <f t="shared" si="474"/>
        <v>107.47254810571987</v>
      </c>
      <c r="AI1008" s="6">
        <v>6260</v>
      </c>
      <c r="AJ1008" s="21">
        <v>0.31316577782523691</v>
      </c>
      <c r="AK1008" s="7">
        <v>-7370.1278245709836</v>
      </c>
      <c r="AL1008" s="7">
        <v>4864839.0875950381</v>
      </c>
      <c r="AM1008" s="25">
        <f t="shared" si="475"/>
        <v>103.96874739401717</v>
      </c>
      <c r="AN1008" s="6">
        <v>6900</v>
      </c>
      <c r="AO1008" s="21">
        <v>0.31500454458010108</v>
      </c>
      <c r="AP1008" s="7">
        <v>-7370.1278245709836</v>
      </c>
      <c r="AQ1008" s="7">
        <v>4864839.0875950381</v>
      </c>
      <c r="AR1008" s="25">
        <f t="shared" si="476"/>
        <v>101.56234558089515</v>
      </c>
      <c r="AS1008" s="6">
        <v>6537</v>
      </c>
      <c r="AT1008" s="21">
        <v>0.32436252218551592</v>
      </c>
      <c r="AU1008" s="7">
        <v>-7370.1278245709836</v>
      </c>
      <c r="AV1008" s="7">
        <v>4864839.0875950381</v>
      </c>
      <c r="AW1008" s="25">
        <f t="shared" si="477"/>
        <v>90.339425618686207</v>
      </c>
      <c r="AX1008" s="6">
        <v>6626</v>
      </c>
      <c r="AY1008" s="21">
        <v>0.32591644394190378</v>
      </c>
      <c r="AZ1008" s="7">
        <v>-7370.1278245709836</v>
      </c>
      <c r="BA1008" s="7">
        <v>4864839.0875950381</v>
      </c>
      <c r="BB1008" s="25">
        <f t="shared" si="478"/>
        <v>88.62880783055941</v>
      </c>
      <c r="BC1008" s="6">
        <v>6444</v>
      </c>
      <c r="BD1008" s="21">
        <v>0.33500122554211309</v>
      </c>
      <c r="BE1008" s="7">
        <v>-7370.1278245709836</v>
      </c>
      <c r="BF1008" s="7">
        <v>4864839.0875950381</v>
      </c>
      <c r="BG1008" s="25">
        <f t="shared" si="479"/>
        <v>79.398887380621204</v>
      </c>
      <c r="BH1008" s="6">
        <v>7012</v>
      </c>
      <c r="BI1008" s="21">
        <v>0.34365491752691518</v>
      </c>
      <c r="BJ1008" s="7">
        <v>-7359.9133600927889</v>
      </c>
      <c r="BK1008" s="7">
        <v>4864833.4207756594</v>
      </c>
      <c r="BL1008" s="25">
        <f t="shared" si="480"/>
        <v>71.698446971831771</v>
      </c>
      <c r="BM1008" s="6">
        <v>6824</v>
      </c>
      <c r="BN1008" s="21">
        <v>0.35672293208453482</v>
      </c>
      <c r="BO1008" s="7">
        <v>-7356.4516708217561</v>
      </c>
      <c r="BP1008" s="7">
        <v>4864831.5002578497</v>
      </c>
      <c r="BQ1008" s="25">
        <f t="shared" si="481"/>
        <v>61.755534344992036</v>
      </c>
      <c r="BR1008" s="6">
        <v>5429</v>
      </c>
      <c r="BS1008" s="21">
        <v>0.35776528188724949</v>
      </c>
      <c r="BT1008" s="7">
        <v>-7360.5392999984324</v>
      </c>
      <c r="BU1008" s="7">
        <v>4864837.9438000023</v>
      </c>
      <c r="BV1008" s="25">
        <f t="shared" si="482"/>
        <v>61.038974059994921</v>
      </c>
      <c r="BW1008" s="6">
        <v>5637</v>
      </c>
      <c r="BX1008" s="21">
        <v>0.36173074436705738</v>
      </c>
      <c r="BY1008" s="7">
        <v>-7352.6647689454257</v>
      </c>
      <c r="BZ1008" s="7">
        <v>4864829.4493269101</v>
      </c>
      <c r="CA1008" s="25">
        <f t="shared" si="483"/>
        <v>58.406113993014159</v>
      </c>
      <c r="CB1008" s="6">
        <v>6720</v>
      </c>
      <c r="CC1008" s="21">
        <v>0.28892267397227278</v>
      </c>
      <c r="CD1008" s="7">
        <v>-7370.1278245709836</v>
      </c>
      <c r="CE1008" s="7">
        <v>4864839.0875950381</v>
      </c>
      <c r="CF1008" s="25">
        <f t="shared" si="484"/>
        <v>143.50713613465797</v>
      </c>
      <c r="CG1008" s="6">
        <v>6810</v>
      </c>
      <c r="CH1008" s="21">
        <v>0.29478890444835087</v>
      </c>
      <c r="CI1008" s="7">
        <v>-7370.1278245709836</v>
      </c>
      <c r="CJ1008" s="7">
        <v>4864839.0875950381</v>
      </c>
      <c r="CK1008" s="25">
        <f t="shared" si="485"/>
        <v>132.42057446969824</v>
      </c>
      <c r="CL1008" s="6">
        <v>6537</v>
      </c>
      <c r="CM1008" s="21">
        <v>0.30941374905608438</v>
      </c>
      <c r="CN1008" s="7">
        <v>-7370.1278245709836</v>
      </c>
      <c r="CO1008" s="7">
        <v>4864839.0875950381</v>
      </c>
      <c r="CP1008" s="25">
        <f t="shared" si="486"/>
        <v>109.10422479089328</v>
      </c>
      <c r="CQ1008" s="6">
        <v>6260</v>
      </c>
      <c r="CR1008" s="21">
        <v>0.30955084667080879</v>
      </c>
      <c r="CS1008" s="7">
        <v>-7370.1278245709836</v>
      </c>
      <c r="CT1008" s="7">
        <v>4864839.0875950381</v>
      </c>
      <c r="CU1008" s="25">
        <f t="shared" si="487"/>
        <v>108.91106757685208</v>
      </c>
      <c r="CV1008" s="6">
        <v>6900</v>
      </c>
      <c r="CW1008" s="21">
        <v>0.31040225099773178</v>
      </c>
      <c r="CX1008" s="7">
        <v>-7370.1278245709836</v>
      </c>
      <c r="CY1008" s="7">
        <v>4864839.0875950381</v>
      </c>
      <c r="CZ1008" s="25">
        <f t="shared" si="488"/>
        <v>107.72104350499735</v>
      </c>
      <c r="DA1008" s="6">
        <v>6626</v>
      </c>
      <c r="DB1008" s="21">
        <v>0.31052424686416741</v>
      </c>
      <c r="DC1008" s="7">
        <v>-7370.1278245709836</v>
      </c>
      <c r="DD1008" s="7">
        <v>4864839.0875950381</v>
      </c>
      <c r="DE1008" s="25">
        <f t="shared" si="489"/>
        <v>107.55186148692512</v>
      </c>
      <c r="DF1008" s="6">
        <v>6350</v>
      </c>
      <c r="DG1008" s="21">
        <v>0.31055222228694579</v>
      </c>
      <c r="DH1008" s="7">
        <v>-7365.7196148820221</v>
      </c>
      <c r="DI1008" s="7">
        <v>4864851.1134896204</v>
      </c>
      <c r="DJ1008" s="25">
        <f t="shared" si="490"/>
        <v>107.51311241940986</v>
      </c>
      <c r="DK1008" s="6">
        <v>6444</v>
      </c>
      <c r="DL1008" s="21">
        <v>0.3166089219223967</v>
      </c>
      <c r="DM1008" s="7">
        <v>-7370.1278245709836</v>
      </c>
      <c r="DN1008" s="7">
        <v>4864839.0875950381</v>
      </c>
      <c r="DO1008" s="25">
        <f t="shared" si="491"/>
        <v>99.519320981364601</v>
      </c>
      <c r="DP1008" s="6">
        <v>6824</v>
      </c>
      <c r="DQ1008" s="21">
        <v>0.34185188517951948</v>
      </c>
      <c r="DR1008" s="7">
        <v>-7356.4516708217561</v>
      </c>
      <c r="DS1008" s="7">
        <v>4864831.5002578497</v>
      </c>
      <c r="DT1008" s="25">
        <f t="shared" si="492"/>
        <v>73.223095243226595</v>
      </c>
      <c r="DU1008" s="6">
        <v>5637</v>
      </c>
      <c r="DV1008" s="21">
        <v>0.34529735931001981</v>
      </c>
      <c r="DW1008" s="7">
        <v>-7352.6647689454257</v>
      </c>
      <c r="DX1008" s="7">
        <v>4864829.4493269101</v>
      </c>
      <c r="DY1008" s="25">
        <f t="shared" si="493"/>
        <v>70.343985683616609</v>
      </c>
      <c r="DZ1008" s="6">
        <v>5429</v>
      </c>
      <c r="EA1008" s="21">
        <v>0.34895878587771889</v>
      </c>
      <c r="EB1008" s="7">
        <v>-7360.5392999984324</v>
      </c>
      <c r="EC1008" s="7">
        <v>4864837.9438000023</v>
      </c>
      <c r="ED1008" s="25">
        <f t="shared" si="494"/>
        <v>67.437808875100515</v>
      </c>
      <c r="EE1008" s="6">
        <v>7012</v>
      </c>
      <c r="EF1008" s="21">
        <v>0.34942952213832712</v>
      </c>
      <c r="EG1008" s="7">
        <v>-7359.9133600927889</v>
      </c>
      <c r="EH1008" s="7">
        <v>4864833.4207756594</v>
      </c>
      <c r="EI1008" s="25">
        <f t="shared" si="495"/>
        <v>67.075145408152864</v>
      </c>
    </row>
    <row r="1009" spans="1:139" x14ac:dyDescent="0.25">
      <c r="A1009" s="6">
        <v>995</v>
      </c>
      <c r="B1009" s="6">
        <v>2</v>
      </c>
      <c r="C1009" s="6">
        <v>2</v>
      </c>
      <c r="D1009" s="6">
        <v>2</v>
      </c>
      <c r="E1009" s="6">
        <v>2</v>
      </c>
      <c r="F1009" s="20">
        <f t="shared" si="465"/>
        <v>1</v>
      </c>
      <c r="G1009" s="20">
        <f t="shared" si="466"/>
        <v>1</v>
      </c>
      <c r="H1009" s="20">
        <f t="shared" si="467"/>
        <v>1</v>
      </c>
      <c r="I1009" s="7">
        <v>-7325.815571195094</v>
      </c>
      <c r="J1009" s="7">
        <v>4864781.8690413702</v>
      </c>
      <c r="K1009" s="6">
        <v>0</v>
      </c>
      <c r="L1009" s="6">
        <v>6</v>
      </c>
      <c r="M1009" s="7">
        <v>-7346.1322101866353</v>
      </c>
      <c r="N1009" s="7">
        <v>4864776.4235584028</v>
      </c>
      <c r="O1009" s="26">
        <f t="shared" si="468"/>
        <v>-7346.1322101866335</v>
      </c>
      <c r="P1009" s="26">
        <f t="shared" si="469"/>
        <v>4864776.4235584028</v>
      </c>
      <c r="Q1009" s="20">
        <f t="shared" si="470"/>
        <v>1</v>
      </c>
      <c r="R1009" s="26">
        <f t="shared" si="471"/>
        <v>21.033761067888495</v>
      </c>
      <c r="S1009" s="26">
        <f>R1009*'8_HeSo_Mercator'!$B$7</f>
        <v>16.114518747147898</v>
      </c>
      <c r="T1009" s="6">
        <v>2226</v>
      </c>
      <c r="U1009" s="21">
        <v>0.37621289019701593</v>
      </c>
      <c r="V1009" s="7">
        <v>-7331.4004999995232</v>
      </c>
      <c r="W1009" s="7">
        <v>4864768.4786000028</v>
      </c>
      <c r="X1009" s="25">
        <f t="shared" si="472"/>
        <v>49.918935212502866</v>
      </c>
      <c r="Y1009" s="6">
        <v>1932</v>
      </c>
      <c r="Z1009" s="21">
        <v>0.38364560914835077</v>
      </c>
      <c r="AA1009" s="7">
        <v>-7331.4004999995232</v>
      </c>
      <c r="AB1009" s="7">
        <v>4864768.4786000028</v>
      </c>
      <c r="AC1009" s="25">
        <f t="shared" si="473"/>
        <v>46.161410637011329</v>
      </c>
      <c r="AD1009" s="6">
        <v>1991</v>
      </c>
      <c r="AE1009" s="21">
        <v>0.38948332142667669</v>
      </c>
      <c r="AF1009" s="7">
        <v>-7331.4004999995232</v>
      </c>
      <c r="AG1009" s="7">
        <v>4864768.4786000028</v>
      </c>
      <c r="AH1009" s="25">
        <f t="shared" si="474"/>
        <v>43.455478891767939</v>
      </c>
      <c r="AI1009" s="6">
        <v>1804</v>
      </c>
      <c r="AJ1009" s="21">
        <v>0.40283134037783858</v>
      </c>
      <c r="AK1009" s="7">
        <v>-7331.4004999995232</v>
      </c>
      <c r="AL1009" s="7">
        <v>4864768.4786000028</v>
      </c>
      <c r="AM1009" s="25">
        <f t="shared" si="475"/>
        <v>37.975805495284988</v>
      </c>
      <c r="AN1009" s="6">
        <v>2036</v>
      </c>
      <c r="AO1009" s="21">
        <v>0.41009399092492371</v>
      </c>
      <c r="AP1009" s="7">
        <v>-7384.8731999993324</v>
      </c>
      <c r="AQ1009" s="7">
        <v>4864780.5187000036</v>
      </c>
      <c r="AR1009" s="25">
        <f t="shared" si="476"/>
        <v>35.356264760669802</v>
      </c>
      <c r="AS1009" s="6">
        <v>13738</v>
      </c>
      <c r="AT1009" s="21">
        <v>0.41123512183576338</v>
      </c>
      <c r="AU1009" s="7">
        <v>-7317.5260999985039</v>
      </c>
      <c r="AV1009" s="7">
        <v>4864794.559299998</v>
      </c>
      <c r="AW1009" s="25">
        <f t="shared" si="477"/>
        <v>34.965456670356652</v>
      </c>
      <c r="AX1009" s="6">
        <v>2167</v>
      </c>
      <c r="AY1009" s="21">
        <v>0.41299094340220799</v>
      </c>
      <c r="AZ1009" s="7">
        <v>-7331.4004999995232</v>
      </c>
      <c r="BA1009" s="7">
        <v>4864768.4786000028</v>
      </c>
      <c r="BB1009" s="25">
        <f t="shared" si="478"/>
        <v>34.374618587163617</v>
      </c>
      <c r="BC1009" s="6">
        <v>1674</v>
      </c>
      <c r="BD1009" s="21">
        <v>0.41505465181923551</v>
      </c>
      <c r="BE1009" s="7">
        <v>-7331.4004999995232</v>
      </c>
      <c r="BF1009" s="7">
        <v>4864768.4786000028</v>
      </c>
      <c r="BG1009" s="25">
        <f t="shared" si="479"/>
        <v>33.696039397841162</v>
      </c>
      <c r="BH1009" s="6">
        <v>13902</v>
      </c>
      <c r="BI1009" s="21">
        <v>0.42090550941343668</v>
      </c>
      <c r="BJ1009" s="7">
        <v>-7317.5260999985039</v>
      </c>
      <c r="BK1009" s="7">
        <v>4864794.559299998</v>
      </c>
      <c r="BL1009" s="25">
        <f t="shared" si="480"/>
        <v>31.86115814083136</v>
      </c>
      <c r="BM1009" s="6">
        <v>1864</v>
      </c>
      <c r="BN1009" s="21">
        <v>0.42360215622753378</v>
      </c>
      <c r="BO1009" s="7">
        <v>-7331.4004999995232</v>
      </c>
      <c r="BP1009" s="7">
        <v>4864768.4786000028</v>
      </c>
      <c r="BQ1009" s="25">
        <f t="shared" si="481"/>
        <v>31.057561338250778</v>
      </c>
      <c r="BR1009" s="6">
        <v>14067</v>
      </c>
      <c r="BS1009" s="21">
        <v>0.42649710095129473</v>
      </c>
      <c r="BT1009" s="7">
        <v>-7317.5260999985039</v>
      </c>
      <c r="BU1009" s="7">
        <v>4864794.559299998</v>
      </c>
      <c r="BV1009" s="25">
        <f t="shared" si="482"/>
        <v>30.222867429327646</v>
      </c>
      <c r="BW1009" s="6">
        <v>1735</v>
      </c>
      <c r="BX1009" s="21">
        <v>0.42801202983073089</v>
      </c>
      <c r="BY1009" s="7">
        <v>-7331.4004999995232</v>
      </c>
      <c r="BZ1009" s="7">
        <v>4864768.4786000028</v>
      </c>
      <c r="CA1009" s="25">
        <f t="shared" si="483"/>
        <v>29.797244025140358</v>
      </c>
      <c r="CB1009" s="6">
        <v>2161</v>
      </c>
      <c r="CC1009" s="21">
        <v>0.36361870922730571</v>
      </c>
      <c r="CD1009" s="7">
        <v>-7395.2131999991834</v>
      </c>
      <c r="CE1009" s="7">
        <v>4864786.2550999969</v>
      </c>
      <c r="CF1009" s="25">
        <f t="shared" si="484"/>
        <v>57.20251408345603</v>
      </c>
      <c r="CG1009" s="6">
        <v>2036</v>
      </c>
      <c r="CH1009" s="21">
        <v>0.37248997972834669</v>
      </c>
      <c r="CI1009" s="7">
        <v>-7384.8731999993324</v>
      </c>
      <c r="CJ1009" s="7">
        <v>4864780.5187000036</v>
      </c>
      <c r="CK1009" s="25">
        <f t="shared" si="485"/>
        <v>51.944745460117346</v>
      </c>
      <c r="CL1009" s="6">
        <v>2226</v>
      </c>
      <c r="CM1009" s="21">
        <v>0.39479395805836642</v>
      </c>
      <c r="CN1009" s="7">
        <v>-7331.4004999995232</v>
      </c>
      <c r="CO1009" s="7">
        <v>4864768.4786000028</v>
      </c>
      <c r="CP1009" s="25">
        <f t="shared" si="486"/>
        <v>41.164041715616015</v>
      </c>
      <c r="CQ1009" s="6">
        <v>4591</v>
      </c>
      <c r="CR1009" s="21">
        <v>0.39521349001305672</v>
      </c>
      <c r="CS1009" s="7">
        <v>-7341.6354274861505</v>
      </c>
      <c r="CT1009" s="7">
        <v>4864823.2805400342</v>
      </c>
      <c r="CU1009" s="25">
        <f t="shared" si="487"/>
        <v>40.989531964671812</v>
      </c>
      <c r="CV1009" s="6">
        <v>2096</v>
      </c>
      <c r="CW1009" s="21">
        <v>0.40144254783517908</v>
      </c>
      <c r="CX1009" s="7">
        <v>-7395.2131999991834</v>
      </c>
      <c r="CY1009" s="7">
        <v>4864786.2550999969</v>
      </c>
      <c r="CZ1009" s="25">
        <f t="shared" si="488"/>
        <v>38.504048768316082</v>
      </c>
      <c r="DA1009" s="6">
        <v>1731</v>
      </c>
      <c r="DB1009" s="21">
        <v>0.4045977175769439</v>
      </c>
      <c r="DC1009" s="7">
        <v>-7341.3081000000238</v>
      </c>
      <c r="DD1009" s="7">
        <v>4864756.1736999974</v>
      </c>
      <c r="DE1009" s="25">
        <f t="shared" si="489"/>
        <v>37.316962492619027</v>
      </c>
      <c r="DF1009" s="6">
        <v>1932</v>
      </c>
      <c r="DG1009" s="21">
        <v>0.40536089204768849</v>
      </c>
      <c r="DH1009" s="7">
        <v>-7331.4004999995232</v>
      </c>
      <c r="DI1009" s="7">
        <v>4864768.4786000028</v>
      </c>
      <c r="DJ1009" s="25">
        <f t="shared" si="490"/>
        <v>37.036727992649844</v>
      </c>
      <c r="DK1009" s="6">
        <v>1991</v>
      </c>
      <c r="DL1009" s="21">
        <v>0.40786386719330009</v>
      </c>
      <c r="DM1009" s="7">
        <v>-7331.4004999995232</v>
      </c>
      <c r="DN1009" s="7">
        <v>4864768.4786000028</v>
      </c>
      <c r="DO1009" s="25">
        <f t="shared" si="491"/>
        <v>36.135916093222697</v>
      </c>
      <c r="DP1009" s="6">
        <v>1726</v>
      </c>
      <c r="DQ1009" s="21">
        <v>0.4090418044325137</v>
      </c>
      <c r="DR1009" s="7">
        <v>-7359.4400999993086</v>
      </c>
      <c r="DS1009" s="7">
        <v>4864766.4086000035</v>
      </c>
      <c r="DT1009" s="25">
        <f t="shared" si="492"/>
        <v>35.721461382821431</v>
      </c>
      <c r="DU1009" s="6">
        <v>2102</v>
      </c>
      <c r="DV1009" s="21">
        <v>0.40911105138133169</v>
      </c>
      <c r="DW1009" s="7">
        <v>-7384.8731999993324</v>
      </c>
      <c r="DX1009" s="7">
        <v>4864780.5187000036</v>
      </c>
      <c r="DY1009" s="25">
        <f t="shared" si="493"/>
        <v>35.697282380661861</v>
      </c>
      <c r="DZ1009" s="6">
        <v>2220</v>
      </c>
      <c r="EA1009" s="21">
        <v>0.41161404283506292</v>
      </c>
      <c r="EB1009" s="7">
        <v>-7359.4400999993086</v>
      </c>
      <c r="EC1009" s="7">
        <v>4864766.4086000035</v>
      </c>
      <c r="ED1009" s="25">
        <f t="shared" si="494"/>
        <v>34.836881253471851</v>
      </c>
      <c r="EE1009" s="6">
        <v>1804</v>
      </c>
      <c r="EF1009" s="21">
        <v>0.41427767542608701</v>
      </c>
      <c r="EG1009" s="7">
        <v>-7331.4004999995232</v>
      </c>
      <c r="EH1009" s="7">
        <v>4864768.4786000028</v>
      </c>
      <c r="EI1009" s="25">
        <f t="shared" si="495"/>
        <v>33.949538676125883</v>
      </c>
    </row>
    <row r="1010" spans="1:139" x14ac:dyDescent="0.25">
      <c r="A1010" s="6">
        <v>996</v>
      </c>
      <c r="B1010" s="6">
        <v>2</v>
      </c>
      <c r="C1010" s="6">
        <v>4</v>
      </c>
      <c r="D1010" s="6">
        <v>2</v>
      </c>
      <c r="E1010" s="6">
        <v>4</v>
      </c>
      <c r="F1010" s="20">
        <f t="shared" si="465"/>
        <v>1</v>
      </c>
      <c r="G1010" s="20">
        <f t="shared" si="466"/>
        <v>1</v>
      </c>
      <c r="H1010" s="20">
        <f t="shared" si="467"/>
        <v>1</v>
      </c>
      <c r="I1010" s="7">
        <v>-7386.2219722957061</v>
      </c>
      <c r="J1010" s="7">
        <v>4864777.3344589258</v>
      </c>
      <c r="K1010" s="6">
        <v>0</v>
      </c>
      <c r="L1010" s="6">
        <v>0</v>
      </c>
      <c r="M1010" s="7">
        <v>-7395.6560038445741</v>
      </c>
      <c r="N1010" s="7">
        <v>4864784.3701619171</v>
      </c>
      <c r="O1010" s="26">
        <f t="shared" si="468"/>
        <v>-7395.6560038445732</v>
      </c>
      <c r="P1010" s="26">
        <f t="shared" si="469"/>
        <v>4864784.3701619161</v>
      </c>
      <c r="Q1010" s="20">
        <f t="shared" si="470"/>
        <v>1</v>
      </c>
      <c r="R1010" s="26">
        <f t="shared" si="471"/>
        <v>11.768690149447094</v>
      </c>
      <c r="S1010" s="26">
        <f>R1010*'8_HeSo_Mercator'!$B$7</f>
        <v>9.0163037143255895</v>
      </c>
      <c r="T1010" s="6">
        <v>1144</v>
      </c>
      <c r="U1010" s="21">
        <v>0.22288593361717929</v>
      </c>
      <c r="V1010" s="7">
        <v>-7396.896099999547</v>
      </c>
      <c r="W1010" s="7">
        <v>4864785.2234999985</v>
      </c>
      <c r="X1010" s="25">
        <f t="shared" si="472"/>
        <v>405.19992501628775</v>
      </c>
      <c r="Y1010" s="6">
        <v>1204</v>
      </c>
      <c r="Z1010" s="21">
        <v>0.22435661402166759</v>
      </c>
      <c r="AA1010" s="7">
        <v>-7396.896099999547</v>
      </c>
      <c r="AB1010" s="7">
        <v>4864785.2234999985</v>
      </c>
      <c r="AC1010" s="25">
        <f t="shared" si="473"/>
        <v>394.67942957538929</v>
      </c>
      <c r="AD1010" s="6">
        <v>1169</v>
      </c>
      <c r="AE1010" s="21">
        <v>0.2278756684849792</v>
      </c>
      <c r="AF1010" s="7">
        <v>-7396.896099999547</v>
      </c>
      <c r="AG1010" s="7">
        <v>4864785.2234999985</v>
      </c>
      <c r="AH1010" s="25">
        <f t="shared" si="474"/>
        <v>370.85844862588965</v>
      </c>
      <c r="AI1010" s="6">
        <v>1186</v>
      </c>
      <c r="AJ1010" s="21">
        <v>0.25144445338184901</v>
      </c>
      <c r="AK1010" s="7">
        <v>-7396.896099999547</v>
      </c>
      <c r="AL1010" s="7">
        <v>4864785.2234999985</v>
      </c>
      <c r="AM1010" s="25">
        <f t="shared" si="475"/>
        <v>250.16800209914027</v>
      </c>
      <c r="AN1010" s="6">
        <v>1151</v>
      </c>
      <c r="AO1010" s="21">
        <v>0.25144877365774598</v>
      </c>
      <c r="AP1010" s="7">
        <v>-7391.0844999998808</v>
      </c>
      <c r="AQ1010" s="7">
        <v>4864779.9096999988</v>
      </c>
      <c r="AR1010" s="25">
        <f t="shared" si="476"/>
        <v>250.15080946113787</v>
      </c>
      <c r="AS1010" s="6">
        <v>1222</v>
      </c>
      <c r="AT1010" s="21">
        <v>0.25189193547091482</v>
      </c>
      <c r="AU1010" s="7">
        <v>-7396.896099999547</v>
      </c>
      <c r="AV1010" s="7">
        <v>4864785.2234999985</v>
      </c>
      <c r="AW1010" s="25">
        <f t="shared" si="477"/>
        <v>248.39505532435285</v>
      </c>
      <c r="AX1010" s="6">
        <v>1165</v>
      </c>
      <c r="AY1010" s="21">
        <v>0.259175576979633</v>
      </c>
      <c r="AZ1010" s="7">
        <v>-7398.1108000017703</v>
      </c>
      <c r="BA1010" s="7">
        <v>4864785.8972999984</v>
      </c>
      <c r="BB1010" s="25">
        <f t="shared" si="478"/>
        <v>221.62752872062021</v>
      </c>
      <c r="BC1010" s="6">
        <v>1240</v>
      </c>
      <c r="BD1010" s="21">
        <v>0.26042381886029381</v>
      </c>
      <c r="BE1010" s="7">
        <v>-7398.1108000017703</v>
      </c>
      <c r="BF1010" s="7">
        <v>4864785.8972999984</v>
      </c>
      <c r="BG1010" s="25">
        <f t="shared" si="479"/>
        <v>217.40883434281949</v>
      </c>
      <c r="BH1010" s="6">
        <v>1280</v>
      </c>
      <c r="BI1010" s="21">
        <v>0.26156025134833949</v>
      </c>
      <c r="BJ1010" s="7">
        <v>-7396.896099999547</v>
      </c>
      <c r="BK1010" s="7">
        <v>4864785.2234999985</v>
      </c>
      <c r="BL1010" s="25">
        <f t="shared" si="480"/>
        <v>213.65497793923603</v>
      </c>
      <c r="BM1010" s="6">
        <v>1106</v>
      </c>
      <c r="BN1010" s="21">
        <v>0.26257291126559529</v>
      </c>
      <c r="BO1010" s="7">
        <v>-7398.1108000017703</v>
      </c>
      <c r="BP1010" s="7">
        <v>4864785.8972999984</v>
      </c>
      <c r="BQ1010" s="25">
        <f t="shared" si="481"/>
        <v>210.3780001269582</v>
      </c>
      <c r="BR1010" s="6">
        <v>1139</v>
      </c>
      <c r="BS1010" s="21">
        <v>0.26752883590276311</v>
      </c>
      <c r="BT1010" s="7">
        <v>-7403.7360000014314</v>
      </c>
      <c r="BU1010" s="7">
        <v>4864789.0183999985</v>
      </c>
      <c r="BV1010" s="25">
        <f t="shared" si="482"/>
        <v>195.21698485178553</v>
      </c>
      <c r="BW1010" s="6">
        <v>1286</v>
      </c>
      <c r="BX1010" s="21">
        <v>0.27022106864577461</v>
      </c>
      <c r="BY1010" s="7">
        <v>-7391.3590999990702</v>
      </c>
      <c r="BZ1010" s="7">
        <v>4864782.1516999966</v>
      </c>
      <c r="CA1010" s="25">
        <f t="shared" si="483"/>
        <v>187.55263554705684</v>
      </c>
      <c r="CB1010" s="6">
        <v>1144</v>
      </c>
      <c r="CC1010" s="21">
        <v>0.2344577641483134</v>
      </c>
      <c r="CD1010" s="7">
        <v>-7396.896099999547</v>
      </c>
      <c r="CE1010" s="7">
        <v>4864785.2234999985</v>
      </c>
      <c r="CF1010" s="25">
        <f t="shared" si="484"/>
        <v>330.93410275920814</v>
      </c>
      <c r="CG1010" s="6">
        <v>1169</v>
      </c>
      <c r="CH1010" s="21">
        <v>0.2403239531676398</v>
      </c>
      <c r="CI1010" s="7">
        <v>-7396.896099999547</v>
      </c>
      <c r="CJ1010" s="7">
        <v>4864785.2234999985</v>
      </c>
      <c r="CK1010" s="25">
        <f t="shared" si="485"/>
        <v>299.78628689261637</v>
      </c>
      <c r="CL1010" s="6">
        <v>1204</v>
      </c>
      <c r="CM1010" s="21">
        <v>0.24525588988572189</v>
      </c>
      <c r="CN1010" s="7">
        <v>-7396.896099999547</v>
      </c>
      <c r="CO1010" s="7">
        <v>4864785.2234999985</v>
      </c>
      <c r="CP1010" s="25">
        <f t="shared" si="486"/>
        <v>276.38993038718587</v>
      </c>
      <c r="CQ1010" s="6">
        <v>1285</v>
      </c>
      <c r="CR1010" s="21">
        <v>0.25377171990427622</v>
      </c>
      <c r="CS1010" s="7">
        <v>-7390.0958000011742</v>
      </c>
      <c r="CT1010" s="7">
        <v>4864781.4505999982</v>
      </c>
      <c r="CU1010" s="25">
        <f t="shared" si="487"/>
        <v>241.11659819484004</v>
      </c>
      <c r="CV1010" s="6">
        <v>1222</v>
      </c>
      <c r="CW1010" s="21">
        <v>0.25424642760851968</v>
      </c>
      <c r="CX1010" s="7">
        <v>-7396.896099999547</v>
      </c>
      <c r="CY1010" s="7">
        <v>4864785.2234999985</v>
      </c>
      <c r="CZ1010" s="25">
        <f t="shared" si="488"/>
        <v>239.32086416279543</v>
      </c>
      <c r="DA1010" s="6">
        <v>1149</v>
      </c>
      <c r="DB1010" s="21">
        <v>0.25639514678996111</v>
      </c>
      <c r="DC1010" s="7">
        <v>-7390.0958000011742</v>
      </c>
      <c r="DD1010" s="7">
        <v>4864781.4505999982</v>
      </c>
      <c r="DE1010" s="25">
        <f t="shared" si="489"/>
        <v>231.39863816979431</v>
      </c>
      <c r="DF1010" s="6">
        <v>1151</v>
      </c>
      <c r="DG1010" s="21">
        <v>0.25709088152808302</v>
      </c>
      <c r="DH1010" s="7">
        <v>-7391.0844999998808</v>
      </c>
      <c r="DI1010" s="7">
        <v>4864779.9096999988</v>
      </c>
      <c r="DJ1010" s="25">
        <f t="shared" si="490"/>
        <v>228.90396021928311</v>
      </c>
      <c r="DK1010" s="6">
        <v>1165</v>
      </c>
      <c r="DL1010" s="21">
        <v>0.25969551854763773</v>
      </c>
      <c r="DM1010" s="7">
        <v>-7398.1108000017703</v>
      </c>
      <c r="DN1010" s="7">
        <v>4864785.8972999984</v>
      </c>
      <c r="DO1010" s="25">
        <f t="shared" si="491"/>
        <v>219.85795240143449</v>
      </c>
      <c r="DP1010" s="6">
        <v>1186</v>
      </c>
      <c r="DQ1010" s="21">
        <v>0.2631593870057698</v>
      </c>
      <c r="DR1010" s="7">
        <v>-7396.896099999547</v>
      </c>
      <c r="DS1010" s="7">
        <v>4864785.2234999985</v>
      </c>
      <c r="DT1010" s="25">
        <f t="shared" si="492"/>
        <v>208.50887045988131</v>
      </c>
      <c r="DU1010" s="6">
        <v>1170</v>
      </c>
      <c r="DV1010" s="21">
        <v>0.26327420590488532</v>
      </c>
      <c r="DW1010" s="7">
        <v>-7390.0958000011742</v>
      </c>
      <c r="DX1010" s="7">
        <v>4864781.4505999982</v>
      </c>
      <c r="DY1010" s="25">
        <f t="shared" si="493"/>
        <v>208.14536957074722</v>
      </c>
      <c r="DZ1010" s="6">
        <v>1108</v>
      </c>
      <c r="EA1010" s="21">
        <v>0.26464729318022018</v>
      </c>
      <c r="EB1010" s="7">
        <v>-7390.0958000011742</v>
      </c>
      <c r="EC1010" s="7">
        <v>4864781.4505999982</v>
      </c>
      <c r="ED1010" s="25">
        <f t="shared" si="494"/>
        <v>203.85913377478579</v>
      </c>
      <c r="EE1010" s="6">
        <v>1106</v>
      </c>
      <c r="EF1010" s="21">
        <v>0.26518850317282561</v>
      </c>
      <c r="EG1010" s="7">
        <v>-7398.1108000017703</v>
      </c>
      <c r="EH1010" s="7">
        <v>4864785.8972999984</v>
      </c>
      <c r="EI1010" s="25">
        <f t="shared" si="495"/>
        <v>202.20003760830593</v>
      </c>
    </row>
    <row r="1011" spans="1:139" x14ac:dyDescent="0.25">
      <c r="A1011" s="6">
        <v>997</v>
      </c>
      <c r="B1011" s="6">
        <v>2</v>
      </c>
      <c r="C1011" s="6">
        <v>4</v>
      </c>
      <c r="D1011" s="6">
        <v>2</v>
      </c>
      <c r="E1011" s="6">
        <v>4</v>
      </c>
      <c r="F1011" s="20">
        <f t="shared" si="465"/>
        <v>1</v>
      </c>
      <c r="G1011" s="20">
        <f t="shared" si="466"/>
        <v>1</v>
      </c>
      <c r="H1011" s="20">
        <f t="shared" si="467"/>
        <v>1</v>
      </c>
      <c r="I1011" s="7">
        <v>-7407.2484397901762</v>
      </c>
      <c r="J1011" s="7">
        <v>4864799.4156198483</v>
      </c>
      <c r="K1011" s="6">
        <v>-3</v>
      </c>
      <c r="L1011" s="6">
        <v>-6</v>
      </c>
      <c r="M1011" s="7">
        <v>-7412.6866749252767</v>
      </c>
      <c r="N1011" s="7">
        <v>4864788.3748101173</v>
      </c>
      <c r="O1011" s="26">
        <f t="shared" si="468"/>
        <v>-7412.6866749252767</v>
      </c>
      <c r="P1011" s="26">
        <f t="shared" si="469"/>
        <v>4864788.3748101182</v>
      </c>
      <c r="Q1011" s="20">
        <f t="shared" si="470"/>
        <v>1</v>
      </c>
      <c r="R1011" s="26">
        <f t="shared" si="471"/>
        <v>12.307472562642689</v>
      </c>
      <c r="S1011" s="26">
        <f>R1011*'8_HeSo_Mercator'!$B$7</f>
        <v>9.4290791219215624</v>
      </c>
      <c r="T1011" s="6">
        <v>1215</v>
      </c>
      <c r="U1011" s="21">
        <v>0.22654683268738121</v>
      </c>
      <c r="V1011" s="7">
        <v>-7413.9552999995649</v>
      </c>
      <c r="W1011" s="7">
        <v>4864787.7942999974</v>
      </c>
      <c r="X1011" s="25">
        <f t="shared" si="472"/>
        <v>379.63655255809243</v>
      </c>
      <c r="Y1011" s="6">
        <v>1138</v>
      </c>
      <c r="Z1011" s="21">
        <v>0.2383119831060497</v>
      </c>
      <c r="AA1011" s="7">
        <v>-7413.9552999995649</v>
      </c>
      <c r="AB1011" s="7">
        <v>4864787.7942999974</v>
      </c>
      <c r="AC1011" s="25">
        <f t="shared" si="473"/>
        <v>310.03910707217165</v>
      </c>
      <c r="AD1011" s="6">
        <v>1175</v>
      </c>
      <c r="AE1011" s="21">
        <v>0.24411976807130409</v>
      </c>
      <c r="AF1011" s="7">
        <v>-7413.9552999995649</v>
      </c>
      <c r="AG1011" s="7">
        <v>4864787.7942999974</v>
      </c>
      <c r="AH1011" s="25">
        <f t="shared" si="474"/>
        <v>281.57118286345684</v>
      </c>
      <c r="AI1011" s="6">
        <v>1235</v>
      </c>
      <c r="AJ1011" s="21">
        <v>0.25462657653780107</v>
      </c>
      <c r="AK1011" s="7">
        <v>-7413.9552999995649</v>
      </c>
      <c r="AL1011" s="7">
        <v>4864787.7942999974</v>
      </c>
      <c r="AM1011" s="25">
        <f t="shared" si="475"/>
        <v>237.89486952354648</v>
      </c>
      <c r="AN1011" s="6">
        <v>1135</v>
      </c>
      <c r="AO1011" s="21">
        <v>0.25565937723439502</v>
      </c>
      <c r="AP1011" s="7">
        <v>-7410.1004000008106</v>
      </c>
      <c r="AQ1011" s="7">
        <v>4864794.7424999997</v>
      </c>
      <c r="AR1011" s="25">
        <f t="shared" si="476"/>
        <v>234.07395504690081</v>
      </c>
      <c r="AS1011" s="6">
        <v>1238</v>
      </c>
      <c r="AT1011" s="21">
        <v>0.26069179415961768</v>
      </c>
      <c r="AU1011" s="7">
        <v>-7404.7054999992251</v>
      </c>
      <c r="AV1011" s="7">
        <v>4864787.4662000015</v>
      </c>
      <c r="AW1011" s="25">
        <f t="shared" si="477"/>
        <v>216.51627955741998</v>
      </c>
      <c r="AX1011" s="6">
        <v>1195</v>
      </c>
      <c r="AY1011" s="21">
        <v>0.26107744340030609</v>
      </c>
      <c r="AZ1011" s="7">
        <v>-7413.9552999995649</v>
      </c>
      <c r="BA1011" s="7">
        <v>4864787.7942999974</v>
      </c>
      <c r="BB1011" s="25">
        <f t="shared" si="478"/>
        <v>215.23980758188495</v>
      </c>
      <c r="BC1011" s="6">
        <v>1159</v>
      </c>
      <c r="BD1011" s="21">
        <v>0.2631240799303578</v>
      </c>
      <c r="BE1011" s="7">
        <v>-7413.9552999995649</v>
      </c>
      <c r="BF1011" s="7">
        <v>4864787.7942999974</v>
      </c>
      <c r="BG1011" s="25">
        <f t="shared" si="479"/>
        <v>208.62080731204185</v>
      </c>
      <c r="BH1011" s="6">
        <v>1119</v>
      </c>
      <c r="BI1011" s="21">
        <v>0.27762966136057232</v>
      </c>
      <c r="BJ1011" s="7">
        <v>-7413.9552999995649</v>
      </c>
      <c r="BK1011" s="7">
        <v>4864787.7942999974</v>
      </c>
      <c r="BL1011" s="25">
        <f t="shared" si="480"/>
        <v>168.32031939661164</v>
      </c>
      <c r="BM1011" s="6">
        <v>1257</v>
      </c>
      <c r="BN1011" s="21">
        <v>0.27921726552712378</v>
      </c>
      <c r="BO1011" s="7">
        <v>-7404.7054999992251</v>
      </c>
      <c r="BP1011" s="7">
        <v>4864787.4662000015</v>
      </c>
      <c r="BQ1011" s="25">
        <f t="shared" si="481"/>
        <v>164.52462958212863</v>
      </c>
      <c r="BR1011" s="6">
        <v>1098</v>
      </c>
      <c r="BS1011" s="21">
        <v>0.2796037678462639</v>
      </c>
      <c r="BT1011" s="7">
        <v>-7413.9552999995649</v>
      </c>
      <c r="BU1011" s="7">
        <v>4864787.7942999974</v>
      </c>
      <c r="BV1011" s="25">
        <f t="shared" si="482"/>
        <v>163.61681032260046</v>
      </c>
      <c r="BW1011" s="6">
        <v>1252</v>
      </c>
      <c r="BX1011" s="21">
        <v>0.28086099713021528</v>
      </c>
      <c r="BY1011" s="7">
        <v>-7413.9552999995649</v>
      </c>
      <c r="BZ1011" s="7">
        <v>4864787.7942999974</v>
      </c>
      <c r="CA1011" s="25">
        <f t="shared" si="483"/>
        <v>160.7068048169086</v>
      </c>
      <c r="CB1011" s="6">
        <v>1215</v>
      </c>
      <c r="CC1011" s="21">
        <v>0.2171640397898498</v>
      </c>
      <c r="CD1011" s="7">
        <v>-7413.9552999995649</v>
      </c>
      <c r="CE1011" s="7">
        <v>4864787.7942999974</v>
      </c>
      <c r="CF1011" s="25">
        <f t="shared" si="484"/>
        <v>449.62282703462608</v>
      </c>
      <c r="CG1011" s="6">
        <v>1175</v>
      </c>
      <c r="CH1011" s="21">
        <v>0.23281972469163609</v>
      </c>
      <c r="CI1011" s="7">
        <v>-7413.9552999995649</v>
      </c>
      <c r="CJ1011" s="7">
        <v>4864787.7942999974</v>
      </c>
      <c r="CK1011" s="25">
        <f t="shared" si="485"/>
        <v>340.34620673016479</v>
      </c>
      <c r="CL1011" s="6">
        <v>1138</v>
      </c>
      <c r="CM1011" s="21">
        <v>0.23445092322643341</v>
      </c>
      <c r="CN1011" s="7">
        <v>-7413.9552999995649</v>
      </c>
      <c r="CO1011" s="7">
        <v>4864787.7942999974</v>
      </c>
      <c r="CP1011" s="25">
        <f t="shared" si="486"/>
        <v>330.9727290678731</v>
      </c>
      <c r="CQ1011" s="6">
        <v>1235</v>
      </c>
      <c r="CR1011" s="21">
        <v>0.236978691218278</v>
      </c>
      <c r="CS1011" s="7">
        <v>-7413.9552999995649</v>
      </c>
      <c r="CT1011" s="7">
        <v>4864787.7942999974</v>
      </c>
      <c r="CU1011" s="25">
        <f t="shared" si="487"/>
        <v>317.07559308581898</v>
      </c>
      <c r="CV1011" s="6">
        <v>1195</v>
      </c>
      <c r="CW1011" s="21">
        <v>0.2445959804483038</v>
      </c>
      <c r="CX1011" s="7">
        <v>-7413.9552999995649</v>
      </c>
      <c r="CY1011" s="7">
        <v>4864787.7942999974</v>
      </c>
      <c r="CZ1011" s="25">
        <f t="shared" si="488"/>
        <v>279.38477570928507</v>
      </c>
      <c r="DA1011" s="6">
        <v>1159</v>
      </c>
      <c r="DB1011" s="21">
        <v>0.2465464699485829</v>
      </c>
      <c r="DC1011" s="7">
        <v>-7413.9552999995649</v>
      </c>
      <c r="DD1011" s="7">
        <v>4864787.7942999974</v>
      </c>
      <c r="DE1011" s="25">
        <f t="shared" si="489"/>
        <v>270.64801440514839</v>
      </c>
      <c r="DF1011" s="6">
        <v>1135</v>
      </c>
      <c r="DG1011" s="21">
        <v>0.2623636774219259</v>
      </c>
      <c r="DH1011" s="7">
        <v>-7410.1004000008106</v>
      </c>
      <c r="DI1011" s="7">
        <v>4864794.7424999997</v>
      </c>
      <c r="DJ1011" s="25">
        <f t="shared" si="490"/>
        <v>211.0499053616131</v>
      </c>
      <c r="DK1011" s="6">
        <v>1119</v>
      </c>
      <c r="DL1011" s="21">
        <v>0.26351027007907829</v>
      </c>
      <c r="DM1011" s="7">
        <v>-7413.9552999995649</v>
      </c>
      <c r="DN1011" s="7">
        <v>4864787.7942999974</v>
      </c>
      <c r="DO1011" s="25">
        <f t="shared" si="491"/>
        <v>207.40050786450092</v>
      </c>
      <c r="DP1011" s="6">
        <v>1252</v>
      </c>
      <c r="DQ1011" s="21">
        <v>0.26537521637307798</v>
      </c>
      <c r="DR1011" s="7">
        <v>-7413.9552999995649</v>
      </c>
      <c r="DS1011" s="7">
        <v>4864787.7942999974</v>
      </c>
      <c r="DT1011" s="25">
        <f t="shared" si="492"/>
        <v>201.631580743592</v>
      </c>
      <c r="DU1011" s="6">
        <v>1254</v>
      </c>
      <c r="DV1011" s="21">
        <v>0.26563157764405798</v>
      </c>
      <c r="DW1011" s="7">
        <v>-7413.1548000015318</v>
      </c>
      <c r="DX1011" s="7">
        <v>4864789.2366999984</v>
      </c>
      <c r="DY1011" s="25">
        <f t="shared" si="493"/>
        <v>200.85432757152765</v>
      </c>
      <c r="DZ1011" s="6">
        <v>1257</v>
      </c>
      <c r="EA1011" s="21">
        <v>0.26703103650204962</v>
      </c>
      <c r="EB1011" s="7">
        <v>-7404.7054999992251</v>
      </c>
      <c r="EC1011" s="7">
        <v>4864787.4662000015</v>
      </c>
      <c r="ED1011" s="25">
        <f t="shared" si="494"/>
        <v>196.67675490178488</v>
      </c>
      <c r="EE1011" s="6">
        <v>1100</v>
      </c>
      <c r="EF1011" s="21">
        <v>0.271970327757172</v>
      </c>
      <c r="EG1011" s="7">
        <v>-7413.1548000015318</v>
      </c>
      <c r="EH1011" s="7">
        <v>4864789.2366999984</v>
      </c>
      <c r="EI1011" s="25">
        <f t="shared" si="495"/>
        <v>182.77378324893516</v>
      </c>
    </row>
    <row r="1012" spans="1:139" x14ac:dyDescent="0.25">
      <c r="A1012" s="6">
        <v>998</v>
      </c>
      <c r="B1012" s="6">
        <v>2</v>
      </c>
      <c r="C1012" s="6">
        <v>2</v>
      </c>
      <c r="D1012" s="6">
        <v>2</v>
      </c>
      <c r="E1012" s="6">
        <v>2</v>
      </c>
      <c r="F1012" s="20">
        <f t="shared" si="465"/>
        <v>1</v>
      </c>
      <c r="G1012" s="20">
        <f t="shared" si="466"/>
        <v>1</v>
      </c>
      <c r="H1012" s="20">
        <f t="shared" si="467"/>
        <v>1</v>
      </c>
      <c r="I1012" s="7">
        <v>-7327.4049955791343</v>
      </c>
      <c r="J1012" s="7">
        <v>4864783.0432028947</v>
      </c>
      <c r="K1012" s="6">
        <v>6</v>
      </c>
      <c r="L1012" s="6">
        <v>6</v>
      </c>
      <c r="M1012" s="7">
        <v>-7327.1810481123566</v>
      </c>
      <c r="N1012" s="7">
        <v>4864793.0625798237</v>
      </c>
      <c r="O1012" s="26">
        <f t="shared" si="468"/>
        <v>-7327.1810481123575</v>
      </c>
      <c r="P1012" s="26">
        <f t="shared" si="469"/>
        <v>4864793.0625798255</v>
      </c>
      <c r="Q1012" s="20">
        <f t="shared" si="470"/>
        <v>1</v>
      </c>
      <c r="R1012" s="26">
        <f t="shared" si="471"/>
        <v>10.021879392056979</v>
      </c>
      <c r="S1012" s="26">
        <f>R1012*'8_HeSo_Mercator'!$B$7</f>
        <v>7.6780259518831535</v>
      </c>
      <c r="T1012" s="6">
        <v>2226</v>
      </c>
      <c r="U1012" s="21">
        <v>0.52941687326472964</v>
      </c>
      <c r="V1012" s="7">
        <v>-7331.4004999995232</v>
      </c>
      <c r="W1012" s="7">
        <v>4864768.4786000028</v>
      </c>
      <c r="X1012" s="25">
        <f t="shared" si="472"/>
        <v>12.729427882059792</v>
      </c>
      <c r="Y1012" s="6">
        <v>13124</v>
      </c>
      <c r="Z1012" s="21">
        <v>0.532863193443468</v>
      </c>
      <c r="AA1012" s="7">
        <v>-7313.0655207149684</v>
      </c>
      <c r="AB1012" s="7">
        <v>4864792.170037955</v>
      </c>
      <c r="AC1012" s="25">
        <f t="shared" si="473"/>
        <v>12.403295977214301</v>
      </c>
      <c r="AD1012" s="6">
        <v>10243</v>
      </c>
      <c r="AE1012" s="21">
        <v>0.53307010278561706</v>
      </c>
      <c r="AF1012" s="7">
        <v>-7334.7973506115377</v>
      </c>
      <c r="AG1012" s="7">
        <v>4864819.4866663888</v>
      </c>
      <c r="AH1012" s="25">
        <f t="shared" si="474"/>
        <v>12.384049998122389</v>
      </c>
      <c r="AI1012" s="6">
        <v>9320</v>
      </c>
      <c r="AJ1012" s="21">
        <v>0.53611896951426707</v>
      </c>
      <c r="AK1012" s="7">
        <v>-7316.9638999998569</v>
      </c>
      <c r="AL1012" s="7">
        <v>4864795.2365000024</v>
      </c>
      <c r="AM1012" s="25">
        <f t="shared" si="475"/>
        <v>12.104735479291277</v>
      </c>
      <c r="AN1012" s="6">
        <v>19570</v>
      </c>
      <c r="AO1012" s="21">
        <v>0.5405396323329541</v>
      </c>
      <c r="AP1012" s="7">
        <v>-7363.1590000018477</v>
      </c>
      <c r="AQ1012" s="7">
        <v>4864768.4716999978</v>
      </c>
      <c r="AR1012" s="25">
        <f t="shared" si="476"/>
        <v>11.713584973715452</v>
      </c>
      <c r="AS1012" s="6">
        <v>15023</v>
      </c>
      <c r="AT1012" s="21">
        <v>0.54292386898514633</v>
      </c>
      <c r="AU1012" s="7">
        <v>-7316.4574000015846</v>
      </c>
      <c r="AV1012" s="7">
        <v>4864800.7843000004</v>
      </c>
      <c r="AW1012" s="25">
        <f t="shared" si="477"/>
        <v>11.509176725661966</v>
      </c>
      <c r="AX1012" s="6">
        <v>11146</v>
      </c>
      <c r="AY1012" s="21">
        <v>0.549170842173482</v>
      </c>
      <c r="AZ1012" s="7">
        <v>-7317.5260999985039</v>
      </c>
      <c r="BA1012" s="7">
        <v>4864794.559299998</v>
      </c>
      <c r="BB1012" s="25">
        <f t="shared" si="478"/>
        <v>10.994364153347684</v>
      </c>
      <c r="BC1012" s="6">
        <v>19834</v>
      </c>
      <c r="BD1012" s="21">
        <v>0.54932959060692843</v>
      </c>
      <c r="BE1012" s="7">
        <v>-7363.1590000018477</v>
      </c>
      <c r="BF1012" s="7">
        <v>4864768.4716999978</v>
      </c>
      <c r="BG1012" s="25">
        <f t="shared" si="479"/>
        <v>10.981660802245816</v>
      </c>
      <c r="BH1012" s="6">
        <v>3920</v>
      </c>
      <c r="BI1012" s="21">
        <v>0.55263967497272204</v>
      </c>
      <c r="BJ1012" s="7">
        <v>-7316.4574000015846</v>
      </c>
      <c r="BK1012" s="7">
        <v>4864800.7843000004</v>
      </c>
      <c r="BL1012" s="25">
        <f t="shared" si="480"/>
        <v>10.72091266456415</v>
      </c>
      <c r="BM1012" s="6">
        <v>15126</v>
      </c>
      <c r="BN1012" s="21">
        <v>0.55427279687774955</v>
      </c>
      <c r="BO1012" s="7">
        <v>-7316.4574000015846</v>
      </c>
      <c r="BP1012" s="7">
        <v>4864800.7843000004</v>
      </c>
      <c r="BQ1012" s="25">
        <f t="shared" si="481"/>
        <v>10.595116645812331</v>
      </c>
      <c r="BR1012" s="6">
        <v>1932</v>
      </c>
      <c r="BS1012" s="21">
        <v>0.55856947023942605</v>
      </c>
      <c r="BT1012" s="7">
        <v>-7331.4004999995232</v>
      </c>
      <c r="BU1012" s="7">
        <v>4864768.4786000028</v>
      </c>
      <c r="BV1012" s="25">
        <f t="shared" si="482"/>
        <v>10.272856485995655</v>
      </c>
      <c r="BW1012" s="6">
        <v>1730</v>
      </c>
      <c r="BX1012" s="21">
        <v>0.55901323110374368</v>
      </c>
      <c r="BY1012" s="7">
        <v>-7327.4921650923789</v>
      </c>
      <c r="BZ1012" s="7">
        <v>4864766.668530561</v>
      </c>
      <c r="CA1012" s="25">
        <f t="shared" si="483"/>
        <v>10.240275745074491</v>
      </c>
      <c r="CB1012" s="6">
        <v>10243</v>
      </c>
      <c r="CC1012" s="21">
        <v>0.51395535769492384</v>
      </c>
      <c r="CD1012" s="7">
        <v>-7334.7973506115377</v>
      </c>
      <c r="CE1012" s="7">
        <v>4864819.4866663888</v>
      </c>
      <c r="CF1012" s="25">
        <f t="shared" si="484"/>
        <v>14.331723118284883</v>
      </c>
      <c r="CG1012" s="6">
        <v>9320</v>
      </c>
      <c r="CH1012" s="21">
        <v>0.52182410423452763</v>
      </c>
      <c r="CI1012" s="7">
        <v>-7316.9638999998569</v>
      </c>
      <c r="CJ1012" s="7">
        <v>4864795.2365000024</v>
      </c>
      <c r="CK1012" s="25">
        <f t="shared" si="485"/>
        <v>13.486630370592533</v>
      </c>
      <c r="CL1012" s="6">
        <v>13124</v>
      </c>
      <c r="CM1012" s="21">
        <v>0.53219130299976769</v>
      </c>
      <c r="CN1012" s="7">
        <v>-7313.0655207149684</v>
      </c>
      <c r="CO1012" s="7">
        <v>4864792.170037955</v>
      </c>
      <c r="CP1012" s="25">
        <f t="shared" si="486"/>
        <v>12.466051239192236</v>
      </c>
      <c r="CQ1012" s="6">
        <v>15023</v>
      </c>
      <c r="CR1012" s="21">
        <v>0.53359294570520566</v>
      </c>
      <c r="CS1012" s="7">
        <v>-7316.4574000015846</v>
      </c>
      <c r="CT1012" s="7">
        <v>4864800.7843000004</v>
      </c>
      <c r="CU1012" s="25">
        <f t="shared" si="487"/>
        <v>12.33558307272243</v>
      </c>
      <c r="CV1012" s="6">
        <v>3920</v>
      </c>
      <c r="CW1012" s="21">
        <v>0.5392170651664322</v>
      </c>
      <c r="CX1012" s="7">
        <v>-7316.4574000015846</v>
      </c>
      <c r="CY1012" s="7">
        <v>4864800.7843000004</v>
      </c>
      <c r="CZ1012" s="25">
        <f t="shared" si="488"/>
        <v>11.828930679728062</v>
      </c>
      <c r="DA1012" s="6">
        <v>2226</v>
      </c>
      <c r="DB1012" s="21">
        <v>0.53978214924402579</v>
      </c>
      <c r="DC1012" s="7">
        <v>-7331.4004999995232</v>
      </c>
      <c r="DD1012" s="7">
        <v>4864768.4786000028</v>
      </c>
      <c r="DE1012" s="25">
        <f t="shared" si="489"/>
        <v>11.779474792988523</v>
      </c>
      <c r="DF1012" s="6">
        <v>19570</v>
      </c>
      <c r="DG1012" s="21">
        <v>0.5467958825263749</v>
      </c>
      <c r="DH1012" s="7">
        <v>-7363.1590000018477</v>
      </c>
      <c r="DI1012" s="7">
        <v>4864768.4716999978</v>
      </c>
      <c r="DJ1012" s="25">
        <f t="shared" si="490"/>
        <v>11.18662442836766</v>
      </c>
      <c r="DK1012" s="6">
        <v>15126</v>
      </c>
      <c r="DL1012" s="21">
        <v>0.54716325155907097</v>
      </c>
      <c r="DM1012" s="7">
        <v>-7316.4574000015846</v>
      </c>
      <c r="DN1012" s="7">
        <v>4864800.7843000004</v>
      </c>
      <c r="DO1012" s="25">
        <f t="shared" si="491"/>
        <v>11.156611576463606</v>
      </c>
      <c r="DP1012" s="6">
        <v>7986</v>
      </c>
      <c r="DQ1012" s="21">
        <v>0.54786939025973269</v>
      </c>
      <c r="DR1012" s="7">
        <v>-7334.7973506115377</v>
      </c>
      <c r="DS1012" s="7">
        <v>4864819.4866663888</v>
      </c>
      <c r="DT1012" s="25">
        <f t="shared" si="492"/>
        <v>11.099204482800394</v>
      </c>
      <c r="DU1012" s="6">
        <v>7985</v>
      </c>
      <c r="DV1012" s="21">
        <v>0.54796806872727744</v>
      </c>
      <c r="DW1012" s="7">
        <v>-7334.7973506115377</v>
      </c>
      <c r="DX1012" s="7">
        <v>4864819.4866663888</v>
      </c>
      <c r="DY1012" s="25">
        <f t="shared" si="493"/>
        <v>11.091211632584479</v>
      </c>
      <c r="DZ1012" s="6">
        <v>7966</v>
      </c>
      <c r="EA1012" s="21">
        <v>0.55347516917077644</v>
      </c>
      <c r="EB1012" s="7">
        <v>-7312.9813000001013</v>
      </c>
      <c r="EC1012" s="7">
        <v>4864798.7476999983</v>
      </c>
      <c r="ED1012" s="25">
        <f t="shared" si="494"/>
        <v>10.656324410674682</v>
      </c>
      <c r="EE1012" s="6">
        <v>13737</v>
      </c>
      <c r="EF1012" s="21">
        <v>0.55405997550644381</v>
      </c>
      <c r="EG1012" s="7">
        <v>-7312.9813000001013</v>
      </c>
      <c r="EH1012" s="7">
        <v>4864798.7476999983</v>
      </c>
      <c r="EI1012" s="25">
        <f t="shared" si="495"/>
        <v>10.611404895245734</v>
      </c>
    </row>
    <row r="1013" spans="1:139" x14ac:dyDescent="0.25">
      <c r="A1013" s="6">
        <v>999</v>
      </c>
      <c r="B1013" s="6">
        <v>2</v>
      </c>
      <c r="C1013" s="6">
        <v>1</v>
      </c>
      <c r="D1013" s="6">
        <v>2</v>
      </c>
      <c r="E1013" s="6">
        <v>1</v>
      </c>
      <c r="F1013" s="20">
        <f t="shared" si="465"/>
        <v>1</v>
      </c>
      <c r="G1013" s="20">
        <f t="shared" si="466"/>
        <v>1</v>
      </c>
      <c r="H1013" s="20">
        <f t="shared" si="467"/>
        <v>1</v>
      </c>
      <c r="I1013" s="7">
        <v>-7315.4704999998212</v>
      </c>
      <c r="J1013" s="7">
        <v>4864800.9780000001</v>
      </c>
      <c r="K1013" s="6">
        <v>6</v>
      </c>
      <c r="L1013" s="6">
        <v>6</v>
      </c>
      <c r="M1013" s="7">
        <v>-7318.0535695718354</v>
      </c>
      <c r="N1013" s="7">
        <v>4864801.0866260622</v>
      </c>
      <c r="O1013" s="26">
        <f t="shared" si="468"/>
        <v>-7318.0535695718372</v>
      </c>
      <c r="P1013" s="26">
        <f t="shared" si="469"/>
        <v>4864801.0866260622</v>
      </c>
      <c r="Q1013" s="20">
        <f t="shared" si="470"/>
        <v>1</v>
      </c>
      <c r="R1013" s="26">
        <f t="shared" si="471"/>
        <v>2.5853525939862947</v>
      </c>
      <c r="S1013" s="26">
        <f>R1013*'8_HeSo_Mercator'!$B$7</f>
        <v>1.9807067651530506</v>
      </c>
      <c r="T1013" s="6">
        <v>18795</v>
      </c>
      <c r="U1013" s="21">
        <v>0.33084008530816339</v>
      </c>
      <c r="V1013" s="7">
        <v>-7315.7434000000358</v>
      </c>
      <c r="W1013" s="7">
        <v>4864802.0715000033</v>
      </c>
      <c r="X1013" s="25">
        <f t="shared" si="472"/>
        <v>83.469440699309786</v>
      </c>
      <c r="Y1013" s="6">
        <v>19165</v>
      </c>
      <c r="Z1013" s="21">
        <v>0.34745279887720332</v>
      </c>
      <c r="AA1013" s="7">
        <v>-7315.7434000000358</v>
      </c>
      <c r="AB1013" s="7">
        <v>4864802.0715000033</v>
      </c>
      <c r="AC1013" s="25">
        <f t="shared" si="473"/>
        <v>68.614632592880824</v>
      </c>
      <c r="AD1013" s="6">
        <v>3778</v>
      </c>
      <c r="AE1013" s="21">
        <v>0.37321005938174362</v>
      </c>
      <c r="AF1013" s="7">
        <v>-7315.7434000000358</v>
      </c>
      <c r="AG1013" s="7">
        <v>4864802.0715000033</v>
      </c>
      <c r="AH1013" s="25">
        <f t="shared" si="474"/>
        <v>51.545010893732972</v>
      </c>
      <c r="AI1013" s="6">
        <v>11879</v>
      </c>
      <c r="AJ1013" s="21">
        <v>0.37491001860140277</v>
      </c>
      <c r="AK1013" s="7">
        <v>-7317.6510000005364</v>
      </c>
      <c r="AL1013" s="7">
        <v>4864794.6286000013</v>
      </c>
      <c r="AM1013" s="25">
        <f t="shared" si="475"/>
        <v>50.616465515375296</v>
      </c>
      <c r="AN1013" s="6">
        <v>18708</v>
      </c>
      <c r="AO1013" s="21">
        <v>0.37535343407331512</v>
      </c>
      <c r="AP1013" s="7">
        <v>-7315.7434000000358</v>
      </c>
      <c r="AQ1013" s="7">
        <v>4864802.0715000033</v>
      </c>
      <c r="AR1013" s="25">
        <f t="shared" si="476"/>
        <v>50.377710439034516</v>
      </c>
      <c r="AS1013" s="6">
        <v>19163</v>
      </c>
      <c r="AT1013" s="21">
        <v>0.37880959572240241</v>
      </c>
      <c r="AU1013" s="7">
        <v>-7316.4574000015846</v>
      </c>
      <c r="AV1013" s="7">
        <v>4864800.7843000004</v>
      </c>
      <c r="AW1013" s="25">
        <f t="shared" si="477"/>
        <v>48.564185937169277</v>
      </c>
      <c r="AX1013" s="6">
        <v>14666</v>
      </c>
      <c r="AY1013" s="21">
        <v>0.3834914536168838</v>
      </c>
      <c r="AZ1013" s="7">
        <v>-7317.0124999992549</v>
      </c>
      <c r="BA1013" s="7">
        <v>4864795.1489999956</v>
      </c>
      <c r="BB1013" s="25">
        <f t="shared" si="478"/>
        <v>46.235679084137672</v>
      </c>
      <c r="BC1013" s="6">
        <v>19065</v>
      </c>
      <c r="BD1013" s="21">
        <v>0.38403625785157758</v>
      </c>
      <c r="BE1013" s="7">
        <v>-7327.9592737369239</v>
      </c>
      <c r="BF1013" s="7">
        <v>4864815.6927927434</v>
      </c>
      <c r="BG1013" s="25">
        <f t="shared" si="479"/>
        <v>45.973872107460942</v>
      </c>
      <c r="BH1013" s="6">
        <v>3502</v>
      </c>
      <c r="BI1013" s="21">
        <v>0.38576491135515217</v>
      </c>
      <c r="BJ1013" s="7">
        <v>-7316.4574000015846</v>
      </c>
      <c r="BK1013" s="7">
        <v>4864800.7843000004</v>
      </c>
      <c r="BL1013" s="25">
        <f t="shared" si="480"/>
        <v>45.155339399003573</v>
      </c>
      <c r="BM1013" s="6">
        <v>18880</v>
      </c>
      <c r="BN1013" s="21">
        <v>0.3900914354244539</v>
      </c>
      <c r="BO1013" s="7">
        <v>-7324.582886133343</v>
      </c>
      <c r="BP1013" s="7">
        <v>4864813.8198470185</v>
      </c>
      <c r="BQ1013" s="25">
        <f t="shared" si="481"/>
        <v>43.185140670728813</v>
      </c>
      <c r="BR1013" s="6">
        <v>14643</v>
      </c>
      <c r="BS1013" s="21">
        <v>0.39186048000083967</v>
      </c>
      <c r="BT1013" s="7">
        <v>-7317.0124999992549</v>
      </c>
      <c r="BU1013" s="7">
        <v>4864795.1489999956</v>
      </c>
      <c r="BV1013" s="25">
        <f t="shared" si="482"/>
        <v>42.410572545519507</v>
      </c>
      <c r="BW1013" s="6">
        <v>3643</v>
      </c>
      <c r="BX1013" s="21">
        <v>0.39192725280815099</v>
      </c>
      <c r="BY1013" s="7">
        <v>-7316.4574000015846</v>
      </c>
      <c r="BZ1013" s="7">
        <v>4864800.7843000004</v>
      </c>
      <c r="CA1013" s="25">
        <f t="shared" si="483"/>
        <v>42.381677903981782</v>
      </c>
      <c r="CB1013" s="6">
        <v>18795</v>
      </c>
      <c r="CC1013" s="21">
        <v>0.32616017964071858</v>
      </c>
      <c r="CD1013" s="7">
        <v>-7315.7434000000358</v>
      </c>
      <c r="CE1013" s="7">
        <v>4864802.0715000033</v>
      </c>
      <c r="CF1013" s="25">
        <f t="shared" si="484"/>
        <v>88.364179547515732</v>
      </c>
      <c r="CG1013" s="6">
        <v>11879</v>
      </c>
      <c r="CH1013" s="21">
        <v>0.35282302495293377</v>
      </c>
      <c r="CI1013" s="7">
        <v>-7317.6510000005364</v>
      </c>
      <c r="CJ1013" s="7">
        <v>4864794.6286000013</v>
      </c>
      <c r="CK1013" s="25">
        <f t="shared" si="485"/>
        <v>64.53158371988124</v>
      </c>
      <c r="CL1013" s="6">
        <v>19165</v>
      </c>
      <c r="CM1013" s="21">
        <v>0.35410755738973448</v>
      </c>
      <c r="CN1013" s="7">
        <v>-7315.7434000000358</v>
      </c>
      <c r="CO1013" s="7">
        <v>4864802.0715000033</v>
      </c>
      <c r="CP1013" s="25">
        <f t="shared" si="486"/>
        <v>63.600307818613764</v>
      </c>
      <c r="CQ1013" s="6">
        <v>18880</v>
      </c>
      <c r="CR1013" s="21">
        <v>0.36378522795828683</v>
      </c>
      <c r="CS1013" s="7">
        <v>-7324.582886133343</v>
      </c>
      <c r="CT1013" s="7">
        <v>4864813.8198470185</v>
      </c>
      <c r="CU1013" s="25">
        <f t="shared" si="487"/>
        <v>57.09785065931181</v>
      </c>
      <c r="CV1013" s="6">
        <v>14598</v>
      </c>
      <c r="CW1013" s="21">
        <v>0.3643420738025025</v>
      </c>
      <c r="CX1013" s="7">
        <v>-7317.6510000005364</v>
      </c>
      <c r="CY1013" s="7">
        <v>4864794.6286000013</v>
      </c>
      <c r="CZ1013" s="25">
        <f t="shared" si="488"/>
        <v>56.749585808754276</v>
      </c>
      <c r="DA1013" s="6">
        <v>14643</v>
      </c>
      <c r="DB1013" s="21">
        <v>0.37405339589582159</v>
      </c>
      <c r="DC1013" s="7">
        <v>-7317.0124999992549</v>
      </c>
      <c r="DD1013" s="7">
        <v>4864795.1489999956</v>
      </c>
      <c r="DE1013" s="25">
        <f t="shared" si="489"/>
        <v>51.08172943303294</v>
      </c>
      <c r="DF1013" s="6">
        <v>19065</v>
      </c>
      <c r="DG1013" s="21">
        <v>0.37880418381930081</v>
      </c>
      <c r="DH1013" s="7">
        <v>-7327.9592737369239</v>
      </c>
      <c r="DI1013" s="7">
        <v>4864815.6927927434</v>
      </c>
      <c r="DJ1013" s="25">
        <f t="shared" si="490"/>
        <v>48.566961305680707</v>
      </c>
      <c r="DK1013" s="6">
        <v>14666</v>
      </c>
      <c r="DL1013" s="21">
        <v>0.38097091296952917</v>
      </c>
      <c r="DM1013" s="7">
        <v>-7317.0124999992549</v>
      </c>
      <c r="DN1013" s="7">
        <v>4864795.1489999956</v>
      </c>
      <c r="DO1013" s="25">
        <f t="shared" si="491"/>
        <v>47.471474923592531</v>
      </c>
      <c r="DP1013" s="6">
        <v>18708</v>
      </c>
      <c r="DQ1013" s="21">
        <v>0.38457993809856611</v>
      </c>
      <c r="DR1013" s="7">
        <v>-7315.7434000000358</v>
      </c>
      <c r="DS1013" s="7">
        <v>4864802.0715000033</v>
      </c>
      <c r="DT1013" s="25">
        <f t="shared" si="492"/>
        <v>45.714450017873403</v>
      </c>
      <c r="DU1013" s="6">
        <v>11836</v>
      </c>
      <c r="DV1013" s="21">
        <v>0.38522849462365572</v>
      </c>
      <c r="DW1013" s="7">
        <v>-7317.6510000005364</v>
      </c>
      <c r="DX1013" s="7">
        <v>4864794.6286000013</v>
      </c>
      <c r="DY1013" s="25">
        <f t="shared" si="493"/>
        <v>45.407373913001564</v>
      </c>
      <c r="DZ1013" s="6">
        <v>11923</v>
      </c>
      <c r="EA1013" s="21">
        <v>0.38551692728100789</v>
      </c>
      <c r="EB1013" s="7">
        <v>-7317.6510000005364</v>
      </c>
      <c r="EC1013" s="7">
        <v>4864794.6286000013</v>
      </c>
      <c r="ED1013" s="25">
        <f t="shared" si="494"/>
        <v>45.271636384895537</v>
      </c>
      <c r="EE1013" s="6">
        <v>12010</v>
      </c>
      <c r="EF1013" s="21">
        <v>0.38560050180663452</v>
      </c>
      <c r="EG1013" s="7">
        <v>-7317.6510000005364</v>
      </c>
      <c r="EH1013" s="7">
        <v>4864794.6286000013</v>
      </c>
      <c r="EI1013" s="25">
        <f t="shared" si="495"/>
        <v>45.232400692709128</v>
      </c>
    </row>
    <row r="1014" spans="1:139" x14ac:dyDescent="0.25">
      <c r="A1014" s="6">
        <v>1000</v>
      </c>
      <c r="B1014" s="6">
        <v>2</v>
      </c>
      <c r="C1014" s="6">
        <v>4</v>
      </c>
      <c r="D1014" s="6">
        <v>2</v>
      </c>
      <c r="E1014" s="6">
        <v>4</v>
      </c>
      <c r="F1014" s="20">
        <f t="shared" si="465"/>
        <v>1</v>
      </c>
      <c r="G1014" s="20">
        <f t="shared" si="466"/>
        <v>1</v>
      </c>
      <c r="H1014" s="20">
        <f t="shared" si="467"/>
        <v>1</v>
      </c>
      <c r="I1014" s="7">
        <v>-7406.6298181490201</v>
      </c>
      <c r="J1014" s="7">
        <v>4864801.0520906374</v>
      </c>
      <c r="K1014" s="6">
        <v>0</v>
      </c>
      <c r="L1014" s="6">
        <v>0</v>
      </c>
      <c r="M1014" s="7">
        <v>-7411.9179917378633</v>
      </c>
      <c r="N1014" s="7">
        <v>4864790.3092291001</v>
      </c>
      <c r="O1014" s="26">
        <f t="shared" si="468"/>
        <v>-7411.9179917378642</v>
      </c>
      <c r="P1014" s="26">
        <f t="shared" si="469"/>
        <v>4864790.3092291001</v>
      </c>
      <c r="Q1014" s="20">
        <f t="shared" si="470"/>
        <v>1</v>
      </c>
      <c r="R1014" s="26">
        <f t="shared" si="471"/>
        <v>11.9738821572015</v>
      </c>
      <c r="S1014" s="26">
        <f>R1014*'8_HeSo_Mercator'!$B$7</f>
        <v>9.1735067197724511</v>
      </c>
      <c r="T1014" s="6">
        <v>1138</v>
      </c>
      <c r="U1014" s="21">
        <v>0.21964071890489389</v>
      </c>
      <c r="V1014" s="7">
        <v>-7413.9552999995649</v>
      </c>
      <c r="W1014" s="7">
        <v>4864787.7942999974</v>
      </c>
      <c r="X1014" s="25">
        <f t="shared" si="472"/>
        <v>429.68339804664532</v>
      </c>
      <c r="Y1014" s="6">
        <v>1134</v>
      </c>
      <c r="Z1014" s="21">
        <v>0.2217631496360539</v>
      </c>
      <c r="AA1014" s="7">
        <v>-7407.4063000008464</v>
      </c>
      <c r="AB1014" s="7">
        <v>4864799.5983000034</v>
      </c>
      <c r="AC1014" s="25">
        <f t="shared" si="473"/>
        <v>413.46854469876592</v>
      </c>
      <c r="AD1014" s="6">
        <v>1252</v>
      </c>
      <c r="AE1014" s="21">
        <v>0.22338161748529259</v>
      </c>
      <c r="AF1014" s="7">
        <v>-7413.9552999995649</v>
      </c>
      <c r="AG1014" s="7">
        <v>4864787.7942999974</v>
      </c>
      <c r="AH1014" s="25">
        <f t="shared" si="474"/>
        <v>401.61532348951965</v>
      </c>
      <c r="AI1014" s="6">
        <v>1152</v>
      </c>
      <c r="AJ1014" s="21">
        <v>0.22682775347403</v>
      </c>
      <c r="AK1014" s="7">
        <v>-7407.4063000008464</v>
      </c>
      <c r="AL1014" s="7">
        <v>4864799.5983000034</v>
      </c>
      <c r="AM1014" s="25">
        <f t="shared" si="475"/>
        <v>377.75936002352626</v>
      </c>
      <c r="AN1014" s="6">
        <v>1235</v>
      </c>
      <c r="AO1014" s="21">
        <v>0.23485058868081399</v>
      </c>
      <c r="AP1014" s="7">
        <v>-7413.9552999995649</v>
      </c>
      <c r="AQ1014" s="7">
        <v>4864787.7942999974</v>
      </c>
      <c r="AR1014" s="25">
        <f t="shared" si="476"/>
        <v>328.7254945925323</v>
      </c>
      <c r="AS1014" s="6">
        <v>1100</v>
      </c>
      <c r="AT1014" s="21">
        <v>0.23529000193487329</v>
      </c>
      <c r="AU1014" s="7">
        <v>-7413.1548000015318</v>
      </c>
      <c r="AV1014" s="7">
        <v>4864789.2366999984</v>
      </c>
      <c r="AW1014" s="25">
        <f t="shared" si="477"/>
        <v>326.2767342902668</v>
      </c>
      <c r="AX1014" s="6">
        <v>1272</v>
      </c>
      <c r="AY1014" s="21">
        <v>0.23602847273704131</v>
      </c>
      <c r="AZ1014" s="7">
        <v>-7413.9552999995649</v>
      </c>
      <c r="BA1014" s="7">
        <v>4864787.7942999974</v>
      </c>
      <c r="BB1014" s="25">
        <f t="shared" si="478"/>
        <v>322.21252268456232</v>
      </c>
      <c r="BC1014" s="6">
        <v>1254</v>
      </c>
      <c r="BD1014" s="21">
        <v>0.23639885428813909</v>
      </c>
      <c r="BE1014" s="7">
        <v>-7413.1548000015318</v>
      </c>
      <c r="BF1014" s="7">
        <v>4864789.2366999984</v>
      </c>
      <c r="BG1014" s="25">
        <f t="shared" si="479"/>
        <v>320.1979376857384</v>
      </c>
      <c r="BH1014" s="6">
        <v>1195</v>
      </c>
      <c r="BI1014" s="21">
        <v>0.23886106796387671</v>
      </c>
      <c r="BJ1014" s="7">
        <v>-7413.9552999995649</v>
      </c>
      <c r="BK1014" s="7">
        <v>4864787.7942999974</v>
      </c>
      <c r="BL1014" s="25">
        <f t="shared" si="480"/>
        <v>307.19809702025452</v>
      </c>
      <c r="BM1014" s="6">
        <v>1238</v>
      </c>
      <c r="BN1014" s="21">
        <v>0.24020635240450919</v>
      </c>
      <c r="BO1014" s="7">
        <v>-7404.7054999992251</v>
      </c>
      <c r="BP1014" s="7">
        <v>4864787.4662000015</v>
      </c>
      <c r="BQ1014" s="25">
        <f t="shared" si="481"/>
        <v>300.3737983321106</v>
      </c>
      <c r="BR1014" s="6">
        <v>1269</v>
      </c>
      <c r="BS1014" s="21">
        <v>0.2414853564778105</v>
      </c>
      <c r="BT1014" s="7">
        <v>-7413.1548000015318</v>
      </c>
      <c r="BU1014" s="7">
        <v>4864789.2366999984</v>
      </c>
      <c r="BV1014" s="25">
        <f t="shared" si="482"/>
        <v>294.06057211569231</v>
      </c>
      <c r="BW1014" s="6">
        <v>1175</v>
      </c>
      <c r="BX1014" s="21">
        <v>0.24377988684133589</v>
      </c>
      <c r="BY1014" s="7">
        <v>-7413.9552999995649</v>
      </c>
      <c r="BZ1014" s="7">
        <v>4864787.7942999974</v>
      </c>
      <c r="CA1014" s="25">
        <f t="shared" si="483"/>
        <v>283.14475135162456</v>
      </c>
      <c r="CB1014" s="6">
        <v>1252</v>
      </c>
      <c r="CC1014" s="21">
        <v>0.2122654684558867</v>
      </c>
      <c r="CD1014" s="7">
        <v>-7413.9552999995649</v>
      </c>
      <c r="CE1014" s="7">
        <v>4864787.7942999974</v>
      </c>
      <c r="CF1014" s="25">
        <f t="shared" si="484"/>
        <v>492.58661437116905</v>
      </c>
      <c r="CG1014" s="6">
        <v>1138</v>
      </c>
      <c r="CH1014" s="21">
        <v>0.21551403069415001</v>
      </c>
      <c r="CI1014" s="7">
        <v>-7413.9552999995649</v>
      </c>
      <c r="CJ1014" s="7">
        <v>4864787.7942999974</v>
      </c>
      <c r="CK1014" s="25">
        <f t="shared" si="485"/>
        <v>463.55129871136791</v>
      </c>
      <c r="CL1014" s="6">
        <v>1134</v>
      </c>
      <c r="CM1014" s="21">
        <v>0.21624844529356699</v>
      </c>
      <c r="CN1014" s="7">
        <v>-7407.4063000008464</v>
      </c>
      <c r="CO1014" s="7">
        <v>4864799.5983000034</v>
      </c>
      <c r="CP1014" s="25">
        <f t="shared" si="486"/>
        <v>457.28612558927523</v>
      </c>
      <c r="CQ1014" s="6">
        <v>1100</v>
      </c>
      <c r="CR1014" s="21">
        <v>0.21876618137591361</v>
      </c>
      <c r="CS1014" s="7">
        <v>-7413.1548000015318</v>
      </c>
      <c r="CT1014" s="7">
        <v>4864789.2366999984</v>
      </c>
      <c r="CU1014" s="25">
        <f t="shared" si="487"/>
        <v>436.59550033114976</v>
      </c>
      <c r="CV1014" s="6">
        <v>1152</v>
      </c>
      <c r="CW1014" s="21">
        <v>0.2207669557869622</v>
      </c>
      <c r="CX1014" s="7">
        <v>-7407.4063000008464</v>
      </c>
      <c r="CY1014" s="7">
        <v>4864799.5983000034</v>
      </c>
      <c r="CZ1014" s="25">
        <f t="shared" si="488"/>
        <v>420.98219059518465</v>
      </c>
      <c r="DA1014" s="6">
        <v>1254</v>
      </c>
      <c r="DB1014" s="21">
        <v>0.220798883408443</v>
      </c>
      <c r="DC1014" s="7">
        <v>-7413.1548000015318</v>
      </c>
      <c r="DD1014" s="7">
        <v>4864789.2366999984</v>
      </c>
      <c r="DE1014" s="25">
        <f t="shared" si="489"/>
        <v>420.73874652062347</v>
      </c>
      <c r="DF1014" s="6">
        <v>1235</v>
      </c>
      <c r="DG1014" s="21">
        <v>0.2209945438049192</v>
      </c>
      <c r="DH1014" s="7">
        <v>-7413.9552999995649</v>
      </c>
      <c r="DI1014" s="7">
        <v>4864787.7942999974</v>
      </c>
      <c r="DJ1014" s="25">
        <f t="shared" si="490"/>
        <v>419.25069806667051</v>
      </c>
      <c r="DK1014" s="6">
        <v>1269</v>
      </c>
      <c r="DL1014" s="21">
        <v>0.22185659644223171</v>
      </c>
      <c r="DM1014" s="7">
        <v>-7413.1548000015318</v>
      </c>
      <c r="DN1014" s="7">
        <v>4864789.2366999984</v>
      </c>
      <c r="DO1014" s="25">
        <f t="shared" si="491"/>
        <v>412.77236687644785</v>
      </c>
      <c r="DP1014" s="6">
        <v>1272</v>
      </c>
      <c r="DQ1014" s="21">
        <v>0.22733973321827911</v>
      </c>
      <c r="DR1014" s="7">
        <v>-7413.9552999995649</v>
      </c>
      <c r="DS1014" s="7">
        <v>4864787.7942999974</v>
      </c>
      <c r="DT1014" s="25">
        <f t="shared" si="492"/>
        <v>374.36791090069858</v>
      </c>
      <c r="DU1014" s="6">
        <v>1195</v>
      </c>
      <c r="DV1014" s="21">
        <v>0.22792290134415411</v>
      </c>
      <c r="DW1014" s="7">
        <v>-7413.9552999995649</v>
      </c>
      <c r="DX1014" s="7">
        <v>4864787.7942999974</v>
      </c>
      <c r="DY1014" s="25">
        <f t="shared" si="493"/>
        <v>370.55112960703013</v>
      </c>
      <c r="DZ1014" s="6">
        <v>1175</v>
      </c>
      <c r="EA1014" s="21">
        <v>0.22928232562834361</v>
      </c>
      <c r="EB1014" s="7">
        <v>-7413.9552999995649</v>
      </c>
      <c r="EC1014" s="7">
        <v>4864787.7942999974</v>
      </c>
      <c r="ED1014" s="25">
        <f t="shared" si="494"/>
        <v>361.84092700802125</v>
      </c>
      <c r="EE1014" s="6">
        <v>1238</v>
      </c>
      <c r="EF1014" s="21">
        <v>0.2381199486268048</v>
      </c>
      <c r="EG1014" s="7">
        <v>-7404.7054999992251</v>
      </c>
      <c r="EH1014" s="7">
        <v>4864787.4662000015</v>
      </c>
      <c r="EI1014" s="25">
        <f t="shared" si="495"/>
        <v>311.04045551708822</v>
      </c>
    </row>
    <row r="1015" spans="1:139" x14ac:dyDescent="0.25">
      <c r="A1015" s="6">
        <v>1001</v>
      </c>
      <c r="B1015" s="6">
        <v>2</v>
      </c>
      <c r="C1015" s="6">
        <v>1</v>
      </c>
      <c r="D1015" s="6">
        <v>2</v>
      </c>
      <c r="E1015" s="6">
        <v>1</v>
      </c>
      <c r="F1015" s="20">
        <f t="shared" si="465"/>
        <v>1</v>
      </c>
      <c r="G1015" s="20">
        <f t="shared" si="466"/>
        <v>1</v>
      </c>
      <c r="H1015" s="20">
        <f t="shared" si="467"/>
        <v>1</v>
      </c>
      <c r="I1015" s="7">
        <v>-7352.2351659727656</v>
      </c>
      <c r="J1015" s="7">
        <v>4864833.0475000683</v>
      </c>
      <c r="K1015" s="6">
        <v>-6</v>
      </c>
      <c r="L1015" s="6">
        <v>-6</v>
      </c>
      <c r="M1015" s="7">
        <v>-7351.5231217310939</v>
      </c>
      <c r="N1015" s="7">
        <v>4864835.9274858823</v>
      </c>
      <c r="O1015" s="26">
        <f t="shared" si="468"/>
        <v>-7351.5231217310948</v>
      </c>
      <c r="P1015" s="26">
        <f t="shared" si="469"/>
        <v>4864835.9274858823</v>
      </c>
      <c r="Q1015" s="20">
        <f t="shared" si="470"/>
        <v>1</v>
      </c>
      <c r="R1015" s="26">
        <f t="shared" si="471"/>
        <v>2.9667027641539425</v>
      </c>
      <c r="S1015" s="26">
        <f>R1015*'8_HeSo_Mercator'!$B$7</f>
        <v>2.2728691818772937</v>
      </c>
      <c r="T1015" s="6">
        <v>4450</v>
      </c>
      <c r="U1015" s="21">
        <v>0.32130516559795053</v>
      </c>
      <c r="V1015" s="7">
        <v>-7349.5460000000894</v>
      </c>
      <c r="W1015" s="7">
        <v>4864836.3998000026</v>
      </c>
      <c r="X1015" s="25">
        <f t="shared" si="472"/>
        <v>93.827289190631575</v>
      </c>
      <c r="Y1015" s="6">
        <v>4207</v>
      </c>
      <c r="Z1015" s="21">
        <v>0.32559263104195052</v>
      </c>
      <c r="AA1015" s="7">
        <v>-7353.7234000004828</v>
      </c>
      <c r="AB1015" s="7">
        <v>4864834.1625000006</v>
      </c>
      <c r="AC1015" s="25">
        <f t="shared" si="473"/>
        <v>88.98191156022817</v>
      </c>
      <c r="AD1015" s="6">
        <v>3514</v>
      </c>
      <c r="AE1015" s="21">
        <v>0.33679323736611888</v>
      </c>
      <c r="AF1015" s="7">
        <v>-7353.7234000004828</v>
      </c>
      <c r="AG1015" s="7">
        <v>4864834.1625000006</v>
      </c>
      <c r="AH1015" s="25">
        <f t="shared" si="474"/>
        <v>77.722462136307598</v>
      </c>
      <c r="AI1015" s="6">
        <v>4175</v>
      </c>
      <c r="AJ1015" s="21">
        <v>0.33775130793798769</v>
      </c>
      <c r="AK1015" s="7">
        <v>-7349.5460000000894</v>
      </c>
      <c r="AL1015" s="7">
        <v>4864836.3998000026</v>
      </c>
      <c r="AM1015" s="25">
        <f t="shared" si="475"/>
        <v>76.84433241387228</v>
      </c>
      <c r="AN1015" s="6">
        <v>3346</v>
      </c>
      <c r="AO1015" s="21">
        <v>0.34178194619008379</v>
      </c>
      <c r="AP1015" s="7">
        <v>-7349.5460000000894</v>
      </c>
      <c r="AQ1015" s="7">
        <v>4864836.3998000026</v>
      </c>
      <c r="AR1015" s="25">
        <f t="shared" si="476"/>
        <v>73.283048338710486</v>
      </c>
      <c r="AS1015" s="6">
        <v>3622</v>
      </c>
      <c r="AT1015" s="21">
        <v>0.3510437862204579</v>
      </c>
      <c r="AU1015" s="7">
        <v>-7349.5460000000894</v>
      </c>
      <c r="AV1015" s="7">
        <v>4864836.3998000026</v>
      </c>
      <c r="AW1015" s="25">
        <f t="shared" si="477"/>
        <v>65.849857548794404</v>
      </c>
      <c r="AX1015" s="6">
        <v>3934</v>
      </c>
      <c r="AY1015" s="21">
        <v>0.35282645364433901</v>
      </c>
      <c r="AZ1015" s="7">
        <v>-7353.7234000004828</v>
      </c>
      <c r="BA1015" s="7">
        <v>4864834.1625000006</v>
      </c>
      <c r="BB1015" s="25">
        <f t="shared" si="478"/>
        <v>64.529075340376423</v>
      </c>
      <c r="BC1015" s="6">
        <v>3621</v>
      </c>
      <c r="BD1015" s="21">
        <v>0.35311346237321128</v>
      </c>
      <c r="BE1015" s="7">
        <v>-7349.5460000000894</v>
      </c>
      <c r="BF1015" s="7">
        <v>4864836.3998000026</v>
      </c>
      <c r="BG1015" s="25">
        <f t="shared" si="479"/>
        <v>64.319535437084994</v>
      </c>
      <c r="BH1015" s="6">
        <v>18764</v>
      </c>
      <c r="BI1015" s="21">
        <v>0.35527829076311601</v>
      </c>
      <c r="BJ1015" s="7">
        <v>-7352.3487999998033</v>
      </c>
      <c r="BK1015" s="7">
        <v>4864837.9547000006</v>
      </c>
      <c r="BL1015" s="25">
        <f t="shared" si="480"/>
        <v>62.766124921956269</v>
      </c>
      <c r="BM1015" s="6">
        <v>19227</v>
      </c>
      <c r="BN1015" s="21">
        <v>0.35548602589871842</v>
      </c>
      <c r="BO1015" s="7">
        <v>-7353.4661124870181</v>
      </c>
      <c r="BP1015" s="7">
        <v>4864840.9617710784</v>
      </c>
      <c r="BQ1015" s="25">
        <f t="shared" si="481"/>
        <v>62.619539078080081</v>
      </c>
      <c r="BR1015" s="6">
        <v>4066</v>
      </c>
      <c r="BS1015" s="21">
        <v>0.35554103827585909</v>
      </c>
      <c r="BT1015" s="7">
        <v>-7353.7234000004828</v>
      </c>
      <c r="BU1015" s="7">
        <v>4864834.1625000006</v>
      </c>
      <c r="BV1015" s="25">
        <f t="shared" si="482"/>
        <v>62.580791930645212</v>
      </c>
      <c r="BW1015" s="6">
        <v>3898</v>
      </c>
      <c r="BX1015" s="21">
        <v>0.36140851182254857</v>
      </c>
      <c r="BY1015" s="7">
        <v>-7349.5460000000894</v>
      </c>
      <c r="BZ1015" s="7">
        <v>4864836.3998000026</v>
      </c>
      <c r="CA1015" s="25">
        <f t="shared" si="483"/>
        <v>58.614692767093324</v>
      </c>
      <c r="CB1015" s="6">
        <v>4207</v>
      </c>
      <c r="CC1015" s="21">
        <v>0.30052321362646878</v>
      </c>
      <c r="CD1015" s="7">
        <v>-7353.7234000004828</v>
      </c>
      <c r="CE1015" s="7">
        <v>4864834.1625000006</v>
      </c>
      <c r="CF1015" s="25">
        <f t="shared" si="484"/>
        <v>122.59927524492898</v>
      </c>
      <c r="CG1015" s="6">
        <v>4450</v>
      </c>
      <c r="CH1015" s="21">
        <v>0.30715172766454818</v>
      </c>
      <c r="CI1015" s="7">
        <v>-7349.5460000000894</v>
      </c>
      <c r="CJ1015" s="7">
        <v>4864836.3998000026</v>
      </c>
      <c r="CK1015" s="25">
        <f t="shared" si="485"/>
        <v>112.35389946951982</v>
      </c>
      <c r="CL1015" s="6">
        <v>4175</v>
      </c>
      <c r="CM1015" s="21">
        <v>0.32398592279973631</v>
      </c>
      <c r="CN1015" s="7">
        <v>-7349.5460000000894</v>
      </c>
      <c r="CO1015" s="7">
        <v>4864836.3998000026</v>
      </c>
      <c r="CP1015" s="25">
        <f t="shared" si="486"/>
        <v>90.760198693736697</v>
      </c>
      <c r="CQ1015" s="6">
        <v>3514</v>
      </c>
      <c r="CR1015" s="21">
        <v>0.32836339758198468</v>
      </c>
      <c r="CS1015" s="7">
        <v>-7353.7234000004828</v>
      </c>
      <c r="CT1015" s="7">
        <v>4864834.1625000006</v>
      </c>
      <c r="CU1015" s="25">
        <f t="shared" si="487"/>
        <v>86.016355441343151</v>
      </c>
      <c r="CV1015" s="6">
        <v>3346</v>
      </c>
      <c r="CW1015" s="21">
        <v>0.3292891722753572</v>
      </c>
      <c r="CX1015" s="7">
        <v>-7349.5460000000894</v>
      </c>
      <c r="CY1015" s="7">
        <v>4864836.3998000026</v>
      </c>
      <c r="CZ1015" s="25">
        <f t="shared" si="488"/>
        <v>85.053109983044394</v>
      </c>
      <c r="DA1015" s="6">
        <v>3621</v>
      </c>
      <c r="DB1015" s="21">
        <v>0.33318848766639148</v>
      </c>
      <c r="DC1015" s="7">
        <v>-7349.5460000000894</v>
      </c>
      <c r="DD1015" s="7">
        <v>4864836.3998000026</v>
      </c>
      <c r="DE1015" s="25">
        <f t="shared" si="489"/>
        <v>81.140943067438272</v>
      </c>
      <c r="DF1015" s="6">
        <v>3622</v>
      </c>
      <c r="DG1015" s="21">
        <v>0.33504462207562491</v>
      </c>
      <c r="DH1015" s="7">
        <v>-7349.5460000000894</v>
      </c>
      <c r="DI1015" s="7">
        <v>4864836.3998000026</v>
      </c>
      <c r="DJ1015" s="25">
        <f t="shared" si="490"/>
        <v>79.357758923507049</v>
      </c>
      <c r="DK1015" s="6">
        <v>3934</v>
      </c>
      <c r="DL1015" s="21">
        <v>0.34132401968566428</v>
      </c>
      <c r="DM1015" s="7">
        <v>-7353.7234000004828</v>
      </c>
      <c r="DN1015" s="7">
        <v>4864834.1625000006</v>
      </c>
      <c r="DO1015" s="25">
        <f t="shared" si="491"/>
        <v>73.677111951929476</v>
      </c>
      <c r="DP1015" s="6">
        <v>4066</v>
      </c>
      <c r="DQ1015" s="21">
        <v>0.34339026408848089</v>
      </c>
      <c r="DR1015" s="7">
        <v>-7353.7234000004828</v>
      </c>
      <c r="DS1015" s="7">
        <v>4864834.1625000006</v>
      </c>
      <c r="DT1015" s="25">
        <f t="shared" si="492"/>
        <v>71.919736744089604</v>
      </c>
      <c r="DU1015" s="6">
        <v>19227</v>
      </c>
      <c r="DV1015" s="21">
        <v>0.34678421109757718</v>
      </c>
      <c r="DW1015" s="7">
        <v>-7353.4661124870181</v>
      </c>
      <c r="DX1015" s="7">
        <v>4864840.9617710784</v>
      </c>
      <c r="DY1015" s="25">
        <f t="shared" si="493"/>
        <v>69.145311231554146</v>
      </c>
      <c r="DZ1015" s="6">
        <v>3796</v>
      </c>
      <c r="EA1015" s="21">
        <v>0.3501078014526095</v>
      </c>
      <c r="EB1015" s="7">
        <v>-7353.7234000004828</v>
      </c>
      <c r="EC1015" s="7">
        <v>4864834.1625000006</v>
      </c>
      <c r="ED1015" s="25">
        <f t="shared" si="494"/>
        <v>66.556863405597241</v>
      </c>
      <c r="EE1015" s="6">
        <v>3898</v>
      </c>
      <c r="EF1015" s="21">
        <v>0.3504431956433578</v>
      </c>
      <c r="EG1015" s="7">
        <v>-7349.5460000000894</v>
      </c>
      <c r="EH1015" s="7">
        <v>4864836.3998000026</v>
      </c>
      <c r="EI1015" s="25">
        <f t="shared" si="495"/>
        <v>66.3024340454579</v>
      </c>
    </row>
    <row r="1016" spans="1:139" x14ac:dyDescent="0.25">
      <c r="A1016" s="6">
        <v>1002</v>
      </c>
      <c r="B1016" s="6">
        <v>2</v>
      </c>
      <c r="C1016" s="6">
        <v>4</v>
      </c>
      <c r="D1016" s="6">
        <v>2</v>
      </c>
      <c r="E1016" s="6">
        <v>4</v>
      </c>
      <c r="F1016" s="20">
        <f t="shared" si="465"/>
        <v>1</v>
      </c>
      <c r="G1016" s="20">
        <f t="shared" si="466"/>
        <v>1</v>
      </c>
      <c r="H1016" s="20">
        <f t="shared" si="467"/>
        <v>1</v>
      </c>
      <c r="I1016" s="7">
        <v>-7406.0984218832964</v>
      </c>
      <c r="J1016" s="7">
        <v>4864801.1732582999</v>
      </c>
      <c r="K1016" s="6">
        <v>3</v>
      </c>
      <c r="L1016" s="6">
        <v>0</v>
      </c>
      <c r="M1016" s="7">
        <v>-7412.3974449187444</v>
      </c>
      <c r="N1016" s="7">
        <v>4864790.6020863429</v>
      </c>
      <c r="O1016" s="26">
        <f t="shared" si="468"/>
        <v>-7412.3974449187435</v>
      </c>
      <c r="P1016" s="26">
        <f t="shared" si="469"/>
        <v>4864790.6020863429</v>
      </c>
      <c r="Q1016" s="20">
        <f t="shared" si="470"/>
        <v>1</v>
      </c>
      <c r="R1016" s="26">
        <f t="shared" si="471"/>
        <v>12.305582787783665</v>
      </c>
      <c r="S1016" s="26">
        <f>R1016*'8_HeSo_Mercator'!$B$7</f>
        <v>9.4276313155927127</v>
      </c>
      <c r="T1016" s="6">
        <v>1138</v>
      </c>
      <c r="U1016" s="21">
        <v>0.1988389829941965</v>
      </c>
      <c r="V1016" s="7">
        <v>-7413.9552999995649</v>
      </c>
      <c r="W1016" s="7">
        <v>4864787.7942999974</v>
      </c>
      <c r="X1016" s="25">
        <f t="shared" si="472"/>
        <v>639.72580179366867</v>
      </c>
      <c r="Y1016" s="6">
        <v>1137</v>
      </c>
      <c r="Z1016" s="21">
        <v>0.19949262627368419</v>
      </c>
      <c r="AA1016" s="7">
        <v>-7413.1548000015318</v>
      </c>
      <c r="AB1016" s="7">
        <v>4864789.2366999984</v>
      </c>
      <c r="AC1016" s="25">
        <f t="shared" si="473"/>
        <v>631.38259971064667</v>
      </c>
      <c r="AD1016" s="6">
        <v>1152</v>
      </c>
      <c r="AE1016" s="21">
        <v>0.2129716299461219</v>
      </c>
      <c r="AF1016" s="7">
        <v>-7407.4063000008464</v>
      </c>
      <c r="AG1016" s="7">
        <v>4864799.5983000034</v>
      </c>
      <c r="AH1016" s="25">
        <f t="shared" si="474"/>
        <v>486.08585250261928</v>
      </c>
      <c r="AI1016" s="6">
        <v>1134</v>
      </c>
      <c r="AJ1016" s="21">
        <v>0.21299453749079589</v>
      </c>
      <c r="AK1016" s="7">
        <v>-7407.4063000008464</v>
      </c>
      <c r="AL1016" s="7">
        <v>4864799.5983000034</v>
      </c>
      <c r="AM1016" s="25">
        <f t="shared" si="475"/>
        <v>485.87677226453081</v>
      </c>
      <c r="AN1016" s="6">
        <v>1159</v>
      </c>
      <c r="AO1016" s="21">
        <v>0.21951692408259019</v>
      </c>
      <c r="AP1016" s="7">
        <v>-7413.9552999995649</v>
      </c>
      <c r="AQ1016" s="7">
        <v>4864787.7942999974</v>
      </c>
      <c r="AR1016" s="25">
        <f t="shared" si="476"/>
        <v>430.65348440054146</v>
      </c>
      <c r="AS1016" s="6">
        <v>1195</v>
      </c>
      <c r="AT1016" s="21">
        <v>0.21966549480986719</v>
      </c>
      <c r="AU1016" s="7">
        <v>-7413.9552999995649</v>
      </c>
      <c r="AV1016" s="7">
        <v>4864787.7942999974</v>
      </c>
      <c r="AW1016" s="25">
        <f t="shared" si="477"/>
        <v>429.48957617969268</v>
      </c>
      <c r="AX1016" s="6">
        <v>1175</v>
      </c>
      <c r="AY1016" s="21">
        <v>0.22390174368836011</v>
      </c>
      <c r="AZ1016" s="7">
        <v>-7413.9552999995649</v>
      </c>
      <c r="BA1016" s="7">
        <v>4864787.7942999974</v>
      </c>
      <c r="BB1016" s="25">
        <f t="shared" si="478"/>
        <v>397.89647979395244</v>
      </c>
      <c r="BC1016" s="6">
        <v>1118</v>
      </c>
      <c r="BD1016" s="21">
        <v>0.2270047458631706</v>
      </c>
      <c r="BE1016" s="7">
        <v>-7410.1004000008106</v>
      </c>
      <c r="BF1016" s="7">
        <v>4864794.7424999997</v>
      </c>
      <c r="BG1016" s="25">
        <f t="shared" si="479"/>
        <v>376.58260265278432</v>
      </c>
      <c r="BH1016" s="6">
        <v>1252</v>
      </c>
      <c r="BI1016" s="21">
        <v>0.22850531981919431</v>
      </c>
      <c r="BJ1016" s="7">
        <v>-7413.9552999995649</v>
      </c>
      <c r="BK1016" s="7">
        <v>4864787.7942999974</v>
      </c>
      <c r="BL1016" s="25">
        <f t="shared" si="480"/>
        <v>366.78767915852484</v>
      </c>
      <c r="BM1016" s="6">
        <v>1100</v>
      </c>
      <c r="BN1016" s="21">
        <v>0.23015473108402709</v>
      </c>
      <c r="BO1016" s="7">
        <v>-7413.1548000015318</v>
      </c>
      <c r="BP1016" s="7">
        <v>4864789.2366999984</v>
      </c>
      <c r="BQ1016" s="25">
        <f t="shared" si="481"/>
        <v>356.38578492290355</v>
      </c>
      <c r="BR1016" s="6">
        <v>1160</v>
      </c>
      <c r="BS1016" s="21">
        <v>0.23270501748085351</v>
      </c>
      <c r="BT1016" s="7">
        <v>-7413.1548000015318</v>
      </c>
      <c r="BU1016" s="7">
        <v>4864789.2366999984</v>
      </c>
      <c r="BV1016" s="25">
        <f t="shared" si="482"/>
        <v>341.01777006933378</v>
      </c>
      <c r="BW1016" s="6">
        <v>1215</v>
      </c>
      <c r="BX1016" s="21">
        <v>0.23444757883369979</v>
      </c>
      <c r="BY1016" s="7">
        <v>-7413.9552999995649</v>
      </c>
      <c r="BZ1016" s="7">
        <v>4864787.7942999974</v>
      </c>
      <c r="CA1016" s="25">
        <f t="shared" si="483"/>
        <v>330.99161476472329</v>
      </c>
      <c r="CB1016" s="6">
        <v>1215</v>
      </c>
      <c r="CC1016" s="21">
        <v>0.19221615567688641</v>
      </c>
      <c r="CD1016" s="7">
        <v>-7413.9552999995649</v>
      </c>
      <c r="CE1016" s="7">
        <v>4864787.7942999974</v>
      </c>
      <c r="CF1016" s="25">
        <f t="shared" si="484"/>
        <v>732.55536199310541</v>
      </c>
      <c r="CG1016" s="6">
        <v>1138</v>
      </c>
      <c r="CH1016" s="21">
        <v>0.19299058802322741</v>
      </c>
      <c r="CI1016" s="7">
        <v>-7413.9552999995649</v>
      </c>
      <c r="CJ1016" s="7">
        <v>4864787.7942999974</v>
      </c>
      <c r="CK1016" s="25">
        <f t="shared" si="485"/>
        <v>720.86756061277424</v>
      </c>
      <c r="CL1016" s="6">
        <v>1134</v>
      </c>
      <c r="CM1016" s="21">
        <v>0.19389132418917349</v>
      </c>
      <c r="CN1016" s="7">
        <v>-7407.4063000008464</v>
      </c>
      <c r="CO1016" s="7">
        <v>4864799.5983000034</v>
      </c>
      <c r="CP1016" s="25">
        <f t="shared" si="486"/>
        <v>707.56524609254086</v>
      </c>
      <c r="CQ1016" s="6">
        <v>1159</v>
      </c>
      <c r="CR1016" s="21">
        <v>0.19713583030178811</v>
      </c>
      <c r="CS1016" s="7">
        <v>-7413.9552999995649</v>
      </c>
      <c r="CT1016" s="7">
        <v>4864787.7942999974</v>
      </c>
      <c r="CU1016" s="25">
        <f t="shared" si="487"/>
        <v>662.12156742575689</v>
      </c>
      <c r="CV1016" s="6">
        <v>1195</v>
      </c>
      <c r="CW1016" s="21">
        <v>0.20068139635402099</v>
      </c>
      <c r="CX1016" s="7">
        <v>-7413.9552999995649</v>
      </c>
      <c r="CY1016" s="7">
        <v>4864787.7942999974</v>
      </c>
      <c r="CZ1016" s="25">
        <f t="shared" si="488"/>
        <v>616.55460120314285</v>
      </c>
      <c r="DA1016" s="6">
        <v>1152</v>
      </c>
      <c r="DB1016" s="21">
        <v>0.2040460411580049</v>
      </c>
      <c r="DC1016" s="7">
        <v>-7407.4063000008464</v>
      </c>
      <c r="DD1016" s="7">
        <v>4864799.5983000034</v>
      </c>
      <c r="DE1016" s="25">
        <f t="shared" si="489"/>
        <v>576.88242405343897</v>
      </c>
      <c r="DF1016" s="6">
        <v>1252</v>
      </c>
      <c r="DG1016" s="21">
        <v>0.20795646828246919</v>
      </c>
      <c r="DH1016" s="7">
        <v>-7413.9552999995649</v>
      </c>
      <c r="DI1016" s="7">
        <v>4864787.7942999974</v>
      </c>
      <c r="DJ1016" s="25">
        <f t="shared" si="490"/>
        <v>534.70010223307361</v>
      </c>
      <c r="DK1016" s="6">
        <v>1254</v>
      </c>
      <c r="DL1016" s="21">
        <v>0.21192720374651719</v>
      </c>
      <c r="DM1016" s="7">
        <v>-7413.1548000015318</v>
      </c>
      <c r="DN1016" s="7">
        <v>4864789.2366999984</v>
      </c>
      <c r="DO1016" s="25">
        <f t="shared" si="491"/>
        <v>495.73909358472844</v>
      </c>
      <c r="DP1016" s="6">
        <v>1160</v>
      </c>
      <c r="DQ1016" s="21">
        <v>0.21340514366183269</v>
      </c>
      <c r="DR1016" s="7">
        <v>-7413.1548000015318</v>
      </c>
      <c r="DS1016" s="7">
        <v>4864789.2366999984</v>
      </c>
      <c r="DT1016" s="25">
        <f t="shared" si="492"/>
        <v>482.14810955784378</v>
      </c>
      <c r="DU1016" s="6">
        <v>1137</v>
      </c>
      <c r="DV1016" s="21">
        <v>0.21396531100478461</v>
      </c>
      <c r="DW1016" s="7">
        <v>-7413.1548000015318</v>
      </c>
      <c r="DX1016" s="7">
        <v>4864789.2366999984</v>
      </c>
      <c r="DY1016" s="25">
        <f t="shared" si="493"/>
        <v>477.11879253293847</v>
      </c>
      <c r="DZ1016" s="6">
        <v>1235</v>
      </c>
      <c r="EA1016" s="21">
        <v>0.2141388719303273</v>
      </c>
      <c r="EB1016" s="7">
        <v>-7413.9552999995649</v>
      </c>
      <c r="EC1016" s="7">
        <v>4864787.7942999974</v>
      </c>
      <c r="ED1016" s="25">
        <f t="shared" si="494"/>
        <v>475.57384075815685</v>
      </c>
      <c r="EE1016" s="6">
        <v>1100</v>
      </c>
      <c r="EF1016" s="21">
        <v>0.21450902287404189</v>
      </c>
      <c r="EG1016" s="7">
        <v>-7413.1548000015318</v>
      </c>
      <c r="EH1016" s="7">
        <v>4864789.2366999984</v>
      </c>
      <c r="EI1016" s="25">
        <f t="shared" si="495"/>
        <v>472.29977819360181</v>
      </c>
    </row>
    <row r="1017" spans="1:139" x14ac:dyDescent="0.25">
      <c r="A1017" s="6">
        <v>1003</v>
      </c>
      <c r="B1017" s="6">
        <v>2</v>
      </c>
      <c r="C1017" s="6">
        <v>1</v>
      </c>
      <c r="D1017" s="6">
        <v>2</v>
      </c>
      <c r="E1017" s="6">
        <v>1</v>
      </c>
      <c r="F1017" s="20">
        <f t="shared" si="465"/>
        <v>1</v>
      </c>
      <c r="G1017" s="20">
        <f t="shared" si="466"/>
        <v>1</v>
      </c>
      <c r="H1017" s="20">
        <f t="shared" si="467"/>
        <v>1</v>
      </c>
      <c r="I1017" s="7">
        <v>-7309.2193999998271</v>
      </c>
      <c r="J1017" s="7">
        <v>4864812.2453999966</v>
      </c>
      <c r="K1017" s="6">
        <v>6</v>
      </c>
      <c r="L1017" s="6">
        <v>6</v>
      </c>
      <c r="M1017" s="7">
        <v>-7317.1660556453917</v>
      </c>
      <c r="N1017" s="7">
        <v>4864811.7245698702</v>
      </c>
      <c r="O1017" s="26">
        <f t="shared" si="468"/>
        <v>-7317.1660556453935</v>
      </c>
      <c r="P1017" s="26">
        <f t="shared" si="469"/>
        <v>4864811.7245698702</v>
      </c>
      <c r="Q1017" s="20">
        <f t="shared" si="470"/>
        <v>1</v>
      </c>
      <c r="R1017" s="26">
        <f t="shared" si="471"/>
        <v>7.9637051659299889</v>
      </c>
      <c r="S1017" s="26">
        <f>R1017*'8_HeSo_Mercator'!$B$7</f>
        <v>6.1012044293427028</v>
      </c>
      <c r="T1017" s="6">
        <v>18795</v>
      </c>
      <c r="U1017" s="21">
        <v>0.28297702752522719</v>
      </c>
      <c r="V1017" s="7">
        <v>-7315.7434000000358</v>
      </c>
      <c r="W1017" s="7">
        <v>4864802.0715000033</v>
      </c>
      <c r="X1017" s="25">
        <f t="shared" si="472"/>
        <v>155.95355488509693</v>
      </c>
      <c r="Y1017" s="6">
        <v>11885</v>
      </c>
      <c r="Z1017" s="21">
        <v>0.31172508220874301</v>
      </c>
      <c r="AA1017" s="7">
        <v>-7316.867199998349</v>
      </c>
      <c r="AB1017" s="7">
        <v>4864813.7149000019</v>
      </c>
      <c r="AC1017" s="25">
        <f t="shared" si="473"/>
        <v>105.90415696398124</v>
      </c>
      <c r="AD1017" s="6">
        <v>11796</v>
      </c>
      <c r="AE1017" s="21">
        <v>0.3182426167230869</v>
      </c>
      <c r="AF1017" s="7">
        <v>-7316.867199998349</v>
      </c>
      <c r="AG1017" s="7">
        <v>4864813.7149000019</v>
      </c>
      <c r="AH1017" s="25">
        <f t="shared" si="474"/>
        <v>97.491477673632943</v>
      </c>
      <c r="AI1017" s="6">
        <v>18708</v>
      </c>
      <c r="AJ1017" s="21">
        <v>0.32332247934736091</v>
      </c>
      <c r="AK1017" s="7">
        <v>-7315.7434000000358</v>
      </c>
      <c r="AL1017" s="7">
        <v>4864802.0715000033</v>
      </c>
      <c r="AM1017" s="25">
        <f t="shared" si="475"/>
        <v>91.5074384012661</v>
      </c>
      <c r="AN1017" s="6">
        <v>11838</v>
      </c>
      <c r="AO1017" s="21">
        <v>0.32371769929352362</v>
      </c>
      <c r="AP1017" s="7">
        <v>-7316.867199998349</v>
      </c>
      <c r="AQ1017" s="7">
        <v>4864813.7149000019</v>
      </c>
      <c r="AR1017" s="25">
        <f t="shared" si="476"/>
        <v>91.061378291339992</v>
      </c>
      <c r="AS1017" s="6">
        <v>12012</v>
      </c>
      <c r="AT1017" s="21">
        <v>0.3265770701654615</v>
      </c>
      <c r="AU1017" s="7">
        <v>-7315.7434000000358</v>
      </c>
      <c r="AV1017" s="7">
        <v>4864802.0715000033</v>
      </c>
      <c r="AW1017" s="25">
        <f t="shared" si="477"/>
        <v>87.913839164099571</v>
      </c>
      <c r="AX1017" s="6">
        <v>12061</v>
      </c>
      <c r="AY1017" s="21">
        <v>0.32738427839748357</v>
      </c>
      <c r="AZ1017" s="7">
        <v>-7318.341099999845</v>
      </c>
      <c r="BA1017" s="7">
        <v>4864814.5324999988</v>
      </c>
      <c r="BB1017" s="25">
        <f t="shared" si="478"/>
        <v>87.049988927299353</v>
      </c>
      <c r="BC1017" s="6">
        <v>11932</v>
      </c>
      <c r="BD1017" s="21">
        <v>0.3318386553376258</v>
      </c>
      <c r="BE1017" s="7">
        <v>-7316.867199998349</v>
      </c>
      <c r="BF1017" s="7">
        <v>4864813.7149000019</v>
      </c>
      <c r="BG1017" s="25">
        <f t="shared" si="479"/>
        <v>82.469260537241652</v>
      </c>
      <c r="BH1017" s="6">
        <v>11755</v>
      </c>
      <c r="BI1017" s="21">
        <v>0.33548822912778581</v>
      </c>
      <c r="BJ1017" s="7">
        <v>-7318.341099999845</v>
      </c>
      <c r="BK1017" s="7">
        <v>4864814.5324999988</v>
      </c>
      <c r="BL1017" s="25">
        <f t="shared" si="480"/>
        <v>78.938860175937222</v>
      </c>
      <c r="BM1017" s="6">
        <v>11798</v>
      </c>
      <c r="BN1017" s="21">
        <v>0.33787922631734429</v>
      </c>
      <c r="BO1017" s="7">
        <v>-7318.341099999845</v>
      </c>
      <c r="BP1017" s="7">
        <v>4864814.5324999988</v>
      </c>
      <c r="BQ1017" s="25">
        <f t="shared" si="481"/>
        <v>76.728027878031938</v>
      </c>
      <c r="BR1017" s="6">
        <v>11752</v>
      </c>
      <c r="BS1017" s="21">
        <v>0.34074539113730851</v>
      </c>
      <c r="BT1017" s="7">
        <v>-7316.867199998349</v>
      </c>
      <c r="BU1017" s="7">
        <v>4864813.7149000019</v>
      </c>
      <c r="BV1017" s="25">
        <f t="shared" si="482"/>
        <v>74.178840167420475</v>
      </c>
      <c r="BW1017" s="6">
        <v>12056</v>
      </c>
      <c r="BX1017" s="21">
        <v>0.34327095353239651</v>
      </c>
      <c r="BY1017" s="7">
        <v>-7316.867199998349</v>
      </c>
      <c r="BZ1017" s="7">
        <v>4864813.7149000019</v>
      </c>
      <c r="CA1017" s="25">
        <f t="shared" si="483"/>
        <v>72.019777348893541</v>
      </c>
      <c r="CB1017" s="6">
        <v>12061</v>
      </c>
      <c r="CC1017" s="21">
        <v>0.30255499242384648</v>
      </c>
      <c r="CD1017" s="7">
        <v>-7318.341099999845</v>
      </c>
      <c r="CE1017" s="7">
        <v>4864814.5324999988</v>
      </c>
      <c r="CF1017" s="25">
        <f t="shared" si="484"/>
        <v>119.33908556001082</v>
      </c>
      <c r="CG1017" s="6">
        <v>11885</v>
      </c>
      <c r="CH1017" s="21">
        <v>0.30301993799031229</v>
      </c>
      <c r="CI1017" s="7">
        <v>-7316.867199998349</v>
      </c>
      <c r="CJ1017" s="7">
        <v>4864813.7149000019</v>
      </c>
      <c r="CK1017" s="25">
        <f t="shared" si="485"/>
        <v>118.60832698411126</v>
      </c>
      <c r="CL1017" s="6">
        <v>11796</v>
      </c>
      <c r="CM1017" s="21">
        <v>0.30973915873574148</v>
      </c>
      <c r="CN1017" s="7">
        <v>-7316.867199998349</v>
      </c>
      <c r="CO1017" s="7">
        <v>4864813.7149000019</v>
      </c>
      <c r="CP1017" s="25">
        <f t="shared" si="486"/>
        <v>108.64645044328365</v>
      </c>
      <c r="CQ1017" s="6">
        <v>18795</v>
      </c>
      <c r="CR1017" s="21">
        <v>0.31624682048832142</v>
      </c>
      <c r="CS1017" s="7">
        <v>-7315.7434000000358</v>
      </c>
      <c r="CT1017" s="7">
        <v>4864802.0715000033</v>
      </c>
      <c r="CU1017" s="25">
        <f t="shared" si="487"/>
        <v>99.975901418491929</v>
      </c>
      <c r="CV1017" s="6">
        <v>11755</v>
      </c>
      <c r="CW1017" s="21">
        <v>0.3168930647783319</v>
      </c>
      <c r="CX1017" s="7">
        <v>-7318.341099999845</v>
      </c>
      <c r="CY1017" s="7">
        <v>4864814.5324999988</v>
      </c>
      <c r="CZ1017" s="25">
        <f t="shared" si="488"/>
        <v>99.162863904128642</v>
      </c>
      <c r="DA1017" s="6">
        <v>11838</v>
      </c>
      <c r="DB1017" s="21">
        <v>0.31802551780919219</v>
      </c>
      <c r="DC1017" s="7">
        <v>-7316.867199998349</v>
      </c>
      <c r="DD1017" s="7">
        <v>4864813.7149000019</v>
      </c>
      <c r="DE1017" s="25">
        <f t="shared" si="489"/>
        <v>97.75795913762596</v>
      </c>
      <c r="DF1017" s="6">
        <v>11798</v>
      </c>
      <c r="DG1017" s="21">
        <v>0.31959004143198289</v>
      </c>
      <c r="DH1017" s="7">
        <v>-7318.341099999845</v>
      </c>
      <c r="DI1017" s="7">
        <v>4864814.5324999988</v>
      </c>
      <c r="DJ1017" s="25">
        <f t="shared" si="490"/>
        <v>95.857709593389032</v>
      </c>
      <c r="DK1017" s="6">
        <v>11932</v>
      </c>
      <c r="DL1017" s="21">
        <v>0.3244184231909637</v>
      </c>
      <c r="DM1017" s="7">
        <v>-7316.867199998349</v>
      </c>
      <c r="DN1017" s="7">
        <v>4864813.7149000019</v>
      </c>
      <c r="DO1017" s="25">
        <f t="shared" si="491"/>
        <v>90.277175644741405</v>
      </c>
      <c r="DP1017" s="6">
        <v>11931</v>
      </c>
      <c r="DQ1017" s="21">
        <v>0.33094529593999689</v>
      </c>
      <c r="DR1017" s="7">
        <v>-7318.341099999845</v>
      </c>
      <c r="DS1017" s="7">
        <v>4864814.5324999988</v>
      </c>
      <c r="DT1017" s="25">
        <f t="shared" si="492"/>
        <v>83.36334841360933</v>
      </c>
      <c r="DU1017" s="6">
        <v>12014</v>
      </c>
      <c r="DV1017" s="21">
        <v>0.33367237384867499</v>
      </c>
      <c r="DW1017" s="7">
        <v>-7318.341099999845</v>
      </c>
      <c r="DX1017" s="7">
        <v>4864814.5324999988</v>
      </c>
      <c r="DY1017" s="25">
        <f t="shared" si="493"/>
        <v>80.671288891827558</v>
      </c>
      <c r="DZ1017" s="6">
        <v>12056</v>
      </c>
      <c r="EA1017" s="21">
        <v>0.33443502473146258</v>
      </c>
      <c r="EB1017" s="7">
        <v>-7316.867199998349</v>
      </c>
      <c r="EC1017" s="7">
        <v>4864813.7149000019</v>
      </c>
      <c r="ED1017" s="25">
        <f t="shared" si="494"/>
        <v>79.937945858111291</v>
      </c>
      <c r="EE1017" s="6">
        <v>11662</v>
      </c>
      <c r="EF1017" s="21">
        <v>0.33569842084665391</v>
      </c>
      <c r="EG1017" s="7">
        <v>-7318.341099999845</v>
      </c>
      <c r="EH1017" s="7">
        <v>4864814.5324999988</v>
      </c>
      <c r="EI1017" s="25">
        <f t="shared" si="495"/>
        <v>78.741341013309722</v>
      </c>
    </row>
    <row r="1018" spans="1:139" x14ac:dyDescent="0.25">
      <c r="A1018" s="6">
        <v>1004</v>
      </c>
      <c r="B1018" s="6">
        <v>2</v>
      </c>
      <c r="C1018" s="6">
        <v>0</v>
      </c>
      <c r="D1018" s="6">
        <v>2</v>
      </c>
      <c r="E1018" s="6">
        <v>0</v>
      </c>
      <c r="F1018" s="20">
        <f t="shared" si="465"/>
        <v>1</v>
      </c>
      <c r="G1018" s="20">
        <f t="shared" si="466"/>
        <v>1</v>
      </c>
      <c r="H1018" s="20">
        <f t="shared" si="467"/>
        <v>1</v>
      </c>
      <c r="I1018" s="7">
        <v>-7315.2835562283162</v>
      </c>
      <c r="J1018" s="7">
        <v>4864794.0703191701</v>
      </c>
      <c r="K1018" s="6">
        <v>0</v>
      </c>
      <c r="L1018" s="6">
        <v>0</v>
      </c>
      <c r="M1018" s="7">
        <v>-7315.8859722165926</v>
      </c>
      <c r="N1018" s="7">
        <v>4864799.1688234964</v>
      </c>
      <c r="O1018" s="26">
        <f t="shared" si="468"/>
        <v>-7315.8859722165944</v>
      </c>
      <c r="P1018" s="26">
        <f t="shared" si="469"/>
        <v>4864799.1688234964</v>
      </c>
      <c r="Q1018" s="20">
        <f t="shared" si="470"/>
        <v>1</v>
      </c>
      <c r="R1018" s="26">
        <f t="shared" si="471"/>
        <v>5.133970333795963</v>
      </c>
      <c r="S1018" s="26">
        <f>R1018*'8_HeSo_Mercator'!$B$7</f>
        <v>3.9332699902900115</v>
      </c>
      <c r="T1018" s="6">
        <v>6569</v>
      </c>
      <c r="U1018" s="21">
        <v>0.2549899364299168</v>
      </c>
      <c r="V1018" s="7">
        <v>-7314.6116999983788</v>
      </c>
      <c r="W1018" s="7">
        <v>4864800.7123999968</v>
      </c>
      <c r="X1018" s="25">
        <f t="shared" si="472"/>
        <v>236.54176731752983</v>
      </c>
      <c r="Y1018" s="6">
        <v>7029</v>
      </c>
      <c r="Z1018" s="21">
        <v>0.26755570883766427</v>
      </c>
      <c r="AA1018" s="7">
        <v>-7314.6116999983788</v>
      </c>
      <c r="AB1018" s="7">
        <v>4864800.7123999968</v>
      </c>
      <c r="AC1018" s="25">
        <f t="shared" si="473"/>
        <v>195.13856734327575</v>
      </c>
      <c r="AD1018" s="6">
        <v>6848</v>
      </c>
      <c r="AE1018" s="21">
        <v>0.27821840474434828</v>
      </c>
      <c r="AF1018" s="7">
        <v>-7318.6948000006378</v>
      </c>
      <c r="AG1018" s="7">
        <v>4864795.3021000028</v>
      </c>
      <c r="AH1018" s="25">
        <f t="shared" si="474"/>
        <v>166.9000917899198</v>
      </c>
      <c r="AI1018" s="6">
        <v>18958</v>
      </c>
      <c r="AJ1018" s="21">
        <v>0.28550029112647141</v>
      </c>
      <c r="AK1018" s="7">
        <v>-7318.6948000006378</v>
      </c>
      <c r="AL1018" s="7">
        <v>4864795.3021000028</v>
      </c>
      <c r="AM1018" s="25">
        <f t="shared" si="475"/>
        <v>150.51291895187228</v>
      </c>
      <c r="AN1018" s="6">
        <v>5085</v>
      </c>
      <c r="AO1018" s="21">
        <v>0.29349522357159291</v>
      </c>
      <c r="AP1018" s="7">
        <v>-7314.6116999983788</v>
      </c>
      <c r="AQ1018" s="7">
        <v>4864800.7123999968</v>
      </c>
      <c r="AR1018" s="25">
        <f t="shared" si="476"/>
        <v>134.77081316861936</v>
      </c>
      <c r="AS1018" s="6">
        <v>7118</v>
      </c>
      <c r="AT1018" s="21">
        <v>0.29668771441327729</v>
      </c>
      <c r="AU1018" s="7">
        <v>-7320.0788999982178</v>
      </c>
      <c r="AV1018" s="7">
        <v>4864794.3277999982</v>
      </c>
      <c r="AW1018" s="25">
        <f t="shared" si="477"/>
        <v>129.06299776476499</v>
      </c>
      <c r="AX1018" s="6">
        <v>4780</v>
      </c>
      <c r="AY1018" s="21">
        <v>0.3005423130661023</v>
      </c>
      <c r="AZ1018" s="7">
        <v>-7314.6116999983788</v>
      </c>
      <c r="BA1018" s="7">
        <v>4864800.7123999968</v>
      </c>
      <c r="BB1018" s="25">
        <f t="shared" si="478"/>
        <v>122.56811351955811</v>
      </c>
      <c r="BC1018" s="6">
        <v>4671</v>
      </c>
      <c r="BD1018" s="21">
        <v>0.30465274147107307</v>
      </c>
      <c r="BE1018" s="7">
        <v>-7314.6116999983788</v>
      </c>
      <c r="BF1018" s="7">
        <v>4864800.7123999968</v>
      </c>
      <c r="BG1018" s="25">
        <f t="shared" si="479"/>
        <v>116.08594411121058</v>
      </c>
      <c r="BH1018" s="6">
        <v>4829</v>
      </c>
      <c r="BI1018" s="21">
        <v>0.30916170075720428</v>
      </c>
      <c r="BJ1018" s="7">
        <v>-7320.0788999982178</v>
      </c>
      <c r="BK1018" s="7">
        <v>4864794.3277999982</v>
      </c>
      <c r="BL1018" s="25">
        <f t="shared" si="480"/>
        <v>109.46045496467588</v>
      </c>
      <c r="BM1018" s="6">
        <v>19231</v>
      </c>
      <c r="BN1018" s="21">
        <v>0.31005173544729753</v>
      </c>
      <c r="BO1018" s="7">
        <v>-7318.6948000006378</v>
      </c>
      <c r="BP1018" s="7">
        <v>4864795.3021000028</v>
      </c>
      <c r="BQ1018" s="25">
        <f t="shared" si="481"/>
        <v>108.20898758839627</v>
      </c>
      <c r="BR1018" s="6">
        <v>6845</v>
      </c>
      <c r="BS1018" s="21">
        <v>0.31021415676705888</v>
      </c>
      <c r="BT1018" s="7">
        <v>-7314.6116999983788</v>
      </c>
      <c r="BU1018" s="7">
        <v>4864800.7123999968</v>
      </c>
      <c r="BV1018" s="25">
        <f t="shared" si="482"/>
        <v>107.98254211088748</v>
      </c>
      <c r="BW1018" s="6">
        <v>4721</v>
      </c>
      <c r="BX1018" s="21">
        <v>0.31022967888779351</v>
      </c>
      <c r="BY1018" s="7">
        <v>-7320.0788999982178</v>
      </c>
      <c r="BZ1018" s="7">
        <v>4864794.3277999982</v>
      </c>
      <c r="CA1018" s="25">
        <f t="shared" si="483"/>
        <v>107.96093241485808</v>
      </c>
      <c r="CB1018" s="6">
        <v>6569</v>
      </c>
      <c r="CC1018" s="21">
        <v>0.23515187444421909</v>
      </c>
      <c r="CD1018" s="7">
        <v>-7314.6116999983788</v>
      </c>
      <c r="CE1018" s="7">
        <v>4864800.7123999968</v>
      </c>
      <c r="CF1018" s="25">
        <f t="shared" si="484"/>
        <v>327.0440258331451</v>
      </c>
      <c r="CG1018" s="6">
        <v>7029</v>
      </c>
      <c r="CH1018" s="21">
        <v>0.26470674016391049</v>
      </c>
      <c r="CI1018" s="7">
        <v>-7314.6116999983788</v>
      </c>
      <c r="CJ1018" s="7">
        <v>4864800.7123999968</v>
      </c>
      <c r="CK1018" s="25">
        <f t="shared" si="485"/>
        <v>203.67606735495286</v>
      </c>
      <c r="CL1018" s="6">
        <v>4982</v>
      </c>
      <c r="CM1018" s="21">
        <v>0.26646585721827148</v>
      </c>
      <c r="CN1018" s="7">
        <v>-7314.6116999983788</v>
      </c>
      <c r="CO1018" s="7">
        <v>4864800.7123999968</v>
      </c>
      <c r="CP1018" s="25">
        <f t="shared" si="486"/>
        <v>198.35069212156878</v>
      </c>
      <c r="CQ1018" s="6">
        <v>4780</v>
      </c>
      <c r="CR1018" s="21">
        <v>0.26902570612503968</v>
      </c>
      <c r="CS1018" s="7">
        <v>-7314.6116999983788</v>
      </c>
      <c r="CT1018" s="7">
        <v>4864800.7123999968</v>
      </c>
      <c r="CU1018" s="25">
        <f t="shared" si="487"/>
        <v>190.90833064541209</v>
      </c>
      <c r="CV1018" s="6">
        <v>5085</v>
      </c>
      <c r="CW1018" s="21">
        <v>0.27423330371065902</v>
      </c>
      <c r="CX1018" s="7">
        <v>-7314.6116999983788</v>
      </c>
      <c r="CY1018" s="7">
        <v>4864800.7123999968</v>
      </c>
      <c r="CZ1018" s="25">
        <f t="shared" si="488"/>
        <v>176.81504557365946</v>
      </c>
      <c r="DA1018" s="6">
        <v>6848</v>
      </c>
      <c r="DB1018" s="21">
        <v>0.27564612773881569</v>
      </c>
      <c r="DC1018" s="7">
        <v>-7318.6948000006378</v>
      </c>
      <c r="DD1018" s="7">
        <v>4864795.3021000028</v>
      </c>
      <c r="DE1018" s="25">
        <f t="shared" si="489"/>
        <v>173.21775928587883</v>
      </c>
      <c r="DF1018" s="6">
        <v>18958</v>
      </c>
      <c r="DG1018" s="21">
        <v>0.2859133709981167</v>
      </c>
      <c r="DH1018" s="7">
        <v>-7318.6948000006378</v>
      </c>
      <c r="DI1018" s="7">
        <v>4864795.3021000028</v>
      </c>
      <c r="DJ1018" s="25">
        <f t="shared" si="490"/>
        <v>149.64497428586535</v>
      </c>
      <c r="DK1018" s="6">
        <v>5309</v>
      </c>
      <c r="DL1018" s="21">
        <v>0.29116426171180071</v>
      </c>
      <c r="DM1018" s="7">
        <v>-7314.6116999983788</v>
      </c>
      <c r="DN1018" s="7">
        <v>4864800.7123999968</v>
      </c>
      <c r="DO1018" s="25">
        <f t="shared" si="491"/>
        <v>139.13863237485666</v>
      </c>
      <c r="DP1018" s="6">
        <v>4671</v>
      </c>
      <c r="DQ1018" s="21">
        <v>0.292252593880023</v>
      </c>
      <c r="DR1018" s="7">
        <v>-7314.6116999983788</v>
      </c>
      <c r="DS1018" s="7">
        <v>4864800.7123999968</v>
      </c>
      <c r="DT1018" s="25">
        <f t="shared" si="492"/>
        <v>137.07760324071023</v>
      </c>
      <c r="DU1018" s="6">
        <v>6479</v>
      </c>
      <c r="DV1018" s="21">
        <v>0.29357480314960632</v>
      </c>
      <c r="DW1018" s="7">
        <v>-7314.6116999983788</v>
      </c>
      <c r="DX1018" s="7">
        <v>4864800.7123999968</v>
      </c>
      <c r="DY1018" s="25">
        <f t="shared" si="493"/>
        <v>134.62474280755274</v>
      </c>
      <c r="DZ1018" s="6">
        <v>6845</v>
      </c>
      <c r="EA1018" s="21">
        <v>0.29428530300849293</v>
      </c>
      <c r="EB1018" s="7">
        <v>-7314.6116999983788</v>
      </c>
      <c r="EC1018" s="7">
        <v>4864800.7123999968</v>
      </c>
      <c r="ED1018" s="25">
        <f t="shared" si="494"/>
        <v>133.32933296069939</v>
      </c>
      <c r="EE1018" s="6">
        <v>7023</v>
      </c>
      <c r="EF1018" s="21">
        <v>0.2968430413517118</v>
      </c>
      <c r="EG1018" s="7">
        <v>-7310.7648999989033</v>
      </c>
      <c r="EH1018" s="7">
        <v>4864807.6460999995</v>
      </c>
      <c r="EI1018" s="25">
        <f t="shared" si="495"/>
        <v>128.79307422590966</v>
      </c>
    </row>
    <row r="1019" spans="1:139" x14ac:dyDescent="0.25">
      <c r="A1019" s="6">
        <v>1005</v>
      </c>
      <c r="B1019" s="6">
        <v>2</v>
      </c>
      <c r="C1019" s="6">
        <v>4</v>
      </c>
      <c r="D1019" s="6">
        <v>2</v>
      </c>
      <c r="E1019" s="6">
        <v>4</v>
      </c>
      <c r="F1019" s="20">
        <f t="shared" si="465"/>
        <v>1</v>
      </c>
      <c r="G1019" s="20">
        <f t="shared" si="466"/>
        <v>1</v>
      </c>
      <c r="H1019" s="20">
        <f t="shared" si="467"/>
        <v>1</v>
      </c>
      <c r="I1019" s="7">
        <v>-7396.8906295899096</v>
      </c>
      <c r="J1019" s="7">
        <v>4864822.2429710794</v>
      </c>
      <c r="K1019" s="6">
        <v>6</v>
      </c>
      <c r="L1019" s="6">
        <v>6</v>
      </c>
      <c r="M1019" s="7">
        <v>-7384.9039229536866</v>
      </c>
      <c r="N1019" s="7">
        <v>4864840.0813012086</v>
      </c>
      <c r="O1019" s="26">
        <f t="shared" si="468"/>
        <v>-7384.9039229536866</v>
      </c>
      <c r="P1019" s="26">
        <f t="shared" si="469"/>
        <v>4864840.0813012086</v>
      </c>
      <c r="Q1019" s="20">
        <f t="shared" si="470"/>
        <v>1</v>
      </c>
      <c r="R1019" s="26">
        <f t="shared" si="471"/>
        <v>21.491560152297556</v>
      </c>
      <c r="S1019" s="26">
        <f>R1019*'8_HeSo_Mercator'!$B$7</f>
        <v>16.465250692059048</v>
      </c>
      <c r="T1019" s="6">
        <v>3012</v>
      </c>
      <c r="U1019" s="21">
        <v>0.35450147454569531</v>
      </c>
      <c r="V1019" s="7">
        <v>-7384.7291000001132</v>
      </c>
      <c r="W1019" s="7">
        <v>4864840.3964999989</v>
      </c>
      <c r="X1019" s="25">
        <f t="shared" si="472"/>
        <v>63.318091502439003</v>
      </c>
      <c r="Y1019" s="6">
        <v>3110</v>
      </c>
      <c r="Z1019" s="21">
        <v>0.35479013330223491</v>
      </c>
      <c r="AA1019" s="7">
        <v>-7384.7291000001132</v>
      </c>
      <c r="AB1019" s="7">
        <v>4864840.3964999989</v>
      </c>
      <c r="AC1019" s="25">
        <f t="shared" si="473"/>
        <v>63.112279376533074</v>
      </c>
      <c r="AD1019" s="6">
        <v>3208</v>
      </c>
      <c r="AE1019" s="21">
        <v>0.35724270445262701</v>
      </c>
      <c r="AF1019" s="7">
        <v>-7384.7291000001132</v>
      </c>
      <c r="AG1019" s="7">
        <v>4864840.3964999989</v>
      </c>
      <c r="AH1019" s="25">
        <f t="shared" si="474"/>
        <v>61.396911657335593</v>
      </c>
      <c r="AI1019" s="6">
        <v>2910</v>
      </c>
      <c r="AJ1019" s="21">
        <v>0.36275514256978247</v>
      </c>
      <c r="AK1019" s="7">
        <v>-7384.7291000001132</v>
      </c>
      <c r="AL1019" s="7">
        <v>4864840.3964999989</v>
      </c>
      <c r="AM1019" s="25">
        <f t="shared" si="475"/>
        <v>57.749162248871393</v>
      </c>
      <c r="AN1019" s="6">
        <v>2620</v>
      </c>
      <c r="AO1019" s="21">
        <v>0.36834340592099901</v>
      </c>
      <c r="AP1019" s="7">
        <v>-7385.5263999998569</v>
      </c>
      <c r="AQ1019" s="7">
        <v>4864838.9589999989</v>
      </c>
      <c r="AR1019" s="25">
        <f t="shared" si="476"/>
        <v>54.323582384766858</v>
      </c>
      <c r="AS1019" s="6">
        <v>2813</v>
      </c>
      <c r="AT1019" s="21">
        <v>0.3690287025063142</v>
      </c>
      <c r="AU1019" s="7">
        <v>-7384.7291000001132</v>
      </c>
      <c r="AV1019" s="7">
        <v>4864840.3964999989</v>
      </c>
      <c r="AW1019" s="25">
        <f t="shared" si="477"/>
        <v>53.921183394299064</v>
      </c>
      <c r="AX1019" s="6">
        <v>2322</v>
      </c>
      <c r="AY1019" s="21">
        <v>0.3693360563410677</v>
      </c>
      <c r="AZ1019" s="7">
        <v>-7384.7291000001132</v>
      </c>
      <c r="BA1019" s="7">
        <v>4864840.3964999989</v>
      </c>
      <c r="BB1019" s="25">
        <f t="shared" si="478"/>
        <v>53.741918941065784</v>
      </c>
      <c r="BC1019" s="6">
        <v>2618</v>
      </c>
      <c r="BD1019" s="21">
        <v>0.37636004081969449</v>
      </c>
      <c r="BE1019" s="7">
        <v>-7384.7291000001132</v>
      </c>
      <c r="BF1019" s="7">
        <v>4864840.3964999989</v>
      </c>
      <c r="BG1019" s="25">
        <f t="shared" si="479"/>
        <v>49.840911036598115</v>
      </c>
      <c r="BH1019" s="6">
        <v>2420</v>
      </c>
      <c r="BI1019" s="21">
        <v>0.38287528459645531</v>
      </c>
      <c r="BJ1019" s="7">
        <v>-7384.7291000001132</v>
      </c>
      <c r="BK1019" s="7">
        <v>4864840.3964999989</v>
      </c>
      <c r="BL1019" s="25">
        <f t="shared" si="480"/>
        <v>46.534030426529725</v>
      </c>
      <c r="BM1019" s="6">
        <v>2714</v>
      </c>
      <c r="BN1019" s="21">
        <v>0.3861540559249324</v>
      </c>
      <c r="BO1019" s="7">
        <v>-7385.5263999998569</v>
      </c>
      <c r="BP1019" s="7">
        <v>4864838.9589999989</v>
      </c>
      <c r="BQ1019" s="25">
        <f t="shared" si="481"/>
        <v>44.973594205474491</v>
      </c>
      <c r="BR1019" s="6">
        <v>2519</v>
      </c>
      <c r="BS1019" s="21">
        <v>0.3942435253371171</v>
      </c>
      <c r="BT1019" s="7">
        <v>-7384.7291000001132</v>
      </c>
      <c r="BU1019" s="7">
        <v>4864840.3964999989</v>
      </c>
      <c r="BV1019" s="25">
        <f t="shared" si="482"/>
        <v>41.394412337596727</v>
      </c>
      <c r="BW1019" s="6">
        <v>3005</v>
      </c>
      <c r="BX1019" s="21">
        <v>0.4103702662046359</v>
      </c>
      <c r="BY1019" s="7">
        <v>-7385.5263999998569</v>
      </c>
      <c r="BZ1019" s="7">
        <v>4864838.9589999989</v>
      </c>
      <c r="CA1019" s="25">
        <f t="shared" si="483"/>
        <v>35.261148687434201</v>
      </c>
      <c r="CB1019" s="6">
        <v>3208</v>
      </c>
      <c r="CC1019" s="21">
        <v>0.27555268338868938</v>
      </c>
      <c r="CD1019" s="7">
        <v>-7384.7291000001132</v>
      </c>
      <c r="CE1019" s="7">
        <v>4864840.3964999989</v>
      </c>
      <c r="CF1019" s="25">
        <f t="shared" si="484"/>
        <v>173.45284255375037</v>
      </c>
      <c r="CG1019" s="6">
        <v>2322</v>
      </c>
      <c r="CH1019" s="21">
        <v>0.28363576426869652</v>
      </c>
      <c r="CI1019" s="7">
        <v>-7384.7291000001132</v>
      </c>
      <c r="CJ1019" s="7">
        <v>4864840.3964999989</v>
      </c>
      <c r="CK1019" s="25">
        <f t="shared" si="485"/>
        <v>154.50980182181078</v>
      </c>
      <c r="CL1019" s="6">
        <v>3012</v>
      </c>
      <c r="CM1019" s="21">
        <v>0.28683960540738029</v>
      </c>
      <c r="CN1019" s="7">
        <v>-7384.7291000001132</v>
      </c>
      <c r="CO1019" s="7">
        <v>4864840.3964999989</v>
      </c>
      <c r="CP1019" s="25">
        <f t="shared" si="486"/>
        <v>147.72144064733558</v>
      </c>
      <c r="CQ1019" s="6">
        <v>3110</v>
      </c>
      <c r="CR1019" s="21">
        <v>0.28767203599747898</v>
      </c>
      <c r="CS1019" s="7">
        <v>-7384.7291000001132</v>
      </c>
      <c r="CT1019" s="7">
        <v>4864840.3964999989</v>
      </c>
      <c r="CU1019" s="25">
        <f t="shared" si="487"/>
        <v>146.01901405942036</v>
      </c>
      <c r="CV1019" s="6">
        <v>2620</v>
      </c>
      <c r="CW1019" s="21">
        <v>0.29980720747441791</v>
      </c>
      <c r="CX1019" s="7">
        <v>-7385.5263999998569</v>
      </c>
      <c r="CY1019" s="7">
        <v>4864838.9589999989</v>
      </c>
      <c r="CZ1019" s="25">
        <f t="shared" si="488"/>
        <v>123.77465459333611</v>
      </c>
      <c r="DA1019" s="6">
        <v>2714</v>
      </c>
      <c r="DB1019" s="21">
        <v>0.30314251840576101</v>
      </c>
      <c r="DC1019" s="7">
        <v>-7385.5263999998569</v>
      </c>
      <c r="DD1019" s="7">
        <v>4864838.9589999989</v>
      </c>
      <c r="DE1019" s="25">
        <f t="shared" si="489"/>
        <v>118.41659879226474</v>
      </c>
      <c r="DF1019" s="6">
        <v>2813</v>
      </c>
      <c r="DG1019" s="21">
        <v>0.30716579347642381</v>
      </c>
      <c r="DH1019" s="7">
        <v>-7384.7291000001132</v>
      </c>
      <c r="DI1019" s="7">
        <v>4864840.3964999989</v>
      </c>
      <c r="DJ1019" s="25">
        <f t="shared" si="490"/>
        <v>112.33332113301594</v>
      </c>
      <c r="DK1019" s="6">
        <v>2910</v>
      </c>
      <c r="DL1019" s="21">
        <v>0.30888851121685917</v>
      </c>
      <c r="DM1019" s="7">
        <v>-7384.7291000001132</v>
      </c>
      <c r="DN1019" s="7">
        <v>4864840.3964999989</v>
      </c>
      <c r="DO1019" s="25">
        <f t="shared" si="491"/>
        <v>109.84820840768616</v>
      </c>
      <c r="DP1019" s="6">
        <v>2618</v>
      </c>
      <c r="DQ1019" s="21">
        <v>0.3099890390938983</v>
      </c>
      <c r="DR1019" s="7">
        <v>-7384.7291000001132</v>
      </c>
      <c r="DS1019" s="7">
        <v>4864840.3964999989</v>
      </c>
      <c r="DT1019" s="25">
        <f t="shared" si="492"/>
        <v>108.29655671598921</v>
      </c>
      <c r="DU1019" s="6">
        <v>2519</v>
      </c>
      <c r="DV1019" s="21">
        <v>0.33016220758369208</v>
      </c>
      <c r="DW1019" s="7">
        <v>-7384.7291000001132</v>
      </c>
      <c r="DX1019" s="7">
        <v>4864840.3964999989</v>
      </c>
      <c r="DY1019" s="25">
        <f t="shared" si="493"/>
        <v>84.15706115285829</v>
      </c>
      <c r="DZ1019" s="6">
        <v>2420</v>
      </c>
      <c r="EA1019" s="21">
        <v>0.33318719859710638</v>
      </c>
      <c r="EB1019" s="7">
        <v>-7384.7291000001132</v>
      </c>
      <c r="EC1019" s="7">
        <v>4864840.3964999989</v>
      </c>
      <c r="ED1019" s="25">
        <f t="shared" si="494"/>
        <v>81.142198780802076</v>
      </c>
      <c r="EE1019" s="6">
        <v>2810</v>
      </c>
      <c r="EF1019" s="21">
        <v>0.33506258834501551</v>
      </c>
      <c r="EG1019" s="7">
        <v>-7385.5263999998569</v>
      </c>
      <c r="EH1019" s="7">
        <v>4864838.9589999989</v>
      </c>
      <c r="EI1019" s="25">
        <f t="shared" si="495"/>
        <v>79.340739438153904</v>
      </c>
    </row>
    <row r="1020" spans="1:139" x14ac:dyDescent="0.25">
      <c r="A1020" s="6">
        <v>1006</v>
      </c>
      <c r="B1020" s="6">
        <v>2</v>
      </c>
      <c r="C1020" s="6">
        <v>1</v>
      </c>
      <c r="D1020" s="6">
        <v>2</v>
      </c>
      <c r="E1020" s="6">
        <v>1</v>
      </c>
      <c r="F1020" s="20">
        <f t="shared" si="465"/>
        <v>1</v>
      </c>
      <c r="G1020" s="20">
        <f t="shared" si="466"/>
        <v>1</v>
      </c>
      <c r="H1020" s="20">
        <f t="shared" si="467"/>
        <v>1</v>
      </c>
      <c r="I1020" s="7">
        <v>-7338.7933400005104</v>
      </c>
      <c r="J1020" s="7">
        <v>4864824.8933000024</v>
      </c>
      <c r="K1020" s="6">
        <v>0</v>
      </c>
      <c r="L1020" s="6">
        <v>0</v>
      </c>
      <c r="M1020" s="7">
        <v>-7347.4209697416436</v>
      </c>
      <c r="N1020" s="7">
        <v>4864835.0246957727</v>
      </c>
      <c r="O1020" s="26">
        <f t="shared" si="468"/>
        <v>-7347.4209697416418</v>
      </c>
      <c r="P1020" s="26">
        <f t="shared" si="469"/>
        <v>4864835.0246957736</v>
      </c>
      <c r="Q1020" s="20">
        <f t="shared" si="470"/>
        <v>1</v>
      </c>
      <c r="R1020" s="26">
        <f t="shared" si="471"/>
        <v>13.307185097611709</v>
      </c>
      <c r="S1020" s="26">
        <f>R1020*'8_HeSo_Mercator'!$B$7</f>
        <v>10.1949852446792</v>
      </c>
      <c r="T1020" s="6">
        <v>18956</v>
      </c>
      <c r="U1020" s="21">
        <v>0.27825875365621933</v>
      </c>
      <c r="V1020" s="7">
        <v>-7349.5460000000894</v>
      </c>
      <c r="W1020" s="7">
        <v>4864836.3998000026</v>
      </c>
      <c r="X1020" s="25">
        <f t="shared" si="472"/>
        <v>166.80330744943237</v>
      </c>
      <c r="Y1020" s="6">
        <v>18863</v>
      </c>
      <c r="Z1020" s="21">
        <v>0.29133018164954849</v>
      </c>
      <c r="AA1020" s="7">
        <v>-7349.5460000000894</v>
      </c>
      <c r="AB1020" s="7">
        <v>4864836.3998000026</v>
      </c>
      <c r="AC1020" s="25">
        <f t="shared" si="473"/>
        <v>138.82193111731195</v>
      </c>
      <c r="AD1020" s="6">
        <v>18764</v>
      </c>
      <c r="AE1020" s="21">
        <v>0.29643718686623383</v>
      </c>
      <c r="AF1020" s="7">
        <v>-7352.3487999998033</v>
      </c>
      <c r="AG1020" s="7">
        <v>4864837.9547000006</v>
      </c>
      <c r="AH1020" s="25">
        <f t="shared" si="474"/>
        <v>129.49985049650789</v>
      </c>
      <c r="AI1020" s="6">
        <v>19223</v>
      </c>
      <c r="AJ1020" s="21">
        <v>0.30533484026415147</v>
      </c>
      <c r="AK1020" s="7">
        <v>-7352.3487999998033</v>
      </c>
      <c r="AL1020" s="7">
        <v>4864837.9547000006</v>
      </c>
      <c r="AM1020" s="25">
        <f t="shared" si="475"/>
        <v>115.05210014417362</v>
      </c>
      <c r="AN1020" s="6">
        <v>18873</v>
      </c>
      <c r="AO1020" s="21">
        <v>0.33012263702009748</v>
      </c>
      <c r="AP1020" s="7">
        <v>-7336.2989999987194</v>
      </c>
      <c r="AQ1020" s="7">
        <v>4864829.0503999963</v>
      </c>
      <c r="AR1020" s="25">
        <f t="shared" si="476"/>
        <v>84.197418774810259</v>
      </c>
      <c r="AS1020" s="6">
        <v>3514</v>
      </c>
      <c r="AT1020" s="21">
        <v>0.33362905660927822</v>
      </c>
      <c r="AU1020" s="7">
        <v>-7353.7234000004828</v>
      </c>
      <c r="AV1020" s="7">
        <v>4864834.1625000006</v>
      </c>
      <c r="AW1020" s="25">
        <f t="shared" si="477"/>
        <v>80.713193373291745</v>
      </c>
      <c r="AX1020" s="6">
        <v>19049</v>
      </c>
      <c r="AY1020" s="21">
        <v>0.33655816633503638</v>
      </c>
      <c r="AZ1020" s="7">
        <v>-7349.5460000000894</v>
      </c>
      <c r="BA1020" s="7">
        <v>4864836.3998000026</v>
      </c>
      <c r="BB1020" s="25">
        <f t="shared" si="478"/>
        <v>77.939832582829979</v>
      </c>
      <c r="BC1020" s="6">
        <v>4456</v>
      </c>
      <c r="BD1020" s="21">
        <v>0.33681895620045221</v>
      </c>
      <c r="BE1020" s="7">
        <v>-7337.716099999845</v>
      </c>
      <c r="BF1020" s="7">
        <v>4864825.2817000002</v>
      </c>
      <c r="BG1020" s="25">
        <f t="shared" si="479"/>
        <v>77.698725916586753</v>
      </c>
      <c r="BH1020" s="6">
        <v>18770</v>
      </c>
      <c r="BI1020" s="21">
        <v>0.3373136668956796</v>
      </c>
      <c r="BJ1020" s="7">
        <v>-7349.5460000000894</v>
      </c>
      <c r="BK1020" s="7">
        <v>4864836.3998000026</v>
      </c>
      <c r="BL1020" s="25">
        <f t="shared" si="480"/>
        <v>77.243909934807718</v>
      </c>
      <c r="BM1020" s="6">
        <v>19227</v>
      </c>
      <c r="BN1020" s="21">
        <v>0.34595837712373562</v>
      </c>
      <c r="BO1020" s="7">
        <v>-7353.4661124870181</v>
      </c>
      <c r="BP1020" s="7">
        <v>4864840.9617710784</v>
      </c>
      <c r="BQ1020" s="25">
        <f t="shared" si="481"/>
        <v>69.807903496272118</v>
      </c>
      <c r="BR1020" s="6">
        <v>19141</v>
      </c>
      <c r="BS1020" s="21">
        <v>0.34916917817903548</v>
      </c>
      <c r="BT1020" s="7">
        <v>-7349.5460000000894</v>
      </c>
      <c r="BU1020" s="7">
        <v>4864836.3998000026</v>
      </c>
      <c r="BV1020" s="25">
        <f t="shared" si="482"/>
        <v>67.275416797111603</v>
      </c>
      <c r="BW1020" s="6">
        <v>18866</v>
      </c>
      <c r="BX1020" s="21">
        <v>0.3499225095942704</v>
      </c>
      <c r="BY1020" s="7">
        <v>-7338.8579999990761</v>
      </c>
      <c r="BZ1020" s="7">
        <v>4864825.9152000016</v>
      </c>
      <c r="CA1020" s="25">
        <f t="shared" si="483"/>
        <v>66.697948857228269</v>
      </c>
      <c r="CB1020" s="6">
        <v>18956</v>
      </c>
      <c r="CC1020" s="21">
        <v>0.27532938265922557</v>
      </c>
      <c r="CD1020" s="7">
        <v>-7349.5460000000894</v>
      </c>
      <c r="CE1020" s="7">
        <v>4864836.3998000026</v>
      </c>
      <c r="CF1020" s="25">
        <f t="shared" si="484"/>
        <v>174.01623017112757</v>
      </c>
      <c r="CG1020" s="6">
        <v>18863</v>
      </c>
      <c r="CH1020" s="21">
        <v>0.28309001617146212</v>
      </c>
      <c r="CI1020" s="7">
        <v>-7349.5460000000894</v>
      </c>
      <c r="CJ1020" s="7">
        <v>4864836.3998000026</v>
      </c>
      <c r="CK1020" s="25">
        <f t="shared" si="485"/>
        <v>155.70472330009417</v>
      </c>
      <c r="CL1020" s="6">
        <v>18764</v>
      </c>
      <c r="CM1020" s="21">
        <v>0.28613642533059291</v>
      </c>
      <c r="CN1020" s="7">
        <v>-7352.3487999998033</v>
      </c>
      <c r="CO1020" s="7">
        <v>4864837.9547000006</v>
      </c>
      <c r="CP1020" s="25">
        <f t="shared" si="486"/>
        <v>149.17890360203185</v>
      </c>
      <c r="CQ1020" s="6">
        <v>19223</v>
      </c>
      <c r="CR1020" s="21">
        <v>0.29222036052692391</v>
      </c>
      <c r="CS1020" s="7">
        <v>-7352.3487999998033</v>
      </c>
      <c r="CT1020" s="7">
        <v>4864837.9547000006</v>
      </c>
      <c r="CU1020" s="25">
        <f t="shared" si="487"/>
        <v>137.13809460280214</v>
      </c>
      <c r="CV1020" s="6">
        <v>18873</v>
      </c>
      <c r="CW1020" s="21">
        <v>0.32097076835311672</v>
      </c>
      <c r="CX1020" s="7">
        <v>-7336.2989999987194</v>
      </c>
      <c r="CY1020" s="7">
        <v>4864829.0503999963</v>
      </c>
      <c r="CZ1020" s="25">
        <f t="shared" si="488"/>
        <v>94.218909316068903</v>
      </c>
      <c r="DA1020" s="6">
        <v>18874</v>
      </c>
      <c r="DB1020" s="21">
        <v>0.32240404773722309</v>
      </c>
      <c r="DC1020" s="7">
        <v>-7332.1542292572558</v>
      </c>
      <c r="DD1020" s="7">
        <v>4864832.4939402491</v>
      </c>
      <c r="DE1020" s="25">
        <f t="shared" si="489"/>
        <v>92.554610458802728</v>
      </c>
      <c r="DF1020" s="6">
        <v>18780</v>
      </c>
      <c r="DG1020" s="21">
        <v>0.32443551026132489</v>
      </c>
      <c r="DH1020" s="7">
        <v>-7332.1542292572558</v>
      </c>
      <c r="DI1020" s="7">
        <v>4864832.4939402491</v>
      </c>
      <c r="DJ1020" s="25">
        <f t="shared" si="490"/>
        <v>90.258158606919466</v>
      </c>
      <c r="DK1020" s="6">
        <v>3514</v>
      </c>
      <c r="DL1020" s="21">
        <v>0.3272035041676678</v>
      </c>
      <c r="DM1020" s="7">
        <v>-7353.7234000004828</v>
      </c>
      <c r="DN1020" s="7">
        <v>4864834.1625000006</v>
      </c>
      <c r="DO1020" s="25">
        <f t="shared" si="491"/>
        <v>87.242522814408176</v>
      </c>
      <c r="DP1020" s="6">
        <v>4456</v>
      </c>
      <c r="DQ1020" s="21">
        <v>0.32841340570458999</v>
      </c>
      <c r="DR1020" s="7">
        <v>-7337.716099999845</v>
      </c>
      <c r="DS1020" s="7">
        <v>4864825.2817000002</v>
      </c>
      <c r="DT1020" s="25">
        <f t="shared" si="492"/>
        <v>85.963975922430834</v>
      </c>
      <c r="DU1020" s="6">
        <v>19227</v>
      </c>
      <c r="DV1020" s="21">
        <v>0.32859182486383581</v>
      </c>
      <c r="DW1020" s="7">
        <v>-7353.4661124870181</v>
      </c>
      <c r="DX1020" s="7">
        <v>4864840.9617710784</v>
      </c>
      <c r="DY1020" s="25">
        <f t="shared" si="493"/>
        <v>85.777420669211338</v>
      </c>
      <c r="DZ1020" s="6">
        <v>19049</v>
      </c>
      <c r="EA1020" s="21">
        <v>0.32926114284935171</v>
      </c>
      <c r="EB1020" s="7">
        <v>-7349.5460000000894</v>
      </c>
      <c r="EC1020" s="7">
        <v>4864836.3998000026</v>
      </c>
      <c r="ED1020" s="25">
        <f t="shared" si="494"/>
        <v>85.082075372240197</v>
      </c>
      <c r="EE1020" s="6">
        <v>18770</v>
      </c>
      <c r="EF1020" s="21">
        <v>0.3333578478238487</v>
      </c>
      <c r="EG1020" s="7">
        <v>-7349.5460000000894</v>
      </c>
      <c r="EH1020" s="7">
        <v>4864836.3998000026</v>
      </c>
      <c r="EI1020" s="25">
        <f t="shared" si="495"/>
        <v>80.976176295574945</v>
      </c>
    </row>
    <row r="1021" spans="1:139" x14ac:dyDescent="0.25">
      <c r="A1021" s="6">
        <v>1007</v>
      </c>
      <c r="B1021" s="6">
        <v>2</v>
      </c>
      <c r="C1021" s="6">
        <v>1</v>
      </c>
      <c r="D1021" s="6">
        <v>2</v>
      </c>
      <c r="E1021" s="6">
        <v>1</v>
      </c>
      <c r="F1021" s="20">
        <f t="shared" si="465"/>
        <v>1</v>
      </c>
      <c r="G1021" s="20">
        <f t="shared" si="466"/>
        <v>1</v>
      </c>
      <c r="H1021" s="20">
        <f t="shared" si="467"/>
        <v>1</v>
      </c>
      <c r="I1021" s="7">
        <v>-7398.5876285721151</v>
      </c>
      <c r="J1021" s="7">
        <v>4864787.0453571482</v>
      </c>
      <c r="K1021" s="6">
        <v>0</v>
      </c>
      <c r="L1021" s="6">
        <v>0</v>
      </c>
      <c r="M1021" s="7">
        <v>-7398.8365436820313</v>
      </c>
      <c r="N1021" s="7">
        <v>4864788.3346209154</v>
      </c>
      <c r="O1021" s="26">
        <f t="shared" si="468"/>
        <v>-7398.8365436820313</v>
      </c>
      <c r="P1021" s="26">
        <f t="shared" si="469"/>
        <v>4864788.3346209154</v>
      </c>
      <c r="Q1021" s="20">
        <f t="shared" si="470"/>
        <v>1</v>
      </c>
      <c r="R1021" s="26">
        <f t="shared" si="471"/>
        <v>1.3130726534865689</v>
      </c>
      <c r="S1021" s="26">
        <f>R1021*'8_HeSo_Mercator'!$B$7</f>
        <v>1.0059795688789139</v>
      </c>
      <c r="T1021" s="6">
        <v>11863</v>
      </c>
      <c r="U1021" s="21">
        <v>0.21796483425045621</v>
      </c>
      <c r="V1021" s="7">
        <v>-7398.5344999991357</v>
      </c>
      <c r="W1021" s="7">
        <v>4864788.0979000032</v>
      </c>
      <c r="X1021" s="25">
        <f t="shared" si="472"/>
        <v>443.05156372013579</v>
      </c>
      <c r="Y1021" s="6">
        <v>11948</v>
      </c>
      <c r="Z1021" s="21">
        <v>0.2244787109239722</v>
      </c>
      <c r="AA1021" s="7">
        <v>-7398.5344999991357</v>
      </c>
      <c r="AB1021" s="7">
        <v>4864788.0979000032</v>
      </c>
      <c r="AC1021" s="25">
        <f t="shared" si="473"/>
        <v>393.82144471329923</v>
      </c>
      <c r="AD1021" s="6">
        <v>11908</v>
      </c>
      <c r="AE1021" s="21">
        <v>0.22889485913226831</v>
      </c>
      <c r="AF1021" s="7">
        <v>-7398.5344999991357</v>
      </c>
      <c r="AG1021" s="7">
        <v>4864788.0979000032</v>
      </c>
      <c r="AH1021" s="25">
        <f t="shared" si="474"/>
        <v>364.29720988607909</v>
      </c>
      <c r="AI1021" s="6">
        <v>11817</v>
      </c>
      <c r="AJ1021" s="21">
        <v>0.243575224249684</v>
      </c>
      <c r="AK1021" s="7">
        <v>-7398.5344999991357</v>
      </c>
      <c r="AL1021" s="7">
        <v>4864788.0979000032</v>
      </c>
      <c r="AM1021" s="25">
        <f t="shared" si="475"/>
        <v>284.0975940200513</v>
      </c>
      <c r="AN1021" s="6">
        <v>11639</v>
      </c>
      <c r="AO1021" s="21">
        <v>0.2476677316503535</v>
      </c>
      <c r="AP1021" s="7">
        <v>-7398.5344999991357</v>
      </c>
      <c r="AQ1021" s="7">
        <v>4864788.0979000032</v>
      </c>
      <c r="AR1021" s="25">
        <f t="shared" si="476"/>
        <v>265.77999803021976</v>
      </c>
      <c r="AS1021" s="6">
        <v>11729</v>
      </c>
      <c r="AT1021" s="21">
        <v>0.2503247332915054</v>
      </c>
      <c r="AU1021" s="7">
        <v>-7398.5344999991357</v>
      </c>
      <c r="AV1021" s="7">
        <v>4864788.0979000032</v>
      </c>
      <c r="AW1021" s="25">
        <f t="shared" si="477"/>
        <v>254.67420054454499</v>
      </c>
      <c r="AX1021" s="6">
        <v>11994</v>
      </c>
      <c r="AY1021" s="21">
        <v>0.25585704934734299</v>
      </c>
      <c r="AZ1021" s="7">
        <v>-7398.5344999991357</v>
      </c>
      <c r="BA1021" s="7">
        <v>4864788.0979000032</v>
      </c>
      <c r="BB1021" s="25">
        <f t="shared" si="478"/>
        <v>233.35142190337939</v>
      </c>
      <c r="BC1021" s="6">
        <v>11770</v>
      </c>
      <c r="BD1021" s="21">
        <v>0.2581325427554782</v>
      </c>
      <c r="BE1021" s="7">
        <v>-7398.5344999991357</v>
      </c>
      <c r="BF1021" s="7">
        <v>4864788.0979000032</v>
      </c>
      <c r="BG1021" s="25">
        <f t="shared" si="479"/>
        <v>225.23141335576969</v>
      </c>
      <c r="BH1021" s="6">
        <v>12033</v>
      </c>
      <c r="BI1021" s="21">
        <v>0.26155781428169689</v>
      </c>
      <c r="BJ1021" s="7">
        <v>-7398.5344999991357</v>
      </c>
      <c r="BK1021" s="7">
        <v>4864788.0979000032</v>
      </c>
      <c r="BL1021" s="25">
        <f t="shared" si="480"/>
        <v>213.66294097713731</v>
      </c>
      <c r="BM1021" s="6">
        <v>11683</v>
      </c>
      <c r="BN1021" s="21">
        <v>0.2624510680710368</v>
      </c>
      <c r="BO1021" s="7">
        <v>-7396.255971133709</v>
      </c>
      <c r="BP1021" s="7">
        <v>4864776.2846530601</v>
      </c>
      <c r="BQ1021" s="25">
        <f t="shared" si="481"/>
        <v>210.76894513054017</v>
      </c>
      <c r="BR1021" s="6">
        <v>11723</v>
      </c>
      <c r="BS1021" s="21">
        <v>0.27222403161253039</v>
      </c>
      <c r="BT1021" s="7">
        <v>-7405.654399998486</v>
      </c>
      <c r="BU1021" s="7">
        <v>4864801.9548999975</v>
      </c>
      <c r="BV1021" s="25">
        <f t="shared" si="482"/>
        <v>182.09337851159603</v>
      </c>
      <c r="BW1021" s="6">
        <v>11772</v>
      </c>
      <c r="BX1021" s="21">
        <v>0.28455118059022361</v>
      </c>
      <c r="BY1021" s="7">
        <v>-7405.654399998486</v>
      </c>
      <c r="BZ1021" s="7">
        <v>4864801.9548999975</v>
      </c>
      <c r="CA1021" s="25">
        <f t="shared" si="483"/>
        <v>152.53111070664013</v>
      </c>
      <c r="CB1021" s="6">
        <v>11863</v>
      </c>
      <c r="CC1021" s="21">
        <v>0.2011502427259515</v>
      </c>
      <c r="CD1021" s="7">
        <v>-7398.5344999991357</v>
      </c>
      <c r="CE1021" s="7">
        <v>4864788.0979000032</v>
      </c>
      <c r="CF1021" s="25">
        <f t="shared" si="484"/>
        <v>610.82633963128364</v>
      </c>
      <c r="CG1021" s="6">
        <v>11948</v>
      </c>
      <c r="CH1021" s="21">
        <v>0.20603002186556191</v>
      </c>
      <c r="CI1021" s="7">
        <v>-7398.5344999991357</v>
      </c>
      <c r="CJ1021" s="7">
        <v>4864788.0979000032</v>
      </c>
      <c r="CK1021" s="25">
        <f t="shared" si="485"/>
        <v>554.9808087939324</v>
      </c>
      <c r="CL1021" s="6">
        <v>11908</v>
      </c>
      <c r="CM1021" s="21">
        <v>0.21046648224639039</v>
      </c>
      <c r="CN1021" s="7">
        <v>-7398.5344999991357</v>
      </c>
      <c r="CO1021" s="7">
        <v>4864788.0979000032</v>
      </c>
      <c r="CP1021" s="25">
        <f t="shared" si="486"/>
        <v>509.64554337021048</v>
      </c>
      <c r="CQ1021" s="6">
        <v>11729</v>
      </c>
      <c r="CR1021" s="21">
        <v>0.22168992228968329</v>
      </c>
      <c r="CS1021" s="7">
        <v>-7398.5344999991357</v>
      </c>
      <c r="CT1021" s="7">
        <v>4864788.0979000032</v>
      </c>
      <c r="CU1021" s="25">
        <f t="shared" si="487"/>
        <v>414.01511368694844</v>
      </c>
      <c r="CV1021" s="6">
        <v>11817</v>
      </c>
      <c r="CW1021" s="21">
        <v>0.2255994636850106</v>
      </c>
      <c r="CX1021" s="7">
        <v>-7398.5344999991357</v>
      </c>
      <c r="CY1021" s="7">
        <v>4864788.0979000032</v>
      </c>
      <c r="CZ1021" s="25">
        <f t="shared" si="488"/>
        <v>386.05372610325827</v>
      </c>
      <c r="DA1021" s="6">
        <v>11770</v>
      </c>
      <c r="DB1021" s="21">
        <v>0.23384061930224129</v>
      </c>
      <c r="DC1021" s="7">
        <v>-7398.5344999991357</v>
      </c>
      <c r="DD1021" s="7">
        <v>4864788.0979000032</v>
      </c>
      <c r="DE1021" s="25">
        <f t="shared" si="489"/>
        <v>334.44152098379277</v>
      </c>
      <c r="DF1021" s="6">
        <v>11639</v>
      </c>
      <c r="DG1021" s="21">
        <v>0.2353192237202178</v>
      </c>
      <c r="DH1021" s="7">
        <v>-7398.5344999991357</v>
      </c>
      <c r="DI1021" s="7">
        <v>4864788.0979000032</v>
      </c>
      <c r="DJ1021" s="25">
        <f t="shared" si="490"/>
        <v>326.11469716082962</v>
      </c>
      <c r="DK1021" s="6">
        <v>11994</v>
      </c>
      <c r="DL1021" s="21">
        <v>0.24128828560707019</v>
      </c>
      <c r="DM1021" s="7">
        <v>-7398.5344999991357</v>
      </c>
      <c r="DN1021" s="7">
        <v>4864788.0979000032</v>
      </c>
      <c r="DO1021" s="25">
        <f t="shared" si="491"/>
        <v>295.02243908699148</v>
      </c>
      <c r="DP1021" s="6">
        <v>12033</v>
      </c>
      <c r="DQ1021" s="21">
        <v>0.24932852722574869</v>
      </c>
      <c r="DR1021" s="7">
        <v>-7398.5344999991357</v>
      </c>
      <c r="DS1021" s="7">
        <v>4864788.0979000032</v>
      </c>
      <c r="DT1021" s="25">
        <f t="shared" si="492"/>
        <v>258.7689200251279</v>
      </c>
      <c r="DU1021" s="6">
        <v>11683</v>
      </c>
      <c r="DV1021" s="21">
        <v>0.25457182885552382</v>
      </c>
      <c r="DW1021" s="7">
        <v>-7396.255971133709</v>
      </c>
      <c r="DX1021" s="7">
        <v>4864776.2846530601</v>
      </c>
      <c r="DY1021" s="25">
        <f t="shared" si="493"/>
        <v>238.0995802305606</v>
      </c>
      <c r="DZ1021" s="6">
        <v>11670</v>
      </c>
      <c r="EA1021" s="21">
        <v>0.27416315944014857</v>
      </c>
      <c r="EB1021" s="7">
        <v>-7395.2131999991834</v>
      </c>
      <c r="EC1021" s="7">
        <v>4864786.2551999986</v>
      </c>
      <c r="ED1021" s="25">
        <f t="shared" si="494"/>
        <v>176.99606658308008</v>
      </c>
      <c r="EE1021" s="6">
        <v>11723</v>
      </c>
      <c r="EF1021" s="21">
        <v>0.27812331862692358</v>
      </c>
      <c r="EG1021" s="7">
        <v>-7405.654399998486</v>
      </c>
      <c r="EH1021" s="7">
        <v>4864801.9548999975</v>
      </c>
      <c r="EI1021" s="25">
        <f t="shared" si="495"/>
        <v>167.12845124090185</v>
      </c>
    </row>
    <row r="1022" spans="1:139" x14ac:dyDescent="0.25">
      <c r="A1022" s="6">
        <v>1008</v>
      </c>
      <c r="B1022" s="6">
        <v>2</v>
      </c>
      <c r="C1022" s="6">
        <v>1</v>
      </c>
      <c r="D1022" s="6">
        <v>2</v>
      </c>
      <c r="E1022" s="6">
        <v>1</v>
      </c>
      <c r="F1022" s="20">
        <f t="shared" si="465"/>
        <v>1</v>
      </c>
      <c r="G1022" s="20">
        <f t="shared" si="466"/>
        <v>1</v>
      </c>
      <c r="H1022" s="20">
        <f t="shared" si="467"/>
        <v>1</v>
      </c>
      <c r="I1022" s="7">
        <v>-7324.7588989280994</v>
      </c>
      <c r="J1022" s="7">
        <v>4864817.9329081867</v>
      </c>
      <c r="K1022" s="6">
        <v>-3</v>
      </c>
      <c r="L1022" s="6">
        <v>3</v>
      </c>
      <c r="M1022" s="7">
        <v>-7323.3108572404126</v>
      </c>
      <c r="N1022" s="7">
        <v>4864816.664602818</v>
      </c>
      <c r="O1022" s="26">
        <f t="shared" si="468"/>
        <v>-7323.3108572404144</v>
      </c>
      <c r="P1022" s="26">
        <f t="shared" si="469"/>
        <v>4864816.664602818</v>
      </c>
      <c r="Q1022" s="20">
        <f t="shared" si="470"/>
        <v>1</v>
      </c>
      <c r="R1022" s="26">
        <f t="shared" si="471"/>
        <v>1.9249475934687827</v>
      </c>
      <c r="S1022" s="26">
        <f>R1022*'8_HeSo_Mercator'!$B$7</f>
        <v>1.4747530877673833</v>
      </c>
      <c r="T1022" s="6">
        <v>3651</v>
      </c>
      <c r="U1022" s="21">
        <v>0.3140370341832997</v>
      </c>
      <c r="V1022" s="7">
        <v>-7332.1088000014424</v>
      </c>
      <c r="W1022" s="7">
        <v>4864822.1709999964</v>
      </c>
      <c r="X1022" s="25">
        <f t="shared" si="472"/>
        <v>102.81974710953919</v>
      </c>
      <c r="Y1022" s="6">
        <v>3513</v>
      </c>
      <c r="Z1022" s="21">
        <v>0.32880804794032248</v>
      </c>
      <c r="AA1022" s="7">
        <v>-7332.1088000014424</v>
      </c>
      <c r="AB1022" s="7">
        <v>4864822.1709999964</v>
      </c>
      <c r="AC1022" s="25">
        <f t="shared" si="473"/>
        <v>85.552015345950963</v>
      </c>
      <c r="AD1022" s="6">
        <v>4481</v>
      </c>
      <c r="AE1022" s="21">
        <v>0.33786245114159241</v>
      </c>
      <c r="AF1022" s="7">
        <v>-7332.1088000014424</v>
      </c>
      <c r="AG1022" s="7">
        <v>4864822.1709999964</v>
      </c>
      <c r="AH1022" s="25">
        <f t="shared" si="474"/>
        <v>76.743267476419234</v>
      </c>
      <c r="AI1022" s="6">
        <v>4619</v>
      </c>
      <c r="AJ1022" s="21">
        <v>0.34346665926333259</v>
      </c>
      <c r="AK1022" s="7">
        <v>-7332.1088000014424</v>
      </c>
      <c r="AL1022" s="7">
        <v>4864822.1709999964</v>
      </c>
      <c r="AM1022" s="25">
        <f t="shared" si="475"/>
        <v>71.855771431759379</v>
      </c>
      <c r="AN1022" s="6">
        <v>3653</v>
      </c>
      <c r="AO1022" s="21">
        <v>0.34511376504911528</v>
      </c>
      <c r="AP1022" s="7">
        <v>-7332.1088000014424</v>
      </c>
      <c r="AQ1022" s="7">
        <v>4864822.1709999964</v>
      </c>
      <c r="AR1022" s="25">
        <f t="shared" si="476"/>
        <v>70.493792068011388</v>
      </c>
      <c r="AS1022" s="6">
        <v>4617</v>
      </c>
      <c r="AT1022" s="21">
        <v>0.35604769338868708</v>
      </c>
      <c r="AU1022" s="7">
        <v>-7332.1088000014424</v>
      </c>
      <c r="AV1022" s="7">
        <v>4864822.1709999964</v>
      </c>
      <c r="AW1022" s="25">
        <f t="shared" si="477"/>
        <v>62.225342200348365</v>
      </c>
      <c r="AX1022" s="6">
        <v>3508</v>
      </c>
      <c r="AY1022" s="21">
        <v>0.36006805728236813</v>
      </c>
      <c r="AZ1022" s="7">
        <v>-7325.2340999990702</v>
      </c>
      <c r="BA1022" s="7">
        <v>4864818.3567999974</v>
      </c>
      <c r="BB1022" s="25">
        <f t="shared" si="478"/>
        <v>59.49241762581994</v>
      </c>
      <c r="BC1022" s="6">
        <v>11879</v>
      </c>
      <c r="BD1022" s="21">
        <v>0.3612563276455546</v>
      </c>
      <c r="BE1022" s="7">
        <v>-7317.6510000005364</v>
      </c>
      <c r="BF1022" s="7">
        <v>4864794.6286000013</v>
      </c>
      <c r="BG1022" s="25">
        <f t="shared" si="479"/>
        <v>58.713524165538047</v>
      </c>
      <c r="BH1022" s="6">
        <v>3626</v>
      </c>
      <c r="BI1022" s="21">
        <v>0.3626848002578541</v>
      </c>
      <c r="BJ1022" s="7">
        <v>-7337.716099999845</v>
      </c>
      <c r="BK1022" s="7">
        <v>4864825.2817000002</v>
      </c>
      <c r="BL1022" s="25">
        <f t="shared" si="480"/>
        <v>57.793976826443469</v>
      </c>
      <c r="BM1022" s="6">
        <v>3497</v>
      </c>
      <c r="BN1022" s="21">
        <v>0.36631358096683031</v>
      </c>
      <c r="BO1022" s="7">
        <v>-7311.9193999990821</v>
      </c>
      <c r="BP1022" s="7">
        <v>4864808.9637999982</v>
      </c>
      <c r="BQ1022" s="25">
        <f t="shared" si="481"/>
        <v>55.537703654750779</v>
      </c>
      <c r="BR1022" s="6">
        <v>3926</v>
      </c>
      <c r="BS1022" s="21">
        <v>0.3663513418618693</v>
      </c>
      <c r="BT1022" s="7">
        <v>-7330.7868999987841</v>
      </c>
      <c r="BU1022" s="7">
        <v>4864821.4372999966</v>
      </c>
      <c r="BV1022" s="25">
        <f t="shared" si="482"/>
        <v>55.514809466122834</v>
      </c>
      <c r="BW1022" s="6">
        <v>18691</v>
      </c>
      <c r="BX1022" s="21">
        <v>0.3695379437866203</v>
      </c>
      <c r="BY1022" s="7">
        <v>-7327.9290999993682</v>
      </c>
      <c r="BZ1022" s="7">
        <v>4864824.4069999978</v>
      </c>
      <c r="CA1022" s="25">
        <f t="shared" si="483"/>
        <v>53.62457314878845</v>
      </c>
      <c r="CB1022" s="6">
        <v>11885</v>
      </c>
      <c r="CC1022" s="21">
        <v>0.27844703122180109</v>
      </c>
      <c r="CD1022" s="7">
        <v>-7316.867199998349</v>
      </c>
      <c r="CE1022" s="7">
        <v>4864813.7149000019</v>
      </c>
      <c r="CF1022" s="25">
        <f t="shared" si="484"/>
        <v>166.35261516707618</v>
      </c>
      <c r="CG1022" s="6">
        <v>11796</v>
      </c>
      <c r="CH1022" s="21">
        <v>0.29501632278918682</v>
      </c>
      <c r="CI1022" s="7">
        <v>-7316.867199998349</v>
      </c>
      <c r="CJ1022" s="7">
        <v>4864813.7149000019</v>
      </c>
      <c r="CK1022" s="25">
        <f t="shared" si="485"/>
        <v>132.01273176986618</v>
      </c>
      <c r="CL1022" s="6">
        <v>11838</v>
      </c>
      <c r="CM1022" s="21">
        <v>0.29548441013629789</v>
      </c>
      <c r="CN1022" s="7">
        <v>-7316.867199998349</v>
      </c>
      <c r="CO1022" s="7">
        <v>4864813.7149000019</v>
      </c>
      <c r="CP1022" s="25">
        <f t="shared" si="486"/>
        <v>131.17821315025211</v>
      </c>
      <c r="CQ1022" s="6">
        <v>11932</v>
      </c>
      <c r="CR1022" s="21">
        <v>0.29766165789719651</v>
      </c>
      <c r="CS1022" s="7">
        <v>-7316.867199998349</v>
      </c>
      <c r="CT1022" s="7">
        <v>4864813.7149000019</v>
      </c>
      <c r="CU1022" s="25">
        <f t="shared" si="487"/>
        <v>127.38210303703482</v>
      </c>
      <c r="CV1022" s="6">
        <v>11931</v>
      </c>
      <c r="CW1022" s="21">
        <v>0.31092113610599781</v>
      </c>
      <c r="CX1022" s="7">
        <v>-7318.341099999845</v>
      </c>
      <c r="CY1022" s="7">
        <v>4864814.5324999988</v>
      </c>
      <c r="CZ1022" s="25">
        <f t="shared" si="488"/>
        <v>107.00375448076836</v>
      </c>
      <c r="DA1022" s="6">
        <v>12014</v>
      </c>
      <c r="DB1022" s="21">
        <v>0.31561423470377581</v>
      </c>
      <c r="DC1022" s="7">
        <v>-7318.341099999845</v>
      </c>
      <c r="DD1022" s="7">
        <v>4864814.5324999988</v>
      </c>
      <c r="DE1022" s="25">
        <f t="shared" si="489"/>
        <v>100.77984140881118</v>
      </c>
      <c r="DF1022" s="6">
        <v>11969</v>
      </c>
      <c r="DG1022" s="21">
        <v>0.31630665528636759</v>
      </c>
      <c r="DH1022" s="7">
        <v>-7316.867199998349</v>
      </c>
      <c r="DI1022" s="7">
        <v>4864813.7149000019</v>
      </c>
      <c r="DJ1022" s="25">
        <f t="shared" si="490"/>
        <v>99.900274294266183</v>
      </c>
      <c r="DK1022" s="6">
        <v>11977</v>
      </c>
      <c r="DL1022" s="21">
        <v>0.31674781982433348</v>
      </c>
      <c r="DM1022" s="7">
        <v>-7318.341099999845</v>
      </c>
      <c r="DN1022" s="7">
        <v>4864814.5324999988</v>
      </c>
      <c r="DO1022" s="25">
        <f t="shared" si="491"/>
        <v>99.344873874557862</v>
      </c>
      <c r="DP1022" s="6">
        <v>11752</v>
      </c>
      <c r="DQ1022" s="21">
        <v>0.3171902688686456</v>
      </c>
      <c r="DR1022" s="7">
        <v>-7316.867199998349</v>
      </c>
      <c r="DS1022" s="7">
        <v>4864813.7149000019</v>
      </c>
      <c r="DT1022" s="25">
        <f t="shared" si="492"/>
        <v>98.791727515465141</v>
      </c>
      <c r="DU1022" s="6">
        <v>11755</v>
      </c>
      <c r="DV1022" s="21">
        <v>0.31725206320592619</v>
      </c>
      <c r="DW1022" s="7">
        <v>-7318.341099999845</v>
      </c>
      <c r="DX1022" s="7">
        <v>4864814.5324999988</v>
      </c>
      <c r="DY1022" s="25">
        <f t="shared" si="493"/>
        <v>98.714779414694291</v>
      </c>
      <c r="DZ1022" s="6">
        <v>11798</v>
      </c>
      <c r="EA1022" s="21">
        <v>0.3199941326350445</v>
      </c>
      <c r="EB1022" s="7">
        <v>-7318.341099999845</v>
      </c>
      <c r="EC1022" s="7">
        <v>4864814.5324999988</v>
      </c>
      <c r="ED1022" s="25">
        <f t="shared" si="494"/>
        <v>95.374426405332386</v>
      </c>
      <c r="EE1022" s="6">
        <v>11705</v>
      </c>
      <c r="EF1022" s="21">
        <v>0.32538344750086667</v>
      </c>
      <c r="EG1022" s="7">
        <v>-7316.867199998349</v>
      </c>
      <c r="EH1022" s="7">
        <v>4864813.7149000019</v>
      </c>
      <c r="EI1022" s="25">
        <f t="shared" si="495"/>
        <v>89.210952203790413</v>
      </c>
    </row>
    <row r="1023" spans="1:139" x14ac:dyDescent="0.25">
      <c r="A1023" s="6">
        <v>1009</v>
      </c>
      <c r="B1023" s="6">
        <v>2</v>
      </c>
      <c r="C1023" s="6">
        <v>1</v>
      </c>
      <c r="D1023" s="6">
        <v>2</v>
      </c>
      <c r="E1023" s="6">
        <v>1</v>
      </c>
      <c r="F1023" s="20">
        <f t="shared" si="465"/>
        <v>1</v>
      </c>
      <c r="G1023" s="20">
        <f t="shared" si="466"/>
        <v>1</v>
      </c>
      <c r="H1023" s="20">
        <f t="shared" si="467"/>
        <v>1</v>
      </c>
      <c r="I1023" s="7">
        <v>-7332.1342594739835</v>
      </c>
      <c r="J1023" s="7">
        <v>4864822.032640364</v>
      </c>
      <c r="K1023" s="6">
        <v>0</v>
      </c>
      <c r="L1023" s="6">
        <v>-3</v>
      </c>
      <c r="M1023" s="7">
        <v>-7337.5384673839053</v>
      </c>
      <c r="N1023" s="7">
        <v>4864826.3633627919</v>
      </c>
      <c r="O1023" s="26">
        <f t="shared" si="468"/>
        <v>-7337.5384673839062</v>
      </c>
      <c r="P1023" s="26">
        <f t="shared" si="469"/>
        <v>4864826.3633627919</v>
      </c>
      <c r="Q1023" s="20">
        <f t="shared" si="470"/>
        <v>1</v>
      </c>
      <c r="R1023" s="26">
        <f t="shared" si="471"/>
        <v>6.9253606318675001</v>
      </c>
      <c r="S1023" s="26">
        <f>R1023*'8_HeSo_Mercator'!$B$7</f>
        <v>5.3057013138445743</v>
      </c>
      <c r="T1023" s="6">
        <v>18691</v>
      </c>
      <c r="U1023" s="21">
        <v>0.30202712210933003</v>
      </c>
      <c r="V1023" s="7">
        <v>-7327.9290999993682</v>
      </c>
      <c r="W1023" s="7">
        <v>4864824.4069999978</v>
      </c>
      <c r="X1023" s="25">
        <f t="shared" si="472"/>
        <v>120.17557870927163</v>
      </c>
      <c r="Y1023" s="6">
        <v>4456</v>
      </c>
      <c r="Z1023" s="21">
        <v>0.32096080570853291</v>
      </c>
      <c r="AA1023" s="7">
        <v>-7337.716099999845</v>
      </c>
      <c r="AB1023" s="7">
        <v>4864825.2817000002</v>
      </c>
      <c r="AC1023" s="25">
        <f t="shared" si="473"/>
        <v>94.230608105395746</v>
      </c>
      <c r="AD1023" s="6">
        <v>4593</v>
      </c>
      <c r="AE1023" s="21">
        <v>0.33363138506699802</v>
      </c>
      <c r="AF1023" s="7">
        <v>-7338.8579999990761</v>
      </c>
      <c r="AG1023" s="7">
        <v>4864825.9152000016</v>
      </c>
      <c r="AH1023" s="25">
        <f t="shared" si="474"/>
        <v>80.710940164521077</v>
      </c>
      <c r="AI1023" s="6">
        <v>18602</v>
      </c>
      <c r="AJ1023" s="21">
        <v>0.33735588288792229</v>
      </c>
      <c r="AK1023" s="7">
        <v>-7327.9290999993682</v>
      </c>
      <c r="AL1023" s="7">
        <v>4864824.4069999978</v>
      </c>
      <c r="AM1023" s="25">
        <f t="shared" si="475"/>
        <v>77.205252642367626</v>
      </c>
      <c r="AN1023" s="6">
        <v>4454</v>
      </c>
      <c r="AO1023" s="21">
        <v>0.33893662238210032</v>
      </c>
      <c r="AP1023" s="7">
        <v>-7338.8579999990761</v>
      </c>
      <c r="AQ1023" s="7">
        <v>4864825.9152000016</v>
      </c>
      <c r="AR1023" s="25">
        <f t="shared" si="476"/>
        <v>75.775011508400922</v>
      </c>
      <c r="AS1023" s="6">
        <v>3350</v>
      </c>
      <c r="AT1023" s="21">
        <v>0.3404547399768072</v>
      </c>
      <c r="AU1023" s="7">
        <v>-7338.8579999990761</v>
      </c>
      <c r="AV1023" s="7">
        <v>4864825.9152000016</v>
      </c>
      <c r="AW1023" s="25">
        <f t="shared" si="477"/>
        <v>74.432474950574843</v>
      </c>
      <c r="AX1023" s="6">
        <v>4177</v>
      </c>
      <c r="AY1023" s="21">
        <v>0.34162149667639091</v>
      </c>
      <c r="AZ1023" s="7">
        <v>-7337.716099999845</v>
      </c>
      <c r="BA1023" s="7">
        <v>4864825.2817000002</v>
      </c>
      <c r="BB1023" s="25">
        <f t="shared" si="478"/>
        <v>73.420820884236619</v>
      </c>
      <c r="BC1023" s="6">
        <v>4201</v>
      </c>
      <c r="BD1023" s="21">
        <v>0.34421685028852073</v>
      </c>
      <c r="BE1023" s="7">
        <v>-7330.7868999987841</v>
      </c>
      <c r="BF1023" s="7">
        <v>4864821.4372999966</v>
      </c>
      <c r="BG1023" s="25">
        <f t="shared" si="479"/>
        <v>71.231402381695304</v>
      </c>
      <c r="BH1023" s="6">
        <v>3626</v>
      </c>
      <c r="BI1023" s="21">
        <v>0.34864507714121618</v>
      </c>
      <c r="BJ1023" s="7">
        <v>-7337.716099999845</v>
      </c>
      <c r="BK1023" s="7">
        <v>4864825.2817000002</v>
      </c>
      <c r="BL1023" s="25">
        <f t="shared" si="480"/>
        <v>67.680857203247385</v>
      </c>
      <c r="BM1023" s="6">
        <v>4616</v>
      </c>
      <c r="BN1023" s="21">
        <v>0.35075398521512718</v>
      </c>
      <c r="BO1023" s="7">
        <v>-7330.7868999987841</v>
      </c>
      <c r="BP1023" s="7">
        <v>4864821.4372999966</v>
      </c>
      <c r="BQ1023" s="25">
        <f t="shared" si="481"/>
        <v>66.067754073578215</v>
      </c>
      <c r="BR1023" s="6">
        <v>4476</v>
      </c>
      <c r="BS1023" s="21">
        <v>0.35090086628779033</v>
      </c>
      <c r="BT1023" s="7">
        <v>-7330.7868999987841</v>
      </c>
      <c r="BU1023" s="7">
        <v>4864821.4372999966</v>
      </c>
      <c r="BV1023" s="25">
        <f t="shared" si="482"/>
        <v>65.957204203085354</v>
      </c>
      <c r="BW1023" s="6">
        <v>3762</v>
      </c>
      <c r="BX1023" s="21">
        <v>0.35118421862680071</v>
      </c>
      <c r="BY1023" s="7">
        <v>-7337.716099999845</v>
      </c>
      <c r="BZ1023" s="7">
        <v>4864825.2817000002</v>
      </c>
      <c r="CA1023" s="25">
        <f t="shared" si="483"/>
        <v>65.744591900744666</v>
      </c>
      <c r="CB1023" s="6">
        <v>4456</v>
      </c>
      <c r="CC1023" s="21">
        <v>0.29181758750463821</v>
      </c>
      <c r="CD1023" s="7">
        <v>-7337.716099999845</v>
      </c>
      <c r="CE1023" s="7">
        <v>4864825.2817000002</v>
      </c>
      <c r="CF1023" s="25">
        <f t="shared" si="484"/>
        <v>137.89678754503916</v>
      </c>
      <c r="CG1023" s="6">
        <v>4593</v>
      </c>
      <c r="CH1023" s="21">
        <v>0.31020629053118209</v>
      </c>
      <c r="CI1023" s="7">
        <v>-7338.8579999990761</v>
      </c>
      <c r="CJ1023" s="7">
        <v>4864825.9152000016</v>
      </c>
      <c r="CK1023" s="25">
        <f t="shared" si="485"/>
        <v>107.99349544720128</v>
      </c>
      <c r="CL1023" s="6">
        <v>4454</v>
      </c>
      <c r="CM1023" s="21">
        <v>0.3188820791051275</v>
      </c>
      <c r="CN1023" s="7">
        <v>-7338.8579999990761</v>
      </c>
      <c r="CO1023" s="7">
        <v>4864825.9152000016</v>
      </c>
      <c r="CP1023" s="25">
        <f t="shared" si="486"/>
        <v>96.711818197231395</v>
      </c>
      <c r="CQ1023" s="6">
        <v>3350</v>
      </c>
      <c r="CR1023" s="21">
        <v>0.32402093106551</v>
      </c>
      <c r="CS1023" s="7">
        <v>-7338.8579999990761</v>
      </c>
      <c r="CT1023" s="7">
        <v>4864825.9152000016</v>
      </c>
      <c r="CU1023" s="25">
        <f t="shared" si="487"/>
        <v>90.720980952508384</v>
      </c>
      <c r="CV1023" s="6">
        <v>18691</v>
      </c>
      <c r="CW1023" s="21">
        <v>0.32536657548988818</v>
      </c>
      <c r="CX1023" s="7">
        <v>-7327.9290999993682</v>
      </c>
      <c r="CY1023" s="7">
        <v>4864824.4069999978</v>
      </c>
      <c r="CZ1023" s="25">
        <f t="shared" si="488"/>
        <v>89.229457918378827</v>
      </c>
      <c r="DA1023" s="6">
        <v>3626</v>
      </c>
      <c r="DB1023" s="21">
        <v>0.32987776051867368</v>
      </c>
      <c r="DC1023" s="7">
        <v>-7337.716099999845</v>
      </c>
      <c r="DD1023" s="7">
        <v>4864825.2817000002</v>
      </c>
      <c r="DE1023" s="25">
        <f t="shared" si="489"/>
        <v>84.44770468096003</v>
      </c>
      <c r="DF1023" s="6">
        <v>4177</v>
      </c>
      <c r="DG1023" s="21">
        <v>0.33065438653095941</v>
      </c>
      <c r="DH1023" s="7">
        <v>-7337.716099999845</v>
      </c>
      <c r="DI1023" s="7">
        <v>4864825.2817000002</v>
      </c>
      <c r="DJ1023" s="25">
        <f t="shared" si="490"/>
        <v>83.657107776103018</v>
      </c>
      <c r="DK1023" s="6">
        <v>3655</v>
      </c>
      <c r="DL1023" s="21">
        <v>0.33266949670702101</v>
      </c>
      <c r="DM1023" s="7">
        <v>-7359.3310999982059</v>
      </c>
      <c r="DN1023" s="7">
        <v>4864837.2735000029</v>
      </c>
      <c r="DO1023" s="25">
        <f t="shared" si="491"/>
        <v>81.648474591558767</v>
      </c>
      <c r="DP1023" s="6">
        <v>3651</v>
      </c>
      <c r="DQ1023" s="21">
        <v>0.33947215549589421</v>
      </c>
      <c r="DR1023" s="7">
        <v>-7332.1088000014424</v>
      </c>
      <c r="DS1023" s="7">
        <v>4864822.1709999964</v>
      </c>
      <c r="DT1023" s="25">
        <f t="shared" si="492"/>
        <v>75.2979873656747</v>
      </c>
      <c r="DU1023" s="6">
        <v>18679</v>
      </c>
      <c r="DV1023" s="21">
        <v>0.34132003411893991</v>
      </c>
      <c r="DW1023" s="7">
        <v>-7352.3487999998033</v>
      </c>
      <c r="DX1023" s="7">
        <v>4864837.9547000006</v>
      </c>
      <c r="DY1023" s="25">
        <f t="shared" si="493"/>
        <v>73.680553299166505</v>
      </c>
      <c r="DZ1023" s="6">
        <v>3794</v>
      </c>
      <c r="EA1023" s="21">
        <v>0.3423408274893423</v>
      </c>
      <c r="EB1023" s="7">
        <v>-7360.4972999989986</v>
      </c>
      <c r="EC1023" s="7">
        <v>4864837.9205000028</v>
      </c>
      <c r="ED1023" s="25">
        <f t="shared" si="494"/>
        <v>72.805672144792993</v>
      </c>
      <c r="EE1023" s="6">
        <v>18874</v>
      </c>
      <c r="EF1023" s="21">
        <v>0.34259931215094802</v>
      </c>
      <c r="EG1023" s="7">
        <v>-7332.1542292572558</v>
      </c>
      <c r="EH1023" s="7">
        <v>4864832.4939402491</v>
      </c>
      <c r="EI1023" s="25">
        <f t="shared" si="495"/>
        <v>72.586198707037155</v>
      </c>
    </row>
    <row r="1024" spans="1:139" x14ac:dyDescent="0.25">
      <c r="A1024" s="6">
        <v>1010</v>
      </c>
      <c r="B1024" s="6">
        <v>2</v>
      </c>
      <c r="C1024" s="6">
        <v>4</v>
      </c>
      <c r="D1024" s="6">
        <v>2</v>
      </c>
      <c r="E1024" s="6">
        <v>4</v>
      </c>
      <c r="F1024" s="20">
        <f t="shared" si="465"/>
        <v>1</v>
      </c>
      <c r="G1024" s="20">
        <f t="shared" si="466"/>
        <v>1</v>
      </c>
      <c r="H1024" s="20">
        <f t="shared" si="467"/>
        <v>1</v>
      </c>
      <c r="I1024" s="7">
        <v>-7406.3379994930774</v>
      </c>
      <c r="J1024" s="7">
        <v>4864800.3142141886</v>
      </c>
      <c r="K1024" s="6">
        <v>3</v>
      </c>
      <c r="L1024" s="6">
        <v>6</v>
      </c>
      <c r="M1024" s="7">
        <v>-7405.2211189323334</v>
      </c>
      <c r="N1024" s="7">
        <v>4864786.8257743744</v>
      </c>
      <c r="O1024" s="26">
        <f t="shared" si="468"/>
        <v>-7405.2211189323343</v>
      </c>
      <c r="P1024" s="26">
        <f t="shared" si="469"/>
        <v>4864786.8257743753</v>
      </c>
      <c r="Q1024" s="20">
        <f t="shared" si="470"/>
        <v>1</v>
      </c>
      <c r="R1024" s="26">
        <f t="shared" si="471"/>
        <v>13.534601242105452</v>
      </c>
      <c r="S1024" s="26">
        <f>R1024*'8_HeSo_Mercator'!$B$7</f>
        <v>10.36921474705019</v>
      </c>
      <c r="T1024" s="6">
        <v>1206</v>
      </c>
      <c r="U1024" s="21">
        <v>0.25410285968215468</v>
      </c>
      <c r="V1024" s="7">
        <v>-7397.8597999997437</v>
      </c>
      <c r="W1024" s="7">
        <v>4864783.6682000011</v>
      </c>
      <c r="X1024" s="25">
        <f t="shared" si="472"/>
        <v>239.86218715713281</v>
      </c>
      <c r="Y1024" s="6">
        <v>1168</v>
      </c>
      <c r="Z1024" s="21">
        <v>0.2603412255739887</v>
      </c>
      <c r="AA1024" s="7">
        <v>-7397.8597999997437</v>
      </c>
      <c r="AB1024" s="7">
        <v>4864783.6682000011</v>
      </c>
      <c r="AC1024" s="25">
        <f t="shared" si="473"/>
        <v>217.68485758002376</v>
      </c>
      <c r="AD1024" s="6">
        <v>1185</v>
      </c>
      <c r="AE1024" s="21">
        <v>0.26257898003984942</v>
      </c>
      <c r="AF1024" s="7">
        <v>-7397.8597999997437</v>
      </c>
      <c r="AG1024" s="7">
        <v>4864783.6682000011</v>
      </c>
      <c r="AH1024" s="25">
        <f t="shared" si="474"/>
        <v>210.35855161925156</v>
      </c>
      <c r="AI1024" s="6">
        <v>1143</v>
      </c>
      <c r="AJ1024" s="21">
        <v>0.26422162017650769</v>
      </c>
      <c r="AK1024" s="7">
        <v>-7397.8597999997437</v>
      </c>
      <c r="AL1024" s="7">
        <v>4864783.6682000011</v>
      </c>
      <c r="AM1024" s="25">
        <f t="shared" si="475"/>
        <v>205.17601705458091</v>
      </c>
      <c r="AN1024" s="6">
        <v>1225</v>
      </c>
      <c r="AO1024" s="21">
        <v>0.27100652216290261</v>
      </c>
      <c r="AP1024" s="7">
        <v>-7397.8597999997437</v>
      </c>
      <c r="AQ1024" s="7">
        <v>4864783.6682000011</v>
      </c>
      <c r="AR1024" s="25">
        <f t="shared" si="476"/>
        <v>185.38774775442405</v>
      </c>
      <c r="AS1024" s="6">
        <v>1244</v>
      </c>
      <c r="AT1024" s="21">
        <v>0.27702667425163979</v>
      </c>
      <c r="AU1024" s="7">
        <v>-7397.8597999997437</v>
      </c>
      <c r="AV1024" s="7">
        <v>4864783.6682000011</v>
      </c>
      <c r="AW1024" s="25">
        <f t="shared" si="477"/>
        <v>169.79060150709492</v>
      </c>
      <c r="AX1024" s="6">
        <v>1260</v>
      </c>
      <c r="AY1024" s="21">
        <v>0.27847020760582569</v>
      </c>
      <c r="AZ1024" s="7">
        <v>-7397.8597999997437</v>
      </c>
      <c r="BA1024" s="7">
        <v>4864783.6682000011</v>
      </c>
      <c r="BB1024" s="25">
        <f t="shared" si="478"/>
        <v>166.29724161982458</v>
      </c>
      <c r="BC1024" s="6">
        <v>1171</v>
      </c>
      <c r="BD1024" s="21">
        <v>0.28620071669251518</v>
      </c>
      <c r="BE1024" s="7">
        <v>-7391.0844999998808</v>
      </c>
      <c r="BF1024" s="7">
        <v>4864779.9096999988</v>
      </c>
      <c r="BG1024" s="25">
        <f t="shared" si="479"/>
        <v>149.04490416609369</v>
      </c>
      <c r="BH1024" s="6">
        <v>1276</v>
      </c>
      <c r="BI1024" s="21">
        <v>0.2862259886372655</v>
      </c>
      <c r="BJ1024" s="7">
        <v>-7404.7054999992251</v>
      </c>
      <c r="BK1024" s="7">
        <v>4864787.4662000015</v>
      </c>
      <c r="BL1024" s="25">
        <f t="shared" si="480"/>
        <v>148.99227224719593</v>
      </c>
      <c r="BM1024" s="6">
        <v>1278</v>
      </c>
      <c r="BN1024" s="21">
        <v>0.28724249615470687</v>
      </c>
      <c r="BO1024" s="7">
        <v>-7397.8597999997437</v>
      </c>
      <c r="BP1024" s="7">
        <v>4864783.6682000011</v>
      </c>
      <c r="BQ1024" s="25">
        <f t="shared" si="481"/>
        <v>146.89439725075269</v>
      </c>
      <c r="BR1024" s="6">
        <v>1257</v>
      </c>
      <c r="BS1024" s="21">
        <v>0.28728864773199209</v>
      </c>
      <c r="BT1024" s="7">
        <v>-7404.7054999992251</v>
      </c>
      <c r="BU1024" s="7">
        <v>4864787.4662000015</v>
      </c>
      <c r="BV1024" s="25">
        <f t="shared" si="482"/>
        <v>146.80002840275762</v>
      </c>
      <c r="BW1024" s="6">
        <v>1235</v>
      </c>
      <c r="BX1024" s="21">
        <v>0.28949661407972571</v>
      </c>
      <c r="BY1024" s="7">
        <v>-7413.9552999995649</v>
      </c>
      <c r="BZ1024" s="7">
        <v>4864787.7942999974</v>
      </c>
      <c r="CA1024" s="25">
        <f t="shared" si="483"/>
        <v>142.37247847445184</v>
      </c>
      <c r="CB1024" s="6">
        <v>1235</v>
      </c>
      <c r="CC1024" s="21">
        <v>0.2413383060375115</v>
      </c>
      <c r="CD1024" s="7">
        <v>-7413.9552999995649</v>
      </c>
      <c r="CE1024" s="7">
        <v>4864787.7942999974</v>
      </c>
      <c r="CF1024" s="25">
        <f t="shared" si="484"/>
        <v>294.7779265210583</v>
      </c>
      <c r="CG1024" s="6">
        <v>1215</v>
      </c>
      <c r="CH1024" s="21">
        <v>0.26483765695005251</v>
      </c>
      <c r="CI1024" s="7">
        <v>-7413.9552999995649</v>
      </c>
      <c r="CJ1024" s="7">
        <v>4864787.7942999974</v>
      </c>
      <c r="CK1024" s="25">
        <f t="shared" si="485"/>
        <v>203.27363438742444</v>
      </c>
      <c r="CL1024" s="6">
        <v>1135</v>
      </c>
      <c r="CM1024" s="21">
        <v>0.27319807721444012</v>
      </c>
      <c r="CN1024" s="7">
        <v>-7410.1004000008106</v>
      </c>
      <c r="CO1024" s="7">
        <v>4864794.7424999997</v>
      </c>
      <c r="CP1024" s="25">
        <f t="shared" si="486"/>
        <v>179.51033040929568</v>
      </c>
      <c r="CQ1024" s="6">
        <v>1252</v>
      </c>
      <c r="CR1024" s="21">
        <v>0.27323758070892068</v>
      </c>
      <c r="CS1024" s="7">
        <v>-7413.9552999995649</v>
      </c>
      <c r="CT1024" s="7">
        <v>4864787.7942999974</v>
      </c>
      <c r="CU1024" s="25">
        <f t="shared" si="487"/>
        <v>179.4065416458933</v>
      </c>
      <c r="CV1024" s="6">
        <v>1272</v>
      </c>
      <c r="CW1024" s="21">
        <v>0.27327756416917798</v>
      </c>
      <c r="CX1024" s="7">
        <v>-7413.9552999995649</v>
      </c>
      <c r="CY1024" s="7">
        <v>4864787.7942999974</v>
      </c>
      <c r="CZ1024" s="25">
        <f t="shared" si="488"/>
        <v>179.30156822507905</v>
      </c>
      <c r="DA1024" s="6">
        <v>1136</v>
      </c>
      <c r="DB1024" s="21">
        <v>0.27588724168912832</v>
      </c>
      <c r="DC1024" s="7">
        <v>-7409.3845000006258</v>
      </c>
      <c r="DD1024" s="7">
        <v>4864796.0331000024</v>
      </c>
      <c r="DE1024" s="25">
        <f t="shared" si="489"/>
        <v>172.61301224134192</v>
      </c>
      <c r="DF1024" s="6">
        <v>1138</v>
      </c>
      <c r="DG1024" s="21">
        <v>0.28337767819633108</v>
      </c>
      <c r="DH1024" s="7">
        <v>-7413.9552999995649</v>
      </c>
      <c r="DI1024" s="7">
        <v>4864787.7942999974</v>
      </c>
      <c r="DJ1024" s="25">
        <f t="shared" si="490"/>
        <v>155.07345013642072</v>
      </c>
      <c r="DK1024" s="6">
        <v>1171</v>
      </c>
      <c r="DL1024" s="21">
        <v>0.28348224800967292</v>
      </c>
      <c r="DM1024" s="7">
        <v>-7391.0844999998808</v>
      </c>
      <c r="DN1024" s="7">
        <v>4864779.9096999988</v>
      </c>
      <c r="DO1024" s="25">
        <f t="shared" si="491"/>
        <v>154.84476517977166</v>
      </c>
      <c r="DP1024" s="6">
        <v>1115</v>
      </c>
      <c r="DQ1024" s="21">
        <v>0.28406955588033528</v>
      </c>
      <c r="DR1024" s="7">
        <v>-7407.4063000008464</v>
      </c>
      <c r="DS1024" s="7">
        <v>4864799.5983000034</v>
      </c>
      <c r="DT1024" s="25">
        <f t="shared" si="492"/>
        <v>153.56817771953905</v>
      </c>
      <c r="DU1024" s="6">
        <v>1119</v>
      </c>
      <c r="DV1024" s="21">
        <v>0.2867789341561634</v>
      </c>
      <c r="DW1024" s="7">
        <v>-7413.9552999995649</v>
      </c>
      <c r="DX1024" s="7">
        <v>4864787.7942999974</v>
      </c>
      <c r="DY1024" s="25">
        <f t="shared" si="493"/>
        <v>147.84648873316405</v>
      </c>
      <c r="DZ1024" s="6">
        <v>1159</v>
      </c>
      <c r="EA1024" s="21">
        <v>0.29013660859756851</v>
      </c>
      <c r="EB1024" s="7">
        <v>-7413.9552999995649</v>
      </c>
      <c r="EC1024" s="7">
        <v>4864787.7942999974</v>
      </c>
      <c r="ED1024" s="25">
        <f t="shared" si="494"/>
        <v>141.12042602686643</v>
      </c>
      <c r="EE1024" s="6">
        <v>1100</v>
      </c>
      <c r="EF1024" s="21">
        <v>0.29291795059278208</v>
      </c>
      <c r="EG1024" s="7">
        <v>-7413.1548000015318</v>
      </c>
      <c r="EH1024" s="7">
        <v>4864789.2366999984</v>
      </c>
      <c r="EI1024" s="25">
        <f t="shared" si="495"/>
        <v>135.83636532187271</v>
      </c>
    </row>
    <row r="1025" spans="1:139" x14ac:dyDescent="0.25">
      <c r="A1025" s="6">
        <v>1011</v>
      </c>
      <c r="B1025" s="6">
        <v>2</v>
      </c>
      <c r="C1025" s="6">
        <v>0</v>
      </c>
      <c r="D1025" s="6">
        <v>2</v>
      </c>
      <c r="E1025" s="6">
        <v>0</v>
      </c>
      <c r="F1025" s="20">
        <f t="shared" si="465"/>
        <v>1</v>
      </c>
      <c r="G1025" s="20">
        <f t="shared" si="466"/>
        <v>1</v>
      </c>
      <c r="H1025" s="20">
        <f t="shared" si="467"/>
        <v>1</v>
      </c>
      <c r="I1025" s="7">
        <v>-7311.8727680049769</v>
      </c>
      <c r="J1025" s="7">
        <v>4864804.9618238444</v>
      </c>
      <c r="K1025" s="6">
        <v>3</v>
      </c>
      <c r="L1025" s="6">
        <v>3</v>
      </c>
      <c r="M1025" s="7">
        <v>-7314.2452146614824</v>
      </c>
      <c r="N1025" s="7">
        <v>4864806.9954458447</v>
      </c>
      <c r="O1025" s="26">
        <f t="shared" si="468"/>
        <v>-7314.2452146614833</v>
      </c>
      <c r="P1025" s="26">
        <f t="shared" si="469"/>
        <v>4864806.9954458456</v>
      </c>
      <c r="Q1025" s="20">
        <f t="shared" si="470"/>
        <v>1</v>
      </c>
      <c r="R1025" s="26">
        <f t="shared" si="471"/>
        <v>3.1247594438821054</v>
      </c>
      <c r="S1025" s="26">
        <f>R1025*'8_HeSo_Mercator'!$B$7</f>
        <v>2.393960570163522</v>
      </c>
      <c r="T1025" s="6">
        <v>4988</v>
      </c>
      <c r="U1025" s="21">
        <v>0.21307605105681979</v>
      </c>
      <c r="V1025" s="7">
        <v>-7322.6209478005767</v>
      </c>
      <c r="W1025" s="7">
        <v>4864812.7228183672</v>
      </c>
      <c r="X1025" s="25">
        <f t="shared" si="472"/>
        <v>485.13369810049863</v>
      </c>
      <c r="Y1025" s="6">
        <v>4780</v>
      </c>
      <c r="Z1025" s="21">
        <v>0.22964444537785761</v>
      </c>
      <c r="AA1025" s="7">
        <v>-7314.6116999983788</v>
      </c>
      <c r="AB1025" s="7">
        <v>4864800.7123999968</v>
      </c>
      <c r="AC1025" s="25">
        <f t="shared" si="473"/>
        <v>359.56401330804113</v>
      </c>
      <c r="AD1025" s="6">
        <v>18946</v>
      </c>
      <c r="AE1025" s="21">
        <v>0.24321947955417539</v>
      </c>
      <c r="AF1025" s="7">
        <v>-7310.7648999989033</v>
      </c>
      <c r="AG1025" s="7">
        <v>4864807.6460999995</v>
      </c>
      <c r="AH1025" s="25">
        <f t="shared" si="474"/>
        <v>285.76338436101798</v>
      </c>
      <c r="AI1025" s="6">
        <v>4671</v>
      </c>
      <c r="AJ1025" s="21">
        <v>0.25967443854850369</v>
      </c>
      <c r="AK1025" s="7">
        <v>-7314.6116999983788</v>
      </c>
      <c r="AL1025" s="7">
        <v>4864800.7123999968</v>
      </c>
      <c r="AM1025" s="25">
        <f t="shared" si="475"/>
        <v>219.9293521102181</v>
      </c>
      <c r="AN1025" s="6">
        <v>4834</v>
      </c>
      <c r="AO1025" s="21">
        <v>0.2603511823654247</v>
      </c>
      <c r="AP1025" s="7">
        <v>-7310.7648999989033</v>
      </c>
      <c r="AQ1025" s="7">
        <v>4864807.6460999995</v>
      </c>
      <c r="AR1025" s="25">
        <f t="shared" si="476"/>
        <v>217.65155919631525</v>
      </c>
      <c r="AS1025" s="6">
        <v>6939</v>
      </c>
      <c r="AT1025" s="21">
        <v>0.2660430163379765</v>
      </c>
      <c r="AU1025" s="7">
        <v>-7320.0788999982178</v>
      </c>
      <c r="AV1025" s="7">
        <v>4864794.3277999982</v>
      </c>
      <c r="AW1025" s="25">
        <f t="shared" si="477"/>
        <v>199.61471245887634</v>
      </c>
      <c r="AX1025" s="6">
        <v>7023</v>
      </c>
      <c r="AY1025" s="21">
        <v>0.27366345281891991</v>
      </c>
      <c r="AZ1025" s="7">
        <v>-7310.7648999989033</v>
      </c>
      <c r="BA1025" s="7">
        <v>4864807.6460999995</v>
      </c>
      <c r="BB1025" s="25">
        <f t="shared" si="478"/>
        <v>178.29238369128464</v>
      </c>
      <c r="BC1025" s="6">
        <v>7113</v>
      </c>
      <c r="BD1025" s="21">
        <v>0.27372246644597242</v>
      </c>
      <c r="BE1025" s="7">
        <v>-7310.7648999989033</v>
      </c>
      <c r="BF1025" s="7">
        <v>4864807.6460999995</v>
      </c>
      <c r="BG1025" s="25">
        <f t="shared" si="479"/>
        <v>178.13867649719572</v>
      </c>
      <c r="BH1025" s="6">
        <v>6565</v>
      </c>
      <c r="BI1025" s="21">
        <v>0.27609277239388019</v>
      </c>
      <c r="BJ1025" s="7">
        <v>-7310.7648999989033</v>
      </c>
      <c r="BK1025" s="7">
        <v>4864807.6460999995</v>
      </c>
      <c r="BL1025" s="25">
        <f t="shared" si="480"/>
        <v>172.09959527523759</v>
      </c>
      <c r="BM1025" s="6">
        <v>6477</v>
      </c>
      <c r="BN1025" s="21">
        <v>0.276771593781725</v>
      </c>
      <c r="BO1025" s="7">
        <v>-7310.7648999989033</v>
      </c>
      <c r="BP1025" s="7">
        <v>4864807.6460999995</v>
      </c>
      <c r="BQ1025" s="25">
        <f t="shared" si="481"/>
        <v>170.41740249572226</v>
      </c>
      <c r="BR1025" s="6">
        <v>19295</v>
      </c>
      <c r="BS1025" s="21">
        <v>0.2799783239979261</v>
      </c>
      <c r="BT1025" s="7">
        <v>-7310.7648999989033</v>
      </c>
      <c r="BU1025" s="7">
        <v>4864807.6460999995</v>
      </c>
      <c r="BV1025" s="25">
        <f t="shared" si="482"/>
        <v>162.74301676246424</v>
      </c>
      <c r="BW1025" s="6">
        <v>7029</v>
      </c>
      <c r="BX1025" s="21">
        <v>0.28533132125944172</v>
      </c>
      <c r="BY1025" s="7">
        <v>-7314.6116999983788</v>
      </c>
      <c r="BZ1025" s="7">
        <v>4864800.7123999968</v>
      </c>
      <c r="CA1025" s="25">
        <f t="shared" si="483"/>
        <v>150.86976372642383</v>
      </c>
      <c r="CB1025" s="6">
        <v>4988</v>
      </c>
      <c r="CC1025" s="21">
        <v>0.17919537675038899</v>
      </c>
      <c r="CD1025" s="7">
        <v>-7322.6209478005767</v>
      </c>
      <c r="CE1025" s="7">
        <v>4864812.7228183672</v>
      </c>
      <c r="CF1025" s="25">
        <f t="shared" si="484"/>
        <v>969.82370992257631</v>
      </c>
      <c r="CG1025" s="6">
        <v>18946</v>
      </c>
      <c r="CH1025" s="21">
        <v>0.22048637443753469</v>
      </c>
      <c r="CI1025" s="7">
        <v>-7310.7648999989033</v>
      </c>
      <c r="CJ1025" s="7">
        <v>4864807.6460999995</v>
      </c>
      <c r="CK1025" s="25">
        <f t="shared" si="485"/>
        <v>423.12917884038444</v>
      </c>
      <c r="CL1025" s="6">
        <v>4780</v>
      </c>
      <c r="CM1025" s="21">
        <v>0.2283571299475872</v>
      </c>
      <c r="CN1025" s="7">
        <v>-7314.6116999983788</v>
      </c>
      <c r="CO1025" s="7">
        <v>4864800.7123999968</v>
      </c>
      <c r="CP1025" s="25">
        <f t="shared" si="486"/>
        <v>367.74069780707742</v>
      </c>
      <c r="CQ1025" s="6">
        <v>6477</v>
      </c>
      <c r="CR1025" s="21">
        <v>0.2396865167229926</v>
      </c>
      <c r="CS1025" s="7">
        <v>-7310.7648999989033</v>
      </c>
      <c r="CT1025" s="7">
        <v>4864807.6460999995</v>
      </c>
      <c r="CU1025" s="25">
        <f t="shared" si="487"/>
        <v>302.9881085508062</v>
      </c>
      <c r="CV1025" s="6">
        <v>7023</v>
      </c>
      <c r="CW1025" s="21">
        <v>0.2434294102701634</v>
      </c>
      <c r="CX1025" s="7">
        <v>-7310.7648999989033</v>
      </c>
      <c r="CY1025" s="7">
        <v>4864807.6460999995</v>
      </c>
      <c r="CZ1025" s="25">
        <f t="shared" si="488"/>
        <v>284.77890259715304</v>
      </c>
      <c r="DA1025" s="6">
        <v>6565</v>
      </c>
      <c r="DB1025" s="21">
        <v>0.24436534449809619</v>
      </c>
      <c r="DC1025" s="7">
        <v>-7310.7648999989033</v>
      </c>
      <c r="DD1025" s="7">
        <v>4864807.6460999995</v>
      </c>
      <c r="DE1025" s="25">
        <f t="shared" si="489"/>
        <v>280.44102130110434</v>
      </c>
      <c r="DF1025" s="6">
        <v>4834</v>
      </c>
      <c r="DG1025" s="21">
        <v>0.2444373350395905</v>
      </c>
      <c r="DH1025" s="7">
        <v>-7310.7648999989033</v>
      </c>
      <c r="DI1025" s="7">
        <v>4864807.6460999995</v>
      </c>
      <c r="DJ1025" s="25">
        <f t="shared" si="490"/>
        <v>280.11079050834951</v>
      </c>
      <c r="DK1025" s="6">
        <v>7113</v>
      </c>
      <c r="DL1025" s="21">
        <v>0.24730376607647489</v>
      </c>
      <c r="DM1025" s="7">
        <v>-7310.7648999989033</v>
      </c>
      <c r="DN1025" s="7">
        <v>4864807.6460999995</v>
      </c>
      <c r="DO1025" s="25">
        <f t="shared" si="491"/>
        <v>267.34808625710707</v>
      </c>
      <c r="DP1025" s="6">
        <v>6753</v>
      </c>
      <c r="DQ1025" s="21">
        <v>0.26075260870850459</v>
      </c>
      <c r="DR1025" s="7">
        <v>-7310.7648999989033</v>
      </c>
      <c r="DS1025" s="7">
        <v>4864807.6460999995</v>
      </c>
      <c r="DT1025" s="25">
        <f t="shared" si="492"/>
        <v>216.31436044059026</v>
      </c>
      <c r="DU1025" s="6">
        <v>6662</v>
      </c>
      <c r="DV1025" s="21">
        <v>0.26151793655499561</v>
      </c>
      <c r="DW1025" s="7">
        <v>-7310.7648999989033</v>
      </c>
      <c r="DX1025" s="7">
        <v>4864807.6460999995</v>
      </c>
      <c r="DY1025" s="25">
        <f t="shared" si="493"/>
        <v>213.79329289919556</v>
      </c>
      <c r="DZ1025" s="6">
        <v>6295</v>
      </c>
      <c r="EA1025" s="21">
        <v>0.2626960653761512</v>
      </c>
      <c r="EB1025" s="7">
        <v>-7310.7648999989033</v>
      </c>
      <c r="EC1025" s="7">
        <v>4864807.6460999995</v>
      </c>
      <c r="ED1025" s="25">
        <f t="shared" si="494"/>
        <v>209.98376960555916</v>
      </c>
      <c r="EE1025" s="6">
        <v>6935</v>
      </c>
      <c r="EF1025" s="21">
        <v>0.26489594981193998</v>
      </c>
      <c r="EG1025" s="7">
        <v>-7310.7648999989033</v>
      </c>
      <c r="EH1025" s="7">
        <v>4864807.6460999995</v>
      </c>
      <c r="EI1025" s="25">
        <f t="shared" si="495"/>
        <v>203.09476428967793</v>
      </c>
    </row>
    <row r="1026" spans="1:139" x14ac:dyDescent="0.25">
      <c r="A1026" s="6">
        <v>1012</v>
      </c>
      <c r="B1026" s="6">
        <v>2</v>
      </c>
      <c r="C1026" s="6">
        <v>0</v>
      </c>
      <c r="D1026" s="6">
        <v>2</v>
      </c>
      <c r="E1026" s="6">
        <v>0</v>
      </c>
      <c r="F1026" s="20">
        <f t="shared" si="465"/>
        <v>1</v>
      </c>
      <c r="G1026" s="20">
        <f t="shared" si="466"/>
        <v>1</v>
      </c>
      <c r="H1026" s="20">
        <f t="shared" si="467"/>
        <v>1</v>
      </c>
      <c r="I1026" s="7">
        <v>-7314.6116999983788</v>
      </c>
      <c r="J1026" s="7">
        <v>4864800.712399994</v>
      </c>
      <c r="K1026" s="6">
        <v>6</v>
      </c>
      <c r="L1026" s="6">
        <v>3</v>
      </c>
      <c r="M1026" s="7">
        <v>-7313.9230884923982</v>
      </c>
      <c r="N1026" s="7">
        <v>4864801.9535689</v>
      </c>
      <c r="O1026" s="26">
        <f t="shared" si="468"/>
        <v>-7313.9230884923982</v>
      </c>
      <c r="P1026" s="26">
        <f t="shared" si="469"/>
        <v>4864801.9535689019</v>
      </c>
      <c r="Q1026" s="20">
        <f t="shared" si="470"/>
        <v>1</v>
      </c>
      <c r="R1026" s="26">
        <f t="shared" si="471"/>
        <v>1.4193963730989156</v>
      </c>
      <c r="S1026" s="26">
        <f>R1026*'8_HeSo_Mercator'!$B$7</f>
        <v>1.0874369728795412</v>
      </c>
      <c r="T1026" s="6">
        <v>5723</v>
      </c>
      <c r="U1026" s="21">
        <v>0.29945416991924229</v>
      </c>
      <c r="V1026" s="7">
        <v>-7314.6116999983788</v>
      </c>
      <c r="W1026" s="7">
        <v>4864800.7123999968</v>
      </c>
      <c r="X1026" s="25">
        <f t="shared" si="472"/>
        <v>124.35937760986808</v>
      </c>
      <c r="Y1026" s="6">
        <v>5410</v>
      </c>
      <c r="Z1026" s="21">
        <v>0.31643908097064838</v>
      </c>
      <c r="AA1026" s="7">
        <v>-7314.6116999983788</v>
      </c>
      <c r="AB1026" s="7">
        <v>4864800.7123999968</v>
      </c>
      <c r="AC1026" s="25">
        <f t="shared" si="473"/>
        <v>99.733151320927647</v>
      </c>
      <c r="AD1026" s="6">
        <v>5618</v>
      </c>
      <c r="AE1026" s="21">
        <v>0.32780756342001183</v>
      </c>
      <c r="AF1026" s="7">
        <v>-7314.6116999983788</v>
      </c>
      <c r="AG1026" s="7">
        <v>4864800.7123999968</v>
      </c>
      <c r="AH1026" s="25">
        <f t="shared" si="474"/>
        <v>86.601242119660213</v>
      </c>
      <c r="AI1026" s="6">
        <v>5507</v>
      </c>
      <c r="AJ1026" s="21">
        <v>0.33742673324218969</v>
      </c>
      <c r="AK1026" s="7">
        <v>-7314.6116999983788</v>
      </c>
      <c r="AL1026" s="7">
        <v>4864800.7123999968</v>
      </c>
      <c r="AM1026" s="25">
        <f t="shared" si="475"/>
        <v>77.140429125171522</v>
      </c>
      <c r="AN1026" s="6">
        <v>6847</v>
      </c>
      <c r="AO1026" s="21">
        <v>0.33785911182119122</v>
      </c>
      <c r="AP1026" s="7">
        <v>-7311.8295000009239</v>
      </c>
      <c r="AQ1026" s="7">
        <v>4864805.7270999998</v>
      </c>
      <c r="AR1026" s="25">
        <f t="shared" si="476"/>
        <v>76.746301571391626</v>
      </c>
      <c r="AS1026" s="6">
        <v>6158</v>
      </c>
      <c r="AT1026" s="21">
        <v>0.34110658067447208</v>
      </c>
      <c r="AU1026" s="7">
        <v>-7314.6116999983788</v>
      </c>
      <c r="AV1026" s="7">
        <v>4864800.7123999968</v>
      </c>
      <c r="AW1026" s="25">
        <f t="shared" si="477"/>
        <v>73.865154095037425</v>
      </c>
      <c r="AX1026" s="6">
        <v>5830</v>
      </c>
      <c r="AY1026" s="21">
        <v>0.34251941255972779</v>
      </c>
      <c r="AZ1026" s="7">
        <v>-7314.6116999983788</v>
      </c>
      <c r="BA1026" s="7">
        <v>4864800.7123999968</v>
      </c>
      <c r="BB1026" s="25">
        <f t="shared" si="478"/>
        <v>72.653951214156095</v>
      </c>
      <c r="BC1026" s="6">
        <v>6050</v>
      </c>
      <c r="BD1026" s="21">
        <v>0.34302717955820522</v>
      </c>
      <c r="BE1026" s="7">
        <v>-7314.6116999983788</v>
      </c>
      <c r="BF1026" s="7">
        <v>4864800.7123999968</v>
      </c>
      <c r="BG1026" s="25">
        <f t="shared" si="479"/>
        <v>72.224720539777451</v>
      </c>
      <c r="BH1026" s="6">
        <v>5309</v>
      </c>
      <c r="BI1026" s="21">
        <v>0.34446457091173799</v>
      </c>
      <c r="BJ1026" s="7">
        <v>-7314.6116999983788</v>
      </c>
      <c r="BK1026" s="7">
        <v>4864800.7123999968</v>
      </c>
      <c r="BL1026" s="25">
        <f t="shared" si="480"/>
        <v>71.026719944576698</v>
      </c>
      <c r="BM1026" s="6">
        <v>5942</v>
      </c>
      <c r="BN1026" s="21">
        <v>0.35144882473320549</v>
      </c>
      <c r="BO1026" s="7">
        <v>-7314.6116999983788</v>
      </c>
      <c r="BP1026" s="7">
        <v>4864800.7123999968</v>
      </c>
      <c r="BQ1026" s="25">
        <f t="shared" si="481"/>
        <v>65.546818769092098</v>
      </c>
      <c r="BR1026" s="6">
        <v>5203</v>
      </c>
      <c r="BS1026" s="21">
        <v>0.36457617474124099</v>
      </c>
      <c r="BT1026" s="7">
        <v>-7314.6116999983788</v>
      </c>
      <c r="BU1026" s="7">
        <v>4864800.7123999968</v>
      </c>
      <c r="BV1026" s="25">
        <f t="shared" si="482"/>
        <v>56.603966409863602</v>
      </c>
      <c r="BW1026" s="6">
        <v>6752</v>
      </c>
      <c r="BX1026" s="21">
        <v>0.37346689476610478</v>
      </c>
      <c r="BY1026" s="7">
        <v>-7311.8295000009239</v>
      </c>
      <c r="BZ1026" s="7">
        <v>4864805.7270999998</v>
      </c>
      <c r="CA1026" s="25">
        <f t="shared" si="483"/>
        <v>51.403365861703499</v>
      </c>
      <c r="CB1026" s="6">
        <v>6847</v>
      </c>
      <c r="CC1026" s="21">
        <v>0.2765105470146586</v>
      </c>
      <c r="CD1026" s="7">
        <v>-7311.8295000009239</v>
      </c>
      <c r="CE1026" s="7">
        <v>4864805.7270999998</v>
      </c>
      <c r="CF1026" s="25">
        <f t="shared" si="484"/>
        <v>171.06186182074282</v>
      </c>
      <c r="CG1026" s="6">
        <v>5723</v>
      </c>
      <c r="CH1026" s="21">
        <v>0.2909167112953176</v>
      </c>
      <c r="CI1026" s="7">
        <v>-7314.6116999983788</v>
      </c>
      <c r="CJ1026" s="7">
        <v>4864800.7123999968</v>
      </c>
      <c r="CK1026" s="25">
        <f t="shared" si="485"/>
        <v>139.61282741480744</v>
      </c>
      <c r="CL1026" s="6">
        <v>5618</v>
      </c>
      <c r="CM1026" s="21">
        <v>0.30002219703961591</v>
      </c>
      <c r="CN1026" s="7">
        <v>-7314.6116999983788</v>
      </c>
      <c r="CO1026" s="7">
        <v>4864800.7123999968</v>
      </c>
      <c r="CP1026" s="25">
        <f t="shared" si="486"/>
        <v>123.42025854433136</v>
      </c>
      <c r="CQ1026" s="6">
        <v>5410</v>
      </c>
      <c r="CR1026" s="21">
        <v>0.3084474139704903</v>
      </c>
      <c r="CS1026" s="7">
        <v>-7314.6116999983788</v>
      </c>
      <c r="CT1026" s="7">
        <v>4864800.7123999968</v>
      </c>
      <c r="CU1026" s="25">
        <f t="shared" si="487"/>
        <v>110.47791417355469</v>
      </c>
      <c r="CV1026" s="6">
        <v>5507</v>
      </c>
      <c r="CW1026" s="21">
        <v>0.313923187452814</v>
      </c>
      <c r="CX1026" s="7">
        <v>-7314.6116999983788</v>
      </c>
      <c r="CY1026" s="7">
        <v>4864800.7123999968</v>
      </c>
      <c r="CZ1026" s="25">
        <f t="shared" si="488"/>
        <v>102.96898184960931</v>
      </c>
      <c r="DA1026" s="6">
        <v>6752</v>
      </c>
      <c r="DB1026" s="21">
        <v>0.31396362368528091</v>
      </c>
      <c r="DC1026" s="7">
        <v>-7311.8295000009239</v>
      </c>
      <c r="DD1026" s="7">
        <v>4864805.7270999998</v>
      </c>
      <c r="DE1026" s="25">
        <f t="shared" si="489"/>
        <v>102.91594547131781</v>
      </c>
      <c r="DF1026" s="6">
        <v>5830</v>
      </c>
      <c r="DG1026" s="21">
        <v>0.31818648886250239</v>
      </c>
      <c r="DH1026" s="7">
        <v>-7314.6116999983788</v>
      </c>
      <c r="DI1026" s="7">
        <v>4864800.7123999968</v>
      </c>
      <c r="DJ1026" s="25">
        <f t="shared" si="490"/>
        <v>97.560285574796097</v>
      </c>
      <c r="DK1026" s="6">
        <v>6937</v>
      </c>
      <c r="DL1026" s="21">
        <v>0.31959790158553381</v>
      </c>
      <c r="DM1026" s="7">
        <v>-7311.8295000009239</v>
      </c>
      <c r="DN1026" s="7">
        <v>4864805.7270999998</v>
      </c>
      <c r="DO1026" s="25">
        <f t="shared" si="491"/>
        <v>95.84827988790552</v>
      </c>
      <c r="DP1026" s="6">
        <v>6158</v>
      </c>
      <c r="DQ1026" s="21">
        <v>0.3282872964382843</v>
      </c>
      <c r="DR1026" s="7">
        <v>-7314.6116999983788</v>
      </c>
      <c r="DS1026" s="7">
        <v>4864800.7123999968</v>
      </c>
      <c r="DT1026" s="25">
        <f t="shared" si="492"/>
        <v>86.096141891776242</v>
      </c>
      <c r="DU1026" s="6">
        <v>7119</v>
      </c>
      <c r="DV1026" s="21">
        <v>0.33418474790429742</v>
      </c>
      <c r="DW1026" s="7">
        <v>-7311.8295000009239</v>
      </c>
      <c r="DX1026" s="7">
        <v>4864805.7270999998</v>
      </c>
      <c r="DY1026" s="25">
        <f t="shared" si="493"/>
        <v>80.177682731406563</v>
      </c>
      <c r="DZ1026" s="6">
        <v>6050</v>
      </c>
      <c r="EA1026" s="21">
        <v>0.33692599124697897</v>
      </c>
      <c r="EB1026" s="7">
        <v>-7314.6116999983788</v>
      </c>
      <c r="EC1026" s="7">
        <v>4864800.7123999968</v>
      </c>
      <c r="ED1026" s="25">
        <f t="shared" si="494"/>
        <v>77.600039263591583</v>
      </c>
      <c r="EE1026" s="6">
        <v>5309</v>
      </c>
      <c r="EF1026" s="21">
        <v>0.3419872551333491</v>
      </c>
      <c r="EG1026" s="7">
        <v>-7314.6116999983788</v>
      </c>
      <c r="EH1026" s="7">
        <v>4864800.7123999968</v>
      </c>
      <c r="EI1026" s="25">
        <f t="shared" si="495"/>
        <v>73.107227496066912</v>
      </c>
    </row>
    <row r="1027" spans="1:139" x14ac:dyDescent="0.25">
      <c r="A1027" s="6">
        <v>1013</v>
      </c>
      <c r="B1027" s="6">
        <v>2</v>
      </c>
      <c r="C1027" s="6">
        <v>1</v>
      </c>
      <c r="D1027" s="6">
        <v>2</v>
      </c>
      <c r="E1027" s="6">
        <v>1</v>
      </c>
      <c r="F1027" s="20">
        <f t="shared" si="465"/>
        <v>1</v>
      </c>
      <c r="G1027" s="20">
        <f t="shared" si="466"/>
        <v>1</v>
      </c>
      <c r="H1027" s="20">
        <f t="shared" si="467"/>
        <v>1</v>
      </c>
      <c r="I1027" s="7">
        <v>-7364.01568999961</v>
      </c>
      <c r="J1027" s="7">
        <v>4864767.8649599981</v>
      </c>
      <c r="K1027" s="6">
        <v>0</v>
      </c>
      <c r="L1027" s="6">
        <v>3</v>
      </c>
      <c r="M1027" s="7">
        <v>-7361.5288273480955</v>
      </c>
      <c r="N1027" s="7">
        <v>4864768.1286056377</v>
      </c>
      <c r="O1027" s="26">
        <f t="shared" si="468"/>
        <v>-7361.5288273480946</v>
      </c>
      <c r="P1027" s="26">
        <f t="shared" si="469"/>
        <v>4864768.1286056368</v>
      </c>
      <c r="Q1027" s="20">
        <f t="shared" si="470"/>
        <v>1</v>
      </c>
      <c r="R1027" s="26">
        <f t="shared" si="471"/>
        <v>2.5007988464316289</v>
      </c>
      <c r="S1027" s="26">
        <f>R1027*'8_HeSo_Mercator'!$B$7</f>
        <v>1.9159279105433813</v>
      </c>
      <c r="T1027" s="6">
        <v>11896</v>
      </c>
      <c r="U1027" s="21">
        <v>0.31284648540115989</v>
      </c>
      <c r="V1027" s="7">
        <v>-7363.1590000018477</v>
      </c>
      <c r="W1027" s="7">
        <v>4864768.4716999978</v>
      </c>
      <c r="X1027" s="25">
        <f t="shared" si="472"/>
        <v>104.39384136373623</v>
      </c>
      <c r="Y1027" s="6">
        <v>11941</v>
      </c>
      <c r="Z1027" s="21">
        <v>0.32240501579225511</v>
      </c>
      <c r="AA1027" s="7">
        <v>-7363.1590000018477</v>
      </c>
      <c r="AB1027" s="7">
        <v>4864768.4716999978</v>
      </c>
      <c r="AC1027" s="25">
        <f t="shared" si="473"/>
        <v>92.553498843927485</v>
      </c>
      <c r="AD1027" s="6">
        <v>11983</v>
      </c>
      <c r="AE1027" s="21">
        <v>0.32406295453947148</v>
      </c>
      <c r="AF1027" s="7">
        <v>-7363.1590000018477</v>
      </c>
      <c r="AG1027" s="7">
        <v>4864768.4716999978</v>
      </c>
      <c r="AH1027" s="25">
        <f t="shared" si="474"/>
        <v>90.673932448886376</v>
      </c>
      <c r="AI1027" s="6">
        <v>11853</v>
      </c>
      <c r="AJ1027" s="21">
        <v>0.33429241899221901</v>
      </c>
      <c r="AK1027" s="7">
        <v>-7366.4499000012866</v>
      </c>
      <c r="AL1027" s="7">
        <v>4864770.2973000044</v>
      </c>
      <c r="AM1027" s="25">
        <f t="shared" si="475"/>
        <v>80.074436017330584</v>
      </c>
      <c r="AN1027" s="6">
        <v>12027</v>
      </c>
      <c r="AO1027" s="21">
        <v>0.3345796021282908</v>
      </c>
      <c r="AP1027" s="7">
        <v>-7363.1590000018477</v>
      </c>
      <c r="AQ1027" s="7">
        <v>4864768.4716999978</v>
      </c>
      <c r="AR1027" s="25">
        <f t="shared" si="476"/>
        <v>79.799865340297856</v>
      </c>
      <c r="AS1027" s="6">
        <v>11671</v>
      </c>
      <c r="AT1027" s="21">
        <v>0.33952219773842007</v>
      </c>
      <c r="AU1027" s="7">
        <v>-7366.4499000012866</v>
      </c>
      <c r="AV1027" s="7">
        <v>4864770.2973000044</v>
      </c>
      <c r="AW1027" s="25">
        <f t="shared" si="477"/>
        <v>75.253604439488242</v>
      </c>
      <c r="AX1027" s="6">
        <v>11986</v>
      </c>
      <c r="AY1027" s="21">
        <v>0.34171612710345928</v>
      </c>
      <c r="AZ1027" s="7">
        <v>-7366.4499000012866</v>
      </c>
      <c r="BA1027" s="7">
        <v>4864770.2973000044</v>
      </c>
      <c r="BB1027" s="25">
        <f t="shared" si="478"/>
        <v>73.339525826151558</v>
      </c>
      <c r="BC1027" s="6">
        <v>11675</v>
      </c>
      <c r="BD1027" s="21">
        <v>0.34385534616245927</v>
      </c>
      <c r="BE1027" s="7">
        <v>-7363.1590000018477</v>
      </c>
      <c r="BF1027" s="7">
        <v>4864768.4716999978</v>
      </c>
      <c r="BG1027" s="25">
        <f t="shared" si="479"/>
        <v>71.531424851024127</v>
      </c>
      <c r="BH1027" s="6">
        <v>11807</v>
      </c>
      <c r="BI1027" s="21">
        <v>0.3449266327965651</v>
      </c>
      <c r="BJ1027" s="7">
        <v>-7363.1590000018477</v>
      </c>
      <c r="BK1027" s="7">
        <v>4864768.4716999978</v>
      </c>
      <c r="BL1027" s="25">
        <f t="shared" si="480"/>
        <v>70.646895945666728</v>
      </c>
      <c r="BM1027" s="6">
        <v>12068</v>
      </c>
      <c r="BN1027" s="21">
        <v>0.34547801530663241</v>
      </c>
      <c r="BO1027" s="7">
        <v>-7366.4499000012866</v>
      </c>
      <c r="BP1027" s="7">
        <v>4864770.2973000044</v>
      </c>
      <c r="BQ1027" s="25">
        <f t="shared" si="481"/>
        <v>70.196965058554099</v>
      </c>
      <c r="BR1027" s="6">
        <v>11851</v>
      </c>
      <c r="BS1027" s="21">
        <v>0.3462863054730444</v>
      </c>
      <c r="BT1027" s="7">
        <v>-7363.1590000018477</v>
      </c>
      <c r="BU1027" s="7">
        <v>4864768.4716999978</v>
      </c>
      <c r="BV1027" s="25">
        <f t="shared" si="482"/>
        <v>69.543850391926725</v>
      </c>
      <c r="BW1027" s="6">
        <v>11761</v>
      </c>
      <c r="BX1027" s="21">
        <v>0.34671227398500087</v>
      </c>
      <c r="BY1027" s="7">
        <v>-7340.1913999989629</v>
      </c>
      <c r="BZ1027" s="7">
        <v>4864758.1863999963</v>
      </c>
      <c r="CA1027" s="25">
        <f t="shared" si="483"/>
        <v>69.202715167859182</v>
      </c>
      <c r="CB1027" s="6">
        <v>11896</v>
      </c>
      <c r="CC1027" s="21">
        <v>0.30832921762877319</v>
      </c>
      <c r="CD1027" s="7">
        <v>-7363.1590000018477</v>
      </c>
      <c r="CE1027" s="7">
        <v>4864768.4716999978</v>
      </c>
      <c r="CF1027" s="25">
        <f t="shared" si="484"/>
        <v>110.6474160577451</v>
      </c>
      <c r="CG1027" s="6">
        <v>11671</v>
      </c>
      <c r="CH1027" s="21">
        <v>0.31634217876280613</v>
      </c>
      <c r="CI1027" s="7">
        <v>-7366.4499000012866</v>
      </c>
      <c r="CJ1027" s="7">
        <v>4864770.2973000044</v>
      </c>
      <c r="CK1027" s="25">
        <f t="shared" si="485"/>
        <v>99.855408859856325</v>
      </c>
      <c r="CL1027" s="6">
        <v>11941</v>
      </c>
      <c r="CM1027" s="21">
        <v>0.31776761459372099</v>
      </c>
      <c r="CN1027" s="7">
        <v>-7363.1590000018477</v>
      </c>
      <c r="CO1027" s="7">
        <v>4864768.4716999978</v>
      </c>
      <c r="CP1027" s="25">
        <f t="shared" si="486"/>
        <v>98.075710865759106</v>
      </c>
      <c r="CQ1027" s="6">
        <v>11983</v>
      </c>
      <c r="CR1027" s="21">
        <v>0.31889434571129099</v>
      </c>
      <c r="CS1027" s="7">
        <v>-7363.1590000018477</v>
      </c>
      <c r="CT1027" s="7">
        <v>4864768.4716999978</v>
      </c>
      <c r="CU1027" s="25">
        <f t="shared" si="487"/>
        <v>96.696938568878167</v>
      </c>
      <c r="CV1027" s="6">
        <v>11853</v>
      </c>
      <c r="CW1027" s="21">
        <v>0.32079512445178571</v>
      </c>
      <c r="CX1027" s="7">
        <v>-7366.4499000012866</v>
      </c>
      <c r="CY1027" s="7">
        <v>4864770.2973000044</v>
      </c>
      <c r="CZ1027" s="25">
        <f t="shared" si="488"/>
        <v>94.425428331119036</v>
      </c>
      <c r="DA1027" s="6">
        <v>12068</v>
      </c>
      <c r="DB1027" s="21">
        <v>0.32496107440649757</v>
      </c>
      <c r="DC1027" s="7">
        <v>-7366.4499000012866</v>
      </c>
      <c r="DD1027" s="7">
        <v>4864770.2973000044</v>
      </c>
      <c r="DE1027" s="25">
        <f t="shared" si="489"/>
        <v>89.675670422802824</v>
      </c>
      <c r="DF1027" s="6">
        <v>11807</v>
      </c>
      <c r="DG1027" s="21">
        <v>0.32979303477869187</v>
      </c>
      <c r="DH1027" s="7">
        <v>-7363.1590000018477</v>
      </c>
      <c r="DI1027" s="7">
        <v>4864768.4716999978</v>
      </c>
      <c r="DJ1027" s="25">
        <f t="shared" si="490"/>
        <v>84.534518545255992</v>
      </c>
      <c r="DK1027" s="6">
        <v>11761</v>
      </c>
      <c r="DL1027" s="21">
        <v>0.3298398531170163</v>
      </c>
      <c r="DM1027" s="7">
        <v>-7340.1913999989629</v>
      </c>
      <c r="DN1027" s="7">
        <v>4864758.1863999963</v>
      </c>
      <c r="DO1027" s="25">
        <f t="shared" si="491"/>
        <v>84.48653255365258</v>
      </c>
      <c r="DP1027" s="6">
        <v>11986</v>
      </c>
      <c r="DQ1027" s="21">
        <v>0.32996164989198351</v>
      </c>
      <c r="DR1027" s="7">
        <v>-7366.4499000012866</v>
      </c>
      <c r="DS1027" s="7">
        <v>4864770.2973000044</v>
      </c>
      <c r="DT1027" s="25">
        <f t="shared" si="492"/>
        <v>84.361857567145478</v>
      </c>
      <c r="DU1027" s="6">
        <v>12027</v>
      </c>
      <c r="DV1027" s="21">
        <v>0.33169643127128029</v>
      </c>
      <c r="DW1027" s="7">
        <v>-7363.1590000018477</v>
      </c>
      <c r="DX1027" s="7">
        <v>4864768.4716999978</v>
      </c>
      <c r="DY1027" s="25">
        <f t="shared" si="493"/>
        <v>82.610795487968204</v>
      </c>
      <c r="DZ1027" s="6">
        <v>11768</v>
      </c>
      <c r="EA1027" s="21">
        <v>0.3336448393432091</v>
      </c>
      <c r="EB1027" s="7">
        <v>-7336.9442999996236</v>
      </c>
      <c r="EC1027" s="7">
        <v>4864764.0393000022</v>
      </c>
      <c r="ED1027" s="25">
        <f t="shared" si="494"/>
        <v>80.697922230815507</v>
      </c>
      <c r="EE1027" s="6">
        <v>11851</v>
      </c>
      <c r="EF1027" s="21">
        <v>0.33534356725146203</v>
      </c>
      <c r="EG1027" s="7">
        <v>-7363.1590000018477</v>
      </c>
      <c r="EH1027" s="7">
        <v>4864768.4716999978</v>
      </c>
      <c r="EI1027" s="25">
        <f t="shared" si="495"/>
        <v>79.075160211105882</v>
      </c>
    </row>
    <row r="1028" spans="1:139" x14ac:dyDescent="0.25">
      <c r="A1028" s="6">
        <v>1014</v>
      </c>
      <c r="B1028" s="6">
        <v>1</v>
      </c>
      <c r="C1028" s="6">
        <v>2</v>
      </c>
      <c r="D1028" s="6">
        <v>1</v>
      </c>
      <c r="E1028" s="6">
        <v>2</v>
      </c>
      <c r="F1028" s="20">
        <f t="shared" si="465"/>
        <v>1</v>
      </c>
      <c r="G1028" s="20">
        <f t="shared" si="466"/>
        <v>1</v>
      </c>
      <c r="H1028" s="20">
        <f t="shared" si="467"/>
        <v>1</v>
      </c>
      <c r="I1028" s="7">
        <v>-7560.599636938111</v>
      </c>
      <c r="J1028" s="7">
        <v>4864888.482122818</v>
      </c>
      <c r="K1028" s="6">
        <v>-6</v>
      </c>
      <c r="L1028" s="6">
        <v>-6</v>
      </c>
      <c r="M1028" s="7">
        <v>-7558.274398474432</v>
      </c>
      <c r="N1028" s="7">
        <v>4864886.8543107416</v>
      </c>
      <c r="O1028" s="26">
        <f t="shared" si="468"/>
        <v>-7558.2743984744311</v>
      </c>
      <c r="P1028" s="26">
        <f t="shared" si="469"/>
        <v>4864886.8543107416</v>
      </c>
      <c r="Q1028" s="20">
        <f t="shared" si="470"/>
        <v>1</v>
      </c>
      <c r="R1028" s="26">
        <f t="shared" si="471"/>
        <v>2.8383985042484174</v>
      </c>
      <c r="S1028" s="26">
        <f>R1028*'8_HeSo_Mercator'!$B$7</f>
        <v>2.1745719066104852</v>
      </c>
      <c r="T1028" s="6">
        <v>18</v>
      </c>
      <c r="U1028" s="21">
        <v>0.19499213734286999</v>
      </c>
      <c r="V1028" s="7">
        <v>-7555.1323000006378</v>
      </c>
      <c r="W1028" s="7">
        <v>4864885.251500003</v>
      </c>
      <c r="X1028" s="25">
        <f t="shared" si="472"/>
        <v>691.72202033861083</v>
      </c>
      <c r="Y1028" s="6">
        <v>1359</v>
      </c>
      <c r="Z1028" s="21">
        <v>0.19604460357420311</v>
      </c>
      <c r="AA1028" s="7">
        <v>-7559.4972999989986</v>
      </c>
      <c r="AB1028" s="7">
        <v>4864887.6503999978</v>
      </c>
      <c r="AC1028" s="25">
        <f t="shared" si="473"/>
        <v>676.98715921193127</v>
      </c>
      <c r="AD1028" s="6">
        <v>896</v>
      </c>
      <c r="AE1028" s="21">
        <v>0.20608995081869749</v>
      </c>
      <c r="AF1028" s="7">
        <v>-7555.1323000006378</v>
      </c>
      <c r="AG1028" s="7">
        <v>4864885.251500003</v>
      </c>
      <c r="AH1028" s="25">
        <f t="shared" si="474"/>
        <v>554.33555822663004</v>
      </c>
      <c r="AI1028" s="6">
        <v>453</v>
      </c>
      <c r="AJ1028" s="21">
        <v>0.2136801786957982</v>
      </c>
      <c r="AK1028" s="7">
        <v>-7555.1323000006378</v>
      </c>
      <c r="AL1028" s="7">
        <v>4864885.251500003</v>
      </c>
      <c r="AM1028" s="25">
        <f t="shared" si="475"/>
        <v>479.67054113870847</v>
      </c>
      <c r="AN1028" s="6">
        <v>1400</v>
      </c>
      <c r="AO1028" s="21">
        <v>0.2188423224474802</v>
      </c>
      <c r="AP1028" s="7">
        <v>-7559.4972999989986</v>
      </c>
      <c r="AQ1028" s="7">
        <v>4864887.6503999978</v>
      </c>
      <c r="AR1028" s="25">
        <f t="shared" si="476"/>
        <v>435.98820456166868</v>
      </c>
      <c r="AS1028" s="6">
        <v>560</v>
      </c>
      <c r="AT1028" s="21">
        <v>0.22217781152777871</v>
      </c>
      <c r="AU1028" s="7">
        <v>-7555.1323000006378</v>
      </c>
      <c r="AV1028" s="7">
        <v>4864885.251500003</v>
      </c>
      <c r="AW1028" s="25">
        <f t="shared" si="477"/>
        <v>410.39046472848952</v>
      </c>
      <c r="AX1028" s="6">
        <v>1468</v>
      </c>
      <c r="AY1028" s="21">
        <v>0.22703795159752671</v>
      </c>
      <c r="AZ1028" s="7">
        <v>-7559.4972999989986</v>
      </c>
      <c r="BA1028" s="7">
        <v>4864887.6503999978</v>
      </c>
      <c r="BB1028" s="25">
        <f t="shared" si="478"/>
        <v>376.36234064444795</v>
      </c>
      <c r="BC1028" s="6">
        <v>126</v>
      </c>
      <c r="BD1028" s="21">
        <v>0.2275602485164038</v>
      </c>
      <c r="BE1028" s="7">
        <v>-7559.4972999989986</v>
      </c>
      <c r="BF1028" s="7">
        <v>4864887.6503999978</v>
      </c>
      <c r="BG1028" s="25">
        <f t="shared" si="479"/>
        <v>372.91890682598893</v>
      </c>
      <c r="BH1028" s="6">
        <v>1358</v>
      </c>
      <c r="BI1028" s="21">
        <v>0.22766662394591219</v>
      </c>
      <c r="BJ1028" s="7">
        <v>-7555.1323000006378</v>
      </c>
      <c r="BK1028" s="7">
        <v>4864885.251500003</v>
      </c>
      <c r="BL1028" s="25">
        <f t="shared" si="480"/>
        <v>372.22242151722622</v>
      </c>
      <c r="BM1028" s="6">
        <v>1581</v>
      </c>
      <c r="BN1028" s="21">
        <v>0.22789044266717551</v>
      </c>
      <c r="BO1028" s="7">
        <v>-7555.1323000006378</v>
      </c>
      <c r="BP1028" s="7">
        <v>4864885.251500003</v>
      </c>
      <c r="BQ1028" s="25">
        <f t="shared" si="481"/>
        <v>370.76228667318446</v>
      </c>
      <c r="BR1028" s="6">
        <v>1435</v>
      </c>
      <c r="BS1028" s="21">
        <v>0.2281798899234172</v>
      </c>
      <c r="BT1028" s="7">
        <v>-7559.4972999989986</v>
      </c>
      <c r="BU1028" s="7">
        <v>4864887.6503999978</v>
      </c>
      <c r="BV1028" s="25">
        <f t="shared" si="482"/>
        <v>368.88460844750671</v>
      </c>
      <c r="BW1028" s="6">
        <v>349</v>
      </c>
      <c r="BX1028" s="21">
        <v>0.22999391932057639</v>
      </c>
      <c r="BY1028" s="7">
        <v>-7555.1323000006378</v>
      </c>
      <c r="BZ1028" s="7">
        <v>4864885.251500003</v>
      </c>
      <c r="CA1028" s="25">
        <f t="shared" si="483"/>
        <v>357.38357064776295</v>
      </c>
      <c r="CB1028" s="6">
        <v>1359</v>
      </c>
      <c r="CC1028" s="21">
        <v>0.18504108615985659</v>
      </c>
      <c r="CD1028" s="7">
        <v>-7559.4972999989986</v>
      </c>
      <c r="CE1028" s="7">
        <v>4864887.6503999978</v>
      </c>
      <c r="CF1028" s="25">
        <f t="shared" si="484"/>
        <v>852.95736586695728</v>
      </c>
      <c r="CG1028" s="6">
        <v>1468</v>
      </c>
      <c r="CH1028" s="21">
        <v>0.19688150536756599</v>
      </c>
      <c r="CI1028" s="7">
        <v>-7559.4972999989986</v>
      </c>
      <c r="CJ1028" s="7">
        <v>4864887.6503999978</v>
      </c>
      <c r="CK1028" s="25">
        <f t="shared" si="485"/>
        <v>665.54942812787726</v>
      </c>
      <c r="CL1028" s="6">
        <v>1400</v>
      </c>
      <c r="CM1028" s="21">
        <v>0.1972552963695941</v>
      </c>
      <c r="CN1028" s="7">
        <v>-7559.4972999989986</v>
      </c>
      <c r="CO1028" s="7">
        <v>4864887.6503999978</v>
      </c>
      <c r="CP1028" s="25">
        <f t="shared" si="486"/>
        <v>660.51898984912862</v>
      </c>
      <c r="CQ1028" s="6">
        <v>1435</v>
      </c>
      <c r="CR1028" s="21">
        <v>0.20271332593138869</v>
      </c>
      <c r="CS1028" s="7">
        <v>-7559.4972999989986</v>
      </c>
      <c r="CT1028" s="7">
        <v>4864887.6503999978</v>
      </c>
      <c r="CU1028" s="25">
        <f t="shared" si="487"/>
        <v>592.20327281454342</v>
      </c>
      <c r="CV1028" s="6">
        <v>1510</v>
      </c>
      <c r="CW1028" s="21">
        <v>0.2068973975324388</v>
      </c>
      <c r="CX1028" s="7">
        <v>-7559.4972999989986</v>
      </c>
      <c r="CY1028" s="7">
        <v>4864887.6503999978</v>
      </c>
      <c r="CZ1028" s="25">
        <f t="shared" si="488"/>
        <v>545.73258831132648</v>
      </c>
      <c r="DA1028" s="6">
        <v>18</v>
      </c>
      <c r="DB1028" s="21">
        <v>0.2075374290139391</v>
      </c>
      <c r="DC1028" s="7">
        <v>-7555.1323000006378</v>
      </c>
      <c r="DD1028" s="7">
        <v>4864885.251500003</v>
      </c>
      <c r="DE1028" s="25">
        <f t="shared" si="489"/>
        <v>539.03165545244951</v>
      </c>
      <c r="DF1028" s="6">
        <v>1663</v>
      </c>
      <c r="DG1028" s="21">
        <v>0.21103926135838069</v>
      </c>
      <c r="DH1028" s="7">
        <v>-7559.4972999989986</v>
      </c>
      <c r="DI1028" s="7">
        <v>4864887.6503999978</v>
      </c>
      <c r="DJ1028" s="25">
        <f t="shared" si="490"/>
        <v>504.13513650002267</v>
      </c>
      <c r="DK1028" s="6">
        <v>896</v>
      </c>
      <c r="DL1028" s="21">
        <v>0.2125352218664035</v>
      </c>
      <c r="DM1028" s="7">
        <v>-7555.1323000006378</v>
      </c>
      <c r="DN1028" s="7">
        <v>4864885.251500003</v>
      </c>
      <c r="DO1028" s="25">
        <f t="shared" si="491"/>
        <v>490.09057333915587</v>
      </c>
      <c r="DP1028" s="6">
        <v>998</v>
      </c>
      <c r="DQ1028" s="21">
        <v>0.213957037118608</v>
      </c>
      <c r="DR1028" s="7">
        <v>-7559.4972999989986</v>
      </c>
      <c r="DS1028" s="7">
        <v>4864887.6503999978</v>
      </c>
      <c r="DT1028" s="25">
        <f t="shared" si="492"/>
        <v>477.19259904340294</v>
      </c>
      <c r="DU1028" s="6">
        <v>341</v>
      </c>
      <c r="DV1028" s="21">
        <v>0.21499470952788829</v>
      </c>
      <c r="DW1028" s="7">
        <v>-7571.0710742585361</v>
      </c>
      <c r="DX1028" s="7">
        <v>4864890.4592934772</v>
      </c>
      <c r="DY1028" s="25">
        <f t="shared" si="493"/>
        <v>468.04639799433409</v>
      </c>
      <c r="DZ1028" s="6">
        <v>126</v>
      </c>
      <c r="EA1028" s="21">
        <v>0.21650839803272601</v>
      </c>
      <c r="EB1028" s="7">
        <v>-7559.4972999989986</v>
      </c>
      <c r="EC1028" s="7">
        <v>4864887.6503999978</v>
      </c>
      <c r="ED1028" s="25">
        <f t="shared" si="494"/>
        <v>455.09389905541445</v>
      </c>
      <c r="EE1028" s="6">
        <v>10</v>
      </c>
      <c r="EF1028" s="21">
        <v>0.2168747764698564</v>
      </c>
      <c r="EG1028" s="7">
        <v>-7559.4972999989986</v>
      </c>
      <c r="EH1028" s="7">
        <v>4864887.6503999978</v>
      </c>
      <c r="EI1028" s="25">
        <f t="shared" si="495"/>
        <v>452.02642290241198</v>
      </c>
    </row>
    <row r="1029" spans="1:139" x14ac:dyDescent="0.25">
      <c r="A1029" s="6">
        <v>1015</v>
      </c>
      <c r="B1029" s="6">
        <v>2</v>
      </c>
      <c r="C1029" s="6">
        <v>4</v>
      </c>
      <c r="D1029" s="6">
        <v>2</v>
      </c>
      <c r="E1029" s="6">
        <v>4</v>
      </c>
      <c r="F1029" s="20">
        <f t="shared" si="465"/>
        <v>1</v>
      </c>
      <c r="G1029" s="20">
        <f t="shared" si="466"/>
        <v>1</v>
      </c>
      <c r="H1029" s="20">
        <f t="shared" si="467"/>
        <v>1</v>
      </c>
      <c r="I1029" s="7">
        <v>-7407.3842025054946</v>
      </c>
      <c r="J1029" s="7">
        <v>4864789.02514714</v>
      </c>
      <c r="K1029" s="6">
        <v>-6</v>
      </c>
      <c r="L1029" s="6">
        <v>-6</v>
      </c>
      <c r="M1029" s="7">
        <v>-7395.47503685435</v>
      </c>
      <c r="N1029" s="7">
        <v>4864782.4156040773</v>
      </c>
      <c r="O1029" s="26">
        <f t="shared" si="468"/>
        <v>-7395.4750368543509</v>
      </c>
      <c r="P1029" s="26">
        <f t="shared" si="469"/>
        <v>4864782.4156040773</v>
      </c>
      <c r="Q1029" s="20">
        <f t="shared" si="470"/>
        <v>1</v>
      </c>
      <c r="R1029" s="26">
        <f t="shared" si="471"/>
        <v>13.620362917509977</v>
      </c>
      <c r="S1029" s="26">
        <f>R1029*'8_HeSo_Mercator'!$B$7</f>
        <v>10.434919027023348</v>
      </c>
      <c r="T1029" s="6">
        <v>1171</v>
      </c>
      <c r="U1029" s="21">
        <v>0.1722799963155123</v>
      </c>
      <c r="V1029" s="7">
        <v>-7391.0844999998808</v>
      </c>
      <c r="W1029" s="7">
        <v>4864779.9096999988</v>
      </c>
      <c r="X1029" s="25">
        <f t="shared" si="472"/>
        <v>1135.1691625809583</v>
      </c>
      <c r="Y1029" s="6">
        <v>1278</v>
      </c>
      <c r="Z1029" s="21">
        <v>0.1815116432790741</v>
      </c>
      <c r="AA1029" s="7">
        <v>-7397.8597999997437</v>
      </c>
      <c r="AB1029" s="7">
        <v>4864783.6682000011</v>
      </c>
      <c r="AC1029" s="25">
        <f t="shared" si="473"/>
        <v>921.25964060357444</v>
      </c>
      <c r="AD1029" s="6">
        <v>1128</v>
      </c>
      <c r="AE1029" s="21">
        <v>0.1990738851743826</v>
      </c>
      <c r="AF1029" s="7">
        <v>-7397.8597999997437</v>
      </c>
      <c r="AG1029" s="7">
        <v>4864783.6682000011</v>
      </c>
      <c r="AH1029" s="25">
        <f t="shared" si="474"/>
        <v>636.71170042959284</v>
      </c>
      <c r="AI1029" s="6">
        <v>1262</v>
      </c>
      <c r="AJ1029" s="21">
        <v>0.19992116446082361</v>
      </c>
      <c r="AK1029" s="7">
        <v>-7399.1097000017762</v>
      </c>
      <c r="AL1029" s="7">
        <v>4864784.3616999984</v>
      </c>
      <c r="AM1029" s="25">
        <f t="shared" si="475"/>
        <v>625.98641610615505</v>
      </c>
      <c r="AN1029" s="6">
        <v>1260</v>
      </c>
      <c r="AO1029" s="21">
        <v>0.2016100244612751</v>
      </c>
      <c r="AP1029" s="7">
        <v>-7397.8597999997437</v>
      </c>
      <c r="AQ1029" s="7">
        <v>4864783.6682000011</v>
      </c>
      <c r="AR1029" s="25">
        <f t="shared" si="476"/>
        <v>605.27329181498612</v>
      </c>
      <c r="AS1029" s="6">
        <v>1192</v>
      </c>
      <c r="AT1029" s="21">
        <v>0.2030243325574364</v>
      </c>
      <c r="AU1029" s="7">
        <v>-7391.0844999998808</v>
      </c>
      <c r="AV1029" s="7">
        <v>4864779.9096999988</v>
      </c>
      <c r="AW1029" s="25">
        <f t="shared" si="477"/>
        <v>588.58289166851057</v>
      </c>
      <c r="AX1029" s="6">
        <v>1244</v>
      </c>
      <c r="AY1029" s="21">
        <v>0.20328231836188429</v>
      </c>
      <c r="AZ1029" s="7">
        <v>-7397.8597999997437</v>
      </c>
      <c r="BA1029" s="7">
        <v>4864783.6682000011</v>
      </c>
      <c r="BB1029" s="25">
        <f t="shared" si="478"/>
        <v>585.60069007686377</v>
      </c>
      <c r="BC1029" s="6">
        <v>1206</v>
      </c>
      <c r="BD1029" s="21">
        <v>0.20410968336469709</v>
      </c>
      <c r="BE1029" s="7">
        <v>-7397.8597999997437</v>
      </c>
      <c r="BF1029" s="7">
        <v>4864783.6682000011</v>
      </c>
      <c r="BG1029" s="25">
        <f t="shared" si="479"/>
        <v>576.16326360902917</v>
      </c>
      <c r="BH1029" s="6">
        <v>1143</v>
      </c>
      <c r="BI1029" s="21">
        <v>0.20454600266067541</v>
      </c>
      <c r="BJ1029" s="7">
        <v>-7397.8597999997437</v>
      </c>
      <c r="BK1029" s="7">
        <v>4864783.6682000011</v>
      </c>
      <c r="BL1029" s="25">
        <f t="shared" si="480"/>
        <v>571.26289065101969</v>
      </c>
      <c r="BM1029" s="6">
        <v>1151</v>
      </c>
      <c r="BN1029" s="21">
        <v>0.20481220886735901</v>
      </c>
      <c r="BO1029" s="7">
        <v>-7391.0844999998808</v>
      </c>
      <c r="BP1029" s="7">
        <v>4864779.9096999988</v>
      </c>
      <c r="BQ1029" s="25">
        <f t="shared" si="481"/>
        <v>568.298663150121</v>
      </c>
      <c r="BR1029" s="6">
        <v>1112</v>
      </c>
      <c r="BS1029" s="21">
        <v>0.2051052025614096</v>
      </c>
      <c r="BT1029" s="7">
        <v>-7391.0844999998808</v>
      </c>
      <c r="BU1029" s="7">
        <v>4864779.9096999988</v>
      </c>
      <c r="BV1029" s="25">
        <f t="shared" si="482"/>
        <v>565.05834596151772</v>
      </c>
      <c r="BW1029" s="6">
        <v>1103</v>
      </c>
      <c r="BX1029" s="21">
        <v>0.20919031510474759</v>
      </c>
      <c r="BY1029" s="7">
        <v>-7399.1097000017762</v>
      </c>
      <c r="BZ1029" s="7">
        <v>4864784.3616999984</v>
      </c>
      <c r="CA1029" s="25">
        <f t="shared" si="483"/>
        <v>522.19619569732936</v>
      </c>
      <c r="CB1029" s="6">
        <v>1171</v>
      </c>
      <c r="CC1029" s="21">
        <v>0.17537262305314921</v>
      </c>
      <c r="CD1029" s="7">
        <v>-7391.0844999998808</v>
      </c>
      <c r="CE1029" s="7">
        <v>4864779.9096999988</v>
      </c>
      <c r="CF1029" s="25">
        <f t="shared" si="484"/>
        <v>1057.1894216210255</v>
      </c>
      <c r="CG1029" s="6">
        <v>1192</v>
      </c>
      <c r="CH1029" s="21">
        <v>0.1966117338811724</v>
      </c>
      <c r="CI1029" s="7">
        <v>-7391.0844999998808</v>
      </c>
      <c r="CJ1029" s="7">
        <v>4864779.9096999988</v>
      </c>
      <c r="CK1029" s="25">
        <f t="shared" si="485"/>
        <v>669.20976165807508</v>
      </c>
      <c r="CL1029" s="6">
        <v>1278</v>
      </c>
      <c r="CM1029" s="21">
        <v>0.1974256504084613</v>
      </c>
      <c r="CN1029" s="7">
        <v>-7397.8597999997437</v>
      </c>
      <c r="CO1029" s="7">
        <v>4864783.6682000011</v>
      </c>
      <c r="CP1029" s="25">
        <f t="shared" si="486"/>
        <v>658.24215252549652</v>
      </c>
      <c r="CQ1029" s="6">
        <v>1244</v>
      </c>
      <c r="CR1029" s="21">
        <v>0.20504438675768349</v>
      </c>
      <c r="CS1029" s="7">
        <v>-7397.8597999997437</v>
      </c>
      <c r="CT1029" s="7">
        <v>4864783.6682000011</v>
      </c>
      <c r="CU1029" s="25">
        <f t="shared" si="487"/>
        <v>565.7290255093734</v>
      </c>
      <c r="CV1029" s="6">
        <v>1206</v>
      </c>
      <c r="CW1029" s="21">
        <v>0.20628421804332309</v>
      </c>
      <c r="CX1029" s="7">
        <v>-7397.8597999997437</v>
      </c>
      <c r="CY1029" s="7">
        <v>4864783.6682000011</v>
      </c>
      <c r="CZ1029" s="25">
        <f t="shared" si="488"/>
        <v>552.25033419643307</v>
      </c>
      <c r="DA1029" s="6">
        <v>1260</v>
      </c>
      <c r="DB1029" s="21">
        <v>0.20761886361074891</v>
      </c>
      <c r="DC1029" s="7">
        <v>-7397.8597999997437</v>
      </c>
      <c r="DD1029" s="7">
        <v>4864783.6682000011</v>
      </c>
      <c r="DE1029" s="25">
        <f t="shared" si="489"/>
        <v>538.18645274687037</v>
      </c>
      <c r="DF1029" s="6">
        <v>1225</v>
      </c>
      <c r="DG1029" s="21">
        <v>0.20777987087217631</v>
      </c>
      <c r="DH1029" s="7">
        <v>-7397.8597999997437</v>
      </c>
      <c r="DI1029" s="7">
        <v>4864783.6682000011</v>
      </c>
      <c r="DJ1029" s="25">
        <f t="shared" si="490"/>
        <v>536.52024206851036</v>
      </c>
      <c r="DK1029" s="6">
        <v>1127</v>
      </c>
      <c r="DL1029" s="21">
        <v>0.2081161690717922</v>
      </c>
      <c r="DM1029" s="7">
        <v>-7399.1097000017762</v>
      </c>
      <c r="DN1029" s="7">
        <v>4864784.3616999984</v>
      </c>
      <c r="DO1029" s="25">
        <f t="shared" si="491"/>
        <v>533.0607526540449</v>
      </c>
      <c r="DP1029" s="6">
        <v>1143</v>
      </c>
      <c r="DQ1029" s="21">
        <v>0.2087022038048596</v>
      </c>
      <c r="DR1029" s="7">
        <v>-7397.8597999997437</v>
      </c>
      <c r="DS1029" s="7">
        <v>4864783.6682000011</v>
      </c>
      <c r="DT1029" s="25">
        <f t="shared" si="492"/>
        <v>527.09859646350242</v>
      </c>
      <c r="DU1029" s="6">
        <v>1112</v>
      </c>
      <c r="DV1029" s="21">
        <v>0.20915359551413201</v>
      </c>
      <c r="DW1029" s="7">
        <v>-7391.0844999998808</v>
      </c>
      <c r="DX1029" s="7">
        <v>4864779.9096999988</v>
      </c>
      <c r="DY1029" s="25">
        <f t="shared" si="493"/>
        <v>522.56300518298565</v>
      </c>
      <c r="DZ1029" s="6">
        <v>1131</v>
      </c>
      <c r="EA1029" s="21">
        <v>0.2109043421482206</v>
      </c>
      <c r="EB1029" s="7">
        <v>-7391.0844999998808</v>
      </c>
      <c r="EC1029" s="7">
        <v>4864779.9096999988</v>
      </c>
      <c r="ED1029" s="25">
        <f t="shared" si="494"/>
        <v>505.42639128546676</v>
      </c>
      <c r="EE1029" s="6">
        <v>1240</v>
      </c>
      <c r="EF1029" s="21">
        <v>0.21355508468116879</v>
      </c>
      <c r="EG1029" s="7">
        <v>-7398.1108000017703</v>
      </c>
      <c r="EH1029" s="7">
        <v>4864785.8972999984</v>
      </c>
      <c r="EI1029" s="25">
        <f t="shared" si="495"/>
        <v>480.79543417600155</v>
      </c>
    </row>
    <row r="1030" spans="1:139" x14ac:dyDescent="0.25">
      <c r="A1030" s="6">
        <v>1016</v>
      </c>
      <c r="B1030" s="6">
        <v>2</v>
      </c>
      <c r="C1030" s="6">
        <v>1</v>
      </c>
      <c r="D1030" s="6">
        <v>2</v>
      </c>
      <c r="E1030" s="6">
        <v>1</v>
      </c>
      <c r="F1030" s="20">
        <f t="shared" si="465"/>
        <v>1</v>
      </c>
      <c r="G1030" s="20">
        <f t="shared" si="466"/>
        <v>1</v>
      </c>
      <c r="H1030" s="20">
        <f t="shared" si="467"/>
        <v>1</v>
      </c>
      <c r="I1030" s="7">
        <v>-7318.7835859091056</v>
      </c>
      <c r="J1030" s="7">
        <v>4864814.5773610836</v>
      </c>
      <c r="K1030" s="6">
        <v>6</v>
      </c>
      <c r="L1030" s="6">
        <v>6</v>
      </c>
      <c r="M1030" s="7">
        <v>-7318.0832520814183</v>
      </c>
      <c r="N1030" s="7">
        <v>4864816.6689579859</v>
      </c>
      <c r="O1030" s="26">
        <f t="shared" si="468"/>
        <v>-7318.0832520814165</v>
      </c>
      <c r="P1030" s="26">
        <f t="shared" si="469"/>
        <v>4864816.668957985</v>
      </c>
      <c r="Q1030" s="20">
        <f t="shared" si="470"/>
        <v>1</v>
      </c>
      <c r="R1030" s="26">
        <f t="shared" si="471"/>
        <v>2.2057300533433111</v>
      </c>
      <c r="S1030" s="26">
        <f>R1030*'8_HeSo_Mercator'!$B$7</f>
        <v>1.6898679309432931</v>
      </c>
      <c r="T1030" s="6">
        <v>18886</v>
      </c>
      <c r="U1030" s="21">
        <v>0.3062118518980399</v>
      </c>
      <c r="V1030" s="7">
        <v>-7316.9068000018597</v>
      </c>
      <c r="W1030" s="7">
        <v>4864818.2916999981</v>
      </c>
      <c r="X1030" s="25">
        <f t="shared" si="472"/>
        <v>113.7396836409647</v>
      </c>
      <c r="Y1030" s="6">
        <v>19069</v>
      </c>
      <c r="Z1030" s="21">
        <v>0.31047000121997709</v>
      </c>
      <c r="AA1030" s="7">
        <v>-7316.9068000018597</v>
      </c>
      <c r="AB1030" s="7">
        <v>4864818.2916999981</v>
      </c>
      <c r="AC1030" s="25">
        <f t="shared" si="473"/>
        <v>107.62704748501785</v>
      </c>
      <c r="AD1030" s="6">
        <v>18791</v>
      </c>
      <c r="AE1030" s="21">
        <v>0.32993384797974878</v>
      </c>
      <c r="AF1030" s="7">
        <v>-7316.9068000018597</v>
      </c>
      <c r="AG1030" s="7">
        <v>4864818.2916999981</v>
      </c>
      <c r="AH1030" s="25">
        <f t="shared" si="474"/>
        <v>84.39029620654901</v>
      </c>
      <c r="AI1030" s="6">
        <v>19156</v>
      </c>
      <c r="AJ1030" s="21">
        <v>0.33896691334976858</v>
      </c>
      <c r="AK1030" s="7">
        <v>-7316.9068000018597</v>
      </c>
      <c r="AL1030" s="7">
        <v>4864818.2916999981</v>
      </c>
      <c r="AM1030" s="25">
        <f t="shared" si="475"/>
        <v>75.747929328036705</v>
      </c>
      <c r="AN1030" s="6">
        <v>3634</v>
      </c>
      <c r="AO1030" s="21">
        <v>0.3493128149160859</v>
      </c>
      <c r="AP1030" s="7">
        <v>-7309.8493000008166</v>
      </c>
      <c r="AQ1030" s="7">
        <v>4864812.6952999979</v>
      </c>
      <c r="AR1030" s="25">
        <f t="shared" si="476"/>
        <v>67.16483095739892</v>
      </c>
      <c r="AS1030" s="6">
        <v>18697</v>
      </c>
      <c r="AT1030" s="21">
        <v>0.3606718330352453</v>
      </c>
      <c r="AU1030" s="7">
        <v>-7324.0806999988854</v>
      </c>
      <c r="AV1030" s="7">
        <v>4864817.7170000002</v>
      </c>
      <c r="AW1030" s="25">
        <f t="shared" si="477"/>
        <v>59.095048276706144</v>
      </c>
      <c r="AX1030" s="6">
        <v>19246</v>
      </c>
      <c r="AY1030" s="21">
        <v>0.36207339374520031</v>
      </c>
      <c r="AZ1030" s="7">
        <v>-7321.1211968623102</v>
      </c>
      <c r="BA1030" s="7">
        <v>4864811.8989190981</v>
      </c>
      <c r="BB1030" s="25">
        <f t="shared" si="478"/>
        <v>58.185336348415852</v>
      </c>
      <c r="BC1030" s="6">
        <v>18976</v>
      </c>
      <c r="BD1030" s="21">
        <v>0.36547100934145149</v>
      </c>
      <c r="BE1030" s="7">
        <v>-7316.9068000018597</v>
      </c>
      <c r="BF1030" s="7">
        <v>4864818.2916999981</v>
      </c>
      <c r="BG1030" s="25">
        <f t="shared" si="479"/>
        <v>56.051632954406116</v>
      </c>
      <c r="BH1030" s="6">
        <v>18614</v>
      </c>
      <c r="BI1030" s="21">
        <v>0.36585054540955841</v>
      </c>
      <c r="BJ1030" s="7">
        <v>-7316.9068000018597</v>
      </c>
      <c r="BK1030" s="7">
        <v>4864818.2916999981</v>
      </c>
      <c r="BL1030" s="25">
        <f t="shared" si="480"/>
        <v>55.819401127207797</v>
      </c>
      <c r="BM1030" s="6">
        <v>18793</v>
      </c>
      <c r="BN1030" s="21">
        <v>0.36603709689860331</v>
      </c>
      <c r="BO1030" s="7">
        <v>-7316.867199998349</v>
      </c>
      <c r="BP1030" s="7">
        <v>4864813.7149000019</v>
      </c>
      <c r="BQ1030" s="25">
        <f t="shared" si="481"/>
        <v>55.705694243003123</v>
      </c>
      <c r="BR1030" s="6">
        <v>19070</v>
      </c>
      <c r="BS1030" s="21">
        <v>0.36890776824416988</v>
      </c>
      <c r="BT1030" s="7">
        <v>-7312.6622000001371</v>
      </c>
      <c r="BU1030" s="7">
        <v>4864807.6248999983</v>
      </c>
      <c r="BV1030" s="25">
        <f t="shared" si="482"/>
        <v>53.991923305927145</v>
      </c>
      <c r="BW1030" s="6">
        <v>18972</v>
      </c>
      <c r="BX1030" s="21">
        <v>0.36896320617842038</v>
      </c>
      <c r="BY1030" s="7">
        <v>-7324.0806999988854</v>
      </c>
      <c r="BZ1030" s="7">
        <v>4864817.7170000002</v>
      </c>
      <c r="CA1030" s="25">
        <f t="shared" si="483"/>
        <v>53.959480763100181</v>
      </c>
      <c r="CB1030" s="6">
        <v>19069</v>
      </c>
      <c r="CC1030" s="21">
        <v>0.29822224882530751</v>
      </c>
      <c r="CD1030" s="7">
        <v>-7316.9068000018597</v>
      </c>
      <c r="CE1030" s="7">
        <v>4864818.2916999981</v>
      </c>
      <c r="CF1030" s="25">
        <f t="shared" si="484"/>
        <v>126.42700121218282</v>
      </c>
      <c r="CG1030" s="6">
        <v>18886</v>
      </c>
      <c r="CH1030" s="21">
        <v>0.3212116750708528</v>
      </c>
      <c r="CI1030" s="7">
        <v>-7316.9068000018597</v>
      </c>
      <c r="CJ1030" s="7">
        <v>4864818.2916999981</v>
      </c>
      <c r="CK1030" s="25">
        <f t="shared" si="485"/>
        <v>93.936572804435357</v>
      </c>
      <c r="CL1030" s="6">
        <v>19156</v>
      </c>
      <c r="CM1030" s="21">
        <v>0.3232039757363151</v>
      </c>
      <c r="CN1030" s="7">
        <v>-7316.9068000018597</v>
      </c>
      <c r="CO1030" s="7">
        <v>4864818.2916999981</v>
      </c>
      <c r="CP1030" s="25">
        <f t="shared" si="486"/>
        <v>91.641718027910045</v>
      </c>
      <c r="CQ1030" s="6">
        <v>18791</v>
      </c>
      <c r="CR1030" s="21">
        <v>0.3342797997034716</v>
      </c>
      <c r="CS1030" s="7">
        <v>-7316.9068000018597</v>
      </c>
      <c r="CT1030" s="7">
        <v>4864818.2916999981</v>
      </c>
      <c r="CU1030" s="25">
        <f t="shared" si="487"/>
        <v>80.086528158720128</v>
      </c>
      <c r="CV1030" s="6">
        <v>18793</v>
      </c>
      <c r="CW1030" s="21">
        <v>0.35270905184779061</v>
      </c>
      <c r="CX1030" s="7">
        <v>-7316.867199998349</v>
      </c>
      <c r="CY1030" s="7">
        <v>4864813.7149000019</v>
      </c>
      <c r="CZ1030" s="25">
        <f t="shared" si="488"/>
        <v>64.61503415180924</v>
      </c>
      <c r="DA1030" s="6">
        <v>18704</v>
      </c>
      <c r="DB1030" s="21">
        <v>0.35600900931186319</v>
      </c>
      <c r="DC1030" s="7">
        <v>-7316.9068000018597</v>
      </c>
      <c r="DD1030" s="7">
        <v>4864818.2916999981</v>
      </c>
      <c r="DE1030" s="25">
        <f t="shared" si="489"/>
        <v>62.252392327991508</v>
      </c>
      <c r="DF1030" s="6">
        <v>18614</v>
      </c>
      <c r="DG1030" s="21">
        <v>0.36208177396521019</v>
      </c>
      <c r="DH1030" s="7">
        <v>-7316.9068000018597</v>
      </c>
      <c r="DI1030" s="7">
        <v>4864818.2916999981</v>
      </c>
      <c r="DJ1030" s="25">
        <f t="shared" si="490"/>
        <v>58.179949841531062</v>
      </c>
      <c r="DK1030" s="6">
        <v>19246</v>
      </c>
      <c r="DL1030" s="21">
        <v>0.36481050918391073</v>
      </c>
      <c r="DM1030" s="7">
        <v>-7321.1211968623102</v>
      </c>
      <c r="DN1030" s="7">
        <v>4864811.8989190981</v>
      </c>
      <c r="DO1030" s="25">
        <f t="shared" si="491"/>
        <v>56.458669235560386</v>
      </c>
      <c r="DP1030" s="6">
        <v>18697</v>
      </c>
      <c r="DQ1030" s="21">
        <v>0.36582771341484199</v>
      </c>
      <c r="DR1030" s="7">
        <v>-7324.0806999988854</v>
      </c>
      <c r="DS1030" s="7">
        <v>4864817.7170000002</v>
      </c>
      <c r="DT1030" s="25">
        <f t="shared" si="492"/>
        <v>55.83333760651513</v>
      </c>
      <c r="DU1030" s="6">
        <v>19066</v>
      </c>
      <c r="DV1030" s="21">
        <v>0.367171761408426</v>
      </c>
      <c r="DW1030" s="7">
        <v>-7321.1211968623102</v>
      </c>
      <c r="DX1030" s="7">
        <v>4864811.8989190981</v>
      </c>
      <c r="DY1030" s="25">
        <f t="shared" si="493"/>
        <v>55.020294204025944</v>
      </c>
      <c r="DZ1030" s="6">
        <v>19241</v>
      </c>
      <c r="EA1030" s="21">
        <v>0.36749022892238969</v>
      </c>
      <c r="EB1030" s="7">
        <v>-7324.0806999988854</v>
      </c>
      <c r="EC1030" s="7">
        <v>4864817.7170000002</v>
      </c>
      <c r="ED1030" s="25">
        <f t="shared" si="494"/>
        <v>54.829819345319024</v>
      </c>
      <c r="EE1030" s="6">
        <v>18972</v>
      </c>
      <c r="EF1030" s="21">
        <v>0.3678030330794772</v>
      </c>
      <c r="EG1030" s="7">
        <v>-7324.0806999988854</v>
      </c>
      <c r="EH1030" s="7">
        <v>4864817.7170000002</v>
      </c>
      <c r="EI1030" s="25">
        <f t="shared" si="495"/>
        <v>54.643533461135576</v>
      </c>
    </row>
    <row r="1031" spans="1:139" x14ac:dyDescent="0.25">
      <c r="A1031" s="6">
        <v>1017</v>
      </c>
      <c r="B1031" s="6">
        <v>2</v>
      </c>
      <c r="C1031" s="6">
        <v>0</v>
      </c>
      <c r="D1031" s="6">
        <v>2</v>
      </c>
      <c r="E1031" s="6">
        <v>1</v>
      </c>
      <c r="F1031" s="20">
        <f t="shared" si="465"/>
        <v>1</v>
      </c>
      <c r="G1031" s="20">
        <f t="shared" si="466"/>
        <v>0</v>
      </c>
      <c r="H1031" s="20">
        <f t="shared" si="467"/>
        <v>0</v>
      </c>
      <c r="I1031" s="7">
        <v>-7345.249364511099</v>
      </c>
      <c r="J1031" s="7">
        <v>4864830.8569423752</v>
      </c>
      <c r="K1031" s="6">
        <v>-6</v>
      </c>
      <c r="L1031" s="6">
        <v>-3</v>
      </c>
      <c r="M1031" s="7">
        <v>-7331.3100251214037</v>
      </c>
      <c r="N1031" s="7">
        <v>4864822.3890288472</v>
      </c>
      <c r="O1031" s="26">
        <f t="shared" si="468"/>
        <v>-7331.3100251214028</v>
      </c>
      <c r="P1031" s="26">
        <f t="shared" si="469"/>
        <v>4864822.3890288472</v>
      </c>
      <c r="Q1031" s="20">
        <f t="shared" si="470"/>
        <v>1</v>
      </c>
      <c r="R1031" s="26">
        <f t="shared" si="471"/>
        <v>16.309835748356406</v>
      </c>
      <c r="S1031" s="26">
        <f>R1031*'8_HeSo_Mercator'!$B$7</f>
        <v>12.495395049962712</v>
      </c>
      <c r="T1031" s="6">
        <v>3651</v>
      </c>
      <c r="U1031" s="21">
        <v>0.26292905854943738</v>
      </c>
      <c r="V1031" s="7">
        <v>-7332.1088000014424</v>
      </c>
      <c r="W1031" s="7">
        <v>4864822.1709999964</v>
      </c>
      <c r="X1031" s="25">
        <f t="shared" si="472"/>
        <v>209.24045440342317</v>
      </c>
      <c r="Y1031" s="6">
        <v>4617</v>
      </c>
      <c r="Z1031" s="21">
        <v>0.27486917899571428</v>
      </c>
      <c r="AA1031" s="7">
        <v>-7332.1088000014424</v>
      </c>
      <c r="AB1031" s="7">
        <v>4864822.1709999964</v>
      </c>
      <c r="AC1031" s="25">
        <f t="shared" si="473"/>
        <v>175.18455688479602</v>
      </c>
      <c r="AD1031" s="6">
        <v>3626</v>
      </c>
      <c r="AE1031" s="21">
        <v>0.29763368984715888</v>
      </c>
      <c r="AF1031" s="7">
        <v>-7337.716099999845</v>
      </c>
      <c r="AG1031" s="7">
        <v>4864825.2817000002</v>
      </c>
      <c r="AH1031" s="25">
        <f t="shared" si="474"/>
        <v>127.42998916477458</v>
      </c>
      <c r="AI1031" s="6">
        <v>4182</v>
      </c>
      <c r="AJ1031" s="21">
        <v>0.3139015842534742</v>
      </c>
      <c r="AK1031" s="7">
        <v>-7327.9290999993682</v>
      </c>
      <c r="AL1031" s="7">
        <v>4864824.4069999978</v>
      </c>
      <c r="AM1031" s="25">
        <f t="shared" si="475"/>
        <v>102.99733072325671</v>
      </c>
      <c r="AN1031" s="6">
        <v>3792</v>
      </c>
      <c r="AO1031" s="21">
        <v>0.31470441970696578</v>
      </c>
      <c r="AP1031" s="7">
        <v>-7332.1088000014424</v>
      </c>
      <c r="AQ1031" s="7">
        <v>4864822.1709999964</v>
      </c>
      <c r="AR1031" s="25">
        <f t="shared" si="476"/>
        <v>101.95032891736811</v>
      </c>
      <c r="AS1031" s="6">
        <v>3930</v>
      </c>
      <c r="AT1031" s="21">
        <v>0.3251814817217667</v>
      </c>
      <c r="AU1031" s="7">
        <v>-7332.1088000014424</v>
      </c>
      <c r="AV1031" s="7">
        <v>4864822.1709999964</v>
      </c>
      <c r="AW1031" s="25">
        <f t="shared" si="477"/>
        <v>89.432789585331946</v>
      </c>
      <c r="AX1031" s="6">
        <v>4619</v>
      </c>
      <c r="AY1031" s="21">
        <v>0.32953734603504342</v>
      </c>
      <c r="AZ1031" s="7">
        <v>-7332.1088000014424</v>
      </c>
      <c r="BA1031" s="7">
        <v>4864822.1709999964</v>
      </c>
      <c r="BB1031" s="25">
        <f t="shared" si="478"/>
        <v>84.797186121509654</v>
      </c>
      <c r="BC1031" s="6">
        <v>3513</v>
      </c>
      <c r="BD1031" s="21">
        <v>0.33161671757169869</v>
      </c>
      <c r="BE1031" s="7">
        <v>-7332.1088000014424</v>
      </c>
      <c r="BF1031" s="7">
        <v>4864822.1709999964</v>
      </c>
      <c r="BG1031" s="25">
        <f t="shared" si="479"/>
        <v>82.690255739341438</v>
      </c>
      <c r="BH1031" s="6">
        <v>18691</v>
      </c>
      <c r="BI1031" s="21">
        <v>0.33466461138383929</v>
      </c>
      <c r="BJ1031" s="7">
        <v>-7327.9290999993682</v>
      </c>
      <c r="BK1031" s="7">
        <v>4864824.4069999978</v>
      </c>
      <c r="BL1031" s="25">
        <f t="shared" si="480"/>
        <v>79.71881532643576</v>
      </c>
      <c r="BM1031" s="6">
        <v>4477</v>
      </c>
      <c r="BN1031" s="21">
        <v>0.33773117721813573</v>
      </c>
      <c r="BO1031" s="7">
        <v>-7332.1088000014424</v>
      </c>
      <c r="BP1031" s="7">
        <v>4864822.1709999964</v>
      </c>
      <c r="BQ1031" s="25">
        <f t="shared" si="481"/>
        <v>76.862655508059945</v>
      </c>
      <c r="BR1031" s="6">
        <v>3762</v>
      </c>
      <c r="BS1031" s="21">
        <v>0.3385766259965195</v>
      </c>
      <c r="BT1031" s="7">
        <v>-7337.716099999845</v>
      </c>
      <c r="BU1031" s="7">
        <v>4864825.2817000002</v>
      </c>
      <c r="BV1031" s="25">
        <f t="shared" si="482"/>
        <v>76.09780127891338</v>
      </c>
      <c r="BW1031" s="6">
        <v>3487</v>
      </c>
      <c r="BX1031" s="21">
        <v>0.33875033031406132</v>
      </c>
      <c r="BY1031" s="7">
        <v>-7338.8579999990761</v>
      </c>
      <c r="BZ1031" s="7">
        <v>4864825.9152000016</v>
      </c>
      <c r="CA1031" s="25">
        <f t="shared" si="483"/>
        <v>75.941835641109648</v>
      </c>
      <c r="CB1031" s="6">
        <v>3651</v>
      </c>
      <c r="CC1031" s="21">
        <v>0.25537095004949562</v>
      </c>
      <c r="CD1031" s="7">
        <v>-7332.1088000014424</v>
      </c>
      <c r="CE1031" s="7">
        <v>4864822.1709999964</v>
      </c>
      <c r="CF1031" s="25">
        <f t="shared" si="484"/>
        <v>235.13324165360862</v>
      </c>
      <c r="CG1031" s="6">
        <v>4617</v>
      </c>
      <c r="CH1031" s="21">
        <v>0.27053795488573812</v>
      </c>
      <c r="CI1031" s="7">
        <v>-7332.1088000014424</v>
      </c>
      <c r="CJ1031" s="7">
        <v>4864822.1709999964</v>
      </c>
      <c r="CK1031" s="25">
        <f t="shared" si="485"/>
        <v>186.6754424185788</v>
      </c>
      <c r="CL1031" s="6">
        <v>18691</v>
      </c>
      <c r="CM1031" s="21">
        <v>0.29511056384998202</v>
      </c>
      <c r="CN1031" s="7">
        <v>-7327.9290999993682</v>
      </c>
      <c r="CO1031" s="7">
        <v>4864824.4069999978</v>
      </c>
      <c r="CP1031" s="25">
        <f t="shared" si="486"/>
        <v>131.8441839336212</v>
      </c>
      <c r="CQ1031" s="6">
        <v>3626</v>
      </c>
      <c r="CR1031" s="21">
        <v>0.29560813214016429</v>
      </c>
      <c r="CS1031" s="7">
        <v>-7337.716099999845</v>
      </c>
      <c r="CT1031" s="7">
        <v>4864825.2817000002</v>
      </c>
      <c r="CU1031" s="25">
        <f t="shared" si="487"/>
        <v>130.95874090305648</v>
      </c>
      <c r="CV1031" s="6">
        <v>4619</v>
      </c>
      <c r="CW1031" s="21">
        <v>0.30038617019902619</v>
      </c>
      <c r="CX1031" s="7">
        <v>-7332.1088000014424</v>
      </c>
      <c r="CY1031" s="7">
        <v>4864822.1709999964</v>
      </c>
      <c r="CZ1031" s="25">
        <f t="shared" si="488"/>
        <v>122.82315940300094</v>
      </c>
      <c r="DA1031" s="6">
        <v>11796</v>
      </c>
      <c r="DB1031" s="21">
        <v>0.30710831239832231</v>
      </c>
      <c r="DC1031" s="7">
        <v>-7316.867199998349</v>
      </c>
      <c r="DD1031" s="7">
        <v>4864813.7149000019</v>
      </c>
      <c r="DE1031" s="25">
        <f t="shared" si="489"/>
        <v>112.41744589558542</v>
      </c>
      <c r="DF1031" s="6">
        <v>4481</v>
      </c>
      <c r="DG1031" s="21">
        <v>0.31357764445165121</v>
      </c>
      <c r="DH1031" s="7">
        <v>-7332.1088000014424</v>
      </c>
      <c r="DI1031" s="7">
        <v>4864822.1709999964</v>
      </c>
      <c r="DJ1031" s="25">
        <f t="shared" si="490"/>
        <v>103.42359416806448</v>
      </c>
      <c r="DK1031" s="6">
        <v>3513</v>
      </c>
      <c r="DL1031" s="21">
        <v>0.31408697619182258</v>
      </c>
      <c r="DM1031" s="7">
        <v>-7332.1088000014424</v>
      </c>
      <c r="DN1031" s="7">
        <v>4864822.1709999964</v>
      </c>
      <c r="DO1031" s="25">
        <f t="shared" si="491"/>
        <v>102.7543664927215</v>
      </c>
      <c r="DP1031" s="6">
        <v>4201</v>
      </c>
      <c r="DQ1031" s="21">
        <v>0.31720816745858488</v>
      </c>
      <c r="DR1031" s="7">
        <v>-7330.7868999987841</v>
      </c>
      <c r="DS1031" s="7">
        <v>4864821.4372999966</v>
      </c>
      <c r="DT1031" s="25">
        <f t="shared" si="492"/>
        <v>98.769431961347422</v>
      </c>
      <c r="DU1031" s="6">
        <v>3930</v>
      </c>
      <c r="DV1031" s="21">
        <v>0.31924475762914128</v>
      </c>
      <c r="DW1031" s="7">
        <v>-7332.1088000014424</v>
      </c>
      <c r="DX1031" s="7">
        <v>4864822.1709999964</v>
      </c>
      <c r="DY1031" s="25">
        <f t="shared" si="493"/>
        <v>96.273088064675889</v>
      </c>
      <c r="DZ1031" s="6">
        <v>11838</v>
      </c>
      <c r="EA1031" s="21">
        <v>0.3225901732462369</v>
      </c>
      <c r="EB1031" s="7">
        <v>-7316.867199998349</v>
      </c>
      <c r="EC1031" s="7">
        <v>4864813.7149000019</v>
      </c>
      <c r="ED1031" s="25">
        <f t="shared" si="494"/>
        <v>92.341189566360285</v>
      </c>
      <c r="EE1031" s="6">
        <v>4182</v>
      </c>
      <c r="EF1031" s="21">
        <v>0.32419901736904022</v>
      </c>
      <c r="EG1031" s="7">
        <v>-7327.9290999993682</v>
      </c>
      <c r="EH1031" s="7">
        <v>4864824.4069999978</v>
      </c>
      <c r="EI1031" s="25">
        <f t="shared" si="495"/>
        <v>90.521808764985309</v>
      </c>
    </row>
    <row r="1032" spans="1:139" x14ac:dyDescent="0.25">
      <c r="A1032" s="6">
        <v>1018</v>
      </c>
      <c r="B1032" s="6">
        <v>2</v>
      </c>
      <c r="C1032" s="6">
        <v>0</v>
      </c>
      <c r="D1032" s="6">
        <v>2</v>
      </c>
      <c r="E1032" s="6">
        <v>0</v>
      </c>
      <c r="F1032" s="20">
        <f t="shared" si="465"/>
        <v>1</v>
      </c>
      <c r="G1032" s="20">
        <f t="shared" si="466"/>
        <v>1</v>
      </c>
      <c r="H1032" s="20">
        <f t="shared" si="467"/>
        <v>1</v>
      </c>
      <c r="I1032" s="7">
        <v>-7317.2278999984264</v>
      </c>
      <c r="J1032" s="7">
        <v>4864812.9289999977</v>
      </c>
      <c r="K1032" s="6">
        <v>-6</v>
      </c>
      <c r="L1032" s="6">
        <v>-6</v>
      </c>
      <c r="M1032" s="7">
        <v>-7319.5836803156089</v>
      </c>
      <c r="N1032" s="7">
        <v>4864817.1229689214</v>
      </c>
      <c r="O1032" s="26">
        <f t="shared" si="468"/>
        <v>-7319.5836803156071</v>
      </c>
      <c r="P1032" s="26">
        <f t="shared" si="469"/>
        <v>4864817.1229689196</v>
      </c>
      <c r="Q1032" s="20">
        <f t="shared" si="470"/>
        <v>1</v>
      </c>
      <c r="R1032" s="26">
        <f t="shared" si="471"/>
        <v>4.8103093684998344</v>
      </c>
      <c r="S1032" s="26">
        <f>R1032*'8_HeSo_Mercator'!$B$7</f>
        <v>3.6853047939492112</v>
      </c>
      <c r="T1032" s="6">
        <v>4683</v>
      </c>
      <c r="U1032" s="21">
        <v>0.25122454036096381</v>
      </c>
      <c r="V1032" s="7">
        <v>-7322.5876000002027</v>
      </c>
      <c r="W1032" s="7">
        <v>4864821.4434999973</v>
      </c>
      <c r="X1032" s="25">
        <f t="shared" si="472"/>
        <v>251.04510559675148</v>
      </c>
      <c r="Y1032" s="6">
        <v>4676</v>
      </c>
      <c r="Z1032" s="21">
        <v>0.32070024274248038</v>
      </c>
      <c r="AA1032" s="7">
        <v>-7316.8357999995351</v>
      </c>
      <c r="AB1032" s="7">
        <v>4864813.6974999979</v>
      </c>
      <c r="AC1032" s="25">
        <f t="shared" si="473"/>
        <v>94.537223978612502</v>
      </c>
      <c r="AD1032" s="6">
        <v>18672</v>
      </c>
      <c r="AE1032" s="21">
        <v>0.3247757688641611</v>
      </c>
      <c r="AF1032" s="7">
        <v>-7316.8357999995351</v>
      </c>
      <c r="AG1032" s="7">
        <v>4864813.6974999979</v>
      </c>
      <c r="AH1032" s="25">
        <f t="shared" si="474"/>
        <v>89.880508685938196</v>
      </c>
      <c r="AI1032" s="6">
        <v>5093</v>
      </c>
      <c r="AJ1032" s="21">
        <v>0.33305104131339303</v>
      </c>
      <c r="AK1032" s="7">
        <v>-7322.5876000002027</v>
      </c>
      <c r="AL1032" s="7">
        <v>4864821.4434999973</v>
      </c>
      <c r="AM1032" s="25">
        <f t="shared" si="475"/>
        <v>81.274969760034892</v>
      </c>
      <c r="AN1032" s="6">
        <v>18666</v>
      </c>
      <c r="AO1032" s="21">
        <v>0.33330065980996593</v>
      </c>
      <c r="AP1032" s="7">
        <v>-7316.881400000304</v>
      </c>
      <c r="AQ1032" s="7">
        <v>4864818.2775000036</v>
      </c>
      <c r="AR1032" s="25">
        <f t="shared" si="476"/>
        <v>81.031766448745117</v>
      </c>
      <c r="AS1032" s="6">
        <v>18933</v>
      </c>
      <c r="AT1032" s="21">
        <v>0.3345169122912427</v>
      </c>
      <c r="AU1032" s="7">
        <v>-7333.1832000017166</v>
      </c>
      <c r="AV1032" s="7">
        <v>4864822.7669999972</v>
      </c>
      <c r="AW1032" s="25">
        <f t="shared" si="477"/>
        <v>79.859701442084287</v>
      </c>
      <c r="AX1032" s="6">
        <v>18954</v>
      </c>
      <c r="AY1032" s="21">
        <v>0.33755381884108437</v>
      </c>
      <c r="AZ1032" s="7">
        <v>-7311.8295000009239</v>
      </c>
      <c r="BA1032" s="7">
        <v>4864805.7270999998</v>
      </c>
      <c r="BB1032" s="25">
        <f t="shared" si="478"/>
        <v>77.02432434857883</v>
      </c>
      <c r="BC1032" s="6">
        <v>4841</v>
      </c>
      <c r="BD1032" s="21">
        <v>0.3458022151274151</v>
      </c>
      <c r="BE1032" s="7">
        <v>-7316.8357999995351</v>
      </c>
      <c r="BF1032" s="7">
        <v>4864813.6974999979</v>
      </c>
      <c r="BG1032" s="25">
        <f t="shared" si="479"/>
        <v>69.934088092852747</v>
      </c>
      <c r="BH1032" s="6">
        <v>19126</v>
      </c>
      <c r="BI1032" s="21">
        <v>0.34593582285615798</v>
      </c>
      <c r="BJ1032" s="7">
        <v>-7316.8357999995351</v>
      </c>
      <c r="BK1032" s="7">
        <v>4864813.6974999979</v>
      </c>
      <c r="BL1032" s="25">
        <f t="shared" si="480"/>
        <v>69.826110574173015</v>
      </c>
      <c r="BM1032" s="6">
        <v>18657</v>
      </c>
      <c r="BN1032" s="21">
        <v>0.34950829114324927</v>
      </c>
      <c r="BO1032" s="7">
        <v>-7336.2989999987194</v>
      </c>
      <c r="BP1032" s="7">
        <v>4864829.0503999963</v>
      </c>
      <c r="BQ1032" s="25">
        <f t="shared" si="481"/>
        <v>67.014698697621938</v>
      </c>
      <c r="BR1032" s="6">
        <v>19132</v>
      </c>
      <c r="BS1032" s="21">
        <v>0.35241134605924951</v>
      </c>
      <c r="BT1032" s="7">
        <v>-7307.7743000015616</v>
      </c>
      <c r="BU1032" s="7">
        <v>4864814.5993999988</v>
      </c>
      <c r="BV1032" s="25">
        <f t="shared" si="482"/>
        <v>64.83364979984745</v>
      </c>
      <c r="BW1032" s="6">
        <v>5087</v>
      </c>
      <c r="BX1032" s="21">
        <v>0.35366246736114992</v>
      </c>
      <c r="BY1032" s="7">
        <v>-7316.881400000304</v>
      </c>
      <c r="BZ1032" s="7">
        <v>4864818.2775000036</v>
      </c>
      <c r="CA1032" s="25">
        <f t="shared" si="483"/>
        <v>63.921080862499565</v>
      </c>
      <c r="CB1032" s="6">
        <v>18672</v>
      </c>
      <c r="CC1032" s="21">
        <v>0.2562747688243065</v>
      </c>
      <c r="CD1032" s="7">
        <v>-7316.8357999995351</v>
      </c>
      <c r="CE1032" s="7">
        <v>4864813.6974999979</v>
      </c>
      <c r="CF1032" s="25">
        <f t="shared" si="484"/>
        <v>231.83371697170443</v>
      </c>
      <c r="CG1032" s="6">
        <v>4683</v>
      </c>
      <c r="CH1032" s="21">
        <v>0.25675245000398372</v>
      </c>
      <c r="CI1032" s="7">
        <v>-7322.5876000002027</v>
      </c>
      <c r="CJ1032" s="7">
        <v>4864821.4434999973</v>
      </c>
      <c r="CK1032" s="25">
        <f t="shared" si="485"/>
        <v>230.1132436363774</v>
      </c>
      <c r="CL1032" s="6">
        <v>19126</v>
      </c>
      <c r="CM1032" s="21">
        <v>0.2941289001970423</v>
      </c>
      <c r="CN1032" s="7">
        <v>-7316.8357999995351</v>
      </c>
      <c r="CO1032" s="7">
        <v>4864813.6974999979</v>
      </c>
      <c r="CP1032" s="25">
        <f t="shared" si="486"/>
        <v>133.6131503118323</v>
      </c>
      <c r="CQ1032" s="6">
        <v>4841</v>
      </c>
      <c r="CR1032" s="21">
        <v>0.30183321238128291</v>
      </c>
      <c r="CS1032" s="7">
        <v>-7316.8357999995351</v>
      </c>
      <c r="CT1032" s="7">
        <v>4864813.6974999979</v>
      </c>
      <c r="CU1032" s="25">
        <f t="shared" si="487"/>
        <v>120.48469883022508</v>
      </c>
      <c r="CV1032" s="6">
        <v>4676</v>
      </c>
      <c r="CW1032" s="21">
        <v>0.30427324362444252</v>
      </c>
      <c r="CX1032" s="7">
        <v>-7316.8357999995351</v>
      </c>
      <c r="CY1032" s="7">
        <v>4864813.6974999979</v>
      </c>
      <c r="CZ1032" s="25">
        <f t="shared" si="488"/>
        <v>116.66617065417753</v>
      </c>
      <c r="DA1032" s="6">
        <v>5093</v>
      </c>
      <c r="DB1032" s="21">
        <v>0.31051244309040488</v>
      </c>
      <c r="DC1032" s="7">
        <v>-7322.5876000002027</v>
      </c>
      <c r="DD1032" s="7">
        <v>4864821.4434999973</v>
      </c>
      <c r="DE1032" s="25">
        <f t="shared" si="489"/>
        <v>107.56821626123073</v>
      </c>
      <c r="DF1032" s="6">
        <v>5313</v>
      </c>
      <c r="DG1032" s="21">
        <v>0.3178747884940778</v>
      </c>
      <c r="DH1032" s="7">
        <v>-7316.8357999995351</v>
      </c>
      <c r="DI1032" s="7">
        <v>4864813.6974999979</v>
      </c>
      <c r="DJ1032" s="25">
        <f t="shared" si="490"/>
        <v>97.94350985876676</v>
      </c>
      <c r="DK1032" s="6">
        <v>18666</v>
      </c>
      <c r="DL1032" s="21">
        <v>0.32031216128332951</v>
      </c>
      <c r="DM1032" s="7">
        <v>-7316.881400000304</v>
      </c>
      <c r="DN1032" s="7">
        <v>4864818.2775000036</v>
      </c>
      <c r="DO1032" s="25">
        <f t="shared" si="491"/>
        <v>94.996212149126009</v>
      </c>
      <c r="DP1032" s="6">
        <v>18954</v>
      </c>
      <c r="DQ1032" s="21">
        <v>0.32634799555732508</v>
      </c>
      <c r="DR1032" s="7">
        <v>-7311.8295000009239</v>
      </c>
      <c r="DS1032" s="7">
        <v>4864805.7270999998</v>
      </c>
      <c r="DT1032" s="25">
        <f t="shared" si="492"/>
        <v>88.160937876320901</v>
      </c>
      <c r="DU1032" s="6">
        <v>19031</v>
      </c>
      <c r="DV1032" s="21">
        <v>0.33179200129796371</v>
      </c>
      <c r="DW1032" s="7">
        <v>-7316.881400000304</v>
      </c>
      <c r="DX1032" s="7">
        <v>4864818.2775000036</v>
      </c>
      <c r="DY1032" s="25">
        <f t="shared" si="493"/>
        <v>82.515655094396919</v>
      </c>
      <c r="DZ1032" s="6">
        <v>4991</v>
      </c>
      <c r="EA1032" s="21">
        <v>0.33322665813265051</v>
      </c>
      <c r="EB1032" s="7">
        <v>-7322.5876000002027</v>
      </c>
      <c r="EC1032" s="7">
        <v>4864821.4434999973</v>
      </c>
      <c r="ED1032" s="25">
        <f t="shared" si="494"/>
        <v>81.103771305462985</v>
      </c>
      <c r="EE1032" s="6">
        <v>18933</v>
      </c>
      <c r="EF1032" s="21">
        <v>0.33503587139440821</v>
      </c>
      <c r="EG1032" s="7">
        <v>-7333.1832000017166</v>
      </c>
      <c r="EH1032" s="7">
        <v>4864822.7669999972</v>
      </c>
      <c r="EI1032" s="25">
        <f t="shared" si="495"/>
        <v>79.366050115187761</v>
      </c>
    </row>
    <row r="1033" spans="1:139" x14ac:dyDescent="0.25">
      <c r="A1033" s="6">
        <v>1019</v>
      </c>
      <c r="B1033" s="6">
        <v>2</v>
      </c>
      <c r="C1033" s="6">
        <v>0</v>
      </c>
      <c r="D1033" s="6">
        <v>2</v>
      </c>
      <c r="E1033" s="6">
        <v>0</v>
      </c>
      <c r="F1033" s="20">
        <f t="shared" si="465"/>
        <v>1</v>
      </c>
      <c r="G1033" s="20">
        <f t="shared" si="466"/>
        <v>1</v>
      </c>
      <c r="H1033" s="20">
        <f t="shared" si="467"/>
        <v>1</v>
      </c>
      <c r="I1033" s="7">
        <v>-7322.2415999993682</v>
      </c>
      <c r="J1033" s="7">
        <v>4864822.2687000036</v>
      </c>
      <c r="K1033" s="6">
        <v>6</v>
      </c>
      <c r="L1033" s="6">
        <v>-6</v>
      </c>
      <c r="M1033" s="7">
        <v>-7320.4393160642103</v>
      </c>
      <c r="N1033" s="7">
        <v>4864819.0947324596</v>
      </c>
      <c r="O1033" s="26">
        <f t="shared" si="468"/>
        <v>-7320.4393160642112</v>
      </c>
      <c r="P1033" s="26">
        <f t="shared" si="469"/>
        <v>4864819.0947324596</v>
      </c>
      <c r="Q1033" s="20">
        <f t="shared" si="470"/>
        <v>1</v>
      </c>
      <c r="R1033" s="26">
        <f t="shared" si="471"/>
        <v>3.6499722400619987</v>
      </c>
      <c r="S1033" s="26">
        <f>R1033*'8_HeSo_Mercator'!$B$7</f>
        <v>2.7963399365053725</v>
      </c>
      <c r="T1033" s="6">
        <v>5093</v>
      </c>
      <c r="U1033" s="21">
        <v>0.18882536922928619</v>
      </c>
      <c r="V1033" s="7">
        <v>-7322.5876000002027</v>
      </c>
      <c r="W1033" s="7">
        <v>4864821.4434999973</v>
      </c>
      <c r="X1033" s="25">
        <f t="shared" si="472"/>
        <v>786.60849023004596</v>
      </c>
      <c r="Y1033" s="6">
        <v>4676</v>
      </c>
      <c r="Z1033" s="21">
        <v>0.20256648753666059</v>
      </c>
      <c r="AA1033" s="7">
        <v>-7316.8357999995351</v>
      </c>
      <c r="AB1033" s="7">
        <v>4864813.6974999979</v>
      </c>
      <c r="AC1033" s="25">
        <f t="shared" si="473"/>
        <v>593.92226942344189</v>
      </c>
      <c r="AD1033" s="6">
        <v>4730</v>
      </c>
      <c r="AE1033" s="21">
        <v>0.21983654323660659</v>
      </c>
      <c r="AF1033" s="7">
        <v>-7316.881400000304</v>
      </c>
      <c r="AG1033" s="7">
        <v>4864818.2775000036</v>
      </c>
      <c r="AH1033" s="25">
        <f t="shared" si="474"/>
        <v>428.15444199407091</v>
      </c>
      <c r="AI1033" s="6">
        <v>4991</v>
      </c>
      <c r="AJ1033" s="21">
        <v>0.25112733095871481</v>
      </c>
      <c r="AK1033" s="7">
        <v>-7322.5876000002027</v>
      </c>
      <c r="AL1033" s="7">
        <v>4864821.4434999973</v>
      </c>
      <c r="AM1033" s="25">
        <f t="shared" si="475"/>
        <v>251.43404164886766</v>
      </c>
      <c r="AN1033" s="6">
        <v>4896</v>
      </c>
      <c r="AO1033" s="21">
        <v>0.25223547312345601</v>
      </c>
      <c r="AP1033" s="7">
        <v>-7322.5876000002027</v>
      </c>
      <c r="AQ1033" s="7">
        <v>4864821.4434999973</v>
      </c>
      <c r="AR1033" s="25">
        <f t="shared" si="476"/>
        <v>247.04458895981716</v>
      </c>
      <c r="AS1033" s="6">
        <v>18591</v>
      </c>
      <c r="AT1033" s="21">
        <v>0.27043445382649789</v>
      </c>
      <c r="AU1033" s="7">
        <v>-7316.8357999995351</v>
      </c>
      <c r="AV1033" s="7">
        <v>4864813.6974999979</v>
      </c>
      <c r="AW1033" s="25">
        <f t="shared" si="477"/>
        <v>186.96138528544472</v>
      </c>
      <c r="AX1033" s="6">
        <v>4938</v>
      </c>
      <c r="AY1033" s="21">
        <v>0.28150041177602469</v>
      </c>
      <c r="AZ1033" s="7">
        <v>-7322.5876000002027</v>
      </c>
      <c r="BA1033" s="7">
        <v>4864821.4434999973</v>
      </c>
      <c r="BB1033" s="25">
        <f t="shared" si="478"/>
        <v>159.25162117205497</v>
      </c>
      <c r="BC1033" s="6">
        <v>18933</v>
      </c>
      <c r="BD1033" s="21">
        <v>0.29278261858220439</v>
      </c>
      <c r="BE1033" s="7">
        <v>-7333.1832000017166</v>
      </c>
      <c r="BF1033" s="7">
        <v>4864822.7669999972</v>
      </c>
      <c r="BG1033" s="25">
        <f t="shared" si="479"/>
        <v>136.08768841103691</v>
      </c>
      <c r="BH1033" s="6">
        <v>4989</v>
      </c>
      <c r="BI1033" s="21">
        <v>0.29515768462113329</v>
      </c>
      <c r="BJ1033" s="7">
        <v>-7316.881400000304</v>
      </c>
      <c r="BK1033" s="7">
        <v>4864818.2775000036</v>
      </c>
      <c r="BL1033" s="25">
        <f t="shared" si="480"/>
        <v>131.7600104578849</v>
      </c>
      <c r="BM1033" s="6">
        <v>18751</v>
      </c>
      <c r="BN1033" s="21">
        <v>0.29586685774777488</v>
      </c>
      <c r="BO1033" s="7">
        <v>-7333.1832000017166</v>
      </c>
      <c r="BP1033" s="7">
        <v>4864822.7669999972</v>
      </c>
      <c r="BQ1033" s="25">
        <f t="shared" si="481"/>
        <v>130.50126536865358</v>
      </c>
      <c r="BR1033" s="6">
        <v>19297</v>
      </c>
      <c r="BS1033" s="21">
        <v>0.2994484034977089</v>
      </c>
      <c r="BT1033" s="7">
        <v>-7307.7743000015616</v>
      </c>
      <c r="BU1033" s="7">
        <v>4864814.5993999988</v>
      </c>
      <c r="BV1033" s="25">
        <f t="shared" si="482"/>
        <v>124.36895694705812</v>
      </c>
      <c r="BW1033" s="6">
        <v>18538</v>
      </c>
      <c r="BX1033" s="21">
        <v>0.3015272761765449</v>
      </c>
      <c r="BY1033" s="7">
        <v>-7329.4037000015378</v>
      </c>
      <c r="BZ1033" s="7">
        <v>4864820.6699000001</v>
      </c>
      <c r="CA1033" s="25">
        <f t="shared" si="483"/>
        <v>120.97442923636535</v>
      </c>
      <c r="CB1033" s="6">
        <v>4896</v>
      </c>
      <c r="CC1033" s="21">
        <v>0.16185913266818139</v>
      </c>
      <c r="CD1033" s="7">
        <v>-7322.5876000002027</v>
      </c>
      <c r="CE1033" s="7">
        <v>4864821.4434999973</v>
      </c>
      <c r="CF1033" s="25">
        <f t="shared" si="484"/>
        <v>1456.9718621694853</v>
      </c>
      <c r="CG1033" s="6">
        <v>4676</v>
      </c>
      <c r="CH1033" s="21">
        <v>0.20877173551888351</v>
      </c>
      <c r="CI1033" s="7">
        <v>-7316.8357999995351</v>
      </c>
      <c r="CJ1033" s="7">
        <v>4864813.6974999979</v>
      </c>
      <c r="CK1033" s="25">
        <f t="shared" si="485"/>
        <v>526.3967435366817</v>
      </c>
      <c r="CL1033" s="6">
        <v>5093</v>
      </c>
      <c r="CM1033" s="21">
        <v>0.2192936111926426</v>
      </c>
      <c r="CN1033" s="7">
        <v>-7322.5876000002027</v>
      </c>
      <c r="CO1033" s="7">
        <v>4864821.4434999973</v>
      </c>
      <c r="CP1033" s="25">
        <f t="shared" si="486"/>
        <v>432.41035224671515</v>
      </c>
      <c r="CQ1033" s="6">
        <v>19210</v>
      </c>
      <c r="CR1033" s="21">
        <v>0.23521638586058799</v>
      </c>
      <c r="CS1033" s="7">
        <v>-7321.8462610282004</v>
      </c>
      <c r="CT1033" s="7">
        <v>4864826.7733972222</v>
      </c>
      <c r="CU1033" s="25">
        <f t="shared" si="487"/>
        <v>326.685387634292</v>
      </c>
      <c r="CV1033" s="6">
        <v>18590</v>
      </c>
      <c r="CW1033" s="21">
        <v>0.2360135900339751</v>
      </c>
      <c r="CX1033" s="7">
        <v>-7316.881400000304</v>
      </c>
      <c r="CY1033" s="7">
        <v>4864818.2775000036</v>
      </c>
      <c r="CZ1033" s="25">
        <f t="shared" si="488"/>
        <v>322.29380354477706</v>
      </c>
      <c r="DA1033" s="6">
        <v>4730</v>
      </c>
      <c r="DB1033" s="21">
        <v>0.2488635091255178</v>
      </c>
      <c r="DC1033" s="7">
        <v>-7316.881400000304</v>
      </c>
      <c r="DD1033" s="7">
        <v>4864818.2775000036</v>
      </c>
      <c r="DE1033" s="25">
        <f t="shared" si="489"/>
        <v>260.70845588685984</v>
      </c>
      <c r="DF1033" s="6">
        <v>18591</v>
      </c>
      <c r="DG1033" s="21">
        <v>0.25123791558594671</v>
      </c>
      <c r="DH1033" s="7">
        <v>-7316.8357999995351</v>
      </c>
      <c r="DI1033" s="7">
        <v>4864813.6974999979</v>
      </c>
      <c r="DJ1033" s="25">
        <f t="shared" si="490"/>
        <v>250.99165002447654</v>
      </c>
      <c r="DK1033" s="6">
        <v>4938</v>
      </c>
      <c r="DL1033" s="21">
        <v>0.25704149854784319</v>
      </c>
      <c r="DM1033" s="7">
        <v>-7322.5876000002027</v>
      </c>
      <c r="DN1033" s="7">
        <v>4864821.4434999973</v>
      </c>
      <c r="DO1033" s="25">
        <f t="shared" si="491"/>
        <v>229.0799196314656</v>
      </c>
      <c r="DP1033" s="6">
        <v>4989</v>
      </c>
      <c r="DQ1033" s="21">
        <v>0.2622351773229411</v>
      </c>
      <c r="DR1033" s="7">
        <v>-7316.881400000304</v>
      </c>
      <c r="DS1033" s="7">
        <v>4864818.2775000036</v>
      </c>
      <c r="DT1033" s="25">
        <f t="shared" si="492"/>
        <v>211.46388298925382</v>
      </c>
      <c r="DU1033" s="6">
        <v>19292</v>
      </c>
      <c r="DV1033" s="21">
        <v>0.26391603170769201</v>
      </c>
      <c r="DW1033" s="7">
        <v>-7316.8357999995351</v>
      </c>
      <c r="DX1033" s="7">
        <v>4864813.6974999979</v>
      </c>
      <c r="DY1033" s="25">
        <f t="shared" si="493"/>
        <v>206.12796238508258</v>
      </c>
      <c r="DZ1033" s="6">
        <v>5088</v>
      </c>
      <c r="EA1033" s="21">
        <v>0.27245778837102169</v>
      </c>
      <c r="EB1033" s="7">
        <v>-7316.8357999995351</v>
      </c>
      <c r="EC1033" s="7">
        <v>4864813.6974999979</v>
      </c>
      <c r="ED1033" s="25">
        <f t="shared" si="494"/>
        <v>181.46926994156408</v>
      </c>
      <c r="EE1033" s="6">
        <v>4991</v>
      </c>
      <c r="EF1033" s="21">
        <v>0.2804581868271287</v>
      </c>
      <c r="EG1033" s="7">
        <v>-7322.5876000002027</v>
      </c>
      <c r="EH1033" s="7">
        <v>4864821.4434999973</v>
      </c>
      <c r="EI1033" s="25">
        <f t="shared" si="495"/>
        <v>161.63206150386608</v>
      </c>
    </row>
    <row r="1034" spans="1:139" x14ac:dyDescent="0.25">
      <c r="A1034" s="6">
        <v>1020</v>
      </c>
      <c r="B1034" s="6">
        <v>2</v>
      </c>
      <c r="C1034" s="6">
        <v>1</v>
      </c>
      <c r="D1034" s="6">
        <v>2</v>
      </c>
      <c r="E1034" s="6">
        <v>1</v>
      </c>
      <c r="F1034" s="20">
        <f t="shared" si="465"/>
        <v>1</v>
      </c>
      <c r="G1034" s="20">
        <f t="shared" si="466"/>
        <v>1</v>
      </c>
      <c r="H1034" s="20">
        <f t="shared" si="467"/>
        <v>1</v>
      </c>
      <c r="I1034" s="7">
        <v>-7340.4665789771143</v>
      </c>
      <c r="J1034" s="7">
        <v>4864758.1468522046</v>
      </c>
      <c r="K1034" s="6">
        <v>3</v>
      </c>
      <c r="L1034" s="6">
        <v>0</v>
      </c>
      <c r="M1034" s="7">
        <v>-7337.6055401295989</v>
      </c>
      <c r="N1034" s="7">
        <v>4864762.8474142076</v>
      </c>
      <c r="O1034" s="26">
        <f t="shared" si="468"/>
        <v>-7337.6055401295989</v>
      </c>
      <c r="P1034" s="26">
        <f t="shared" si="469"/>
        <v>4864762.8474142086</v>
      </c>
      <c r="Q1034" s="20">
        <f t="shared" si="470"/>
        <v>1</v>
      </c>
      <c r="R1034" s="26">
        <f t="shared" si="471"/>
        <v>5.5028016900884325</v>
      </c>
      <c r="S1034" s="26">
        <f>R1034*'8_HeSo_Mercator'!$B$7</f>
        <v>4.2158414137424147</v>
      </c>
      <c r="T1034" s="6">
        <v>12030</v>
      </c>
      <c r="U1034" s="21">
        <v>0.27884511859337813</v>
      </c>
      <c r="V1034" s="7">
        <v>-7336.9442999996236</v>
      </c>
      <c r="W1034" s="7">
        <v>4864764.0393000022</v>
      </c>
      <c r="X1034" s="25">
        <f t="shared" si="472"/>
        <v>165.40468825999935</v>
      </c>
      <c r="Y1034" s="6">
        <v>12075</v>
      </c>
      <c r="Z1034" s="21">
        <v>0.28519225288020777</v>
      </c>
      <c r="AA1034" s="7">
        <v>-7336.9442999996236</v>
      </c>
      <c r="AB1034" s="7">
        <v>4864764.0393000022</v>
      </c>
      <c r="AC1034" s="25">
        <f t="shared" si="473"/>
        <v>151.16425370512474</v>
      </c>
      <c r="AD1034" s="6">
        <v>11719</v>
      </c>
      <c r="AE1034" s="21">
        <v>0.29107672669994428</v>
      </c>
      <c r="AF1034" s="7">
        <v>-7336.9442999996236</v>
      </c>
      <c r="AG1034" s="7">
        <v>4864764.0393000022</v>
      </c>
      <c r="AH1034" s="25">
        <f t="shared" si="474"/>
        <v>139.30607959272012</v>
      </c>
      <c r="AI1034" s="6">
        <v>11984</v>
      </c>
      <c r="AJ1034" s="21">
        <v>0.29342970646784</v>
      </c>
      <c r="AK1034" s="7">
        <v>-7336.9442999996236</v>
      </c>
      <c r="AL1034" s="7">
        <v>4864764.0393000022</v>
      </c>
      <c r="AM1034" s="25">
        <f t="shared" si="475"/>
        <v>134.89122021500248</v>
      </c>
      <c r="AN1034" s="6">
        <v>11768</v>
      </c>
      <c r="AO1034" s="21">
        <v>0.29366095728291752</v>
      </c>
      <c r="AP1034" s="7">
        <v>-7336.9442999996236</v>
      </c>
      <c r="AQ1034" s="7">
        <v>4864764.0393000022</v>
      </c>
      <c r="AR1034" s="25">
        <f t="shared" si="476"/>
        <v>134.46682770696731</v>
      </c>
      <c r="AS1034" s="6">
        <v>11678</v>
      </c>
      <c r="AT1034" s="21">
        <v>0.29376255560158621</v>
      </c>
      <c r="AU1034" s="7">
        <v>-7336.9442999996236</v>
      </c>
      <c r="AV1034" s="7">
        <v>4864764.0393000022</v>
      </c>
      <c r="AW1034" s="25">
        <f t="shared" si="477"/>
        <v>134.28090179300264</v>
      </c>
      <c r="AX1034" s="6">
        <v>11946</v>
      </c>
      <c r="AY1034" s="21">
        <v>0.29507109249026459</v>
      </c>
      <c r="AZ1034" s="7">
        <v>-7340.1913999989629</v>
      </c>
      <c r="BA1034" s="7">
        <v>4864758.1863999963</v>
      </c>
      <c r="BB1034" s="25">
        <f t="shared" si="478"/>
        <v>131.91474473948605</v>
      </c>
      <c r="BC1034" s="6">
        <v>11945</v>
      </c>
      <c r="BD1034" s="21">
        <v>0.29616039882709932</v>
      </c>
      <c r="BE1034" s="7">
        <v>-7336.9442999996236</v>
      </c>
      <c r="BF1034" s="7">
        <v>4864764.0393000022</v>
      </c>
      <c r="BG1034" s="25">
        <f t="shared" si="479"/>
        <v>129.98464576599082</v>
      </c>
      <c r="BH1034" s="6">
        <v>11809</v>
      </c>
      <c r="BI1034" s="21">
        <v>0.30085281204717468</v>
      </c>
      <c r="BJ1034" s="7">
        <v>-7336.9442999996236</v>
      </c>
      <c r="BK1034" s="7">
        <v>4864764.0393000022</v>
      </c>
      <c r="BL1034" s="25">
        <f t="shared" si="480"/>
        <v>122.06290436582401</v>
      </c>
      <c r="BM1034" s="6">
        <v>11677</v>
      </c>
      <c r="BN1034" s="21">
        <v>0.3030912138661096</v>
      </c>
      <c r="BO1034" s="7">
        <v>-7340.1913999989629</v>
      </c>
      <c r="BP1034" s="7">
        <v>4864758.1863999963</v>
      </c>
      <c r="BQ1034" s="25">
        <f t="shared" si="481"/>
        <v>118.4967971159939</v>
      </c>
      <c r="BR1034" s="6">
        <v>11857</v>
      </c>
      <c r="BS1034" s="21">
        <v>0.30620161119396661</v>
      </c>
      <c r="BT1034" s="7">
        <v>-7336.9442999996236</v>
      </c>
      <c r="BU1034" s="7">
        <v>4864764.0393000022</v>
      </c>
      <c r="BV1034" s="25">
        <f t="shared" si="482"/>
        <v>113.75490018892407</v>
      </c>
      <c r="BW1034" s="6">
        <v>11903</v>
      </c>
      <c r="BX1034" s="21">
        <v>0.30630580574834487</v>
      </c>
      <c r="BY1034" s="7">
        <v>-7336.9442999996236</v>
      </c>
      <c r="BZ1034" s="7">
        <v>4864764.0393000022</v>
      </c>
      <c r="CA1034" s="25">
        <f t="shared" si="483"/>
        <v>113.60019734621247</v>
      </c>
      <c r="CB1034" s="6">
        <v>11719</v>
      </c>
      <c r="CC1034" s="21">
        <v>0.27025455258861703</v>
      </c>
      <c r="CD1034" s="7">
        <v>-7336.9442999996236</v>
      </c>
      <c r="CE1034" s="7">
        <v>4864764.0393000022</v>
      </c>
      <c r="CF1034" s="25">
        <f t="shared" si="484"/>
        <v>187.45970338887744</v>
      </c>
      <c r="CG1034" s="6">
        <v>11768</v>
      </c>
      <c r="CH1034" s="21">
        <v>0.27631399415444058</v>
      </c>
      <c r="CI1034" s="7">
        <v>-7336.9442999996236</v>
      </c>
      <c r="CJ1034" s="7">
        <v>4864764.0393000022</v>
      </c>
      <c r="CK1034" s="25">
        <f t="shared" si="485"/>
        <v>171.54911315997552</v>
      </c>
      <c r="CL1034" s="6">
        <v>11677</v>
      </c>
      <c r="CM1034" s="21">
        <v>0.28258272264354661</v>
      </c>
      <c r="CN1034" s="7">
        <v>-7340.1913999989629</v>
      </c>
      <c r="CO1034" s="7">
        <v>4864758.1863999963</v>
      </c>
      <c r="CP1034" s="25">
        <f t="shared" si="486"/>
        <v>156.82582442956033</v>
      </c>
      <c r="CQ1034" s="6">
        <v>12030</v>
      </c>
      <c r="CR1034" s="21">
        <v>0.28776566757493188</v>
      </c>
      <c r="CS1034" s="7">
        <v>-7336.9442999996236</v>
      </c>
      <c r="CT1034" s="7">
        <v>4864764.0393000022</v>
      </c>
      <c r="CU1034" s="25">
        <f t="shared" si="487"/>
        <v>145.82906340389371</v>
      </c>
      <c r="CV1034" s="6">
        <v>11946</v>
      </c>
      <c r="CW1034" s="21">
        <v>0.29153871651667063</v>
      </c>
      <c r="CX1034" s="7">
        <v>-7340.1913999989629</v>
      </c>
      <c r="CY1034" s="7">
        <v>4864758.1863999963</v>
      </c>
      <c r="CZ1034" s="25">
        <f t="shared" si="488"/>
        <v>138.42516505523702</v>
      </c>
      <c r="DA1034" s="6">
        <v>11809</v>
      </c>
      <c r="DB1034" s="21">
        <v>0.29268260114835098</v>
      </c>
      <c r="DC1034" s="7">
        <v>-7336.9442999996236</v>
      </c>
      <c r="DD1034" s="7">
        <v>4864764.0393000022</v>
      </c>
      <c r="DE1034" s="25">
        <f t="shared" si="489"/>
        <v>136.27380292339868</v>
      </c>
      <c r="DF1034" s="6">
        <v>12075</v>
      </c>
      <c r="DG1034" s="21">
        <v>0.29559705233951672</v>
      </c>
      <c r="DH1034" s="7">
        <v>-7336.9442999996236</v>
      </c>
      <c r="DI1034" s="7">
        <v>4864764.0393000022</v>
      </c>
      <c r="DJ1034" s="25">
        <f t="shared" si="490"/>
        <v>130.9783768001524</v>
      </c>
      <c r="DK1034" s="6">
        <v>11945</v>
      </c>
      <c r="DL1034" s="21">
        <v>0.2984340701499209</v>
      </c>
      <c r="DM1034" s="7">
        <v>-7336.9442999996236</v>
      </c>
      <c r="DN1034" s="7">
        <v>4864764.0393000022</v>
      </c>
      <c r="DO1034" s="25">
        <f t="shared" si="491"/>
        <v>126.06844380339025</v>
      </c>
      <c r="DP1034" s="6">
        <v>11985</v>
      </c>
      <c r="DQ1034" s="21">
        <v>0.29961215255332913</v>
      </c>
      <c r="DR1034" s="7">
        <v>-7340.1913999989629</v>
      </c>
      <c r="DS1034" s="7">
        <v>4864758.1863999963</v>
      </c>
      <c r="DT1034" s="25">
        <f t="shared" si="492"/>
        <v>124.09729093377501</v>
      </c>
      <c r="DU1034" s="6">
        <v>11984</v>
      </c>
      <c r="DV1034" s="21">
        <v>0.29975513580955299</v>
      </c>
      <c r="DW1034" s="7">
        <v>-7336.9442999996236</v>
      </c>
      <c r="DX1034" s="7">
        <v>4864764.0393000022</v>
      </c>
      <c r="DY1034" s="25">
        <f t="shared" si="493"/>
        <v>123.86068256986661</v>
      </c>
      <c r="DZ1034" s="6">
        <v>11678</v>
      </c>
      <c r="EA1034" s="21">
        <v>0.30267029972752041</v>
      </c>
      <c r="EB1034" s="7">
        <v>-7336.9442999996236</v>
      </c>
      <c r="EC1034" s="7">
        <v>4864764.0393000022</v>
      </c>
      <c r="ED1034" s="25">
        <f t="shared" si="494"/>
        <v>119.15733258783239</v>
      </c>
      <c r="EE1034" s="6">
        <v>11857</v>
      </c>
      <c r="EF1034" s="21">
        <v>0.30294000391910431</v>
      </c>
      <c r="EG1034" s="7">
        <v>-7336.9442999996236</v>
      </c>
      <c r="EH1034" s="7">
        <v>4864764.0393000022</v>
      </c>
      <c r="EI1034" s="25">
        <f t="shared" si="495"/>
        <v>118.73356101635204</v>
      </c>
    </row>
    <row r="1035" spans="1:139" x14ac:dyDescent="0.25">
      <c r="A1035" s="6">
        <v>1021</v>
      </c>
      <c r="B1035" s="6">
        <v>2</v>
      </c>
      <c r="C1035" s="6">
        <v>0</v>
      </c>
      <c r="D1035" s="6">
        <v>2</v>
      </c>
      <c r="E1035" s="6">
        <v>0</v>
      </c>
      <c r="F1035" s="20">
        <f t="shared" si="465"/>
        <v>1</v>
      </c>
      <c r="G1035" s="20">
        <f t="shared" si="466"/>
        <v>1</v>
      </c>
      <c r="H1035" s="20">
        <f t="shared" si="467"/>
        <v>1</v>
      </c>
      <c r="I1035" s="7">
        <v>-7333.7957553612587</v>
      </c>
      <c r="J1035" s="7">
        <v>4864821.6168477889</v>
      </c>
      <c r="K1035" s="6">
        <v>-3</v>
      </c>
      <c r="L1035" s="6">
        <v>-3</v>
      </c>
      <c r="M1035" s="7">
        <v>-7328.9462592649688</v>
      </c>
      <c r="N1035" s="7">
        <v>4864822.753382748</v>
      </c>
      <c r="O1035" s="26">
        <f t="shared" si="468"/>
        <v>-7328.9462592649688</v>
      </c>
      <c r="P1035" s="26">
        <f t="shared" si="469"/>
        <v>4864822.753382748</v>
      </c>
      <c r="Q1035" s="20">
        <f t="shared" si="470"/>
        <v>1</v>
      </c>
      <c r="R1035" s="26">
        <f t="shared" si="471"/>
        <v>4.980895913501552</v>
      </c>
      <c r="S1035" s="26">
        <f>R1035*'8_HeSo_Mercator'!$B$7</f>
        <v>3.8159956422748609</v>
      </c>
      <c r="T1035" s="6">
        <v>18933</v>
      </c>
      <c r="U1035" s="21">
        <v>0.3381211673685689</v>
      </c>
      <c r="V1035" s="7">
        <v>-7333.1832000017166</v>
      </c>
      <c r="W1035" s="7">
        <v>4864822.7669999972</v>
      </c>
      <c r="X1035" s="25">
        <f t="shared" si="472"/>
        <v>76.508653922143978</v>
      </c>
      <c r="Y1035" s="6">
        <v>19111</v>
      </c>
      <c r="Z1035" s="21">
        <v>0.35424588573349941</v>
      </c>
      <c r="AA1035" s="7">
        <v>-7336.2989999987194</v>
      </c>
      <c r="AB1035" s="7">
        <v>4864829.0503999963</v>
      </c>
      <c r="AC1035" s="25">
        <f t="shared" si="473"/>
        <v>63.501025666351538</v>
      </c>
      <c r="AD1035" s="6">
        <v>19287</v>
      </c>
      <c r="AE1035" s="21">
        <v>0.35497029158576782</v>
      </c>
      <c r="AF1035" s="7">
        <v>-7333.1832000017166</v>
      </c>
      <c r="AG1035" s="7">
        <v>4864822.7669999972</v>
      </c>
      <c r="AH1035" s="25">
        <f t="shared" si="474"/>
        <v>62.984251234081967</v>
      </c>
      <c r="AI1035" s="6">
        <v>7013</v>
      </c>
      <c r="AJ1035" s="21">
        <v>0.35698442944982922</v>
      </c>
      <c r="AK1035" s="7">
        <v>-7336.2989999987194</v>
      </c>
      <c r="AL1035" s="7">
        <v>4864829.0503999963</v>
      </c>
      <c r="AM1035" s="25">
        <f t="shared" si="475"/>
        <v>61.574785014583306</v>
      </c>
      <c r="AN1035" s="6">
        <v>4683</v>
      </c>
      <c r="AO1035" s="21">
        <v>0.37334923155050148</v>
      </c>
      <c r="AP1035" s="7">
        <v>-7322.5876000002027</v>
      </c>
      <c r="AQ1035" s="7">
        <v>4864821.4434999973</v>
      </c>
      <c r="AR1035" s="25">
        <f t="shared" si="476"/>
        <v>51.468196798947325</v>
      </c>
      <c r="AS1035" s="6">
        <v>18657</v>
      </c>
      <c r="AT1035" s="21">
        <v>0.37414031060774228</v>
      </c>
      <c r="AU1035" s="7">
        <v>-7336.2989999987194</v>
      </c>
      <c r="AV1035" s="7">
        <v>4864829.0503999963</v>
      </c>
      <c r="AW1035" s="25">
        <f t="shared" si="477"/>
        <v>51.034279780103461</v>
      </c>
      <c r="AX1035" s="6">
        <v>5093</v>
      </c>
      <c r="AY1035" s="21">
        <v>0.37429236017857048</v>
      </c>
      <c r="AZ1035" s="7">
        <v>-7322.5876000002027</v>
      </c>
      <c r="BA1035" s="7">
        <v>4864821.4434999973</v>
      </c>
      <c r="BB1035" s="25">
        <f t="shared" si="478"/>
        <v>50.951403247636605</v>
      </c>
      <c r="BC1035" s="6">
        <v>6924</v>
      </c>
      <c r="BD1035" s="21">
        <v>0.37651205962101308</v>
      </c>
      <c r="BE1035" s="7">
        <v>-7336.2989999987194</v>
      </c>
      <c r="BF1035" s="7">
        <v>4864829.0503999963</v>
      </c>
      <c r="BG1035" s="25">
        <f t="shared" si="479"/>
        <v>49.760465612774212</v>
      </c>
      <c r="BH1035" s="6">
        <v>18751</v>
      </c>
      <c r="BI1035" s="21">
        <v>0.3777421603568476</v>
      </c>
      <c r="BJ1035" s="7">
        <v>-7333.1832000017166</v>
      </c>
      <c r="BK1035" s="7">
        <v>4864822.7669999972</v>
      </c>
      <c r="BL1035" s="25">
        <f t="shared" si="480"/>
        <v>49.115453782557836</v>
      </c>
      <c r="BM1035" s="6">
        <v>4841</v>
      </c>
      <c r="BN1035" s="21">
        <v>0.38870485571029512</v>
      </c>
      <c r="BO1035" s="7">
        <v>-7316.8357999995351</v>
      </c>
      <c r="BP1035" s="7">
        <v>4864813.6974999979</v>
      </c>
      <c r="BQ1035" s="25">
        <f t="shared" si="481"/>
        <v>43.804642113313037</v>
      </c>
      <c r="BR1035" s="6">
        <v>7104</v>
      </c>
      <c r="BS1035" s="21">
        <v>0.39306924218097078</v>
      </c>
      <c r="BT1035" s="7">
        <v>-7336.2989999987194</v>
      </c>
      <c r="BU1035" s="7">
        <v>4864829.0503999963</v>
      </c>
      <c r="BV1035" s="25">
        <f t="shared" si="482"/>
        <v>41.891291930461627</v>
      </c>
      <c r="BW1035" s="6">
        <v>19288</v>
      </c>
      <c r="BX1035" s="21">
        <v>0.40310710958866142</v>
      </c>
      <c r="BY1035" s="7">
        <v>-7336.2989999987194</v>
      </c>
      <c r="BZ1035" s="7">
        <v>4864829.0503999963</v>
      </c>
      <c r="CA1035" s="25">
        <f t="shared" si="483"/>
        <v>37.871993719146317</v>
      </c>
      <c r="CB1035" s="6">
        <v>18933</v>
      </c>
      <c r="CC1035" s="21">
        <v>0.3044796318852348</v>
      </c>
      <c r="CD1035" s="7">
        <v>-7333.1832000017166</v>
      </c>
      <c r="CE1035" s="7">
        <v>4864822.7669999972</v>
      </c>
      <c r="CF1035" s="25">
        <f t="shared" si="484"/>
        <v>116.35016847159292</v>
      </c>
      <c r="CG1035" s="6">
        <v>5093</v>
      </c>
      <c r="CH1035" s="21">
        <v>0.32387648279493297</v>
      </c>
      <c r="CI1035" s="7">
        <v>-7322.5876000002027</v>
      </c>
      <c r="CJ1035" s="7">
        <v>4864821.4434999973</v>
      </c>
      <c r="CK1035" s="25">
        <f t="shared" si="485"/>
        <v>90.882934770971033</v>
      </c>
      <c r="CL1035" s="6">
        <v>4841</v>
      </c>
      <c r="CM1035" s="21">
        <v>0.3264014726608564</v>
      </c>
      <c r="CN1035" s="7">
        <v>-7316.8357999995351</v>
      </c>
      <c r="CO1035" s="7">
        <v>4864813.6974999979</v>
      </c>
      <c r="CP1035" s="25">
        <f t="shared" si="486"/>
        <v>88.103175476617821</v>
      </c>
      <c r="CQ1035" s="6">
        <v>19287</v>
      </c>
      <c r="CR1035" s="21">
        <v>0.32899438489025012</v>
      </c>
      <c r="CS1035" s="7">
        <v>-7333.1832000017166</v>
      </c>
      <c r="CT1035" s="7">
        <v>4864822.7669999972</v>
      </c>
      <c r="CU1035" s="25">
        <f t="shared" si="487"/>
        <v>85.358358992624616</v>
      </c>
      <c r="CV1035" s="6">
        <v>7013</v>
      </c>
      <c r="CW1035" s="21">
        <v>0.33312891712558101</v>
      </c>
      <c r="CX1035" s="7">
        <v>-7336.2989999987194</v>
      </c>
      <c r="CY1035" s="7">
        <v>4864829.0503999963</v>
      </c>
      <c r="CZ1035" s="25">
        <f t="shared" si="488"/>
        <v>81.198997547789872</v>
      </c>
      <c r="DA1035" s="6">
        <v>18672</v>
      </c>
      <c r="DB1035" s="21">
        <v>0.34249618214632788</v>
      </c>
      <c r="DC1035" s="7">
        <v>-7316.8357999995351</v>
      </c>
      <c r="DD1035" s="7">
        <v>4864813.6974999979</v>
      </c>
      <c r="DE1035" s="25">
        <f t="shared" si="489"/>
        <v>72.673664754134137</v>
      </c>
      <c r="DF1035" s="6">
        <v>18751</v>
      </c>
      <c r="DG1035" s="21">
        <v>0.34419567649592991</v>
      </c>
      <c r="DH1035" s="7">
        <v>-7333.1832000017166</v>
      </c>
      <c r="DI1035" s="7">
        <v>4864822.7669999972</v>
      </c>
      <c r="DJ1035" s="25">
        <f t="shared" si="490"/>
        <v>71.2489316909991</v>
      </c>
      <c r="DK1035" s="6">
        <v>5313</v>
      </c>
      <c r="DL1035" s="21">
        <v>0.34553815777963831</v>
      </c>
      <c r="DM1035" s="7">
        <v>-7316.8357999995351</v>
      </c>
      <c r="DN1035" s="7">
        <v>4864813.6974999979</v>
      </c>
      <c r="DO1035" s="25">
        <f t="shared" si="491"/>
        <v>70.1481054247446</v>
      </c>
      <c r="DP1035" s="6">
        <v>19111</v>
      </c>
      <c r="DQ1035" s="21">
        <v>0.34632003764813252</v>
      </c>
      <c r="DR1035" s="7">
        <v>-7336.2989999987194</v>
      </c>
      <c r="DS1035" s="7">
        <v>4864829.0503999963</v>
      </c>
      <c r="DT1035" s="25">
        <f t="shared" si="492"/>
        <v>69.516759581486198</v>
      </c>
      <c r="DU1035" s="6">
        <v>5415</v>
      </c>
      <c r="DV1035" s="21">
        <v>0.3468556101716378</v>
      </c>
      <c r="DW1035" s="7">
        <v>-7316.8357999995351</v>
      </c>
      <c r="DX1035" s="7">
        <v>4864813.6974999979</v>
      </c>
      <c r="DY1035" s="25">
        <f t="shared" si="493"/>
        <v>69.088395478809986</v>
      </c>
      <c r="DZ1035" s="6">
        <v>6285</v>
      </c>
      <c r="EA1035" s="21">
        <v>0.35491379201295331</v>
      </c>
      <c r="EB1035" s="7">
        <v>-7322.5876000002027</v>
      </c>
      <c r="EC1035" s="7">
        <v>4864821.4434999973</v>
      </c>
      <c r="ED1035" s="25">
        <f t="shared" si="494"/>
        <v>63.024367264600876</v>
      </c>
      <c r="EE1035" s="6">
        <v>4683</v>
      </c>
      <c r="EF1035" s="21">
        <v>0.35892248722316861</v>
      </c>
      <c r="EG1035" s="7">
        <v>-7322.5876000002027</v>
      </c>
      <c r="EH1035" s="7">
        <v>4864821.4434999973</v>
      </c>
      <c r="EI1035" s="25">
        <f t="shared" si="495"/>
        <v>60.255587540687543</v>
      </c>
    </row>
    <row r="1036" spans="1:139" x14ac:dyDescent="0.25">
      <c r="A1036" s="6">
        <v>1022</v>
      </c>
      <c r="B1036" s="6">
        <v>2</v>
      </c>
      <c r="C1036" s="6">
        <v>1</v>
      </c>
      <c r="D1036" s="6">
        <v>2</v>
      </c>
      <c r="E1036" s="6">
        <v>1</v>
      </c>
      <c r="F1036" s="20">
        <f t="shared" si="465"/>
        <v>1</v>
      </c>
      <c r="G1036" s="20">
        <f t="shared" si="466"/>
        <v>1</v>
      </c>
      <c r="H1036" s="20">
        <f t="shared" si="467"/>
        <v>1</v>
      </c>
      <c r="I1036" s="7">
        <v>-7318.4402454241072</v>
      </c>
      <c r="J1036" s="7">
        <v>4864814.0444958527</v>
      </c>
      <c r="K1036" s="6">
        <v>6</v>
      </c>
      <c r="L1036" s="6">
        <v>6</v>
      </c>
      <c r="M1036" s="7">
        <v>-7318.4436820183601</v>
      </c>
      <c r="N1036" s="7">
        <v>4864815.6130220043</v>
      </c>
      <c r="O1036" s="26">
        <f t="shared" si="468"/>
        <v>-7318.4436820183601</v>
      </c>
      <c r="P1036" s="26">
        <f t="shared" si="469"/>
        <v>4864815.6130220033</v>
      </c>
      <c r="Q1036" s="20">
        <f t="shared" si="470"/>
        <v>1</v>
      </c>
      <c r="R1036" s="26">
        <f t="shared" si="471"/>
        <v>1.5685299153922252</v>
      </c>
      <c r="S1036" s="26">
        <f>R1036*'8_HeSo_Mercator'!$B$7</f>
        <v>1.2016921103871654</v>
      </c>
      <c r="T1036" s="6">
        <v>19156</v>
      </c>
      <c r="U1036" s="21">
        <v>0.26749564220012439</v>
      </c>
      <c r="V1036" s="7">
        <v>-7316.9068000018597</v>
      </c>
      <c r="W1036" s="7">
        <v>4864818.2916999981</v>
      </c>
      <c r="X1036" s="25">
        <f t="shared" si="472"/>
        <v>195.31390128373715</v>
      </c>
      <c r="Y1036" s="6">
        <v>18614</v>
      </c>
      <c r="Z1036" s="21">
        <v>0.27079074245661261</v>
      </c>
      <c r="AA1036" s="7">
        <v>-7316.9068000018597</v>
      </c>
      <c r="AB1036" s="7">
        <v>4864818.2916999981</v>
      </c>
      <c r="AC1036" s="25">
        <f t="shared" si="473"/>
        <v>185.97935961394643</v>
      </c>
      <c r="AD1036" s="6">
        <v>19069</v>
      </c>
      <c r="AE1036" s="21">
        <v>0.27946920865827851</v>
      </c>
      <c r="AF1036" s="7">
        <v>-7316.9068000018597</v>
      </c>
      <c r="AG1036" s="7">
        <v>4864818.2916999981</v>
      </c>
      <c r="AH1036" s="25">
        <f t="shared" si="474"/>
        <v>163.93215169262305</v>
      </c>
      <c r="AI1036" s="6">
        <v>19152</v>
      </c>
      <c r="AJ1036" s="21">
        <v>0.28714665150184238</v>
      </c>
      <c r="AK1036" s="7">
        <v>-7324.582886133343</v>
      </c>
      <c r="AL1036" s="7">
        <v>4864813.8198470185</v>
      </c>
      <c r="AM1036" s="25">
        <f t="shared" si="475"/>
        <v>147.09061884029251</v>
      </c>
      <c r="AN1036" s="6">
        <v>18974</v>
      </c>
      <c r="AO1036" s="21">
        <v>0.29138469344145362</v>
      </c>
      <c r="AP1036" s="7">
        <v>-7316.867199998349</v>
      </c>
      <c r="AQ1036" s="7">
        <v>4864813.7149000019</v>
      </c>
      <c r="AR1036" s="25">
        <f t="shared" si="476"/>
        <v>138.71807790743503</v>
      </c>
      <c r="AS1036" s="6">
        <v>19067</v>
      </c>
      <c r="AT1036" s="21">
        <v>0.29290328735209098</v>
      </c>
      <c r="AU1036" s="7">
        <v>-7316.867199998349</v>
      </c>
      <c r="AV1036" s="7">
        <v>4864813.7149000019</v>
      </c>
      <c r="AW1036" s="25">
        <f t="shared" si="477"/>
        <v>135.86356816977246</v>
      </c>
      <c r="AX1036" s="6">
        <v>19062</v>
      </c>
      <c r="AY1036" s="21">
        <v>0.29758103011826842</v>
      </c>
      <c r="AZ1036" s="7">
        <v>-7324.582886133343</v>
      </c>
      <c r="BA1036" s="7">
        <v>4864813.8198470185</v>
      </c>
      <c r="BB1036" s="25">
        <f t="shared" si="478"/>
        <v>127.52021279359241</v>
      </c>
      <c r="BC1036" s="6">
        <v>18790</v>
      </c>
      <c r="BD1036" s="21">
        <v>0.30013578425734128</v>
      </c>
      <c r="BE1036" s="7">
        <v>-7318.341099999845</v>
      </c>
      <c r="BF1036" s="7">
        <v>4864814.5324999988</v>
      </c>
      <c r="BG1036" s="25">
        <f t="shared" si="479"/>
        <v>123.23352962697906</v>
      </c>
      <c r="BH1036" s="6">
        <v>18791</v>
      </c>
      <c r="BI1036" s="21">
        <v>0.30704767040075198</v>
      </c>
      <c r="BJ1036" s="7">
        <v>-7316.9068000018597</v>
      </c>
      <c r="BK1036" s="7">
        <v>4864818.2916999981</v>
      </c>
      <c r="BL1036" s="25">
        <f t="shared" si="480"/>
        <v>112.50628211234118</v>
      </c>
      <c r="BM1036" s="6">
        <v>3632</v>
      </c>
      <c r="BN1036" s="21">
        <v>0.30910141776953021</v>
      </c>
      <c r="BO1036" s="7">
        <v>-7317.6172668635836</v>
      </c>
      <c r="BP1036" s="7">
        <v>4864809.973069936</v>
      </c>
      <c r="BQ1036" s="25">
        <f t="shared" si="481"/>
        <v>109.54587073417244</v>
      </c>
      <c r="BR1036" s="6">
        <v>18881</v>
      </c>
      <c r="BS1036" s="21">
        <v>0.31390138633132147</v>
      </c>
      <c r="BT1036" s="7">
        <v>-7321.1211968623102</v>
      </c>
      <c r="BU1036" s="7">
        <v>4864811.8989190981</v>
      </c>
      <c r="BV1036" s="25">
        <f t="shared" si="482"/>
        <v>102.99759049238918</v>
      </c>
      <c r="BW1036" s="6">
        <v>18882</v>
      </c>
      <c r="BX1036" s="21">
        <v>0.3154805775872746</v>
      </c>
      <c r="BY1036" s="7">
        <v>-7318.341099999845</v>
      </c>
      <c r="BZ1036" s="7">
        <v>4864814.5324999988</v>
      </c>
      <c r="CA1036" s="25">
        <f t="shared" si="483"/>
        <v>100.95073630926642</v>
      </c>
      <c r="CB1036" s="6">
        <v>19156</v>
      </c>
      <c r="CC1036" s="21">
        <v>0.23851621954182439</v>
      </c>
      <c r="CD1036" s="7">
        <v>-7316.9068000018597</v>
      </c>
      <c r="CE1036" s="7">
        <v>4864818.2916999981</v>
      </c>
      <c r="CF1036" s="25">
        <f t="shared" si="484"/>
        <v>308.9785503068469</v>
      </c>
      <c r="CG1036" s="6">
        <v>19069</v>
      </c>
      <c r="CH1036" s="21">
        <v>0.25256600892175379</v>
      </c>
      <c r="CI1036" s="7">
        <v>-7316.9068000018597</v>
      </c>
      <c r="CJ1036" s="7">
        <v>4864818.2916999981</v>
      </c>
      <c r="CK1036" s="25">
        <f t="shared" si="485"/>
        <v>245.75388602853644</v>
      </c>
      <c r="CL1036" s="6">
        <v>18614</v>
      </c>
      <c r="CM1036" s="21">
        <v>0.27942509872685428</v>
      </c>
      <c r="CN1036" s="7">
        <v>-7316.9068000018597</v>
      </c>
      <c r="CO1036" s="7">
        <v>4864818.2916999981</v>
      </c>
      <c r="CP1036" s="25">
        <f t="shared" si="486"/>
        <v>164.03568925478339</v>
      </c>
      <c r="CQ1036" s="6">
        <v>19152</v>
      </c>
      <c r="CR1036" s="21">
        <v>0.28635596412180719</v>
      </c>
      <c r="CS1036" s="7">
        <v>-7324.582886133343</v>
      </c>
      <c r="CT1036" s="7">
        <v>4864813.8198470185</v>
      </c>
      <c r="CU1036" s="25">
        <f t="shared" si="487"/>
        <v>148.72194909071314</v>
      </c>
      <c r="CV1036" s="6">
        <v>19067</v>
      </c>
      <c r="CW1036" s="21">
        <v>0.29569286519338589</v>
      </c>
      <c r="CX1036" s="7">
        <v>-7316.867199998349</v>
      </c>
      <c r="CY1036" s="7">
        <v>4864813.7149000019</v>
      </c>
      <c r="CZ1036" s="25">
        <f t="shared" si="488"/>
        <v>130.80869649570741</v>
      </c>
      <c r="DA1036" s="6">
        <v>18790</v>
      </c>
      <c r="DB1036" s="21">
        <v>0.296324780936771</v>
      </c>
      <c r="DC1036" s="7">
        <v>-7318.341099999845</v>
      </c>
      <c r="DD1036" s="7">
        <v>4864814.5324999988</v>
      </c>
      <c r="DE1036" s="25">
        <f t="shared" si="489"/>
        <v>129.69645687942699</v>
      </c>
      <c r="DF1036" s="6">
        <v>19062</v>
      </c>
      <c r="DG1036" s="21">
        <v>0.29758544139008408</v>
      </c>
      <c r="DH1036" s="7">
        <v>-7324.582886133343</v>
      </c>
      <c r="DI1036" s="7">
        <v>4864813.8198470185</v>
      </c>
      <c r="DJ1036" s="25">
        <f t="shared" si="490"/>
        <v>127.51265175417909</v>
      </c>
      <c r="DK1036" s="6">
        <v>18974</v>
      </c>
      <c r="DL1036" s="21">
        <v>0.30080474981222488</v>
      </c>
      <c r="DM1036" s="7">
        <v>-7316.867199998349</v>
      </c>
      <c r="DN1036" s="7">
        <v>4864813.7149000019</v>
      </c>
      <c r="DO1036" s="25">
        <f t="shared" si="491"/>
        <v>122.14093534350502</v>
      </c>
      <c r="DP1036" s="6">
        <v>18793</v>
      </c>
      <c r="DQ1036" s="21">
        <v>0.3015457981656347</v>
      </c>
      <c r="DR1036" s="7">
        <v>-7316.867199998349</v>
      </c>
      <c r="DS1036" s="7">
        <v>4864813.7149000019</v>
      </c>
      <c r="DT1036" s="25">
        <f t="shared" si="492"/>
        <v>120.94470929817507</v>
      </c>
      <c r="DU1036" s="6">
        <v>18791</v>
      </c>
      <c r="DV1036" s="21">
        <v>0.3017024171781893</v>
      </c>
      <c r="DW1036" s="7">
        <v>-7316.9068000018597</v>
      </c>
      <c r="DX1036" s="7">
        <v>4864818.2916999981</v>
      </c>
      <c r="DY1036" s="25">
        <f t="shared" si="493"/>
        <v>120.69376671241706</v>
      </c>
      <c r="DZ1036" s="6">
        <v>3632</v>
      </c>
      <c r="EA1036" s="21">
        <v>0.30716965824967041</v>
      </c>
      <c r="EB1036" s="7">
        <v>-7317.6172668635836</v>
      </c>
      <c r="EC1036" s="7">
        <v>4864809.973069936</v>
      </c>
      <c r="ED1036" s="25">
        <f t="shared" si="494"/>
        <v>112.32766778010004</v>
      </c>
      <c r="EE1036" s="6">
        <v>18704</v>
      </c>
      <c r="EF1036" s="21">
        <v>0.31201881030552397</v>
      </c>
      <c r="EG1036" s="7">
        <v>-7316.9068000018597</v>
      </c>
      <c r="EH1036" s="7">
        <v>4864818.2916999981</v>
      </c>
      <c r="EI1036" s="25">
        <f t="shared" si="495"/>
        <v>105.50593573208938</v>
      </c>
    </row>
    <row r="1037" spans="1:139" x14ac:dyDescent="0.25">
      <c r="A1037" s="6">
        <v>1023</v>
      </c>
      <c r="B1037" s="6">
        <v>2</v>
      </c>
      <c r="C1037" s="6">
        <v>0</v>
      </c>
      <c r="D1037" s="6">
        <v>2</v>
      </c>
      <c r="E1037" s="6">
        <v>0</v>
      </c>
      <c r="F1037" s="20">
        <f t="shared" si="465"/>
        <v>1</v>
      </c>
      <c r="G1037" s="20">
        <f t="shared" si="466"/>
        <v>1</v>
      </c>
      <c r="H1037" s="20">
        <f t="shared" si="467"/>
        <v>1</v>
      </c>
      <c r="I1037" s="7">
        <v>-7335.9061999991536</v>
      </c>
      <c r="J1037" s="7">
        <v>4864829.8496999992</v>
      </c>
      <c r="K1037" s="6">
        <v>3</v>
      </c>
      <c r="L1037" s="6">
        <v>3</v>
      </c>
      <c r="M1037" s="7">
        <v>-7335.3346231384094</v>
      </c>
      <c r="N1037" s="7">
        <v>4864827.9203366777</v>
      </c>
      <c r="O1037" s="26">
        <f t="shared" si="468"/>
        <v>-7335.3346231384094</v>
      </c>
      <c r="P1037" s="26">
        <f t="shared" si="469"/>
        <v>4864827.9203366768</v>
      </c>
      <c r="Q1037" s="20">
        <f t="shared" si="470"/>
        <v>1</v>
      </c>
      <c r="R1037" s="26">
        <f t="shared" si="471"/>
        <v>2.0122482296504574</v>
      </c>
      <c r="S1037" s="26">
        <f>R1037*'8_HeSo_Mercator'!$B$7</f>
        <v>1.5416364061547572</v>
      </c>
      <c r="T1037" s="6">
        <v>6370</v>
      </c>
      <c r="U1037" s="21">
        <v>0.18517771133996791</v>
      </c>
      <c r="V1037" s="7">
        <v>-7336.2989999987194</v>
      </c>
      <c r="W1037" s="7">
        <v>4864829.0503999963</v>
      </c>
      <c r="X1037" s="25">
        <f t="shared" si="472"/>
        <v>850.44288298389199</v>
      </c>
      <c r="Y1037" s="6">
        <v>7013</v>
      </c>
      <c r="Z1037" s="21">
        <v>0.22171827603449831</v>
      </c>
      <c r="AA1037" s="7">
        <v>-7336.2989999987194</v>
      </c>
      <c r="AB1037" s="7">
        <v>4864829.0503999963</v>
      </c>
      <c r="AC1037" s="25">
        <f t="shared" si="473"/>
        <v>413.80337422188524</v>
      </c>
      <c r="AD1037" s="6">
        <v>6463</v>
      </c>
      <c r="AE1037" s="21">
        <v>0.22849630755159431</v>
      </c>
      <c r="AF1037" s="7">
        <v>-7336.2989999987194</v>
      </c>
      <c r="AG1037" s="7">
        <v>4864829.0503999963</v>
      </c>
      <c r="AH1037" s="25">
        <f t="shared" si="474"/>
        <v>366.84554940289348</v>
      </c>
      <c r="AI1037" s="6">
        <v>6649</v>
      </c>
      <c r="AJ1037" s="21">
        <v>0.23399715132035789</v>
      </c>
      <c r="AK1037" s="7">
        <v>-7336.2989999987194</v>
      </c>
      <c r="AL1037" s="7">
        <v>4864829.0503999963</v>
      </c>
      <c r="AM1037" s="25">
        <f t="shared" si="475"/>
        <v>333.5475220719656</v>
      </c>
      <c r="AN1037" s="6">
        <v>7104</v>
      </c>
      <c r="AO1037" s="21">
        <v>0.24461944240279929</v>
      </c>
      <c r="AP1037" s="7">
        <v>-7336.2989999987194</v>
      </c>
      <c r="AQ1037" s="7">
        <v>4864829.0503999963</v>
      </c>
      <c r="AR1037" s="25">
        <f t="shared" si="476"/>
        <v>279.27760565203118</v>
      </c>
      <c r="AS1037" s="6">
        <v>19287</v>
      </c>
      <c r="AT1037" s="21">
        <v>0.2447257765271236</v>
      </c>
      <c r="AU1037" s="7">
        <v>-7333.1832000017166</v>
      </c>
      <c r="AV1037" s="7">
        <v>4864822.7669999972</v>
      </c>
      <c r="AW1037" s="25">
        <f t="shared" si="477"/>
        <v>278.79253390067822</v>
      </c>
      <c r="AX1037" s="6">
        <v>19288</v>
      </c>
      <c r="AY1037" s="21">
        <v>0.2450966692036177</v>
      </c>
      <c r="AZ1037" s="7">
        <v>-7336.2989999987194</v>
      </c>
      <c r="BA1037" s="7">
        <v>4864829.0503999963</v>
      </c>
      <c r="BB1037" s="25">
        <f t="shared" si="478"/>
        <v>277.10882867266611</v>
      </c>
      <c r="BC1037" s="6">
        <v>6555</v>
      </c>
      <c r="BD1037" s="21">
        <v>0.24818027245011959</v>
      </c>
      <c r="BE1037" s="7">
        <v>-7336.2989999987194</v>
      </c>
      <c r="BF1037" s="7">
        <v>4864829.0503999963</v>
      </c>
      <c r="BG1037" s="25">
        <f t="shared" si="479"/>
        <v>263.59123933291363</v>
      </c>
      <c r="BH1037" s="6">
        <v>6741</v>
      </c>
      <c r="BI1037" s="21">
        <v>0.25366952583662439</v>
      </c>
      <c r="BJ1037" s="7">
        <v>-7336.2989999987194</v>
      </c>
      <c r="BK1037" s="7">
        <v>4864829.0503999963</v>
      </c>
      <c r="BL1037" s="25">
        <f t="shared" si="480"/>
        <v>241.50538088519036</v>
      </c>
      <c r="BM1037" s="6">
        <v>18840</v>
      </c>
      <c r="BN1037" s="21">
        <v>0.25836286720690038</v>
      </c>
      <c r="BO1037" s="7">
        <v>-7336.2989999987194</v>
      </c>
      <c r="BP1037" s="7">
        <v>4864829.0503999963</v>
      </c>
      <c r="BQ1037" s="25">
        <f t="shared" si="481"/>
        <v>224.4293325654634</v>
      </c>
      <c r="BR1037" s="6">
        <v>19020</v>
      </c>
      <c r="BS1037" s="21">
        <v>0.26081004368107807</v>
      </c>
      <c r="BT1037" s="7">
        <v>-7336.2989999987194</v>
      </c>
      <c r="BU1037" s="7">
        <v>4864829.0503999963</v>
      </c>
      <c r="BV1037" s="25">
        <f t="shared" si="482"/>
        <v>216.12387842069117</v>
      </c>
      <c r="BW1037" s="6">
        <v>19111</v>
      </c>
      <c r="BX1037" s="21">
        <v>0.2677595547781278</v>
      </c>
      <c r="BY1037" s="7">
        <v>-7336.2989999987194</v>
      </c>
      <c r="BZ1037" s="7">
        <v>4864829.0503999963</v>
      </c>
      <c r="CA1037" s="25">
        <f t="shared" si="483"/>
        <v>194.54500790131621</v>
      </c>
      <c r="CB1037" s="6">
        <v>6370</v>
      </c>
      <c r="CC1037" s="21">
        <v>0.2009347946214772</v>
      </c>
      <c r="CD1037" s="7">
        <v>-7336.2989999987194</v>
      </c>
      <c r="CE1037" s="7">
        <v>4864829.0503999963</v>
      </c>
      <c r="CF1037" s="25">
        <f t="shared" si="484"/>
        <v>613.45033890098284</v>
      </c>
      <c r="CG1037" s="6">
        <v>19287</v>
      </c>
      <c r="CH1037" s="21">
        <v>0.21565752469773811</v>
      </c>
      <c r="CI1037" s="7">
        <v>-7333.1832000017166</v>
      </c>
      <c r="CJ1037" s="7">
        <v>4864822.7669999972</v>
      </c>
      <c r="CK1037" s="25">
        <f t="shared" si="485"/>
        <v>462.31878020043479</v>
      </c>
      <c r="CL1037" s="6">
        <v>7013</v>
      </c>
      <c r="CM1037" s="21">
        <v>0.22842357517452161</v>
      </c>
      <c r="CN1037" s="7">
        <v>-7336.2989999987194</v>
      </c>
      <c r="CO1037" s="7">
        <v>4864829.0503999963</v>
      </c>
      <c r="CP1037" s="25">
        <f t="shared" si="486"/>
        <v>367.31300194187281</v>
      </c>
      <c r="CQ1037" s="6">
        <v>6463</v>
      </c>
      <c r="CR1037" s="21">
        <v>0.2288085801882257</v>
      </c>
      <c r="CS1037" s="7">
        <v>-7336.2989999987194</v>
      </c>
      <c r="CT1037" s="7">
        <v>4864829.0503999963</v>
      </c>
      <c r="CU1037" s="25">
        <f t="shared" si="487"/>
        <v>364.84699628121029</v>
      </c>
      <c r="CV1037" s="6">
        <v>6649</v>
      </c>
      <c r="CW1037" s="21">
        <v>0.24226413505662439</v>
      </c>
      <c r="CX1037" s="7">
        <v>-7336.2989999987194</v>
      </c>
      <c r="CY1037" s="7">
        <v>4864829.0503999963</v>
      </c>
      <c r="CZ1037" s="25">
        <f t="shared" si="488"/>
        <v>290.29763477169212</v>
      </c>
      <c r="DA1037" s="6">
        <v>5318</v>
      </c>
      <c r="DB1037" s="21">
        <v>0.2442146933103114</v>
      </c>
      <c r="DC1037" s="7">
        <v>-7329.4037000015378</v>
      </c>
      <c r="DD1037" s="7">
        <v>4864820.6699000001</v>
      </c>
      <c r="DE1037" s="25">
        <f t="shared" si="489"/>
        <v>281.13365583690654</v>
      </c>
      <c r="DF1037" s="6">
        <v>6741</v>
      </c>
      <c r="DG1037" s="21">
        <v>0.24570113430872931</v>
      </c>
      <c r="DH1037" s="7">
        <v>-7336.2989999987194</v>
      </c>
      <c r="DI1037" s="7">
        <v>4864829.0503999963</v>
      </c>
      <c r="DJ1037" s="25">
        <f t="shared" si="490"/>
        <v>274.39194248477656</v>
      </c>
      <c r="DK1037" s="6">
        <v>19288</v>
      </c>
      <c r="DL1037" s="21">
        <v>0.24794125081485219</v>
      </c>
      <c r="DM1037" s="7">
        <v>-7336.2989999987194</v>
      </c>
      <c r="DN1037" s="7">
        <v>4864829.0503999963</v>
      </c>
      <c r="DO1037" s="25">
        <f t="shared" si="491"/>
        <v>264.60914456027717</v>
      </c>
      <c r="DP1037" s="6">
        <v>7104</v>
      </c>
      <c r="DQ1037" s="21">
        <v>0.24968973747016709</v>
      </c>
      <c r="DR1037" s="7">
        <v>-7336.2989999987194</v>
      </c>
      <c r="DS1037" s="7">
        <v>4864829.0503999963</v>
      </c>
      <c r="DT1037" s="25">
        <f t="shared" si="492"/>
        <v>257.27478805605085</v>
      </c>
      <c r="DU1037" s="6">
        <v>6555</v>
      </c>
      <c r="DV1037" s="21">
        <v>0.25245147620923519</v>
      </c>
      <c r="DW1037" s="7">
        <v>-7336.2989999987194</v>
      </c>
      <c r="DX1037" s="7">
        <v>4864829.0503999963</v>
      </c>
      <c r="DY1037" s="25">
        <f t="shared" si="493"/>
        <v>246.20016616101242</v>
      </c>
      <c r="DZ1037" s="6">
        <v>19111</v>
      </c>
      <c r="EA1037" s="21">
        <v>0.25387826968480298</v>
      </c>
      <c r="EB1037" s="7">
        <v>-7336.2989999987194</v>
      </c>
      <c r="EC1037" s="7">
        <v>4864829.0503999963</v>
      </c>
      <c r="ED1037" s="25">
        <f t="shared" si="494"/>
        <v>240.71207752592053</v>
      </c>
      <c r="EE1037" s="6">
        <v>5093</v>
      </c>
      <c r="EF1037" s="21">
        <v>0.25413425525785072</v>
      </c>
      <c r="EG1037" s="7">
        <v>-7322.5876000002027</v>
      </c>
      <c r="EH1037" s="7">
        <v>4864821.4434999973</v>
      </c>
      <c r="EI1037" s="25">
        <f t="shared" si="495"/>
        <v>239.74367946409069</v>
      </c>
    </row>
    <row r="1038" spans="1:139" x14ac:dyDescent="0.25">
      <c r="A1038" s="6">
        <v>1024</v>
      </c>
      <c r="B1038" s="6">
        <v>2</v>
      </c>
      <c r="C1038" s="6">
        <v>0</v>
      </c>
      <c r="D1038" s="6">
        <v>2</v>
      </c>
      <c r="E1038" s="6">
        <v>0</v>
      </c>
      <c r="F1038" s="20">
        <f t="shared" si="465"/>
        <v>1</v>
      </c>
      <c r="G1038" s="20">
        <f t="shared" si="466"/>
        <v>1</v>
      </c>
      <c r="H1038" s="20">
        <f t="shared" si="467"/>
        <v>1</v>
      </c>
      <c r="I1038" s="7">
        <v>-7345.8038999997079</v>
      </c>
      <c r="J1038" s="7">
        <v>4864828.7827000022</v>
      </c>
      <c r="K1038" s="6">
        <v>0</v>
      </c>
      <c r="L1038" s="6">
        <v>-6</v>
      </c>
      <c r="M1038" s="7">
        <v>-7344.8707932377401</v>
      </c>
      <c r="N1038" s="7">
        <v>4864830.6531741861</v>
      </c>
      <c r="O1038" s="26">
        <f t="shared" si="468"/>
        <v>-7344.8707932377411</v>
      </c>
      <c r="P1038" s="26">
        <f t="shared" si="469"/>
        <v>4864830.6531741861</v>
      </c>
      <c r="Q1038" s="20">
        <f t="shared" si="470"/>
        <v>1</v>
      </c>
      <c r="R1038" s="26">
        <f t="shared" si="471"/>
        <v>2.0903018686266832</v>
      </c>
      <c r="S1038" s="26">
        <f>R1038*'8_HeSo_Mercator'!$B$7</f>
        <v>1.6014353562572066</v>
      </c>
      <c r="T1038" s="6">
        <v>6643</v>
      </c>
      <c r="U1038" s="21">
        <v>0.27426442769759879</v>
      </c>
      <c r="V1038" s="7">
        <v>-7345.4118000008166</v>
      </c>
      <c r="W1038" s="7">
        <v>4864829.5512000024</v>
      </c>
      <c r="X1038" s="25">
        <f t="shared" si="472"/>
        <v>176.73479816396718</v>
      </c>
      <c r="Y1038" s="6">
        <v>6830</v>
      </c>
      <c r="Z1038" s="21">
        <v>0.28482519398754619</v>
      </c>
      <c r="AA1038" s="7">
        <v>-7345.4118000008166</v>
      </c>
      <c r="AB1038" s="7">
        <v>4864829.5512000024</v>
      </c>
      <c r="AC1038" s="25">
        <f t="shared" si="473"/>
        <v>151.94499271079584</v>
      </c>
      <c r="AD1038" s="6">
        <v>6732</v>
      </c>
      <c r="AE1038" s="21">
        <v>0.31205427533357821</v>
      </c>
      <c r="AF1038" s="7">
        <v>-7352.5551999993622</v>
      </c>
      <c r="AG1038" s="7">
        <v>4864833.5141000003</v>
      </c>
      <c r="AH1038" s="25">
        <f t="shared" si="474"/>
        <v>105.45798082891777</v>
      </c>
      <c r="AI1038" s="6">
        <v>6734</v>
      </c>
      <c r="AJ1038" s="21">
        <v>0.31410762048228508</v>
      </c>
      <c r="AK1038" s="7">
        <v>-7345.4118000008166</v>
      </c>
      <c r="AL1038" s="7">
        <v>4864829.5512000024</v>
      </c>
      <c r="AM1038" s="25">
        <f t="shared" si="475"/>
        <v>102.72735559924898</v>
      </c>
      <c r="AN1038" s="6">
        <v>6549</v>
      </c>
      <c r="AO1038" s="21">
        <v>0.3167655730543808</v>
      </c>
      <c r="AP1038" s="7">
        <v>-7352.5551999993622</v>
      </c>
      <c r="AQ1038" s="7">
        <v>4864833.5141000003</v>
      </c>
      <c r="AR1038" s="25">
        <f t="shared" si="476"/>
        <v>99.322604483116393</v>
      </c>
      <c r="AS1038" s="6">
        <v>7011</v>
      </c>
      <c r="AT1038" s="21">
        <v>0.31726241183432452</v>
      </c>
      <c r="AU1038" s="7">
        <v>-7345.4118000008166</v>
      </c>
      <c r="AV1038" s="7">
        <v>4864829.5512000024</v>
      </c>
      <c r="AW1038" s="25">
        <f t="shared" si="477"/>
        <v>98.701900327228657</v>
      </c>
      <c r="AX1038" s="6">
        <v>6640</v>
      </c>
      <c r="AY1038" s="21">
        <v>0.31929985146444451</v>
      </c>
      <c r="AZ1038" s="7">
        <v>-7352.5551999993622</v>
      </c>
      <c r="BA1038" s="7">
        <v>4864833.5141000003</v>
      </c>
      <c r="BB1038" s="25">
        <f t="shared" si="478"/>
        <v>96.206659207868029</v>
      </c>
      <c r="BC1038" s="6">
        <v>18659</v>
      </c>
      <c r="BD1038" s="21">
        <v>0.31947854571705531</v>
      </c>
      <c r="BE1038" s="7">
        <v>-7345.4118000008166</v>
      </c>
      <c r="BF1038" s="7">
        <v>4864829.5512000024</v>
      </c>
      <c r="BG1038" s="25">
        <f t="shared" si="479"/>
        <v>95.991594265343082</v>
      </c>
      <c r="BH1038" s="6">
        <v>6918</v>
      </c>
      <c r="BI1038" s="21">
        <v>0.31970796623399361</v>
      </c>
      <c r="BJ1038" s="7">
        <v>-7345.4118000008166</v>
      </c>
      <c r="BK1038" s="7">
        <v>4864829.5512000024</v>
      </c>
      <c r="BL1038" s="25">
        <f t="shared" si="480"/>
        <v>95.716358736893682</v>
      </c>
      <c r="BM1038" s="6">
        <v>6552</v>
      </c>
      <c r="BN1038" s="21">
        <v>0.32418985601400518</v>
      </c>
      <c r="BO1038" s="7">
        <v>-7345.4118000008166</v>
      </c>
      <c r="BP1038" s="7">
        <v>4864829.5512000024</v>
      </c>
      <c r="BQ1038" s="25">
        <f t="shared" si="481"/>
        <v>90.532041504436677</v>
      </c>
      <c r="BR1038" s="6">
        <v>7010</v>
      </c>
      <c r="BS1038" s="21">
        <v>0.3250914181353482</v>
      </c>
      <c r="BT1038" s="7">
        <v>-7338.7532999999821</v>
      </c>
      <c r="BU1038" s="7">
        <v>4864825.8571000015</v>
      </c>
      <c r="BV1038" s="25">
        <f t="shared" si="482"/>
        <v>89.531936903743102</v>
      </c>
      <c r="BW1038" s="6">
        <v>5421</v>
      </c>
      <c r="BX1038" s="21">
        <v>0.32678099371934749</v>
      </c>
      <c r="BY1038" s="7">
        <v>-7351.2666999995708</v>
      </c>
      <c r="BZ1038" s="7">
        <v>4864837.3545000032</v>
      </c>
      <c r="CA1038" s="25">
        <f t="shared" si="483"/>
        <v>87.694598406429407</v>
      </c>
      <c r="CB1038" s="6">
        <v>18659</v>
      </c>
      <c r="CC1038" s="21">
        <v>0.29353925078822218</v>
      </c>
      <c r="CD1038" s="7">
        <v>-7345.4118000008166</v>
      </c>
      <c r="CE1038" s="7">
        <v>4864829.5512000024</v>
      </c>
      <c r="CF1038" s="25">
        <f t="shared" si="484"/>
        <v>134.68997561167689</v>
      </c>
      <c r="CG1038" s="6">
        <v>19104</v>
      </c>
      <c r="CH1038" s="21">
        <v>0.319806023481368</v>
      </c>
      <c r="CI1038" s="7">
        <v>-7351.2666999995708</v>
      </c>
      <c r="CJ1038" s="7">
        <v>4864837.3545000032</v>
      </c>
      <c r="CK1038" s="25">
        <f t="shared" si="485"/>
        <v>95.599020523393492</v>
      </c>
      <c r="CL1038" s="6">
        <v>18657</v>
      </c>
      <c r="CM1038" s="21">
        <v>0.32334913842951318</v>
      </c>
      <c r="CN1038" s="7">
        <v>-7336.2989999987194</v>
      </c>
      <c r="CO1038" s="7">
        <v>4864829.0503999963</v>
      </c>
      <c r="CP1038" s="25">
        <f t="shared" si="486"/>
        <v>91.47726417346334</v>
      </c>
      <c r="CQ1038" s="6">
        <v>6643</v>
      </c>
      <c r="CR1038" s="21">
        <v>0.33560394949599198</v>
      </c>
      <c r="CS1038" s="7">
        <v>-7345.4118000008166</v>
      </c>
      <c r="CT1038" s="7">
        <v>4864829.5512000024</v>
      </c>
      <c r="CU1038" s="25">
        <f t="shared" si="487"/>
        <v>78.830040117526806</v>
      </c>
      <c r="CV1038" s="6">
        <v>6830</v>
      </c>
      <c r="CW1038" s="21">
        <v>0.33712129821132297</v>
      </c>
      <c r="CX1038" s="7">
        <v>-7345.4118000008166</v>
      </c>
      <c r="CY1038" s="7">
        <v>4864829.5512000024</v>
      </c>
      <c r="CZ1038" s="25">
        <f t="shared" si="488"/>
        <v>77.420369064625532</v>
      </c>
      <c r="DA1038" s="6">
        <v>19206</v>
      </c>
      <c r="DB1038" s="21">
        <v>0.3386736163500445</v>
      </c>
      <c r="DC1038" s="7">
        <v>-7329.4037000015378</v>
      </c>
      <c r="DD1038" s="7">
        <v>4864820.6699000001</v>
      </c>
      <c r="DE1038" s="25">
        <f t="shared" si="489"/>
        <v>76.010666263784572</v>
      </c>
      <c r="DF1038" s="6">
        <v>6452</v>
      </c>
      <c r="DG1038" s="21">
        <v>0.34567585245855009</v>
      </c>
      <c r="DH1038" s="7">
        <v>-7351.2666999995708</v>
      </c>
      <c r="DI1038" s="7">
        <v>4864837.3545000032</v>
      </c>
      <c r="DJ1038" s="25">
        <f t="shared" si="490"/>
        <v>70.036402498062273</v>
      </c>
      <c r="DK1038" s="6">
        <v>19111</v>
      </c>
      <c r="DL1038" s="21">
        <v>0.34691178415553497</v>
      </c>
      <c r="DM1038" s="7">
        <v>-7336.2989999987194</v>
      </c>
      <c r="DN1038" s="7">
        <v>4864829.0503999963</v>
      </c>
      <c r="DO1038" s="25">
        <f t="shared" si="491"/>
        <v>69.043657559258619</v>
      </c>
      <c r="DP1038" s="6">
        <v>6545</v>
      </c>
      <c r="DQ1038" s="21">
        <v>0.34933966799581462</v>
      </c>
      <c r="DR1038" s="7">
        <v>-7351.2666999995708</v>
      </c>
      <c r="DS1038" s="7">
        <v>4864837.3545000032</v>
      </c>
      <c r="DT1038" s="25">
        <f t="shared" si="492"/>
        <v>67.144182004193055</v>
      </c>
      <c r="DU1038" s="6">
        <v>6370</v>
      </c>
      <c r="DV1038" s="21">
        <v>0.35244671269888928</v>
      </c>
      <c r="DW1038" s="7">
        <v>-7336.2989999987194</v>
      </c>
      <c r="DX1038" s="7">
        <v>4864829.0503999963</v>
      </c>
      <c r="DY1038" s="25">
        <f t="shared" si="493"/>
        <v>64.807630510837427</v>
      </c>
      <c r="DZ1038" s="6">
        <v>18934</v>
      </c>
      <c r="EA1038" s="21">
        <v>0.35413605087143429</v>
      </c>
      <c r="EB1038" s="7">
        <v>-7329.4037000015378</v>
      </c>
      <c r="EC1038" s="7">
        <v>4864820.6699000001</v>
      </c>
      <c r="ED1038" s="25">
        <f t="shared" si="494"/>
        <v>63.579841384848258</v>
      </c>
      <c r="EE1038" s="6">
        <v>19014</v>
      </c>
      <c r="EF1038" s="21">
        <v>0.35460824005715652</v>
      </c>
      <c r="EG1038" s="7">
        <v>-7351.2666999995708</v>
      </c>
      <c r="EH1038" s="7">
        <v>4864837.3545000032</v>
      </c>
      <c r="EI1038" s="25">
        <f t="shared" si="495"/>
        <v>63.24187064533097</v>
      </c>
    </row>
    <row r="1039" spans="1:139" x14ac:dyDescent="0.25">
      <c r="A1039" s="6">
        <v>1025</v>
      </c>
      <c r="B1039" s="6">
        <v>2</v>
      </c>
      <c r="C1039" s="6">
        <v>1</v>
      </c>
      <c r="D1039" s="6">
        <v>2</v>
      </c>
      <c r="E1039" s="6">
        <v>1</v>
      </c>
      <c r="F1039" s="20">
        <f t="shared" si="465"/>
        <v>1</v>
      </c>
      <c r="G1039" s="20">
        <f t="shared" si="466"/>
        <v>1</v>
      </c>
      <c r="H1039" s="20">
        <f t="shared" si="467"/>
        <v>1</v>
      </c>
      <c r="I1039" s="7">
        <v>-7327.0109317232536</v>
      </c>
      <c r="J1039" s="7">
        <v>4864784.333524555</v>
      </c>
      <c r="K1039" s="6">
        <v>3</v>
      </c>
      <c r="L1039" s="6">
        <v>6</v>
      </c>
      <c r="M1039" s="7">
        <v>-7351.8360659707996</v>
      </c>
      <c r="N1039" s="7">
        <v>4864768.5158931455</v>
      </c>
      <c r="O1039" s="26">
        <f t="shared" si="468"/>
        <v>-7351.8360659708005</v>
      </c>
      <c r="P1039" s="26">
        <f t="shared" si="469"/>
        <v>4864768.5158931436</v>
      </c>
      <c r="Q1039" s="20">
        <f t="shared" si="470"/>
        <v>1</v>
      </c>
      <c r="R1039" s="26">
        <f t="shared" si="471"/>
        <v>29.436113090463603</v>
      </c>
      <c r="S1039" s="26">
        <f>R1039*'8_HeSo_Mercator'!$B$7</f>
        <v>22.551782094910884</v>
      </c>
      <c r="T1039" s="6">
        <v>11878</v>
      </c>
      <c r="U1039" s="21">
        <v>0.32989843827745169</v>
      </c>
      <c r="V1039" s="7">
        <v>-7331.4637999981642</v>
      </c>
      <c r="W1039" s="7">
        <v>4864768.5137000009</v>
      </c>
      <c r="X1039" s="25">
        <f t="shared" si="472"/>
        <v>84.426534224886367</v>
      </c>
      <c r="Y1039" s="6">
        <v>11833</v>
      </c>
      <c r="Z1039" s="21">
        <v>0.34675586579743828</v>
      </c>
      <c r="AA1039" s="7">
        <v>-7331.4637999981642</v>
      </c>
      <c r="AB1039" s="7">
        <v>4864768.5137000009</v>
      </c>
      <c r="AC1039" s="25">
        <f t="shared" si="473"/>
        <v>69.167922931921069</v>
      </c>
      <c r="AD1039" s="6">
        <v>11788</v>
      </c>
      <c r="AE1039" s="21">
        <v>0.36067713413886487</v>
      </c>
      <c r="AF1039" s="7">
        <v>-7331.4637999981642</v>
      </c>
      <c r="AG1039" s="7">
        <v>4864768.5137000009</v>
      </c>
      <c r="AH1039" s="25">
        <f t="shared" si="474"/>
        <v>59.091574121698677</v>
      </c>
      <c r="AI1039" s="6">
        <v>11718</v>
      </c>
      <c r="AJ1039" s="21">
        <v>0.36750696179416648</v>
      </c>
      <c r="AK1039" s="7">
        <v>-7363.1590000018477</v>
      </c>
      <c r="AL1039" s="7">
        <v>4864768.4716999978</v>
      </c>
      <c r="AM1039" s="25">
        <f t="shared" si="475"/>
        <v>54.81983425360734</v>
      </c>
      <c r="AN1039" s="6">
        <v>12024</v>
      </c>
      <c r="AO1039" s="21">
        <v>0.37047614281748742</v>
      </c>
      <c r="AP1039" s="7">
        <v>-7366.4499000012866</v>
      </c>
      <c r="AQ1039" s="7">
        <v>4864770.2973000044</v>
      </c>
      <c r="AR1039" s="25">
        <f t="shared" si="476"/>
        <v>53.083434558852204</v>
      </c>
      <c r="AS1039" s="6">
        <v>11986</v>
      </c>
      <c r="AT1039" s="21">
        <v>0.37219396608682548</v>
      </c>
      <c r="AU1039" s="7">
        <v>-7366.4499000012866</v>
      </c>
      <c r="AV1039" s="7">
        <v>4864770.2973000044</v>
      </c>
      <c r="AW1039" s="25">
        <f t="shared" si="477"/>
        <v>52.110193673630107</v>
      </c>
      <c r="AX1039" s="6">
        <v>11896</v>
      </c>
      <c r="AY1039" s="21">
        <v>0.37468462139339881</v>
      </c>
      <c r="AZ1039" s="7">
        <v>-7363.1590000018477</v>
      </c>
      <c r="BA1039" s="7">
        <v>4864768.4716999978</v>
      </c>
      <c r="BB1039" s="25">
        <f t="shared" si="478"/>
        <v>50.73837186751345</v>
      </c>
      <c r="BC1039" s="6">
        <v>11642</v>
      </c>
      <c r="BD1039" s="21">
        <v>0.3819491570077243</v>
      </c>
      <c r="BE1039" s="7">
        <v>-7366.4499000012866</v>
      </c>
      <c r="BF1039" s="7">
        <v>4864770.2973000044</v>
      </c>
      <c r="BG1039" s="25">
        <f t="shared" si="479"/>
        <v>46.987006417620265</v>
      </c>
      <c r="BH1039" s="6">
        <v>11941</v>
      </c>
      <c r="BI1039" s="21">
        <v>0.3833017209034103</v>
      </c>
      <c r="BJ1039" s="7">
        <v>-7363.1590000018477</v>
      </c>
      <c r="BK1039" s="7">
        <v>4864768.4716999978</v>
      </c>
      <c r="BL1039" s="25">
        <f t="shared" si="480"/>
        <v>46.327292932853631</v>
      </c>
      <c r="BM1039" s="6">
        <v>11745</v>
      </c>
      <c r="BN1039" s="21">
        <v>0.3849922151865815</v>
      </c>
      <c r="BO1039" s="7">
        <v>-7331.4637999981642</v>
      </c>
      <c r="BP1039" s="7">
        <v>4864768.5137000009</v>
      </c>
      <c r="BQ1039" s="25">
        <f t="shared" si="481"/>
        <v>45.51894717806713</v>
      </c>
      <c r="BR1039" s="6">
        <v>11671</v>
      </c>
      <c r="BS1039" s="21">
        <v>0.38637773088968608</v>
      </c>
      <c r="BT1039" s="7">
        <v>-7366.4499000012866</v>
      </c>
      <c r="BU1039" s="7">
        <v>4864770.2973000044</v>
      </c>
      <c r="BV1039" s="25">
        <f t="shared" si="482"/>
        <v>44.869543329943205</v>
      </c>
      <c r="BW1039" s="6">
        <v>11691</v>
      </c>
      <c r="BX1039" s="21">
        <v>0.38659456872892339</v>
      </c>
      <c r="BY1039" s="7">
        <v>-7363.1590000018477</v>
      </c>
      <c r="BZ1039" s="7">
        <v>4864768.4716999978</v>
      </c>
      <c r="CA1039" s="25">
        <f t="shared" si="483"/>
        <v>44.768960104599117</v>
      </c>
      <c r="CB1039" s="6">
        <v>11878</v>
      </c>
      <c r="CC1039" s="21">
        <v>0.32721434593605569</v>
      </c>
      <c r="CD1039" s="7">
        <v>-7331.4637999981642</v>
      </c>
      <c r="CE1039" s="7">
        <v>4864768.5137000009</v>
      </c>
      <c r="CF1039" s="25">
        <f t="shared" si="484"/>
        <v>87.230960775897032</v>
      </c>
      <c r="CG1039" s="6">
        <v>11833</v>
      </c>
      <c r="CH1039" s="21">
        <v>0.34791911591817559</v>
      </c>
      <c r="CI1039" s="7">
        <v>-7331.4637999981642</v>
      </c>
      <c r="CJ1039" s="7">
        <v>4864768.5137000009</v>
      </c>
      <c r="CK1039" s="25">
        <f t="shared" si="485"/>
        <v>68.247513896764488</v>
      </c>
      <c r="CL1039" s="6">
        <v>11718</v>
      </c>
      <c r="CM1039" s="21">
        <v>0.34799766372939911</v>
      </c>
      <c r="CN1039" s="7">
        <v>-7363.1590000018477</v>
      </c>
      <c r="CO1039" s="7">
        <v>4864768.4716999978</v>
      </c>
      <c r="CP1039" s="25">
        <f t="shared" si="486"/>
        <v>68.185917182790604</v>
      </c>
      <c r="CQ1039" s="6">
        <v>12024</v>
      </c>
      <c r="CR1039" s="21">
        <v>0.34959176859805169</v>
      </c>
      <c r="CS1039" s="7">
        <v>-7366.4499000012866</v>
      </c>
      <c r="CT1039" s="7">
        <v>4864770.2973000044</v>
      </c>
      <c r="CU1039" s="25">
        <f t="shared" si="487"/>
        <v>66.950713059789436</v>
      </c>
      <c r="CV1039" s="6">
        <v>11986</v>
      </c>
      <c r="CW1039" s="21">
        <v>0.35321455062898338</v>
      </c>
      <c r="CX1039" s="7">
        <v>-7366.4499000012866</v>
      </c>
      <c r="CY1039" s="7">
        <v>4864770.2973000044</v>
      </c>
      <c r="CZ1039" s="25">
        <f t="shared" si="488"/>
        <v>64.245935310117929</v>
      </c>
      <c r="DA1039" s="6">
        <v>11958</v>
      </c>
      <c r="DB1039" s="21">
        <v>0.35641958770155291</v>
      </c>
      <c r="DC1039" s="7">
        <v>-7349.4756000004709</v>
      </c>
      <c r="DD1039" s="7">
        <v>4864760.8801999986</v>
      </c>
      <c r="DE1039" s="25">
        <f t="shared" si="489"/>
        <v>61.966040434697483</v>
      </c>
      <c r="DF1039" s="6">
        <v>11896</v>
      </c>
      <c r="DG1039" s="21">
        <v>0.3625610145283899</v>
      </c>
      <c r="DH1039" s="7">
        <v>-7363.1590000018477</v>
      </c>
      <c r="DI1039" s="7">
        <v>4864768.4716999978</v>
      </c>
      <c r="DJ1039" s="25">
        <f t="shared" si="490"/>
        <v>57.872945429744036</v>
      </c>
      <c r="DK1039" s="6">
        <v>11671</v>
      </c>
      <c r="DL1039" s="21">
        <v>0.36376279921695842</v>
      </c>
      <c r="DM1039" s="7">
        <v>-7366.4499000012866</v>
      </c>
      <c r="DN1039" s="7">
        <v>4864770.2973000044</v>
      </c>
      <c r="DO1039" s="25">
        <f t="shared" si="491"/>
        <v>57.111934027612257</v>
      </c>
      <c r="DP1039" s="6">
        <v>11809</v>
      </c>
      <c r="DQ1039" s="21">
        <v>0.36842484507854162</v>
      </c>
      <c r="DR1039" s="7">
        <v>-7336.9442999996236</v>
      </c>
      <c r="DS1039" s="7">
        <v>4864764.0393000022</v>
      </c>
      <c r="DT1039" s="25">
        <f t="shared" si="492"/>
        <v>54.275566077829957</v>
      </c>
      <c r="DU1039" s="6">
        <v>11941</v>
      </c>
      <c r="DV1039" s="21">
        <v>0.36938054194828562</v>
      </c>
      <c r="DW1039" s="7">
        <v>-7363.1590000018477</v>
      </c>
      <c r="DX1039" s="7">
        <v>4864768.4716999978</v>
      </c>
      <c r="DY1039" s="25">
        <f t="shared" si="493"/>
        <v>53.716034415228194</v>
      </c>
      <c r="DZ1039" s="6">
        <v>11788</v>
      </c>
      <c r="EA1039" s="21">
        <v>0.36958222953898617</v>
      </c>
      <c r="EB1039" s="7">
        <v>-7331.4637999981642</v>
      </c>
      <c r="EC1039" s="7">
        <v>4864768.5137000009</v>
      </c>
      <c r="ED1039" s="25">
        <f t="shared" si="494"/>
        <v>53.598875184279699</v>
      </c>
      <c r="EE1039" s="6">
        <v>11691</v>
      </c>
      <c r="EF1039" s="21">
        <v>0.37023504595449752</v>
      </c>
      <c r="EG1039" s="7">
        <v>-7363.1590000018477</v>
      </c>
      <c r="EH1039" s="7">
        <v>4864768.4716999978</v>
      </c>
      <c r="EI1039" s="25">
        <f t="shared" si="495"/>
        <v>53.221841297347815</v>
      </c>
    </row>
    <row r="1040" spans="1:139" x14ac:dyDescent="0.25">
      <c r="A1040" s="6">
        <v>1026</v>
      </c>
      <c r="B1040" s="6">
        <v>2</v>
      </c>
      <c r="C1040" s="6">
        <v>1</v>
      </c>
      <c r="D1040" s="6">
        <v>2</v>
      </c>
      <c r="E1040" s="6">
        <v>1</v>
      </c>
      <c r="F1040" s="20">
        <f t="shared" ref="F1040:F1103" si="496">IF(B1040=D1040,1,0)</f>
        <v>1</v>
      </c>
      <c r="G1040" s="20">
        <f t="shared" ref="G1040:G1103" si="497">IF(C1040=E1040,1,0)</f>
        <v>1</v>
      </c>
      <c r="H1040" s="20">
        <f t="shared" ref="H1040:H1103" si="498">F1040*G1040</f>
        <v>1</v>
      </c>
      <c r="I1040" s="7">
        <v>-7405.9569916384708</v>
      </c>
      <c r="J1040" s="7">
        <v>4864801.5773484837</v>
      </c>
      <c r="K1040" s="6">
        <v>-6</v>
      </c>
      <c r="L1040" s="6">
        <v>-6</v>
      </c>
      <c r="M1040" s="7">
        <v>-7406.3747722238859</v>
      </c>
      <c r="N1040" s="7">
        <v>4864800.803534193</v>
      </c>
      <c r="O1040" s="26">
        <f t="shared" ref="O1040:O1103" si="499">((X1040*V1040+AC1040*AA1040+AH1040*AF1040+AM1040*AK1040+AR1040*AP1040+AW1040*AU1040+BB1040*AZ1040+BG1040*BE1040+BL1040*BJ1040+BQ1040*BO1040+BV1040*BT1040+CA1040*BY1040)/(X1040+AC1040+AH1040+AM1040+AR1040+AW1040+BB1040+BG1040+BL1040+BQ1040+BV1040+CA1040)+(CF1040*CD1040+CK1040*CI1040+CP1040*CN1040+CU1040*CS1040+CZ1040*CX1040+DE1040*DC1040+DJ1040*DH1040+DO1040*DM1040+DT1040*DR1040+DY1040*DW1040+ED1040*EB1040+EI1040*EG1040)/(CF1040+CK1040+CP1040+CU1040+CZ1040+DE1040+DJ1040+DO1040+DT1040+DY1040+ED1040+EI1040))/2</f>
        <v>-7406.3747722238841</v>
      </c>
      <c r="P1040" s="26">
        <f t="shared" ref="P1040:P1103" si="500">((X1040*W1040+AC1040*AB1040+AH1040*AG1040+AM1040*AL1040+AR1040*AQ1040+AW1040*AV1040+BB1040*BA1040+BG1040*BF1040+BL1040*BK1040+BQ1040*BP1040+BV1040*BU1040+CA1040*BZ1040)/(X1040+AC1040+AH1040+AM1040+AR1040+AW1040+BB1040+BG1040+BL1040+BQ1040+BV1040+CA1040)+(CF1040*CE1040+CK1040*CJ1040+CP1040*CO1040+CU1040*CT1040+CZ1040*CY1040+DE1040*DD1040+DJ1040*DI1040+DO1040*DN1040+DT1040*DS1040+DY1040*DX1040+ED1040*EC1040+EI1040*EH1040)/(CF1040+CK1040+CP1040+CU1040+CZ1040+DE1040+DJ1040+DO1040+DT1040+DY1040+ED1040+EI1040))/2</f>
        <v>4864800.8035341939</v>
      </c>
      <c r="Q1040" s="20">
        <f t="shared" ref="Q1040:Q1103" si="501">IF(AND(ABS(O1040-M1040)&lt;0.000001,ABS(P1040-N1040)&lt;0.000001),1,0)</f>
        <v>1</v>
      </c>
      <c r="R1040" s="26">
        <f t="shared" ref="R1040:R1103" si="502">SQRT((I1040-O1040)^2+(J1040-P1040)^2)</f>
        <v>0.87939136491914882</v>
      </c>
      <c r="S1040" s="26">
        <f>R1040*'8_HeSo_Mercator'!$B$7</f>
        <v>0.67372490304189692</v>
      </c>
      <c r="T1040" s="6">
        <v>19561</v>
      </c>
      <c r="U1040" s="21">
        <v>0.3247482289282882</v>
      </c>
      <c r="V1040" s="7">
        <v>-7405.654399998486</v>
      </c>
      <c r="W1040" s="7">
        <v>4864801.9548999975</v>
      </c>
      <c r="X1040" s="25">
        <f t="shared" ref="X1040:X1103" si="503">1/MAX(U1040,0.000000001)^4</f>
        <v>89.911001456842115</v>
      </c>
      <c r="Y1040" s="6">
        <v>19871</v>
      </c>
      <c r="Z1040" s="21">
        <v>0.33600736006521648</v>
      </c>
      <c r="AA1040" s="7">
        <v>-7405.654399998486</v>
      </c>
      <c r="AB1040" s="7">
        <v>4864801.9548999975</v>
      </c>
      <c r="AC1040" s="25">
        <f t="shared" ref="AC1040:AC1103" si="504">1/MAX(Z1040,0.000000001)^4</f>
        <v>78.452147836037454</v>
      </c>
      <c r="AD1040" s="6">
        <v>19785</v>
      </c>
      <c r="AE1040" s="21">
        <v>0.3750662169758997</v>
      </c>
      <c r="AF1040" s="7">
        <v>-7405.654399998486</v>
      </c>
      <c r="AG1040" s="7">
        <v>4864801.9548999975</v>
      </c>
      <c r="AH1040" s="25">
        <f t="shared" ref="AH1040:AH1103" si="505">1/MAX(AE1040,0.000000001)^4</f>
        <v>50.532200158769356</v>
      </c>
      <c r="AI1040" s="6">
        <v>19825</v>
      </c>
      <c r="AJ1040" s="21">
        <v>0.38051729630508507</v>
      </c>
      <c r="AK1040" s="7">
        <v>-7405.654399998486</v>
      </c>
      <c r="AL1040" s="7">
        <v>4864801.9548999975</v>
      </c>
      <c r="AM1040" s="25">
        <f t="shared" ref="AM1040:AM1103" si="506">1/MAX(AJ1040,0.000000001)^4</f>
        <v>47.698243996733744</v>
      </c>
      <c r="AN1040" s="6">
        <v>19915</v>
      </c>
      <c r="AO1040" s="21">
        <v>0.39072141410832972</v>
      </c>
      <c r="AP1040" s="7">
        <v>-7405.654399998486</v>
      </c>
      <c r="AQ1040" s="7">
        <v>4864801.9548999975</v>
      </c>
      <c r="AR1040" s="25">
        <f t="shared" ref="AR1040:AR1103" si="507">1/MAX(AO1040,0.000000001)^4</f>
        <v>42.907295738827315</v>
      </c>
      <c r="AS1040" s="6">
        <v>19829</v>
      </c>
      <c r="AT1040" s="21">
        <v>0.40072960716866157</v>
      </c>
      <c r="AU1040" s="7">
        <v>-7408.5656999982893</v>
      </c>
      <c r="AV1040" s="7">
        <v>4864796.7071999982</v>
      </c>
      <c r="AW1040" s="25">
        <f t="shared" ref="AW1040:AW1103" si="508">1/MAX(AT1040,0.000000001)^4</f>
        <v>38.778792099289134</v>
      </c>
      <c r="AX1040" s="6">
        <v>19873</v>
      </c>
      <c r="AY1040" s="21">
        <v>0.40072960716866157</v>
      </c>
      <c r="AZ1040" s="7">
        <v>-7408.5656999982893</v>
      </c>
      <c r="BA1040" s="7">
        <v>4864796.7071999982</v>
      </c>
      <c r="BB1040" s="25">
        <f t="shared" ref="BB1040:BB1103" si="509">1/MAX(AY1040,0.000000001)^4</f>
        <v>38.778792099289134</v>
      </c>
      <c r="BC1040" s="6">
        <v>19916</v>
      </c>
      <c r="BD1040" s="21">
        <v>0.40162036869138118</v>
      </c>
      <c r="BE1040" s="7">
        <v>-7408.5656999982893</v>
      </c>
      <c r="BF1040" s="7">
        <v>4864796.7071999982</v>
      </c>
      <c r="BG1040" s="25">
        <f t="shared" ref="BG1040:BG1103" si="510">1/MAX(BD1040,0.000000001)^4</f>
        <v>38.435902055046462</v>
      </c>
      <c r="BH1040" s="6">
        <v>19519</v>
      </c>
      <c r="BI1040" s="21">
        <v>0.4068701238977579</v>
      </c>
      <c r="BJ1040" s="7">
        <v>-7405.654399998486</v>
      </c>
      <c r="BK1040" s="7">
        <v>4864801.9548999975</v>
      </c>
      <c r="BL1040" s="25">
        <f t="shared" ref="BL1040:BL1103" si="511">1/MAX(BI1040,0.000000001)^4</f>
        <v>36.490246345535311</v>
      </c>
      <c r="BM1040" s="6">
        <v>19739</v>
      </c>
      <c r="BN1040" s="21">
        <v>0.40904049809375792</v>
      </c>
      <c r="BO1040" s="7">
        <v>-7405.654399998486</v>
      </c>
      <c r="BP1040" s="7">
        <v>4864801.9548999975</v>
      </c>
      <c r="BQ1040" s="25">
        <f t="shared" ref="BQ1040:BQ1103" si="512">1/MAX(BN1040,0.000000001)^4</f>
        <v>35.72191771468276</v>
      </c>
      <c r="BR1040" s="6">
        <v>19607</v>
      </c>
      <c r="BS1040" s="21">
        <v>0.42994956808431178</v>
      </c>
      <c r="BT1040" s="7">
        <v>-7405.654399998486</v>
      </c>
      <c r="BU1040" s="7">
        <v>4864801.9548999975</v>
      </c>
      <c r="BV1040" s="25">
        <f t="shared" ref="BV1040:BV1103" si="513">1/MAX(BS1040,0.000000001)^4</f>
        <v>29.263746900914956</v>
      </c>
      <c r="BW1040" s="6">
        <v>19652</v>
      </c>
      <c r="BX1040" s="21">
        <v>0.43188469384628059</v>
      </c>
      <c r="BY1040" s="7">
        <v>-7405.654399998486</v>
      </c>
      <c r="BZ1040" s="7">
        <v>4864801.9548999975</v>
      </c>
      <c r="CA1040" s="25">
        <f t="shared" ref="CA1040:CA1103" si="514">1/MAX(BX1040,0.000000001)^4</f>
        <v>28.742778556058887</v>
      </c>
      <c r="CB1040" s="6">
        <v>19561</v>
      </c>
      <c r="CC1040" s="21">
        <v>0.3616883292350096</v>
      </c>
      <c r="CD1040" s="7">
        <v>-7405.654399998486</v>
      </c>
      <c r="CE1040" s="7">
        <v>4864801.9548999975</v>
      </c>
      <c r="CF1040" s="25">
        <f t="shared" ref="CF1040:CF1103" si="515">1/MAX(CC1040,0.000000001)^4</f>
        <v>58.433515914951897</v>
      </c>
      <c r="CG1040" s="6">
        <v>19871</v>
      </c>
      <c r="CH1040" s="21">
        <v>0.36787487289909671</v>
      </c>
      <c r="CI1040" s="7">
        <v>-7405.654399998486</v>
      </c>
      <c r="CJ1040" s="7">
        <v>4864801.9548999975</v>
      </c>
      <c r="CK1040" s="25">
        <f t="shared" ref="CK1040:CK1103" si="516">1/MAX(CH1040,0.000000001)^4</f>
        <v>54.600862084260157</v>
      </c>
      <c r="CL1040" s="6">
        <v>19829</v>
      </c>
      <c r="CM1040" s="21">
        <v>0.41902647211488531</v>
      </c>
      <c r="CN1040" s="7">
        <v>-7408.5656999982893</v>
      </c>
      <c r="CO1040" s="7">
        <v>4864796.7071999982</v>
      </c>
      <c r="CP1040" s="25">
        <f t="shared" ref="CP1040:CP1103" si="517">1/MAX(CM1040,0.000000001)^4</f>
        <v>32.436512818945282</v>
      </c>
      <c r="CQ1040" s="6">
        <v>19873</v>
      </c>
      <c r="CR1040" s="21">
        <v>0.41902647211488531</v>
      </c>
      <c r="CS1040" s="7">
        <v>-7408.5656999982893</v>
      </c>
      <c r="CT1040" s="7">
        <v>4864796.7071999982</v>
      </c>
      <c r="CU1040" s="25">
        <f t="shared" ref="CU1040:CU1103" si="518">1/MAX(CR1040,0.000000001)^4</f>
        <v>32.436512818945282</v>
      </c>
      <c r="CV1040" s="6">
        <v>19825</v>
      </c>
      <c r="CW1040" s="21">
        <v>0.42287583526714562</v>
      </c>
      <c r="CX1040" s="7">
        <v>-7405.654399998486</v>
      </c>
      <c r="CY1040" s="7">
        <v>4864801.9548999975</v>
      </c>
      <c r="CZ1040" s="25">
        <f t="shared" ref="CZ1040:CZ1103" si="519">1/MAX(CW1040,0.000000001)^4</f>
        <v>31.271486461691897</v>
      </c>
      <c r="DA1040" s="6">
        <v>19916</v>
      </c>
      <c r="DB1040" s="21">
        <v>0.42296127948504381</v>
      </c>
      <c r="DC1040" s="7">
        <v>-7408.5656999982893</v>
      </c>
      <c r="DD1040" s="7">
        <v>4864796.7071999982</v>
      </c>
      <c r="DE1040" s="25">
        <f t="shared" ref="DE1040:DE1103" si="520">1/MAX(DB1040,0.000000001)^4</f>
        <v>31.246224970596746</v>
      </c>
      <c r="DF1040" s="6">
        <v>19785</v>
      </c>
      <c r="DG1040" s="21">
        <v>0.42400520929179109</v>
      </c>
      <c r="DH1040" s="7">
        <v>-7405.654399998486</v>
      </c>
      <c r="DI1040" s="7">
        <v>4864801.9548999975</v>
      </c>
      <c r="DJ1040" s="25">
        <f t="shared" ref="DJ1040:DJ1103" si="521">1/MAX(DG1040,0.000000001)^4</f>
        <v>30.939638186522608</v>
      </c>
      <c r="DK1040" s="6">
        <v>19915</v>
      </c>
      <c r="DL1040" s="21">
        <v>0.4302738414991818</v>
      </c>
      <c r="DM1040" s="7">
        <v>-7405.654399998486</v>
      </c>
      <c r="DN1040" s="7">
        <v>4864801.9548999975</v>
      </c>
      <c r="DO1040" s="25">
        <f t="shared" ref="DO1040:DO1103" si="522">1/MAX(DL1040,0.000000001)^4</f>
        <v>29.175628757501904</v>
      </c>
      <c r="DP1040" s="6">
        <v>19518</v>
      </c>
      <c r="DQ1040" s="21">
        <v>0.44431424628284261</v>
      </c>
      <c r="DR1040" s="7">
        <v>-7408.5656999982893</v>
      </c>
      <c r="DS1040" s="7">
        <v>4864796.7071999982</v>
      </c>
      <c r="DT1040" s="25">
        <f t="shared" ref="DT1040:DT1103" si="523">1/MAX(DQ1040,0.000000001)^4</f>
        <v>25.658959785221253</v>
      </c>
      <c r="DU1040" s="6">
        <v>19519</v>
      </c>
      <c r="DV1040" s="21">
        <v>0.44469344663652721</v>
      </c>
      <c r="DW1040" s="7">
        <v>-7405.654399998486</v>
      </c>
      <c r="DX1040" s="7">
        <v>4864801.9548999975</v>
      </c>
      <c r="DY1040" s="25">
        <f t="shared" ref="DY1040:DY1103" si="524">1/MAX(DV1040,0.000000001)^4</f>
        <v>25.571551720859329</v>
      </c>
      <c r="DZ1040" s="6">
        <v>19867</v>
      </c>
      <c r="EA1040" s="21">
        <v>0.44740399141289661</v>
      </c>
      <c r="EB1040" s="7">
        <v>-7404.8357000015676</v>
      </c>
      <c r="EC1040" s="7">
        <v>4864808.1590000018</v>
      </c>
      <c r="ED1040" s="25">
        <f t="shared" ref="ED1040:ED1103" si="525">1/MAX(EA1040,0.000000001)^4</f>
        <v>24.957471454303239</v>
      </c>
      <c r="EE1040" s="6">
        <v>19739</v>
      </c>
      <c r="EF1040" s="21">
        <v>0.45031694363542901</v>
      </c>
      <c r="EG1040" s="7">
        <v>-7405.654399998486</v>
      </c>
      <c r="EH1040" s="7">
        <v>4864801.9548999975</v>
      </c>
      <c r="EI1040" s="25">
        <f t="shared" ref="EI1040:EI1103" si="526">1/MAX(EF1040,0.000000001)^4</f>
        <v>24.317943652898677</v>
      </c>
    </row>
    <row r="1041" spans="1:139" x14ac:dyDescent="0.25">
      <c r="A1041" s="6">
        <v>1027</v>
      </c>
      <c r="B1041" s="6">
        <v>1</v>
      </c>
      <c r="C1041" s="6">
        <v>1</v>
      </c>
      <c r="D1041" s="6">
        <v>1</v>
      </c>
      <c r="E1041" s="6">
        <v>1</v>
      </c>
      <c r="F1041" s="20">
        <f t="shared" si="496"/>
        <v>1</v>
      </c>
      <c r="G1041" s="20">
        <f t="shared" si="497"/>
        <v>1</v>
      </c>
      <c r="H1041" s="20">
        <f t="shared" si="498"/>
        <v>1</v>
      </c>
      <c r="I1041" s="7">
        <v>-7560.3762999996543</v>
      </c>
      <c r="J1041" s="7">
        <v>4864888.2621000046</v>
      </c>
      <c r="K1041" s="6">
        <v>-6</v>
      </c>
      <c r="L1041" s="6">
        <v>-6</v>
      </c>
      <c r="M1041" s="7">
        <v>-7557.0452605747669</v>
      </c>
      <c r="N1041" s="7">
        <v>4864886.3010259354</v>
      </c>
      <c r="O1041" s="26">
        <f t="shared" si="499"/>
        <v>-7557.0452605747687</v>
      </c>
      <c r="P1041" s="26">
        <f t="shared" si="500"/>
        <v>4864886.3010259345</v>
      </c>
      <c r="Q1041" s="20">
        <f t="shared" si="501"/>
        <v>1</v>
      </c>
      <c r="R1041" s="26">
        <f t="shared" si="502"/>
        <v>3.8654411337462498</v>
      </c>
      <c r="S1041" s="26">
        <f>R1041*'8_HeSo_Mercator'!$B$7</f>
        <v>2.9614163351340008</v>
      </c>
      <c r="T1041" s="6">
        <v>13295</v>
      </c>
      <c r="U1041" s="21">
        <v>0.2106420253078479</v>
      </c>
      <c r="V1041" s="7">
        <v>-7559.4426999986172</v>
      </c>
      <c r="W1041" s="7">
        <v>4864887.6203000024</v>
      </c>
      <c r="X1041" s="25">
        <f t="shared" si="503"/>
        <v>507.94876961605098</v>
      </c>
      <c r="Y1041" s="6">
        <v>13456</v>
      </c>
      <c r="Z1041" s="21">
        <v>0.22185140656357361</v>
      </c>
      <c r="AA1041" s="7">
        <v>-7559.4426999986172</v>
      </c>
      <c r="AB1041" s="7">
        <v>4864887.6203000024</v>
      </c>
      <c r="AC1041" s="25">
        <f t="shared" si="504"/>
        <v>412.81099297674655</v>
      </c>
      <c r="AD1041" s="6">
        <v>13144</v>
      </c>
      <c r="AE1041" s="21">
        <v>0.23295218768198481</v>
      </c>
      <c r="AF1041" s="7">
        <v>-7555.068599998951</v>
      </c>
      <c r="AG1041" s="7">
        <v>4864885.2132999972</v>
      </c>
      <c r="AH1041" s="25">
        <f t="shared" si="505"/>
        <v>339.57274608241272</v>
      </c>
      <c r="AI1041" s="6">
        <v>7908</v>
      </c>
      <c r="AJ1041" s="21">
        <v>0.2367643797765886</v>
      </c>
      <c r="AK1041" s="7">
        <v>-7555.068599998951</v>
      </c>
      <c r="AL1041" s="7">
        <v>4864885.2132999972</v>
      </c>
      <c r="AM1041" s="25">
        <f t="shared" si="506"/>
        <v>318.22517895531723</v>
      </c>
      <c r="AN1041" s="6">
        <v>13291</v>
      </c>
      <c r="AO1041" s="21">
        <v>0.2445870464454693</v>
      </c>
      <c r="AP1041" s="7">
        <v>-7555.068599998951</v>
      </c>
      <c r="AQ1041" s="7">
        <v>4864885.2132999972</v>
      </c>
      <c r="AR1041" s="25">
        <f t="shared" si="507"/>
        <v>279.42559816780357</v>
      </c>
      <c r="AS1041" s="6">
        <v>10163</v>
      </c>
      <c r="AT1041" s="21">
        <v>0.24574257528921301</v>
      </c>
      <c r="AU1041" s="7">
        <v>-7555.068599998951</v>
      </c>
      <c r="AV1041" s="7">
        <v>4864885.2132999972</v>
      </c>
      <c r="AW1041" s="25">
        <f t="shared" si="508"/>
        <v>274.20690014785276</v>
      </c>
      <c r="AX1041" s="6">
        <v>13149</v>
      </c>
      <c r="AY1041" s="21">
        <v>0.25778751492909591</v>
      </c>
      <c r="AZ1041" s="7">
        <v>-7559.4426999986172</v>
      </c>
      <c r="BA1041" s="7">
        <v>4864887.6203000024</v>
      </c>
      <c r="BB1041" s="25">
        <f t="shared" si="509"/>
        <v>226.43965277485742</v>
      </c>
      <c r="BC1041" s="6">
        <v>7475</v>
      </c>
      <c r="BD1041" s="21">
        <v>0.260573886930068</v>
      </c>
      <c r="BE1041" s="7">
        <v>-7555.068599998951</v>
      </c>
      <c r="BF1041" s="7">
        <v>4864885.2132999972</v>
      </c>
      <c r="BG1041" s="25">
        <f t="shared" si="510"/>
        <v>216.90843193369093</v>
      </c>
      <c r="BH1041" s="6">
        <v>13450</v>
      </c>
      <c r="BI1041" s="21">
        <v>0.26264291197488498</v>
      </c>
      <c r="BJ1041" s="7">
        <v>-7555.068599998951</v>
      </c>
      <c r="BK1041" s="7">
        <v>4864885.2132999972</v>
      </c>
      <c r="BL1041" s="25">
        <f t="shared" si="511"/>
        <v>210.15380640834439</v>
      </c>
      <c r="BM1041" s="6">
        <v>14267</v>
      </c>
      <c r="BN1041" s="21">
        <v>0.27131268392415819</v>
      </c>
      <c r="BO1041" s="7">
        <v>-7559.4426999986172</v>
      </c>
      <c r="BP1041" s="7">
        <v>4864887.6203000024</v>
      </c>
      <c r="BQ1041" s="25">
        <f t="shared" si="512"/>
        <v>184.55236273372856</v>
      </c>
      <c r="BR1041" s="6">
        <v>13614</v>
      </c>
      <c r="BS1041" s="21">
        <v>0.27607860439165638</v>
      </c>
      <c r="BT1041" s="7">
        <v>-7555.068599998951</v>
      </c>
      <c r="BU1041" s="7">
        <v>4864885.2132999972</v>
      </c>
      <c r="BV1041" s="25">
        <f t="shared" si="513"/>
        <v>172.13492572261683</v>
      </c>
      <c r="BW1041" s="6">
        <v>14430</v>
      </c>
      <c r="BX1041" s="21">
        <v>0.27790618497442499</v>
      </c>
      <c r="BY1041" s="7">
        <v>-7559.4426999986172</v>
      </c>
      <c r="BZ1041" s="7">
        <v>4864887.6203000024</v>
      </c>
      <c r="CA1041" s="25">
        <f t="shared" si="514"/>
        <v>167.65138689910893</v>
      </c>
      <c r="CB1041" s="6">
        <v>13295</v>
      </c>
      <c r="CC1041" s="21">
        <v>0.20188421747743779</v>
      </c>
      <c r="CD1041" s="7">
        <v>-7559.4426999986172</v>
      </c>
      <c r="CE1041" s="7">
        <v>4864887.6203000024</v>
      </c>
      <c r="CF1041" s="25">
        <f t="shared" si="515"/>
        <v>601.99172951449953</v>
      </c>
      <c r="CG1041" s="6">
        <v>13456</v>
      </c>
      <c r="CH1041" s="21">
        <v>0.21340195283584179</v>
      </c>
      <c r="CI1041" s="7">
        <v>-7559.4426999986172</v>
      </c>
      <c r="CJ1041" s="7">
        <v>4864887.6203000024</v>
      </c>
      <c r="CK1041" s="25">
        <f t="shared" si="516"/>
        <v>482.17694688016724</v>
      </c>
      <c r="CL1041" s="6">
        <v>13144</v>
      </c>
      <c r="CM1041" s="21">
        <v>0.2197462111999193</v>
      </c>
      <c r="CN1041" s="7">
        <v>-7555.068599998951</v>
      </c>
      <c r="CO1041" s="7">
        <v>4864885.2132999972</v>
      </c>
      <c r="CP1041" s="25">
        <f t="shared" si="517"/>
        <v>428.85888949638758</v>
      </c>
      <c r="CQ1041" s="6">
        <v>13291</v>
      </c>
      <c r="CR1041" s="21">
        <v>0.22598971512529581</v>
      </c>
      <c r="CS1041" s="7">
        <v>-7555.068599998951</v>
      </c>
      <c r="CT1041" s="7">
        <v>4864885.2132999972</v>
      </c>
      <c r="CU1041" s="25">
        <f t="shared" si="518"/>
        <v>383.39399046319869</v>
      </c>
      <c r="CV1041" s="6">
        <v>7908</v>
      </c>
      <c r="CW1041" s="21">
        <v>0.23517829796543421</v>
      </c>
      <c r="CX1041" s="7">
        <v>-7555.068599998951</v>
      </c>
      <c r="CY1041" s="7">
        <v>4864885.2132999972</v>
      </c>
      <c r="CZ1041" s="25">
        <f t="shared" si="519"/>
        <v>326.89707012276654</v>
      </c>
      <c r="DA1041" s="6">
        <v>7475</v>
      </c>
      <c r="DB1041" s="21">
        <v>0.23735515153728839</v>
      </c>
      <c r="DC1041" s="7">
        <v>-7555.068599998951</v>
      </c>
      <c r="DD1041" s="7">
        <v>4864885.2132999972</v>
      </c>
      <c r="DE1041" s="25">
        <f t="shared" si="520"/>
        <v>315.06876585930354</v>
      </c>
      <c r="DF1041" s="6">
        <v>13450</v>
      </c>
      <c r="DG1041" s="21">
        <v>0.24029781906832701</v>
      </c>
      <c r="DH1041" s="7">
        <v>-7555.068599998951</v>
      </c>
      <c r="DI1041" s="7">
        <v>4864885.2132999972</v>
      </c>
      <c r="DJ1041" s="25">
        <f t="shared" si="521"/>
        <v>299.91672374514241</v>
      </c>
      <c r="DK1041" s="6">
        <v>13149</v>
      </c>
      <c r="DL1041" s="21">
        <v>0.24050327265201221</v>
      </c>
      <c r="DM1041" s="7">
        <v>-7559.4426999986172</v>
      </c>
      <c r="DN1041" s="7">
        <v>4864887.6203000024</v>
      </c>
      <c r="DO1041" s="25">
        <f t="shared" si="522"/>
        <v>298.89320250037832</v>
      </c>
      <c r="DP1041" s="6">
        <v>10163</v>
      </c>
      <c r="DQ1041" s="21">
        <v>0.25073106493405889</v>
      </c>
      <c r="DR1041" s="7">
        <v>-7555.068599998951</v>
      </c>
      <c r="DS1041" s="7">
        <v>4864885.2132999972</v>
      </c>
      <c r="DT1041" s="25">
        <f t="shared" si="523"/>
        <v>253.02732196566888</v>
      </c>
      <c r="DU1041" s="6">
        <v>14267</v>
      </c>
      <c r="DV1041" s="21">
        <v>0.25842224649248091</v>
      </c>
      <c r="DW1041" s="7">
        <v>-7559.4426999986172</v>
      </c>
      <c r="DX1041" s="7">
        <v>4864887.6203000024</v>
      </c>
      <c r="DY1041" s="25">
        <f t="shared" si="524"/>
        <v>224.22312955991887</v>
      </c>
      <c r="DZ1041" s="6">
        <v>13616</v>
      </c>
      <c r="EA1041" s="21">
        <v>0.25894793021781909</v>
      </c>
      <c r="EB1041" s="7">
        <v>-7559.4426999986172</v>
      </c>
      <c r="EC1041" s="7">
        <v>4864887.6203000024</v>
      </c>
      <c r="ED1041" s="25">
        <f t="shared" si="525"/>
        <v>222.40790737695673</v>
      </c>
      <c r="EE1041" s="6">
        <v>13614</v>
      </c>
      <c r="EF1041" s="21">
        <v>0.25913031721620378</v>
      </c>
      <c r="EG1041" s="7">
        <v>-7555.068599998951</v>
      </c>
      <c r="EH1041" s="7">
        <v>4864885.2132999972</v>
      </c>
      <c r="EI1041" s="25">
        <f t="shared" si="526"/>
        <v>221.78240736096615</v>
      </c>
    </row>
    <row r="1042" spans="1:139" x14ac:dyDescent="0.25">
      <c r="A1042" s="6">
        <v>1028</v>
      </c>
      <c r="B1042" s="6">
        <v>2</v>
      </c>
      <c r="C1042" s="6">
        <v>0</v>
      </c>
      <c r="D1042" s="6">
        <v>2</v>
      </c>
      <c r="E1042" s="6">
        <v>0</v>
      </c>
      <c r="F1042" s="20">
        <f t="shared" si="496"/>
        <v>1</v>
      </c>
      <c r="G1042" s="20">
        <f t="shared" si="497"/>
        <v>1</v>
      </c>
      <c r="H1042" s="20">
        <f t="shared" si="498"/>
        <v>1</v>
      </c>
      <c r="I1042" s="7">
        <v>-7351.9811252988866</v>
      </c>
      <c r="J1042" s="7">
        <v>4864843.4933440844</v>
      </c>
      <c r="K1042" s="6">
        <v>0</v>
      </c>
      <c r="L1042" s="6">
        <v>0</v>
      </c>
      <c r="M1042" s="7">
        <v>-7351.9811252988866</v>
      </c>
      <c r="N1042" s="7">
        <v>4864843.4933440983</v>
      </c>
      <c r="O1042" s="26">
        <f t="shared" si="499"/>
        <v>-7351.9811252988857</v>
      </c>
      <c r="P1042" s="26">
        <f t="shared" si="500"/>
        <v>4864843.4933440983</v>
      </c>
      <c r="Q1042" s="20">
        <f t="shared" si="501"/>
        <v>1</v>
      </c>
      <c r="R1042" s="26">
        <f t="shared" si="502"/>
        <v>1.3969838648838125E-8</v>
      </c>
      <c r="S1042" s="26">
        <f>R1042*'8_HeSo_Mercator'!$B$7</f>
        <v>1.0702661596028672E-8</v>
      </c>
      <c r="T1042" s="6">
        <v>19192</v>
      </c>
      <c r="U1042" s="21">
        <v>0.1577669971512039</v>
      </c>
      <c r="V1042" s="7">
        <v>-7351.9811252988866</v>
      </c>
      <c r="W1042" s="7">
        <v>4864843.4933440983</v>
      </c>
      <c r="X1042" s="25">
        <f t="shared" si="503"/>
        <v>1614.1183025618939</v>
      </c>
      <c r="Y1042" s="6">
        <v>19103</v>
      </c>
      <c r="Z1042" s="21">
        <v>0.1882325452214284</v>
      </c>
      <c r="AA1042" s="7">
        <v>-7351.9811252988866</v>
      </c>
      <c r="AB1042" s="7">
        <v>4864843.4933440983</v>
      </c>
      <c r="AC1042" s="25">
        <f t="shared" si="504"/>
        <v>796.5648553614343</v>
      </c>
      <c r="AD1042" s="6">
        <v>6450</v>
      </c>
      <c r="AE1042" s="21">
        <v>0.23406482117558761</v>
      </c>
      <c r="AF1042" s="7">
        <v>-7351.9811252988866</v>
      </c>
      <c r="AG1042" s="7">
        <v>4864843.4933440983</v>
      </c>
      <c r="AH1042" s="25">
        <f t="shared" si="505"/>
        <v>333.16196518062463</v>
      </c>
      <c r="AI1042" s="6">
        <v>18525</v>
      </c>
      <c r="AJ1042" s="21">
        <v>0.2375064289129456</v>
      </c>
      <c r="AK1042" s="7">
        <v>-7351.9811252988866</v>
      </c>
      <c r="AL1042" s="7">
        <v>4864843.4933440983</v>
      </c>
      <c r="AM1042" s="25">
        <f t="shared" si="506"/>
        <v>314.2668126978686</v>
      </c>
      <c r="AN1042" s="6">
        <v>19013</v>
      </c>
      <c r="AO1042" s="21">
        <v>0.24931167770812829</v>
      </c>
      <c r="AP1042" s="7">
        <v>-7351.9811252988866</v>
      </c>
      <c r="AQ1042" s="7">
        <v>4864843.4933440983</v>
      </c>
      <c r="AR1042" s="25">
        <f t="shared" si="507"/>
        <v>258.83888182637594</v>
      </c>
      <c r="AS1042" s="6">
        <v>18827</v>
      </c>
      <c r="AT1042" s="21">
        <v>0.26453440480076629</v>
      </c>
      <c r="AU1042" s="7">
        <v>-7351.9811252988866</v>
      </c>
      <c r="AV1042" s="7">
        <v>4864843.4933440983</v>
      </c>
      <c r="AW1042" s="25">
        <f t="shared" si="508"/>
        <v>204.20733895655982</v>
      </c>
      <c r="AX1042" s="6">
        <v>7091</v>
      </c>
      <c r="AY1042" s="21">
        <v>0.28950578880952132</v>
      </c>
      <c r="AZ1042" s="7">
        <v>-7351.9811252988866</v>
      </c>
      <c r="BA1042" s="7">
        <v>4864843.4933440983</v>
      </c>
      <c r="BB1042" s="25">
        <f t="shared" si="509"/>
        <v>142.35443162387315</v>
      </c>
      <c r="BC1042" s="6">
        <v>18650</v>
      </c>
      <c r="BD1042" s="21">
        <v>0.30513775737394672</v>
      </c>
      <c r="BE1042" s="7">
        <v>-7351.9811252988866</v>
      </c>
      <c r="BF1042" s="7">
        <v>4864843.4933440983</v>
      </c>
      <c r="BG1042" s="25">
        <f t="shared" si="510"/>
        <v>115.34962842037376</v>
      </c>
      <c r="BH1042" s="6">
        <v>18575</v>
      </c>
      <c r="BI1042" s="21">
        <v>0.30709092990088022</v>
      </c>
      <c r="BJ1042" s="7">
        <v>-7351.9811252988866</v>
      </c>
      <c r="BK1042" s="7">
        <v>4864843.4933440983</v>
      </c>
      <c r="BL1042" s="25">
        <f t="shared" si="511"/>
        <v>112.44290105163773</v>
      </c>
      <c r="BM1042" s="6">
        <v>19272</v>
      </c>
      <c r="BN1042" s="21">
        <v>0.30777303040082998</v>
      </c>
      <c r="BO1042" s="7">
        <v>-7351.9811252988866</v>
      </c>
      <c r="BP1042" s="7">
        <v>4864843.4933440983</v>
      </c>
      <c r="BQ1042" s="25">
        <f t="shared" si="512"/>
        <v>111.44940574501685</v>
      </c>
      <c r="BR1042" s="6">
        <v>6359</v>
      </c>
      <c r="BS1042" s="21">
        <v>0.31892032409017101</v>
      </c>
      <c r="BT1042" s="7">
        <v>-7351.9811252988866</v>
      </c>
      <c r="BU1042" s="7">
        <v>4864843.4933440983</v>
      </c>
      <c r="BV1042" s="25">
        <f t="shared" si="513"/>
        <v>96.665435743890228</v>
      </c>
      <c r="BW1042" s="6">
        <v>7002</v>
      </c>
      <c r="BX1042" s="21">
        <v>0.34647259212293369</v>
      </c>
      <c r="BY1042" s="7">
        <v>-7351.9811252988866</v>
      </c>
      <c r="BZ1042" s="7">
        <v>4864843.4933440983</v>
      </c>
      <c r="CA1042" s="25">
        <f t="shared" si="514"/>
        <v>69.394405423702466</v>
      </c>
      <c r="CB1042" s="6">
        <v>19192</v>
      </c>
      <c r="CC1042" s="21">
        <v>0.144656429346983</v>
      </c>
      <c r="CD1042" s="7">
        <v>-7351.9811252988866</v>
      </c>
      <c r="CE1042" s="7">
        <v>4864843.4933440983</v>
      </c>
      <c r="CF1042" s="25">
        <f t="shared" si="515"/>
        <v>2283.7525031132895</v>
      </c>
      <c r="CG1042" s="6">
        <v>19103</v>
      </c>
      <c r="CH1042" s="21">
        <v>0.17442505703187619</v>
      </c>
      <c r="CI1042" s="7">
        <v>-7351.9811252988866</v>
      </c>
      <c r="CJ1042" s="7">
        <v>4864843.4933440983</v>
      </c>
      <c r="CK1042" s="25">
        <f t="shared" si="516"/>
        <v>1080.350072440506</v>
      </c>
      <c r="CL1042" s="6">
        <v>18525</v>
      </c>
      <c r="CM1042" s="21">
        <v>0.22361706790220071</v>
      </c>
      <c r="CN1042" s="7">
        <v>-7351.9811252988866</v>
      </c>
      <c r="CO1042" s="7">
        <v>4864843.4933440983</v>
      </c>
      <c r="CP1042" s="25">
        <f t="shared" si="517"/>
        <v>399.92652121008445</v>
      </c>
      <c r="CQ1042" s="6">
        <v>19013</v>
      </c>
      <c r="CR1042" s="21">
        <v>0.2331479884630252</v>
      </c>
      <c r="CS1042" s="7">
        <v>-7351.9811252988866</v>
      </c>
      <c r="CT1042" s="7">
        <v>4864843.4933440983</v>
      </c>
      <c r="CU1042" s="25">
        <f t="shared" si="518"/>
        <v>338.43347142347113</v>
      </c>
      <c r="CV1042" s="6">
        <v>6450</v>
      </c>
      <c r="CW1042" s="21">
        <v>0.23496515055511169</v>
      </c>
      <c r="CX1042" s="7">
        <v>-7351.9811252988866</v>
      </c>
      <c r="CY1042" s="7">
        <v>4864843.4933440983</v>
      </c>
      <c r="CZ1042" s="25">
        <f t="shared" si="519"/>
        <v>328.08485702945819</v>
      </c>
      <c r="DA1042" s="6">
        <v>18827</v>
      </c>
      <c r="DB1042" s="21">
        <v>0.24608223856344161</v>
      </c>
      <c r="DC1042" s="7">
        <v>-7351.9811252988866</v>
      </c>
      <c r="DD1042" s="7">
        <v>4864843.4933440983</v>
      </c>
      <c r="DE1042" s="25">
        <f t="shared" si="520"/>
        <v>272.69609861841423</v>
      </c>
      <c r="DF1042" s="6">
        <v>7091</v>
      </c>
      <c r="DG1042" s="21">
        <v>0.27732753508598529</v>
      </c>
      <c r="DH1042" s="7">
        <v>-7351.9811252988866</v>
      </c>
      <c r="DI1042" s="7">
        <v>4864843.4933440983</v>
      </c>
      <c r="DJ1042" s="25">
        <f t="shared" si="521"/>
        <v>169.05500523955357</v>
      </c>
      <c r="DK1042" s="6">
        <v>18650</v>
      </c>
      <c r="DL1042" s="21">
        <v>0.29230852386357492</v>
      </c>
      <c r="DM1042" s="7">
        <v>-7351.9811252988866</v>
      </c>
      <c r="DN1042" s="7">
        <v>4864843.4933440983</v>
      </c>
      <c r="DO1042" s="25">
        <f t="shared" si="522"/>
        <v>136.97272025127782</v>
      </c>
      <c r="DP1042" s="6">
        <v>18575</v>
      </c>
      <c r="DQ1042" s="21">
        <v>0.2969467853298679</v>
      </c>
      <c r="DR1042" s="7">
        <v>-7351.9811252988866</v>
      </c>
      <c r="DS1042" s="7">
        <v>4864843.4933440983</v>
      </c>
      <c r="DT1042" s="25">
        <f t="shared" si="523"/>
        <v>128.61318333599536</v>
      </c>
      <c r="DU1042" s="6">
        <v>19272</v>
      </c>
      <c r="DV1042" s="21">
        <v>0.2984156155152729</v>
      </c>
      <c r="DW1042" s="7">
        <v>-7351.9811252988866</v>
      </c>
      <c r="DX1042" s="7">
        <v>4864843.4933440983</v>
      </c>
      <c r="DY1042" s="25">
        <f t="shared" si="524"/>
        <v>126.09963202245969</v>
      </c>
      <c r="DZ1042" s="6">
        <v>6359</v>
      </c>
      <c r="EA1042" s="21">
        <v>0.30734294190228661</v>
      </c>
      <c r="EB1042" s="7">
        <v>-7351.9811252988866</v>
      </c>
      <c r="EC1042" s="7">
        <v>4864843.4933440983</v>
      </c>
      <c r="ED1042" s="25">
        <f t="shared" si="525"/>
        <v>112.07455517424522</v>
      </c>
      <c r="EE1042" s="6">
        <v>18740</v>
      </c>
      <c r="EF1042" s="21">
        <v>0.3281424990667165</v>
      </c>
      <c r="EG1042" s="7">
        <v>-7351.9811252988866</v>
      </c>
      <c r="EH1042" s="7">
        <v>4864843.4933440983</v>
      </c>
      <c r="EI1042" s="25">
        <f t="shared" si="526"/>
        <v>86.248206912658347</v>
      </c>
    </row>
    <row r="1043" spans="1:139" x14ac:dyDescent="0.25">
      <c r="A1043" s="6">
        <v>1029</v>
      </c>
      <c r="B1043" s="6">
        <v>2</v>
      </c>
      <c r="C1043" s="6">
        <v>0</v>
      </c>
      <c r="D1043" s="6">
        <v>2</v>
      </c>
      <c r="E1043" s="6">
        <v>1</v>
      </c>
      <c r="F1043" s="20">
        <f t="shared" si="496"/>
        <v>1</v>
      </c>
      <c r="G1043" s="20">
        <f t="shared" si="497"/>
        <v>0</v>
      </c>
      <c r="H1043" s="20">
        <f t="shared" si="498"/>
        <v>0</v>
      </c>
      <c r="I1043" s="7">
        <v>-7365.0768198104906</v>
      </c>
      <c r="J1043" s="7">
        <v>4864840.5852926234</v>
      </c>
      <c r="K1043" s="6">
        <v>-3</v>
      </c>
      <c r="L1043" s="6">
        <v>6</v>
      </c>
      <c r="M1043" s="7">
        <v>-7331.4685170810317</v>
      </c>
      <c r="N1043" s="7">
        <v>4864822.8071865691</v>
      </c>
      <c r="O1043" s="26">
        <f t="shared" si="499"/>
        <v>-7331.4685170810317</v>
      </c>
      <c r="P1043" s="26">
        <f t="shared" si="500"/>
        <v>4864822.8071865682</v>
      </c>
      <c r="Q1043" s="20">
        <f t="shared" si="501"/>
        <v>1</v>
      </c>
      <c r="R1043" s="26">
        <f t="shared" si="502"/>
        <v>38.020771523809131</v>
      </c>
      <c r="S1043" s="26">
        <f>R1043*'8_HeSo_Mercator'!$B$7</f>
        <v>29.128715189068878</v>
      </c>
      <c r="T1043" s="6">
        <v>4201</v>
      </c>
      <c r="U1043" s="21">
        <v>0.34410015156309159</v>
      </c>
      <c r="V1043" s="7">
        <v>-7330.7868999987841</v>
      </c>
      <c r="W1043" s="7">
        <v>4864821.4372999966</v>
      </c>
      <c r="X1043" s="25">
        <f t="shared" si="503"/>
        <v>71.328081717852641</v>
      </c>
      <c r="Y1043" s="6">
        <v>4619</v>
      </c>
      <c r="Z1043" s="21">
        <v>0.36770261467176568</v>
      </c>
      <c r="AA1043" s="7">
        <v>-7332.1088000014424</v>
      </c>
      <c r="AB1043" s="7">
        <v>4864822.1709999964</v>
      </c>
      <c r="AC1043" s="25">
        <f t="shared" si="504"/>
        <v>54.703249814776761</v>
      </c>
      <c r="AD1043" s="6">
        <v>3651</v>
      </c>
      <c r="AE1043" s="21">
        <v>0.36961873363255721</v>
      </c>
      <c r="AF1043" s="7">
        <v>-7332.1088000014424</v>
      </c>
      <c r="AG1043" s="7">
        <v>4864822.1709999964</v>
      </c>
      <c r="AH1043" s="25">
        <f t="shared" si="505"/>
        <v>53.577704303647955</v>
      </c>
      <c r="AI1043" s="6">
        <v>4182</v>
      </c>
      <c r="AJ1043" s="21">
        <v>0.36986271214197952</v>
      </c>
      <c r="AK1043" s="7">
        <v>-7327.9290999993682</v>
      </c>
      <c r="AL1043" s="7">
        <v>4864824.4069999978</v>
      </c>
      <c r="AM1043" s="25">
        <f t="shared" si="506"/>
        <v>53.436474819942831</v>
      </c>
      <c r="AN1043" s="6">
        <v>18761</v>
      </c>
      <c r="AO1043" s="21">
        <v>0.37554575185718791</v>
      </c>
      <c r="AP1043" s="7">
        <v>-7355.502279676497</v>
      </c>
      <c r="AQ1043" s="7">
        <v>4864846.0277878493</v>
      </c>
      <c r="AR1043" s="25">
        <f t="shared" si="507"/>
        <v>50.274595547220002</v>
      </c>
      <c r="AS1043" s="6">
        <v>4477</v>
      </c>
      <c r="AT1043" s="21">
        <v>0.38094163025019601</v>
      </c>
      <c r="AU1043" s="7">
        <v>-7332.1088000014424</v>
      </c>
      <c r="AV1043" s="7">
        <v>4864822.1709999964</v>
      </c>
      <c r="AW1043" s="25">
        <f t="shared" si="508"/>
        <v>47.486073004323707</v>
      </c>
      <c r="AX1043" s="6">
        <v>4617</v>
      </c>
      <c r="AY1043" s="21">
        <v>0.3821676925843529</v>
      </c>
      <c r="AZ1043" s="7">
        <v>-7332.1088000014424</v>
      </c>
      <c r="BA1043" s="7">
        <v>4864822.1709999964</v>
      </c>
      <c r="BB1043" s="25">
        <f t="shared" si="509"/>
        <v>46.879623941689452</v>
      </c>
      <c r="BC1043" s="6">
        <v>4062</v>
      </c>
      <c r="BD1043" s="21">
        <v>0.38268424275529878</v>
      </c>
      <c r="BE1043" s="7">
        <v>-7330.7868999987841</v>
      </c>
      <c r="BF1043" s="7">
        <v>4864821.4372999966</v>
      </c>
      <c r="BG1043" s="25">
        <f t="shared" si="510"/>
        <v>46.627022037550894</v>
      </c>
      <c r="BH1043" s="6">
        <v>18691</v>
      </c>
      <c r="BI1043" s="21">
        <v>0.3835952439890884</v>
      </c>
      <c r="BJ1043" s="7">
        <v>-7327.9290999993682</v>
      </c>
      <c r="BK1043" s="7">
        <v>4864824.4069999978</v>
      </c>
      <c r="BL1043" s="25">
        <f t="shared" si="511"/>
        <v>46.185658953550323</v>
      </c>
      <c r="BM1043" s="6">
        <v>3513</v>
      </c>
      <c r="BN1043" s="21">
        <v>0.3864791725166517</v>
      </c>
      <c r="BO1043" s="7">
        <v>-7332.1088000014424</v>
      </c>
      <c r="BP1043" s="7">
        <v>4864822.1709999964</v>
      </c>
      <c r="BQ1043" s="25">
        <f t="shared" si="512"/>
        <v>44.822453105502639</v>
      </c>
      <c r="BR1043" s="6">
        <v>3507</v>
      </c>
      <c r="BS1043" s="21">
        <v>0.38706937448398082</v>
      </c>
      <c r="BT1043" s="7">
        <v>-7330.7868999987841</v>
      </c>
      <c r="BU1043" s="7">
        <v>4864821.4372999966</v>
      </c>
      <c r="BV1043" s="25">
        <f t="shared" si="513"/>
        <v>44.549697293792562</v>
      </c>
      <c r="BW1043" s="6">
        <v>3762</v>
      </c>
      <c r="BX1043" s="21">
        <v>0.39217691301513308</v>
      </c>
      <c r="BY1043" s="7">
        <v>-7337.716099999845</v>
      </c>
      <c r="BZ1043" s="7">
        <v>4864825.2817000002</v>
      </c>
      <c r="CA1043" s="25">
        <f t="shared" si="514"/>
        <v>42.273860043376139</v>
      </c>
      <c r="CB1043" s="6">
        <v>11802</v>
      </c>
      <c r="CC1043" s="21">
        <v>0.32015527484905182</v>
      </c>
      <c r="CD1043" s="7">
        <v>-7330.7868999987841</v>
      </c>
      <c r="CE1043" s="7">
        <v>4864821.4372999966</v>
      </c>
      <c r="CF1043" s="25">
        <f t="shared" si="515"/>
        <v>95.182553922959784</v>
      </c>
      <c r="CG1043" s="6">
        <v>19150</v>
      </c>
      <c r="CH1043" s="21">
        <v>0.3242997956776853</v>
      </c>
      <c r="CI1043" s="7">
        <v>-7330.7868999987841</v>
      </c>
      <c r="CJ1043" s="7">
        <v>4864821.4372999966</v>
      </c>
      <c r="CK1043" s="25">
        <f t="shared" si="516"/>
        <v>90.40934019847343</v>
      </c>
      <c r="CL1043" s="6">
        <v>11892</v>
      </c>
      <c r="CM1043" s="21">
        <v>0.3408488633596426</v>
      </c>
      <c r="CN1043" s="7">
        <v>-7330.7868999987841</v>
      </c>
      <c r="CO1043" s="7">
        <v>4864821.4372999966</v>
      </c>
      <c r="CP1043" s="25">
        <f t="shared" si="517"/>
        <v>74.088806655265941</v>
      </c>
      <c r="CQ1043" s="6">
        <v>11796</v>
      </c>
      <c r="CR1043" s="21">
        <v>0.34395939281491239</v>
      </c>
      <c r="CS1043" s="7">
        <v>-7316.867199998349</v>
      </c>
      <c r="CT1043" s="7">
        <v>4864813.7149000019</v>
      </c>
      <c r="CU1043" s="25">
        <f t="shared" si="518"/>
        <v>71.444911976659228</v>
      </c>
      <c r="CV1043" s="6">
        <v>19238</v>
      </c>
      <c r="CW1043" s="21">
        <v>0.34410844143425562</v>
      </c>
      <c r="CX1043" s="7">
        <v>-7330.7868999987841</v>
      </c>
      <c r="CY1043" s="7">
        <v>4864821.4372999966</v>
      </c>
      <c r="CZ1043" s="25">
        <f t="shared" si="519"/>
        <v>71.321208544520687</v>
      </c>
      <c r="DA1043" s="6">
        <v>11846</v>
      </c>
      <c r="DB1043" s="21">
        <v>0.34680746772251603</v>
      </c>
      <c r="DC1043" s="7">
        <v>-7330.7868999987841</v>
      </c>
      <c r="DD1043" s="7">
        <v>4864821.4372999966</v>
      </c>
      <c r="DE1043" s="25">
        <f t="shared" si="520"/>
        <v>69.126765785206871</v>
      </c>
      <c r="DF1043" s="6">
        <v>11759</v>
      </c>
      <c r="DG1043" s="21">
        <v>0.34686677740375438</v>
      </c>
      <c r="DH1043" s="7">
        <v>-7330.7868999987841</v>
      </c>
      <c r="DI1043" s="7">
        <v>4864821.4372999966</v>
      </c>
      <c r="DJ1043" s="25">
        <f t="shared" si="521"/>
        <v>69.079498819441199</v>
      </c>
      <c r="DK1043" s="6">
        <v>19058</v>
      </c>
      <c r="DL1043" s="21">
        <v>0.34805333333333338</v>
      </c>
      <c r="DM1043" s="7">
        <v>-7330.7868999987841</v>
      </c>
      <c r="DN1043" s="7">
        <v>4864821.4372999966</v>
      </c>
      <c r="DO1043" s="25">
        <f t="shared" si="522"/>
        <v>68.14230349448637</v>
      </c>
      <c r="DP1043" s="6">
        <v>11668</v>
      </c>
      <c r="DQ1043" s="21">
        <v>0.3528890373897266</v>
      </c>
      <c r="DR1043" s="7">
        <v>-7330.7868999987841</v>
      </c>
      <c r="DS1043" s="7">
        <v>4864821.4372999966</v>
      </c>
      <c r="DT1043" s="25">
        <f t="shared" si="523"/>
        <v>64.483311413414171</v>
      </c>
      <c r="DU1043" s="6">
        <v>12064</v>
      </c>
      <c r="DV1043" s="21">
        <v>0.35315125655532809</v>
      </c>
      <c r="DW1043" s="7">
        <v>-7330.7868999987841</v>
      </c>
      <c r="DX1043" s="7">
        <v>4864821.4372999966</v>
      </c>
      <c r="DY1043" s="25">
        <f t="shared" si="524"/>
        <v>64.29200599765845</v>
      </c>
      <c r="DZ1043" s="6">
        <v>11716</v>
      </c>
      <c r="EA1043" s="21">
        <v>0.35383504782530251</v>
      </c>
      <c r="EB1043" s="7">
        <v>-7332.1088000014424</v>
      </c>
      <c r="EC1043" s="7">
        <v>4864822.1709999964</v>
      </c>
      <c r="ED1043" s="25">
        <f t="shared" si="525"/>
        <v>63.796463906956888</v>
      </c>
      <c r="EE1043" s="6">
        <v>18691</v>
      </c>
      <c r="EF1043" s="21">
        <v>0.35807521882435123</v>
      </c>
      <c r="EG1043" s="7">
        <v>-7327.9290999993682</v>
      </c>
      <c r="EH1043" s="7">
        <v>4864824.4069999978</v>
      </c>
      <c r="EI1043" s="25">
        <f t="shared" si="526"/>
        <v>60.8279157858003</v>
      </c>
    </row>
    <row r="1044" spans="1:139" x14ac:dyDescent="0.25">
      <c r="A1044" s="6">
        <v>1030</v>
      </c>
      <c r="B1044" s="6">
        <v>2</v>
      </c>
      <c r="C1044" s="6">
        <v>1</v>
      </c>
      <c r="D1044" s="6">
        <v>2</v>
      </c>
      <c r="E1044" s="6">
        <v>1</v>
      </c>
      <c r="F1044" s="20">
        <f t="shared" si="496"/>
        <v>1</v>
      </c>
      <c r="G1044" s="20">
        <f t="shared" si="497"/>
        <v>1</v>
      </c>
      <c r="H1044" s="20">
        <f t="shared" si="498"/>
        <v>1</v>
      </c>
      <c r="I1044" s="7">
        <v>-7315.5418999999756</v>
      </c>
      <c r="J1044" s="7">
        <v>4864800.8492799997</v>
      </c>
      <c r="K1044" s="6">
        <v>6</v>
      </c>
      <c r="L1044" s="6">
        <v>6</v>
      </c>
      <c r="M1044" s="7">
        <v>-7318.1867173067367</v>
      </c>
      <c r="N1044" s="7">
        <v>4864802.5292012114</v>
      </c>
      <c r="O1044" s="26">
        <f t="shared" si="499"/>
        <v>-7318.1867173067367</v>
      </c>
      <c r="P1044" s="26">
        <f t="shared" si="500"/>
        <v>4864802.5292012114</v>
      </c>
      <c r="Q1044" s="20">
        <f t="shared" si="501"/>
        <v>1</v>
      </c>
      <c r="R1044" s="26">
        <f t="shared" si="502"/>
        <v>3.1332401541499877</v>
      </c>
      <c r="S1044" s="26">
        <f>R1044*'8_HeSo_Mercator'!$B$7</f>
        <v>2.4004578658283262</v>
      </c>
      <c r="T1044" s="6">
        <v>19163</v>
      </c>
      <c r="U1044" s="21">
        <v>0.36482196184646248</v>
      </c>
      <c r="V1044" s="7">
        <v>-7316.4574000015846</v>
      </c>
      <c r="W1044" s="7">
        <v>4864800.7843000004</v>
      </c>
      <c r="X1044" s="25">
        <f t="shared" si="503"/>
        <v>56.451580061031656</v>
      </c>
      <c r="Y1044" s="6">
        <v>18893</v>
      </c>
      <c r="Z1044" s="21">
        <v>0.37704389383911402</v>
      </c>
      <c r="AA1044" s="7">
        <v>-7315.7434000000358</v>
      </c>
      <c r="AB1044" s="7">
        <v>4864802.0715000033</v>
      </c>
      <c r="AC1044" s="25">
        <f t="shared" si="504"/>
        <v>49.480303243848958</v>
      </c>
      <c r="AD1044" s="6">
        <v>18889</v>
      </c>
      <c r="AE1044" s="21">
        <v>0.38442362546059172</v>
      </c>
      <c r="AF1044" s="7">
        <v>-7316.4574000015846</v>
      </c>
      <c r="AG1044" s="7">
        <v>4864800.7843000004</v>
      </c>
      <c r="AH1044" s="25">
        <f t="shared" si="505"/>
        <v>45.788848211341005</v>
      </c>
      <c r="AI1044" s="6">
        <v>18795</v>
      </c>
      <c r="AJ1044" s="21">
        <v>0.3868598199994629</v>
      </c>
      <c r="AK1044" s="7">
        <v>-7315.7434000000358</v>
      </c>
      <c r="AL1044" s="7">
        <v>4864802.0715000033</v>
      </c>
      <c r="AM1044" s="25">
        <f t="shared" si="506"/>
        <v>44.646302590805917</v>
      </c>
      <c r="AN1044" s="6">
        <v>18798</v>
      </c>
      <c r="AO1044" s="21">
        <v>0.40286451273258411</v>
      </c>
      <c r="AP1044" s="7">
        <v>-7316.4574000015846</v>
      </c>
      <c r="AQ1044" s="7">
        <v>4864800.7843000004</v>
      </c>
      <c r="AR1044" s="25">
        <f t="shared" si="507"/>
        <v>37.963299143727788</v>
      </c>
      <c r="AS1044" s="6">
        <v>18618</v>
      </c>
      <c r="AT1044" s="21">
        <v>0.40804263834489668</v>
      </c>
      <c r="AU1044" s="7">
        <v>-7316.4574000015846</v>
      </c>
      <c r="AV1044" s="7">
        <v>4864800.7843000004</v>
      </c>
      <c r="AW1044" s="25">
        <f t="shared" si="508"/>
        <v>36.072630401415083</v>
      </c>
      <c r="AX1044" s="6">
        <v>11923</v>
      </c>
      <c r="AY1044" s="21">
        <v>0.41001351727871788</v>
      </c>
      <c r="AZ1044" s="7">
        <v>-7317.6510000005364</v>
      </c>
      <c r="BA1044" s="7">
        <v>4864794.6286000013</v>
      </c>
      <c r="BB1044" s="25">
        <f t="shared" si="509"/>
        <v>35.384030531205021</v>
      </c>
      <c r="BC1044" s="6">
        <v>18880</v>
      </c>
      <c r="BD1044" s="21">
        <v>0.41189793902063121</v>
      </c>
      <c r="BE1044" s="7">
        <v>-7324.582886133343</v>
      </c>
      <c r="BF1044" s="7">
        <v>4864813.8198470185</v>
      </c>
      <c r="BG1044" s="25">
        <f t="shared" si="510"/>
        <v>34.740936733783705</v>
      </c>
      <c r="BH1044" s="6">
        <v>11968</v>
      </c>
      <c r="BI1044" s="21">
        <v>0.4151932059009345</v>
      </c>
      <c r="BJ1044" s="7">
        <v>-7317.6510000005364</v>
      </c>
      <c r="BK1044" s="7">
        <v>4864794.6286000013</v>
      </c>
      <c r="BL1044" s="25">
        <f t="shared" si="511"/>
        <v>33.651083100385279</v>
      </c>
      <c r="BM1044" s="6">
        <v>18975</v>
      </c>
      <c r="BN1044" s="21">
        <v>0.41723362149488308</v>
      </c>
      <c r="BO1044" s="7">
        <v>-7324.582886133343</v>
      </c>
      <c r="BP1044" s="7">
        <v>4864813.8198470185</v>
      </c>
      <c r="BQ1044" s="25">
        <f t="shared" si="512"/>
        <v>32.99763468456387</v>
      </c>
      <c r="BR1044" s="6">
        <v>11966</v>
      </c>
      <c r="BS1044" s="21">
        <v>0.4208033877039814</v>
      </c>
      <c r="BT1044" s="7">
        <v>-7315.7434000000358</v>
      </c>
      <c r="BU1044" s="7">
        <v>4864802.0715000033</v>
      </c>
      <c r="BV1044" s="25">
        <f t="shared" si="513"/>
        <v>31.892098011110441</v>
      </c>
      <c r="BW1044" s="6">
        <v>11837</v>
      </c>
      <c r="BX1044" s="21">
        <v>0.42211377854625109</v>
      </c>
      <c r="BY1044" s="7">
        <v>-7315.7434000000358</v>
      </c>
      <c r="BZ1044" s="7">
        <v>4864802.0715000033</v>
      </c>
      <c r="CA1044" s="25">
        <f t="shared" si="514"/>
        <v>31.497920743583744</v>
      </c>
      <c r="CB1044" s="6">
        <v>19163</v>
      </c>
      <c r="CC1044" s="21">
        <v>0.35379168293372448</v>
      </c>
      <c r="CD1044" s="7">
        <v>-7316.4574000015846</v>
      </c>
      <c r="CE1044" s="7">
        <v>4864800.7843000004</v>
      </c>
      <c r="CF1044" s="25">
        <f t="shared" si="515"/>
        <v>63.827748253794503</v>
      </c>
      <c r="CG1044" s="6">
        <v>18893</v>
      </c>
      <c r="CH1044" s="21">
        <v>0.37795320798047949</v>
      </c>
      <c r="CI1044" s="7">
        <v>-7315.7434000000358</v>
      </c>
      <c r="CJ1044" s="7">
        <v>4864802.0715000033</v>
      </c>
      <c r="CK1044" s="25">
        <f t="shared" si="516"/>
        <v>49.005842110353335</v>
      </c>
      <c r="CL1044" s="6">
        <v>18880</v>
      </c>
      <c r="CM1044" s="21">
        <v>0.38408873888211609</v>
      </c>
      <c r="CN1044" s="7">
        <v>-7324.582886133343</v>
      </c>
      <c r="CO1044" s="7">
        <v>4864813.8198470185</v>
      </c>
      <c r="CP1044" s="25">
        <f t="shared" si="517"/>
        <v>45.948750186650052</v>
      </c>
      <c r="CQ1044" s="6">
        <v>18795</v>
      </c>
      <c r="CR1044" s="21">
        <v>0.3841678728507199</v>
      </c>
      <c r="CS1044" s="7">
        <v>-7315.7434000000358</v>
      </c>
      <c r="CT1044" s="7">
        <v>4864802.0715000033</v>
      </c>
      <c r="CU1044" s="25">
        <f t="shared" si="518"/>
        <v>45.910902319878652</v>
      </c>
      <c r="CV1044" s="6">
        <v>11923</v>
      </c>
      <c r="CW1044" s="21">
        <v>0.39082871094675953</v>
      </c>
      <c r="CX1044" s="7">
        <v>-7317.6510000005364</v>
      </c>
      <c r="CY1044" s="7">
        <v>4864794.6286000013</v>
      </c>
      <c r="CZ1044" s="25">
        <f t="shared" si="519"/>
        <v>42.860196623322111</v>
      </c>
      <c r="DA1044" s="6">
        <v>18889</v>
      </c>
      <c r="DB1044" s="21">
        <v>0.39102533072396189</v>
      </c>
      <c r="DC1044" s="7">
        <v>-7316.4574000015846</v>
      </c>
      <c r="DD1044" s="7">
        <v>4864800.7843000004</v>
      </c>
      <c r="DE1044" s="25">
        <f t="shared" si="520"/>
        <v>42.774055827642634</v>
      </c>
      <c r="DF1044" s="6">
        <v>18975</v>
      </c>
      <c r="DG1044" s="21">
        <v>0.39198293643951471</v>
      </c>
      <c r="DH1044" s="7">
        <v>-7324.582886133343</v>
      </c>
      <c r="DI1044" s="7">
        <v>4864813.8198470185</v>
      </c>
      <c r="DJ1044" s="25">
        <f t="shared" si="521"/>
        <v>42.35760070382441</v>
      </c>
      <c r="DK1044" s="6">
        <v>11968</v>
      </c>
      <c r="DL1044" s="21">
        <v>0.39403485987257059</v>
      </c>
      <c r="DM1044" s="7">
        <v>-7317.6510000005364</v>
      </c>
      <c r="DN1044" s="7">
        <v>4864794.6286000013</v>
      </c>
      <c r="DO1044" s="25">
        <f t="shared" si="522"/>
        <v>41.482165465795802</v>
      </c>
      <c r="DP1044" s="6">
        <v>18606</v>
      </c>
      <c r="DQ1044" s="21">
        <v>0.40253903535189711</v>
      </c>
      <c r="DR1044" s="7">
        <v>-7327.9592737369239</v>
      </c>
      <c r="DS1044" s="7">
        <v>4864815.6927927434</v>
      </c>
      <c r="DT1044" s="25">
        <f t="shared" si="523"/>
        <v>38.086230718236912</v>
      </c>
      <c r="DU1044" s="6">
        <v>18798</v>
      </c>
      <c r="DV1044" s="21">
        <v>0.40414798206278008</v>
      </c>
      <c r="DW1044" s="7">
        <v>-7316.4574000015846</v>
      </c>
      <c r="DX1044" s="7">
        <v>4864800.7843000004</v>
      </c>
      <c r="DY1044" s="25">
        <f t="shared" si="524"/>
        <v>37.483345091212485</v>
      </c>
      <c r="DZ1044" s="6">
        <v>11656</v>
      </c>
      <c r="EA1044" s="21">
        <v>0.40487320248118092</v>
      </c>
      <c r="EB1044" s="7">
        <v>-7317.6510000005364</v>
      </c>
      <c r="EC1044" s="7">
        <v>4864794.6286000013</v>
      </c>
      <c r="ED1044" s="25">
        <f t="shared" si="525"/>
        <v>37.215500877953225</v>
      </c>
      <c r="EE1044" s="6">
        <v>18618</v>
      </c>
      <c r="EF1044" s="21">
        <v>0.40530879467436859</v>
      </c>
      <c r="EG1044" s="7">
        <v>-7316.4574000015846</v>
      </c>
      <c r="EH1044" s="7">
        <v>4864800.7843000004</v>
      </c>
      <c r="EI1044" s="25">
        <f t="shared" si="526"/>
        <v>37.055774096013685</v>
      </c>
    </row>
    <row r="1045" spans="1:139" x14ac:dyDescent="0.25">
      <c r="A1045" s="6">
        <v>1031</v>
      </c>
      <c r="B1045" s="6">
        <v>2</v>
      </c>
      <c r="C1045" s="6">
        <v>1</v>
      </c>
      <c r="D1045" s="6">
        <v>2</v>
      </c>
      <c r="E1045" s="6">
        <v>1</v>
      </c>
      <c r="F1045" s="20">
        <f t="shared" si="496"/>
        <v>1</v>
      </c>
      <c r="G1045" s="20">
        <f t="shared" si="497"/>
        <v>1</v>
      </c>
      <c r="H1045" s="20">
        <f t="shared" si="498"/>
        <v>1</v>
      </c>
      <c r="I1045" s="7">
        <v>-7310.5120571103034</v>
      </c>
      <c r="J1045" s="7">
        <v>4864812.5170179978</v>
      </c>
      <c r="K1045" s="6">
        <v>-6</v>
      </c>
      <c r="L1045" s="6">
        <v>3</v>
      </c>
      <c r="M1045" s="7">
        <v>-7313.930724962619</v>
      </c>
      <c r="N1045" s="7">
        <v>4864806.4559082594</v>
      </c>
      <c r="O1045" s="26">
        <f t="shared" si="499"/>
        <v>-7313.9307249626199</v>
      </c>
      <c r="P1045" s="26">
        <f t="shared" si="500"/>
        <v>4864806.4559082584</v>
      </c>
      <c r="Q1045" s="20">
        <f t="shared" si="501"/>
        <v>1</v>
      </c>
      <c r="R1045" s="26">
        <f t="shared" si="502"/>
        <v>6.9587600301329093</v>
      </c>
      <c r="S1045" s="26">
        <f>R1045*'8_HeSo_Mercator'!$B$7</f>
        <v>5.3312894731734861</v>
      </c>
      <c r="T1045" s="6">
        <v>3360</v>
      </c>
      <c r="U1045" s="21">
        <v>0.27169281618082131</v>
      </c>
      <c r="V1045" s="7">
        <v>-7315.7434000000358</v>
      </c>
      <c r="W1045" s="7">
        <v>4864802.0715000033</v>
      </c>
      <c r="X1045" s="25">
        <f t="shared" si="503"/>
        <v>183.52168091589706</v>
      </c>
      <c r="Y1045" s="6">
        <v>3917</v>
      </c>
      <c r="Z1045" s="21">
        <v>0.29824514348556302</v>
      </c>
      <c r="AA1045" s="7">
        <v>-7315.7434000000358</v>
      </c>
      <c r="AB1045" s="7">
        <v>4864802.0715000033</v>
      </c>
      <c r="AC1045" s="25">
        <f t="shared" si="504"/>
        <v>126.38818522436605</v>
      </c>
      <c r="AD1045" s="6">
        <v>4055</v>
      </c>
      <c r="AE1045" s="21">
        <v>0.29975564809808242</v>
      </c>
      <c r="AF1045" s="7">
        <v>-7315.7434000000358</v>
      </c>
      <c r="AG1045" s="7">
        <v>4864802.0715000033</v>
      </c>
      <c r="AH1045" s="25">
        <f t="shared" si="505"/>
        <v>123.85983585028463</v>
      </c>
      <c r="AI1045" s="6">
        <v>3364</v>
      </c>
      <c r="AJ1045" s="21">
        <v>0.30358643343383229</v>
      </c>
      <c r="AK1045" s="7">
        <v>-7312.6622000001371</v>
      </c>
      <c r="AL1045" s="7">
        <v>4864807.6248999983</v>
      </c>
      <c r="AM1045" s="25">
        <f t="shared" si="506"/>
        <v>117.72550437548038</v>
      </c>
      <c r="AN1045" s="6">
        <v>4467</v>
      </c>
      <c r="AO1045" s="21">
        <v>0.3083806803527756</v>
      </c>
      <c r="AP1045" s="7">
        <v>-7315.7434000000358</v>
      </c>
      <c r="AQ1045" s="7">
        <v>4864802.0715000033</v>
      </c>
      <c r="AR1045" s="25">
        <f t="shared" si="507"/>
        <v>110.57357495712375</v>
      </c>
      <c r="AS1045" s="6">
        <v>4608</v>
      </c>
      <c r="AT1045" s="21">
        <v>0.31243378738403599</v>
      </c>
      <c r="AU1045" s="7">
        <v>-7315.7434000000358</v>
      </c>
      <c r="AV1045" s="7">
        <v>4864802.0715000033</v>
      </c>
      <c r="AW1045" s="25">
        <f t="shared" si="508"/>
        <v>104.94651616277997</v>
      </c>
      <c r="AX1045" s="6">
        <v>4053</v>
      </c>
      <c r="AY1045" s="21">
        <v>0.31601024757797008</v>
      </c>
      <c r="AZ1045" s="7">
        <v>-7308.7791119664907</v>
      </c>
      <c r="BA1045" s="7">
        <v>4864804.1348270178</v>
      </c>
      <c r="BB1045" s="25">
        <f t="shared" si="509"/>
        <v>100.27561527436541</v>
      </c>
      <c r="BC1045" s="6">
        <v>3639</v>
      </c>
      <c r="BD1045" s="21">
        <v>0.32597727189204811</v>
      </c>
      <c r="BE1045" s="7">
        <v>-7315.7434000000358</v>
      </c>
      <c r="BF1045" s="7">
        <v>4864802.0715000033</v>
      </c>
      <c r="BG1045" s="25">
        <f t="shared" si="510"/>
        <v>88.562673159580598</v>
      </c>
      <c r="BH1045" s="6">
        <v>3643</v>
      </c>
      <c r="BI1045" s="21">
        <v>0.32996813474453168</v>
      </c>
      <c r="BJ1045" s="7">
        <v>-7316.4574000015846</v>
      </c>
      <c r="BK1045" s="7">
        <v>4864800.7843000004</v>
      </c>
      <c r="BL1045" s="25">
        <f t="shared" si="511"/>
        <v>84.355225919756833</v>
      </c>
      <c r="BM1045" s="6">
        <v>4331</v>
      </c>
      <c r="BN1045" s="21">
        <v>0.3350964192380298</v>
      </c>
      <c r="BO1045" s="7">
        <v>-7308.7791119664907</v>
      </c>
      <c r="BP1045" s="7">
        <v>4864804.1348270178</v>
      </c>
      <c r="BQ1045" s="25">
        <f t="shared" si="512"/>
        <v>79.308703743878681</v>
      </c>
      <c r="BR1045" s="6">
        <v>4332</v>
      </c>
      <c r="BS1045" s="21">
        <v>0.33853788363306009</v>
      </c>
      <c r="BT1045" s="7">
        <v>-7315.7434000000358</v>
      </c>
      <c r="BU1045" s="7">
        <v>4864802.0715000033</v>
      </c>
      <c r="BV1045" s="25">
        <f t="shared" si="513"/>
        <v>76.13264186778018</v>
      </c>
      <c r="BW1045" s="6">
        <v>3775</v>
      </c>
      <c r="BX1045" s="21">
        <v>0.34218699822109933</v>
      </c>
      <c r="BY1045" s="7">
        <v>-7312.6622000001371</v>
      </c>
      <c r="BZ1045" s="7">
        <v>4864807.6248999983</v>
      </c>
      <c r="CA1045" s="25">
        <f t="shared" si="514"/>
        <v>72.936678848697881</v>
      </c>
      <c r="CB1045" s="6">
        <v>4465</v>
      </c>
      <c r="CC1045" s="21">
        <v>0.29263249537490488</v>
      </c>
      <c r="CD1045" s="7">
        <v>-7311.9193999990821</v>
      </c>
      <c r="CE1045" s="7">
        <v>4864808.9637999982</v>
      </c>
      <c r="CF1045" s="25">
        <f t="shared" si="515"/>
        <v>136.36716040500988</v>
      </c>
      <c r="CG1045" s="6">
        <v>3634</v>
      </c>
      <c r="CH1045" s="21">
        <v>0.30192943207240758</v>
      </c>
      <c r="CI1045" s="7">
        <v>-7309.8493000008166</v>
      </c>
      <c r="CJ1045" s="7">
        <v>4864812.6952999979</v>
      </c>
      <c r="CK1045" s="25">
        <f t="shared" si="516"/>
        <v>120.33118666851078</v>
      </c>
      <c r="CL1045" s="6">
        <v>3639</v>
      </c>
      <c r="CM1045" s="21">
        <v>0.31121858359272508</v>
      </c>
      <c r="CN1045" s="7">
        <v>-7315.7434000000358</v>
      </c>
      <c r="CO1045" s="7">
        <v>4864802.0715000033</v>
      </c>
      <c r="CP1045" s="25">
        <f t="shared" si="517"/>
        <v>106.59526476814111</v>
      </c>
      <c r="CQ1045" s="6">
        <v>3635</v>
      </c>
      <c r="CR1045" s="21">
        <v>0.318423927888555</v>
      </c>
      <c r="CS1045" s="7">
        <v>-7311.9193999990821</v>
      </c>
      <c r="CT1045" s="7">
        <v>4864808.9637999982</v>
      </c>
      <c r="CU1045" s="25">
        <f t="shared" si="518"/>
        <v>97.269619951860747</v>
      </c>
      <c r="CV1045" s="6">
        <v>3360</v>
      </c>
      <c r="CW1045" s="21">
        <v>0.32214925541040301</v>
      </c>
      <c r="CX1045" s="7">
        <v>-7315.7434000000358</v>
      </c>
      <c r="CY1045" s="7">
        <v>4864802.0715000033</v>
      </c>
      <c r="CZ1045" s="25">
        <f t="shared" si="519"/>
        <v>92.847768939292308</v>
      </c>
      <c r="DA1045" s="6">
        <v>4606</v>
      </c>
      <c r="DB1045" s="21">
        <v>0.32317240556185478</v>
      </c>
      <c r="DC1045" s="7">
        <v>-7311.9193999990821</v>
      </c>
      <c r="DD1045" s="7">
        <v>4864808.9637999982</v>
      </c>
      <c r="DE1045" s="25">
        <f t="shared" si="520"/>
        <v>91.677532583157713</v>
      </c>
      <c r="DF1045" s="6">
        <v>3776</v>
      </c>
      <c r="DG1045" s="21">
        <v>0.32678457755532542</v>
      </c>
      <c r="DH1045" s="7">
        <v>-7311.9193999990821</v>
      </c>
      <c r="DI1045" s="7">
        <v>4864808.9637999982</v>
      </c>
      <c r="DJ1045" s="25">
        <f t="shared" si="521"/>
        <v>87.690751494324417</v>
      </c>
      <c r="DK1045" s="6">
        <v>4467</v>
      </c>
      <c r="DL1045" s="21">
        <v>0.33242656554831979</v>
      </c>
      <c r="DM1045" s="7">
        <v>-7315.7434000000358</v>
      </c>
      <c r="DN1045" s="7">
        <v>4864802.0715000033</v>
      </c>
      <c r="DO1045" s="25">
        <f t="shared" si="522"/>
        <v>81.887405094955042</v>
      </c>
      <c r="DP1045" s="6">
        <v>3910</v>
      </c>
      <c r="DQ1045" s="21">
        <v>0.3343105731038396</v>
      </c>
      <c r="DR1045" s="7">
        <v>-7309.8493000008166</v>
      </c>
      <c r="DS1045" s="7">
        <v>4864812.6952999979</v>
      </c>
      <c r="DT1045" s="25">
        <f t="shared" si="523"/>
        <v>80.057044262937438</v>
      </c>
      <c r="DU1045" s="6">
        <v>18969</v>
      </c>
      <c r="DV1045" s="21">
        <v>0.33512493722600001</v>
      </c>
      <c r="DW1045" s="7">
        <v>-7323.5506539456546</v>
      </c>
      <c r="DX1045" s="7">
        <v>4864827.7195075378</v>
      </c>
      <c r="DY1045" s="25">
        <f t="shared" si="524"/>
        <v>79.281711589885873</v>
      </c>
      <c r="DZ1045" s="6">
        <v>4324</v>
      </c>
      <c r="EA1045" s="21">
        <v>0.3386371191135733</v>
      </c>
      <c r="EB1045" s="7">
        <v>-7309.8493000008166</v>
      </c>
      <c r="EC1045" s="7">
        <v>4864812.6952999979</v>
      </c>
      <c r="ED1045" s="25">
        <f t="shared" si="525"/>
        <v>76.043440317483558</v>
      </c>
      <c r="EE1045" s="6">
        <v>3354</v>
      </c>
      <c r="EF1045" s="21">
        <v>0.33865412999507999</v>
      </c>
      <c r="EG1045" s="7">
        <v>-7316.867199998349</v>
      </c>
      <c r="EH1045" s="7">
        <v>4864813.7149000019</v>
      </c>
      <c r="EI1045" s="25">
        <f t="shared" si="526"/>
        <v>76.028162565040063</v>
      </c>
    </row>
    <row r="1046" spans="1:139" x14ac:dyDescent="0.25">
      <c r="A1046" s="6">
        <v>1032</v>
      </c>
      <c r="B1046" s="6">
        <v>2</v>
      </c>
      <c r="C1046" s="6">
        <v>0</v>
      </c>
      <c r="D1046" s="6">
        <v>2</v>
      </c>
      <c r="E1046" s="6">
        <v>0</v>
      </c>
      <c r="F1046" s="20">
        <f t="shared" si="496"/>
        <v>1</v>
      </c>
      <c r="G1046" s="20">
        <f t="shared" si="497"/>
        <v>1</v>
      </c>
      <c r="H1046" s="20">
        <f t="shared" si="498"/>
        <v>1</v>
      </c>
      <c r="I1046" s="7">
        <v>-7351.5395223352571</v>
      </c>
      <c r="J1046" s="7">
        <v>4864829.8190783076</v>
      </c>
      <c r="K1046" s="6">
        <v>3</v>
      </c>
      <c r="L1046" s="6">
        <v>3</v>
      </c>
      <c r="M1046" s="7">
        <v>-7345.9138844805802</v>
      </c>
      <c r="N1046" s="7">
        <v>4864830.7760776011</v>
      </c>
      <c r="O1046" s="26">
        <f t="shared" si="499"/>
        <v>-7345.9138844805802</v>
      </c>
      <c r="P1046" s="26">
        <f t="shared" si="500"/>
        <v>4864830.7760776039</v>
      </c>
      <c r="Q1046" s="20">
        <f t="shared" si="501"/>
        <v>1</v>
      </c>
      <c r="R1046" s="26">
        <f t="shared" si="502"/>
        <v>5.7064567750167496</v>
      </c>
      <c r="S1046" s="26">
        <f>R1046*'8_HeSo_Mercator'!$B$7</f>
        <v>4.3718669421030834</v>
      </c>
      <c r="T1046" s="6">
        <v>18659</v>
      </c>
      <c r="U1046" s="21">
        <v>0.1127251502084947</v>
      </c>
      <c r="V1046" s="7">
        <v>-7345.4118000008166</v>
      </c>
      <c r="W1046" s="7">
        <v>4864829.5512000024</v>
      </c>
      <c r="X1046" s="25">
        <f t="shared" si="503"/>
        <v>6193.222875707288</v>
      </c>
      <c r="Y1046" s="6">
        <v>18657</v>
      </c>
      <c r="Z1046" s="21">
        <v>0.22811390090787281</v>
      </c>
      <c r="AA1046" s="7">
        <v>-7336.2989999987194</v>
      </c>
      <c r="AB1046" s="7">
        <v>4864829.0503999963</v>
      </c>
      <c r="AC1046" s="25">
        <f t="shared" si="504"/>
        <v>369.31163892240886</v>
      </c>
      <c r="AD1046" s="6">
        <v>6452</v>
      </c>
      <c r="AE1046" s="21">
        <v>0.2430191398150009</v>
      </c>
      <c r="AF1046" s="7">
        <v>-7351.2666999995708</v>
      </c>
      <c r="AG1046" s="7">
        <v>4864837.3545000032</v>
      </c>
      <c r="AH1046" s="25">
        <f t="shared" si="505"/>
        <v>286.70685892110595</v>
      </c>
      <c r="AI1046" s="6">
        <v>6545</v>
      </c>
      <c r="AJ1046" s="21">
        <v>0.29039208356309187</v>
      </c>
      <c r="AK1046" s="7">
        <v>-7351.2666999995708</v>
      </c>
      <c r="AL1046" s="7">
        <v>4864837.3545000032</v>
      </c>
      <c r="AM1046" s="25">
        <f t="shared" si="506"/>
        <v>140.62447328783858</v>
      </c>
      <c r="AN1046" s="6">
        <v>18735</v>
      </c>
      <c r="AO1046" s="21">
        <v>0.30210249085832991</v>
      </c>
      <c r="AP1046" s="7">
        <v>-7357.6981999985874</v>
      </c>
      <c r="AQ1046" s="7">
        <v>4864840.9226000011</v>
      </c>
      <c r="AR1046" s="25">
        <f t="shared" si="507"/>
        <v>120.05569761773258</v>
      </c>
      <c r="AS1046" s="6">
        <v>18828</v>
      </c>
      <c r="AT1046" s="21">
        <v>0.30211756998806472</v>
      </c>
      <c r="AU1046" s="7">
        <v>-7351.2666999995708</v>
      </c>
      <c r="AV1046" s="7">
        <v>4864837.3545000032</v>
      </c>
      <c r="AW1046" s="25">
        <f t="shared" si="508"/>
        <v>120.03173079038618</v>
      </c>
      <c r="AX1046" s="6">
        <v>18930</v>
      </c>
      <c r="AY1046" s="21">
        <v>0.30241337396225881</v>
      </c>
      <c r="AZ1046" s="7">
        <v>-7345.4118000008166</v>
      </c>
      <c r="BA1046" s="7">
        <v>4864829.5512000024</v>
      </c>
      <c r="BB1046" s="25">
        <f t="shared" si="509"/>
        <v>119.56278589289002</v>
      </c>
      <c r="BC1046" s="6">
        <v>18922</v>
      </c>
      <c r="BD1046" s="21">
        <v>0.30297436353827101</v>
      </c>
      <c r="BE1046" s="7">
        <v>-7351.2666999995708</v>
      </c>
      <c r="BF1046" s="7">
        <v>4864837.3545000032</v>
      </c>
      <c r="BG1046" s="25">
        <f t="shared" si="510"/>
        <v>118.67970898808244</v>
      </c>
      <c r="BH1046" s="6">
        <v>19014</v>
      </c>
      <c r="BI1046" s="21">
        <v>0.30799707468753779</v>
      </c>
      <c r="BJ1046" s="7">
        <v>-7351.2666999995708</v>
      </c>
      <c r="BK1046" s="7">
        <v>4864837.3545000032</v>
      </c>
      <c r="BL1046" s="25">
        <f t="shared" si="511"/>
        <v>111.12547577732043</v>
      </c>
      <c r="BM1046" s="6">
        <v>18522</v>
      </c>
      <c r="BN1046" s="21">
        <v>0.3112422701208325</v>
      </c>
      <c r="BO1046" s="7">
        <v>-7351.2666999995708</v>
      </c>
      <c r="BP1046" s="7">
        <v>4864837.3545000032</v>
      </c>
      <c r="BQ1046" s="25">
        <f t="shared" si="512"/>
        <v>106.56281951547643</v>
      </c>
      <c r="BR1046" s="6">
        <v>19104</v>
      </c>
      <c r="BS1046" s="21">
        <v>0.31278302621024662</v>
      </c>
      <c r="BT1046" s="7">
        <v>-7351.2666999995708</v>
      </c>
      <c r="BU1046" s="7">
        <v>4864837.3545000032</v>
      </c>
      <c r="BV1046" s="25">
        <f t="shared" si="513"/>
        <v>104.47858720384204</v>
      </c>
      <c r="BW1046" s="6">
        <v>19193</v>
      </c>
      <c r="BX1046" s="21">
        <v>0.31467079680908361</v>
      </c>
      <c r="BY1046" s="7">
        <v>-7351.2666999995708</v>
      </c>
      <c r="BZ1046" s="7">
        <v>4864837.3545000032</v>
      </c>
      <c r="CA1046" s="25">
        <f t="shared" si="514"/>
        <v>101.99390989124394</v>
      </c>
      <c r="CB1046" s="6">
        <v>18659</v>
      </c>
      <c r="CC1046" s="21">
        <v>0.1044069283051962</v>
      </c>
      <c r="CD1046" s="7">
        <v>-7345.4118000008166</v>
      </c>
      <c r="CE1046" s="7">
        <v>4864829.5512000024</v>
      </c>
      <c r="CF1046" s="25">
        <f t="shared" si="515"/>
        <v>8415.5542639040978</v>
      </c>
      <c r="CG1046" s="6">
        <v>18657</v>
      </c>
      <c r="CH1046" s="21">
        <v>0.189369574154233</v>
      </c>
      <c r="CI1046" s="7">
        <v>-7336.2989999987194</v>
      </c>
      <c r="CJ1046" s="7">
        <v>4864829.0503999963</v>
      </c>
      <c r="CK1046" s="25">
        <f t="shared" si="516"/>
        <v>777.60526024287014</v>
      </c>
      <c r="CL1046" s="6">
        <v>18735</v>
      </c>
      <c r="CM1046" s="21">
        <v>0.24712221405829049</v>
      </c>
      <c r="CN1046" s="7">
        <v>-7357.6981999985874</v>
      </c>
      <c r="CO1046" s="7">
        <v>4864840.9226000011</v>
      </c>
      <c r="CP1046" s="25">
        <f t="shared" si="517"/>
        <v>268.13459748670368</v>
      </c>
      <c r="CQ1046" s="6">
        <v>6452</v>
      </c>
      <c r="CR1046" s="21">
        <v>0.2703647340167567</v>
      </c>
      <c r="CS1046" s="7">
        <v>-7351.2666999995708</v>
      </c>
      <c r="CT1046" s="7">
        <v>4864837.3545000032</v>
      </c>
      <c r="CU1046" s="25">
        <f t="shared" si="518"/>
        <v>187.15430919109292</v>
      </c>
      <c r="CV1046" s="6">
        <v>19012</v>
      </c>
      <c r="CW1046" s="21">
        <v>0.28387002662193211</v>
      </c>
      <c r="CX1046" s="7">
        <v>-7357.6981999985874</v>
      </c>
      <c r="CY1046" s="7">
        <v>4864840.9226000011</v>
      </c>
      <c r="CZ1046" s="25">
        <f t="shared" si="519"/>
        <v>154.00039899121765</v>
      </c>
      <c r="DA1046" s="6">
        <v>19274</v>
      </c>
      <c r="DB1046" s="21">
        <v>0.28821284110978179</v>
      </c>
      <c r="DC1046" s="7">
        <v>-7357.6981999985874</v>
      </c>
      <c r="DD1046" s="7">
        <v>4864840.9226000011</v>
      </c>
      <c r="DE1046" s="25">
        <f t="shared" si="520"/>
        <v>144.92612946751098</v>
      </c>
      <c r="DF1046" s="6">
        <v>6545</v>
      </c>
      <c r="DG1046" s="21">
        <v>0.29819081953051008</v>
      </c>
      <c r="DH1046" s="7">
        <v>-7351.2666999995708</v>
      </c>
      <c r="DI1046" s="7">
        <v>4864837.3545000032</v>
      </c>
      <c r="DJ1046" s="25">
        <f t="shared" si="521"/>
        <v>126.48031123364719</v>
      </c>
      <c r="DK1046" s="6">
        <v>19193</v>
      </c>
      <c r="DL1046" s="21">
        <v>0.2992044403330249</v>
      </c>
      <c r="DM1046" s="7">
        <v>-7351.2666999995708</v>
      </c>
      <c r="DN1046" s="7">
        <v>4864837.3545000032</v>
      </c>
      <c r="DO1046" s="25">
        <f t="shared" si="522"/>
        <v>124.77508158679309</v>
      </c>
      <c r="DP1046" s="6">
        <v>18525</v>
      </c>
      <c r="DQ1046" s="21">
        <v>0.29970814539665691</v>
      </c>
      <c r="DR1046" s="7">
        <v>-7351.9811252988866</v>
      </c>
      <c r="DS1046" s="7">
        <v>4864843.4933440983</v>
      </c>
      <c r="DT1046" s="25">
        <f t="shared" si="523"/>
        <v>123.93837993862867</v>
      </c>
      <c r="DU1046" s="6">
        <v>18922</v>
      </c>
      <c r="DV1046" s="21">
        <v>0.30169543419189399</v>
      </c>
      <c r="DW1046" s="7">
        <v>-7351.2666999995708</v>
      </c>
      <c r="DX1046" s="7">
        <v>4864837.3545000032</v>
      </c>
      <c r="DY1046" s="25">
        <f t="shared" si="524"/>
        <v>120.7049413221042</v>
      </c>
      <c r="DZ1046" s="6">
        <v>18930</v>
      </c>
      <c r="EA1046" s="21">
        <v>0.3042174831368808</v>
      </c>
      <c r="EB1046" s="7">
        <v>-7345.4118000008166</v>
      </c>
      <c r="EC1046" s="7">
        <v>4864829.5512000024</v>
      </c>
      <c r="ED1046" s="25">
        <f t="shared" si="525"/>
        <v>116.75172985709872</v>
      </c>
      <c r="EE1046" s="6">
        <v>18828</v>
      </c>
      <c r="EF1046" s="21">
        <v>0.3052635842598781</v>
      </c>
      <c r="EG1046" s="7">
        <v>-7351.2666999995708</v>
      </c>
      <c r="EH1046" s="7">
        <v>4864837.3545000032</v>
      </c>
      <c r="EI1046" s="25">
        <f t="shared" si="526"/>
        <v>115.15956168605331</v>
      </c>
    </row>
    <row r="1047" spans="1:139" x14ac:dyDescent="0.25">
      <c r="A1047" s="6">
        <v>1033</v>
      </c>
      <c r="B1047" s="6">
        <v>2</v>
      </c>
      <c r="C1047" s="6">
        <v>1</v>
      </c>
      <c r="D1047" s="6">
        <v>2</v>
      </c>
      <c r="E1047" s="6">
        <v>1</v>
      </c>
      <c r="F1047" s="20">
        <f t="shared" si="496"/>
        <v>1</v>
      </c>
      <c r="G1047" s="20">
        <f t="shared" si="497"/>
        <v>1</v>
      </c>
      <c r="H1047" s="20">
        <f t="shared" si="498"/>
        <v>1</v>
      </c>
      <c r="I1047" s="7">
        <v>-7309.6239274680302</v>
      </c>
      <c r="J1047" s="7">
        <v>4864812.3262558002</v>
      </c>
      <c r="K1047" s="6">
        <v>0</v>
      </c>
      <c r="L1047" s="6">
        <v>0</v>
      </c>
      <c r="M1047" s="7">
        <v>-7308.3175723675367</v>
      </c>
      <c r="N1047" s="7">
        <v>4864808.7888892749</v>
      </c>
      <c r="O1047" s="26">
        <f t="shared" si="499"/>
        <v>-7308.3175723675358</v>
      </c>
      <c r="P1047" s="26">
        <f t="shared" si="500"/>
        <v>4864808.7888892759</v>
      </c>
      <c r="Q1047" s="20">
        <f t="shared" si="501"/>
        <v>1</v>
      </c>
      <c r="R1047" s="26">
        <f t="shared" si="502"/>
        <v>3.7708786212366689</v>
      </c>
      <c r="S1047" s="26">
        <f>R1047*'8_HeSo_Mercator'!$B$7</f>
        <v>2.8889695018884036</v>
      </c>
      <c r="T1047" s="6">
        <v>3771</v>
      </c>
      <c r="U1047" s="21">
        <v>0.26144623693783881</v>
      </c>
      <c r="V1047" s="7">
        <v>-7303.7942958213389</v>
      </c>
      <c r="W1047" s="7">
        <v>4864812.44148691</v>
      </c>
      <c r="X1047" s="25">
        <f t="shared" si="503"/>
        <v>214.02791404857095</v>
      </c>
      <c r="Y1047" s="6">
        <v>3362</v>
      </c>
      <c r="Z1047" s="21">
        <v>0.32384864961347098</v>
      </c>
      <c r="AA1047" s="7">
        <v>-7308.7791119664907</v>
      </c>
      <c r="AB1047" s="7">
        <v>4864804.1348270178</v>
      </c>
      <c r="AC1047" s="25">
        <f t="shared" si="504"/>
        <v>90.914182544791302</v>
      </c>
      <c r="AD1047" s="6">
        <v>3495</v>
      </c>
      <c r="AE1047" s="21">
        <v>0.33182706360494502</v>
      </c>
      <c r="AF1047" s="7">
        <v>-7303.7942958213389</v>
      </c>
      <c r="AG1047" s="7">
        <v>4864812.44148691</v>
      </c>
      <c r="AH1047" s="25">
        <f t="shared" si="505"/>
        <v>82.48078475356445</v>
      </c>
      <c r="AI1047" s="6">
        <v>4331</v>
      </c>
      <c r="AJ1047" s="21">
        <v>0.33977374489355411</v>
      </c>
      <c r="AK1047" s="7">
        <v>-7308.7791119664907</v>
      </c>
      <c r="AL1047" s="7">
        <v>4864804.1348270178</v>
      </c>
      <c r="AM1047" s="25">
        <f t="shared" si="506"/>
        <v>75.030999614002226</v>
      </c>
      <c r="AN1047" s="6">
        <v>3779</v>
      </c>
      <c r="AO1047" s="21">
        <v>0.3441981172195504</v>
      </c>
      <c r="AP1047" s="7">
        <v>-7308.7791119664907</v>
      </c>
      <c r="AQ1047" s="7">
        <v>4864804.1348270178</v>
      </c>
      <c r="AR1047" s="25">
        <f t="shared" si="507"/>
        <v>71.246910795565526</v>
      </c>
      <c r="AS1047" s="6">
        <v>3774</v>
      </c>
      <c r="AT1047" s="21">
        <v>0.35802832654482569</v>
      </c>
      <c r="AU1047" s="7">
        <v>-7309.8493000008166</v>
      </c>
      <c r="AV1047" s="7">
        <v>4864812.6952999979</v>
      </c>
      <c r="AW1047" s="25">
        <f t="shared" si="508"/>
        <v>60.859789465544118</v>
      </c>
      <c r="AX1047" s="6">
        <v>4193</v>
      </c>
      <c r="AY1047" s="21">
        <v>0.36528567849176441</v>
      </c>
      <c r="AZ1047" s="7">
        <v>-7308.7791119664907</v>
      </c>
      <c r="BA1047" s="7">
        <v>4864804.1348270178</v>
      </c>
      <c r="BB1047" s="25">
        <f t="shared" si="509"/>
        <v>56.165472678046491</v>
      </c>
      <c r="BC1047" s="6">
        <v>4332</v>
      </c>
      <c r="BD1047" s="21">
        <v>0.3667484492805631</v>
      </c>
      <c r="BE1047" s="7">
        <v>-7315.7434000000358</v>
      </c>
      <c r="BF1047" s="7">
        <v>4864802.0715000033</v>
      </c>
      <c r="BG1047" s="25">
        <f t="shared" si="510"/>
        <v>55.274758682250464</v>
      </c>
      <c r="BH1047" s="6">
        <v>4053</v>
      </c>
      <c r="BI1047" s="21">
        <v>0.36711666959444228</v>
      </c>
      <c r="BJ1047" s="7">
        <v>-7308.7791119664907</v>
      </c>
      <c r="BK1047" s="7">
        <v>4864804.1348270178</v>
      </c>
      <c r="BL1047" s="25">
        <f t="shared" si="511"/>
        <v>55.053328391213498</v>
      </c>
      <c r="BM1047" s="6">
        <v>4607</v>
      </c>
      <c r="BN1047" s="21">
        <v>0.3718039049272161</v>
      </c>
      <c r="BO1047" s="7">
        <v>-7312.6622000001371</v>
      </c>
      <c r="BP1047" s="7">
        <v>4864807.6248999983</v>
      </c>
      <c r="BQ1047" s="25">
        <f t="shared" si="512"/>
        <v>52.329214195824832</v>
      </c>
      <c r="BR1047" s="6">
        <v>3354</v>
      </c>
      <c r="BS1047" s="21">
        <v>0.37578552122199821</v>
      </c>
      <c r="BT1047" s="7">
        <v>-7316.867199998349</v>
      </c>
      <c r="BU1047" s="7">
        <v>4864813.7149000019</v>
      </c>
      <c r="BV1047" s="25">
        <f t="shared" si="513"/>
        <v>50.14640778884705</v>
      </c>
      <c r="BW1047" s="6">
        <v>3364</v>
      </c>
      <c r="BX1047" s="21">
        <v>0.37792706966419298</v>
      </c>
      <c r="BY1047" s="7">
        <v>-7312.6622000001371</v>
      </c>
      <c r="BZ1047" s="7">
        <v>4864807.6248999983</v>
      </c>
      <c r="CA1047" s="25">
        <f t="shared" si="514"/>
        <v>49.019400949590818</v>
      </c>
      <c r="CB1047" s="6">
        <v>3771</v>
      </c>
      <c r="CC1047" s="21">
        <v>0.24319640029997491</v>
      </c>
      <c r="CD1047" s="7">
        <v>-7303.7942958213389</v>
      </c>
      <c r="CE1047" s="7">
        <v>4864812.44148691</v>
      </c>
      <c r="CF1047" s="25">
        <f t="shared" si="515"/>
        <v>285.87187518841893</v>
      </c>
      <c r="CG1047" s="6">
        <v>3362</v>
      </c>
      <c r="CH1047" s="21">
        <v>0.30727410364049268</v>
      </c>
      <c r="CI1047" s="7">
        <v>-7308.7791119664907</v>
      </c>
      <c r="CJ1047" s="7">
        <v>4864804.1348270178</v>
      </c>
      <c r="CK1047" s="25">
        <f t="shared" si="516"/>
        <v>112.17502066020714</v>
      </c>
      <c r="CL1047" s="6">
        <v>3495</v>
      </c>
      <c r="CM1047" s="21">
        <v>0.3091286654497345</v>
      </c>
      <c r="CN1047" s="7">
        <v>-7303.7942958213389</v>
      </c>
      <c r="CO1047" s="7">
        <v>4864812.44148691</v>
      </c>
      <c r="CP1047" s="25">
        <f t="shared" si="517"/>
        <v>109.5072528178831</v>
      </c>
      <c r="CQ1047" s="6">
        <v>4331</v>
      </c>
      <c r="CR1047" s="21">
        <v>0.3257830765914404</v>
      </c>
      <c r="CS1047" s="7">
        <v>-7308.7791119664907</v>
      </c>
      <c r="CT1047" s="7">
        <v>4864804.1348270178</v>
      </c>
      <c r="CU1047" s="25">
        <f t="shared" si="518"/>
        <v>88.774026541238683</v>
      </c>
      <c r="CV1047" s="6">
        <v>3774</v>
      </c>
      <c r="CW1047" s="21">
        <v>0.32638898139144551</v>
      </c>
      <c r="CX1047" s="7">
        <v>-7309.8493000008166</v>
      </c>
      <c r="CY1047" s="7">
        <v>4864812.6952999979</v>
      </c>
      <c r="CZ1047" s="25">
        <f t="shared" si="519"/>
        <v>88.116663477039523</v>
      </c>
      <c r="DA1047" s="6">
        <v>3779</v>
      </c>
      <c r="DB1047" s="21">
        <v>0.327712494071771</v>
      </c>
      <c r="DC1047" s="7">
        <v>-7308.7791119664907</v>
      </c>
      <c r="DD1047" s="7">
        <v>4864804.1348270178</v>
      </c>
      <c r="DE1047" s="25">
        <f t="shared" si="520"/>
        <v>86.701777889630577</v>
      </c>
      <c r="DF1047" s="6">
        <v>3354</v>
      </c>
      <c r="DG1047" s="21">
        <v>0.3362887717804558</v>
      </c>
      <c r="DH1047" s="7">
        <v>-7316.867199998349</v>
      </c>
      <c r="DI1047" s="7">
        <v>4864813.7149000019</v>
      </c>
      <c r="DJ1047" s="25">
        <f t="shared" si="521"/>
        <v>78.189877325921856</v>
      </c>
      <c r="DK1047" s="6">
        <v>4193</v>
      </c>
      <c r="DL1047" s="21">
        <v>0.3513622875640679</v>
      </c>
      <c r="DM1047" s="7">
        <v>-7308.7791119664907</v>
      </c>
      <c r="DN1047" s="7">
        <v>4864804.1348270178</v>
      </c>
      <c r="DO1047" s="25">
        <f t="shared" si="522"/>
        <v>65.611416845930776</v>
      </c>
      <c r="DP1047" s="6">
        <v>4053</v>
      </c>
      <c r="DQ1047" s="21">
        <v>0.35139101582440008</v>
      </c>
      <c r="DR1047" s="7">
        <v>-7308.7791119664907</v>
      </c>
      <c r="DS1047" s="7">
        <v>4864804.1348270178</v>
      </c>
      <c r="DT1047" s="25">
        <f t="shared" si="523"/>
        <v>65.589963016560148</v>
      </c>
      <c r="DU1047" s="6">
        <v>4607</v>
      </c>
      <c r="DV1047" s="21">
        <v>0.35232388561283379</v>
      </c>
      <c r="DW1047" s="7">
        <v>-7312.6622000001371</v>
      </c>
      <c r="DX1047" s="7">
        <v>4864807.6248999983</v>
      </c>
      <c r="DY1047" s="25">
        <f t="shared" si="524"/>
        <v>64.898050675831357</v>
      </c>
      <c r="DZ1047" s="6">
        <v>4189</v>
      </c>
      <c r="EA1047" s="21">
        <v>0.35304917662344981</v>
      </c>
      <c r="EB1047" s="7">
        <v>-7316.867199998349</v>
      </c>
      <c r="EC1047" s="7">
        <v>4864813.7149000019</v>
      </c>
      <c r="ED1047" s="25">
        <f t="shared" si="525"/>
        <v>64.366395300473826</v>
      </c>
      <c r="EE1047" s="6">
        <v>4462</v>
      </c>
      <c r="EF1047" s="21">
        <v>0.3540131834044204</v>
      </c>
      <c r="EG1047" s="7">
        <v>-7303.7942958213389</v>
      </c>
      <c r="EH1047" s="7">
        <v>4864812.44148691</v>
      </c>
      <c r="EI1047" s="25">
        <f t="shared" si="526"/>
        <v>63.66815404987188</v>
      </c>
    </row>
    <row r="1048" spans="1:139" x14ac:dyDescent="0.25">
      <c r="A1048" s="6">
        <v>1034</v>
      </c>
      <c r="B1048" s="6">
        <v>2</v>
      </c>
      <c r="C1048" s="6">
        <v>0</v>
      </c>
      <c r="D1048" s="6">
        <v>2</v>
      </c>
      <c r="E1048" s="6">
        <v>0</v>
      </c>
      <c r="F1048" s="20">
        <f t="shared" si="496"/>
        <v>1</v>
      </c>
      <c r="G1048" s="20">
        <f t="shared" si="497"/>
        <v>1</v>
      </c>
      <c r="H1048" s="20">
        <f t="shared" si="498"/>
        <v>1</v>
      </c>
      <c r="I1048" s="7">
        <v>-7354.8635830328994</v>
      </c>
      <c r="J1048" s="7">
        <v>4864833.0184848364</v>
      </c>
      <c r="K1048" s="6">
        <v>0</v>
      </c>
      <c r="L1048" s="6">
        <v>-6</v>
      </c>
      <c r="M1048" s="7">
        <v>-7351.2409205127788</v>
      </c>
      <c r="N1048" s="7">
        <v>4864835.9324024338</v>
      </c>
      <c r="O1048" s="26">
        <f t="shared" si="499"/>
        <v>-7351.2409205127788</v>
      </c>
      <c r="P1048" s="26">
        <f t="shared" si="500"/>
        <v>4864835.9324024348</v>
      </c>
      <c r="Q1048" s="20">
        <f t="shared" si="501"/>
        <v>1</v>
      </c>
      <c r="R1048" s="26">
        <f t="shared" si="502"/>
        <v>4.6491504067361147</v>
      </c>
      <c r="S1048" s="26">
        <f>R1048*'8_HeSo_Mercator'!$B$7</f>
        <v>3.5618366656277813</v>
      </c>
      <c r="T1048" s="6">
        <v>6452</v>
      </c>
      <c r="U1048" s="21">
        <v>0.27791837066821701</v>
      </c>
      <c r="V1048" s="7">
        <v>-7351.2666999995708</v>
      </c>
      <c r="W1048" s="7">
        <v>4864837.3545000032</v>
      </c>
      <c r="X1048" s="25">
        <f t="shared" si="503"/>
        <v>167.62198525718131</v>
      </c>
      <c r="Y1048" s="6">
        <v>18659</v>
      </c>
      <c r="Z1048" s="21">
        <v>0.2799607979703127</v>
      </c>
      <c r="AA1048" s="7">
        <v>-7345.4118000008166</v>
      </c>
      <c r="AB1048" s="7">
        <v>4864829.5512000024</v>
      </c>
      <c r="AC1048" s="25">
        <f t="shared" si="504"/>
        <v>162.78377256070584</v>
      </c>
      <c r="AD1048" s="6">
        <v>6545</v>
      </c>
      <c r="AE1048" s="21">
        <v>0.31240812589589589</v>
      </c>
      <c r="AF1048" s="7">
        <v>-7351.2666999995708</v>
      </c>
      <c r="AG1048" s="7">
        <v>4864837.3545000032</v>
      </c>
      <c r="AH1048" s="25">
        <f t="shared" si="505"/>
        <v>104.98100202141551</v>
      </c>
      <c r="AI1048" s="6">
        <v>6643</v>
      </c>
      <c r="AJ1048" s="21">
        <v>0.3278988065943636</v>
      </c>
      <c r="AK1048" s="7">
        <v>-7345.4118000008166</v>
      </c>
      <c r="AL1048" s="7">
        <v>4864829.5512000024</v>
      </c>
      <c r="AM1048" s="25">
        <f t="shared" si="506"/>
        <v>86.504889531704848</v>
      </c>
      <c r="AN1048" s="6">
        <v>19114</v>
      </c>
      <c r="AO1048" s="21">
        <v>0.34018720844030348</v>
      </c>
      <c r="AP1048" s="7">
        <v>-7345.4118000008166</v>
      </c>
      <c r="AQ1048" s="7">
        <v>4864829.5512000024</v>
      </c>
      <c r="AR1048" s="25">
        <f t="shared" si="507"/>
        <v>74.666893369117176</v>
      </c>
      <c r="AS1048" s="6">
        <v>6633</v>
      </c>
      <c r="AT1048" s="21">
        <v>0.34426640052121138</v>
      </c>
      <c r="AU1048" s="7">
        <v>-7351.2666999995708</v>
      </c>
      <c r="AV1048" s="7">
        <v>4864837.3545000032</v>
      </c>
      <c r="AW1048" s="25">
        <f t="shared" si="508"/>
        <v>71.190401916675171</v>
      </c>
      <c r="AX1048" s="6">
        <v>6830</v>
      </c>
      <c r="AY1048" s="21">
        <v>0.34583146976625051</v>
      </c>
      <c r="AZ1048" s="7">
        <v>-7345.4118000008166</v>
      </c>
      <c r="BA1048" s="7">
        <v>4864829.5512000024</v>
      </c>
      <c r="BB1048" s="25">
        <f t="shared" si="509"/>
        <v>69.91042758670865</v>
      </c>
      <c r="BC1048" s="6">
        <v>5537</v>
      </c>
      <c r="BD1048" s="21">
        <v>0.35305230177625918</v>
      </c>
      <c r="BE1048" s="7">
        <v>-7364.8388999998569</v>
      </c>
      <c r="BF1048" s="7">
        <v>4864844.8841999993</v>
      </c>
      <c r="BG1048" s="25">
        <f t="shared" si="510"/>
        <v>64.364116293661198</v>
      </c>
      <c r="BH1048" s="6">
        <v>5645</v>
      </c>
      <c r="BI1048" s="21">
        <v>0.35805450763460861</v>
      </c>
      <c r="BJ1048" s="7">
        <v>-7364.8388999998569</v>
      </c>
      <c r="BK1048" s="7">
        <v>4864844.8841999993</v>
      </c>
      <c r="BL1048" s="25">
        <f t="shared" si="511"/>
        <v>60.841991048550987</v>
      </c>
      <c r="BM1048" s="6">
        <v>18735</v>
      </c>
      <c r="BN1048" s="21">
        <v>0.3583579088433011</v>
      </c>
      <c r="BO1048" s="7">
        <v>-7357.6981999985874</v>
      </c>
      <c r="BP1048" s="7">
        <v>4864840.9226000011</v>
      </c>
      <c r="BQ1048" s="25">
        <f t="shared" si="512"/>
        <v>60.636206792692718</v>
      </c>
      <c r="BR1048" s="6">
        <v>18655</v>
      </c>
      <c r="BS1048" s="21">
        <v>0.35839313719320037</v>
      </c>
      <c r="BT1048" s="7">
        <v>-7352.6647689454257</v>
      </c>
      <c r="BU1048" s="7">
        <v>4864829.4493269101</v>
      </c>
      <c r="BV1048" s="25">
        <f t="shared" si="513"/>
        <v>60.612369298570542</v>
      </c>
      <c r="BW1048" s="6">
        <v>19104</v>
      </c>
      <c r="BX1048" s="21">
        <v>0.36473798404434138</v>
      </c>
      <c r="BY1048" s="7">
        <v>-7351.2666999995708</v>
      </c>
      <c r="BZ1048" s="7">
        <v>4864837.3545000032</v>
      </c>
      <c r="CA1048" s="25">
        <f t="shared" si="514"/>
        <v>56.503587993629736</v>
      </c>
      <c r="CB1048" s="6">
        <v>18659</v>
      </c>
      <c r="CC1048" s="21">
        <v>0.26283089706695129</v>
      </c>
      <c r="CD1048" s="7">
        <v>-7345.4118000008166</v>
      </c>
      <c r="CE1048" s="7">
        <v>4864829.5512000024</v>
      </c>
      <c r="CF1048" s="25">
        <f t="shared" si="515"/>
        <v>209.55321614918222</v>
      </c>
      <c r="CG1048" s="6">
        <v>6452</v>
      </c>
      <c r="CH1048" s="21">
        <v>0.3006090791802935</v>
      </c>
      <c r="CI1048" s="7">
        <v>-7351.2666999995708</v>
      </c>
      <c r="CJ1048" s="7">
        <v>4864837.3545000032</v>
      </c>
      <c r="CK1048" s="25">
        <f t="shared" si="516"/>
        <v>122.45925891334845</v>
      </c>
      <c r="CL1048" s="6">
        <v>6545</v>
      </c>
      <c r="CM1048" s="21">
        <v>0.30473946371581112</v>
      </c>
      <c r="CN1048" s="7">
        <v>-7351.2666999995708</v>
      </c>
      <c r="CO1048" s="7">
        <v>4864837.3545000032</v>
      </c>
      <c r="CP1048" s="25">
        <f t="shared" si="517"/>
        <v>115.95385833572585</v>
      </c>
      <c r="CQ1048" s="6">
        <v>19192</v>
      </c>
      <c r="CR1048" s="21">
        <v>0.30544343598777968</v>
      </c>
      <c r="CS1048" s="7">
        <v>-7351.9811252988866</v>
      </c>
      <c r="CT1048" s="7">
        <v>4864843.4933440983</v>
      </c>
      <c r="CU1048" s="25">
        <f t="shared" si="518"/>
        <v>114.88856735198182</v>
      </c>
      <c r="CV1048" s="6">
        <v>18525</v>
      </c>
      <c r="CW1048" s="21">
        <v>0.30955534106978527</v>
      </c>
      <c r="CX1048" s="7">
        <v>-7351.9811252988866</v>
      </c>
      <c r="CY1048" s="7">
        <v>4864843.4933440983</v>
      </c>
      <c r="CZ1048" s="25">
        <f t="shared" si="519"/>
        <v>108.90474264472476</v>
      </c>
      <c r="DA1048" s="6">
        <v>6450</v>
      </c>
      <c r="DB1048" s="21">
        <v>0.31862514568466688</v>
      </c>
      <c r="DC1048" s="7">
        <v>-7351.9811252988866</v>
      </c>
      <c r="DD1048" s="7">
        <v>4864843.4933440983</v>
      </c>
      <c r="DE1048" s="25">
        <f t="shared" si="520"/>
        <v>97.024142203041933</v>
      </c>
      <c r="DF1048" s="6">
        <v>18735</v>
      </c>
      <c r="DG1048" s="21">
        <v>0.32878600712533801</v>
      </c>
      <c r="DH1048" s="7">
        <v>-7357.6981999985874</v>
      </c>
      <c r="DI1048" s="7">
        <v>4864840.9226000011</v>
      </c>
      <c r="DJ1048" s="25">
        <f t="shared" si="521"/>
        <v>85.574958241577534</v>
      </c>
      <c r="DK1048" s="6">
        <v>18582</v>
      </c>
      <c r="DL1048" s="21">
        <v>0.33121804461834381</v>
      </c>
      <c r="DM1048" s="7">
        <v>-7359.9133600927889</v>
      </c>
      <c r="DN1048" s="7">
        <v>4864833.4207756594</v>
      </c>
      <c r="DO1048" s="25">
        <f t="shared" si="522"/>
        <v>83.089097977403796</v>
      </c>
      <c r="DP1048" s="6">
        <v>19114</v>
      </c>
      <c r="DQ1048" s="21">
        <v>0.33999506180011901</v>
      </c>
      <c r="DR1048" s="7">
        <v>-7345.4118000008166</v>
      </c>
      <c r="DS1048" s="7">
        <v>4864829.5512000024</v>
      </c>
      <c r="DT1048" s="25">
        <f t="shared" si="523"/>
        <v>74.835827110752774</v>
      </c>
      <c r="DU1048" s="6">
        <v>18837</v>
      </c>
      <c r="DV1048" s="21">
        <v>0.34440039643211101</v>
      </c>
      <c r="DW1048" s="7">
        <v>-7359.9133600927889</v>
      </c>
      <c r="DX1048" s="7">
        <v>4864833.4207756594</v>
      </c>
      <c r="DY1048" s="25">
        <f t="shared" si="524"/>
        <v>71.079674319905237</v>
      </c>
      <c r="DZ1048" s="6">
        <v>6725</v>
      </c>
      <c r="EA1048" s="21">
        <v>0.34649761652542371</v>
      </c>
      <c r="EB1048" s="7">
        <v>-7351.9811252988866</v>
      </c>
      <c r="EC1048" s="7">
        <v>4864843.4933440983</v>
      </c>
      <c r="ED1048" s="25">
        <f t="shared" si="525"/>
        <v>69.374360663396018</v>
      </c>
      <c r="EE1048" s="6">
        <v>6643</v>
      </c>
      <c r="EF1048" s="21">
        <v>0.34672524630984158</v>
      </c>
      <c r="EG1048" s="7">
        <v>-7345.4118000008166</v>
      </c>
      <c r="EH1048" s="7">
        <v>4864829.5512000024</v>
      </c>
      <c r="EI1048" s="25">
        <f t="shared" si="526"/>
        <v>69.192359190253455</v>
      </c>
    </row>
    <row r="1049" spans="1:139" x14ac:dyDescent="0.25">
      <c r="A1049" s="6">
        <v>1035</v>
      </c>
      <c r="B1049" s="6">
        <v>2</v>
      </c>
      <c r="C1049" s="6">
        <v>1</v>
      </c>
      <c r="D1049" s="6">
        <v>2</v>
      </c>
      <c r="E1049" s="6">
        <v>1</v>
      </c>
      <c r="F1049" s="20">
        <f t="shared" si="496"/>
        <v>1</v>
      </c>
      <c r="G1049" s="20">
        <f t="shared" si="497"/>
        <v>1</v>
      </c>
      <c r="H1049" s="20">
        <f t="shared" si="498"/>
        <v>1</v>
      </c>
      <c r="I1049" s="7">
        <v>-7377.9131434493183</v>
      </c>
      <c r="J1049" s="7">
        <v>4864849.9919501795</v>
      </c>
      <c r="K1049" s="6">
        <v>0</v>
      </c>
      <c r="L1049" s="6">
        <v>0</v>
      </c>
      <c r="M1049" s="7">
        <v>-7367.4114122542287</v>
      </c>
      <c r="N1049" s="7">
        <v>4864841.9004714554</v>
      </c>
      <c r="O1049" s="26">
        <f t="shared" si="499"/>
        <v>-7367.4114122542287</v>
      </c>
      <c r="P1049" s="26">
        <f t="shared" si="500"/>
        <v>4864841.9004714536</v>
      </c>
      <c r="Q1049" s="20">
        <f t="shared" si="501"/>
        <v>1</v>
      </c>
      <c r="R1049" s="26">
        <f t="shared" si="502"/>
        <v>13.257389866241949</v>
      </c>
      <c r="S1049" s="26">
        <f>R1049*'8_HeSo_Mercator'!$B$7</f>
        <v>10.156835805459242</v>
      </c>
      <c r="T1049" s="6">
        <v>14657</v>
      </c>
      <c r="U1049" s="21">
        <v>0.2754047720112115</v>
      </c>
      <c r="V1049" s="7">
        <v>-7366.2424000017336</v>
      </c>
      <c r="W1049" s="7">
        <v>4864841.1080000028</v>
      </c>
      <c r="X1049" s="25">
        <f t="shared" si="503"/>
        <v>173.8257674579263</v>
      </c>
      <c r="Y1049" s="6">
        <v>14701</v>
      </c>
      <c r="Z1049" s="21">
        <v>0.28209467802849703</v>
      </c>
      <c r="AA1049" s="7">
        <v>-7367.4587999992073</v>
      </c>
      <c r="AB1049" s="7">
        <v>4864841.7827999964</v>
      </c>
      <c r="AC1049" s="25">
        <f t="shared" si="504"/>
        <v>157.91392511151491</v>
      </c>
      <c r="AD1049" s="6">
        <v>14653</v>
      </c>
      <c r="AE1049" s="21">
        <v>0.29372704487603901</v>
      </c>
      <c r="AF1049" s="7">
        <v>-7367.4587999992073</v>
      </c>
      <c r="AG1049" s="7">
        <v>4864841.7827999964</v>
      </c>
      <c r="AH1049" s="25">
        <f t="shared" si="505"/>
        <v>134.34585021546448</v>
      </c>
      <c r="AI1049" s="6">
        <v>14720</v>
      </c>
      <c r="AJ1049" s="21">
        <v>0.29969522462707049</v>
      </c>
      <c r="AK1049" s="7">
        <v>-7367.4587999992073</v>
      </c>
      <c r="AL1049" s="7">
        <v>4864841.7827999964</v>
      </c>
      <c r="AM1049" s="25">
        <f t="shared" si="506"/>
        <v>123.95975475787098</v>
      </c>
      <c r="AN1049" s="6">
        <v>14634</v>
      </c>
      <c r="AO1049" s="21">
        <v>0.311787898186968</v>
      </c>
      <c r="AP1049" s="7">
        <v>-7367.4587999992073</v>
      </c>
      <c r="AQ1049" s="7">
        <v>4864841.7827999964</v>
      </c>
      <c r="AR1049" s="25">
        <f t="shared" si="507"/>
        <v>105.81883661494206</v>
      </c>
      <c r="AS1049" s="6">
        <v>14522</v>
      </c>
      <c r="AT1049" s="21">
        <v>0.32108896611591542</v>
      </c>
      <c r="AU1049" s="7">
        <v>-7367.4587999992073</v>
      </c>
      <c r="AV1049" s="7">
        <v>4864841.7827999964</v>
      </c>
      <c r="AW1049" s="25">
        <f t="shared" si="508"/>
        <v>94.080252211981502</v>
      </c>
      <c r="AX1049" s="6">
        <v>14589</v>
      </c>
      <c r="AY1049" s="21">
        <v>0.3258925333012701</v>
      </c>
      <c r="AZ1049" s="7">
        <v>-7366.2424000017336</v>
      </c>
      <c r="BA1049" s="7">
        <v>4864841.1080000028</v>
      </c>
      <c r="BB1049" s="25">
        <f t="shared" si="509"/>
        <v>88.654821372978091</v>
      </c>
      <c r="BC1049" s="6">
        <v>14702</v>
      </c>
      <c r="BD1049" s="21">
        <v>0.3291376492773897</v>
      </c>
      <c r="BE1049" s="7">
        <v>-7366.2424000017336</v>
      </c>
      <c r="BF1049" s="7">
        <v>4864841.1080000028</v>
      </c>
      <c r="BG1049" s="25">
        <f t="shared" si="510"/>
        <v>85.209839599078066</v>
      </c>
      <c r="BH1049" s="6">
        <v>14536</v>
      </c>
      <c r="BI1049" s="21">
        <v>0.32916991535163742</v>
      </c>
      <c r="BJ1049" s="7">
        <v>-7374.347500000149</v>
      </c>
      <c r="BK1049" s="7">
        <v>4864845.6046999991</v>
      </c>
      <c r="BL1049" s="25">
        <f t="shared" si="511"/>
        <v>85.176434568345101</v>
      </c>
      <c r="BM1049" s="6">
        <v>14543</v>
      </c>
      <c r="BN1049" s="21">
        <v>0.32976888591071579</v>
      </c>
      <c r="BO1049" s="7">
        <v>-7366.2424000017336</v>
      </c>
      <c r="BP1049" s="7">
        <v>4864841.1080000028</v>
      </c>
      <c r="BQ1049" s="25">
        <f t="shared" si="512"/>
        <v>84.559283006233997</v>
      </c>
      <c r="BR1049" s="6">
        <v>14723</v>
      </c>
      <c r="BS1049" s="21">
        <v>0.33245240527026709</v>
      </c>
      <c r="BT1049" s="7">
        <v>-7366.0377999991179</v>
      </c>
      <c r="BU1049" s="7">
        <v>4864845.5494000018</v>
      </c>
      <c r="BV1049" s="25">
        <f t="shared" si="513"/>
        <v>81.86194940787118</v>
      </c>
      <c r="BW1049" s="6">
        <v>14724</v>
      </c>
      <c r="BX1049" s="21">
        <v>0.33448745122489493</v>
      </c>
      <c r="BY1049" s="7">
        <v>-7366.2424000017336</v>
      </c>
      <c r="BZ1049" s="7">
        <v>4864841.1080000028</v>
      </c>
      <c r="CA1049" s="25">
        <f t="shared" si="514"/>
        <v>79.887840767631076</v>
      </c>
      <c r="CB1049" s="6">
        <v>14701</v>
      </c>
      <c r="CC1049" s="21">
        <v>0.2673498805929474</v>
      </c>
      <c r="CD1049" s="7">
        <v>-7367.4587999992073</v>
      </c>
      <c r="CE1049" s="7">
        <v>4864841.7827999964</v>
      </c>
      <c r="CF1049" s="25">
        <f t="shared" si="515"/>
        <v>195.74019747829487</v>
      </c>
      <c r="CG1049" s="6">
        <v>14657</v>
      </c>
      <c r="CH1049" s="21">
        <v>0.27132153674477938</v>
      </c>
      <c r="CI1049" s="7">
        <v>-7366.2424000017336</v>
      </c>
      <c r="CJ1049" s="7">
        <v>4864841.1080000028</v>
      </c>
      <c r="CK1049" s="25">
        <f t="shared" si="516"/>
        <v>184.52827722955988</v>
      </c>
      <c r="CL1049" s="6">
        <v>14653</v>
      </c>
      <c r="CM1049" s="21">
        <v>0.28307717110920039</v>
      </c>
      <c r="CN1049" s="7">
        <v>-7367.4587999992073</v>
      </c>
      <c r="CO1049" s="7">
        <v>4864841.7827999964</v>
      </c>
      <c r="CP1049" s="25">
        <f t="shared" si="517"/>
        <v>155.73298658948119</v>
      </c>
      <c r="CQ1049" s="6">
        <v>14720</v>
      </c>
      <c r="CR1049" s="21">
        <v>0.2919102576447446</v>
      </c>
      <c r="CS1049" s="7">
        <v>-7367.4587999992073</v>
      </c>
      <c r="CT1049" s="7">
        <v>4864841.7827999964</v>
      </c>
      <c r="CU1049" s="25">
        <f t="shared" si="518"/>
        <v>137.72176347015861</v>
      </c>
      <c r="CV1049" s="6">
        <v>14634</v>
      </c>
      <c r="CW1049" s="21">
        <v>0.29793517916776591</v>
      </c>
      <c r="CX1049" s="7">
        <v>-7367.4587999992073</v>
      </c>
      <c r="CY1049" s="7">
        <v>4864841.7827999964</v>
      </c>
      <c r="CZ1049" s="25">
        <f t="shared" si="519"/>
        <v>126.91497103681115</v>
      </c>
      <c r="DA1049" s="6">
        <v>14536</v>
      </c>
      <c r="DB1049" s="21">
        <v>0.3128075853638454</v>
      </c>
      <c r="DC1049" s="7">
        <v>-7374.347500000149</v>
      </c>
      <c r="DD1049" s="7">
        <v>4864845.6046999991</v>
      </c>
      <c r="DE1049" s="25">
        <f t="shared" si="520"/>
        <v>104.44577977045294</v>
      </c>
      <c r="DF1049" s="6">
        <v>14589</v>
      </c>
      <c r="DG1049" s="21">
        <v>0.31820864843093538</v>
      </c>
      <c r="DH1049" s="7">
        <v>-7366.2424000017336</v>
      </c>
      <c r="DI1049" s="7">
        <v>4864841.1080000028</v>
      </c>
      <c r="DJ1049" s="25">
        <f t="shared" si="521"/>
        <v>97.533112611155275</v>
      </c>
      <c r="DK1049" s="6">
        <v>14543</v>
      </c>
      <c r="DL1049" s="21">
        <v>0.31830922327357541</v>
      </c>
      <c r="DM1049" s="7">
        <v>-7366.2424000017336</v>
      </c>
      <c r="DN1049" s="7">
        <v>4864841.1080000028</v>
      </c>
      <c r="DO1049" s="25">
        <f t="shared" si="522"/>
        <v>97.409902492527749</v>
      </c>
      <c r="DP1049" s="6">
        <v>14522</v>
      </c>
      <c r="DQ1049" s="21">
        <v>0.31840403303373022</v>
      </c>
      <c r="DR1049" s="7">
        <v>-7367.4587999992073</v>
      </c>
      <c r="DS1049" s="7">
        <v>4864841.7827999964</v>
      </c>
      <c r="DT1049" s="25">
        <f t="shared" si="523"/>
        <v>97.293933040227515</v>
      </c>
      <c r="DU1049" s="6">
        <v>14702</v>
      </c>
      <c r="DV1049" s="21">
        <v>0.3221032118049148</v>
      </c>
      <c r="DW1049" s="7">
        <v>-7366.2424000017336</v>
      </c>
      <c r="DX1049" s="7">
        <v>4864841.1080000028</v>
      </c>
      <c r="DY1049" s="25">
        <f t="shared" si="524"/>
        <v>92.900869468936477</v>
      </c>
      <c r="DZ1049" s="6">
        <v>14724</v>
      </c>
      <c r="EA1049" s="21">
        <v>0.3234022562789779</v>
      </c>
      <c r="EB1049" s="7">
        <v>-7366.2424000017336</v>
      </c>
      <c r="EC1049" s="7">
        <v>4864841.1080000028</v>
      </c>
      <c r="ED1049" s="25">
        <f t="shared" si="525"/>
        <v>91.417179514785559</v>
      </c>
      <c r="EE1049" s="6">
        <v>14588</v>
      </c>
      <c r="EF1049" s="21">
        <v>0.32972083599624691</v>
      </c>
      <c r="EG1049" s="7">
        <v>-7367.4587999992073</v>
      </c>
      <c r="EH1049" s="7">
        <v>4864841.7827999964</v>
      </c>
      <c r="EI1049" s="25">
        <f t="shared" si="526"/>
        <v>84.60858476844011</v>
      </c>
    </row>
    <row r="1050" spans="1:139" x14ac:dyDescent="0.25">
      <c r="A1050" s="6">
        <v>1036</v>
      </c>
      <c r="B1050" s="6">
        <v>2</v>
      </c>
      <c r="C1050" s="6">
        <v>1</v>
      </c>
      <c r="D1050" s="6">
        <v>2</v>
      </c>
      <c r="E1050" s="6">
        <v>1</v>
      </c>
      <c r="F1050" s="20">
        <f t="shared" si="496"/>
        <v>1</v>
      </c>
      <c r="G1050" s="20">
        <f t="shared" si="497"/>
        <v>1</v>
      </c>
      <c r="H1050" s="20">
        <f t="shared" si="498"/>
        <v>1</v>
      </c>
      <c r="I1050" s="7">
        <v>-7310.2991790000724</v>
      </c>
      <c r="J1050" s="7">
        <v>4864812.0986527419</v>
      </c>
      <c r="K1050" s="6">
        <v>6</v>
      </c>
      <c r="L1050" s="6">
        <v>-3</v>
      </c>
      <c r="M1050" s="7">
        <v>-7314.6027113734672</v>
      </c>
      <c r="N1050" s="7">
        <v>4864804.5831430871</v>
      </c>
      <c r="O1050" s="26">
        <f t="shared" si="499"/>
        <v>-7314.6027113734699</v>
      </c>
      <c r="P1050" s="26">
        <f t="shared" si="500"/>
        <v>4864804.583143088</v>
      </c>
      <c r="Q1050" s="20">
        <f t="shared" si="501"/>
        <v>1</v>
      </c>
      <c r="R1050" s="26">
        <f t="shared" si="502"/>
        <v>8.6604431899175793</v>
      </c>
      <c r="S1050" s="26">
        <f>R1050*'8_HeSo_Mercator'!$B$7</f>
        <v>6.6349937936490031</v>
      </c>
      <c r="T1050" s="6">
        <v>18893</v>
      </c>
      <c r="U1050" s="21">
        <v>0.32217862161919292</v>
      </c>
      <c r="V1050" s="7">
        <v>-7315.7434000000358</v>
      </c>
      <c r="W1050" s="7">
        <v>4864802.0715000033</v>
      </c>
      <c r="X1050" s="25">
        <f t="shared" si="503"/>
        <v>92.813921700274108</v>
      </c>
      <c r="Y1050" s="6">
        <v>18983</v>
      </c>
      <c r="Z1050" s="21">
        <v>0.33420192475582949</v>
      </c>
      <c r="AA1050" s="7">
        <v>-7315.7434000000358</v>
      </c>
      <c r="AB1050" s="7">
        <v>4864802.0715000033</v>
      </c>
      <c r="AC1050" s="25">
        <f t="shared" si="504"/>
        <v>80.161200552473034</v>
      </c>
      <c r="AD1050" s="6">
        <v>18618</v>
      </c>
      <c r="AE1050" s="21">
        <v>0.35451799444078569</v>
      </c>
      <c r="AF1050" s="7">
        <v>-7316.4574000015846</v>
      </c>
      <c r="AG1050" s="7">
        <v>4864800.7843000004</v>
      </c>
      <c r="AH1050" s="25">
        <f t="shared" si="505"/>
        <v>63.306290294776908</v>
      </c>
      <c r="AI1050" s="6">
        <v>18796</v>
      </c>
      <c r="AJ1050" s="21">
        <v>0.35941642927700201</v>
      </c>
      <c r="AK1050" s="7">
        <v>-7311.9193999990821</v>
      </c>
      <c r="AL1050" s="7">
        <v>4864808.9637999982</v>
      </c>
      <c r="AM1050" s="25">
        <f t="shared" si="506"/>
        <v>59.925035362560102</v>
      </c>
      <c r="AN1050" s="6">
        <v>19165</v>
      </c>
      <c r="AO1050" s="21">
        <v>0.359499964447973</v>
      </c>
      <c r="AP1050" s="7">
        <v>-7315.7434000000358</v>
      </c>
      <c r="AQ1050" s="7">
        <v>4864802.0715000033</v>
      </c>
      <c r="AR1050" s="25">
        <f t="shared" si="507"/>
        <v>59.869356875054564</v>
      </c>
      <c r="AS1050" s="6">
        <v>18711</v>
      </c>
      <c r="AT1050" s="21">
        <v>0.36061137333214621</v>
      </c>
      <c r="AU1050" s="7">
        <v>-7316.4574000015846</v>
      </c>
      <c r="AV1050" s="7">
        <v>4864800.7843000004</v>
      </c>
      <c r="AW1050" s="25">
        <f t="shared" si="508"/>
        <v>59.134689485753448</v>
      </c>
      <c r="AX1050" s="6">
        <v>18795</v>
      </c>
      <c r="AY1050" s="21">
        <v>0.37386786487516938</v>
      </c>
      <c r="AZ1050" s="7">
        <v>-7315.7434000000358</v>
      </c>
      <c r="BA1050" s="7">
        <v>4864802.0715000033</v>
      </c>
      <c r="BB1050" s="25">
        <f t="shared" si="509"/>
        <v>51.183201671902957</v>
      </c>
      <c r="BC1050" s="6">
        <v>3634</v>
      </c>
      <c r="BD1050" s="21">
        <v>0.37660947190730681</v>
      </c>
      <c r="BE1050" s="7">
        <v>-7309.8493000008166</v>
      </c>
      <c r="BF1050" s="7">
        <v>4864812.6952999979</v>
      </c>
      <c r="BG1050" s="25">
        <f t="shared" si="510"/>
        <v>49.709002219089385</v>
      </c>
      <c r="BH1050" s="6">
        <v>11884</v>
      </c>
      <c r="BI1050" s="21">
        <v>0.38575650398437</v>
      </c>
      <c r="BJ1050" s="7">
        <v>-7311.9193999990821</v>
      </c>
      <c r="BK1050" s="7">
        <v>4864808.9637999982</v>
      </c>
      <c r="BL1050" s="25">
        <f t="shared" si="511"/>
        <v>45.159276080183567</v>
      </c>
      <c r="BM1050" s="6">
        <v>19163</v>
      </c>
      <c r="BN1050" s="21">
        <v>0.38768688984814181</v>
      </c>
      <c r="BO1050" s="7">
        <v>-7316.4574000015846</v>
      </c>
      <c r="BP1050" s="7">
        <v>4864800.7843000004</v>
      </c>
      <c r="BQ1050" s="25">
        <f t="shared" si="512"/>
        <v>44.2665361652545</v>
      </c>
      <c r="BR1050" s="6">
        <v>19157</v>
      </c>
      <c r="BS1050" s="21">
        <v>0.3888866431589626</v>
      </c>
      <c r="BT1050" s="7">
        <v>-7311.9193999990821</v>
      </c>
      <c r="BU1050" s="7">
        <v>4864808.9637999982</v>
      </c>
      <c r="BV1050" s="25">
        <f t="shared" si="513"/>
        <v>43.722792531842259</v>
      </c>
      <c r="BW1050" s="6">
        <v>4465</v>
      </c>
      <c r="BX1050" s="21">
        <v>0.38962267827539521</v>
      </c>
      <c r="BY1050" s="7">
        <v>-7311.9193999990821</v>
      </c>
      <c r="BZ1050" s="7">
        <v>4864808.9637999982</v>
      </c>
      <c r="CA1050" s="25">
        <f t="shared" si="514"/>
        <v>43.393341129042149</v>
      </c>
      <c r="CB1050" s="6">
        <v>3639</v>
      </c>
      <c r="CC1050" s="21">
        <v>0.32791818353990881</v>
      </c>
      <c r="CD1050" s="7">
        <v>-7315.7434000000358</v>
      </c>
      <c r="CE1050" s="7">
        <v>4864802.0715000033</v>
      </c>
      <c r="CF1050" s="25">
        <f t="shared" si="515"/>
        <v>86.484444773813323</v>
      </c>
      <c r="CG1050" s="6">
        <v>3917</v>
      </c>
      <c r="CH1050" s="21">
        <v>0.34829351535836162</v>
      </c>
      <c r="CI1050" s="7">
        <v>-7315.7434000000358</v>
      </c>
      <c r="CJ1050" s="7">
        <v>4864802.0715000033</v>
      </c>
      <c r="CK1050" s="25">
        <f t="shared" si="516"/>
        <v>67.954535028850131</v>
      </c>
      <c r="CL1050" s="6">
        <v>4465</v>
      </c>
      <c r="CM1050" s="21">
        <v>0.35726071782153479</v>
      </c>
      <c r="CN1050" s="7">
        <v>-7311.9193999990821</v>
      </c>
      <c r="CO1050" s="7">
        <v>4864808.9637999982</v>
      </c>
      <c r="CP1050" s="25">
        <f t="shared" si="517"/>
        <v>61.384529869787613</v>
      </c>
      <c r="CQ1050" s="6">
        <v>3634</v>
      </c>
      <c r="CR1050" s="21">
        <v>0.36362514593794198</v>
      </c>
      <c r="CS1050" s="7">
        <v>-7309.8493000008166</v>
      </c>
      <c r="CT1050" s="7">
        <v>4864812.6952999979</v>
      </c>
      <c r="CU1050" s="25">
        <f t="shared" si="518"/>
        <v>57.198463909714</v>
      </c>
      <c r="CV1050" s="6">
        <v>3778</v>
      </c>
      <c r="CW1050" s="21">
        <v>0.36917729342532052</v>
      </c>
      <c r="CX1050" s="7">
        <v>-7315.7434000000358</v>
      </c>
      <c r="CY1050" s="7">
        <v>4864802.0715000033</v>
      </c>
      <c r="CZ1050" s="25">
        <f t="shared" si="519"/>
        <v>53.834424404881069</v>
      </c>
      <c r="DA1050" s="6">
        <v>3780</v>
      </c>
      <c r="DB1050" s="21">
        <v>0.37319801286154031</v>
      </c>
      <c r="DC1050" s="7">
        <v>-7316.4574000015846</v>
      </c>
      <c r="DD1050" s="7">
        <v>4864800.7843000004</v>
      </c>
      <c r="DE1050" s="25">
        <f t="shared" si="520"/>
        <v>51.551666535610991</v>
      </c>
      <c r="DF1050" s="6">
        <v>3497</v>
      </c>
      <c r="DG1050" s="21">
        <v>0.37381506527754182</v>
      </c>
      <c r="DH1050" s="7">
        <v>-7311.9193999990821</v>
      </c>
      <c r="DI1050" s="7">
        <v>4864808.9637999982</v>
      </c>
      <c r="DJ1050" s="25">
        <f t="shared" si="521"/>
        <v>51.212125333053777</v>
      </c>
      <c r="DK1050" s="6">
        <v>4332</v>
      </c>
      <c r="DL1050" s="21">
        <v>0.37415201140733689</v>
      </c>
      <c r="DM1050" s="7">
        <v>-7315.7434000000358</v>
      </c>
      <c r="DN1050" s="7">
        <v>4864802.0715000033</v>
      </c>
      <c r="DO1050" s="25">
        <f t="shared" si="522"/>
        <v>51.027896130131801</v>
      </c>
      <c r="DP1050" s="6">
        <v>18618</v>
      </c>
      <c r="DQ1050" s="21">
        <v>0.37854405527270441</v>
      </c>
      <c r="DR1050" s="7">
        <v>-7316.4574000015846</v>
      </c>
      <c r="DS1050" s="7">
        <v>4864800.7843000004</v>
      </c>
      <c r="DT1050" s="25">
        <f t="shared" si="523"/>
        <v>48.700596281800436</v>
      </c>
      <c r="DU1050" s="6">
        <v>18983</v>
      </c>
      <c r="DV1050" s="21">
        <v>0.3800299198643125</v>
      </c>
      <c r="DW1050" s="7">
        <v>-7315.7434000000358</v>
      </c>
      <c r="DX1050" s="7">
        <v>4864802.0715000033</v>
      </c>
      <c r="DY1050" s="25">
        <f t="shared" si="524"/>
        <v>47.943401104026222</v>
      </c>
      <c r="DZ1050" s="6">
        <v>4192</v>
      </c>
      <c r="EA1050" s="21">
        <v>0.38608553527649131</v>
      </c>
      <c r="EB1050" s="7">
        <v>-7315.7434000000358</v>
      </c>
      <c r="EC1050" s="7">
        <v>4864802.0715000033</v>
      </c>
      <c r="ED1050" s="25">
        <f t="shared" si="525"/>
        <v>45.005529515350119</v>
      </c>
      <c r="EE1050" s="6">
        <v>4458</v>
      </c>
      <c r="EF1050" s="21">
        <v>0.38726693777334448</v>
      </c>
      <c r="EG1050" s="7">
        <v>-7316.867199998349</v>
      </c>
      <c r="EH1050" s="7">
        <v>4864813.7149000019</v>
      </c>
      <c r="EI1050" s="25">
        <f t="shared" si="526"/>
        <v>44.458859154386921</v>
      </c>
    </row>
    <row r="1051" spans="1:139" x14ac:dyDescent="0.25">
      <c r="A1051" s="6">
        <v>1037</v>
      </c>
      <c r="B1051" s="6">
        <v>2</v>
      </c>
      <c r="C1051" s="6">
        <v>1</v>
      </c>
      <c r="D1051" s="6">
        <v>2</v>
      </c>
      <c r="E1051" s="6">
        <v>1</v>
      </c>
      <c r="F1051" s="20">
        <f t="shared" si="496"/>
        <v>1</v>
      </c>
      <c r="G1051" s="20">
        <f t="shared" si="497"/>
        <v>1</v>
      </c>
      <c r="H1051" s="20">
        <f t="shared" si="498"/>
        <v>1</v>
      </c>
      <c r="I1051" s="7">
        <v>-7312.9142958867369</v>
      </c>
      <c r="J1051" s="7">
        <v>4864807.7078661844</v>
      </c>
      <c r="K1051" s="6">
        <v>6</v>
      </c>
      <c r="L1051" s="6">
        <v>-6</v>
      </c>
      <c r="M1051" s="7">
        <v>-7314.4672971159071</v>
      </c>
      <c r="N1051" s="7">
        <v>4864804.7459685067</v>
      </c>
      <c r="O1051" s="26">
        <f t="shared" si="499"/>
        <v>-7314.467297115908</v>
      </c>
      <c r="P1051" s="26">
        <f t="shared" si="500"/>
        <v>4864804.7459685076</v>
      </c>
      <c r="Q1051" s="20">
        <f t="shared" si="501"/>
        <v>1</v>
      </c>
      <c r="R1051" s="26">
        <f t="shared" si="502"/>
        <v>3.3443460744520719</v>
      </c>
      <c r="S1051" s="26">
        <f>R1051*'8_HeSo_Mercator'!$B$7</f>
        <v>2.5621916755527012</v>
      </c>
      <c r="T1051" s="6">
        <v>18983</v>
      </c>
      <c r="U1051" s="21">
        <v>0.33529135130863957</v>
      </c>
      <c r="V1051" s="7">
        <v>-7315.7434000000358</v>
      </c>
      <c r="W1051" s="7">
        <v>4864802.0715000033</v>
      </c>
      <c r="X1051" s="25">
        <f t="shared" si="503"/>
        <v>79.124430180726819</v>
      </c>
      <c r="Y1051" s="6">
        <v>18708</v>
      </c>
      <c r="Z1051" s="21">
        <v>0.3480803983549674</v>
      </c>
      <c r="AA1051" s="7">
        <v>-7315.7434000000358</v>
      </c>
      <c r="AB1051" s="7">
        <v>4864802.0715000033</v>
      </c>
      <c r="AC1051" s="25">
        <f t="shared" si="504"/>
        <v>68.121112323300252</v>
      </c>
      <c r="AD1051" s="6">
        <v>18893</v>
      </c>
      <c r="AE1051" s="21">
        <v>0.35024769888009871</v>
      </c>
      <c r="AF1051" s="7">
        <v>-7315.7434000000358</v>
      </c>
      <c r="AG1051" s="7">
        <v>4864802.0715000033</v>
      </c>
      <c r="AH1051" s="25">
        <f t="shared" si="505"/>
        <v>66.450589396110615</v>
      </c>
      <c r="AI1051" s="6">
        <v>19165</v>
      </c>
      <c r="AJ1051" s="21">
        <v>0.36186463272120711</v>
      </c>
      <c r="AK1051" s="7">
        <v>-7315.7434000000358</v>
      </c>
      <c r="AL1051" s="7">
        <v>4864802.0715000033</v>
      </c>
      <c r="AM1051" s="25">
        <f t="shared" si="506"/>
        <v>58.319721913264701</v>
      </c>
      <c r="AN1051" s="6">
        <v>3774</v>
      </c>
      <c r="AO1051" s="21">
        <v>0.37332029203717421</v>
      </c>
      <c r="AP1051" s="7">
        <v>-7309.8493000008166</v>
      </c>
      <c r="AQ1051" s="7">
        <v>4864812.6952999979</v>
      </c>
      <c r="AR1051" s="25">
        <f t="shared" si="507"/>
        <v>51.484157761168859</v>
      </c>
      <c r="AS1051" s="6">
        <v>3634</v>
      </c>
      <c r="AT1051" s="21">
        <v>0.37581370650873219</v>
      </c>
      <c r="AU1051" s="7">
        <v>-7309.8493000008166</v>
      </c>
      <c r="AV1051" s="7">
        <v>4864812.6952999979</v>
      </c>
      <c r="AW1051" s="25">
        <f t="shared" si="508"/>
        <v>50.131365954412701</v>
      </c>
      <c r="AX1051" s="6">
        <v>19076</v>
      </c>
      <c r="AY1051" s="21">
        <v>0.3813968108648581</v>
      </c>
      <c r="AZ1051" s="7">
        <v>-7315.7434000000358</v>
      </c>
      <c r="BA1051" s="7">
        <v>4864802.0715000033</v>
      </c>
      <c r="BB1051" s="25">
        <f t="shared" si="509"/>
        <v>47.25978819361044</v>
      </c>
      <c r="BC1051" s="6">
        <v>18795</v>
      </c>
      <c r="BD1051" s="21">
        <v>0.39058177474780342</v>
      </c>
      <c r="BE1051" s="7">
        <v>-7315.7434000000358</v>
      </c>
      <c r="BF1051" s="7">
        <v>4864802.0715000033</v>
      </c>
      <c r="BG1051" s="25">
        <f t="shared" si="510"/>
        <v>42.968688887267213</v>
      </c>
      <c r="BH1051" s="6">
        <v>18796</v>
      </c>
      <c r="BI1051" s="21">
        <v>0.39204354492759891</v>
      </c>
      <c r="BJ1051" s="7">
        <v>-7311.9193999990821</v>
      </c>
      <c r="BK1051" s="7">
        <v>4864808.9637999982</v>
      </c>
      <c r="BL1051" s="25">
        <f t="shared" si="511"/>
        <v>42.331413461048854</v>
      </c>
      <c r="BM1051" s="6">
        <v>3639</v>
      </c>
      <c r="BN1051" s="21">
        <v>0.40481105681552698</v>
      </c>
      <c r="BO1051" s="7">
        <v>-7315.7434000000358</v>
      </c>
      <c r="BP1051" s="7">
        <v>4864802.0715000033</v>
      </c>
      <c r="BQ1051" s="25">
        <f t="shared" si="512"/>
        <v>37.238359094593037</v>
      </c>
      <c r="BR1051" s="6">
        <v>18619</v>
      </c>
      <c r="BS1051" s="21">
        <v>0.4106731859862997</v>
      </c>
      <c r="BT1051" s="7">
        <v>-7315.7434000000358</v>
      </c>
      <c r="BU1051" s="7">
        <v>4864802.0715000033</v>
      </c>
      <c r="BV1051" s="25">
        <f t="shared" si="513"/>
        <v>35.157226760569436</v>
      </c>
      <c r="BW1051" s="6">
        <v>3780</v>
      </c>
      <c r="BX1051" s="21">
        <v>0.41253970716068761</v>
      </c>
      <c r="BY1051" s="7">
        <v>-7316.4574000015846</v>
      </c>
      <c r="BZ1051" s="7">
        <v>4864800.7843000004</v>
      </c>
      <c r="CA1051" s="25">
        <f t="shared" si="514"/>
        <v>34.525261456433178</v>
      </c>
      <c r="CB1051" s="6">
        <v>4331</v>
      </c>
      <c r="CC1051" s="21">
        <v>0.35561322782492388</v>
      </c>
      <c r="CD1051" s="7">
        <v>-7308.7791119664907</v>
      </c>
      <c r="CE1051" s="7">
        <v>4864804.1348270178</v>
      </c>
      <c r="CF1051" s="25">
        <f t="shared" si="515"/>
        <v>62.529991753960481</v>
      </c>
      <c r="CG1051" s="6">
        <v>3362</v>
      </c>
      <c r="CH1051" s="21">
        <v>0.39789522301398789</v>
      </c>
      <c r="CI1051" s="7">
        <v>-7308.7791119664907</v>
      </c>
      <c r="CJ1051" s="7">
        <v>4864804.1348270178</v>
      </c>
      <c r="CK1051" s="25">
        <f t="shared" si="516"/>
        <v>39.895609029771293</v>
      </c>
      <c r="CL1051" s="6">
        <v>3360</v>
      </c>
      <c r="CM1051" s="21">
        <v>0.40379791144040589</v>
      </c>
      <c r="CN1051" s="7">
        <v>-7315.7434000000358</v>
      </c>
      <c r="CO1051" s="7">
        <v>4864802.0715000033</v>
      </c>
      <c r="CP1051" s="25">
        <f t="shared" si="517"/>
        <v>37.613498232480893</v>
      </c>
      <c r="CQ1051" s="6">
        <v>4055</v>
      </c>
      <c r="CR1051" s="21">
        <v>0.40540788548007212</v>
      </c>
      <c r="CS1051" s="7">
        <v>-7315.7434000000358</v>
      </c>
      <c r="CT1051" s="7">
        <v>4864802.0715000033</v>
      </c>
      <c r="CU1051" s="25">
        <f t="shared" si="518"/>
        <v>37.019558318033233</v>
      </c>
      <c r="CV1051" s="6">
        <v>4467</v>
      </c>
      <c r="CW1051" s="21">
        <v>0.40686532739154579</v>
      </c>
      <c r="CX1051" s="7">
        <v>-7315.7434000000358</v>
      </c>
      <c r="CY1051" s="7">
        <v>4864802.0715000033</v>
      </c>
      <c r="CZ1051" s="25">
        <f t="shared" si="519"/>
        <v>36.491967099569301</v>
      </c>
      <c r="DA1051" s="6">
        <v>4332</v>
      </c>
      <c r="DB1051" s="21">
        <v>0.41070029012608811</v>
      </c>
      <c r="DC1051" s="7">
        <v>-7315.7434000000358</v>
      </c>
      <c r="DD1051" s="7">
        <v>4864802.0715000033</v>
      </c>
      <c r="DE1051" s="25">
        <f t="shared" si="520"/>
        <v>35.147946883391327</v>
      </c>
      <c r="DF1051" s="6">
        <v>3775</v>
      </c>
      <c r="DG1051" s="21">
        <v>0.41112767150260471</v>
      </c>
      <c r="DH1051" s="7">
        <v>-7312.6622000001371</v>
      </c>
      <c r="DI1051" s="7">
        <v>4864807.6248999983</v>
      </c>
      <c r="DJ1051" s="25">
        <f t="shared" si="521"/>
        <v>35.002024611382936</v>
      </c>
      <c r="DK1051" s="6">
        <v>3917</v>
      </c>
      <c r="DL1051" s="21">
        <v>0.41213556111749988</v>
      </c>
      <c r="DM1051" s="7">
        <v>-7315.7434000000358</v>
      </c>
      <c r="DN1051" s="7">
        <v>4864802.0715000033</v>
      </c>
      <c r="DO1051" s="25">
        <f t="shared" si="522"/>
        <v>34.660884651121627</v>
      </c>
      <c r="DP1051" s="6">
        <v>3783</v>
      </c>
      <c r="DQ1051" s="21">
        <v>0.41427061696002321</v>
      </c>
      <c r="DR1051" s="7">
        <v>-7312.5832382179797</v>
      </c>
      <c r="DS1051" s="7">
        <v>4864797.2368749306</v>
      </c>
      <c r="DT1051" s="25">
        <f t="shared" si="523"/>
        <v>33.951852504635646</v>
      </c>
      <c r="DU1051" s="6">
        <v>3493</v>
      </c>
      <c r="DV1051" s="21">
        <v>0.41583554376657828</v>
      </c>
      <c r="DW1051" s="7">
        <v>-7316.867199998349</v>
      </c>
      <c r="DX1051" s="7">
        <v>4864813.7149000019</v>
      </c>
      <c r="DY1051" s="25">
        <f t="shared" si="524"/>
        <v>33.443642123773401</v>
      </c>
      <c r="DZ1051" s="6">
        <v>18969</v>
      </c>
      <c r="EA1051" s="21">
        <v>0.4170790687211785</v>
      </c>
      <c r="EB1051" s="7">
        <v>-7323.5506539456546</v>
      </c>
      <c r="EC1051" s="7">
        <v>4864827.7195075378</v>
      </c>
      <c r="ED1051" s="25">
        <f t="shared" si="525"/>
        <v>33.046572277106229</v>
      </c>
      <c r="EE1051" s="6">
        <v>3780</v>
      </c>
      <c r="EF1051" s="21">
        <v>0.41924975823280902</v>
      </c>
      <c r="EG1051" s="7">
        <v>-7316.4574000015846</v>
      </c>
      <c r="EH1051" s="7">
        <v>4864800.7843000004</v>
      </c>
      <c r="EI1051" s="25">
        <f t="shared" si="526"/>
        <v>32.367467206204054</v>
      </c>
    </row>
    <row r="1052" spans="1:139" x14ac:dyDescent="0.25">
      <c r="A1052" s="6">
        <v>1038</v>
      </c>
      <c r="B1052" s="6">
        <v>2</v>
      </c>
      <c r="C1052" s="6">
        <v>1</v>
      </c>
      <c r="D1052" s="6">
        <v>2</v>
      </c>
      <c r="E1052" s="6">
        <v>1</v>
      </c>
      <c r="F1052" s="20">
        <f t="shared" si="496"/>
        <v>1</v>
      </c>
      <c r="G1052" s="20">
        <f t="shared" si="497"/>
        <v>1</v>
      </c>
      <c r="H1052" s="20">
        <f t="shared" si="498"/>
        <v>1</v>
      </c>
      <c r="I1052" s="7">
        <v>-7398.3969059918209</v>
      </c>
      <c r="J1052" s="7">
        <v>4864788.5022612354</v>
      </c>
      <c r="K1052" s="6">
        <v>-3</v>
      </c>
      <c r="L1052" s="6">
        <v>-3</v>
      </c>
      <c r="M1052" s="7">
        <v>-7397.6678589025387</v>
      </c>
      <c r="N1052" s="7">
        <v>4864790.672858431</v>
      </c>
      <c r="O1052" s="26">
        <f t="shared" si="499"/>
        <v>-7397.6678589025378</v>
      </c>
      <c r="P1052" s="26">
        <f t="shared" si="500"/>
        <v>4864790.6728584319</v>
      </c>
      <c r="Q1052" s="20">
        <f t="shared" si="501"/>
        <v>1</v>
      </c>
      <c r="R1052" s="26">
        <f t="shared" si="502"/>
        <v>2.2897602162872057</v>
      </c>
      <c r="S1052" s="26">
        <f>R1052*'8_HeSo_Mercator'!$B$7</f>
        <v>1.7542456535823767</v>
      </c>
      <c r="T1052" s="6">
        <v>19828</v>
      </c>
      <c r="U1052" s="21">
        <v>0.45899403937911959</v>
      </c>
      <c r="V1052" s="7">
        <v>-7395.2131999991834</v>
      </c>
      <c r="W1052" s="7">
        <v>4864786.2551999986</v>
      </c>
      <c r="X1052" s="25">
        <f t="shared" si="503"/>
        <v>22.530551225453628</v>
      </c>
      <c r="Y1052" s="6">
        <v>19744</v>
      </c>
      <c r="Z1052" s="21">
        <v>0.46402912246306111</v>
      </c>
      <c r="AA1052" s="7">
        <v>-7395.2131999991834</v>
      </c>
      <c r="AB1052" s="7">
        <v>4864786.2551999986</v>
      </c>
      <c r="AC1052" s="25">
        <f t="shared" si="504"/>
        <v>21.568455617076705</v>
      </c>
      <c r="AD1052" s="6">
        <v>19874</v>
      </c>
      <c r="AE1052" s="21">
        <v>0.4728755831449612</v>
      </c>
      <c r="AF1052" s="7">
        <v>-7395.2131999991834</v>
      </c>
      <c r="AG1052" s="7">
        <v>4864786.2551999986</v>
      </c>
      <c r="AH1052" s="25">
        <f t="shared" si="505"/>
        <v>19.999191572395237</v>
      </c>
      <c r="AI1052" s="6">
        <v>19518</v>
      </c>
      <c r="AJ1052" s="21">
        <v>0.47583029256761811</v>
      </c>
      <c r="AK1052" s="7">
        <v>-7408.5656999982893</v>
      </c>
      <c r="AL1052" s="7">
        <v>4864796.7071999982</v>
      </c>
      <c r="AM1052" s="25">
        <f t="shared" si="506"/>
        <v>19.507052486627277</v>
      </c>
      <c r="AN1052" s="6">
        <v>19700</v>
      </c>
      <c r="AO1052" s="21">
        <v>0.48149966871495747</v>
      </c>
      <c r="AP1052" s="7">
        <v>-7395.2131999991834</v>
      </c>
      <c r="AQ1052" s="7">
        <v>4864786.2551999986</v>
      </c>
      <c r="AR1052" s="25">
        <f t="shared" si="507"/>
        <v>18.604415464018761</v>
      </c>
      <c r="AS1052" s="6">
        <v>19784</v>
      </c>
      <c r="AT1052" s="21">
        <v>0.48948636277941288</v>
      </c>
      <c r="AU1052" s="7">
        <v>-7398.5344999991357</v>
      </c>
      <c r="AV1052" s="7">
        <v>4864788.0979000032</v>
      </c>
      <c r="AW1052" s="25">
        <f t="shared" si="508"/>
        <v>17.419577328619734</v>
      </c>
      <c r="AX1052" s="6">
        <v>19826</v>
      </c>
      <c r="AY1052" s="21">
        <v>0.49478741185659891</v>
      </c>
      <c r="AZ1052" s="7">
        <v>-7404.4362000003457</v>
      </c>
      <c r="BA1052" s="7">
        <v>4864808.8699000031</v>
      </c>
      <c r="BB1052" s="25">
        <f t="shared" si="509"/>
        <v>16.68497007437572</v>
      </c>
      <c r="BC1052" s="6">
        <v>19525</v>
      </c>
      <c r="BD1052" s="21">
        <v>0.49484467154946249</v>
      </c>
      <c r="BE1052" s="7">
        <v>-7384.8731999993324</v>
      </c>
      <c r="BF1052" s="7">
        <v>4864780.5186000019</v>
      </c>
      <c r="BG1052" s="25">
        <f t="shared" si="510"/>
        <v>16.677248779139422</v>
      </c>
      <c r="BH1052" s="6">
        <v>19567</v>
      </c>
      <c r="BI1052" s="21">
        <v>0.4987108898637474</v>
      </c>
      <c r="BJ1052" s="7">
        <v>-7395.2131999991834</v>
      </c>
      <c r="BK1052" s="7">
        <v>4864786.2551999986</v>
      </c>
      <c r="BL1052" s="25">
        <f t="shared" si="511"/>
        <v>16.166075161609438</v>
      </c>
      <c r="BM1052" s="6">
        <v>19871</v>
      </c>
      <c r="BN1052" s="21">
        <v>0.50076365049419858</v>
      </c>
      <c r="BO1052" s="7">
        <v>-7405.654399998486</v>
      </c>
      <c r="BP1052" s="7">
        <v>4864801.9548999975</v>
      </c>
      <c r="BQ1052" s="25">
        <f t="shared" si="512"/>
        <v>15.902624823461775</v>
      </c>
      <c r="BR1052" s="6">
        <v>19787</v>
      </c>
      <c r="BS1052" s="21">
        <v>0.50295397162983579</v>
      </c>
      <c r="BT1052" s="7">
        <v>-7395.2131999991834</v>
      </c>
      <c r="BU1052" s="7">
        <v>4864786.2551999986</v>
      </c>
      <c r="BV1052" s="25">
        <f t="shared" si="513"/>
        <v>15.627410927109937</v>
      </c>
      <c r="BW1052" s="6">
        <v>19921</v>
      </c>
      <c r="BX1052" s="21">
        <v>0.50422583486768391</v>
      </c>
      <c r="BY1052" s="7">
        <v>-7395.2131999991834</v>
      </c>
      <c r="BZ1052" s="7">
        <v>4864786.2551999986</v>
      </c>
      <c r="CA1052" s="25">
        <f t="shared" si="514"/>
        <v>15.470331684670327</v>
      </c>
      <c r="CB1052" s="6">
        <v>19744</v>
      </c>
      <c r="CC1052" s="21">
        <v>0.46201786183947208</v>
      </c>
      <c r="CD1052" s="7">
        <v>-7395.2131999991834</v>
      </c>
      <c r="CE1052" s="7">
        <v>4864786.2551999986</v>
      </c>
      <c r="CF1052" s="25">
        <f t="shared" si="515"/>
        <v>21.946483169806822</v>
      </c>
      <c r="CG1052" s="6">
        <v>19828</v>
      </c>
      <c r="CH1052" s="21">
        <v>0.46721106782539201</v>
      </c>
      <c r="CI1052" s="7">
        <v>-7395.2131999991834</v>
      </c>
      <c r="CJ1052" s="7">
        <v>4864786.2551999986</v>
      </c>
      <c r="CK1052" s="25">
        <f t="shared" si="516"/>
        <v>20.986862195624337</v>
      </c>
      <c r="CL1052" s="6">
        <v>19700</v>
      </c>
      <c r="CM1052" s="21">
        <v>0.48549220842923452</v>
      </c>
      <c r="CN1052" s="7">
        <v>-7395.2131999991834</v>
      </c>
      <c r="CO1052" s="7">
        <v>4864786.2551999986</v>
      </c>
      <c r="CP1052" s="25">
        <f t="shared" si="517"/>
        <v>17.999935232873717</v>
      </c>
      <c r="CQ1052" s="6">
        <v>19874</v>
      </c>
      <c r="CR1052" s="21">
        <v>0.48571786206033291</v>
      </c>
      <c r="CS1052" s="7">
        <v>-7395.2131999991834</v>
      </c>
      <c r="CT1052" s="7">
        <v>4864786.2551999986</v>
      </c>
      <c r="CU1052" s="25">
        <f t="shared" si="518"/>
        <v>17.966509069737391</v>
      </c>
      <c r="CV1052" s="6">
        <v>19826</v>
      </c>
      <c r="CW1052" s="21">
        <v>0.49119626233394931</v>
      </c>
      <c r="CX1052" s="7">
        <v>-7404.4362000003457</v>
      </c>
      <c r="CY1052" s="7">
        <v>4864808.8699000031</v>
      </c>
      <c r="CZ1052" s="25">
        <f t="shared" si="519"/>
        <v>17.178284304927068</v>
      </c>
      <c r="DA1052" s="6">
        <v>19871</v>
      </c>
      <c r="DB1052" s="21">
        <v>0.49479333424812078</v>
      </c>
      <c r="DC1052" s="7">
        <v>-7405.654399998486</v>
      </c>
      <c r="DD1052" s="7">
        <v>4864801.9548999975</v>
      </c>
      <c r="DE1052" s="25">
        <f t="shared" si="520"/>
        <v>16.684171250750996</v>
      </c>
      <c r="DF1052" s="6">
        <v>19525</v>
      </c>
      <c r="DG1052" s="21">
        <v>0.49880704604294629</v>
      </c>
      <c r="DH1052" s="7">
        <v>-7384.8731999993324</v>
      </c>
      <c r="DI1052" s="7">
        <v>4864780.5186000019</v>
      </c>
      <c r="DJ1052" s="25">
        <f t="shared" si="521"/>
        <v>16.153613279984299</v>
      </c>
      <c r="DK1052" s="6">
        <v>19784</v>
      </c>
      <c r="DL1052" s="21">
        <v>0.49923272147789649</v>
      </c>
      <c r="DM1052" s="7">
        <v>-7398.5344999991357</v>
      </c>
      <c r="DN1052" s="7">
        <v>4864788.0979000032</v>
      </c>
      <c r="DO1052" s="25">
        <f t="shared" si="522"/>
        <v>16.098589588769872</v>
      </c>
      <c r="DP1052" s="6">
        <v>19921</v>
      </c>
      <c r="DQ1052" s="21">
        <v>0.49996972742574131</v>
      </c>
      <c r="DR1052" s="7">
        <v>-7395.2131999991834</v>
      </c>
      <c r="DS1052" s="7">
        <v>4864786.2551999986</v>
      </c>
      <c r="DT1052" s="25">
        <f t="shared" si="523"/>
        <v>16.003875476090546</v>
      </c>
      <c r="DU1052" s="6">
        <v>19518</v>
      </c>
      <c r="DV1052" s="21">
        <v>0.50052304718018004</v>
      </c>
      <c r="DW1052" s="7">
        <v>-7408.5656999982893</v>
      </c>
      <c r="DX1052" s="7">
        <v>4864796.7071999982</v>
      </c>
      <c r="DY1052" s="25">
        <f t="shared" si="524"/>
        <v>15.933224685430542</v>
      </c>
      <c r="DZ1052" s="6">
        <v>19567</v>
      </c>
      <c r="EA1052" s="21">
        <v>0.50383268186202346</v>
      </c>
      <c r="EB1052" s="7">
        <v>-7395.2131999991834</v>
      </c>
      <c r="EC1052" s="7">
        <v>4864786.2551999986</v>
      </c>
      <c r="ED1052" s="25">
        <f t="shared" si="525"/>
        <v>15.518675751797074</v>
      </c>
      <c r="EE1052" s="6">
        <v>19783</v>
      </c>
      <c r="EF1052" s="21">
        <v>0.50647238872592804</v>
      </c>
      <c r="EG1052" s="7">
        <v>-7404.4362000003457</v>
      </c>
      <c r="EH1052" s="7">
        <v>4864808.8699000031</v>
      </c>
      <c r="EI1052" s="25">
        <f t="shared" si="526"/>
        <v>15.197666291165138</v>
      </c>
    </row>
    <row r="1053" spans="1:139" x14ac:dyDescent="0.25">
      <c r="A1053" s="6">
        <v>1039</v>
      </c>
      <c r="B1053" s="6">
        <v>2</v>
      </c>
      <c r="C1053" s="6">
        <v>1</v>
      </c>
      <c r="D1053" s="6">
        <v>2</v>
      </c>
      <c r="E1053" s="6">
        <v>1</v>
      </c>
      <c r="F1053" s="20">
        <f t="shared" si="496"/>
        <v>1</v>
      </c>
      <c r="G1053" s="20">
        <f t="shared" si="497"/>
        <v>1</v>
      </c>
      <c r="H1053" s="20">
        <f t="shared" si="498"/>
        <v>1</v>
      </c>
      <c r="I1053" s="7">
        <v>-7309.2193999998271</v>
      </c>
      <c r="J1053" s="7">
        <v>4864812.2453999966</v>
      </c>
      <c r="K1053" s="6">
        <v>-6</v>
      </c>
      <c r="L1053" s="6">
        <v>6</v>
      </c>
      <c r="M1053" s="7">
        <v>-7311.6147565813508</v>
      </c>
      <c r="N1053" s="7">
        <v>4864810.4700500146</v>
      </c>
      <c r="O1053" s="26">
        <f t="shared" si="499"/>
        <v>-7311.6147565813517</v>
      </c>
      <c r="P1053" s="26">
        <f t="shared" si="500"/>
        <v>4864810.4700500146</v>
      </c>
      <c r="Q1053" s="20">
        <f t="shared" si="501"/>
        <v>1</v>
      </c>
      <c r="R1053" s="26">
        <f t="shared" si="502"/>
        <v>2.9815433438966599</v>
      </c>
      <c r="S1053" s="26">
        <f>R1053*'8_HeSo_Mercator'!$B$7</f>
        <v>2.2842389411757229</v>
      </c>
      <c r="T1053" s="6">
        <v>3774</v>
      </c>
      <c r="U1053" s="21">
        <v>0.35273538498001561</v>
      </c>
      <c r="V1053" s="7">
        <v>-7309.8493000008166</v>
      </c>
      <c r="W1053" s="7">
        <v>4864812.6952999979</v>
      </c>
      <c r="X1053" s="25">
        <f t="shared" si="503"/>
        <v>64.595741211182329</v>
      </c>
      <c r="Y1053" s="6">
        <v>3910</v>
      </c>
      <c r="Z1053" s="21">
        <v>0.35335108631612289</v>
      </c>
      <c r="AA1053" s="7">
        <v>-7309.8493000008166</v>
      </c>
      <c r="AB1053" s="7">
        <v>4864812.6952999979</v>
      </c>
      <c r="AC1053" s="25">
        <f t="shared" si="504"/>
        <v>64.146693730057748</v>
      </c>
      <c r="AD1053" s="6">
        <v>4186</v>
      </c>
      <c r="AE1053" s="21">
        <v>0.36441507784780619</v>
      </c>
      <c r="AF1053" s="7">
        <v>-7309.8493000008166</v>
      </c>
      <c r="AG1053" s="7">
        <v>4864812.6952999979</v>
      </c>
      <c r="AH1053" s="25">
        <f t="shared" si="505"/>
        <v>56.704124412641583</v>
      </c>
      <c r="AI1053" s="6">
        <v>3780</v>
      </c>
      <c r="AJ1053" s="21">
        <v>0.36900269026310217</v>
      </c>
      <c r="AK1053" s="7">
        <v>-7316.4574000015846</v>
      </c>
      <c r="AL1053" s="7">
        <v>4864800.7843000004</v>
      </c>
      <c r="AM1053" s="25">
        <f t="shared" si="506"/>
        <v>53.936389345831394</v>
      </c>
      <c r="AN1053" s="6">
        <v>3639</v>
      </c>
      <c r="AO1053" s="21">
        <v>0.37119549847291877</v>
      </c>
      <c r="AP1053" s="7">
        <v>-7315.7434000000358</v>
      </c>
      <c r="AQ1053" s="7">
        <v>4864802.0715000033</v>
      </c>
      <c r="AR1053" s="25">
        <f t="shared" si="507"/>
        <v>52.673138536273825</v>
      </c>
      <c r="AS1053" s="6">
        <v>4324</v>
      </c>
      <c r="AT1053" s="21">
        <v>0.37343788920289289</v>
      </c>
      <c r="AU1053" s="7">
        <v>-7309.8493000008166</v>
      </c>
      <c r="AV1053" s="7">
        <v>4864812.6952999979</v>
      </c>
      <c r="AW1053" s="25">
        <f t="shared" si="508"/>
        <v>51.419338073852316</v>
      </c>
      <c r="AX1053" s="6">
        <v>3497</v>
      </c>
      <c r="AY1053" s="21">
        <v>0.37784163564973089</v>
      </c>
      <c r="AZ1053" s="7">
        <v>-7311.9193999990821</v>
      </c>
      <c r="BA1053" s="7">
        <v>4864808.9637999982</v>
      </c>
      <c r="BB1053" s="25">
        <f t="shared" si="509"/>
        <v>49.063751221555016</v>
      </c>
      <c r="BC1053" s="6">
        <v>4465</v>
      </c>
      <c r="BD1053" s="21">
        <v>0.37823839590409442</v>
      </c>
      <c r="BE1053" s="7">
        <v>-7311.9193999990821</v>
      </c>
      <c r="BF1053" s="7">
        <v>4864808.9637999982</v>
      </c>
      <c r="BG1053" s="25">
        <f t="shared" si="510"/>
        <v>48.858209548988526</v>
      </c>
      <c r="BH1053" s="6">
        <v>4047</v>
      </c>
      <c r="BI1053" s="21">
        <v>0.3799513612329648</v>
      </c>
      <c r="BJ1053" s="7">
        <v>-7309.8493000008166</v>
      </c>
      <c r="BK1053" s="7">
        <v>4864812.6952999979</v>
      </c>
      <c r="BL1053" s="25">
        <f t="shared" si="511"/>
        <v>47.983064456949876</v>
      </c>
      <c r="BM1053" s="6">
        <v>3635</v>
      </c>
      <c r="BN1053" s="21">
        <v>0.38266050308351529</v>
      </c>
      <c r="BO1053" s="7">
        <v>-7311.9193999990821</v>
      </c>
      <c r="BP1053" s="7">
        <v>4864808.9637999982</v>
      </c>
      <c r="BQ1053" s="25">
        <f t="shared" si="512"/>
        <v>46.638593790593355</v>
      </c>
      <c r="BR1053" s="6">
        <v>3634</v>
      </c>
      <c r="BS1053" s="21">
        <v>0.38351856232984638</v>
      </c>
      <c r="BT1053" s="7">
        <v>-7309.8493000008166</v>
      </c>
      <c r="BU1053" s="7">
        <v>4864812.6952999979</v>
      </c>
      <c r="BV1053" s="25">
        <f t="shared" si="513"/>
        <v>46.222607937236802</v>
      </c>
      <c r="BW1053" s="6">
        <v>4606</v>
      </c>
      <c r="BX1053" s="21">
        <v>0.3836967327266857</v>
      </c>
      <c r="BY1053" s="7">
        <v>-7311.9193999990821</v>
      </c>
      <c r="BZ1053" s="7">
        <v>4864808.9637999982</v>
      </c>
      <c r="CA1053" s="25">
        <f t="shared" si="514"/>
        <v>46.136813452014941</v>
      </c>
      <c r="CB1053" s="6">
        <v>4186</v>
      </c>
      <c r="CC1053" s="21">
        <v>0.3475528393175451</v>
      </c>
      <c r="CD1053" s="7">
        <v>-7309.8493000008166</v>
      </c>
      <c r="CE1053" s="7">
        <v>4864812.6952999979</v>
      </c>
      <c r="CF1053" s="25">
        <f t="shared" si="515"/>
        <v>68.535665896333697</v>
      </c>
      <c r="CG1053" s="6">
        <v>3635</v>
      </c>
      <c r="CH1053" s="21">
        <v>0.35456521040968592</v>
      </c>
      <c r="CI1053" s="7">
        <v>-7311.9193999990821</v>
      </c>
      <c r="CJ1053" s="7">
        <v>4864808.9637999982</v>
      </c>
      <c r="CK1053" s="25">
        <f t="shared" si="516"/>
        <v>63.272576092294713</v>
      </c>
      <c r="CL1053" s="6">
        <v>3910</v>
      </c>
      <c r="CM1053" s="21">
        <v>0.36430703009729198</v>
      </c>
      <c r="CN1053" s="7">
        <v>-7309.8493000008166</v>
      </c>
      <c r="CO1053" s="7">
        <v>4864812.6952999979</v>
      </c>
      <c r="CP1053" s="25">
        <f t="shared" si="517"/>
        <v>56.771424560797143</v>
      </c>
      <c r="CQ1053" s="6">
        <v>3497</v>
      </c>
      <c r="CR1053" s="21">
        <v>0.37594495495903302</v>
      </c>
      <c r="CS1053" s="7">
        <v>-7311.9193999990821</v>
      </c>
      <c r="CT1053" s="7">
        <v>4864808.9637999982</v>
      </c>
      <c r="CU1053" s="25">
        <f t="shared" si="518"/>
        <v>50.06139593132562</v>
      </c>
      <c r="CV1053" s="6">
        <v>4047</v>
      </c>
      <c r="CW1053" s="21">
        <v>0.3803741247779287</v>
      </c>
      <c r="CX1053" s="7">
        <v>-7309.8493000008166</v>
      </c>
      <c r="CY1053" s="7">
        <v>4864812.6952999979</v>
      </c>
      <c r="CZ1053" s="25">
        <f t="shared" si="519"/>
        <v>47.770098380025672</v>
      </c>
      <c r="DA1053" s="6">
        <v>3634</v>
      </c>
      <c r="DB1053" s="21">
        <v>0.38783838642822038</v>
      </c>
      <c r="DC1053" s="7">
        <v>-7309.8493000008166</v>
      </c>
      <c r="DD1053" s="7">
        <v>4864812.6952999979</v>
      </c>
      <c r="DE1053" s="25">
        <f t="shared" si="520"/>
        <v>44.197411491266138</v>
      </c>
      <c r="DF1053" s="6">
        <v>4606</v>
      </c>
      <c r="DG1053" s="21">
        <v>0.3895941075066604</v>
      </c>
      <c r="DH1053" s="7">
        <v>-7311.9193999990821</v>
      </c>
      <c r="DI1053" s="7">
        <v>4864808.9637999982</v>
      </c>
      <c r="DJ1053" s="25">
        <f t="shared" si="521"/>
        <v>43.406071480711006</v>
      </c>
      <c r="DK1053" s="6">
        <v>4458</v>
      </c>
      <c r="DL1053" s="21">
        <v>0.39122539641363202</v>
      </c>
      <c r="DM1053" s="7">
        <v>-7316.867199998349</v>
      </c>
      <c r="DN1053" s="7">
        <v>4864813.7149000019</v>
      </c>
      <c r="DO1053" s="25">
        <f t="shared" si="522"/>
        <v>42.686627363406217</v>
      </c>
      <c r="DP1053" s="6">
        <v>4465</v>
      </c>
      <c r="DQ1053" s="21">
        <v>0.39331444759206807</v>
      </c>
      <c r="DR1053" s="7">
        <v>-7311.9193999990821</v>
      </c>
      <c r="DS1053" s="7">
        <v>4864808.9637999982</v>
      </c>
      <c r="DT1053" s="25">
        <f t="shared" si="523"/>
        <v>41.786923838449717</v>
      </c>
      <c r="DU1053" s="6">
        <v>4050</v>
      </c>
      <c r="DV1053" s="21">
        <v>0.39728303156478029</v>
      </c>
      <c r="DW1053" s="7">
        <v>-7311.9193999990821</v>
      </c>
      <c r="DX1053" s="7">
        <v>4864808.9637999982</v>
      </c>
      <c r="DY1053" s="25">
        <f t="shared" si="524"/>
        <v>40.142085826203761</v>
      </c>
      <c r="DZ1053" s="6">
        <v>3774</v>
      </c>
      <c r="EA1053" s="21">
        <v>0.40059063160229252</v>
      </c>
      <c r="EB1053" s="7">
        <v>-7309.8493000008166</v>
      </c>
      <c r="EC1053" s="7">
        <v>4864812.6952999979</v>
      </c>
      <c r="ED1053" s="25">
        <f t="shared" si="525"/>
        <v>38.832633695757188</v>
      </c>
      <c r="EE1053" s="6">
        <v>4189</v>
      </c>
      <c r="EF1053" s="21">
        <v>0.4031005847378506</v>
      </c>
      <c r="EG1053" s="7">
        <v>-7316.867199998349</v>
      </c>
      <c r="EH1053" s="7">
        <v>4864813.7149000019</v>
      </c>
      <c r="EI1053" s="25">
        <f t="shared" si="526"/>
        <v>37.874445862538337</v>
      </c>
    </row>
    <row r="1054" spans="1:139" x14ac:dyDescent="0.25">
      <c r="A1054" s="6">
        <v>1040</v>
      </c>
      <c r="B1054" s="6">
        <v>2</v>
      </c>
      <c r="C1054" s="6">
        <v>1</v>
      </c>
      <c r="D1054" s="6">
        <v>2</v>
      </c>
      <c r="E1054" s="6">
        <v>1</v>
      </c>
      <c r="F1054" s="20">
        <f t="shared" si="496"/>
        <v>1</v>
      </c>
      <c r="G1054" s="20">
        <f t="shared" si="497"/>
        <v>1</v>
      </c>
      <c r="H1054" s="20">
        <f t="shared" si="498"/>
        <v>1</v>
      </c>
      <c r="I1054" s="7">
        <v>-7309.2193999998271</v>
      </c>
      <c r="J1054" s="7">
        <v>4864812.2453999976</v>
      </c>
      <c r="K1054" s="6">
        <v>-3</v>
      </c>
      <c r="L1054" s="6">
        <v>-3</v>
      </c>
      <c r="M1054" s="7">
        <v>-7312.3119321072572</v>
      </c>
      <c r="N1054" s="7">
        <v>4864808.7580985539</v>
      </c>
      <c r="O1054" s="26">
        <f t="shared" si="499"/>
        <v>-7312.3119321072609</v>
      </c>
      <c r="P1054" s="26">
        <f t="shared" si="500"/>
        <v>4864808.7580985539</v>
      </c>
      <c r="Q1054" s="20">
        <f t="shared" si="501"/>
        <v>1</v>
      </c>
      <c r="R1054" s="26">
        <f t="shared" si="502"/>
        <v>4.6610112845566904</v>
      </c>
      <c r="S1054" s="26">
        <f>R1054*'8_HeSo_Mercator'!$B$7</f>
        <v>3.5709235967467765</v>
      </c>
      <c r="T1054" s="6">
        <v>3634</v>
      </c>
      <c r="U1054" s="21">
        <v>0.3267645340769616</v>
      </c>
      <c r="V1054" s="7">
        <v>-7309.8493000008166</v>
      </c>
      <c r="W1054" s="7">
        <v>4864812.6952999979</v>
      </c>
      <c r="X1054" s="25">
        <f t="shared" si="503"/>
        <v>87.712268999693862</v>
      </c>
      <c r="Y1054" s="6">
        <v>3639</v>
      </c>
      <c r="Z1054" s="21">
        <v>0.34142914646606343</v>
      </c>
      <c r="AA1054" s="7">
        <v>-7315.7434000000358</v>
      </c>
      <c r="AB1054" s="7">
        <v>4864802.0715000033</v>
      </c>
      <c r="AC1054" s="25">
        <f t="shared" si="504"/>
        <v>73.586412477356177</v>
      </c>
      <c r="AD1054" s="6">
        <v>4186</v>
      </c>
      <c r="AE1054" s="21">
        <v>0.34333951065653101</v>
      </c>
      <c r="AF1054" s="7">
        <v>-7309.8493000008166</v>
      </c>
      <c r="AG1054" s="7">
        <v>4864812.6952999979</v>
      </c>
      <c r="AH1054" s="25">
        <f t="shared" si="505"/>
        <v>71.962271702051822</v>
      </c>
      <c r="AI1054" s="6">
        <v>3910</v>
      </c>
      <c r="AJ1054" s="21">
        <v>0.3532479928352929</v>
      </c>
      <c r="AK1054" s="7">
        <v>-7309.8493000008166</v>
      </c>
      <c r="AL1054" s="7">
        <v>4864812.6952999979</v>
      </c>
      <c r="AM1054" s="25">
        <f t="shared" si="506"/>
        <v>64.221609954757284</v>
      </c>
      <c r="AN1054" s="6">
        <v>4465</v>
      </c>
      <c r="AO1054" s="21">
        <v>0.35477574775435028</v>
      </c>
      <c r="AP1054" s="7">
        <v>-7311.9193999990821</v>
      </c>
      <c r="AQ1054" s="7">
        <v>4864808.9637999982</v>
      </c>
      <c r="AR1054" s="25">
        <f t="shared" si="507"/>
        <v>63.122516377740602</v>
      </c>
      <c r="AS1054" s="6">
        <v>3635</v>
      </c>
      <c r="AT1054" s="21">
        <v>0.35713152881136723</v>
      </c>
      <c r="AU1054" s="7">
        <v>-7311.9193999990821</v>
      </c>
      <c r="AV1054" s="7">
        <v>4864808.9637999982</v>
      </c>
      <c r="AW1054" s="25">
        <f t="shared" si="508"/>
        <v>61.473399208605045</v>
      </c>
      <c r="AX1054" s="6">
        <v>18983</v>
      </c>
      <c r="AY1054" s="21">
        <v>0.36247135216965037</v>
      </c>
      <c r="AZ1054" s="7">
        <v>-7315.7434000000358</v>
      </c>
      <c r="BA1054" s="7">
        <v>4864802.0715000033</v>
      </c>
      <c r="BB1054" s="25">
        <f t="shared" si="509"/>
        <v>57.930229410369641</v>
      </c>
      <c r="BC1054" s="6">
        <v>3497</v>
      </c>
      <c r="BD1054" s="21">
        <v>0.36450981860816128</v>
      </c>
      <c r="BE1054" s="7">
        <v>-7311.9193999990821</v>
      </c>
      <c r="BF1054" s="7">
        <v>4864808.9637999982</v>
      </c>
      <c r="BG1054" s="25">
        <f t="shared" si="510"/>
        <v>56.645194885930472</v>
      </c>
      <c r="BH1054" s="6">
        <v>11884</v>
      </c>
      <c r="BI1054" s="21">
        <v>0.36736862897099443</v>
      </c>
      <c r="BJ1054" s="7">
        <v>-7311.9193999990821</v>
      </c>
      <c r="BK1054" s="7">
        <v>4864808.9637999982</v>
      </c>
      <c r="BL1054" s="25">
        <f t="shared" si="511"/>
        <v>54.902450636218497</v>
      </c>
      <c r="BM1054" s="6">
        <v>11794</v>
      </c>
      <c r="BN1054" s="21">
        <v>0.3675634454458338</v>
      </c>
      <c r="BO1054" s="7">
        <v>-7311.9193999990821</v>
      </c>
      <c r="BP1054" s="7">
        <v>4864808.9637999982</v>
      </c>
      <c r="BQ1054" s="25">
        <f t="shared" si="512"/>
        <v>54.786145258791706</v>
      </c>
      <c r="BR1054" s="6">
        <v>4324</v>
      </c>
      <c r="BS1054" s="21">
        <v>0.36887388267317028</v>
      </c>
      <c r="BT1054" s="7">
        <v>-7309.8493000008166</v>
      </c>
      <c r="BU1054" s="7">
        <v>4864812.6952999979</v>
      </c>
      <c r="BV1054" s="25">
        <f t="shared" si="513"/>
        <v>54.011765309943705</v>
      </c>
      <c r="BW1054" s="6">
        <v>11840</v>
      </c>
      <c r="BX1054" s="21">
        <v>0.3714909115957703</v>
      </c>
      <c r="BY1054" s="7">
        <v>-7311.9193999990821</v>
      </c>
      <c r="BZ1054" s="7">
        <v>4864808.9637999982</v>
      </c>
      <c r="CA1054" s="25">
        <f t="shared" si="514"/>
        <v>52.505793547680177</v>
      </c>
      <c r="CB1054" s="6">
        <v>3634</v>
      </c>
      <c r="CC1054" s="21">
        <v>0.3282085561497326</v>
      </c>
      <c r="CD1054" s="7">
        <v>-7309.8493000008166</v>
      </c>
      <c r="CE1054" s="7">
        <v>4864812.6952999979</v>
      </c>
      <c r="CF1054" s="25">
        <f t="shared" si="515"/>
        <v>86.178792693180483</v>
      </c>
      <c r="CG1054" s="6">
        <v>3639</v>
      </c>
      <c r="CH1054" s="21">
        <v>0.34204576016256122</v>
      </c>
      <c r="CI1054" s="7">
        <v>-7315.7434000000358</v>
      </c>
      <c r="CJ1054" s="7">
        <v>4864802.0715000033</v>
      </c>
      <c r="CK1054" s="25">
        <f t="shared" si="516"/>
        <v>73.05722198532294</v>
      </c>
      <c r="CL1054" s="6">
        <v>3497</v>
      </c>
      <c r="CM1054" s="21">
        <v>0.35667823481443539</v>
      </c>
      <c r="CN1054" s="7">
        <v>-7311.9193999990821</v>
      </c>
      <c r="CO1054" s="7">
        <v>4864808.9637999982</v>
      </c>
      <c r="CP1054" s="25">
        <f t="shared" si="517"/>
        <v>61.786495838410133</v>
      </c>
      <c r="CQ1054" s="6">
        <v>3635</v>
      </c>
      <c r="CR1054" s="21">
        <v>0.35928550099085149</v>
      </c>
      <c r="CS1054" s="7">
        <v>-7311.9193999990821</v>
      </c>
      <c r="CT1054" s="7">
        <v>4864808.9637999982</v>
      </c>
      <c r="CU1054" s="25">
        <f t="shared" si="518"/>
        <v>60.012432954830118</v>
      </c>
      <c r="CV1054" s="6">
        <v>4465</v>
      </c>
      <c r="CW1054" s="21">
        <v>0.35983597220640168</v>
      </c>
      <c r="CX1054" s="7">
        <v>-7311.9193999990821</v>
      </c>
      <c r="CY1054" s="7">
        <v>4864808.9637999982</v>
      </c>
      <c r="CZ1054" s="25">
        <f t="shared" si="519"/>
        <v>59.646050582121681</v>
      </c>
      <c r="DA1054" s="6">
        <v>4186</v>
      </c>
      <c r="DB1054" s="21">
        <v>0.36161980689320128</v>
      </c>
      <c r="DC1054" s="7">
        <v>-7309.8493000008166</v>
      </c>
      <c r="DD1054" s="7">
        <v>4864812.6952999979</v>
      </c>
      <c r="DE1054" s="25">
        <f t="shared" si="520"/>
        <v>58.477818129363861</v>
      </c>
      <c r="DF1054" s="6">
        <v>18983</v>
      </c>
      <c r="DG1054" s="21">
        <v>0.36343360713702882</v>
      </c>
      <c r="DH1054" s="7">
        <v>-7315.7434000000358</v>
      </c>
      <c r="DI1054" s="7">
        <v>4864802.0715000033</v>
      </c>
      <c r="DJ1054" s="25">
        <f t="shared" si="521"/>
        <v>57.319139476753215</v>
      </c>
      <c r="DK1054" s="6">
        <v>3910</v>
      </c>
      <c r="DL1054" s="21">
        <v>0.3693712175607754</v>
      </c>
      <c r="DM1054" s="7">
        <v>-7309.8493000008166</v>
      </c>
      <c r="DN1054" s="7">
        <v>4864812.6952999979</v>
      </c>
      <c r="DO1054" s="25">
        <f t="shared" si="522"/>
        <v>53.721458639561611</v>
      </c>
      <c r="DP1054" s="6">
        <v>3917</v>
      </c>
      <c r="DQ1054" s="21">
        <v>0.37149256893785748</v>
      </c>
      <c r="DR1054" s="7">
        <v>-7315.7434000000358</v>
      </c>
      <c r="DS1054" s="7">
        <v>4864802.0715000033</v>
      </c>
      <c r="DT1054" s="25">
        <f t="shared" si="523"/>
        <v>52.504856576269056</v>
      </c>
      <c r="DU1054" s="6">
        <v>4458</v>
      </c>
      <c r="DV1054" s="21">
        <v>0.37202025270264089</v>
      </c>
      <c r="DW1054" s="7">
        <v>-7316.867199998349</v>
      </c>
      <c r="DX1054" s="7">
        <v>4864813.7149000019</v>
      </c>
      <c r="DY1054" s="25">
        <f t="shared" si="524"/>
        <v>52.207592461592121</v>
      </c>
      <c r="DZ1054" s="6">
        <v>4324</v>
      </c>
      <c r="EA1054" s="21">
        <v>0.37799941539633458</v>
      </c>
      <c r="EB1054" s="7">
        <v>-7309.8493000008166</v>
      </c>
      <c r="EC1054" s="7">
        <v>4864812.6952999979</v>
      </c>
      <c r="ED1054" s="25">
        <f t="shared" si="525"/>
        <v>48.981884209320107</v>
      </c>
      <c r="EE1054" s="6">
        <v>3778</v>
      </c>
      <c r="EF1054" s="21">
        <v>0.38115237695246112</v>
      </c>
      <c r="EG1054" s="7">
        <v>-7315.7434000000358</v>
      </c>
      <c r="EH1054" s="7">
        <v>4864802.0715000033</v>
      </c>
      <c r="EI1054" s="25">
        <f t="shared" si="526"/>
        <v>47.381136113907189</v>
      </c>
    </row>
    <row r="1055" spans="1:139" x14ac:dyDescent="0.25">
      <c r="A1055" s="6">
        <v>1041</v>
      </c>
      <c r="B1055" s="6">
        <v>2</v>
      </c>
      <c r="C1055" s="6">
        <v>1</v>
      </c>
      <c r="D1055" s="6">
        <v>2</v>
      </c>
      <c r="E1055" s="6">
        <v>1</v>
      </c>
      <c r="F1055" s="20">
        <f t="shared" si="496"/>
        <v>1</v>
      </c>
      <c r="G1055" s="20">
        <f t="shared" si="497"/>
        <v>1</v>
      </c>
      <c r="H1055" s="20">
        <f t="shared" si="498"/>
        <v>1</v>
      </c>
      <c r="I1055" s="7">
        <v>-7312.5832382179797</v>
      </c>
      <c r="J1055" s="7">
        <v>4864797.2368749324</v>
      </c>
      <c r="K1055" s="6">
        <v>6</v>
      </c>
      <c r="L1055" s="6">
        <v>6</v>
      </c>
      <c r="M1055" s="7">
        <v>-7314.5824775975889</v>
      </c>
      <c r="N1055" s="7">
        <v>4864802.4750865782</v>
      </c>
      <c r="O1055" s="26">
        <f t="shared" si="499"/>
        <v>-7314.5824775975871</v>
      </c>
      <c r="P1055" s="26">
        <f t="shared" si="500"/>
        <v>4864802.4750865772</v>
      </c>
      <c r="Q1055" s="20">
        <f t="shared" si="501"/>
        <v>1</v>
      </c>
      <c r="R1055" s="26">
        <f t="shared" si="502"/>
        <v>5.6067654965079319</v>
      </c>
      <c r="S1055" s="26">
        <f>R1055*'8_HeSo_Mercator'!$B$7</f>
        <v>4.2954908260450742</v>
      </c>
      <c r="T1055" s="6">
        <v>18983</v>
      </c>
      <c r="U1055" s="21">
        <v>0.31700560300219871</v>
      </c>
      <c r="V1055" s="7">
        <v>-7315.7434000000358</v>
      </c>
      <c r="W1055" s="7">
        <v>4864802.0715000033</v>
      </c>
      <c r="X1055" s="25">
        <f t="shared" si="503"/>
        <v>99.022126058247309</v>
      </c>
      <c r="Y1055" s="6">
        <v>19165</v>
      </c>
      <c r="Z1055" s="21">
        <v>0.3345021950228223</v>
      </c>
      <c r="AA1055" s="7">
        <v>-7315.7434000000358</v>
      </c>
      <c r="AB1055" s="7">
        <v>4864802.0715000033</v>
      </c>
      <c r="AC1055" s="25">
        <f t="shared" si="504"/>
        <v>79.87375688624455</v>
      </c>
      <c r="AD1055" s="6">
        <v>18893</v>
      </c>
      <c r="AE1055" s="21">
        <v>0.3620032360096872</v>
      </c>
      <c r="AF1055" s="7">
        <v>-7315.7434000000358</v>
      </c>
      <c r="AG1055" s="7">
        <v>4864802.0715000033</v>
      </c>
      <c r="AH1055" s="25">
        <f t="shared" si="505"/>
        <v>58.230455705287412</v>
      </c>
      <c r="AI1055" s="6">
        <v>3912</v>
      </c>
      <c r="AJ1055" s="21">
        <v>0.37726338294395101</v>
      </c>
      <c r="AK1055" s="7">
        <v>-7311.9193999990821</v>
      </c>
      <c r="AL1055" s="7">
        <v>4864808.9637999982</v>
      </c>
      <c r="AM1055" s="25">
        <f t="shared" si="506"/>
        <v>49.365254565499079</v>
      </c>
      <c r="AN1055" s="6">
        <v>3778</v>
      </c>
      <c r="AO1055" s="21">
        <v>0.38094746595698359</v>
      </c>
      <c r="AP1055" s="7">
        <v>-7315.7434000000358</v>
      </c>
      <c r="AQ1055" s="7">
        <v>4864802.0715000033</v>
      </c>
      <c r="AR1055" s="25">
        <f t="shared" si="507"/>
        <v>47.483163328258378</v>
      </c>
      <c r="AS1055" s="6">
        <v>19164</v>
      </c>
      <c r="AT1055" s="21">
        <v>0.38176681499631288</v>
      </c>
      <c r="AU1055" s="7">
        <v>-7312.5832382179797</v>
      </c>
      <c r="AV1055" s="7">
        <v>4864797.2368749306</v>
      </c>
      <c r="AW1055" s="25">
        <f t="shared" si="508"/>
        <v>47.076839741263065</v>
      </c>
      <c r="AX1055" s="6">
        <v>3774</v>
      </c>
      <c r="AY1055" s="21">
        <v>0.38245784988818671</v>
      </c>
      <c r="AZ1055" s="7">
        <v>-7309.8493000008166</v>
      </c>
      <c r="BA1055" s="7">
        <v>4864812.6952999979</v>
      </c>
      <c r="BB1055" s="25">
        <f t="shared" si="509"/>
        <v>46.737522075539488</v>
      </c>
      <c r="BC1055" s="6">
        <v>19076</v>
      </c>
      <c r="BD1055" s="21">
        <v>0.38521219002392659</v>
      </c>
      <c r="BE1055" s="7">
        <v>-7315.7434000000358</v>
      </c>
      <c r="BF1055" s="7">
        <v>4864802.0715000033</v>
      </c>
      <c r="BG1055" s="25">
        <f t="shared" si="510"/>
        <v>45.415062102329287</v>
      </c>
      <c r="BH1055" s="6">
        <v>19163</v>
      </c>
      <c r="BI1055" s="21">
        <v>0.38763552692783748</v>
      </c>
      <c r="BJ1055" s="7">
        <v>-7316.4574000015846</v>
      </c>
      <c r="BK1055" s="7">
        <v>4864800.7843000004</v>
      </c>
      <c r="BL1055" s="25">
        <f t="shared" si="511"/>
        <v>44.290002647054656</v>
      </c>
      <c r="BM1055" s="6">
        <v>3639</v>
      </c>
      <c r="BN1055" s="21">
        <v>0.39326221927096661</v>
      </c>
      <c r="BO1055" s="7">
        <v>-7315.7434000000358</v>
      </c>
      <c r="BP1055" s="7">
        <v>4864802.0715000033</v>
      </c>
      <c r="BQ1055" s="25">
        <f t="shared" si="512"/>
        <v>41.809126791895054</v>
      </c>
      <c r="BR1055" s="6">
        <v>4606</v>
      </c>
      <c r="BS1055" s="21">
        <v>0.39399906378966681</v>
      </c>
      <c r="BT1055" s="7">
        <v>-7311.9193999990821</v>
      </c>
      <c r="BU1055" s="7">
        <v>4864808.9637999982</v>
      </c>
      <c r="BV1055" s="25">
        <f t="shared" si="513"/>
        <v>41.497242673277441</v>
      </c>
      <c r="BW1055" s="6">
        <v>3643</v>
      </c>
      <c r="BX1055" s="21">
        <v>0.39559623528946758</v>
      </c>
      <c r="BY1055" s="7">
        <v>-7316.4574000015846</v>
      </c>
      <c r="BZ1055" s="7">
        <v>4864800.7843000004</v>
      </c>
      <c r="CA1055" s="25">
        <f t="shared" si="514"/>
        <v>40.83113009259462</v>
      </c>
      <c r="CB1055" s="6">
        <v>18983</v>
      </c>
      <c r="CC1055" s="21">
        <v>0.34403296643713061</v>
      </c>
      <c r="CD1055" s="7">
        <v>-7315.7434000000358</v>
      </c>
      <c r="CE1055" s="7">
        <v>4864802.0715000033</v>
      </c>
      <c r="CF1055" s="25">
        <f t="shared" si="515"/>
        <v>71.383815796639738</v>
      </c>
      <c r="CG1055" s="6">
        <v>19164</v>
      </c>
      <c r="CH1055" s="21">
        <v>0.3641060503059142</v>
      </c>
      <c r="CI1055" s="7">
        <v>-7312.5832382179797</v>
      </c>
      <c r="CJ1055" s="7">
        <v>4864797.2368749306</v>
      </c>
      <c r="CK1055" s="25">
        <f t="shared" si="516"/>
        <v>56.896875479497801</v>
      </c>
      <c r="CL1055" s="6">
        <v>19165</v>
      </c>
      <c r="CM1055" s="21">
        <v>0.37388282589686211</v>
      </c>
      <c r="CN1055" s="7">
        <v>-7315.7434000000358</v>
      </c>
      <c r="CO1055" s="7">
        <v>4864802.0715000033</v>
      </c>
      <c r="CP1055" s="25">
        <f t="shared" si="517"/>
        <v>51.175009725378629</v>
      </c>
      <c r="CQ1055" s="6">
        <v>18893</v>
      </c>
      <c r="CR1055" s="21">
        <v>0.39659896840747888</v>
      </c>
      <c r="CS1055" s="7">
        <v>-7315.7434000000358</v>
      </c>
      <c r="CT1055" s="7">
        <v>4864802.0715000033</v>
      </c>
      <c r="CU1055" s="25">
        <f t="shared" si="518"/>
        <v>40.419755216659887</v>
      </c>
      <c r="CV1055" s="6">
        <v>19163</v>
      </c>
      <c r="CW1055" s="21">
        <v>0.39669634791585989</v>
      </c>
      <c r="CX1055" s="7">
        <v>-7316.4574000015846</v>
      </c>
      <c r="CY1055" s="7">
        <v>4864800.7843000004</v>
      </c>
      <c r="CZ1055" s="25">
        <f t="shared" si="519"/>
        <v>40.380081477915319</v>
      </c>
      <c r="DA1055" s="6">
        <v>3643</v>
      </c>
      <c r="DB1055" s="21">
        <v>0.40008713512167798</v>
      </c>
      <c r="DC1055" s="7">
        <v>-7316.4574000015846</v>
      </c>
      <c r="DD1055" s="7">
        <v>4864800.7843000004</v>
      </c>
      <c r="DE1055" s="25">
        <f t="shared" si="520"/>
        <v>39.028481371470534</v>
      </c>
      <c r="DF1055" s="6">
        <v>3912</v>
      </c>
      <c r="DG1055" s="21">
        <v>0.40259768303084609</v>
      </c>
      <c r="DH1055" s="7">
        <v>-7311.9193999990821</v>
      </c>
      <c r="DI1055" s="7">
        <v>4864808.9637999982</v>
      </c>
      <c r="DJ1055" s="25">
        <f t="shared" si="521"/>
        <v>38.064042999880769</v>
      </c>
      <c r="DK1055" s="6">
        <v>18982</v>
      </c>
      <c r="DL1055" s="21">
        <v>0.40664140943626681</v>
      </c>
      <c r="DM1055" s="7">
        <v>-7312.5832382179797</v>
      </c>
      <c r="DN1055" s="7">
        <v>4864797.2368749306</v>
      </c>
      <c r="DO1055" s="25">
        <f t="shared" si="522"/>
        <v>36.5724110305975</v>
      </c>
      <c r="DP1055" s="6">
        <v>3778</v>
      </c>
      <c r="DQ1055" s="21">
        <v>0.40927013269204948</v>
      </c>
      <c r="DR1055" s="7">
        <v>-7315.7434000000358</v>
      </c>
      <c r="DS1055" s="7">
        <v>4864802.0715000033</v>
      </c>
      <c r="DT1055" s="25">
        <f t="shared" si="523"/>
        <v>35.641813291578543</v>
      </c>
      <c r="DU1055" s="6">
        <v>19076</v>
      </c>
      <c r="DV1055" s="21">
        <v>0.4102812355924389</v>
      </c>
      <c r="DW1055" s="7">
        <v>-7315.7434000000358</v>
      </c>
      <c r="DX1055" s="7">
        <v>4864802.0715000033</v>
      </c>
      <c r="DY1055" s="25">
        <f t="shared" si="524"/>
        <v>35.29176518533118</v>
      </c>
      <c r="DZ1055" s="6">
        <v>4606</v>
      </c>
      <c r="EA1055" s="21">
        <v>0.41192316834372777</v>
      </c>
      <c r="EB1055" s="7">
        <v>-7311.9193999990821</v>
      </c>
      <c r="EC1055" s="7">
        <v>4864808.9637999982</v>
      </c>
      <c r="ED1055" s="25">
        <f t="shared" si="525"/>
        <v>34.732426313746906</v>
      </c>
      <c r="EE1055" s="6">
        <v>19075</v>
      </c>
      <c r="EF1055" s="21">
        <v>0.41583923226756608</v>
      </c>
      <c r="EG1055" s="7">
        <v>-7312.5832382179797</v>
      </c>
      <c r="EH1055" s="7">
        <v>4864797.2368749306</v>
      </c>
      <c r="EI1055" s="25">
        <f t="shared" si="526"/>
        <v>33.442455556887154</v>
      </c>
    </row>
    <row r="1056" spans="1:139" x14ac:dyDescent="0.25">
      <c r="A1056" s="6">
        <v>1042</v>
      </c>
      <c r="B1056" s="6">
        <v>2</v>
      </c>
      <c r="C1056" s="6">
        <v>1</v>
      </c>
      <c r="D1056" s="6">
        <v>2</v>
      </c>
      <c r="E1056" s="6">
        <v>1</v>
      </c>
      <c r="F1056" s="20">
        <f t="shared" si="496"/>
        <v>1</v>
      </c>
      <c r="G1056" s="20">
        <f t="shared" si="497"/>
        <v>1</v>
      </c>
      <c r="H1056" s="20">
        <f t="shared" si="498"/>
        <v>1</v>
      </c>
      <c r="I1056" s="7">
        <v>-7309.2193999998271</v>
      </c>
      <c r="J1056" s="7">
        <v>4864812.2454000004</v>
      </c>
      <c r="K1056" s="6">
        <v>0</v>
      </c>
      <c r="L1056" s="6">
        <v>6</v>
      </c>
      <c r="M1056" s="7">
        <v>-7313.4331135595548</v>
      </c>
      <c r="N1056" s="7">
        <v>4864806.2356238645</v>
      </c>
      <c r="O1056" s="26">
        <f t="shared" si="499"/>
        <v>-7313.4331135595548</v>
      </c>
      <c r="P1056" s="26">
        <f t="shared" si="500"/>
        <v>4864806.2356238645</v>
      </c>
      <c r="Q1056" s="20">
        <f t="shared" si="501"/>
        <v>1</v>
      </c>
      <c r="R1056" s="26">
        <f t="shared" si="502"/>
        <v>7.3398086601181385</v>
      </c>
      <c r="S1056" s="26">
        <f>R1056*'8_HeSo_Mercator'!$B$7</f>
        <v>5.6232208720161951</v>
      </c>
      <c r="T1056" s="6">
        <v>3774</v>
      </c>
      <c r="U1056" s="21">
        <v>0.2441502014550766</v>
      </c>
      <c r="V1056" s="7">
        <v>-7309.8493000008166</v>
      </c>
      <c r="W1056" s="7">
        <v>4864812.6952999979</v>
      </c>
      <c r="X1056" s="25">
        <f t="shared" si="503"/>
        <v>281.43081743714447</v>
      </c>
      <c r="Y1056" s="6">
        <v>3634</v>
      </c>
      <c r="Z1056" s="21">
        <v>0.25736898019754501</v>
      </c>
      <c r="AA1056" s="7">
        <v>-7309.8493000008166</v>
      </c>
      <c r="AB1056" s="7">
        <v>4864812.6952999979</v>
      </c>
      <c r="AC1056" s="25">
        <f t="shared" si="504"/>
        <v>227.91619886208122</v>
      </c>
      <c r="AD1056" s="6">
        <v>3639</v>
      </c>
      <c r="AE1056" s="21">
        <v>0.28369448577876522</v>
      </c>
      <c r="AF1056" s="7">
        <v>-7315.7434000000358</v>
      </c>
      <c r="AG1056" s="7">
        <v>4864802.0715000033</v>
      </c>
      <c r="AH1056" s="25">
        <f t="shared" si="505"/>
        <v>154.38191449652334</v>
      </c>
      <c r="AI1056" s="6">
        <v>18708</v>
      </c>
      <c r="AJ1056" s="21">
        <v>0.28924941956399097</v>
      </c>
      <c r="AK1056" s="7">
        <v>-7315.7434000000358</v>
      </c>
      <c r="AL1056" s="7">
        <v>4864802.0715000033</v>
      </c>
      <c r="AM1056" s="25">
        <f t="shared" si="506"/>
        <v>142.85979266563876</v>
      </c>
      <c r="AN1056" s="6">
        <v>4186</v>
      </c>
      <c r="AO1056" s="21">
        <v>0.29308748270798851</v>
      </c>
      <c r="AP1056" s="7">
        <v>-7309.8493000008166</v>
      </c>
      <c r="AQ1056" s="7">
        <v>4864812.6952999979</v>
      </c>
      <c r="AR1056" s="25">
        <f t="shared" si="507"/>
        <v>135.52234777360479</v>
      </c>
      <c r="AS1056" s="6">
        <v>4606</v>
      </c>
      <c r="AT1056" s="21">
        <v>0.30427754459770701</v>
      </c>
      <c r="AU1056" s="7">
        <v>-7311.9193999990821</v>
      </c>
      <c r="AV1056" s="7">
        <v>4864808.9637999982</v>
      </c>
      <c r="AW1056" s="25">
        <f t="shared" si="508"/>
        <v>116.65957447314626</v>
      </c>
      <c r="AX1056" s="6">
        <v>3780</v>
      </c>
      <c r="AY1056" s="21">
        <v>0.31060048376005289</v>
      </c>
      <c r="AZ1056" s="7">
        <v>-7316.4574000015846</v>
      </c>
      <c r="BA1056" s="7">
        <v>4864800.7843000004</v>
      </c>
      <c r="BB1056" s="25">
        <f t="shared" si="509"/>
        <v>107.44630593028941</v>
      </c>
      <c r="BC1056" s="6">
        <v>4465</v>
      </c>
      <c r="BD1056" s="21">
        <v>0.31329427392331288</v>
      </c>
      <c r="BE1056" s="7">
        <v>-7311.9193999990821</v>
      </c>
      <c r="BF1056" s="7">
        <v>4864808.9637999982</v>
      </c>
      <c r="BG1056" s="25">
        <f t="shared" si="510"/>
        <v>103.79828323079673</v>
      </c>
      <c r="BH1056" s="6">
        <v>3360</v>
      </c>
      <c r="BI1056" s="21">
        <v>0.31395719750547962</v>
      </c>
      <c r="BJ1056" s="7">
        <v>-7315.7434000000358</v>
      </c>
      <c r="BK1056" s="7">
        <v>4864802.0715000033</v>
      </c>
      <c r="BL1056" s="25">
        <f t="shared" si="511"/>
        <v>102.92437180052245</v>
      </c>
      <c r="BM1056" s="6">
        <v>4608</v>
      </c>
      <c r="BN1056" s="21">
        <v>0.3163464954081755</v>
      </c>
      <c r="BO1056" s="7">
        <v>-7315.7434000000358</v>
      </c>
      <c r="BP1056" s="7">
        <v>4864802.0715000033</v>
      </c>
      <c r="BQ1056" s="25">
        <f t="shared" si="512"/>
        <v>99.84995874016694</v>
      </c>
      <c r="BR1056" s="6">
        <v>3910</v>
      </c>
      <c r="BS1056" s="21">
        <v>0.31796331042963227</v>
      </c>
      <c r="BT1056" s="7">
        <v>-7309.8493000008166</v>
      </c>
      <c r="BU1056" s="7">
        <v>4864812.6952999979</v>
      </c>
      <c r="BV1056" s="25">
        <f t="shared" si="513"/>
        <v>97.834484335855421</v>
      </c>
      <c r="BW1056" s="6">
        <v>4467</v>
      </c>
      <c r="BX1056" s="21">
        <v>0.3188185259804388</v>
      </c>
      <c r="BY1056" s="7">
        <v>-7315.7434000000358</v>
      </c>
      <c r="BZ1056" s="7">
        <v>4864802.0715000033</v>
      </c>
      <c r="CA1056" s="25">
        <f t="shared" si="514"/>
        <v>96.788955198954355</v>
      </c>
      <c r="CB1056" s="6">
        <v>3639</v>
      </c>
      <c r="CC1056" s="21">
        <v>0.2696288451355125</v>
      </c>
      <c r="CD1056" s="7">
        <v>-7315.7434000000358</v>
      </c>
      <c r="CE1056" s="7">
        <v>4864802.0715000033</v>
      </c>
      <c r="CF1056" s="25">
        <f t="shared" si="515"/>
        <v>189.20586466305659</v>
      </c>
      <c r="CG1056" s="6">
        <v>3634</v>
      </c>
      <c r="CH1056" s="21">
        <v>0.28464824470306083</v>
      </c>
      <c r="CI1056" s="7">
        <v>-7309.8493000008166</v>
      </c>
      <c r="CJ1056" s="7">
        <v>4864812.6952999979</v>
      </c>
      <c r="CK1056" s="25">
        <f t="shared" si="516"/>
        <v>152.32316667604911</v>
      </c>
      <c r="CL1056" s="6">
        <v>4467</v>
      </c>
      <c r="CM1056" s="21">
        <v>0.28927968054062358</v>
      </c>
      <c r="CN1056" s="7">
        <v>-7315.7434000000358</v>
      </c>
      <c r="CO1056" s="7">
        <v>4864802.0715000033</v>
      </c>
      <c r="CP1056" s="25">
        <f t="shared" si="517"/>
        <v>142.80002492054152</v>
      </c>
      <c r="CQ1056" s="6">
        <v>18708</v>
      </c>
      <c r="CR1056" s="21">
        <v>0.29226590301320238</v>
      </c>
      <c r="CS1056" s="7">
        <v>-7315.7434000000358</v>
      </c>
      <c r="CT1056" s="7">
        <v>4864802.0715000033</v>
      </c>
      <c r="CU1056" s="25">
        <f t="shared" si="518"/>
        <v>137.05263612077073</v>
      </c>
      <c r="CV1056" s="6">
        <v>18983</v>
      </c>
      <c r="CW1056" s="21">
        <v>0.29429981612310069</v>
      </c>
      <c r="CX1056" s="7">
        <v>-7315.7434000000358</v>
      </c>
      <c r="CY1056" s="7">
        <v>4864802.0715000033</v>
      </c>
      <c r="CZ1056" s="25">
        <f t="shared" si="519"/>
        <v>133.303034870755</v>
      </c>
      <c r="DA1056" s="6">
        <v>3360</v>
      </c>
      <c r="DB1056" s="21">
        <v>0.29431459998168941</v>
      </c>
      <c r="DC1056" s="7">
        <v>-7315.7434000000358</v>
      </c>
      <c r="DD1056" s="7">
        <v>4864802.0715000033</v>
      </c>
      <c r="DE1056" s="25">
        <f t="shared" si="520"/>
        <v>133.27625285269954</v>
      </c>
      <c r="DF1056" s="6">
        <v>4608</v>
      </c>
      <c r="DG1056" s="21">
        <v>0.30162672634969151</v>
      </c>
      <c r="DH1056" s="7">
        <v>-7315.7434000000358</v>
      </c>
      <c r="DI1056" s="7">
        <v>4864802.0715000033</v>
      </c>
      <c r="DJ1056" s="25">
        <f t="shared" si="521"/>
        <v>120.81496088603805</v>
      </c>
      <c r="DK1056" s="6">
        <v>3917</v>
      </c>
      <c r="DL1056" s="21">
        <v>0.30174795257303511</v>
      </c>
      <c r="DM1056" s="7">
        <v>-7315.7434000000358</v>
      </c>
      <c r="DN1056" s="7">
        <v>4864802.0715000033</v>
      </c>
      <c r="DO1056" s="25">
        <f t="shared" si="522"/>
        <v>120.62092983815202</v>
      </c>
      <c r="DP1056" s="6">
        <v>4465</v>
      </c>
      <c r="DQ1056" s="21">
        <v>0.30185014821629369</v>
      </c>
      <c r="DR1056" s="7">
        <v>-7311.9193999990821</v>
      </c>
      <c r="DS1056" s="7">
        <v>4864808.9637999982</v>
      </c>
      <c r="DT1056" s="25">
        <f t="shared" si="523"/>
        <v>120.45766107961065</v>
      </c>
      <c r="DU1056" s="6">
        <v>4332</v>
      </c>
      <c r="DV1056" s="21">
        <v>0.3037384336781524</v>
      </c>
      <c r="DW1056" s="7">
        <v>-7315.7434000000358</v>
      </c>
      <c r="DX1056" s="7">
        <v>4864802.0715000033</v>
      </c>
      <c r="DY1056" s="25">
        <f t="shared" si="524"/>
        <v>117.49002706187235</v>
      </c>
      <c r="DZ1056" s="6">
        <v>4606</v>
      </c>
      <c r="EA1056" s="21">
        <v>0.3058980601586429</v>
      </c>
      <c r="EB1056" s="7">
        <v>-7311.9193999990821</v>
      </c>
      <c r="EC1056" s="7">
        <v>4864808.9637999982</v>
      </c>
      <c r="ED1056" s="25">
        <f t="shared" si="525"/>
        <v>114.20710115992063</v>
      </c>
      <c r="EE1056" s="6">
        <v>3774</v>
      </c>
      <c r="EF1056" s="21">
        <v>0.30870033228810773</v>
      </c>
      <c r="EG1056" s="7">
        <v>-7309.8493000008166</v>
      </c>
      <c r="EH1056" s="7">
        <v>4864812.6952999979</v>
      </c>
      <c r="EI1056" s="25">
        <f t="shared" si="526"/>
        <v>110.1163004683775</v>
      </c>
    </row>
    <row r="1057" spans="1:139" x14ac:dyDescent="0.25">
      <c r="A1057" s="6">
        <v>1043</v>
      </c>
      <c r="B1057" s="6">
        <v>2</v>
      </c>
      <c r="C1057" s="6">
        <v>1</v>
      </c>
      <c r="D1057" s="6">
        <v>2</v>
      </c>
      <c r="E1057" s="6">
        <v>1</v>
      </c>
      <c r="F1057" s="20">
        <f t="shared" si="496"/>
        <v>1</v>
      </c>
      <c r="G1057" s="20">
        <f t="shared" si="497"/>
        <v>1</v>
      </c>
      <c r="H1057" s="20">
        <f t="shared" si="498"/>
        <v>1</v>
      </c>
      <c r="I1057" s="7">
        <v>-7303.7942958213389</v>
      </c>
      <c r="J1057" s="7">
        <v>4864812.44148691</v>
      </c>
      <c r="K1057" s="6">
        <v>3</v>
      </c>
      <c r="L1057" s="6">
        <v>3</v>
      </c>
      <c r="M1057" s="7">
        <v>-7304.4243841965272</v>
      </c>
      <c r="N1057" s="7">
        <v>4864811.3714610161</v>
      </c>
      <c r="O1057" s="26">
        <f t="shared" si="499"/>
        <v>-7304.424384196529</v>
      </c>
      <c r="P1057" s="26">
        <f t="shared" si="500"/>
        <v>4864811.3714610152</v>
      </c>
      <c r="Q1057" s="20">
        <f t="shared" si="501"/>
        <v>1</v>
      </c>
      <c r="R1057" s="26">
        <f t="shared" si="502"/>
        <v>1.2417595484121466</v>
      </c>
      <c r="S1057" s="26">
        <f>R1057*'8_HeSo_Mercator'!$B$7</f>
        <v>0.95134471946087462</v>
      </c>
      <c r="T1057" s="6">
        <v>3495</v>
      </c>
      <c r="U1057" s="21">
        <v>0.2051906120617529</v>
      </c>
      <c r="V1057" s="7">
        <v>-7303.7942958213389</v>
      </c>
      <c r="W1057" s="7">
        <v>4864812.44148691</v>
      </c>
      <c r="X1057" s="25">
        <f t="shared" si="503"/>
        <v>564.11812309120523</v>
      </c>
      <c r="Y1057" s="6">
        <v>4462</v>
      </c>
      <c r="Z1057" s="21">
        <v>0.33089113167546802</v>
      </c>
      <c r="AA1057" s="7">
        <v>-7303.7942958213389</v>
      </c>
      <c r="AB1057" s="7">
        <v>4864812.44148691</v>
      </c>
      <c r="AC1057" s="25">
        <f t="shared" si="504"/>
        <v>83.417945504024857</v>
      </c>
      <c r="AD1057" s="6">
        <v>3771</v>
      </c>
      <c r="AE1057" s="21">
        <v>0.3333337740087991</v>
      </c>
      <c r="AF1057" s="7">
        <v>-7303.7942958213389</v>
      </c>
      <c r="AG1057" s="7">
        <v>4864812.44148691</v>
      </c>
      <c r="AH1057" s="25">
        <f t="shared" si="505"/>
        <v>80.999571664862941</v>
      </c>
      <c r="AI1057" s="6">
        <v>3636</v>
      </c>
      <c r="AJ1057" s="21">
        <v>0.33784550366866262</v>
      </c>
      <c r="AK1057" s="7">
        <v>-7303.7942958213389</v>
      </c>
      <c r="AL1057" s="7">
        <v>4864812.44148691</v>
      </c>
      <c r="AM1057" s="25">
        <f t="shared" si="506"/>
        <v>76.758667442395705</v>
      </c>
      <c r="AN1057" s="6">
        <v>3500</v>
      </c>
      <c r="AO1057" s="21">
        <v>0.36049740190126039</v>
      </c>
      <c r="AP1057" s="7">
        <v>-7310.7008600905538</v>
      </c>
      <c r="AQ1057" s="7">
        <v>4864800.670677118</v>
      </c>
      <c r="AR1057" s="25">
        <f t="shared" si="507"/>
        <v>59.209506801345725</v>
      </c>
      <c r="AS1057" s="6">
        <v>4601</v>
      </c>
      <c r="AT1057" s="21">
        <v>0.36298569785779877</v>
      </c>
      <c r="AU1057" s="7">
        <v>-7303.7942958213389</v>
      </c>
      <c r="AV1057" s="7">
        <v>4864812.44148691</v>
      </c>
      <c r="AW1057" s="25">
        <f t="shared" si="508"/>
        <v>57.602581323224889</v>
      </c>
      <c r="AX1057" s="6">
        <v>4049</v>
      </c>
      <c r="AY1057" s="21">
        <v>0.3675996191988361</v>
      </c>
      <c r="AZ1057" s="7">
        <v>-7303.7942958213389</v>
      </c>
      <c r="BA1057" s="7">
        <v>4864812.44148691</v>
      </c>
      <c r="BB1057" s="25">
        <f t="shared" si="509"/>
        <v>54.764583452198188</v>
      </c>
      <c r="BC1057" s="6">
        <v>4327</v>
      </c>
      <c r="BD1057" s="21">
        <v>0.36837603819772008</v>
      </c>
      <c r="BE1057" s="7">
        <v>-7303.7942958213389</v>
      </c>
      <c r="BF1057" s="7">
        <v>4864812.44148691</v>
      </c>
      <c r="BG1057" s="25">
        <f t="shared" si="510"/>
        <v>54.304336109732461</v>
      </c>
      <c r="BH1057" s="6">
        <v>3362</v>
      </c>
      <c r="BI1057" s="21">
        <v>0.37348337341813892</v>
      </c>
      <c r="BJ1057" s="7">
        <v>-7308.7791119664907</v>
      </c>
      <c r="BK1057" s="7">
        <v>4864804.1348270178</v>
      </c>
      <c r="BL1057" s="25">
        <f t="shared" si="511"/>
        <v>51.394294484703977</v>
      </c>
      <c r="BM1057" s="6">
        <v>4190</v>
      </c>
      <c r="BN1057" s="21">
        <v>0.37371871248541011</v>
      </c>
      <c r="BO1057" s="7">
        <v>-7303.7942958213389</v>
      </c>
      <c r="BP1057" s="7">
        <v>4864812.44148691</v>
      </c>
      <c r="BQ1057" s="25">
        <f t="shared" si="512"/>
        <v>51.264960149562548</v>
      </c>
      <c r="BR1057" s="6">
        <v>3913</v>
      </c>
      <c r="BS1057" s="21">
        <v>0.37398203141234271</v>
      </c>
      <c r="BT1057" s="7">
        <v>-7303.7942958213389</v>
      </c>
      <c r="BU1057" s="7">
        <v>4864812.44148691</v>
      </c>
      <c r="BV1057" s="25">
        <f t="shared" si="513"/>
        <v>51.120730930533909</v>
      </c>
      <c r="BW1057" s="6">
        <v>3363</v>
      </c>
      <c r="BX1057" s="21">
        <v>0.38147452143056398</v>
      </c>
      <c r="BY1057" s="7">
        <v>-7310.7008600905538</v>
      </c>
      <c r="BZ1057" s="7">
        <v>4864800.670677118</v>
      </c>
      <c r="CA1057" s="25">
        <f t="shared" si="514"/>
        <v>47.221290599640071</v>
      </c>
      <c r="CB1057" s="6">
        <v>3495</v>
      </c>
      <c r="CC1057" s="21">
        <v>0.18918522591879761</v>
      </c>
      <c r="CD1057" s="7">
        <v>-7303.7942958213389</v>
      </c>
      <c r="CE1057" s="7">
        <v>4864812.44148691</v>
      </c>
      <c r="CF1057" s="25">
        <f t="shared" si="515"/>
        <v>780.64058862271554</v>
      </c>
      <c r="CG1057" s="6">
        <v>4462</v>
      </c>
      <c r="CH1057" s="21">
        <v>0.32120639951447322</v>
      </c>
      <c r="CI1057" s="7">
        <v>-7303.7942958213389</v>
      </c>
      <c r="CJ1057" s="7">
        <v>4864812.44148691</v>
      </c>
      <c r="CK1057" s="25">
        <f t="shared" si="516"/>
        <v>93.94274428664454</v>
      </c>
      <c r="CL1057" s="6">
        <v>3771</v>
      </c>
      <c r="CM1057" s="21">
        <v>0.32743814611555783</v>
      </c>
      <c r="CN1057" s="7">
        <v>-7303.7942958213389</v>
      </c>
      <c r="CO1057" s="7">
        <v>4864812.44148691</v>
      </c>
      <c r="CP1057" s="25">
        <f t="shared" si="517"/>
        <v>86.99271976304091</v>
      </c>
      <c r="CQ1057" s="6">
        <v>3636</v>
      </c>
      <c r="CR1057" s="21">
        <v>0.34096843496942658</v>
      </c>
      <c r="CS1057" s="7">
        <v>-7303.7942958213389</v>
      </c>
      <c r="CT1057" s="7">
        <v>4864812.44148691</v>
      </c>
      <c r="CU1057" s="25">
        <f t="shared" si="518"/>
        <v>73.984934764957103</v>
      </c>
      <c r="CV1057" s="6">
        <v>4601</v>
      </c>
      <c r="CW1057" s="21">
        <v>0.35393350439482452</v>
      </c>
      <c r="CX1057" s="7">
        <v>-7303.7942958213389</v>
      </c>
      <c r="CY1057" s="7">
        <v>4864812.44148691</v>
      </c>
      <c r="CZ1057" s="25">
        <f t="shared" si="519"/>
        <v>63.725506391367524</v>
      </c>
      <c r="DA1057" s="6">
        <v>3500</v>
      </c>
      <c r="DB1057" s="21">
        <v>0.35606607039815352</v>
      </c>
      <c r="DC1057" s="7">
        <v>-7310.7008600905538</v>
      </c>
      <c r="DD1057" s="7">
        <v>4864800.670677118</v>
      </c>
      <c r="DE1057" s="25">
        <f t="shared" si="520"/>
        <v>62.21249708789999</v>
      </c>
      <c r="DF1057" s="6">
        <v>4327</v>
      </c>
      <c r="DG1057" s="21">
        <v>0.36004520845106369</v>
      </c>
      <c r="DH1057" s="7">
        <v>-7303.7942958213389</v>
      </c>
      <c r="DI1057" s="7">
        <v>4864812.44148691</v>
      </c>
      <c r="DJ1057" s="25">
        <f t="shared" si="521"/>
        <v>59.507520858243815</v>
      </c>
      <c r="DK1057" s="6">
        <v>4049</v>
      </c>
      <c r="DL1057" s="21">
        <v>0.36152825683205098</v>
      </c>
      <c r="DM1057" s="7">
        <v>-7303.7942958213389</v>
      </c>
      <c r="DN1057" s="7">
        <v>4864812.44148691</v>
      </c>
      <c r="DO1057" s="25">
        <f t="shared" si="522"/>
        <v>58.537074152979685</v>
      </c>
      <c r="DP1057" s="6">
        <v>3913</v>
      </c>
      <c r="DQ1057" s="21">
        <v>0.37167546807489199</v>
      </c>
      <c r="DR1057" s="7">
        <v>-7303.7942958213389</v>
      </c>
      <c r="DS1057" s="7">
        <v>4864812.44148691</v>
      </c>
      <c r="DT1057" s="25">
        <f t="shared" si="523"/>
        <v>52.401583611806679</v>
      </c>
      <c r="DU1057" s="6">
        <v>4190</v>
      </c>
      <c r="DV1057" s="21">
        <v>0.37385753157050178</v>
      </c>
      <c r="DW1057" s="7">
        <v>-7303.7942958213389</v>
      </c>
      <c r="DX1057" s="7">
        <v>4864812.44148691</v>
      </c>
      <c r="DY1057" s="25">
        <f t="shared" si="524"/>
        <v>51.188860656944854</v>
      </c>
      <c r="DZ1057" s="6">
        <v>18948</v>
      </c>
      <c r="EA1057" s="21">
        <v>0.37396658308299602</v>
      </c>
      <c r="EB1057" s="7">
        <v>-7303.6741353012621</v>
      </c>
      <c r="EC1057" s="7">
        <v>4864812.4521496221</v>
      </c>
      <c r="ED1057" s="25">
        <f t="shared" si="525"/>
        <v>51.129178517669395</v>
      </c>
      <c r="EE1057" s="6">
        <v>3362</v>
      </c>
      <c r="EF1057" s="21">
        <v>0.3745799191934448</v>
      </c>
      <c r="EG1057" s="7">
        <v>-7308.7791119664907</v>
      </c>
      <c r="EH1057" s="7">
        <v>4864804.1348270178</v>
      </c>
      <c r="EI1057" s="25">
        <f t="shared" si="526"/>
        <v>50.795125010780616</v>
      </c>
    </row>
    <row r="1058" spans="1:139" x14ac:dyDescent="0.25">
      <c r="A1058" s="6">
        <v>1044</v>
      </c>
      <c r="B1058" s="6">
        <v>2</v>
      </c>
      <c r="C1058" s="6">
        <v>1</v>
      </c>
      <c r="D1058" s="6">
        <v>2</v>
      </c>
      <c r="E1058" s="6">
        <v>1</v>
      </c>
      <c r="F1058" s="20">
        <f t="shared" si="496"/>
        <v>1</v>
      </c>
      <c r="G1058" s="20">
        <f t="shared" si="497"/>
        <v>1</v>
      </c>
      <c r="H1058" s="20">
        <f t="shared" si="498"/>
        <v>1</v>
      </c>
      <c r="I1058" s="7">
        <v>-7316.9097159128314</v>
      </c>
      <c r="J1058" s="7">
        <v>4864814.1089993306</v>
      </c>
      <c r="K1058" s="6">
        <v>3</v>
      </c>
      <c r="L1058" s="6">
        <v>3</v>
      </c>
      <c r="M1058" s="7">
        <v>-7315.0034262542194</v>
      </c>
      <c r="N1058" s="7">
        <v>4864813.5602758024</v>
      </c>
      <c r="O1058" s="26">
        <f t="shared" si="499"/>
        <v>-7315.0034262542194</v>
      </c>
      <c r="P1058" s="26">
        <f t="shared" si="500"/>
        <v>4864813.5602758024</v>
      </c>
      <c r="Q1058" s="20">
        <f t="shared" si="501"/>
        <v>1</v>
      </c>
      <c r="R1058" s="26">
        <f t="shared" si="502"/>
        <v>1.9836929633612901</v>
      </c>
      <c r="S1058" s="26">
        <f>R1058*'8_HeSo_Mercator'!$B$7</f>
        <v>1.5197594640110581</v>
      </c>
      <c r="T1058" s="6">
        <v>11838</v>
      </c>
      <c r="U1058" s="21">
        <v>0.27795830849892622</v>
      </c>
      <c r="V1058" s="7">
        <v>-7316.867199998349</v>
      </c>
      <c r="W1058" s="7">
        <v>4864813.7149000019</v>
      </c>
      <c r="X1058" s="25">
        <f t="shared" si="503"/>
        <v>167.52566842712449</v>
      </c>
      <c r="Y1058" s="6">
        <v>11796</v>
      </c>
      <c r="Z1058" s="21">
        <v>0.29321270187164572</v>
      </c>
      <c r="AA1058" s="7">
        <v>-7316.867199998349</v>
      </c>
      <c r="AB1058" s="7">
        <v>4864813.7149000019</v>
      </c>
      <c r="AC1058" s="25">
        <f t="shared" si="504"/>
        <v>135.29099180240314</v>
      </c>
      <c r="AD1058" s="6">
        <v>11885</v>
      </c>
      <c r="AE1058" s="21">
        <v>0.2943425215442646</v>
      </c>
      <c r="AF1058" s="7">
        <v>-7316.867199998349</v>
      </c>
      <c r="AG1058" s="7">
        <v>4864813.7149000019</v>
      </c>
      <c r="AH1058" s="25">
        <f t="shared" si="505"/>
        <v>133.2256892882877</v>
      </c>
      <c r="AI1058" s="6">
        <v>12013</v>
      </c>
      <c r="AJ1058" s="21">
        <v>0.3005011569333334</v>
      </c>
      <c r="AK1058" s="7">
        <v>-7309.8493000008166</v>
      </c>
      <c r="AL1058" s="7">
        <v>4864812.6952999979</v>
      </c>
      <c r="AM1058" s="25">
        <f t="shared" si="506"/>
        <v>122.63527420558317</v>
      </c>
      <c r="AN1058" s="6">
        <v>11932</v>
      </c>
      <c r="AO1058" s="21">
        <v>0.30563523542596949</v>
      </c>
      <c r="AP1058" s="7">
        <v>-7316.867199998349</v>
      </c>
      <c r="AQ1058" s="7">
        <v>4864813.7149000019</v>
      </c>
      <c r="AR1058" s="25">
        <f t="shared" si="507"/>
        <v>114.6004483606802</v>
      </c>
      <c r="AS1058" s="6">
        <v>11755</v>
      </c>
      <c r="AT1058" s="21">
        <v>0.31077745350455188</v>
      </c>
      <c r="AU1058" s="7">
        <v>-7318.341099999845</v>
      </c>
      <c r="AV1058" s="7">
        <v>4864814.5324999988</v>
      </c>
      <c r="AW1058" s="25">
        <f t="shared" si="508"/>
        <v>107.20177712595398</v>
      </c>
      <c r="AX1058" s="6">
        <v>11969</v>
      </c>
      <c r="AY1058" s="21">
        <v>0.31186495189118218</v>
      </c>
      <c r="AZ1058" s="7">
        <v>-7316.867199998349</v>
      </c>
      <c r="BA1058" s="7">
        <v>4864813.7149000019</v>
      </c>
      <c r="BB1058" s="25">
        <f t="shared" si="509"/>
        <v>105.71429505716193</v>
      </c>
      <c r="BC1058" s="6">
        <v>11798</v>
      </c>
      <c r="BD1058" s="21">
        <v>0.31453903074043082</v>
      </c>
      <c r="BE1058" s="7">
        <v>-7318.341099999845</v>
      </c>
      <c r="BF1058" s="7">
        <v>4864814.5324999988</v>
      </c>
      <c r="BG1058" s="25">
        <f t="shared" si="510"/>
        <v>102.16492566414061</v>
      </c>
      <c r="BH1058" s="6">
        <v>11971</v>
      </c>
      <c r="BI1058" s="21">
        <v>0.31589321811743459</v>
      </c>
      <c r="BJ1058" s="7">
        <v>-7309.8493000008166</v>
      </c>
      <c r="BK1058" s="7">
        <v>4864812.6952999979</v>
      </c>
      <c r="BL1058" s="25">
        <f t="shared" si="511"/>
        <v>100.42429493490408</v>
      </c>
      <c r="BM1058" s="6">
        <v>11705</v>
      </c>
      <c r="BN1058" s="21">
        <v>0.32153880313112648</v>
      </c>
      <c r="BO1058" s="7">
        <v>-7316.867199998349</v>
      </c>
      <c r="BP1058" s="7">
        <v>4864813.7149000019</v>
      </c>
      <c r="BQ1058" s="25">
        <f t="shared" si="512"/>
        <v>93.554877964825153</v>
      </c>
      <c r="BR1058" s="6">
        <v>12057</v>
      </c>
      <c r="BS1058" s="21">
        <v>0.32237524225746739</v>
      </c>
      <c r="BT1058" s="7">
        <v>-7309.8493000008166</v>
      </c>
      <c r="BU1058" s="7">
        <v>4864812.6952999979</v>
      </c>
      <c r="BV1058" s="25">
        <f t="shared" si="513"/>
        <v>92.587695348292101</v>
      </c>
      <c r="BW1058" s="6">
        <v>11663</v>
      </c>
      <c r="BX1058" s="21">
        <v>0.32720288710887491</v>
      </c>
      <c r="BY1058" s="7">
        <v>-7309.8493000008166</v>
      </c>
      <c r="BZ1058" s="7">
        <v>4864812.6952999979</v>
      </c>
      <c r="CA1058" s="25">
        <f t="shared" si="514"/>
        <v>87.243180924959432</v>
      </c>
      <c r="CB1058" s="6">
        <v>11838</v>
      </c>
      <c r="CC1058" s="21">
        <v>0.29142156474126218</v>
      </c>
      <c r="CD1058" s="7">
        <v>-7316.867199998349</v>
      </c>
      <c r="CE1058" s="7">
        <v>4864813.7149000019</v>
      </c>
      <c r="CF1058" s="25">
        <f t="shared" si="515"/>
        <v>138.64788755981138</v>
      </c>
      <c r="CG1058" s="6">
        <v>12013</v>
      </c>
      <c r="CH1058" s="21">
        <v>0.30246352999228349</v>
      </c>
      <c r="CI1058" s="7">
        <v>-7309.8493000008166</v>
      </c>
      <c r="CJ1058" s="7">
        <v>4864812.6952999979</v>
      </c>
      <c r="CK1058" s="25">
        <f t="shared" si="516"/>
        <v>119.48349959723703</v>
      </c>
      <c r="CL1058" s="6">
        <v>11796</v>
      </c>
      <c r="CM1058" s="21">
        <v>0.3084822695035459</v>
      </c>
      <c r="CN1058" s="7">
        <v>-7316.867199998349</v>
      </c>
      <c r="CO1058" s="7">
        <v>4864813.7149000019</v>
      </c>
      <c r="CP1058" s="25">
        <f t="shared" si="517"/>
        <v>110.42799086359851</v>
      </c>
      <c r="CQ1058" s="6">
        <v>11885</v>
      </c>
      <c r="CR1058" s="21">
        <v>0.30938376715519</v>
      </c>
      <c r="CS1058" s="7">
        <v>-7316.867199998349</v>
      </c>
      <c r="CT1058" s="7">
        <v>4864813.7149000019</v>
      </c>
      <c r="CU1058" s="25">
        <f t="shared" si="518"/>
        <v>109.14652342367607</v>
      </c>
      <c r="CV1058" s="6">
        <v>11755</v>
      </c>
      <c r="CW1058" s="21">
        <v>0.31651527529065521</v>
      </c>
      <c r="CX1058" s="7">
        <v>-7318.341099999845</v>
      </c>
      <c r="CY1058" s="7">
        <v>4864814.5324999988</v>
      </c>
      <c r="CZ1058" s="25">
        <f t="shared" si="519"/>
        <v>99.637151453647903</v>
      </c>
      <c r="DA1058" s="6">
        <v>11932</v>
      </c>
      <c r="DB1058" s="21">
        <v>0.31658976676338602</v>
      </c>
      <c r="DC1058" s="7">
        <v>-7316.867199998349</v>
      </c>
      <c r="DD1058" s="7">
        <v>4864813.7149000019</v>
      </c>
      <c r="DE1058" s="25">
        <f t="shared" si="520"/>
        <v>99.543408701638597</v>
      </c>
      <c r="DF1058" s="6">
        <v>11971</v>
      </c>
      <c r="DG1058" s="21">
        <v>0.3201442826676496</v>
      </c>
      <c r="DH1058" s="7">
        <v>-7309.8493000008166</v>
      </c>
      <c r="DI1058" s="7">
        <v>4864812.6952999979</v>
      </c>
      <c r="DJ1058" s="25">
        <f t="shared" si="521"/>
        <v>95.195627000847082</v>
      </c>
      <c r="DK1058" s="6">
        <v>11798</v>
      </c>
      <c r="DL1058" s="21">
        <v>0.32021212675357252</v>
      </c>
      <c r="DM1058" s="7">
        <v>-7318.341099999845</v>
      </c>
      <c r="DN1058" s="7">
        <v>4864814.5324999988</v>
      </c>
      <c r="DO1058" s="25">
        <f t="shared" si="522"/>
        <v>95.114975364075534</v>
      </c>
      <c r="DP1058" s="6">
        <v>11969</v>
      </c>
      <c r="DQ1058" s="21">
        <v>0.32083451693337112</v>
      </c>
      <c r="DR1058" s="7">
        <v>-7316.867199998349</v>
      </c>
      <c r="DS1058" s="7">
        <v>4864813.7149000019</v>
      </c>
      <c r="DT1058" s="25">
        <f t="shared" si="523"/>
        <v>94.379062161010495</v>
      </c>
      <c r="DU1058" s="6">
        <v>12057</v>
      </c>
      <c r="DV1058" s="21">
        <v>0.32508782201405151</v>
      </c>
      <c r="DW1058" s="7">
        <v>-7309.8493000008166</v>
      </c>
      <c r="DX1058" s="7">
        <v>4864812.6952999979</v>
      </c>
      <c r="DY1058" s="25">
        <f t="shared" si="524"/>
        <v>89.535898578412883</v>
      </c>
      <c r="DZ1058" s="6">
        <v>11977</v>
      </c>
      <c r="EA1058" s="21">
        <v>0.3270298935854708</v>
      </c>
      <c r="EB1058" s="7">
        <v>-7318.341099999845</v>
      </c>
      <c r="EC1058" s="7">
        <v>4864814.5324999988</v>
      </c>
      <c r="ED1058" s="25">
        <f t="shared" si="525"/>
        <v>87.427928378546525</v>
      </c>
      <c r="EE1058" s="6">
        <v>11663</v>
      </c>
      <c r="EF1058" s="21">
        <v>0.33267964400722272</v>
      </c>
      <c r="EG1058" s="7">
        <v>-7309.8493000008166</v>
      </c>
      <c r="EH1058" s="7">
        <v>4864812.6952999979</v>
      </c>
      <c r="EI1058" s="25">
        <f t="shared" si="526"/>
        <v>81.638513372808546</v>
      </c>
    </row>
    <row r="1059" spans="1:139" x14ac:dyDescent="0.25">
      <c r="A1059" s="6">
        <v>1045</v>
      </c>
      <c r="B1059" s="6">
        <v>0</v>
      </c>
      <c r="C1059" s="6">
        <v>1</v>
      </c>
      <c r="D1059" s="6">
        <v>0</v>
      </c>
      <c r="E1059" s="6">
        <v>1</v>
      </c>
      <c r="F1059" s="20">
        <f t="shared" si="496"/>
        <v>1</v>
      </c>
      <c r="G1059" s="20">
        <f t="shared" si="497"/>
        <v>1</v>
      </c>
      <c r="H1059" s="20">
        <f t="shared" si="498"/>
        <v>1</v>
      </c>
      <c r="I1059" s="7">
        <v>-7640.1819259525719</v>
      </c>
      <c r="J1059" s="7">
        <v>4865005.7027312964</v>
      </c>
      <c r="K1059" s="6">
        <v>0</v>
      </c>
      <c r="L1059" s="6">
        <v>6</v>
      </c>
      <c r="M1059" s="7">
        <v>-7639.6941715347566</v>
      </c>
      <c r="N1059" s="7">
        <v>4865003.7769565964</v>
      </c>
      <c r="O1059" s="26">
        <f t="shared" si="499"/>
        <v>-7639.6941715347566</v>
      </c>
      <c r="P1059" s="26">
        <f t="shared" si="500"/>
        <v>4865003.7769565973</v>
      </c>
      <c r="Q1059" s="20">
        <f t="shared" si="501"/>
        <v>1</v>
      </c>
      <c r="R1059" s="26">
        <f t="shared" si="502"/>
        <v>1.9865831378785686</v>
      </c>
      <c r="S1059" s="26">
        <f>R1059*'8_HeSo_Mercator'!$B$7</f>
        <v>1.5219737028859266</v>
      </c>
      <c r="T1059" s="6">
        <v>8533</v>
      </c>
      <c r="U1059" s="21">
        <v>0.1069277243282563</v>
      </c>
      <c r="V1059" s="7">
        <v>-7639.3500000014901</v>
      </c>
      <c r="W1059" s="7">
        <v>4865001.0980999991</v>
      </c>
      <c r="X1059" s="25">
        <f t="shared" si="503"/>
        <v>7649.5995977847533</v>
      </c>
      <c r="Y1059" s="6">
        <v>7216</v>
      </c>
      <c r="Z1059" s="21">
        <v>0.1123164647197058</v>
      </c>
      <c r="AA1059" s="7">
        <v>-7639.3500000014901</v>
      </c>
      <c r="AB1059" s="7">
        <v>4865001.0980999991</v>
      </c>
      <c r="AC1059" s="25">
        <f t="shared" si="504"/>
        <v>6283.8570891363652</v>
      </c>
      <c r="AD1059" s="6">
        <v>8097</v>
      </c>
      <c r="AE1059" s="21">
        <v>0.1158777510684792</v>
      </c>
      <c r="AF1059" s="7">
        <v>-7639.7153999991706</v>
      </c>
      <c r="AG1059" s="7">
        <v>4865007.1604000032</v>
      </c>
      <c r="AH1059" s="25">
        <f t="shared" si="505"/>
        <v>5546.2541710781634</v>
      </c>
      <c r="AI1059" s="6">
        <v>9899</v>
      </c>
      <c r="AJ1059" s="21">
        <v>0.1211562169676631</v>
      </c>
      <c r="AK1059" s="7">
        <v>-7639.3500000014901</v>
      </c>
      <c r="AL1059" s="7">
        <v>4865001.0980999991</v>
      </c>
      <c r="AM1059" s="25">
        <f t="shared" si="506"/>
        <v>4641.0599981800542</v>
      </c>
      <c r="AN1059" s="6">
        <v>8990</v>
      </c>
      <c r="AO1059" s="21">
        <v>0.1234759528160576</v>
      </c>
      <c r="AP1059" s="7">
        <v>-7640.9805000014603</v>
      </c>
      <c r="AQ1059" s="7">
        <v>4865006.7855999991</v>
      </c>
      <c r="AR1059" s="25">
        <f t="shared" si="507"/>
        <v>4302.000489678544</v>
      </c>
      <c r="AS1059" s="6">
        <v>8992</v>
      </c>
      <c r="AT1059" s="21">
        <v>0.12723472409617431</v>
      </c>
      <c r="AU1059" s="7">
        <v>-7639.7153999991706</v>
      </c>
      <c r="AV1059" s="7">
        <v>4865007.1604000032</v>
      </c>
      <c r="AW1059" s="25">
        <f t="shared" si="508"/>
        <v>3815.7278374912862</v>
      </c>
      <c r="AX1059" s="6">
        <v>8535</v>
      </c>
      <c r="AY1059" s="21">
        <v>0.1357163555682161</v>
      </c>
      <c r="AZ1059" s="7">
        <v>-7640.9805000014603</v>
      </c>
      <c r="BA1059" s="7">
        <v>4865006.7855999991</v>
      </c>
      <c r="BB1059" s="25">
        <f t="shared" si="509"/>
        <v>2947.61830206695</v>
      </c>
      <c r="BC1059" s="6">
        <v>11276</v>
      </c>
      <c r="BD1059" s="21">
        <v>0.14842406872065519</v>
      </c>
      <c r="BE1059" s="7">
        <v>-7639.7153999991706</v>
      </c>
      <c r="BF1059" s="7">
        <v>4865007.1604000032</v>
      </c>
      <c r="BG1059" s="25">
        <f t="shared" si="510"/>
        <v>2060.5476851425415</v>
      </c>
      <c r="BH1059" s="6">
        <v>10357</v>
      </c>
      <c r="BI1059" s="21">
        <v>0.1508687080824006</v>
      </c>
      <c r="BJ1059" s="7">
        <v>-7639.7153999991706</v>
      </c>
      <c r="BK1059" s="7">
        <v>4865007.1604000032</v>
      </c>
      <c r="BL1059" s="25">
        <f t="shared" si="511"/>
        <v>1930.2044581222362</v>
      </c>
      <c r="BM1059" s="6">
        <v>11271</v>
      </c>
      <c r="BN1059" s="21">
        <v>0.15367198814596719</v>
      </c>
      <c r="BO1059" s="7">
        <v>-7639.3500000014901</v>
      </c>
      <c r="BP1059" s="7">
        <v>4865001.0980999991</v>
      </c>
      <c r="BQ1059" s="25">
        <f t="shared" si="512"/>
        <v>1793.1687423988674</v>
      </c>
      <c r="BR1059" s="6">
        <v>9445</v>
      </c>
      <c r="BS1059" s="21">
        <v>0.15479928279188579</v>
      </c>
      <c r="BT1059" s="7">
        <v>-7639.7153999991706</v>
      </c>
      <c r="BU1059" s="7">
        <v>4865007.1604000032</v>
      </c>
      <c r="BV1059" s="25">
        <f t="shared" si="513"/>
        <v>1741.5029850246881</v>
      </c>
      <c r="BW1059" s="6">
        <v>8095</v>
      </c>
      <c r="BX1059" s="21">
        <v>0.15518729479606669</v>
      </c>
      <c r="BY1059" s="7">
        <v>-7639.3500000014901</v>
      </c>
      <c r="BZ1059" s="7">
        <v>4865001.0980999991</v>
      </c>
      <c r="CA1059" s="25">
        <f t="shared" si="514"/>
        <v>1724.1512028473915</v>
      </c>
      <c r="CB1059" s="6">
        <v>7216</v>
      </c>
      <c r="CC1059" s="21">
        <v>9.3558143507400396E-2</v>
      </c>
      <c r="CD1059" s="7">
        <v>-7639.3500000014901</v>
      </c>
      <c r="CE1059" s="7">
        <v>4865001.0980999991</v>
      </c>
      <c r="CF1059" s="25">
        <f t="shared" si="515"/>
        <v>13051.896411239739</v>
      </c>
      <c r="CG1059" s="6">
        <v>8533</v>
      </c>
      <c r="CH1059" s="21">
        <v>0.1005611046997493</v>
      </c>
      <c r="CI1059" s="7">
        <v>-7639.3500000014901</v>
      </c>
      <c r="CJ1059" s="7">
        <v>4865001.0980999991</v>
      </c>
      <c r="CK1059" s="25">
        <f t="shared" si="516"/>
        <v>9778.671517313287</v>
      </c>
      <c r="CL1059" s="6">
        <v>8095</v>
      </c>
      <c r="CM1059" s="21">
        <v>0.11994350852416009</v>
      </c>
      <c r="CN1059" s="7">
        <v>-7639.3500000014901</v>
      </c>
      <c r="CO1059" s="7">
        <v>4865001.0980999991</v>
      </c>
      <c r="CP1059" s="25">
        <f t="shared" si="517"/>
        <v>4831.6226246835549</v>
      </c>
      <c r="CQ1059" s="6">
        <v>8097</v>
      </c>
      <c r="CR1059" s="21">
        <v>0.12263800643617449</v>
      </c>
      <c r="CS1059" s="7">
        <v>-7639.7153999991706</v>
      </c>
      <c r="CT1059" s="7">
        <v>4865007.1604000032</v>
      </c>
      <c r="CU1059" s="25">
        <f t="shared" si="518"/>
        <v>4420.7878237402856</v>
      </c>
      <c r="CV1059" s="6">
        <v>9899</v>
      </c>
      <c r="CW1059" s="21">
        <v>0.12408413620361509</v>
      </c>
      <c r="CX1059" s="7">
        <v>-7639.3500000014901</v>
      </c>
      <c r="CY1059" s="7">
        <v>4865001.0980999991</v>
      </c>
      <c r="CZ1059" s="25">
        <f t="shared" si="519"/>
        <v>4218.2756204714024</v>
      </c>
      <c r="DA1059" s="6">
        <v>8990</v>
      </c>
      <c r="DB1059" s="21">
        <v>0.12547224238363761</v>
      </c>
      <c r="DC1059" s="7">
        <v>-7640.9805000014603</v>
      </c>
      <c r="DD1059" s="7">
        <v>4865006.7855999991</v>
      </c>
      <c r="DE1059" s="25">
        <f t="shared" si="520"/>
        <v>4034.6824728971374</v>
      </c>
      <c r="DF1059" s="6">
        <v>10357</v>
      </c>
      <c r="DG1059" s="21">
        <v>0.13134346907494091</v>
      </c>
      <c r="DH1059" s="7">
        <v>-7639.7153999991706</v>
      </c>
      <c r="DI1059" s="7">
        <v>4865007.1604000032</v>
      </c>
      <c r="DJ1059" s="25">
        <f t="shared" si="521"/>
        <v>3360.207283360463</v>
      </c>
      <c r="DK1059" s="6">
        <v>8992</v>
      </c>
      <c r="DL1059" s="21">
        <v>0.1354503536481044</v>
      </c>
      <c r="DM1059" s="7">
        <v>-7639.7153999991706</v>
      </c>
      <c r="DN1059" s="7">
        <v>4865007.1604000032</v>
      </c>
      <c r="DO1059" s="25">
        <f t="shared" si="522"/>
        <v>2970.8411232046619</v>
      </c>
      <c r="DP1059" s="6">
        <v>7668</v>
      </c>
      <c r="DQ1059" s="21">
        <v>0.13560095300856689</v>
      </c>
      <c r="DR1059" s="7">
        <v>-7639.3500000014901</v>
      </c>
      <c r="DS1059" s="7">
        <v>4865001.0980999991</v>
      </c>
      <c r="DT1059" s="25">
        <f t="shared" si="523"/>
        <v>2957.6653460327734</v>
      </c>
      <c r="DU1059" s="6">
        <v>9905</v>
      </c>
      <c r="DV1059" s="21">
        <v>0.13567135315946269</v>
      </c>
      <c r="DW1059" s="7">
        <v>-7640.9805000014603</v>
      </c>
      <c r="DX1059" s="7">
        <v>4865006.7855999991</v>
      </c>
      <c r="DY1059" s="25">
        <f t="shared" si="524"/>
        <v>2951.5311675459971</v>
      </c>
      <c r="DZ1059" s="6">
        <v>7217</v>
      </c>
      <c r="EA1059" s="21">
        <v>0.1385166955306413</v>
      </c>
      <c r="EB1059" s="7">
        <v>-7639.7153999991706</v>
      </c>
      <c r="EC1059" s="7">
        <v>4865007.1604000032</v>
      </c>
      <c r="ED1059" s="25">
        <f t="shared" si="525"/>
        <v>2716.3861677162499</v>
      </c>
      <c r="EE1059" s="6">
        <v>11276</v>
      </c>
      <c r="EF1059" s="21">
        <v>0.13971146545178431</v>
      </c>
      <c r="EG1059" s="7">
        <v>-7639.7153999991706</v>
      </c>
      <c r="EH1059" s="7">
        <v>4865007.1604000032</v>
      </c>
      <c r="EI1059" s="25">
        <f t="shared" si="526"/>
        <v>2624.6524769738494</v>
      </c>
    </row>
    <row r="1060" spans="1:139" x14ac:dyDescent="0.25">
      <c r="A1060" s="6">
        <v>1046</v>
      </c>
      <c r="B1060" s="6">
        <v>0</v>
      </c>
      <c r="C1060" s="6">
        <v>2</v>
      </c>
      <c r="D1060" s="6">
        <v>0</v>
      </c>
      <c r="E1060" s="6">
        <v>2</v>
      </c>
      <c r="F1060" s="20">
        <f t="shared" si="496"/>
        <v>1</v>
      </c>
      <c r="G1060" s="20">
        <f t="shared" si="497"/>
        <v>1</v>
      </c>
      <c r="H1060" s="20">
        <f t="shared" si="498"/>
        <v>1</v>
      </c>
      <c r="I1060" s="7">
        <v>-7682.3618795207194</v>
      </c>
      <c r="J1060" s="7">
        <v>4864932.2199657047</v>
      </c>
      <c r="K1060" s="6">
        <v>-3</v>
      </c>
      <c r="L1060" s="6">
        <v>-3</v>
      </c>
      <c r="M1060" s="7">
        <v>-7684.0600202156411</v>
      </c>
      <c r="N1060" s="7">
        <v>4864930.3814326022</v>
      </c>
      <c r="O1060" s="26">
        <f t="shared" si="499"/>
        <v>-7684.060020215642</v>
      </c>
      <c r="P1060" s="26">
        <f t="shared" si="500"/>
        <v>4864930.3814326031</v>
      </c>
      <c r="Q1060" s="20">
        <f t="shared" si="501"/>
        <v>1</v>
      </c>
      <c r="R1060" s="26">
        <f t="shared" si="502"/>
        <v>2.5027756162795618</v>
      </c>
      <c r="S1060" s="26">
        <f>R1060*'8_HeSo_Mercator'!$B$7</f>
        <v>1.9174423660261881</v>
      </c>
      <c r="T1060" s="6">
        <v>9536</v>
      </c>
      <c r="U1060" s="21">
        <v>0.19064481653813339</v>
      </c>
      <c r="V1060" s="7">
        <v>-7683.8559000007808</v>
      </c>
      <c r="W1060" s="7">
        <v>4864930.3579000011</v>
      </c>
      <c r="X1060" s="25">
        <f t="shared" si="503"/>
        <v>757.00717050216451</v>
      </c>
      <c r="Y1060" s="6">
        <v>10908</v>
      </c>
      <c r="Z1060" s="21">
        <v>0.21670797354927979</v>
      </c>
      <c r="AA1060" s="7">
        <v>-7683.8559000007808</v>
      </c>
      <c r="AB1060" s="7">
        <v>4864930.3579000011</v>
      </c>
      <c r="AC1060" s="25">
        <f t="shared" si="504"/>
        <v>453.41975282401177</v>
      </c>
      <c r="AD1060" s="6">
        <v>11364</v>
      </c>
      <c r="AE1060" s="21">
        <v>0.23152103997449591</v>
      </c>
      <c r="AF1060" s="7">
        <v>-7683.8559000007808</v>
      </c>
      <c r="AG1060" s="7">
        <v>4864930.3579000011</v>
      </c>
      <c r="AH1060" s="25">
        <f t="shared" si="505"/>
        <v>348.04719787885642</v>
      </c>
      <c r="AI1060" s="6">
        <v>9991</v>
      </c>
      <c r="AJ1060" s="21">
        <v>0.23977780406133911</v>
      </c>
      <c r="AK1060" s="7">
        <v>-7683.8559000007808</v>
      </c>
      <c r="AL1060" s="7">
        <v>4864930.3579000011</v>
      </c>
      <c r="AM1060" s="25">
        <f t="shared" si="506"/>
        <v>302.52696183611306</v>
      </c>
      <c r="AN1060" s="6">
        <v>8182</v>
      </c>
      <c r="AO1060" s="21">
        <v>0.24371503748107859</v>
      </c>
      <c r="AP1060" s="7">
        <v>-7675.3717000000179</v>
      </c>
      <c r="AQ1060" s="7">
        <v>4864932.7897000005</v>
      </c>
      <c r="AR1060" s="25">
        <f t="shared" si="507"/>
        <v>283.44623600693927</v>
      </c>
      <c r="AS1060" s="6">
        <v>10444</v>
      </c>
      <c r="AT1060" s="21">
        <v>0.24706986978268461</v>
      </c>
      <c r="AU1060" s="7">
        <v>-7683.8559000007808</v>
      </c>
      <c r="AV1060" s="7">
        <v>4864930.3579000011</v>
      </c>
      <c r="AW1060" s="25">
        <f t="shared" si="508"/>
        <v>268.36189792117199</v>
      </c>
      <c r="AX1060" s="6">
        <v>16448</v>
      </c>
      <c r="AY1060" s="21">
        <v>0.25733705494307479</v>
      </c>
      <c r="AZ1060" s="7">
        <v>-7682.084399998188</v>
      </c>
      <c r="BA1060" s="7">
        <v>4864930.8654000014</v>
      </c>
      <c r="BB1060" s="25">
        <f t="shared" si="509"/>
        <v>228.02932111420964</v>
      </c>
      <c r="BC1060" s="6">
        <v>8183</v>
      </c>
      <c r="BD1060" s="21">
        <v>0.25774930636663179</v>
      </c>
      <c r="BE1060" s="7">
        <v>-7683.8559000007808</v>
      </c>
      <c r="BF1060" s="7">
        <v>4864930.3579000011</v>
      </c>
      <c r="BG1060" s="25">
        <f t="shared" si="510"/>
        <v>226.57395160597633</v>
      </c>
      <c r="BH1060" s="6">
        <v>10902</v>
      </c>
      <c r="BI1060" s="21">
        <v>0.26146881233160002</v>
      </c>
      <c r="BJ1060" s="7">
        <v>-7689.5133999995887</v>
      </c>
      <c r="BK1060" s="7">
        <v>4864928.7361000031</v>
      </c>
      <c r="BL1060" s="25">
        <f t="shared" si="511"/>
        <v>213.95400636280496</v>
      </c>
      <c r="BM1060" s="6">
        <v>10445</v>
      </c>
      <c r="BN1060" s="21">
        <v>0.2624422466306045</v>
      </c>
      <c r="BO1060" s="7">
        <v>-7689.5133999995887</v>
      </c>
      <c r="BP1060" s="7">
        <v>4864928.7361000031</v>
      </c>
      <c r="BQ1060" s="25">
        <f t="shared" si="512"/>
        <v>210.79728476662154</v>
      </c>
      <c r="BR1060" s="6">
        <v>8619</v>
      </c>
      <c r="BS1060" s="21">
        <v>0.26253875485991951</v>
      </c>
      <c r="BT1060" s="7">
        <v>-7676.6435999982059</v>
      </c>
      <c r="BU1060" s="7">
        <v>4864934.0069999993</v>
      </c>
      <c r="BV1060" s="25">
        <f t="shared" si="513"/>
        <v>210.48750256972053</v>
      </c>
      <c r="BW1060" s="6">
        <v>11361</v>
      </c>
      <c r="BX1060" s="21">
        <v>0.26331533340960739</v>
      </c>
      <c r="BY1060" s="7">
        <v>-7689.5133999995887</v>
      </c>
      <c r="BZ1060" s="7">
        <v>4864928.7361000031</v>
      </c>
      <c r="CA1060" s="25">
        <f t="shared" si="514"/>
        <v>208.01535823935296</v>
      </c>
      <c r="CB1060" s="6">
        <v>9536</v>
      </c>
      <c r="CC1060" s="21">
        <v>0.1611073292489221</v>
      </c>
      <c r="CD1060" s="7">
        <v>-7683.8559000007808</v>
      </c>
      <c r="CE1060" s="7">
        <v>4864930.3579000011</v>
      </c>
      <c r="CF1060" s="25">
        <f t="shared" si="515"/>
        <v>1484.3585116592708</v>
      </c>
      <c r="CG1060" s="6">
        <v>10908</v>
      </c>
      <c r="CH1060" s="21">
        <v>0.19464319044360101</v>
      </c>
      <c r="CI1060" s="7">
        <v>-7683.8559000007808</v>
      </c>
      <c r="CJ1060" s="7">
        <v>4864930.3579000011</v>
      </c>
      <c r="CK1060" s="25">
        <f t="shared" si="516"/>
        <v>696.69571843412325</v>
      </c>
      <c r="CL1060" s="6">
        <v>7740</v>
      </c>
      <c r="CM1060" s="21">
        <v>0.205774398061151</v>
      </c>
      <c r="CN1060" s="7">
        <v>-7689.5133999995887</v>
      </c>
      <c r="CO1060" s="7">
        <v>4864928.7361000031</v>
      </c>
      <c r="CP1060" s="25">
        <f t="shared" si="517"/>
        <v>557.74365736514358</v>
      </c>
      <c r="CQ1060" s="6">
        <v>10902</v>
      </c>
      <c r="CR1060" s="21">
        <v>0.20640866293225271</v>
      </c>
      <c r="CS1060" s="7">
        <v>-7689.5133999995887</v>
      </c>
      <c r="CT1060" s="7">
        <v>4864928.7361000031</v>
      </c>
      <c r="CU1060" s="25">
        <f t="shared" si="518"/>
        <v>550.91971941042573</v>
      </c>
      <c r="CV1060" s="6">
        <v>11361</v>
      </c>
      <c r="CW1060" s="21">
        <v>0.21433706137051339</v>
      </c>
      <c r="CX1060" s="7">
        <v>-7689.5133999995887</v>
      </c>
      <c r="CY1060" s="7">
        <v>4864928.7361000031</v>
      </c>
      <c r="CZ1060" s="25">
        <f t="shared" si="519"/>
        <v>473.81729778935471</v>
      </c>
      <c r="DA1060" s="6">
        <v>9991</v>
      </c>
      <c r="DB1060" s="21">
        <v>0.21485777409555371</v>
      </c>
      <c r="DC1060" s="7">
        <v>-7683.8559000007808</v>
      </c>
      <c r="DD1060" s="7">
        <v>4864930.3579000011</v>
      </c>
      <c r="DE1060" s="25">
        <f t="shared" si="520"/>
        <v>469.24074032591847</v>
      </c>
      <c r="DF1060" s="6">
        <v>16448</v>
      </c>
      <c r="DG1060" s="21">
        <v>0.22732815799649031</v>
      </c>
      <c r="DH1060" s="7">
        <v>-7682.084399998188</v>
      </c>
      <c r="DI1060" s="7">
        <v>4864930.8654000014</v>
      </c>
      <c r="DJ1060" s="25">
        <f t="shared" si="521"/>
        <v>374.44416581999735</v>
      </c>
      <c r="DK1060" s="6">
        <v>8183</v>
      </c>
      <c r="DL1060" s="21">
        <v>0.23080637373249629</v>
      </c>
      <c r="DM1060" s="7">
        <v>-7683.8559000007808</v>
      </c>
      <c r="DN1060" s="7">
        <v>4864930.3579000011</v>
      </c>
      <c r="DO1060" s="25">
        <f t="shared" si="522"/>
        <v>352.37801852139455</v>
      </c>
      <c r="DP1060" s="6">
        <v>11364</v>
      </c>
      <c r="DQ1060" s="21">
        <v>0.23503287070854639</v>
      </c>
      <c r="DR1060" s="7">
        <v>-7683.8559000007808</v>
      </c>
      <c r="DS1060" s="7">
        <v>4864930.3579000011</v>
      </c>
      <c r="DT1060" s="25">
        <f t="shared" si="523"/>
        <v>327.70689532348183</v>
      </c>
      <c r="DU1060" s="6">
        <v>10444</v>
      </c>
      <c r="DV1060" s="21">
        <v>0.23786276105234611</v>
      </c>
      <c r="DW1060" s="7">
        <v>-7683.8559000007808</v>
      </c>
      <c r="DX1060" s="7">
        <v>4864930.3579000011</v>
      </c>
      <c r="DY1060" s="25">
        <f t="shared" si="524"/>
        <v>312.38788082775534</v>
      </c>
      <c r="DZ1060" s="6">
        <v>10899</v>
      </c>
      <c r="EA1060" s="21">
        <v>0.24216612607530669</v>
      </c>
      <c r="EB1060" s="7">
        <v>-7676.6435999982059</v>
      </c>
      <c r="EC1060" s="7">
        <v>4864934.0069999993</v>
      </c>
      <c r="ED1060" s="25">
        <f t="shared" si="525"/>
        <v>290.76787481726745</v>
      </c>
      <c r="EE1060" s="6">
        <v>8182</v>
      </c>
      <c r="EF1060" s="21">
        <v>0.24314315150502611</v>
      </c>
      <c r="EG1060" s="7">
        <v>-7675.3717000000179</v>
      </c>
      <c r="EH1060" s="7">
        <v>4864932.7897000005</v>
      </c>
      <c r="EI1060" s="25">
        <f t="shared" si="526"/>
        <v>286.12238332039846</v>
      </c>
    </row>
    <row r="1061" spans="1:139" x14ac:dyDescent="0.25">
      <c r="A1061" s="6">
        <v>1047</v>
      </c>
      <c r="B1061" s="6">
        <v>0</v>
      </c>
      <c r="C1061" s="6">
        <v>1</v>
      </c>
      <c r="D1061" s="6">
        <v>0</v>
      </c>
      <c r="E1061" s="6">
        <v>1</v>
      </c>
      <c r="F1061" s="20">
        <f t="shared" si="496"/>
        <v>1</v>
      </c>
      <c r="G1061" s="20">
        <f t="shared" si="497"/>
        <v>1</v>
      </c>
      <c r="H1061" s="20">
        <f t="shared" si="498"/>
        <v>1</v>
      </c>
      <c r="I1061" s="7">
        <v>-7643.1874001652186</v>
      </c>
      <c r="J1061" s="7">
        <v>4865004.9233698482</v>
      </c>
      <c r="K1061" s="6">
        <v>3</v>
      </c>
      <c r="L1061" s="6">
        <v>3</v>
      </c>
      <c r="M1061" s="7">
        <v>-7640.6704518269853</v>
      </c>
      <c r="N1061" s="7">
        <v>4865008.170086965</v>
      </c>
      <c r="O1061" s="26">
        <f t="shared" si="499"/>
        <v>-7640.6704518269862</v>
      </c>
      <c r="P1061" s="26">
        <f t="shared" si="500"/>
        <v>4865008.170086965</v>
      </c>
      <c r="Q1061" s="20">
        <f t="shared" si="501"/>
        <v>1</v>
      </c>
      <c r="R1061" s="26">
        <f t="shared" si="502"/>
        <v>4.1080653565667111</v>
      </c>
      <c r="S1061" s="26">
        <f>R1061*'8_HeSo_Mercator'!$B$7</f>
        <v>3.1472971471548914</v>
      </c>
      <c r="T1061" s="6">
        <v>8096</v>
      </c>
      <c r="U1061" s="21">
        <v>0.21189794139911289</v>
      </c>
      <c r="V1061" s="7">
        <v>-7640.2895999997854</v>
      </c>
      <c r="W1061" s="7">
        <v>4865009.1648000032</v>
      </c>
      <c r="X1061" s="25">
        <f t="shared" si="503"/>
        <v>496.01298949330914</v>
      </c>
      <c r="Y1061" s="6">
        <v>11278</v>
      </c>
      <c r="Z1061" s="21">
        <v>0.23586254209723029</v>
      </c>
      <c r="AA1061" s="7">
        <v>-7641.5731999985874</v>
      </c>
      <c r="AB1061" s="7">
        <v>4865008.8530000001</v>
      </c>
      <c r="AC1061" s="25">
        <f t="shared" si="504"/>
        <v>323.12019331945578</v>
      </c>
      <c r="AD1061" s="6">
        <v>10823</v>
      </c>
      <c r="AE1061" s="21">
        <v>0.2368264632910663</v>
      </c>
      <c r="AF1061" s="7">
        <v>-7641.5731999985874</v>
      </c>
      <c r="AG1061" s="7">
        <v>4865008.8530000001</v>
      </c>
      <c r="AH1061" s="25">
        <f t="shared" si="505"/>
        <v>317.89162214090584</v>
      </c>
      <c r="AI1061" s="6">
        <v>7220</v>
      </c>
      <c r="AJ1061" s="21">
        <v>0.23835693612985009</v>
      </c>
      <c r="AK1061" s="7">
        <v>-7641.5731999985874</v>
      </c>
      <c r="AL1061" s="7">
        <v>4865008.8530000001</v>
      </c>
      <c r="AM1061" s="25">
        <f t="shared" si="506"/>
        <v>309.80528542058283</v>
      </c>
      <c r="AN1061" s="6">
        <v>9903</v>
      </c>
      <c r="AO1061" s="21">
        <v>0.2487654081482677</v>
      </c>
      <c r="AP1061" s="7">
        <v>-7639.7153999991706</v>
      </c>
      <c r="AQ1061" s="7">
        <v>4865007.1604000032</v>
      </c>
      <c r="AR1061" s="25">
        <f t="shared" si="507"/>
        <v>261.11994214965478</v>
      </c>
      <c r="AS1061" s="6">
        <v>10360</v>
      </c>
      <c r="AT1061" s="21">
        <v>0.25469959928844249</v>
      </c>
      <c r="AU1061" s="7">
        <v>-7640.9805000014603</v>
      </c>
      <c r="AV1061" s="7">
        <v>4865006.7855999991</v>
      </c>
      <c r="AW1061" s="25">
        <f t="shared" si="508"/>
        <v>237.62216758827557</v>
      </c>
      <c r="AX1061" s="6">
        <v>9447</v>
      </c>
      <c r="AY1061" s="21">
        <v>0.25489869761091749</v>
      </c>
      <c r="AZ1061" s="7">
        <v>-7640.9805000014603</v>
      </c>
      <c r="BA1061" s="7">
        <v>4865006.7855999991</v>
      </c>
      <c r="BB1061" s="25">
        <f t="shared" si="509"/>
        <v>236.88062164655747</v>
      </c>
      <c r="BC1061" s="6">
        <v>9905</v>
      </c>
      <c r="BD1061" s="21">
        <v>0.25502357861552988</v>
      </c>
      <c r="BE1061" s="7">
        <v>-7640.9805000014603</v>
      </c>
      <c r="BF1061" s="7">
        <v>4865006.7855999991</v>
      </c>
      <c r="BG1061" s="25">
        <f t="shared" si="510"/>
        <v>236.4169756012239</v>
      </c>
      <c r="BH1061" s="6">
        <v>9448</v>
      </c>
      <c r="BI1061" s="21">
        <v>0.2562840647784998</v>
      </c>
      <c r="BJ1061" s="7">
        <v>-7640.2895999997854</v>
      </c>
      <c r="BK1061" s="7">
        <v>4865009.1648000032</v>
      </c>
      <c r="BL1061" s="25">
        <f t="shared" si="511"/>
        <v>231.80008244413648</v>
      </c>
      <c r="BM1061" s="6">
        <v>7217</v>
      </c>
      <c r="BN1061" s="21">
        <v>0.25638937884215851</v>
      </c>
      <c r="BO1061" s="7">
        <v>-7639.7153999991706</v>
      </c>
      <c r="BP1061" s="7">
        <v>4865007.1604000032</v>
      </c>
      <c r="BQ1061" s="25">
        <f t="shared" si="512"/>
        <v>231.41946181409469</v>
      </c>
      <c r="BR1061" s="6">
        <v>9904</v>
      </c>
      <c r="BS1061" s="21">
        <v>0.25816784981698221</v>
      </c>
      <c r="BT1061" s="7">
        <v>-7640.2895999997854</v>
      </c>
      <c r="BU1061" s="7">
        <v>4865009.1648000032</v>
      </c>
      <c r="BV1061" s="25">
        <f t="shared" si="513"/>
        <v>225.10822794456303</v>
      </c>
      <c r="BW1061" s="6">
        <v>7219</v>
      </c>
      <c r="BX1061" s="21">
        <v>0.2604934212409743</v>
      </c>
      <c r="BY1061" s="7">
        <v>-7640.2895999997854</v>
      </c>
      <c r="BZ1061" s="7">
        <v>4865009.1648000032</v>
      </c>
      <c r="CA1061" s="25">
        <f t="shared" si="514"/>
        <v>217.17656577170467</v>
      </c>
      <c r="CB1061" s="6">
        <v>8096</v>
      </c>
      <c r="CC1061" s="21">
        <v>0.19379618606949531</v>
      </c>
      <c r="CD1061" s="7">
        <v>-7640.2895999997854</v>
      </c>
      <c r="CE1061" s="7">
        <v>4865009.1648000032</v>
      </c>
      <c r="CF1061" s="25">
        <f t="shared" si="515"/>
        <v>708.95569685355213</v>
      </c>
      <c r="CG1061" s="6">
        <v>10823</v>
      </c>
      <c r="CH1061" s="21">
        <v>0.21337450701456109</v>
      </c>
      <c r="CI1061" s="7">
        <v>-7641.5731999985874</v>
      </c>
      <c r="CJ1061" s="7">
        <v>4865008.8530000001</v>
      </c>
      <c r="CK1061" s="25">
        <f t="shared" si="516"/>
        <v>482.42507953758587</v>
      </c>
      <c r="CL1061" s="6">
        <v>7217</v>
      </c>
      <c r="CM1061" s="21">
        <v>0.2175727242262748</v>
      </c>
      <c r="CN1061" s="7">
        <v>-7639.7153999991706</v>
      </c>
      <c r="CO1061" s="7">
        <v>4865007.1604000032</v>
      </c>
      <c r="CP1061" s="25">
        <f t="shared" si="517"/>
        <v>446.25408197179303</v>
      </c>
      <c r="CQ1061" s="6">
        <v>11276</v>
      </c>
      <c r="CR1061" s="21">
        <v>0.22257381511901159</v>
      </c>
      <c r="CS1061" s="7">
        <v>-7639.7153999991706</v>
      </c>
      <c r="CT1061" s="7">
        <v>4865007.1604000032</v>
      </c>
      <c r="CU1061" s="25">
        <f t="shared" si="518"/>
        <v>407.47758140063428</v>
      </c>
      <c r="CV1061" s="6">
        <v>9903</v>
      </c>
      <c r="CW1061" s="21">
        <v>0.2244273493223006</v>
      </c>
      <c r="CX1061" s="7">
        <v>-7639.7153999991706</v>
      </c>
      <c r="CY1061" s="7">
        <v>4865007.1604000032</v>
      </c>
      <c r="CZ1061" s="25">
        <f t="shared" si="519"/>
        <v>394.18208248779132</v>
      </c>
      <c r="DA1061" s="6">
        <v>11277</v>
      </c>
      <c r="DB1061" s="21">
        <v>0.22544161371188709</v>
      </c>
      <c r="DC1061" s="7">
        <v>-7640.9805000014603</v>
      </c>
      <c r="DD1061" s="7">
        <v>4865006.7855999991</v>
      </c>
      <c r="DE1061" s="25">
        <f t="shared" si="520"/>
        <v>387.13609241930953</v>
      </c>
      <c r="DF1061" s="6">
        <v>8991</v>
      </c>
      <c r="DG1061" s="21">
        <v>0.2270052777342321</v>
      </c>
      <c r="DH1061" s="7">
        <v>-7641.5731999985874</v>
      </c>
      <c r="DI1061" s="7">
        <v>4865008.8530000001</v>
      </c>
      <c r="DJ1061" s="25">
        <f t="shared" si="521"/>
        <v>376.57907334832606</v>
      </c>
      <c r="DK1061" s="6">
        <v>11278</v>
      </c>
      <c r="DL1061" s="21">
        <v>0.2274639891355166</v>
      </c>
      <c r="DM1061" s="7">
        <v>-7641.5731999985874</v>
      </c>
      <c r="DN1061" s="7">
        <v>4865008.8530000001</v>
      </c>
      <c r="DO1061" s="25">
        <f t="shared" si="522"/>
        <v>373.55056261005461</v>
      </c>
      <c r="DP1061" s="6">
        <v>7220</v>
      </c>
      <c r="DQ1061" s="21">
        <v>0.22820209436820629</v>
      </c>
      <c r="DR1061" s="7">
        <v>-7641.5731999985874</v>
      </c>
      <c r="DS1061" s="7">
        <v>4865008.8530000001</v>
      </c>
      <c r="DT1061" s="25">
        <f t="shared" si="523"/>
        <v>368.74105704771972</v>
      </c>
      <c r="DU1061" s="6">
        <v>10360</v>
      </c>
      <c r="DV1061" s="21">
        <v>0.22872233026216501</v>
      </c>
      <c r="DW1061" s="7">
        <v>-7640.9805000014603</v>
      </c>
      <c r="DX1061" s="7">
        <v>4865006.7855999991</v>
      </c>
      <c r="DY1061" s="25">
        <f t="shared" si="524"/>
        <v>365.39763478720977</v>
      </c>
      <c r="DZ1061" s="6">
        <v>9904</v>
      </c>
      <c r="EA1061" s="21">
        <v>0.23082806166486389</v>
      </c>
      <c r="EB1061" s="7">
        <v>-7640.2895999997854</v>
      </c>
      <c r="EC1061" s="7">
        <v>4865009.1648000032</v>
      </c>
      <c r="ED1061" s="25">
        <f t="shared" si="525"/>
        <v>352.24560353568859</v>
      </c>
      <c r="EE1061" s="6">
        <v>8992</v>
      </c>
      <c r="EF1061" s="21">
        <v>0.2322986633343003</v>
      </c>
      <c r="EG1061" s="7">
        <v>-7639.7153999991706</v>
      </c>
      <c r="EH1061" s="7">
        <v>4865007.1604000032</v>
      </c>
      <c r="EI1061" s="25">
        <f t="shared" si="526"/>
        <v>343.41017324655377</v>
      </c>
    </row>
    <row r="1062" spans="1:139" x14ac:dyDescent="0.25">
      <c r="A1062" s="6">
        <v>1048</v>
      </c>
      <c r="B1062" s="6">
        <v>0</v>
      </c>
      <c r="C1062" s="6">
        <v>2</v>
      </c>
      <c r="D1062" s="6">
        <v>0</v>
      </c>
      <c r="E1062" s="6">
        <v>2</v>
      </c>
      <c r="F1062" s="20">
        <f t="shared" si="496"/>
        <v>1</v>
      </c>
      <c r="G1062" s="20">
        <f t="shared" si="497"/>
        <v>1</v>
      </c>
      <c r="H1062" s="20">
        <f t="shared" si="498"/>
        <v>1</v>
      </c>
      <c r="I1062" s="7">
        <v>-7661.0866979251432</v>
      </c>
      <c r="J1062" s="7">
        <v>4864935.2291402621</v>
      </c>
      <c r="K1062" s="6">
        <v>3</v>
      </c>
      <c r="L1062" s="6">
        <v>6</v>
      </c>
      <c r="M1062" s="7">
        <v>-7658.9059740555158</v>
      </c>
      <c r="N1062" s="7">
        <v>4864933.6925052088</v>
      </c>
      <c r="O1062" s="26">
        <f t="shared" si="499"/>
        <v>-7658.9059740555176</v>
      </c>
      <c r="P1062" s="26">
        <f t="shared" si="500"/>
        <v>4864933.6925052088</v>
      </c>
      <c r="Q1062" s="20">
        <f t="shared" si="501"/>
        <v>1</v>
      </c>
      <c r="R1062" s="26">
        <f t="shared" si="502"/>
        <v>2.6677338478042563</v>
      </c>
      <c r="S1062" s="26">
        <f>R1062*'8_HeSo_Mercator'!$B$7</f>
        <v>2.0438212150499733</v>
      </c>
      <c r="T1062" s="6">
        <v>11367</v>
      </c>
      <c r="U1062" s="21">
        <v>0.17601318078843439</v>
      </c>
      <c r="V1062" s="7">
        <v>-7661.5582000017166</v>
      </c>
      <c r="W1062" s="7">
        <v>4864934.3435999975</v>
      </c>
      <c r="X1062" s="25">
        <f t="shared" si="503"/>
        <v>1041.8836789737666</v>
      </c>
      <c r="Y1062" s="6">
        <v>8622</v>
      </c>
      <c r="Z1062" s="21">
        <v>0.18288199595801449</v>
      </c>
      <c r="AA1062" s="7">
        <v>-7661.5582000017166</v>
      </c>
      <c r="AB1062" s="7">
        <v>4864934.3435999975</v>
      </c>
      <c r="AC1062" s="25">
        <f t="shared" si="504"/>
        <v>893.95609198463058</v>
      </c>
      <c r="AD1062" s="6">
        <v>10447</v>
      </c>
      <c r="AE1062" s="21">
        <v>0.19605579083208319</v>
      </c>
      <c r="AF1062" s="7">
        <v>-7661.5582000017166</v>
      </c>
      <c r="AG1062" s="7">
        <v>4864934.3435999975</v>
      </c>
      <c r="AH1062" s="25">
        <f t="shared" si="505"/>
        <v>676.83265254464197</v>
      </c>
      <c r="AI1062" s="6">
        <v>7737</v>
      </c>
      <c r="AJ1062" s="21">
        <v>0.1978371763234103</v>
      </c>
      <c r="AK1062" s="7">
        <v>-7661.5582000017166</v>
      </c>
      <c r="AL1062" s="7">
        <v>4864934.3435999975</v>
      </c>
      <c r="AM1062" s="25">
        <f t="shared" si="506"/>
        <v>652.78231584728769</v>
      </c>
      <c r="AN1062" s="6">
        <v>10905</v>
      </c>
      <c r="AO1062" s="21">
        <v>0.2148157927756516</v>
      </c>
      <c r="AP1062" s="7">
        <v>-7661.5582000017166</v>
      </c>
      <c r="AQ1062" s="7">
        <v>4864934.3435999975</v>
      </c>
      <c r="AR1062" s="25">
        <f t="shared" si="507"/>
        <v>469.60766160065793</v>
      </c>
      <c r="AS1062" s="6">
        <v>10434</v>
      </c>
      <c r="AT1062" s="21">
        <v>0.2208089498321264</v>
      </c>
      <c r="AU1062" s="7">
        <v>-7659.9353000000119</v>
      </c>
      <c r="AV1062" s="7">
        <v>4864938.7961999997</v>
      </c>
      <c r="AW1062" s="25">
        <f t="shared" si="508"/>
        <v>420.66202780304354</v>
      </c>
      <c r="AX1062" s="6">
        <v>9966</v>
      </c>
      <c r="AY1062" s="21">
        <v>0.2237302550888976</v>
      </c>
      <c r="AZ1062" s="7">
        <v>-7643.4281999990344</v>
      </c>
      <c r="BA1062" s="7">
        <v>4864927.9508000016</v>
      </c>
      <c r="BB1062" s="25">
        <f t="shared" si="509"/>
        <v>399.11782918516786</v>
      </c>
      <c r="BC1062" s="6">
        <v>7274</v>
      </c>
      <c r="BD1062" s="21">
        <v>0.22492305803497639</v>
      </c>
      <c r="BE1062" s="7">
        <v>-7646.2862999998033</v>
      </c>
      <c r="BF1062" s="7">
        <v>4864932.3486000001</v>
      </c>
      <c r="BG1062" s="25">
        <f t="shared" si="510"/>
        <v>390.71859625378551</v>
      </c>
      <c r="BH1062" s="6">
        <v>9522</v>
      </c>
      <c r="BI1062" s="21">
        <v>0.22571462052140129</v>
      </c>
      <c r="BJ1062" s="7">
        <v>-7656.4875000007451</v>
      </c>
      <c r="BK1062" s="7">
        <v>4864938.0895000026</v>
      </c>
      <c r="BL1062" s="25">
        <f t="shared" si="511"/>
        <v>385.26648927603696</v>
      </c>
      <c r="BM1062" s="6">
        <v>9525</v>
      </c>
      <c r="BN1062" s="21">
        <v>0.22634281866106809</v>
      </c>
      <c r="BO1062" s="7">
        <v>-7667.3517999984324</v>
      </c>
      <c r="BP1062" s="7">
        <v>4864936.6705000028</v>
      </c>
      <c r="BQ1062" s="25">
        <f t="shared" si="512"/>
        <v>381.00714537682546</v>
      </c>
      <c r="BR1062" s="6">
        <v>7730</v>
      </c>
      <c r="BS1062" s="21">
        <v>0.2278469857237263</v>
      </c>
      <c r="BT1062" s="7">
        <v>-7646.8057000003746</v>
      </c>
      <c r="BU1062" s="7">
        <v>4864925.9513000026</v>
      </c>
      <c r="BV1062" s="25">
        <f t="shared" si="513"/>
        <v>371.04522753975834</v>
      </c>
      <c r="BW1062" s="6">
        <v>8612</v>
      </c>
      <c r="BX1062" s="21">
        <v>0.22865790003528211</v>
      </c>
      <c r="BY1062" s="7">
        <v>-7659.9353000000119</v>
      </c>
      <c r="BZ1062" s="7">
        <v>4864938.7961999997</v>
      </c>
      <c r="CA1062" s="25">
        <f t="shared" si="514"/>
        <v>365.80964950433309</v>
      </c>
      <c r="CB1062" s="6">
        <v>7737</v>
      </c>
      <c r="CC1062" s="21">
        <v>0.1578129336663891</v>
      </c>
      <c r="CD1062" s="7">
        <v>-7661.5582000017166</v>
      </c>
      <c r="CE1062" s="7">
        <v>4864934.3435999975</v>
      </c>
      <c r="CF1062" s="25">
        <f t="shared" si="515"/>
        <v>1612.2397593982555</v>
      </c>
      <c r="CG1062" s="6">
        <v>8622</v>
      </c>
      <c r="CH1062" s="21">
        <v>0.1699847740526875</v>
      </c>
      <c r="CI1062" s="7">
        <v>-7661.5582000017166</v>
      </c>
      <c r="CJ1062" s="7">
        <v>4864934.3435999975</v>
      </c>
      <c r="CK1062" s="25">
        <f t="shared" si="516"/>
        <v>1197.7327113133288</v>
      </c>
      <c r="CL1062" s="6">
        <v>11367</v>
      </c>
      <c r="CM1062" s="21">
        <v>0.1786864504255809</v>
      </c>
      <c r="CN1062" s="7">
        <v>-7661.5582000017166</v>
      </c>
      <c r="CO1062" s="7">
        <v>4864934.3435999975</v>
      </c>
      <c r="CP1062" s="25">
        <f t="shared" si="517"/>
        <v>980.91982741877609</v>
      </c>
      <c r="CQ1062" s="6">
        <v>10447</v>
      </c>
      <c r="CR1062" s="21">
        <v>0.1798949707532411</v>
      </c>
      <c r="CS1062" s="7">
        <v>-7661.5582000017166</v>
      </c>
      <c r="CT1062" s="7">
        <v>4864934.3435999975</v>
      </c>
      <c r="CU1062" s="25">
        <f t="shared" si="518"/>
        <v>954.82528569602619</v>
      </c>
      <c r="CV1062" s="6">
        <v>9966</v>
      </c>
      <c r="CW1062" s="21">
        <v>0.18193641057494461</v>
      </c>
      <c r="CX1062" s="7">
        <v>-7643.4281999990344</v>
      </c>
      <c r="CY1062" s="7">
        <v>4864927.9508000016</v>
      </c>
      <c r="CZ1062" s="25">
        <f t="shared" si="519"/>
        <v>912.68625674629413</v>
      </c>
      <c r="DA1062" s="6">
        <v>16709</v>
      </c>
      <c r="DB1062" s="21">
        <v>0.18347607734386229</v>
      </c>
      <c r="DC1062" s="7">
        <v>-7667.3517999984324</v>
      </c>
      <c r="DD1062" s="7">
        <v>4864936.6705000028</v>
      </c>
      <c r="DE1062" s="25">
        <f t="shared" si="520"/>
        <v>882.4339614048763</v>
      </c>
      <c r="DF1062" s="6">
        <v>17808</v>
      </c>
      <c r="DG1062" s="21">
        <v>0.18403389180425039</v>
      </c>
      <c r="DH1062" s="7">
        <v>-7646.8057000003746</v>
      </c>
      <c r="DI1062" s="7">
        <v>4864925.9513000026</v>
      </c>
      <c r="DJ1062" s="25">
        <f t="shared" si="521"/>
        <v>871.78372816352839</v>
      </c>
      <c r="DK1062" s="6">
        <v>7730</v>
      </c>
      <c r="DL1062" s="21">
        <v>0.1878086859185216</v>
      </c>
      <c r="DM1062" s="7">
        <v>-7646.8057000003746</v>
      </c>
      <c r="DN1062" s="7">
        <v>4864925.9513000026</v>
      </c>
      <c r="DO1062" s="25">
        <f t="shared" si="522"/>
        <v>803.78020064483349</v>
      </c>
      <c r="DP1062" s="6">
        <v>10905</v>
      </c>
      <c r="DQ1062" s="21">
        <v>0.19170211648547861</v>
      </c>
      <c r="DR1062" s="7">
        <v>-7661.5582000017166</v>
      </c>
      <c r="DS1062" s="7">
        <v>4864934.3435999975</v>
      </c>
      <c r="DT1062" s="25">
        <f t="shared" si="523"/>
        <v>740.44425711511951</v>
      </c>
      <c r="DU1062" s="6">
        <v>18197</v>
      </c>
      <c r="DV1062" s="21">
        <v>0.19654276009942881</v>
      </c>
      <c r="DW1062" s="7">
        <v>-7667.3517999984324</v>
      </c>
      <c r="DX1062" s="7">
        <v>4864936.6705000028</v>
      </c>
      <c r="DY1062" s="25">
        <f t="shared" si="524"/>
        <v>670.14965344281927</v>
      </c>
      <c r="DZ1062" s="6">
        <v>16547</v>
      </c>
      <c r="EA1062" s="21">
        <v>0.19671846070438531</v>
      </c>
      <c r="EB1062" s="7">
        <v>-7667.3517999984324</v>
      </c>
      <c r="EC1062" s="7">
        <v>4864936.6705000028</v>
      </c>
      <c r="ED1062" s="25">
        <f t="shared" si="525"/>
        <v>667.75866187458462</v>
      </c>
      <c r="EE1062" s="6">
        <v>16439</v>
      </c>
      <c r="EF1062" s="21">
        <v>0.1979146809445268</v>
      </c>
      <c r="EG1062" s="7">
        <v>-7667.3517999984324</v>
      </c>
      <c r="EH1062" s="7">
        <v>4864936.6705000028</v>
      </c>
      <c r="EI1062" s="25">
        <f t="shared" si="526"/>
        <v>651.76038186244307</v>
      </c>
    </row>
    <row r="1063" spans="1:139" x14ac:dyDescent="0.25">
      <c r="A1063" s="6">
        <v>1049</v>
      </c>
      <c r="B1063" s="6">
        <v>0</v>
      </c>
      <c r="C1063" s="6">
        <v>2</v>
      </c>
      <c r="D1063" s="6">
        <v>0</v>
      </c>
      <c r="E1063" s="6">
        <v>2</v>
      </c>
      <c r="F1063" s="20">
        <f t="shared" si="496"/>
        <v>1</v>
      </c>
      <c r="G1063" s="20">
        <f t="shared" si="497"/>
        <v>1</v>
      </c>
      <c r="H1063" s="20">
        <f t="shared" si="498"/>
        <v>1</v>
      </c>
      <c r="I1063" s="7">
        <v>-7643.8176627906687</v>
      </c>
      <c r="J1063" s="7">
        <v>4864930.4321708148</v>
      </c>
      <c r="K1063" s="6">
        <v>3</v>
      </c>
      <c r="L1063" s="6">
        <v>3</v>
      </c>
      <c r="M1063" s="7">
        <v>-7645.5983361882681</v>
      </c>
      <c r="N1063" s="7">
        <v>4864928.6675747056</v>
      </c>
      <c r="O1063" s="26">
        <f t="shared" si="499"/>
        <v>-7645.5983361882691</v>
      </c>
      <c r="P1063" s="26">
        <f t="shared" si="500"/>
        <v>4864928.6675747065</v>
      </c>
      <c r="Q1063" s="20">
        <f t="shared" si="501"/>
        <v>1</v>
      </c>
      <c r="R1063" s="26">
        <f t="shared" si="502"/>
        <v>2.5069098855993288</v>
      </c>
      <c r="S1063" s="26">
        <f>R1063*'8_HeSo_Mercator'!$B$7</f>
        <v>1.9206097387202163</v>
      </c>
      <c r="T1063" s="6">
        <v>9524</v>
      </c>
      <c r="U1063" s="21">
        <v>0.1985378874065962</v>
      </c>
      <c r="V1063" s="7">
        <v>-7646.8057000003746</v>
      </c>
      <c r="W1063" s="7">
        <v>4864925.9513000026</v>
      </c>
      <c r="X1063" s="25">
        <f t="shared" si="503"/>
        <v>643.61538155789219</v>
      </c>
      <c r="Y1063" s="6">
        <v>10435</v>
      </c>
      <c r="Z1063" s="21">
        <v>0.1990778655234989</v>
      </c>
      <c r="AA1063" s="7">
        <v>-7646.8057000003746</v>
      </c>
      <c r="AB1063" s="7">
        <v>4864925.9513000026</v>
      </c>
      <c r="AC1063" s="25">
        <f t="shared" si="504"/>
        <v>636.66078047741189</v>
      </c>
      <c r="AD1063" s="6">
        <v>9962</v>
      </c>
      <c r="AE1063" s="21">
        <v>0.20237004258647501</v>
      </c>
      <c r="AF1063" s="7">
        <v>-7646.2862999998033</v>
      </c>
      <c r="AG1063" s="7">
        <v>4864932.3486000001</v>
      </c>
      <c r="AH1063" s="25">
        <f t="shared" si="505"/>
        <v>596.23176196756231</v>
      </c>
      <c r="AI1063" s="6">
        <v>8593</v>
      </c>
      <c r="AJ1063" s="21">
        <v>0.21464963966136399</v>
      </c>
      <c r="AK1063" s="7">
        <v>-7646.2862999998033</v>
      </c>
      <c r="AL1063" s="7">
        <v>4864932.3486000001</v>
      </c>
      <c r="AM1063" s="25">
        <f t="shared" si="506"/>
        <v>471.06338114870681</v>
      </c>
      <c r="AN1063" s="6">
        <v>11335</v>
      </c>
      <c r="AO1063" s="21">
        <v>0.23084288658462379</v>
      </c>
      <c r="AP1063" s="7">
        <v>-7646.2862999998033</v>
      </c>
      <c r="AQ1063" s="7">
        <v>4864932.3486000001</v>
      </c>
      <c r="AR1063" s="25">
        <f t="shared" si="507"/>
        <v>352.15512624415823</v>
      </c>
      <c r="AS1063" s="6">
        <v>11339</v>
      </c>
      <c r="AT1063" s="21">
        <v>0.23171999025412029</v>
      </c>
      <c r="AU1063" s="7">
        <v>-7641.8123999983072</v>
      </c>
      <c r="AV1063" s="7">
        <v>4864922.3139000013</v>
      </c>
      <c r="AW1063" s="25">
        <f t="shared" si="508"/>
        <v>346.85343016194111</v>
      </c>
      <c r="AX1063" s="6">
        <v>11338</v>
      </c>
      <c r="AY1063" s="21">
        <v>0.23602400266512891</v>
      </c>
      <c r="AZ1063" s="7">
        <v>-7643.4281999990344</v>
      </c>
      <c r="BA1063" s="7">
        <v>4864927.9508000016</v>
      </c>
      <c r="BB1063" s="25">
        <f t="shared" si="509"/>
        <v>322.23693298265039</v>
      </c>
      <c r="BC1063" s="6">
        <v>10878</v>
      </c>
      <c r="BD1063" s="21">
        <v>0.23845958169075659</v>
      </c>
      <c r="BE1063" s="7">
        <v>-7643.4281999990344</v>
      </c>
      <c r="BF1063" s="7">
        <v>4864927.9508000016</v>
      </c>
      <c r="BG1063" s="25">
        <f t="shared" si="510"/>
        <v>309.27220370871197</v>
      </c>
      <c r="BH1063" s="6">
        <v>7274</v>
      </c>
      <c r="BI1063" s="21">
        <v>0.2387084006067263</v>
      </c>
      <c r="BJ1063" s="7">
        <v>-7646.2862999998033</v>
      </c>
      <c r="BK1063" s="7">
        <v>4864932.3486000001</v>
      </c>
      <c r="BL1063" s="25">
        <f t="shared" si="511"/>
        <v>307.98473264050034</v>
      </c>
      <c r="BM1063" s="6">
        <v>10879</v>
      </c>
      <c r="BN1063" s="21">
        <v>0.24513615161069771</v>
      </c>
      <c r="BO1063" s="7">
        <v>-7646.2862999998033</v>
      </c>
      <c r="BP1063" s="7">
        <v>4864932.3486000001</v>
      </c>
      <c r="BQ1063" s="25">
        <f t="shared" si="512"/>
        <v>276.93034368754724</v>
      </c>
      <c r="BR1063" s="6">
        <v>9057</v>
      </c>
      <c r="BS1063" s="21">
        <v>0.2467556716969394</v>
      </c>
      <c r="BT1063" s="7">
        <v>-7643.4281999990344</v>
      </c>
      <c r="BU1063" s="7">
        <v>4864927.9508000016</v>
      </c>
      <c r="BV1063" s="25">
        <f t="shared" si="513"/>
        <v>269.73134937188007</v>
      </c>
      <c r="BW1063" s="6">
        <v>11351</v>
      </c>
      <c r="BX1063" s="21">
        <v>0.24693501799541981</v>
      </c>
      <c r="BY1063" s="7">
        <v>-7646.8057000003746</v>
      </c>
      <c r="BZ1063" s="7">
        <v>4864925.9513000026</v>
      </c>
      <c r="CA1063" s="25">
        <f t="shared" si="514"/>
        <v>268.94859051858253</v>
      </c>
      <c r="CB1063" s="6">
        <v>9524</v>
      </c>
      <c r="CC1063" s="21">
        <v>0.18799608341492879</v>
      </c>
      <c r="CD1063" s="7">
        <v>-7646.8057000003746</v>
      </c>
      <c r="CE1063" s="7">
        <v>4864925.9513000026</v>
      </c>
      <c r="CF1063" s="25">
        <f t="shared" si="515"/>
        <v>800.58010574994671</v>
      </c>
      <c r="CG1063" s="6">
        <v>10435</v>
      </c>
      <c r="CH1063" s="21">
        <v>0.19045710549075029</v>
      </c>
      <c r="CI1063" s="7">
        <v>-7646.8057000003746</v>
      </c>
      <c r="CJ1063" s="7">
        <v>4864925.9513000026</v>
      </c>
      <c r="CK1063" s="25">
        <f t="shared" si="516"/>
        <v>759.9959552207556</v>
      </c>
      <c r="CL1063" s="6">
        <v>9962</v>
      </c>
      <c r="CM1063" s="21">
        <v>0.1940918485658113</v>
      </c>
      <c r="CN1063" s="7">
        <v>-7646.2862999998033</v>
      </c>
      <c r="CO1063" s="7">
        <v>4864932.3486000001</v>
      </c>
      <c r="CP1063" s="25">
        <f t="shared" si="517"/>
        <v>704.64571386442378</v>
      </c>
      <c r="CQ1063" s="6">
        <v>8593</v>
      </c>
      <c r="CR1063" s="21">
        <v>0.20724423317940091</v>
      </c>
      <c r="CS1063" s="7">
        <v>-7646.2862999998033</v>
      </c>
      <c r="CT1063" s="7">
        <v>4864932.3486000001</v>
      </c>
      <c r="CU1063" s="25">
        <f t="shared" si="518"/>
        <v>542.08848422351934</v>
      </c>
      <c r="CV1063" s="6">
        <v>11339</v>
      </c>
      <c r="CW1063" s="21">
        <v>0.2215565112103878</v>
      </c>
      <c r="CX1063" s="7">
        <v>-7641.8123999983072</v>
      </c>
      <c r="CY1063" s="7">
        <v>4864922.3139000013</v>
      </c>
      <c r="CZ1063" s="25">
        <f t="shared" si="519"/>
        <v>415.01321773023733</v>
      </c>
      <c r="DA1063" s="6">
        <v>11335</v>
      </c>
      <c r="DB1063" s="21">
        <v>0.22548015364916771</v>
      </c>
      <c r="DC1063" s="7">
        <v>-7646.2862999998033</v>
      </c>
      <c r="DD1063" s="7">
        <v>4864932.3486000001</v>
      </c>
      <c r="DE1063" s="25">
        <f t="shared" si="520"/>
        <v>386.8714770979517</v>
      </c>
      <c r="DF1063" s="6">
        <v>7274</v>
      </c>
      <c r="DG1063" s="21">
        <v>0.22966440804567029</v>
      </c>
      <c r="DH1063" s="7">
        <v>-7646.2862999998033</v>
      </c>
      <c r="DI1063" s="7">
        <v>4864932.3486000001</v>
      </c>
      <c r="DJ1063" s="25">
        <f t="shared" si="521"/>
        <v>359.43901490345178</v>
      </c>
      <c r="DK1063" s="6">
        <v>10421</v>
      </c>
      <c r="DL1063" s="21">
        <v>0.232794031352167</v>
      </c>
      <c r="DM1063" s="7">
        <v>-7644.0348999984562</v>
      </c>
      <c r="DN1063" s="7">
        <v>4864930.0667999983</v>
      </c>
      <c r="DO1063" s="25">
        <f t="shared" si="522"/>
        <v>340.4964868450254</v>
      </c>
      <c r="DP1063" s="6">
        <v>10879</v>
      </c>
      <c r="DQ1063" s="21">
        <v>0.23441423521186391</v>
      </c>
      <c r="DR1063" s="7">
        <v>-7646.2862999998033</v>
      </c>
      <c r="DS1063" s="7">
        <v>4864932.3486000001</v>
      </c>
      <c r="DT1063" s="25">
        <f t="shared" si="523"/>
        <v>331.17997899480588</v>
      </c>
      <c r="DU1063" s="6">
        <v>9511</v>
      </c>
      <c r="DV1063" s="21">
        <v>0.23464683716828341</v>
      </c>
      <c r="DW1063" s="7">
        <v>-7641.8123999983072</v>
      </c>
      <c r="DX1063" s="7">
        <v>4864922.3139000013</v>
      </c>
      <c r="DY1063" s="25">
        <f t="shared" si="524"/>
        <v>329.86875494485855</v>
      </c>
      <c r="DZ1063" s="6">
        <v>8166</v>
      </c>
      <c r="EA1063" s="21">
        <v>0.2355612967747312</v>
      </c>
      <c r="EB1063" s="7">
        <v>-7646.8057000003746</v>
      </c>
      <c r="EC1063" s="7">
        <v>4864925.9513000026</v>
      </c>
      <c r="ED1063" s="25">
        <f t="shared" si="525"/>
        <v>324.77624340813719</v>
      </c>
      <c r="EE1063" s="6">
        <v>7720</v>
      </c>
      <c r="EF1063" s="21">
        <v>0.23647273615294259</v>
      </c>
      <c r="EG1063" s="7">
        <v>-7644.0348999984562</v>
      </c>
      <c r="EH1063" s="7">
        <v>4864930.0667999983</v>
      </c>
      <c r="EI1063" s="25">
        <f t="shared" si="526"/>
        <v>319.79796368988201</v>
      </c>
    </row>
    <row r="1064" spans="1:139" x14ac:dyDescent="0.25">
      <c r="A1064" s="6">
        <v>1050</v>
      </c>
      <c r="B1064" s="6">
        <v>0</v>
      </c>
      <c r="C1064" s="6">
        <v>2</v>
      </c>
      <c r="D1064" s="6">
        <v>0</v>
      </c>
      <c r="E1064" s="6">
        <v>2</v>
      </c>
      <c r="F1064" s="20">
        <f t="shared" si="496"/>
        <v>1</v>
      </c>
      <c r="G1064" s="20">
        <f t="shared" si="497"/>
        <v>1</v>
      </c>
      <c r="H1064" s="20">
        <f t="shared" si="498"/>
        <v>1</v>
      </c>
      <c r="I1064" s="7">
        <v>-7641.7871539826547</v>
      </c>
      <c r="J1064" s="7">
        <v>4864902.4499654165</v>
      </c>
      <c r="K1064" s="6">
        <v>0</v>
      </c>
      <c r="L1064" s="6">
        <v>-3</v>
      </c>
      <c r="M1064" s="7">
        <v>-7637.3372893342676</v>
      </c>
      <c r="N1064" s="7">
        <v>4864904.4687430449</v>
      </c>
      <c r="O1064" s="26">
        <f t="shared" si="499"/>
        <v>-7637.3372893342685</v>
      </c>
      <c r="P1064" s="26">
        <f t="shared" si="500"/>
        <v>4864904.4687430449</v>
      </c>
      <c r="Q1064" s="20">
        <f t="shared" si="501"/>
        <v>1</v>
      </c>
      <c r="R1064" s="26">
        <f t="shared" si="502"/>
        <v>4.8863850136889226</v>
      </c>
      <c r="S1064" s="26">
        <f>R1064*'8_HeSo_Mercator'!$B$7</f>
        <v>3.7435883508767693</v>
      </c>
      <c r="T1064" s="6">
        <v>11345</v>
      </c>
      <c r="U1064" s="21">
        <v>0.1169594335093357</v>
      </c>
      <c r="V1064" s="7">
        <v>-7637.5564999990156</v>
      </c>
      <c r="W1064" s="7">
        <v>4864907.4662000015</v>
      </c>
      <c r="X1064" s="25">
        <f t="shared" si="503"/>
        <v>5343.9080336446659</v>
      </c>
      <c r="Y1064" s="6">
        <v>7288</v>
      </c>
      <c r="Z1064" s="21">
        <v>0.15282218313534951</v>
      </c>
      <c r="AA1064" s="7">
        <v>-7636.6226000003517</v>
      </c>
      <c r="AB1064" s="7">
        <v>4864899.4196000015</v>
      </c>
      <c r="AC1064" s="25">
        <f t="shared" si="504"/>
        <v>1833.3880742681124</v>
      </c>
      <c r="AD1064" s="6">
        <v>9059</v>
      </c>
      <c r="AE1064" s="21">
        <v>0.15414156665955431</v>
      </c>
      <c r="AF1064" s="7">
        <v>-7636.083599999547</v>
      </c>
      <c r="AG1064" s="7">
        <v>4864897.5381999984</v>
      </c>
      <c r="AH1064" s="25">
        <f t="shared" si="505"/>
        <v>1771.4174764774693</v>
      </c>
      <c r="AI1064" s="6">
        <v>10426</v>
      </c>
      <c r="AJ1064" s="21">
        <v>0.1578577251623261</v>
      </c>
      <c r="AK1064" s="7">
        <v>-7637.0023000016809</v>
      </c>
      <c r="AL1064" s="7">
        <v>4864905.5323000029</v>
      </c>
      <c r="AM1064" s="25">
        <f t="shared" si="506"/>
        <v>1610.4106718333703</v>
      </c>
      <c r="AN1064" s="6">
        <v>10433</v>
      </c>
      <c r="AO1064" s="21">
        <v>0.1622930742041466</v>
      </c>
      <c r="AP1064" s="7">
        <v>-7638.2760000005364</v>
      </c>
      <c r="AQ1064" s="7">
        <v>4864905.1872000024</v>
      </c>
      <c r="AR1064" s="25">
        <f t="shared" si="507"/>
        <v>1441.4515601003295</v>
      </c>
      <c r="AS1064" s="6">
        <v>9977</v>
      </c>
      <c r="AT1064" s="21">
        <v>0.1655201303992237</v>
      </c>
      <c r="AU1064" s="7">
        <v>-7638.2760000005364</v>
      </c>
      <c r="AV1064" s="7">
        <v>4864905.1872000024</v>
      </c>
      <c r="AW1064" s="25">
        <f t="shared" si="508"/>
        <v>1332.2837193300863</v>
      </c>
      <c r="AX1064" s="6">
        <v>10890</v>
      </c>
      <c r="AY1064" s="21">
        <v>0.1669698763363813</v>
      </c>
      <c r="AZ1064" s="7">
        <v>-7637.0023000016809</v>
      </c>
      <c r="BA1064" s="7">
        <v>4864905.5323000029</v>
      </c>
      <c r="BB1064" s="25">
        <f t="shared" si="509"/>
        <v>1286.6117045677786</v>
      </c>
      <c r="BC1064" s="6">
        <v>9514</v>
      </c>
      <c r="BD1064" s="21">
        <v>0.16853329429971281</v>
      </c>
      <c r="BE1064" s="7">
        <v>-7637.5564999990156</v>
      </c>
      <c r="BF1064" s="7">
        <v>4864907.4662000015</v>
      </c>
      <c r="BG1064" s="25">
        <f t="shared" si="510"/>
        <v>1239.530336174508</v>
      </c>
      <c r="BH1064" s="6">
        <v>7286</v>
      </c>
      <c r="BI1064" s="21">
        <v>0.17142740553872429</v>
      </c>
      <c r="BJ1064" s="7">
        <v>-7637.5564999990156</v>
      </c>
      <c r="BK1064" s="7">
        <v>4864907.4662000015</v>
      </c>
      <c r="BL1064" s="25">
        <f t="shared" si="511"/>
        <v>1157.9211603713868</v>
      </c>
      <c r="BM1064" s="6">
        <v>8599</v>
      </c>
      <c r="BN1064" s="21">
        <v>0.17453088899810329</v>
      </c>
      <c r="BO1064" s="7">
        <v>-7639.6909999996424</v>
      </c>
      <c r="BP1064" s="7">
        <v>4864914.9127999991</v>
      </c>
      <c r="BQ1064" s="25">
        <f t="shared" si="512"/>
        <v>1077.7320460513326</v>
      </c>
      <c r="BR1064" s="6">
        <v>7289</v>
      </c>
      <c r="BS1064" s="21">
        <v>0.17807275311755461</v>
      </c>
      <c r="BT1064" s="7">
        <v>-7638.2760000005364</v>
      </c>
      <c r="BU1064" s="7">
        <v>4864905.1872000024</v>
      </c>
      <c r="BV1064" s="25">
        <f t="shared" si="513"/>
        <v>994.51218167523075</v>
      </c>
      <c r="BW1064" s="6">
        <v>10888</v>
      </c>
      <c r="BX1064" s="21">
        <v>0.1822011898936525</v>
      </c>
      <c r="BY1064" s="7">
        <v>-7638.2760000005364</v>
      </c>
      <c r="BZ1064" s="7">
        <v>4864905.1872000024</v>
      </c>
      <c r="CA1064" s="25">
        <f t="shared" si="514"/>
        <v>907.39245652304783</v>
      </c>
      <c r="CB1064" s="6">
        <v>11345</v>
      </c>
      <c r="CC1064" s="21">
        <v>0.1108842017932927</v>
      </c>
      <c r="CD1064" s="7">
        <v>-7637.5564999990156</v>
      </c>
      <c r="CE1064" s="7">
        <v>4864907.4662000015</v>
      </c>
      <c r="CF1064" s="25">
        <f t="shared" si="515"/>
        <v>6614.869822317748</v>
      </c>
      <c r="CG1064" s="6">
        <v>7288</v>
      </c>
      <c r="CH1064" s="21">
        <v>0.11555932711026801</v>
      </c>
      <c r="CI1064" s="7">
        <v>-7636.6226000003517</v>
      </c>
      <c r="CJ1064" s="7">
        <v>4864899.4196000015</v>
      </c>
      <c r="CK1064" s="25">
        <f t="shared" si="516"/>
        <v>5607.6381629370489</v>
      </c>
      <c r="CL1064" s="6">
        <v>9059</v>
      </c>
      <c r="CM1064" s="21">
        <v>0.14592790626738189</v>
      </c>
      <c r="CN1064" s="7">
        <v>-7636.083599999547</v>
      </c>
      <c r="CO1064" s="7">
        <v>4864897.5381999984</v>
      </c>
      <c r="CP1064" s="25">
        <f t="shared" si="517"/>
        <v>2205.1929454868864</v>
      </c>
      <c r="CQ1064" s="6">
        <v>10433</v>
      </c>
      <c r="CR1064" s="21">
        <v>0.15783947376547969</v>
      </c>
      <c r="CS1064" s="7">
        <v>-7638.2760000005364</v>
      </c>
      <c r="CT1064" s="7">
        <v>4864905.1872000024</v>
      </c>
      <c r="CU1064" s="25">
        <f t="shared" si="518"/>
        <v>1611.1556652625482</v>
      </c>
      <c r="CV1064" s="6">
        <v>7725</v>
      </c>
      <c r="CW1064" s="21">
        <v>0.167856471914334</v>
      </c>
      <c r="CX1064" s="7">
        <v>-7636.6226000003517</v>
      </c>
      <c r="CY1064" s="7">
        <v>4864899.4196000015</v>
      </c>
      <c r="CZ1064" s="25">
        <f t="shared" si="519"/>
        <v>1259.6434633312708</v>
      </c>
      <c r="DA1064" s="6">
        <v>10426</v>
      </c>
      <c r="DB1064" s="21">
        <v>0.16801415626811481</v>
      </c>
      <c r="DC1064" s="7">
        <v>-7637.0023000016809</v>
      </c>
      <c r="DD1064" s="7">
        <v>4864905.5323000029</v>
      </c>
      <c r="DE1064" s="25">
        <f t="shared" si="520"/>
        <v>1254.9213226844854</v>
      </c>
      <c r="DF1064" s="6">
        <v>8161</v>
      </c>
      <c r="DG1064" s="21">
        <v>0.171589987078162</v>
      </c>
      <c r="DH1064" s="7">
        <v>-7637.0023000016809</v>
      </c>
      <c r="DI1064" s="7">
        <v>4864905.5323000029</v>
      </c>
      <c r="DJ1064" s="25">
        <f t="shared" si="521"/>
        <v>1153.5388717022902</v>
      </c>
      <c r="DK1064" s="6">
        <v>9977</v>
      </c>
      <c r="DL1064" s="21">
        <v>0.1729036672585979</v>
      </c>
      <c r="DM1064" s="7">
        <v>-7638.2760000005364</v>
      </c>
      <c r="DN1064" s="7">
        <v>4864905.1872000024</v>
      </c>
      <c r="DO1064" s="25">
        <f t="shared" si="522"/>
        <v>1118.8791507349522</v>
      </c>
      <c r="DP1064" s="6">
        <v>7286</v>
      </c>
      <c r="DQ1064" s="21">
        <v>0.17450299779110129</v>
      </c>
      <c r="DR1064" s="7">
        <v>-7637.5564999990156</v>
      </c>
      <c r="DS1064" s="7">
        <v>4864907.4662000015</v>
      </c>
      <c r="DT1064" s="25">
        <f t="shared" si="523"/>
        <v>1078.4212366186798</v>
      </c>
      <c r="DU1064" s="6">
        <v>11344</v>
      </c>
      <c r="DV1064" s="21">
        <v>0.1777401403338979</v>
      </c>
      <c r="DW1064" s="7">
        <v>-7636.6226000003517</v>
      </c>
      <c r="DX1064" s="7">
        <v>4864899.4196000015</v>
      </c>
      <c r="DY1064" s="25">
        <f t="shared" si="524"/>
        <v>1001.9773980004904</v>
      </c>
      <c r="DZ1064" s="6">
        <v>10890</v>
      </c>
      <c r="EA1064" s="21">
        <v>0.17907248347944349</v>
      </c>
      <c r="EB1064" s="7">
        <v>-7637.0023000016809</v>
      </c>
      <c r="EC1064" s="7">
        <v>4864905.5323000029</v>
      </c>
      <c r="ED1064" s="25">
        <f t="shared" si="525"/>
        <v>972.48872137292187</v>
      </c>
      <c r="EE1064" s="6">
        <v>9514</v>
      </c>
      <c r="EF1064" s="21">
        <v>0.18658815120958341</v>
      </c>
      <c r="EG1064" s="7">
        <v>-7637.5564999990156</v>
      </c>
      <c r="EH1064" s="7">
        <v>4864907.4662000015</v>
      </c>
      <c r="EI1064" s="25">
        <f t="shared" si="526"/>
        <v>825.01862653970397</v>
      </c>
    </row>
    <row r="1065" spans="1:139" x14ac:dyDescent="0.25">
      <c r="A1065" s="6">
        <v>1051</v>
      </c>
      <c r="B1065" s="6">
        <v>0</v>
      </c>
      <c r="C1065" s="6">
        <v>1</v>
      </c>
      <c r="D1065" s="6">
        <v>0</v>
      </c>
      <c r="E1065" s="6">
        <v>1</v>
      </c>
      <c r="F1065" s="20">
        <f t="shared" si="496"/>
        <v>1</v>
      </c>
      <c r="G1065" s="20">
        <f t="shared" si="497"/>
        <v>1</v>
      </c>
      <c r="H1065" s="20">
        <f t="shared" si="498"/>
        <v>1</v>
      </c>
      <c r="I1065" s="7">
        <v>-7592.0509543425705</v>
      </c>
      <c r="J1065" s="7">
        <v>4864978.4529434303</v>
      </c>
      <c r="K1065" s="6">
        <v>-3</v>
      </c>
      <c r="L1065" s="6">
        <v>0</v>
      </c>
      <c r="M1065" s="7">
        <v>-7589.2304372189737</v>
      </c>
      <c r="N1065" s="7">
        <v>4864985.3603026718</v>
      </c>
      <c r="O1065" s="26">
        <f t="shared" si="499"/>
        <v>-7589.2304372189728</v>
      </c>
      <c r="P1065" s="26">
        <f t="shared" si="500"/>
        <v>4864985.3603026718</v>
      </c>
      <c r="Q1065" s="20">
        <f t="shared" si="501"/>
        <v>1</v>
      </c>
      <c r="R1065" s="26">
        <f t="shared" si="502"/>
        <v>7.4610273110177765</v>
      </c>
      <c r="S1065" s="26">
        <f>R1065*'8_HeSo_Mercator'!$B$7</f>
        <v>5.7160896754661099</v>
      </c>
      <c r="T1065" s="6">
        <v>10379</v>
      </c>
      <c r="U1065" s="21">
        <v>0.1132077456963281</v>
      </c>
      <c r="V1065" s="7">
        <v>-7589.0623999983072</v>
      </c>
      <c r="W1065" s="7">
        <v>4864985.5291000009</v>
      </c>
      <c r="X1065" s="25">
        <f t="shared" si="503"/>
        <v>6088.2913978752167</v>
      </c>
      <c r="Y1065" s="6">
        <v>7233</v>
      </c>
      <c r="Z1065" s="21">
        <v>0.1506239017620889</v>
      </c>
      <c r="AA1065" s="7">
        <v>-7589.0623999983072</v>
      </c>
      <c r="AB1065" s="7">
        <v>4864985.5291000009</v>
      </c>
      <c r="AC1065" s="25">
        <f t="shared" si="504"/>
        <v>1942.7835900299776</v>
      </c>
      <c r="AD1065" s="6">
        <v>9922</v>
      </c>
      <c r="AE1065" s="21">
        <v>0.1613034553049035</v>
      </c>
      <c r="AF1065" s="7">
        <v>-7589.0623999983072</v>
      </c>
      <c r="AG1065" s="7">
        <v>4864985.5291000009</v>
      </c>
      <c r="AH1065" s="25">
        <f t="shared" si="505"/>
        <v>1477.1524451518665</v>
      </c>
      <c r="AI1065" s="6">
        <v>10376</v>
      </c>
      <c r="AJ1065" s="21">
        <v>0.1824566477192906</v>
      </c>
      <c r="AK1065" s="7">
        <v>-7587.1022999994457</v>
      </c>
      <c r="AL1065" s="7">
        <v>4864986.0909999982</v>
      </c>
      <c r="AM1065" s="25">
        <f t="shared" si="506"/>
        <v>902.32135289986695</v>
      </c>
      <c r="AN1065" s="6">
        <v>9007</v>
      </c>
      <c r="AO1065" s="21">
        <v>0.1845443471780647</v>
      </c>
      <c r="AP1065" s="7">
        <v>-7589.0623999983072</v>
      </c>
      <c r="AQ1065" s="7">
        <v>4864985.5291000009</v>
      </c>
      <c r="AR1065" s="25">
        <f t="shared" si="507"/>
        <v>862.1781510851265</v>
      </c>
      <c r="AS1065" s="6">
        <v>10833</v>
      </c>
      <c r="AT1065" s="21">
        <v>0.18811045311846339</v>
      </c>
      <c r="AU1065" s="7">
        <v>-7589.0623999983072</v>
      </c>
      <c r="AV1065" s="7">
        <v>4864985.5291000009</v>
      </c>
      <c r="AW1065" s="25">
        <f t="shared" si="508"/>
        <v>798.63489455957665</v>
      </c>
      <c r="AX1065" s="6">
        <v>8552</v>
      </c>
      <c r="AY1065" s="21">
        <v>0.19074023920308139</v>
      </c>
      <c r="AZ1065" s="7">
        <v>-7589.0623999983072</v>
      </c>
      <c r="BA1065" s="7">
        <v>4864985.5291000009</v>
      </c>
      <c r="BB1065" s="25">
        <f t="shared" si="509"/>
        <v>755.49345837950693</v>
      </c>
      <c r="BC1065" s="6">
        <v>11295</v>
      </c>
      <c r="BD1065" s="21">
        <v>0.1963734316030481</v>
      </c>
      <c r="BE1065" s="7">
        <v>-7589.0623999983072</v>
      </c>
      <c r="BF1065" s="7">
        <v>4864985.5291000009</v>
      </c>
      <c r="BG1065" s="25">
        <f t="shared" si="510"/>
        <v>672.46406609405847</v>
      </c>
      <c r="BH1065" s="6">
        <v>9923</v>
      </c>
      <c r="BI1065" s="21">
        <v>0.2011102059993615</v>
      </c>
      <c r="BJ1065" s="7">
        <v>-7587.1022999994457</v>
      </c>
      <c r="BK1065" s="7">
        <v>4864986.0909999982</v>
      </c>
      <c r="BL1065" s="25">
        <f t="shared" si="511"/>
        <v>611.31289456956904</v>
      </c>
      <c r="BM1065" s="6">
        <v>9466</v>
      </c>
      <c r="BN1065" s="21">
        <v>0.2040927427175479</v>
      </c>
      <c r="BO1065" s="7">
        <v>-7589.0623999983072</v>
      </c>
      <c r="BP1065" s="7">
        <v>4864985.5291000009</v>
      </c>
      <c r="BQ1065" s="25">
        <f t="shared" si="512"/>
        <v>576.35458435363864</v>
      </c>
      <c r="BR1065" s="6">
        <v>11294</v>
      </c>
      <c r="BS1065" s="21">
        <v>0.209535375014298</v>
      </c>
      <c r="BT1065" s="7">
        <v>-7587.1022999994457</v>
      </c>
      <c r="BU1065" s="7">
        <v>4864986.0909999982</v>
      </c>
      <c r="BV1065" s="25">
        <f t="shared" si="513"/>
        <v>518.76490183588976</v>
      </c>
      <c r="BW1065" s="6">
        <v>7236</v>
      </c>
      <c r="BX1065" s="21">
        <v>0.2125138611801855</v>
      </c>
      <c r="BY1065" s="7">
        <v>-7594.2641000002623</v>
      </c>
      <c r="BZ1065" s="7">
        <v>4864982.4561000019</v>
      </c>
      <c r="CA1065" s="25">
        <f t="shared" si="514"/>
        <v>490.28764753243684</v>
      </c>
      <c r="CB1065" s="6">
        <v>7233</v>
      </c>
      <c r="CC1065" s="21">
        <v>0.12968257097791799</v>
      </c>
      <c r="CD1065" s="7">
        <v>-7589.0623999983072</v>
      </c>
      <c r="CE1065" s="7">
        <v>4864985.5291000009</v>
      </c>
      <c r="CF1065" s="25">
        <f t="shared" si="515"/>
        <v>3535.6848893602901</v>
      </c>
      <c r="CG1065" s="6">
        <v>9007</v>
      </c>
      <c r="CH1065" s="21">
        <v>0.13982435361684059</v>
      </c>
      <c r="CI1065" s="7">
        <v>-7589.0623999983072</v>
      </c>
      <c r="CJ1065" s="7">
        <v>4864985.5291000009</v>
      </c>
      <c r="CK1065" s="25">
        <f t="shared" si="516"/>
        <v>2616.1866105602921</v>
      </c>
      <c r="CL1065" s="6">
        <v>10379</v>
      </c>
      <c r="CM1065" s="21">
        <v>0.1426828077711608</v>
      </c>
      <c r="CN1065" s="7">
        <v>-7589.0623999983072</v>
      </c>
      <c r="CO1065" s="7">
        <v>4864985.5291000009</v>
      </c>
      <c r="CP1065" s="25">
        <f t="shared" si="517"/>
        <v>2412.7560433520352</v>
      </c>
      <c r="CQ1065" s="6">
        <v>10833</v>
      </c>
      <c r="CR1065" s="21">
        <v>0.16003945057852831</v>
      </c>
      <c r="CS1065" s="7">
        <v>-7589.0623999983072</v>
      </c>
      <c r="CT1065" s="7">
        <v>4864985.5291000009</v>
      </c>
      <c r="CU1065" s="25">
        <f t="shared" si="518"/>
        <v>1524.3749133081315</v>
      </c>
      <c r="CV1065" s="6">
        <v>8552</v>
      </c>
      <c r="CW1065" s="21">
        <v>0.16436937662516971</v>
      </c>
      <c r="CX1065" s="7">
        <v>-7589.0623999983072</v>
      </c>
      <c r="CY1065" s="7">
        <v>4864985.5291000009</v>
      </c>
      <c r="CZ1065" s="25">
        <f t="shared" si="519"/>
        <v>1369.9867525756977</v>
      </c>
      <c r="DA1065" s="6">
        <v>8115</v>
      </c>
      <c r="DB1065" s="21">
        <v>0.16575639358474209</v>
      </c>
      <c r="DC1065" s="7">
        <v>-7589.0623999983072</v>
      </c>
      <c r="DD1065" s="7">
        <v>4864985.5291000009</v>
      </c>
      <c r="DE1065" s="25">
        <f t="shared" si="520"/>
        <v>1324.7039877448669</v>
      </c>
      <c r="DF1065" s="6">
        <v>7236</v>
      </c>
      <c r="DG1065" s="21">
        <v>0.16813484668812459</v>
      </c>
      <c r="DH1065" s="7">
        <v>-7594.2641000002623</v>
      </c>
      <c r="DI1065" s="7">
        <v>4864982.4561000019</v>
      </c>
      <c r="DJ1065" s="25">
        <f t="shared" si="521"/>
        <v>1251.3219740800023</v>
      </c>
      <c r="DK1065" s="6">
        <v>10836</v>
      </c>
      <c r="DL1065" s="21">
        <v>0.17387969760052591</v>
      </c>
      <c r="DM1065" s="7">
        <v>-7587.1022999994457</v>
      </c>
      <c r="DN1065" s="7">
        <v>4864986.0909999982</v>
      </c>
      <c r="DO1065" s="25">
        <f t="shared" si="522"/>
        <v>1093.9676891652143</v>
      </c>
      <c r="DP1065" s="6">
        <v>9922</v>
      </c>
      <c r="DQ1065" s="21">
        <v>0.17456689674086939</v>
      </c>
      <c r="DR1065" s="7">
        <v>-7589.0623999983072</v>
      </c>
      <c r="DS1065" s="7">
        <v>4864985.5291000009</v>
      </c>
      <c r="DT1065" s="25">
        <f t="shared" si="523"/>
        <v>1076.8431102053994</v>
      </c>
      <c r="DU1065" s="6">
        <v>9461</v>
      </c>
      <c r="DV1065" s="21">
        <v>0.17487799702949289</v>
      </c>
      <c r="DW1065" s="7">
        <v>-7594.2641000002623</v>
      </c>
      <c r="DX1065" s="7">
        <v>4864982.4561000019</v>
      </c>
      <c r="DY1065" s="25">
        <f t="shared" si="524"/>
        <v>1069.2009064802173</v>
      </c>
      <c r="DZ1065" s="6">
        <v>11295</v>
      </c>
      <c r="EA1065" s="21">
        <v>0.17933723196881091</v>
      </c>
      <c r="EB1065" s="7">
        <v>-7589.0623999983072</v>
      </c>
      <c r="EC1065" s="7">
        <v>4864985.5291000009</v>
      </c>
      <c r="ED1065" s="25">
        <f t="shared" si="525"/>
        <v>966.75883806842546</v>
      </c>
      <c r="EE1065" s="6">
        <v>9923</v>
      </c>
      <c r="EF1065" s="21">
        <v>0.18297620672398879</v>
      </c>
      <c r="EG1065" s="7">
        <v>-7587.1022999994457</v>
      </c>
      <c r="EH1065" s="7">
        <v>4864986.0909999982</v>
      </c>
      <c r="EI1065" s="25">
        <f t="shared" si="526"/>
        <v>892.11639343568424</v>
      </c>
    </row>
    <row r="1066" spans="1:139" x14ac:dyDescent="0.25">
      <c r="A1066" s="6">
        <v>1052</v>
      </c>
      <c r="B1066" s="6">
        <v>1</v>
      </c>
      <c r="C1066" s="6">
        <v>2</v>
      </c>
      <c r="D1066" s="6">
        <v>1</v>
      </c>
      <c r="E1066" s="6">
        <v>2</v>
      </c>
      <c r="F1066" s="20">
        <f t="shared" si="496"/>
        <v>1</v>
      </c>
      <c r="G1066" s="20">
        <f t="shared" si="497"/>
        <v>1</v>
      </c>
      <c r="H1066" s="20">
        <f t="shared" si="498"/>
        <v>1</v>
      </c>
      <c r="I1066" s="7">
        <v>-7539.1092125820114</v>
      </c>
      <c r="J1066" s="7">
        <v>4864919.2204212071</v>
      </c>
      <c r="K1066" s="6">
        <v>3</v>
      </c>
      <c r="L1066" s="6">
        <v>6</v>
      </c>
      <c r="M1066" s="7">
        <v>-7536.6010580782913</v>
      </c>
      <c r="N1066" s="7">
        <v>4864920.1188485017</v>
      </c>
      <c r="O1066" s="26">
        <f t="shared" si="499"/>
        <v>-7536.6010580782913</v>
      </c>
      <c r="P1066" s="26">
        <f t="shared" si="500"/>
        <v>4864920.1188485026</v>
      </c>
      <c r="Q1066" s="20">
        <f t="shared" si="501"/>
        <v>1</v>
      </c>
      <c r="R1066" s="26">
        <f t="shared" si="502"/>
        <v>2.6642091922047513</v>
      </c>
      <c r="S1066" s="26">
        <f>R1066*'8_HeSo_Mercator'!$B$7</f>
        <v>2.0411208834948065</v>
      </c>
      <c r="T1066" s="6">
        <v>3</v>
      </c>
      <c r="U1066" s="21">
        <v>0.14962616685712021</v>
      </c>
      <c r="V1066" s="7">
        <v>-7536.6211999990046</v>
      </c>
      <c r="W1066" s="7">
        <v>4864934.2251999974</v>
      </c>
      <c r="X1066" s="25">
        <f t="shared" si="503"/>
        <v>1995.1235682182107</v>
      </c>
      <c r="Y1066" s="6">
        <v>767</v>
      </c>
      <c r="Z1066" s="21">
        <v>0.1548259362559985</v>
      </c>
      <c r="AA1066" s="7">
        <v>-7536.5982000008235</v>
      </c>
      <c r="AB1066" s="7">
        <v>4864918.1172000021</v>
      </c>
      <c r="AC1066" s="25">
        <f t="shared" si="504"/>
        <v>1740.3040876389321</v>
      </c>
      <c r="AD1066" s="6">
        <v>224</v>
      </c>
      <c r="AE1066" s="21">
        <v>0.1696232516828346</v>
      </c>
      <c r="AF1066" s="7">
        <v>-7536.5982000008235</v>
      </c>
      <c r="AG1066" s="7">
        <v>4864918.1172000021</v>
      </c>
      <c r="AH1066" s="25">
        <f t="shared" si="505"/>
        <v>1207.9764355857765</v>
      </c>
      <c r="AI1066" s="6">
        <v>1416</v>
      </c>
      <c r="AJ1066" s="21">
        <v>0.1759797536484633</v>
      </c>
      <c r="AK1066" s="7">
        <v>-7536.5982000008235</v>
      </c>
      <c r="AL1066" s="7">
        <v>4864918.1172000021</v>
      </c>
      <c r="AM1066" s="25">
        <f t="shared" si="506"/>
        <v>1042.6755226984908</v>
      </c>
      <c r="AN1066" s="6">
        <v>1492</v>
      </c>
      <c r="AO1066" s="21">
        <v>0.1835448270644946</v>
      </c>
      <c r="AP1066" s="7">
        <v>-7536.5982000008235</v>
      </c>
      <c r="AQ1066" s="7">
        <v>4864918.1172000021</v>
      </c>
      <c r="AR1066" s="25">
        <f t="shared" si="507"/>
        <v>881.11258368965582</v>
      </c>
      <c r="AS1066" s="6">
        <v>1307</v>
      </c>
      <c r="AT1066" s="21">
        <v>0.1880812764275589</v>
      </c>
      <c r="AU1066" s="7">
        <v>-7536.5982000008235</v>
      </c>
      <c r="AV1066" s="7">
        <v>4864918.1172000021</v>
      </c>
      <c r="AW1066" s="25">
        <f t="shared" si="508"/>
        <v>799.13057273763104</v>
      </c>
      <c r="AX1066" s="6">
        <v>328</v>
      </c>
      <c r="AY1066" s="21">
        <v>0.19134436915543671</v>
      </c>
      <c r="AZ1066" s="7">
        <v>-7536.5982000008235</v>
      </c>
      <c r="BA1066" s="7">
        <v>4864918.1172000021</v>
      </c>
      <c r="BB1066" s="25">
        <f t="shared" si="509"/>
        <v>745.99729778504718</v>
      </c>
      <c r="BC1066" s="6">
        <v>1456</v>
      </c>
      <c r="BD1066" s="21">
        <v>0.19231986575659149</v>
      </c>
      <c r="BE1066" s="7">
        <v>-7536.5982000008235</v>
      </c>
      <c r="BF1066" s="7">
        <v>4864918.1172000021</v>
      </c>
      <c r="BG1066" s="25">
        <f t="shared" si="510"/>
        <v>730.97649352073006</v>
      </c>
      <c r="BH1066" s="6">
        <v>1563</v>
      </c>
      <c r="BI1066" s="21">
        <v>0.19536194889450001</v>
      </c>
      <c r="BJ1066" s="7">
        <v>-7536.5982000008235</v>
      </c>
      <c r="BK1066" s="7">
        <v>4864918.1172000021</v>
      </c>
      <c r="BL1066" s="25">
        <f t="shared" si="511"/>
        <v>686.49927630250886</v>
      </c>
      <c r="BM1066" s="6">
        <v>1525</v>
      </c>
      <c r="BN1066" s="21">
        <v>0.19607213667168549</v>
      </c>
      <c r="BO1066" s="7">
        <v>-7536.5982000008235</v>
      </c>
      <c r="BP1066" s="7">
        <v>4864918.1172000021</v>
      </c>
      <c r="BQ1066" s="25">
        <f t="shared" si="512"/>
        <v>676.60698020248662</v>
      </c>
      <c r="BR1066" s="6">
        <v>1605</v>
      </c>
      <c r="BS1066" s="21">
        <v>0.1975128758971787</v>
      </c>
      <c r="BT1066" s="7">
        <v>-7536.5982000008235</v>
      </c>
      <c r="BU1066" s="7">
        <v>4864918.1172000021</v>
      </c>
      <c r="BV1066" s="25">
        <f t="shared" si="513"/>
        <v>657.08015292009009</v>
      </c>
      <c r="BW1066" s="6">
        <v>1639</v>
      </c>
      <c r="BX1066" s="21">
        <v>0.20203406129358609</v>
      </c>
      <c r="BY1066" s="7">
        <v>-7536.5982000008235</v>
      </c>
      <c r="BZ1066" s="7">
        <v>4864918.1172000021</v>
      </c>
      <c r="CA1066" s="25">
        <f t="shared" si="514"/>
        <v>600.20778411362824</v>
      </c>
      <c r="CB1066" s="6">
        <v>224</v>
      </c>
      <c r="CC1066" s="21">
        <v>0.1474069748925102</v>
      </c>
      <c r="CD1066" s="7">
        <v>-7536.5982000008235</v>
      </c>
      <c r="CE1066" s="7">
        <v>4864918.1172000021</v>
      </c>
      <c r="CF1066" s="25">
        <f t="shared" si="515"/>
        <v>2118.0093134445806</v>
      </c>
      <c r="CG1066" s="6">
        <v>767</v>
      </c>
      <c r="CH1066" s="21">
        <v>0.16010360419684799</v>
      </c>
      <c r="CI1066" s="7">
        <v>-7536.5982000008235</v>
      </c>
      <c r="CJ1066" s="7">
        <v>4864918.1172000021</v>
      </c>
      <c r="CK1066" s="25">
        <f t="shared" si="516"/>
        <v>1521.9331093705871</v>
      </c>
      <c r="CL1066" s="6">
        <v>1492</v>
      </c>
      <c r="CM1066" s="21">
        <v>0.18367728855850701</v>
      </c>
      <c r="CN1066" s="7">
        <v>-7536.5982000008235</v>
      </c>
      <c r="CO1066" s="7">
        <v>4864918.1172000021</v>
      </c>
      <c r="CP1066" s="25">
        <f t="shared" si="517"/>
        <v>878.57362426927352</v>
      </c>
      <c r="CQ1066" s="6">
        <v>3</v>
      </c>
      <c r="CR1066" s="21">
        <v>0.1866379357492097</v>
      </c>
      <c r="CS1066" s="7">
        <v>-7536.6211999990046</v>
      </c>
      <c r="CT1066" s="7">
        <v>4864934.2251999974</v>
      </c>
      <c r="CU1066" s="25">
        <f t="shared" si="518"/>
        <v>824.13870379018147</v>
      </c>
      <c r="CV1066" s="6">
        <v>1416</v>
      </c>
      <c r="CW1066" s="21">
        <v>0.19283397417996689</v>
      </c>
      <c r="CX1066" s="7">
        <v>-7536.5982000008235</v>
      </c>
      <c r="CY1066" s="7">
        <v>4864918.1172000021</v>
      </c>
      <c r="CZ1066" s="25">
        <f t="shared" si="519"/>
        <v>723.21228129514463</v>
      </c>
      <c r="DA1066" s="6">
        <v>328</v>
      </c>
      <c r="DB1066" s="21">
        <v>0.1949793982897072</v>
      </c>
      <c r="DC1066" s="7">
        <v>-7536.5982000008235</v>
      </c>
      <c r="DD1066" s="7">
        <v>4864918.1172000021</v>
      </c>
      <c r="DE1066" s="25">
        <f t="shared" si="520"/>
        <v>691.90281374135066</v>
      </c>
      <c r="DF1066" s="6">
        <v>1525</v>
      </c>
      <c r="DG1066" s="21">
        <v>0.195734818760292</v>
      </c>
      <c r="DH1066" s="7">
        <v>-7536.5982000008235</v>
      </c>
      <c r="DI1066" s="7">
        <v>4864918.1172000021</v>
      </c>
      <c r="DJ1066" s="25">
        <f t="shared" si="521"/>
        <v>681.28315002327668</v>
      </c>
      <c r="DK1066" s="6">
        <v>1563</v>
      </c>
      <c r="DL1066" s="21">
        <v>0.19644388192544809</v>
      </c>
      <c r="DM1066" s="7">
        <v>-7536.5982000008235</v>
      </c>
      <c r="DN1066" s="7">
        <v>4864918.1172000021</v>
      </c>
      <c r="DO1066" s="25">
        <f t="shared" si="522"/>
        <v>671.49992649955527</v>
      </c>
      <c r="DP1066" s="6">
        <v>1307</v>
      </c>
      <c r="DQ1066" s="21">
        <v>0.19774746386387199</v>
      </c>
      <c r="DR1066" s="7">
        <v>-7536.5982000008235</v>
      </c>
      <c r="DS1066" s="7">
        <v>4864918.1172000021</v>
      </c>
      <c r="DT1066" s="25">
        <f t="shared" si="523"/>
        <v>653.9677180847807</v>
      </c>
      <c r="DU1066" s="6">
        <v>1456</v>
      </c>
      <c r="DV1066" s="21">
        <v>0.20133365961091401</v>
      </c>
      <c r="DW1066" s="7">
        <v>-7536.5982000008235</v>
      </c>
      <c r="DX1066" s="7">
        <v>4864918.1172000021</v>
      </c>
      <c r="DY1066" s="25">
        <f t="shared" si="524"/>
        <v>608.60350497891955</v>
      </c>
      <c r="DZ1066" s="6">
        <v>658</v>
      </c>
      <c r="EA1066" s="21">
        <v>0.20719151124591989</v>
      </c>
      <c r="EB1066" s="7">
        <v>-7536.5982000008235</v>
      </c>
      <c r="EC1066" s="7">
        <v>4864918.1172000021</v>
      </c>
      <c r="ED1066" s="25">
        <f t="shared" si="525"/>
        <v>542.64045400960254</v>
      </c>
      <c r="EE1066" s="6">
        <v>877</v>
      </c>
      <c r="EF1066" s="21">
        <v>0.2088269743047565</v>
      </c>
      <c r="EG1066" s="7">
        <v>-7536.5982000008235</v>
      </c>
      <c r="EH1066" s="7">
        <v>4864918.1172000021</v>
      </c>
      <c r="EI1066" s="25">
        <f t="shared" si="526"/>
        <v>525.83999588890958</v>
      </c>
    </row>
    <row r="1067" spans="1:139" x14ac:dyDescent="0.25">
      <c r="A1067" s="6">
        <v>1053</v>
      </c>
      <c r="B1067" s="6">
        <v>1</v>
      </c>
      <c r="C1067" s="6">
        <v>2</v>
      </c>
      <c r="D1067" s="6">
        <v>1</v>
      </c>
      <c r="E1067" s="6">
        <v>2</v>
      </c>
      <c r="F1067" s="20">
        <f t="shared" si="496"/>
        <v>1</v>
      </c>
      <c r="G1067" s="20">
        <f t="shared" si="497"/>
        <v>1</v>
      </c>
      <c r="H1067" s="20">
        <f t="shared" si="498"/>
        <v>1</v>
      </c>
      <c r="I1067" s="7">
        <v>-7534.4321711600178</v>
      </c>
      <c r="J1067" s="7">
        <v>4864938.1726002675</v>
      </c>
      <c r="K1067" s="6">
        <v>-3</v>
      </c>
      <c r="L1067" s="6">
        <v>0</v>
      </c>
      <c r="M1067" s="7">
        <v>-7528.3995532876052</v>
      </c>
      <c r="N1067" s="7">
        <v>4864943.3193473313</v>
      </c>
      <c r="O1067" s="26">
        <f t="shared" si="499"/>
        <v>-7528.399553287607</v>
      </c>
      <c r="P1067" s="26">
        <f t="shared" si="500"/>
        <v>4864943.3193473313</v>
      </c>
      <c r="Q1067" s="20">
        <f t="shared" si="501"/>
        <v>1</v>
      </c>
      <c r="R1067" s="26">
        <f t="shared" si="502"/>
        <v>7.9297845956703981</v>
      </c>
      <c r="S1067" s="26">
        <f>R1067*'8_HeSo_Mercator'!$B$7</f>
        <v>6.0752169864123644</v>
      </c>
      <c r="T1067" s="6">
        <v>771</v>
      </c>
      <c r="U1067" s="21">
        <v>0.16573015218338921</v>
      </c>
      <c r="V1067" s="7">
        <v>-7533.8962000012398</v>
      </c>
      <c r="W1067" s="7">
        <v>4864939.2582999989</v>
      </c>
      <c r="X1067" s="25">
        <f t="shared" si="503"/>
        <v>1325.5431916115278</v>
      </c>
      <c r="Y1067" s="6">
        <v>879</v>
      </c>
      <c r="Z1067" s="21">
        <v>0.1689215741802288</v>
      </c>
      <c r="AA1067" s="7">
        <v>-7533.8962000012398</v>
      </c>
      <c r="AB1067" s="7">
        <v>4864939.2582999989</v>
      </c>
      <c r="AC1067" s="25">
        <f t="shared" si="504"/>
        <v>1228.1729278162024</v>
      </c>
      <c r="AD1067" s="6">
        <v>773</v>
      </c>
      <c r="AE1067" s="21">
        <v>0.1909596790160272</v>
      </c>
      <c r="AF1067" s="7">
        <v>-7519.1523999981582</v>
      </c>
      <c r="AG1067" s="7">
        <v>4864949.5322000012</v>
      </c>
      <c r="AH1067" s="25">
        <f t="shared" si="505"/>
        <v>752.02676223677872</v>
      </c>
      <c r="AI1067" s="6">
        <v>558</v>
      </c>
      <c r="AJ1067" s="21">
        <v>0.19499970907392181</v>
      </c>
      <c r="AK1067" s="7">
        <v>-7523.6281999982893</v>
      </c>
      <c r="AL1067" s="7">
        <v>4864951.9583000019</v>
      </c>
      <c r="AM1067" s="25">
        <f t="shared" si="506"/>
        <v>691.61458985930176</v>
      </c>
      <c r="AN1067" s="6">
        <v>447</v>
      </c>
      <c r="AO1067" s="21">
        <v>0.19554968997264499</v>
      </c>
      <c r="AP1067" s="7">
        <v>-7519.1523999981582</v>
      </c>
      <c r="AQ1067" s="7">
        <v>4864949.5322000012</v>
      </c>
      <c r="AR1067" s="25">
        <f t="shared" si="507"/>
        <v>683.86672543082909</v>
      </c>
      <c r="AS1067" s="6">
        <v>669</v>
      </c>
      <c r="AT1067" s="21">
        <v>0.1956817581718015</v>
      </c>
      <c r="AU1067" s="7">
        <v>-7523.6281999982893</v>
      </c>
      <c r="AV1067" s="7">
        <v>4864951.9583000019</v>
      </c>
      <c r="AW1067" s="25">
        <f t="shared" si="508"/>
        <v>682.02239094369395</v>
      </c>
      <c r="AX1067" s="6">
        <v>7</v>
      </c>
      <c r="AY1067" s="21">
        <v>0.200070692323503</v>
      </c>
      <c r="AZ1067" s="7">
        <v>-7533.8962000012398</v>
      </c>
      <c r="BA1067" s="7">
        <v>4864939.2582999989</v>
      </c>
      <c r="BB1067" s="25">
        <f t="shared" si="509"/>
        <v>624.11712624902589</v>
      </c>
      <c r="BC1067" s="6">
        <v>228</v>
      </c>
      <c r="BD1067" s="21">
        <v>0.2032225958492421</v>
      </c>
      <c r="BE1067" s="7">
        <v>-7523.6281999982893</v>
      </c>
      <c r="BF1067" s="7">
        <v>4864951.9583000019</v>
      </c>
      <c r="BG1067" s="25">
        <f t="shared" si="510"/>
        <v>586.28937263971386</v>
      </c>
      <c r="BH1067" s="6">
        <v>1317</v>
      </c>
      <c r="BI1067" s="21">
        <v>0.20424396188327171</v>
      </c>
      <c r="BJ1067" s="7">
        <v>-7536.6211999990046</v>
      </c>
      <c r="BK1067" s="7">
        <v>4864934.2251999974</v>
      </c>
      <c r="BL1067" s="25">
        <f t="shared" si="511"/>
        <v>574.64958190391667</v>
      </c>
      <c r="BM1067" s="6">
        <v>662</v>
      </c>
      <c r="BN1067" s="21">
        <v>0.20834119576937599</v>
      </c>
      <c r="BO1067" s="7">
        <v>-7533.8962000012398</v>
      </c>
      <c r="BP1067" s="7">
        <v>4864939.2582999989</v>
      </c>
      <c r="BQ1067" s="25">
        <f t="shared" si="512"/>
        <v>530.76147236405109</v>
      </c>
      <c r="BR1067" s="6">
        <v>442</v>
      </c>
      <c r="BS1067" s="21">
        <v>0.20938360402487419</v>
      </c>
      <c r="BT1067" s="7">
        <v>-7533.8962000012398</v>
      </c>
      <c r="BU1067" s="7">
        <v>4864939.2582999989</v>
      </c>
      <c r="BV1067" s="25">
        <f t="shared" si="513"/>
        <v>520.27063784980248</v>
      </c>
      <c r="BW1067" s="6">
        <v>992</v>
      </c>
      <c r="BX1067" s="21">
        <v>0.2111398281929108</v>
      </c>
      <c r="BY1067" s="7">
        <v>-7533.8962000012398</v>
      </c>
      <c r="BZ1067" s="7">
        <v>4864939.2582999989</v>
      </c>
      <c r="CA1067" s="25">
        <f t="shared" si="514"/>
        <v>503.17533532269061</v>
      </c>
      <c r="CB1067" s="6">
        <v>879</v>
      </c>
      <c r="CC1067" s="21">
        <v>0.13075408282621889</v>
      </c>
      <c r="CD1067" s="7">
        <v>-7533.8962000012398</v>
      </c>
      <c r="CE1067" s="7">
        <v>4864939.2582999989</v>
      </c>
      <c r="CF1067" s="25">
        <f t="shared" si="515"/>
        <v>3421.2039534537626</v>
      </c>
      <c r="CG1067" s="6">
        <v>771</v>
      </c>
      <c r="CH1067" s="21">
        <v>0.13635114216686189</v>
      </c>
      <c r="CI1067" s="7">
        <v>-7533.8962000012398</v>
      </c>
      <c r="CJ1067" s="7">
        <v>4864939.2582999989</v>
      </c>
      <c r="CK1067" s="25">
        <f t="shared" si="516"/>
        <v>2893.1095513468031</v>
      </c>
      <c r="CL1067" s="6">
        <v>447</v>
      </c>
      <c r="CM1067" s="21">
        <v>0.15505372857121799</v>
      </c>
      <c r="CN1067" s="7">
        <v>-7519.1523999981582</v>
      </c>
      <c r="CO1067" s="7">
        <v>4864949.5322000012</v>
      </c>
      <c r="CP1067" s="25">
        <f t="shared" si="517"/>
        <v>1730.0997499074062</v>
      </c>
      <c r="CQ1067" s="6">
        <v>773</v>
      </c>
      <c r="CR1067" s="21">
        <v>0.16467427398418161</v>
      </c>
      <c r="CS1067" s="7">
        <v>-7519.1523999981582</v>
      </c>
      <c r="CT1067" s="7">
        <v>4864949.5322000012</v>
      </c>
      <c r="CU1067" s="25">
        <f t="shared" si="518"/>
        <v>1359.8686769202359</v>
      </c>
      <c r="CV1067" s="6">
        <v>7</v>
      </c>
      <c r="CW1067" s="21">
        <v>0.16516802080856949</v>
      </c>
      <c r="CX1067" s="7">
        <v>-7533.8962000012398</v>
      </c>
      <c r="CY1067" s="7">
        <v>4864939.2582999989</v>
      </c>
      <c r="CZ1067" s="25">
        <f t="shared" si="519"/>
        <v>1343.6808916700318</v>
      </c>
      <c r="DA1067" s="6">
        <v>335</v>
      </c>
      <c r="DB1067" s="21">
        <v>0.16890954594208071</v>
      </c>
      <c r="DC1067" s="7">
        <v>-7519.1523999981582</v>
      </c>
      <c r="DD1067" s="7">
        <v>4864949.5322000012</v>
      </c>
      <c r="DE1067" s="25">
        <f t="shared" si="520"/>
        <v>1228.522803471415</v>
      </c>
      <c r="DF1067" s="6">
        <v>552</v>
      </c>
      <c r="DG1067" s="21">
        <v>0.1802359671076153</v>
      </c>
      <c r="DH1067" s="7">
        <v>-7519.1523999981582</v>
      </c>
      <c r="DI1067" s="7">
        <v>4864949.5322000012</v>
      </c>
      <c r="DJ1067" s="25">
        <f t="shared" si="521"/>
        <v>947.61986251635642</v>
      </c>
      <c r="DK1067" s="6">
        <v>662</v>
      </c>
      <c r="DL1067" s="21">
        <v>0.18267297289642859</v>
      </c>
      <c r="DM1067" s="7">
        <v>-7533.8962000012398</v>
      </c>
      <c r="DN1067" s="7">
        <v>4864939.2582999989</v>
      </c>
      <c r="DO1067" s="25">
        <f t="shared" si="522"/>
        <v>898.05474758132937</v>
      </c>
      <c r="DP1067" s="6">
        <v>117</v>
      </c>
      <c r="DQ1067" s="21">
        <v>0.18520988675319131</v>
      </c>
      <c r="DR1067" s="7">
        <v>-7524.5703999996176</v>
      </c>
      <c r="DS1067" s="7">
        <v>4864934.0930000022</v>
      </c>
      <c r="DT1067" s="25">
        <f t="shared" si="523"/>
        <v>849.85206740747503</v>
      </c>
      <c r="DU1067" s="6">
        <v>226</v>
      </c>
      <c r="DV1067" s="21">
        <v>0.1865852822165833</v>
      </c>
      <c r="DW1067" s="7">
        <v>-7519.1523999981582</v>
      </c>
      <c r="DX1067" s="7">
        <v>4864949.5322000012</v>
      </c>
      <c r="DY1067" s="25">
        <f t="shared" si="524"/>
        <v>825.06937067621698</v>
      </c>
      <c r="DZ1067" s="6">
        <v>886</v>
      </c>
      <c r="EA1067" s="21">
        <v>0.18687081801193561</v>
      </c>
      <c r="EB1067" s="7">
        <v>-7519.1523999981582</v>
      </c>
      <c r="EC1067" s="7">
        <v>4864949.5322000012</v>
      </c>
      <c r="ED1067" s="25">
        <f t="shared" si="525"/>
        <v>820.03814254571625</v>
      </c>
      <c r="EE1067" s="6">
        <v>992</v>
      </c>
      <c r="EF1067" s="21">
        <v>0.1899658969900386</v>
      </c>
      <c r="EG1067" s="7">
        <v>-7533.8962000012398</v>
      </c>
      <c r="EH1067" s="7">
        <v>4864939.2582999989</v>
      </c>
      <c r="EI1067" s="25">
        <f t="shared" si="526"/>
        <v>767.88720189765047</v>
      </c>
    </row>
    <row r="1068" spans="1:139" x14ac:dyDescent="0.25">
      <c r="A1068" s="6">
        <v>1054</v>
      </c>
      <c r="B1068" s="6">
        <v>1</v>
      </c>
      <c r="C1068" s="6">
        <v>2</v>
      </c>
      <c r="D1068" s="6">
        <v>1</v>
      </c>
      <c r="E1068" s="6">
        <v>2</v>
      </c>
      <c r="F1068" s="20">
        <f t="shared" si="496"/>
        <v>1</v>
      </c>
      <c r="G1068" s="20">
        <f t="shared" si="497"/>
        <v>1</v>
      </c>
      <c r="H1068" s="20">
        <f t="shared" si="498"/>
        <v>1</v>
      </c>
      <c r="I1068" s="7">
        <v>-7518.69033506914</v>
      </c>
      <c r="J1068" s="7">
        <v>4864890.8450828707</v>
      </c>
      <c r="K1068" s="6">
        <v>0</v>
      </c>
      <c r="L1068" s="6">
        <v>3</v>
      </c>
      <c r="M1068" s="7">
        <v>-7520.454031591802</v>
      </c>
      <c r="N1068" s="7">
        <v>4864891.0423534969</v>
      </c>
      <c r="O1068" s="26">
        <f t="shared" si="499"/>
        <v>-7520.454031591802</v>
      </c>
      <c r="P1068" s="26">
        <f t="shared" si="500"/>
        <v>4864891.0423534978</v>
      </c>
      <c r="Q1068" s="20">
        <f t="shared" si="501"/>
        <v>1</v>
      </c>
      <c r="R1068" s="26">
        <f t="shared" si="502"/>
        <v>1.774694656660633</v>
      </c>
      <c r="S1068" s="26">
        <f>R1068*'8_HeSo_Mercator'!$B$7</f>
        <v>1.359640352617729</v>
      </c>
      <c r="T1068" s="6">
        <v>454</v>
      </c>
      <c r="U1068" s="21">
        <v>0.30885965350734301</v>
      </c>
      <c r="V1068" s="7">
        <v>-7520.7245000004768</v>
      </c>
      <c r="W1068" s="7">
        <v>4864892.4384000003</v>
      </c>
      <c r="X1068" s="25">
        <f t="shared" si="503"/>
        <v>109.88926798863888</v>
      </c>
      <c r="Y1068" s="6">
        <v>247</v>
      </c>
      <c r="Z1068" s="21">
        <v>0.31321412619389227</v>
      </c>
      <c r="AA1068" s="7">
        <v>-7520.7558000013232</v>
      </c>
      <c r="AB1068" s="7">
        <v>4864891.4821000015</v>
      </c>
      <c r="AC1068" s="25">
        <f t="shared" si="504"/>
        <v>103.90456694843412</v>
      </c>
      <c r="AD1068" s="6">
        <v>566</v>
      </c>
      <c r="AE1068" s="21">
        <v>0.33903449657902868</v>
      </c>
      <c r="AF1068" s="7">
        <v>-7521.8671864457428</v>
      </c>
      <c r="AG1068" s="7">
        <v>4864889.4770939946</v>
      </c>
      <c r="AH1068" s="25">
        <f t="shared" si="505"/>
        <v>75.687548933617819</v>
      </c>
      <c r="AI1068" s="6">
        <v>134</v>
      </c>
      <c r="AJ1068" s="21">
        <v>0.33994559144700182</v>
      </c>
      <c r="AK1068" s="7">
        <v>-7520.7558000013232</v>
      </c>
      <c r="AL1068" s="7">
        <v>4864891.4821000015</v>
      </c>
      <c r="AM1068" s="25">
        <f t="shared" si="506"/>
        <v>74.879398353856729</v>
      </c>
      <c r="AN1068" s="6">
        <v>19408</v>
      </c>
      <c r="AO1068" s="21">
        <v>0.34176139192618421</v>
      </c>
      <c r="AP1068" s="7">
        <v>-7512.5401873849332</v>
      </c>
      <c r="AQ1068" s="7">
        <v>4864885.3075649366</v>
      </c>
      <c r="AR1068" s="25">
        <f t="shared" si="507"/>
        <v>73.300679528683901</v>
      </c>
      <c r="AS1068" s="6">
        <v>464</v>
      </c>
      <c r="AT1068" s="21">
        <v>0.3455568550218287</v>
      </c>
      <c r="AU1068" s="7">
        <v>-7520.7558000013232</v>
      </c>
      <c r="AV1068" s="7">
        <v>4864891.4821000015</v>
      </c>
      <c r="AW1068" s="25">
        <f t="shared" si="508"/>
        <v>70.132924482427214</v>
      </c>
      <c r="AX1068" s="6">
        <v>459</v>
      </c>
      <c r="AY1068" s="21">
        <v>0.3532857562732617</v>
      </c>
      <c r="AZ1068" s="7">
        <v>-7516.8414999991646</v>
      </c>
      <c r="BA1068" s="7">
        <v>4864889.2910000011</v>
      </c>
      <c r="BB1068" s="25">
        <f t="shared" si="509"/>
        <v>64.194155239565077</v>
      </c>
      <c r="BC1068" s="6">
        <v>19</v>
      </c>
      <c r="BD1068" s="21">
        <v>0.35516966203213068</v>
      </c>
      <c r="BE1068" s="7">
        <v>-7520.7245000004768</v>
      </c>
      <c r="BF1068" s="7">
        <v>4864892.4384000003</v>
      </c>
      <c r="BG1068" s="25">
        <f t="shared" si="510"/>
        <v>62.842948298393537</v>
      </c>
      <c r="BH1068" s="6">
        <v>346</v>
      </c>
      <c r="BI1068" s="21">
        <v>0.35852349076002871</v>
      </c>
      <c r="BJ1068" s="7">
        <v>-7520.7245000004768</v>
      </c>
      <c r="BK1068" s="7">
        <v>4864892.4384000003</v>
      </c>
      <c r="BL1068" s="25">
        <f t="shared" si="511"/>
        <v>60.52426650209857</v>
      </c>
      <c r="BM1068" s="6">
        <v>565</v>
      </c>
      <c r="BN1068" s="21">
        <v>0.37872818587132639</v>
      </c>
      <c r="BO1068" s="7">
        <v>-7520.7245000004768</v>
      </c>
      <c r="BP1068" s="7">
        <v>4864892.4384000003</v>
      </c>
      <c r="BQ1068" s="25">
        <f t="shared" si="512"/>
        <v>48.605956032455317</v>
      </c>
      <c r="BR1068" s="6">
        <v>352</v>
      </c>
      <c r="BS1068" s="21">
        <v>0.38171208205216722</v>
      </c>
      <c r="BT1068" s="7">
        <v>-7520.7558000013232</v>
      </c>
      <c r="BU1068" s="7">
        <v>4864891.4821000015</v>
      </c>
      <c r="BV1068" s="25">
        <f t="shared" si="513"/>
        <v>47.103846570821744</v>
      </c>
      <c r="BW1068" s="6">
        <v>1005</v>
      </c>
      <c r="BX1068" s="21">
        <v>0.38992541672222908</v>
      </c>
      <c r="BY1068" s="7">
        <v>-7520.7558000013232</v>
      </c>
      <c r="BZ1068" s="7">
        <v>4864891.4821000015</v>
      </c>
      <c r="CA1068" s="25">
        <f t="shared" si="514"/>
        <v>43.258735474958321</v>
      </c>
      <c r="CB1068" s="6">
        <v>247</v>
      </c>
      <c r="CC1068" s="21">
        <v>0.35122181189596913</v>
      </c>
      <c r="CD1068" s="7">
        <v>-7520.7558000013232</v>
      </c>
      <c r="CE1068" s="7">
        <v>4864891.4821000015</v>
      </c>
      <c r="CF1068" s="25">
        <f t="shared" si="515"/>
        <v>65.716448348521524</v>
      </c>
      <c r="CG1068" s="6">
        <v>134</v>
      </c>
      <c r="CH1068" s="21">
        <v>0.3665358766170701</v>
      </c>
      <c r="CI1068" s="7">
        <v>-7520.7558000013232</v>
      </c>
      <c r="CJ1068" s="7">
        <v>4864891.4821000015</v>
      </c>
      <c r="CK1068" s="25">
        <f t="shared" si="516"/>
        <v>55.40309676779836</v>
      </c>
      <c r="CL1068" s="6">
        <v>454</v>
      </c>
      <c r="CM1068" s="21">
        <v>0.37243701777569371</v>
      </c>
      <c r="CN1068" s="7">
        <v>-7520.7245000004768</v>
      </c>
      <c r="CO1068" s="7">
        <v>4864892.4384000003</v>
      </c>
      <c r="CP1068" s="25">
        <f t="shared" si="517"/>
        <v>51.974298720380268</v>
      </c>
      <c r="CQ1068" s="6">
        <v>464</v>
      </c>
      <c r="CR1068" s="21">
        <v>0.37272436921111463</v>
      </c>
      <c r="CS1068" s="7">
        <v>-7520.7558000013232</v>
      </c>
      <c r="CT1068" s="7">
        <v>4864891.4821000015</v>
      </c>
      <c r="CU1068" s="25">
        <f t="shared" si="518"/>
        <v>51.814205864691239</v>
      </c>
      <c r="CV1068" s="6">
        <v>566</v>
      </c>
      <c r="CW1068" s="21">
        <v>0.39094126535968499</v>
      </c>
      <c r="CX1068" s="7">
        <v>-7521.8671864457428</v>
      </c>
      <c r="CY1068" s="7">
        <v>4864889.4770939946</v>
      </c>
      <c r="CZ1068" s="25">
        <f t="shared" si="519"/>
        <v>42.810859070480845</v>
      </c>
      <c r="DA1068" s="6">
        <v>130</v>
      </c>
      <c r="DB1068" s="21">
        <v>0.39404915912031052</v>
      </c>
      <c r="DC1068" s="7">
        <v>-7521.8671864457428</v>
      </c>
      <c r="DD1068" s="7">
        <v>4864889.4770939946</v>
      </c>
      <c r="DE1068" s="25">
        <f t="shared" si="520"/>
        <v>41.476144577683073</v>
      </c>
      <c r="DF1068" s="6">
        <v>346</v>
      </c>
      <c r="DG1068" s="21">
        <v>0.39731782194215531</v>
      </c>
      <c r="DH1068" s="7">
        <v>-7520.7245000004768</v>
      </c>
      <c r="DI1068" s="7">
        <v>4864892.4384000003</v>
      </c>
      <c r="DJ1068" s="25">
        <f t="shared" si="521"/>
        <v>40.12802781201303</v>
      </c>
      <c r="DK1068" s="6">
        <v>459</v>
      </c>
      <c r="DL1068" s="21">
        <v>0.40232588527374891</v>
      </c>
      <c r="DM1068" s="7">
        <v>-7516.8414999991646</v>
      </c>
      <c r="DN1068" s="7">
        <v>4864889.2910000011</v>
      </c>
      <c r="DO1068" s="25">
        <f t="shared" si="522"/>
        <v>38.167006397903506</v>
      </c>
      <c r="DP1068" s="6">
        <v>19539</v>
      </c>
      <c r="DQ1068" s="21">
        <v>0.40939147101102069</v>
      </c>
      <c r="DR1068" s="7">
        <v>-7516.8414999991646</v>
      </c>
      <c r="DS1068" s="7">
        <v>4864889.2910000011</v>
      </c>
      <c r="DT1068" s="25">
        <f t="shared" si="523"/>
        <v>35.599576990037797</v>
      </c>
      <c r="DU1068" s="6">
        <v>1005</v>
      </c>
      <c r="DV1068" s="21">
        <v>0.41321532584439641</v>
      </c>
      <c r="DW1068" s="7">
        <v>-7520.7558000013232</v>
      </c>
      <c r="DX1068" s="7">
        <v>4864891.4821000015</v>
      </c>
      <c r="DY1068" s="25">
        <f t="shared" si="524"/>
        <v>34.300015539413543</v>
      </c>
      <c r="DZ1068" s="6">
        <v>348</v>
      </c>
      <c r="EA1068" s="21">
        <v>0.4216223949639944</v>
      </c>
      <c r="EB1068" s="7">
        <v>-7526.7109267562628</v>
      </c>
      <c r="EC1068" s="7">
        <v>4864892.8018084764</v>
      </c>
      <c r="ED1068" s="25">
        <f t="shared" si="525"/>
        <v>31.645015774925572</v>
      </c>
      <c r="EE1068" s="6">
        <v>461</v>
      </c>
      <c r="EF1068" s="21">
        <v>0.42621495672756848</v>
      </c>
      <c r="EG1068" s="7">
        <v>-7526.7109267562628</v>
      </c>
      <c r="EH1068" s="7">
        <v>4864892.8018084764</v>
      </c>
      <c r="EI1068" s="25">
        <f t="shared" si="526"/>
        <v>30.302974223205549</v>
      </c>
    </row>
    <row r="1069" spans="1:139" x14ac:dyDescent="0.25">
      <c r="A1069" s="6">
        <v>1055</v>
      </c>
      <c r="B1069" s="6">
        <v>1</v>
      </c>
      <c r="C1069" s="6">
        <v>2</v>
      </c>
      <c r="D1069" s="6">
        <v>1</v>
      </c>
      <c r="E1069" s="6">
        <v>2</v>
      </c>
      <c r="F1069" s="20">
        <f t="shared" si="496"/>
        <v>1</v>
      </c>
      <c r="G1069" s="20">
        <f t="shared" si="497"/>
        <v>1</v>
      </c>
      <c r="H1069" s="20">
        <f t="shared" si="498"/>
        <v>1</v>
      </c>
      <c r="I1069" s="7">
        <v>-7504.0217998311464</v>
      </c>
      <c r="J1069" s="7">
        <v>4864864.9694765015</v>
      </c>
      <c r="K1069" s="6">
        <v>6</v>
      </c>
      <c r="L1069" s="6">
        <v>6</v>
      </c>
      <c r="M1069" s="7">
        <v>-7502.1584162812942</v>
      </c>
      <c r="N1069" s="7">
        <v>4864863.4816326089</v>
      </c>
      <c r="O1069" s="26">
        <f t="shared" si="499"/>
        <v>-7502.1584162812906</v>
      </c>
      <c r="P1069" s="26">
        <f t="shared" si="500"/>
        <v>4864863.4816326089</v>
      </c>
      <c r="Q1069" s="20">
        <f t="shared" si="501"/>
        <v>1</v>
      </c>
      <c r="R1069" s="26">
        <f t="shared" si="502"/>
        <v>2.3845078532965918</v>
      </c>
      <c r="S1069" s="26">
        <f>R1069*'8_HeSo_Mercator'!$B$7</f>
        <v>1.8268343155866555</v>
      </c>
      <c r="T1069" s="6">
        <v>469</v>
      </c>
      <c r="U1069" s="21">
        <v>0.10631310456083649</v>
      </c>
      <c r="V1069" s="7">
        <v>-7501.2219000011683</v>
      </c>
      <c r="W1069" s="7">
        <v>4864863.0728999972</v>
      </c>
      <c r="X1069" s="25">
        <f t="shared" si="503"/>
        <v>7828.0356980776123</v>
      </c>
      <c r="Y1069" s="6">
        <v>361</v>
      </c>
      <c r="Z1069" s="21">
        <v>0.1080635000467017</v>
      </c>
      <c r="AA1069" s="7">
        <v>-7501.2219000011683</v>
      </c>
      <c r="AB1069" s="7">
        <v>4864863.0728999972</v>
      </c>
      <c r="AC1069" s="25">
        <f t="shared" si="504"/>
        <v>7333.0370822486293</v>
      </c>
      <c r="AD1069" s="6">
        <v>582</v>
      </c>
      <c r="AE1069" s="21">
        <v>0.1205054830812434</v>
      </c>
      <c r="AF1069" s="7">
        <v>-7501.2219000011683</v>
      </c>
      <c r="AG1069" s="7">
        <v>4864863.0728999972</v>
      </c>
      <c r="AH1069" s="25">
        <f t="shared" si="505"/>
        <v>4742.1224908828117</v>
      </c>
      <c r="AI1069" s="6">
        <v>585</v>
      </c>
      <c r="AJ1069" s="21">
        <v>0.1294635265846058</v>
      </c>
      <c r="AK1069" s="7">
        <v>-7504.881400000304</v>
      </c>
      <c r="AL1069" s="7">
        <v>4864865.5295000002</v>
      </c>
      <c r="AM1069" s="25">
        <f t="shared" si="506"/>
        <v>3559.6743396397128</v>
      </c>
      <c r="AN1069" s="6">
        <v>250</v>
      </c>
      <c r="AO1069" s="21">
        <v>0.13641224468315141</v>
      </c>
      <c r="AP1069" s="7">
        <v>-7501.2219000011683</v>
      </c>
      <c r="AQ1069" s="7">
        <v>4864863.0728999972</v>
      </c>
      <c r="AR1069" s="25">
        <f t="shared" si="507"/>
        <v>2887.9294434913941</v>
      </c>
      <c r="AS1069" s="6">
        <v>31</v>
      </c>
      <c r="AT1069" s="21">
        <v>0.14663093621309811</v>
      </c>
      <c r="AU1069" s="7">
        <v>-7501.2219000011683</v>
      </c>
      <c r="AV1069" s="7">
        <v>4864863.0728999972</v>
      </c>
      <c r="AW1069" s="25">
        <f t="shared" si="508"/>
        <v>2163.2044621153836</v>
      </c>
      <c r="AX1069" s="6">
        <v>686</v>
      </c>
      <c r="AY1069" s="21">
        <v>0.1471652250636461</v>
      </c>
      <c r="AZ1069" s="7">
        <v>-7501.2219000011683</v>
      </c>
      <c r="BA1069" s="7">
        <v>4864863.0728999972</v>
      </c>
      <c r="BB1069" s="25">
        <f t="shared" si="509"/>
        <v>2131.9607464019805</v>
      </c>
      <c r="BC1069" s="6">
        <v>260</v>
      </c>
      <c r="BD1069" s="21">
        <v>0.14891193911824641</v>
      </c>
      <c r="BE1069" s="7">
        <v>-7506.5293000005186</v>
      </c>
      <c r="BF1069" s="7">
        <v>4864862.5543000028</v>
      </c>
      <c r="BG1069" s="25">
        <f t="shared" si="510"/>
        <v>2033.6767517404032</v>
      </c>
      <c r="BH1069" s="6">
        <v>796</v>
      </c>
      <c r="BI1069" s="21">
        <v>0.15208920034523499</v>
      </c>
      <c r="BJ1069" s="7">
        <v>-7501.2219000011683</v>
      </c>
      <c r="BK1069" s="7">
        <v>4864863.0728999972</v>
      </c>
      <c r="BL1069" s="25">
        <f t="shared" si="511"/>
        <v>1868.9879189818935</v>
      </c>
      <c r="BM1069" s="6">
        <v>695</v>
      </c>
      <c r="BN1069" s="21">
        <v>0.1570767016631025</v>
      </c>
      <c r="BO1069" s="7">
        <v>-7504.881400000304</v>
      </c>
      <c r="BP1069" s="7">
        <v>4864865.5295000002</v>
      </c>
      <c r="BQ1069" s="25">
        <f t="shared" si="512"/>
        <v>1642.6797631891452</v>
      </c>
      <c r="BR1069" s="6">
        <v>475</v>
      </c>
      <c r="BS1069" s="21">
        <v>0.1575985204479069</v>
      </c>
      <c r="BT1069" s="7">
        <v>-7504.881400000304</v>
      </c>
      <c r="BU1069" s="7">
        <v>4864865.5295000002</v>
      </c>
      <c r="BV1069" s="25">
        <f t="shared" si="513"/>
        <v>1621.0315072902836</v>
      </c>
      <c r="BW1069" s="6">
        <v>259</v>
      </c>
      <c r="BX1069" s="21">
        <v>0.16595983054536939</v>
      </c>
      <c r="BY1069" s="7">
        <v>-7504.881400000304</v>
      </c>
      <c r="BZ1069" s="7">
        <v>4864865.5295000002</v>
      </c>
      <c r="CA1069" s="25">
        <f t="shared" si="514"/>
        <v>1318.2205241140718</v>
      </c>
      <c r="CB1069" s="6">
        <v>469</v>
      </c>
      <c r="CC1069" s="21">
        <v>9.4924678347449304E-2</v>
      </c>
      <c r="CD1069" s="7">
        <v>-7501.2219000011683</v>
      </c>
      <c r="CE1069" s="7">
        <v>4864863.0728999972</v>
      </c>
      <c r="CF1069" s="25">
        <f t="shared" si="515"/>
        <v>12316.39087172264</v>
      </c>
      <c r="CG1069" s="6">
        <v>361</v>
      </c>
      <c r="CH1069" s="21">
        <v>0.1003513561335659</v>
      </c>
      <c r="CI1069" s="7">
        <v>-7501.2219000011683</v>
      </c>
      <c r="CJ1069" s="7">
        <v>4864863.0728999972</v>
      </c>
      <c r="CK1069" s="25">
        <f t="shared" si="516"/>
        <v>9860.683435879404</v>
      </c>
      <c r="CL1069" s="6">
        <v>582</v>
      </c>
      <c r="CM1069" s="21">
        <v>0.1015653999257618</v>
      </c>
      <c r="CN1069" s="7">
        <v>-7501.2219000011683</v>
      </c>
      <c r="CO1069" s="7">
        <v>4864863.0728999972</v>
      </c>
      <c r="CP1069" s="25">
        <f t="shared" si="517"/>
        <v>9397.5981063123945</v>
      </c>
      <c r="CQ1069" s="6">
        <v>250</v>
      </c>
      <c r="CR1069" s="21">
        <v>0.1125881119051684</v>
      </c>
      <c r="CS1069" s="7">
        <v>-7501.2219000011683</v>
      </c>
      <c r="CT1069" s="7">
        <v>4864863.0728999972</v>
      </c>
      <c r="CU1069" s="25">
        <f t="shared" si="518"/>
        <v>6223.4306667849905</v>
      </c>
      <c r="CV1069" s="6">
        <v>585</v>
      </c>
      <c r="CW1069" s="21">
        <v>0.12684111960317859</v>
      </c>
      <c r="CX1069" s="7">
        <v>-7504.881400000304</v>
      </c>
      <c r="CY1069" s="7">
        <v>4864865.5295000002</v>
      </c>
      <c r="CZ1069" s="25">
        <f t="shared" si="519"/>
        <v>3863.3115525545177</v>
      </c>
      <c r="DA1069" s="6">
        <v>260</v>
      </c>
      <c r="DB1069" s="21">
        <v>0.1312893719414929</v>
      </c>
      <c r="DC1069" s="7">
        <v>-7506.5293000005186</v>
      </c>
      <c r="DD1069" s="7">
        <v>4864862.5543000028</v>
      </c>
      <c r="DE1069" s="25">
        <f t="shared" si="520"/>
        <v>3365.7489341680166</v>
      </c>
      <c r="DF1069" s="6">
        <v>796</v>
      </c>
      <c r="DG1069" s="21">
        <v>0.1350340828161562</v>
      </c>
      <c r="DH1069" s="7">
        <v>-7501.2219000011683</v>
      </c>
      <c r="DI1069" s="7">
        <v>4864863.0728999972</v>
      </c>
      <c r="DJ1069" s="25">
        <f t="shared" si="521"/>
        <v>3007.6438237807456</v>
      </c>
      <c r="DK1069" s="6">
        <v>695</v>
      </c>
      <c r="DL1069" s="21">
        <v>0.13544049439508629</v>
      </c>
      <c r="DM1069" s="7">
        <v>-7504.881400000304</v>
      </c>
      <c r="DN1069" s="7">
        <v>4864865.5295000002</v>
      </c>
      <c r="DO1069" s="25">
        <f t="shared" si="522"/>
        <v>2971.7062550939067</v>
      </c>
      <c r="DP1069" s="6">
        <v>686</v>
      </c>
      <c r="DQ1069" s="21">
        <v>0.1363089320286745</v>
      </c>
      <c r="DR1069" s="7">
        <v>-7501.2219000011683</v>
      </c>
      <c r="DS1069" s="7">
        <v>4864863.0728999972</v>
      </c>
      <c r="DT1069" s="25">
        <f t="shared" si="523"/>
        <v>2896.694798113936</v>
      </c>
      <c r="DU1069" s="6">
        <v>31</v>
      </c>
      <c r="DV1069" s="21">
        <v>0.14329826308908669</v>
      </c>
      <c r="DW1069" s="7">
        <v>-7501.2219000011683</v>
      </c>
      <c r="DX1069" s="7">
        <v>4864863.0728999972</v>
      </c>
      <c r="DY1069" s="25">
        <f t="shared" si="524"/>
        <v>2371.5718925806646</v>
      </c>
      <c r="DZ1069" s="6">
        <v>475</v>
      </c>
      <c r="EA1069" s="21">
        <v>0.1484710474951203</v>
      </c>
      <c r="EB1069" s="7">
        <v>-7504.881400000304</v>
      </c>
      <c r="EC1069" s="7">
        <v>4864865.5295000002</v>
      </c>
      <c r="ED1069" s="25">
        <f t="shared" si="525"/>
        <v>2057.940952810884</v>
      </c>
      <c r="EE1069" s="6">
        <v>907</v>
      </c>
      <c r="EF1069" s="21">
        <v>0.1499524436163697</v>
      </c>
      <c r="EG1069" s="7">
        <v>-7501.2219000011683</v>
      </c>
      <c r="EH1069" s="7">
        <v>4864863.0728999972</v>
      </c>
      <c r="EI1069" s="25">
        <f t="shared" si="526"/>
        <v>1977.8156563509826</v>
      </c>
    </row>
    <row r="1070" spans="1:139" x14ac:dyDescent="0.25">
      <c r="A1070" s="6">
        <v>1056</v>
      </c>
      <c r="B1070" s="6">
        <v>1</v>
      </c>
      <c r="C1070" s="6">
        <v>2</v>
      </c>
      <c r="D1070" s="6">
        <v>1</v>
      </c>
      <c r="E1070" s="6">
        <v>2</v>
      </c>
      <c r="F1070" s="20">
        <f t="shared" si="496"/>
        <v>1</v>
      </c>
      <c r="G1070" s="20">
        <f t="shared" si="497"/>
        <v>1</v>
      </c>
      <c r="H1070" s="20">
        <f t="shared" si="498"/>
        <v>1</v>
      </c>
      <c r="I1070" s="7">
        <v>-7472.2785623263253</v>
      </c>
      <c r="J1070" s="7">
        <v>4864865.8237996465</v>
      </c>
      <c r="K1070" s="6">
        <v>0</v>
      </c>
      <c r="L1070" s="6">
        <v>3</v>
      </c>
      <c r="M1070" s="7">
        <v>-7493.0540915070078</v>
      </c>
      <c r="N1070" s="7">
        <v>4864876.996390311</v>
      </c>
      <c r="O1070" s="26">
        <f t="shared" si="499"/>
        <v>-7493.0540915070087</v>
      </c>
      <c r="P1070" s="26">
        <f t="shared" si="500"/>
        <v>4864876.9963903092</v>
      </c>
      <c r="Q1070" s="20">
        <f t="shared" si="501"/>
        <v>1</v>
      </c>
      <c r="R1070" s="26">
        <f t="shared" si="502"/>
        <v>23.589179613845065</v>
      </c>
      <c r="S1070" s="26">
        <f>R1070*'8_HeSo_Mercator'!$B$7</f>
        <v>18.072292249124853</v>
      </c>
      <c r="T1070" s="6">
        <v>698</v>
      </c>
      <c r="U1070" s="21">
        <v>0.3542168310559764</v>
      </c>
      <c r="V1070" s="7">
        <v>-7474.582499999553</v>
      </c>
      <c r="W1070" s="7">
        <v>4864866.872299999</v>
      </c>
      <c r="X1070" s="25">
        <f t="shared" si="503"/>
        <v>63.521862946553831</v>
      </c>
      <c r="Y1070" s="6">
        <v>590</v>
      </c>
      <c r="Z1070" s="21">
        <v>0.37731243427122091</v>
      </c>
      <c r="AA1070" s="7">
        <v>-7474.582499999553</v>
      </c>
      <c r="AB1070" s="7">
        <v>4864866.872299999</v>
      </c>
      <c r="AC1070" s="25">
        <f t="shared" si="504"/>
        <v>49.339589266478498</v>
      </c>
      <c r="AD1070" s="6">
        <v>244</v>
      </c>
      <c r="AE1070" s="21">
        <v>0.4416398188060498</v>
      </c>
      <c r="AF1070" s="7">
        <v>-7516.0887999981642</v>
      </c>
      <c r="AG1070" s="7">
        <v>4864889.878200002</v>
      </c>
      <c r="AH1070" s="25">
        <f t="shared" si="505"/>
        <v>26.286157629366663</v>
      </c>
      <c r="AI1070" s="6">
        <v>462</v>
      </c>
      <c r="AJ1070" s="21">
        <v>0.4534519945912891</v>
      </c>
      <c r="AK1070" s="7">
        <v>-7516.0887999981642</v>
      </c>
      <c r="AL1070" s="7">
        <v>4864889.878200002</v>
      </c>
      <c r="AM1070" s="25">
        <f t="shared" si="506"/>
        <v>23.652373790351859</v>
      </c>
      <c r="AN1070" s="6">
        <v>804</v>
      </c>
      <c r="AO1070" s="21">
        <v>0.4541531373512146</v>
      </c>
      <c r="AP1070" s="7">
        <v>-7470.5186999998987</v>
      </c>
      <c r="AQ1070" s="7">
        <v>4864863.6627999991</v>
      </c>
      <c r="AR1070" s="25">
        <f t="shared" si="507"/>
        <v>23.506649145706032</v>
      </c>
      <c r="AS1070" s="6">
        <v>482</v>
      </c>
      <c r="AT1070" s="21">
        <v>0.45904918680681422</v>
      </c>
      <c r="AU1070" s="7">
        <v>-7474.582499999553</v>
      </c>
      <c r="AV1070" s="7">
        <v>4864866.872299999</v>
      </c>
      <c r="AW1070" s="25">
        <f t="shared" si="508"/>
        <v>22.519726432833433</v>
      </c>
      <c r="AX1070" s="6">
        <v>791</v>
      </c>
      <c r="AY1070" s="21">
        <v>0.47233369198606451</v>
      </c>
      <c r="AZ1070" s="7">
        <v>-7516.0887999981642</v>
      </c>
      <c r="BA1070" s="7">
        <v>4864889.878200002</v>
      </c>
      <c r="BB1070" s="25">
        <f t="shared" si="509"/>
        <v>20.091126994777493</v>
      </c>
      <c r="BC1070" s="6">
        <v>917</v>
      </c>
      <c r="BD1070" s="21">
        <v>0.47494157877938958</v>
      </c>
      <c r="BE1070" s="7">
        <v>-7469.7391000017524</v>
      </c>
      <c r="BF1070" s="7">
        <v>4864864.2915000021</v>
      </c>
      <c r="BG1070" s="25">
        <f t="shared" si="510"/>
        <v>19.653469708426808</v>
      </c>
      <c r="BH1070" s="6">
        <v>680</v>
      </c>
      <c r="BI1070" s="21">
        <v>0.4759336673780975</v>
      </c>
      <c r="BJ1070" s="7">
        <v>-7516.0887999981642</v>
      </c>
      <c r="BK1070" s="7">
        <v>4864889.878200002</v>
      </c>
      <c r="BL1070" s="25">
        <f t="shared" si="511"/>
        <v>19.490109949578411</v>
      </c>
      <c r="BM1070" s="6">
        <v>19762</v>
      </c>
      <c r="BN1070" s="21">
        <v>0.47984098247128532</v>
      </c>
      <c r="BO1070" s="7">
        <v>-7516.8414999991646</v>
      </c>
      <c r="BP1070" s="7">
        <v>4864889.2910000011</v>
      </c>
      <c r="BQ1070" s="25">
        <f t="shared" si="512"/>
        <v>18.862994993380212</v>
      </c>
      <c r="BR1070" s="6">
        <v>354</v>
      </c>
      <c r="BS1070" s="21">
        <v>0.48327650045150983</v>
      </c>
      <c r="BT1070" s="7">
        <v>-7516.0887999981642</v>
      </c>
      <c r="BU1070" s="7">
        <v>4864889.878200002</v>
      </c>
      <c r="BV1070" s="25">
        <f t="shared" si="513"/>
        <v>18.332314048939878</v>
      </c>
      <c r="BW1070" s="6">
        <v>19629</v>
      </c>
      <c r="BX1070" s="21">
        <v>0.48514417988058239</v>
      </c>
      <c r="BY1070" s="7">
        <v>-7516.8414999991646</v>
      </c>
      <c r="BZ1070" s="7">
        <v>4864889.2910000011</v>
      </c>
      <c r="CA1070" s="25">
        <f t="shared" si="514"/>
        <v>18.051641391740244</v>
      </c>
      <c r="CB1070" s="6">
        <v>590</v>
      </c>
      <c r="CC1070" s="21">
        <v>0.38043257169977629</v>
      </c>
      <c r="CD1070" s="7">
        <v>-7474.582499999553</v>
      </c>
      <c r="CE1070" s="7">
        <v>4864866.872299999</v>
      </c>
      <c r="CF1070" s="25">
        <f t="shared" si="515"/>
        <v>47.740748928243271</v>
      </c>
      <c r="CG1070" s="6">
        <v>698</v>
      </c>
      <c r="CH1070" s="21">
        <v>0.39578974895397478</v>
      </c>
      <c r="CI1070" s="7">
        <v>-7474.582499999553</v>
      </c>
      <c r="CJ1070" s="7">
        <v>4864866.872299999</v>
      </c>
      <c r="CK1070" s="25">
        <f t="shared" si="516"/>
        <v>40.751334305256108</v>
      </c>
      <c r="CL1070" s="6">
        <v>244</v>
      </c>
      <c r="CM1070" s="21">
        <v>0.42170624165689091</v>
      </c>
      <c r="CN1070" s="7">
        <v>-7516.0887999981642</v>
      </c>
      <c r="CO1070" s="7">
        <v>4864889.878200002</v>
      </c>
      <c r="CP1070" s="25">
        <f t="shared" si="517"/>
        <v>31.619855713908603</v>
      </c>
      <c r="CQ1070" s="6">
        <v>482</v>
      </c>
      <c r="CR1070" s="21">
        <v>0.43290758827948911</v>
      </c>
      <c r="CS1070" s="7">
        <v>-7474.582499999553</v>
      </c>
      <c r="CT1070" s="7">
        <v>4864866.872299999</v>
      </c>
      <c r="CU1070" s="25">
        <f t="shared" si="518"/>
        <v>28.472080711709829</v>
      </c>
      <c r="CV1070" s="6">
        <v>680</v>
      </c>
      <c r="CW1070" s="21">
        <v>0.43987775731692991</v>
      </c>
      <c r="CX1070" s="7">
        <v>-7516.0887999981642</v>
      </c>
      <c r="CY1070" s="7">
        <v>4864889.878200002</v>
      </c>
      <c r="CZ1070" s="25">
        <f t="shared" si="519"/>
        <v>26.709883349071532</v>
      </c>
      <c r="DA1070" s="6">
        <v>462</v>
      </c>
      <c r="DB1070" s="21">
        <v>0.44584647739221878</v>
      </c>
      <c r="DC1070" s="7">
        <v>-7516.0887999981642</v>
      </c>
      <c r="DD1070" s="7">
        <v>4864889.878200002</v>
      </c>
      <c r="DE1070" s="25">
        <f t="shared" si="520"/>
        <v>25.308047527686401</v>
      </c>
      <c r="DF1070" s="6">
        <v>791</v>
      </c>
      <c r="DG1070" s="21">
        <v>0.45683025449932613</v>
      </c>
      <c r="DH1070" s="7">
        <v>-7516.0887999981642</v>
      </c>
      <c r="DI1070" s="7">
        <v>4864889.878200002</v>
      </c>
      <c r="DJ1070" s="25">
        <f t="shared" si="521"/>
        <v>22.96045907416541</v>
      </c>
      <c r="DK1070" s="6">
        <v>354</v>
      </c>
      <c r="DL1070" s="21">
        <v>0.46575447766930589</v>
      </c>
      <c r="DM1070" s="7">
        <v>-7516.0887999981642</v>
      </c>
      <c r="DN1070" s="7">
        <v>4864889.878200002</v>
      </c>
      <c r="DO1070" s="25">
        <f t="shared" si="522"/>
        <v>21.250631713576404</v>
      </c>
      <c r="DP1070" s="6">
        <v>810</v>
      </c>
      <c r="DQ1070" s="21">
        <v>0.48320941759603458</v>
      </c>
      <c r="DR1070" s="7">
        <v>-7474.582499999553</v>
      </c>
      <c r="DS1070" s="7">
        <v>4864866.872299999</v>
      </c>
      <c r="DT1070" s="25">
        <f t="shared" si="523"/>
        <v>18.342496301560931</v>
      </c>
      <c r="DU1070" s="6">
        <v>923</v>
      </c>
      <c r="DV1070" s="21">
        <v>0.48338926174496638</v>
      </c>
      <c r="DW1070" s="7">
        <v>-7474.582499999553</v>
      </c>
      <c r="DX1070" s="7">
        <v>4864866.872299999</v>
      </c>
      <c r="DY1070" s="25">
        <f t="shared" si="524"/>
        <v>18.31521435394643</v>
      </c>
      <c r="DZ1070" s="6">
        <v>23</v>
      </c>
      <c r="EA1070" s="21">
        <v>0.4927747774047585</v>
      </c>
      <c r="EB1070" s="7">
        <v>-7516.0887999981642</v>
      </c>
      <c r="EC1070" s="7">
        <v>4864889.878200002</v>
      </c>
      <c r="ED1070" s="25">
        <f t="shared" si="525"/>
        <v>16.959229538005104</v>
      </c>
      <c r="EE1070" s="6">
        <v>804</v>
      </c>
      <c r="EF1070" s="21">
        <v>0.4951259009938716</v>
      </c>
      <c r="EG1070" s="7">
        <v>-7470.5186999998987</v>
      </c>
      <c r="EH1070" s="7">
        <v>4864863.6627999991</v>
      </c>
      <c r="EI1070" s="25">
        <f t="shared" si="526"/>
        <v>16.639390618638046</v>
      </c>
    </row>
    <row r="1071" spans="1:139" x14ac:dyDescent="0.25">
      <c r="A1071" s="6">
        <v>1057</v>
      </c>
      <c r="B1071" s="6">
        <v>1</v>
      </c>
      <c r="C1071" s="6">
        <v>2</v>
      </c>
      <c r="D1071" s="6">
        <v>1</v>
      </c>
      <c r="E1071" s="6">
        <v>2</v>
      </c>
      <c r="F1071" s="20">
        <f t="shared" si="496"/>
        <v>1</v>
      </c>
      <c r="G1071" s="20">
        <f t="shared" si="497"/>
        <v>1</v>
      </c>
      <c r="H1071" s="20">
        <f t="shared" si="498"/>
        <v>1</v>
      </c>
      <c r="I1071" s="7">
        <v>-7434.9704666334464</v>
      </c>
      <c r="J1071" s="7">
        <v>4864862.1750738081</v>
      </c>
      <c r="K1071" s="6">
        <v>0</v>
      </c>
      <c r="L1071" s="6">
        <v>3</v>
      </c>
      <c r="M1071" s="7">
        <v>-7433.2275615645112</v>
      </c>
      <c r="N1071" s="7">
        <v>4864869.9067876376</v>
      </c>
      <c r="O1071" s="26">
        <f t="shared" si="499"/>
        <v>-7433.2275615645121</v>
      </c>
      <c r="P1071" s="26">
        <f t="shared" si="500"/>
        <v>4864869.9067876376</v>
      </c>
      <c r="Q1071" s="20">
        <f t="shared" si="501"/>
        <v>1</v>
      </c>
      <c r="R1071" s="26">
        <f t="shared" si="502"/>
        <v>7.9257250028977309</v>
      </c>
      <c r="S1071" s="26">
        <f>R1071*'8_HeSo_Mercator'!$B$7</f>
        <v>6.0721068253893407</v>
      </c>
      <c r="T1071" s="6">
        <v>6310</v>
      </c>
      <c r="U1071" s="21">
        <v>0.2945138869209829</v>
      </c>
      <c r="V1071" s="7">
        <v>-7432.4422000013292</v>
      </c>
      <c r="W1071" s="7">
        <v>4864883.1645999998</v>
      </c>
      <c r="X1071" s="25">
        <f t="shared" si="503"/>
        <v>132.91588587054716</v>
      </c>
      <c r="Y1071" s="6">
        <v>6590</v>
      </c>
      <c r="Z1071" s="21">
        <v>0.29577339246226331</v>
      </c>
      <c r="AA1071" s="7">
        <v>-7439.5438000001013</v>
      </c>
      <c r="AB1071" s="7">
        <v>4864864.079400003</v>
      </c>
      <c r="AC1071" s="25">
        <f t="shared" si="504"/>
        <v>130.66629875096433</v>
      </c>
      <c r="AD1071" s="6">
        <v>6854</v>
      </c>
      <c r="AE1071" s="21">
        <v>0.3145559599655039</v>
      </c>
      <c r="AF1071" s="7">
        <v>-7424.8123444654047</v>
      </c>
      <c r="AG1071" s="7">
        <v>4864862.9921568111</v>
      </c>
      <c r="AH1071" s="25">
        <f t="shared" si="505"/>
        <v>102.14293360397596</v>
      </c>
      <c r="AI1071" s="6">
        <v>6404</v>
      </c>
      <c r="AJ1071" s="21">
        <v>0.31465739803516479</v>
      </c>
      <c r="AK1071" s="7">
        <v>-7439.5438000001013</v>
      </c>
      <c r="AL1071" s="7">
        <v>4864864.079400003</v>
      </c>
      <c r="AM1071" s="25">
        <f t="shared" si="506"/>
        <v>102.01128346185588</v>
      </c>
      <c r="AN1071" s="6">
        <v>6678</v>
      </c>
      <c r="AO1071" s="21">
        <v>0.3179020503045748</v>
      </c>
      <c r="AP1071" s="7">
        <v>-7439.5438000001013</v>
      </c>
      <c r="AQ1071" s="7">
        <v>4864864.079400003</v>
      </c>
      <c r="AR1071" s="25">
        <f t="shared" si="507"/>
        <v>97.90991744932029</v>
      </c>
      <c r="AS1071" s="6">
        <v>6761</v>
      </c>
      <c r="AT1071" s="21">
        <v>0.3242792570219154</v>
      </c>
      <c r="AU1071" s="7">
        <v>-7424.8123444654047</v>
      </c>
      <c r="AV1071" s="7">
        <v>4864862.9921568111</v>
      </c>
      <c r="AW1071" s="25">
        <f t="shared" si="508"/>
        <v>90.432247155319828</v>
      </c>
      <c r="AX1071" s="6">
        <v>6402</v>
      </c>
      <c r="AY1071" s="21">
        <v>0.32513817425956593</v>
      </c>
      <c r="AZ1071" s="7">
        <v>-7432.4422000013292</v>
      </c>
      <c r="BA1071" s="7">
        <v>4864883.1645999998</v>
      </c>
      <c r="BB1071" s="25">
        <f t="shared" si="509"/>
        <v>89.480447859380888</v>
      </c>
      <c r="BC1071" s="6">
        <v>6855</v>
      </c>
      <c r="BD1071" s="21">
        <v>0.3255132640127385</v>
      </c>
      <c r="BE1071" s="7">
        <v>-7414.8734699860206</v>
      </c>
      <c r="BF1071" s="7">
        <v>4864881.276651077</v>
      </c>
      <c r="BG1071" s="25">
        <f t="shared" si="510"/>
        <v>89.068726004454746</v>
      </c>
      <c r="BH1071" s="6">
        <v>6494</v>
      </c>
      <c r="BI1071" s="21">
        <v>0.32892285604993649</v>
      </c>
      <c r="BJ1071" s="7">
        <v>-7439.5438000001013</v>
      </c>
      <c r="BK1071" s="7">
        <v>4864864.079400003</v>
      </c>
      <c r="BL1071" s="25">
        <f t="shared" si="511"/>
        <v>85.432632655550108</v>
      </c>
      <c r="BM1071" s="6">
        <v>6956</v>
      </c>
      <c r="BN1071" s="21">
        <v>0.33862402669294211</v>
      </c>
      <c r="BO1071" s="7">
        <v>-7439.5438000001013</v>
      </c>
      <c r="BP1071" s="7">
        <v>4864864.079400003</v>
      </c>
      <c r="BQ1071" s="25">
        <f t="shared" si="512"/>
        <v>76.055201449236364</v>
      </c>
      <c r="BR1071" s="6">
        <v>5343</v>
      </c>
      <c r="BS1071" s="21">
        <v>0.34147838889788878</v>
      </c>
      <c r="BT1071" s="7">
        <v>-7414.8734699860206</v>
      </c>
      <c r="BU1071" s="7">
        <v>4864881.276651077</v>
      </c>
      <c r="BV1071" s="25">
        <f t="shared" si="513"/>
        <v>73.54397593912806</v>
      </c>
      <c r="BW1071" s="6">
        <v>6946</v>
      </c>
      <c r="BX1071" s="21">
        <v>0.34258439594118689</v>
      </c>
      <c r="BY1071" s="7">
        <v>-7414.8734699860206</v>
      </c>
      <c r="BZ1071" s="7">
        <v>4864881.276651077</v>
      </c>
      <c r="CA1071" s="25">
        <f t="shared" si="514"/>
        <v>72.598841217236853</v>
      </c>
      <c r="CB1071" s="6">
        <v>6310</v>
      </c>
      <c r="CC1071" s="21">
        <v>0.30725103258375391</v>
      </c>
      <c r="CD1071" s="7">
        <v>-7432.4422000013292</v>
      </c>
      <c r="CE1071" s="7">
        <v>4864883.1645999998</v>
      </c>
      <c r="CF1071" s="25">
        <f t="shared" si="515"/>
        <v>112.20871672629045</v>
      </c>
      <c r="CG1071" s="6">
        <v>6494</v>
      </c>
      <c r="CH1071" s="21">
        <v>0.33572472116972119</v>
      </c>
      <c r="CI1071" s="7">
        <v>-7439.5438000001013</v>
      </c>
      <c r="CJ1071" s="7">
        <v>4864864.079400003</v>
      </c>
      <c r="CK1071" s="25">
        <f t="shared" si="516"/>
        <v>78.716669855796852</v>
      </c>
      <c r="CL1071" s="6">
        <v>6404</v>
      </c>
      <c r="CM1071" s="21">
        <v>0.33596672508959641</v>
      </c>
      <c r="CN1071" s="7">
        <v>-7439.5438000001013</v>
      </c>
      <c r="CO1071" s="7">
        <v>4864864.079400003</v>
      </c>
      <c r="CP1071" s="25">
        <f t="shared" si="517"/>
        <v>78.490109685057618</v>
      </c>
      <c r="CQ1071" s="6">
        <v>6402</v>
      </c>
      <c r="CR1071" s="21">
        <v>0.33934081255890208</v>
      </c>
      <c r="CS1071" s="7">
        <v>-7432.4422000013292</v>
      </c>
      <c r="CT1071" s="7">
        <v>4864883.1645999998</v>
      </c>
      <c r="CU1071" s="25">
        <f t="shared" si="518"/>
        <v>75.414632364183703</v>
      </c>
      <c r="CV1071" s="6">
        <v>6678</v>
      </c>
      <c r="CW1071" s="21">
        <v>0.34120298967849089</v>
      </c>
      <c r="CX1071" s="7">
        <v>-7439.5438000001013</v>
      </c>
      <c r="CY1071" s="7">
        <v>4864864.079400003</v>
      </c>
      <c r="CZ1071" s="25">
        <f t="shared" si="519"/>
        <v>73.7817052568317</v>
      </c>
      <c r="DA1071" s="6">
        <v>6854</v>
      </c>
      <c r="DB1071" s="21">
        <v>0.34285101413351748</v>
      </c>
      <c r="DC1071" s="7">
        <v>-7424.8123444654047</v>
      </c>
      <c r="DD1071" s="7">
        <v>4864862.9921568111</v>
      </c>
      <c r="DE1071" s="25">
        <f t="shared" si="520"/>
        <v>72.373278460030619</v>
      </c>
      <c r="DF1071" s="6">
        <v>5362</v>
      </c>
      <c r="DG1071" s="21">
        <v>0.34298850574712642</v>
      </c>
      <c r="DH1071" s="7">
        <v>-7439.5438000001013</v>
      </c>
      <c r="DI1071" s="7">
        <v>4864864.079400003</v>
      </c>
      <c r="DJ1071" s="25">
        <f t="shared" si="521"/>
        <v>72.257300962848078</v>
      </c>
      <c r="DK1071" s="6">
        <v>6221</v>
      </c>
      <c r="DL1071" s="21">
        <v>0.34585692836960757</v>
      </c>
      <c r="DM1071" s="7">
        <v>-7439.5438000001013</v>
      </c>
      <c r="DN1071" s="7">
        <v>4864864.079400003</v>
      </c>
      <c r="DO1071" s="25">
        <f t="shared" si="522"/>
        <v>69.889845372613607</v>
      </c>
      <c r="DP1071" s="6">
        <v>6862</v>
      </c>
      <c r="DQ1071" s="21">
        <v>0.35164443011891461</v>
      </c>
      <c r="DR1071" s="7">
        <v>-7439.5438000001013</v>
      </c>
      <c r="DS1071" s="7">
        <v>4864864.079400003</v>
      </c>
      <c r="DT1071" s="25">
        <f t="shared" si="523"/>
        <v>65.401096378152488</v>
      </c>
      <c r="DU1071" s="6">
        <v>7049</v>
      </c>
      <c r="DV1071" s="21">
        <v>0.3527470252231843</v>
      </c>
      <c r="DW1071" s="7">
        <v>-7439.5438000001013</v>
      </c>
      <c r="DX1071" s="7">
        <v>4864864.079400003</v>
      </c>
      <c r="DY1071" s="25">
        <f t="shared" si="524"/>
        <v>64.58721529471336</v>
      </c>
      <c r="DZ1071" s="6">
        <v>6956</v>
      </c>
      <c r="EA1071" s="21">
        <v>0.35353227413964938</v>
      </c>
      <c r="EB1071" s="7">
        <v>-7439.5438000001013</v>
      </c>
      <c r="EC1071" s="7">
        <v>4864864.079400003</v>
      </c>
      <c r="ED1071" s="25">
        <f t="shared" si="525"/>
        <v>64.015292228958046</v>
      </c>
      <c r="EE1071" s="6">
        <v>6303</v>
      </c>
      <c r="EF1071" s="21">
        <v>0.35400626427243342</v>
      </c>
      <c r="EG1071" s="7">
        <v>-7425.6438000015914</v>
      </c>
      <c r="EH1071" s="7">
        <v>4864873.1670999974</v>
      </c>
      <c r="EI1071" s="25">
        <f t="shared" si="526"/>
        <v>63.673131829320511</v>
      </c>
    </row>
    <row r="1072" spans="1:139" x14ac:dyDescent="0.25">
      <c r="A1072" s="6">
        <v>1058</v>
      </c>
      <c r="B1072" s="6">
        <v>1</v>
      </c>
      <c r="C1072" s="6">
        <v>2</v>
      </c>
      <c r="D1072" s="6">
        <v>1</v>
      </c>
      <c r="E1072" s="6">
        <v>2</v>
      </c>
      <c r="F1072" s="20">
        <f t="shared" si="496"/>
        <v>1</v>
      </c>
      <c r="G1072" s="20">
        <f t="shared" si="497"/>
        <v>1</v>
      </c>
      <c r="H1072" s="20">
        <f t="shared" si="498"/>
        <v>1</v>
      </c>
      <c r="I1072" s="7">
        <v>-7435.9742897880478</v>
      </c>
      <c r="J1072" s="7">
        <v>4864862.2592952251</v>
      </c>
      <c r="K1072" s="6">
        <v>0</v>
      </c>
      <c r="L1072" s="6">
        <v>0</v>
      </c>
      <c r="M1072" s="7">
        <v>-7421.2620417128801</v>
      </c>
      <c r="N1072" s="7">
        <v>4864880.6355231749</v>
      </c>
      <c r="O1072" s="26">
        <f t="shared" si="499"/>
        <v>-7421.2620417128828</v>
      </c>
      <c r="P1072" s="26">
        <f t="shared" si="500"/>
        <v>4864880.6355231758</v>
      </c>
      <c r="Q1072" s="20">
        <f t="shared" si="501"/>
        <v>1</v>
      </c>
      <c r="R1072" s="26">
        <f t="shared" si="502"/>
        <v>23.540093396595715</v>
      </c>
      <c r="S1072" s="26">
        <f>R1072*'8_HeSo_Mercator'!$B$7</f>
        <v>18.034686004310235</v>
      </c>
      <c r="T1072" s="6">
        <v>6855</v>
      </c>
      <c r="U1072" s="21">
        <v>0.24754563982087829</v>
      </c>
      <c r="V1072" s="7">
        <v>-7414.8734699860206</v>
      </c>
      <c r="W1072" s="7">
        <v>4864881.276651077</v>
      </c>
      <c r="X1072" s="25">
        <f t="shared" si="503"/>
        <v>266.30472681575867</v>
      </c>
      <c r="Y1072" s="6">
        <v>6310</v>
      </c>
      <c r="Z1072" s="21">
        <v>0.26982163572674278</v>
      </c>
      <c r="AA1072" s="7">
        <v>-7432.4422000013292</v>
      </c>
      <c r="AB1072" s="7">
        <v>4864883.1645999998</v>
      </c>
      <c r="AC1072" s="25">
        <f t="shared" si="504"/>
        <v>188.66568508738177</v>
      </c>
      <c r="AD1072" s="6">
        <v>6582</v>
      </c>
      <c r="AE1072" s="21">
        <v>0.2737133039929171</v>
      </c>
      <c r="AF1072" s="7">
        <v>-7414.8734699860206</v>
      </c>
      <c r="AG1072" s="7">
        <v>4864881.276651077</v>
      </c>
      <c r="AH1072" s="25">
        <f t="shared" si="505"/>
        <v>178.16253020388916</v>
      </c>
      <c r="AI1072" s="6">
        <v>6946</v>
      </c>
      <c r="AJ1072" s="21">
        <v>0.2772548807983905</v>
      </c>
      <c r="AK1072" s="7">
        <v>-7414.8734699860206</v>
      </c>
      <c r="AL1072" s="7">
        <v>4864881.276651077</v>
      </c>
      <c r="AM1072" s="25">
        <f t="shared" si="506"/>
        <v>169.23227749858381</v>
      </c>
      <c r="AN1072" s="6">
        <v>7038</v>
      </c>
      <c r="AO1072" s="21">
        <v>0.28844495212069338</v>
      </c>
      <c r="AP1072" s="7">
        <v>-7414.8734699860206</v>
      </c>
      <c r="AQ1072" s="7">
        <v>4864881.276651077</v>
      </c>
      <c r="AR1072" s="25">
        <f t="shared" si="507"/>
        <v>144.46020530185601</v>
      </c>
      <c r="AS1072" s="6">
        <v>6672</v>
      </c>
      <c r="AT1072" s="21">
        <v>0.2908826610046637</v>
      </c>
      <c r="AU1072" s="7">
        <v>-7414.8734699860206</v>
      </c>
      <c r="AV1072" s="7">
        <v>4864881.276651077</v>
      </c>
      <c r="AW1072" s="25">
        <f t="shared" si="508"/>
        <v>139.67821037191311</v>
      </c>
      <c r="AX1072" s="6">
        <v>6402</v>
      </c>
      <c r="AY1072" s="21">
        <v>0.2948731285165726</v>
      </c>
      <c r="AZ1072" s="7">
        <v>-7432.4422000013292</v>
      </c>
      <c r="BA1072" s="7">
        <v>4864883.1645999998</v>
      </c>
      <c r="BB1072" s="25">
        <f t="shared" si="509"/>
        <v>132.2693470988221</v>
      </c>
      <c r="BC1072" s="6">
        <v>6673</v>
      </c>
      <c r="BD1072" s="21">
        <v>0.2958349925497793</v>
      </c>
      <c r="BE1072" s="7">
        <v>-7432.4422000013292</v>
      </c>
      <c r="BF1072" s="7">
        <v>4864883.1645999998</v>
      </c>
      <c r="BG1072" s="25">
        <f t="shared" si="510"/>
        <v>130.55750104988795</v>
      </c>
      <c r="BH1072" s="6">
        <v>6765</v>
      </c>
      <c r="BI1072" s="21">
        <v>0.29848602084819792</v>
      </c>
      <c r="BJ1072" s="7">
        <v>-7414.8734699860206</v>
      </c>
      <c r="BK1072" s="7">
        <v>4864881.276651077</v>
      </c>
      <c r="BL1072" s="25">
        <f t="shared" si="511"/>
        <v>125.98069920453391</v>
      </c>
      <c r="BM1072" s="6">
        <v>6303</v>
      </c>
      <c r="BN1072" s="21">
        <v>0.29994963259743929</v>
      </c>
      <c r="BO1072" s="7">
        <v>-7425.6438000015914</v>
      </c>
      <c r="BP1072" s="7">
        <v>4864873.1670999974</v>
      </c>
      <c r="BQ1072" s="25">
        <f t="shared" si="512"/>
        <v>123.53973423915795</v>
      </c>
      <c r="BR1072" s="6">
        <v>6217</v>
      </c>
      <c r="BS1072" s="21">
        <v>0.30055297562909777</v>
      </c>
      <c r="BT1072" s="7">
        <v>-7414.8734699860206</v>
      </c>
      <c r="BU1072" s="7">
        <v>4864881.276651077</v>
      </c>
      <c r="BV1072" s="25">
        <f t="shared" si="513"/>
        <v>122.55072130196663</v>
      </c>
      <c r="BW1072" s="6">
        <v>7035</v>
      </c>
      <c r="BX1072" s="21">
        <v>0.30324274914941718</v>
      </c>
      <c r="BY1072" s="7">
        <v>-7424.8123444654047</v>
      </c>
      <c r="BZ1072" s="7">
        <v>4864862.9921568111</v>
      </c>
      <c r="CA1072" s="25">
        <f t="shared" si="514"/>
        <v>118.26011557200559</v>
      </c>
      <c r="CB1072" s="6">
        <v>6310</v>
      </c>
      <c r="CC1072" s="21">
        <v>0.26669886209290389</v>
      </c>
      <c r="CD1072" s="7">
        <v>-7432.4422000013292</v>
      </c>
      <c r="CE1072" s="7">
        <v>4864883.1645999998</v>
      </c>
      <c r="CF1072" s="25">
        <f t="shared" si="515"/>
        <v>197.6584334989555</v>
      </c>
      <c r="CG1072" s="6">
        <v>6855</v>
      </c>
      <c r="CH1072" s="21">
        <v>0.2729733017089338</v>
      </c>
      <c r="CI1072" s="7">
        <v>-7414.8734699860206</v>
      </c>
      <c r="CJ1072" s="7">
        <v>4864881.276651077</v>
      </c>
      <c r="CK1072" s="25">
        <f t="shared" si="516"/>
        <v>180.10232076338545</v>
      </c>
      <c r="CL1072" s="6">
        <v>6582</v>
      </c>
      <c r="CM1072" s="21">
        <v>0.29178027633957287</v>
      </c>
      <c r="CN1072" s="7">
        <v>-7414.8734699860206</v>
      </c>
      <c r="CO1072" s="7">
        <v>4864881.276651077</v>
      </c>
      <c r="CP1072" s="25">
        <f t="shared" si="517"/>
        <v>137.96733483270393</v>
      </c>
      <c r="CQ1072" s="6">
        <v>6303</v>
      </c>
      <c r="CR1072" s="21">
        <v>0.2935619159738061</v>
      </c>
      <c r="CS1072" s="7">
        <v>-7425.6438000015914</v>
      </c>
      <c r="CT1072" s="7">
        <v>4864873.1670999974</v>
      </c>
      <c r="CU1072" s="25">
        <f t="shared" si="518"/>
        <v>134.64838411632161</v>
      </c>
      <c r="CV1072" s="6">
        <v>6402</v>
      </c>
      <c r="CW1072" s="21">
        <v>0.29506564333532481</v>
      </c>
      <c r="CX1072" s="7">
        <v>-7432.4422000013292</v>
      </c>
      <c r="CY1072" s="7">
        <v>4864883.1645999998</v>
      </c>
      <c r="CZ1072" s="25">
        <f t="shared" si="519"/>
        <v>131.92448960557724</v>
      </c>
      <c r="DA1072" s="6">
        <v>6946</v>
      </c>
      <c r="DB1072" s="21">
        <v>0.29540942928039698</v>
      </c>
      <c r="DC1072" s="7">
        <v>-7414.8734699860206</v>
      </c>
      <c r="DD1072" s="7">
        <v>4864881.276651077</v>
      </c>
      <c r="DE1072" s="25">
        <f t="shared" si="520"/>
        <v>131.31144654313223</v>
      </c>
      <c r="DF1072" s="6">
        <v>7038</v>
      </c>
      <c r="DG1072" s="21">
        <v>0.30382454790303959</v>
      </c>
      <c r="DH1072" s="7">
        <v>-7414.8734699860206</v>
      </c>
      <c r="DI1072" s="7">
        <v>4864881.276651077</v>
      </c>
      <c r="DJ1072" s="25">
        <f t="shared" si="521"/>
        <v>117.35688098131787</v>
      </c>
      <c r="DK1072" s="6">
        <v>6673</v>
      </c>
      <c r="DL1072" s="21">
        <v>0.30467782316510728</v>
      </c>
      <c r="DM1072" s="7">
        <v>-7432.4422000013292</v>
      </c>
      <c r="DN1072" s="7">
        <v>4864883.1645999998</v>
      </c>
      <c r="DO1072" s="25">
        <f t="shared" si="522"/>
        <v>116.04772311325024</v>
      </c>
      <c r="DP1072" s="6">
        <v>6585</v>
      </c>
      <c r="DQ1072" s="21">
        <v>0.30789102239740068</v>
      </c>
      <c r="DR1072" s="7">
        <v>-7432.4422000013292</v>
      </c>
      <c r="DS1072" s="7">
        <v>4864883.1645999998</v>
      </c>
      <c r="DT1072" s="25">
        <f t="shared" si="523"/>
        <v>111.27866246699099</v>
      </c>
      <c r="DU1072" s="6">
        <v>6672</v>
      </c>
      <c r="DV1072" s="21">
        <v>0.30855741333413089</v>
      </c>
      <c r="DW1072" s="7">
        <v>-7414.8734699860206</v>
      </c>
      <c r="DX1072" s="7">
        <v>4864881.276651077</v>
      </c>
      <c r="DY1072" s="25">
        <f t="shared" si="524"/>
        <v>110.3204588306544</v>
      </c>
      <c r="DZ1072" s="6">
        <v>6765</v>
      </c>
      <c r="EA1072" s="21">
        <v>0.31039566721829398</v>
      </c>
      <c r="EB1072" s="7">
        <v>-7414.8734699860206</v>
      </c>
      <c r="EC1072" s="7">
        <v>4864881.276651077</v>
      </c>
      <c r="ED1072" s="25">
        <f t="shared" si="525"/>
        <v>107.73018324799017</v>
      </c>
      <c r="EE1072" s="6">
        <v>5343</v>
      </c>
      <c r="EF1072" s="21">
        <v>0.31221263270449862</v>
      </c>
      <c r="EG1072" s="7">
        <v>-7414.8734699860206</v>
      </c>
      <c r="EH1072" s="7">
        <v>4864881.276651077</v>
      </c>
      <c r="EI1072" s="25">
        <f t="shared" si="526"/>
        <v>105.24418618402788</v>
      </c>
    </row>
    <row r="1073" spans="1:139" x14ac:dyDescent="0.25">
      <c r="A1073" s="6">
        <v>1059</v>
      </c>
      <c r="B1073" s="6">
        <v>1</v>
      </c>
      <c r="C1073" s="6">
        <v>2</v>
      </c>
      <c r="D1073" s="6">
        <v>1</v>
      </c>
      <c r="E1073" s="6">
        <v>2</v>
      </c>
      <c r="F1073" s="20">
        <f t="shared" si="496"/>
        <v>1</v>
      </c>
      <c r="G1073" s="20">
        <f t="shared" si="497"/>
        <v>1</v>
      </c>
      <c r="H1073" s="20">
        <f t="shared" si="498"/>
        <v>1</v>
      </c>
      <c r="I1073" s="7">
        <v>-7424.398503460131</v>
      </c>
      <c r="J1073" s="7">
        <v>4864875.1666056244</v>
      </c>
      <c r="K1073" s="6">
        <v>3</v>
      </c>
      <c r="L1073" s="6">
        <v>3</v>
      </c>
      <c r="M1073" s="7">
        <v>-7417.1671294838106</v>
      </c>
      <c r="N1073" s="7">
        <v>4864882.2497928292</v>
      </c>
      <c r="O1073" s="26">
        <f t="shared" si="499"/>
        <v>-7417.1671294838106</v>
      </c>
      <c r="P1073" s="26">
        <f t="shared" si="500"/>
        <v>4864882.249792831</v>
      </c>
      <c r="Q1073" s="20">
        <f t="shared" si="501"/>
        <v>1</v>
      </c>
      <c r="R1073" s="26">
        <f t="shared" si="502"/>
        <v>10.122465637868537</v>
      </c>
      <c r="S1073" s="26">
        <f>R1073*'8_HeSo_Mercator'!$B$7</f>
        <v>7.7550877259807089</v>
      </c>
      <c r="T1073" s="6">
        <v>5345</v>
      </c>
      <c r="U1073" s="21">
        <v>0.17901523033285319</v>
      </c>
      <c r="V1073" s="7">
        <v>-7414.8734699860206</v>
      </c>
      <c r="W1073" s="7">
        <v>4864881.276651077</v>
      </c>
      <c r="X1073" s="25">
        <f t="shared" si="503"/>
        <v>973.73341447688176</v>
      </c>
      <c r="Y1073" s="6">
        <v>6396</v>
      </c>
      <c r="Z1073" s="21">
        <v>0.18881034395455409</v>
      </c>
      <c r="AA1073" s="7">
        <v>-7423.0482000000766</v>
      </c>
      <c r="AB1073" s="7">
        <v>4864877.7091000006</v>
      </c>
      <c r="AC1073" s="25">
        <f t="shared" si="504"/>
        <v>786.85890912788693</v>
      </c>
      <c r="AD1073" s="6">
        <v>5446</v>
      </c>
      <c r="AE1073" s="21">
        <v>0.1935787089249732</v>
      </c>
      <c r="AF1073" s="7">
        <v>-7414.8734699860206</v>
      </c>
      <c r="AG1073" s="7">
        <v>4864881.276651077</v>
      </c>
      <c r="AH1073" s="25">
        <f t="shared" si="505"/>
        <v>712.14699160914063</v>
      </c>
      <c r="AI1073" s="6">
        <v>6217</v>
      </c>
      <c r="AJ1073" s="21">
        <v>0.20012665299192439</v>
      </c>
      <c r="AK1073" s="7">
        <v>-7414.8734699860206</v>
      </c>
      <c r="AL1073" s="7">
        <v>4864881.276651077</v>
      </c>
      <c r="AM1073" s="25">
        <f t="shared" si="506"/>
        <v>623.41934083320666</v>
      </c>
      <c r="AN1073" s="6">
        <v>7038</v>
      </c>
      <c r="AO1073" s="21">
        <v>0.20495129223271591</v>
      </c>
      <c r="AP1073" s="7">
        <v>-7414.8734699860206</v>
      </c>
      <c r="AQ1073" s="7">
        <v>4864881.276651077</v>
      </c>
      <c r="AR1073" s="25">
        <f t="shared" si="507"/>
        <v>566.75760491267783</v>
      </c>
      <c r="AS1073" s="6">
        <v>6670</v>
      </c>
      <c r="AT1073" s="21">
        <v>0.2118750195847337</v>
      </c>
      <c r="AU1073" s="7">
        <v>-7423.0482000000766</v>
      </c>
      <c r="AV1073" s="7">
        <v>4864877.7091000006</v>
      </c>
      <c r="AW1073" s="25">
        <f t="shared" si="508"/>
        <v>496.22767006974306</v>
      </c>
      <c r="AX1073" s="6">
        <v>6946</v>
      </c>
      <c r="AY1073" s="21">
        <v>0.21246786201355111</v>
      </c>
      <c r="AZ1073" s="7">
        <v>-7414.8734699860206</v>
      </c>
      <c r="BA1073" s="7">
        <v>4864881.276651077</v>
      </c>
      <c r="BB1073" s="25">
        <f t="shared" si="509"/>
        <v>490.71237338133136</v>
      </c>
      <c r="BC1073" s="6">
        <v>6307</v>
      </c>
      <c r="BD1073" s="21">
        <v>0.21332338753158109</v>
      </c>
      <c r="BE1073" s="7">
        <v>-7417.4686000011861</v>
      </c>
      <c r="BF1073" s="7">
        <v>4864893.0160000026</v>
      </c>
      <c r="BG1073" s="25">
        <f t="shared" si="510"/>
        <v>482.88766710234034</v>
      </c>
      <c r="BH1073" s="6">
        <v>6579</v>
      </c>
      <c r="BI1073" s="21">
        <v>0.2178991951696512</v>
      </c>
      <c r="BJ1073" s="7">
        <v>-7423.0482000000766</v>
      </c>
      <c r="BK1073" s="7">
        <v>4864877.7091000006</v>
      </c>
      <c r="BL1073" s="25">
        <f t="shared" si="511"/>
        <v>443.58565730591522</v>
      </c>
      <c r="BM1073" s="6">
        <v>6485</v>
      </c>
      <c r="BN1073" s="21">
        <v>0.22089476654138929</v>
      </c>
      <c r="BO1073" s="7">
        <v>-7423.0482000000766</v>
      </c>
      <c r="BP1073" s="7">
        <v>4864877.7091000006</v>
      </c>
      <c r="BQ1073" s="25">
        <f t="shared" si="512"/>
        <v>420.00870676702652</v>
      </c>
      <c r="BR1073" s="6">
        <v>6305</v>
      </c>
      <c r="BS1073" s="21">
        <v>0.2210889998048173</v>
      </c>
      <c r="BT1073" s="7">
        <v>-7414.8734699860206</v>
      </c>
      <c r="BU1073" s="7">
        <v>4864881.276651077</v>
      </c>
      <c r="BV1073" s="25">
        <f t="shared" si="513"/>
        <v>418.53469006666847</v>
      </c>
      <c r="BW1073" s="6">
        <v>6765</v>
      </c>
      <c r="BX1073" s="21">
        <v>0.22872877899403921</v>
      </c>
      <c r="BY1073" s="7">
        <v>-7414.8734699860206</v>
      </c>
      <c r="BZ1073" s="7">
        <v>4864881.276651077</v>
      </c>
      <c r="CA1073" s="25">
        <f t="shared" si="514"/>
        <v>365.35642874860423</v>
      </c>
      <c r="CB1073" s="6">
        <v>6217</v>
      </c>
      <c r="CC1073" s="21">
        <v>0.16897149785888599</v>
      </c>
      <c r="CD1073" s="7">
        <v>-7414.8734699860206</v>
      </c>
      <c r="CE1073" s="7">
        <v>4864881.276651077</v>
      </c>
      <c r="CF1073" s="25">
        <f t="shared" si="515"/>
        <v>1226.7220856823369</v>
      </c>
      <c r="CG1073" s="6">
        <v>7038</v>
      </c>
      <c r="CH1073" s="21">
        <v>0.175237631001706</v>
      </c>
      <c r="CI1073" s="7">
        <v>-7414.8734699860206</v>
      </c>
      <c r="CJ1073" s="7">
        <v>4864881.276651077</v>
      </c>
      <c r="CK1073" s="25">
        <f t="shared" si="516"/>
        <v>1060.4507566983693</v>
      </c>
      <c r="CL1073" s="6">
        <v>6946</v>
      </c>
      <c r="CM1073" s="21">
        <v>0.17808849937838619</v>
      </c>
      <c r="CN1073" s="7">
        <v>-7414.8734699860206</v>
      </c>
      <c r="CO1073" s="7">
        <v>4864881.276651077</v>
      </c>
      <c r="CP1073" s="25">
        <f t="shared" si="517"/>
        <v>994.16049649697322</v>
      </c>
      <c r="CQ1073" s="6">
        <v>5345</v>
      </c>
      <c r="CR1073" s="21">
        <v>0.1976862674578912</v>
      </c>
      <c r="CS1073" s="7">
        <v>-7414.8734699860206</v>
      </c>
      <c r="CT1073" s="7">
        <v>4864881.276651077</v>
      </c>
      <c r="CU1073" s="25">
        <f t="shared" si="518"/>
        <v>654.77787170095894</v>
      </c>
      <c r="CV1073" s="6">
        <v>6765</v>
      </c>
      <c r="CW1073" s="21">
        <v>0.20244850542871179</v>
      </c>
      <c r="CX1073" s="7">
        <v>-7414.8734699860206</v>
      </c>
      <c r="CY1073" s="7">
        <v>4864881.276651077</v>
      </c>
      <c r="CZ1073" s="25">
        <f t="shared" si="519"/>
        <v>595.30797448541705</v>
      </c>
      <c r="DA1073" s="6">
        <v>6855</v>
      </c>
      <c r="DB1073" s="21">
        <v>0.20598991647227019</v>
      </c>
      <c r="DC1073" s="7">
        <v>-7414.8734699860206</v>
      </c>
      <c r="DD1073" s="7">
        <v>4864881.276651077</v>
      </c>
      <c r="DE1073" s="25">
        <f t="shared" si="520"/>
        <v>555.41314499878274</v>
      </c>
      <c r="DF1073" s="6">
        <v>5274</v>
      </c>
      <c r="DG1073" s="21">
        <v>0.20731918375053099</v>
      </c>
      <c r="DH1073" s="7">
        <v>-7422.2157000005254</v>
      </c>
      <c r="DI1073" s="7">
        <v>4864895.5547999963</v>
      </c>
      <c r="DJ1073" s="25">
        <f t="shared" si="521"/>
        <v>541.30500026103005</v>
      </c>
      <c r="DK1073" s="6">
        <v>6396</v>
      </c>
      <c r="DL1073" s="21">
        <v>0.2087993726526062</v>
      </c>
      <c r="DM1073" s="7">
        <v>-7423.0482000000766</v>
      </c>
      <c r="DN1073" s="7">
        <v>4864877.7091000006</v>
      </c>
      <c r="DO1073" s="25">
        <f t="shared" si="522"/>
        <v>526.11809884850504</v>
      </c>
      <c r="DP1073" s="6">
        <v>5446</v>
      </c>
      <c r="DQ1073" s="21">
        <v>0.21335154615205759</v>
      </c>
      <c r="DR1073" s="7">
        <v>-7414.8734699860206</v>
      </c>
      <c r="DS1073" s="7">
        <v>4864881.276651077</v>
      </c>
      <c r="DT1073" s="25">
        <f t="shared" si="523"/>
        <v>482.63278713358898</v>
      </c>
      <c r="DU1073" s="6">
        <v>6305</v>
      </c>
      <c r="DV1073" s="21">
        <v>0.21430143619655531</v>
      </c>
      <c r="DW1073" s="7">
        <v>-7414.8734699860206</v>
      </c>
      <c r="DX1073" s="7">
        <v>4864881.276651077</v>
      </c>
      <c r="DY1073" s="25">
        <f t="shared" si="524"/>
        <v>474.13244328799465</v>
      </c>
      <c r="DZ1073" s="6">
        <v>5370</v>
      </c>
      <c r="EA1073" s="21">
        <v>0.21872269989424789</v>
      </c>
      <c r="EB1073" s="7">
        <v>-7422.2157000005254</v>
      </c>
      <c r="EC1073" s="7">
        <v>4864895.5547999963</v>
      </c>
      <c r="ED1073" s="25">
        <f t="shared" si="525"/>
        <v>436.94277989381789</v>
      </c>
      <c r="EE1073" s="6">
        <v>5573</v>
      </c>
      <c r="EF1073" s="21">
        <v>0.2236139252164302</v>
      </c>
      <c r="EG1073" s="7">
        <v>-7422.2157000005254</v>
      </c>
      <c r="EH1073" s="7">
        <v>4864895.5547999963</v>
      </c>
      <c r="EI1073" s="25">
        <f t="shared" si="526"/>
        <v>399.9490040654278</v>
      </c>
    </row>
    <row r="1074" spans="1:139" x14ac:dyDescent="0.25">
      <c r="A1074" s="6">
        <v>1060</v>
      </c>
      <c r="B1074" s="6">
        <v>1</v>
      </c>
      <c r="C1074" s="6">
        <v>2</v>
      </c>
      <c r="D1074" s="6">
        <v>1</v>
      </c>
      <c r="E1074" s="6">
        <v>2</v>
      </c>
      <c r="F1074" s="20">
        <f t="shared" si="496"/>
        <v>1</v>
      </c>
      <c r="G1074" s="20">
        <f t="shared" si="497"/>
        <v>1</v>
      </c>
      <c r="H1074" s="20">
        <f t="shared" si="498"/>
        <v>1</v>
      </c>
      <c r="I1074" s="7">
        <v>-7423.8977483286017</v>
      </c>
      <c r="J1074" s="7">
        <v>4864875.5289723529</v>
      </c>
      <c r="K1074" s="6">
        <v>-6</v>
      </c>
      <c r="L1074" s="6">
        <v>-3</v>
      </c>
      <c r="M1074" s="7">
        <v>-7416.2953965473662</v>
      </c>
      <c r="N1074" s="7">
        <v>4864885.3087363811</v>
      </c>
      <c r="O1074" s="26">
        <f t="shared" si="499"/>
        <v>-7416.2953965473644</v>
      </c>
      <c r="P1074" s="26">
        <f t="shared" si="500"/>
        <v>4864885.3087363821</v>
      </c>
      <c r="Q1074" s="20">
        <f t="shared" si="501"/>
        <v>1</v>
      </c>
      <c r="R1074" s="26">
        <f t="shared" si="502"/>
        <v>12.387071367860333</v>
      </c>
      <c r="S1074" s="26">
        <f>R1074*'8_HeSo_Mercator'!$B$7</f>
        <v>9.4900618646079646</v>
      </c>
      <c r="T1074" s="6">
        <v>6488</v>
      </c>
      <c r="U1074" s="21">
        <v>0.19947500463328299</v>
      </c>
      <c r="V1074" s="7">
        <v>-7417.4686000011861</v>
      </c>
      <c r="W1074" s="7">
        <v>4864893.0160000026</v>
      </c>
      <c r="X1074" s="25">
        <f t="shared" si="503"/>
        <v>631.60573486569797</v>
      </c>
      <c r="Y1074" s="6">
        <v>6581</v>
      </c>
      <c r="Z1074" s="21">
        <v>0.20774473149226469</v>
      </c>
      <c r="AA1074" s="7">
        <v>-7417.4686000011861</v>
      </c>
      <c r="AB1074" s="7">
        <v>4864893.0160000026</v>
      </c>
      <c r="AC1074" s="25">
        <f t="shared" si="504"/>
        <v>536.88333714981525</v>
      </c>
      <c r="AD1074" s="6">
        <v>6674</v>
      </c>
      <c r="AE1074" s="21">
        <v>0.21578694127197831</v>
      </c>
      <c r="AF1074" s="7">
        <v>-7417.4686000011861</v>
      </c>
      <c r="AG1074" s="7">
        <v>4864893.0160000026</v>
      </c>
      <c r="AH1074" s="25">
        <f t="shared" si="505"/>
        <v>461.21068888619919</v>
      </c>
      <c r="AI1074" s="6">
        <v>6765</v>
      </c>
      <c r="AJ1074" s="21">
        <v>0.23448805038350479</v>
      </c>
      <c r="AK1074" s="7">
        <v>-7414.8734699860206</v>
      </c>
      <c r="AL1074" s="7">
        <v>4864881.276651077</v>
      </c>
      <c r="AM1074" s="25">
        <f t="shared" si="506"/>
        <v>330.76316344817565</v>
      </c>
      <c r="AN1074" s="6">
        <v>6855</v>
      </c>
      <c r="AO1074" s="21">
        <v>0.23589434119562849</v>
      </c>
      <c r="AP1074" s="7">
        <v>-7414.8734699860206</v>
      </c>
      <c r="AQ1074" s="7">
        <v>4864881.276651077</v>
      </c>
      <c r="AR1074" s="25">
        <f t="shared" si="507"/>
        <v>322.94599917253259</v>
      </c>
      <c r="AS1074" s="6">
        <v>6672</v>
      </c>
      <c r="AT1074" s="21">
        <v>0.2447125706609255</v>
      </c>
      <c r="AU1074" s="7">
        <v>-7414.8734699860206</v>
      </c>
      <c r="AV1074" s="7">
        <v>4864881.276651077</v>
      </c>
      <c r="AW1074" s="25">
        <f t="shared" si="508"/>
        <v>278.8527187113495</v>
      </c>
      <c r="AX1074" s="6">
        <v>6582</v>
      </c>
      <c r="AY1074" s="21">
        <v>0.25253030113692571</v>
      </c>
      <c r="AZ1074" s="7">
        <v>-7414.8734699860206</v>
      </c>
      <c r="BA1074" s="7">
        <v>4864881.276651077</v>
      </c>
      <c r="BB1074" s="25">
        <f t="shared" si="509"/>
        <v>245.89291391177673</v>
      </c>
      <c r="BC1074" s="6">
        <v>5345</v>
      </c>
      <c r="BD1074" s="21">
        <v>0.25423782758901992</v>
      </c>
      <c r="BE1074" s="7">
        <v>-7414.8734699860206</v>
      </c>
      <c r="BF1074" s="7">
        <v>4864881.276651077</v>
      </c>
      <c r="BG1074" s="25">
        <f t="shared" si="510"/>
        <v>239.35324751898807</v>
      </c>
      <c r="BH1074" s="6">
        <v>5268</v>
      </c>
      <c r="BI1074" s="21">
        <v>0.25684530594300242</v>
      </c>
      <c r="BJ1074" s="7">
        <v>-7414.8734699860206</v>
      </c>
      <c r="BK1074" s="7">
        <v>4864881.276651077</v>
      </c>
      <c r="BL1074" s="25">
        <f t="shared" si="511"/>
        <v>229.7806575020694</v>
      </c>
      <c r="BM1074" s="6">
        <v>6762</v>
      </c>
      <c r="BN1074" s="21">
        <v>0.25750493730626689</v>
      </c>
      <c r="BO1074" s="7">
        <v>-7417.4686000011861</v>
      </c>
      <c r="BP1074" s="7">
        <v>4864893.0160000026</v>
      </c>
      <c r="BQ1074" s="25">
        <f t="shared" si="512"/>
        <v>227.43524038704825</v>
      </c>
      <c r="BR1074" s="6">
        <v>6680</v>
      </c>
      <c r="BS1074" s="21">
        <v>0.26659488570363071</v>
      </c>
      <c r="BT1074" s="7">
        <v>-7435.0553999990216</v>
      </c>
      <c r="BU1074" s="7">
        <v>4864878.1765000001</v>
      </c>
      <c r="BV1074" s="25">
        <f t="shared" si="513"/>
        <v>197.9669741014917</v>
      </c>
      <c r="BW1074" s="6">
        <v>5679</v>
      </c>
      <c r="BX1074" s="21">
        <v>0.26926929910363889</v>
      </c>
      <c r="BY1074" s="7">
        <v>-7414.8734699860206</v>
      </c>
      <c r="BZ1074" s="7">
        <v>4864881.276651077</v>
      </c>
      <c r="CA1074" s="25">
        <f t="shared" si="514"/>
        <v>190.21845084369579</v>
      </c>
      <c r="CB1074" s="6">
        <v>6855</v>
      </c>
      <c r="CC1074" s="21">
        <v>0.19426802045078129</v>
      </c>
      <c r="CD1074" s="7">
        <v>-7414.8734699860206</v>
      </c>
      <c r="CE1074" s="7">
        <v>4864881.276651077</v>
      </c>
      <c r="CF1074" s="25">
        <f t="shared" si="515"/>
        <v>702.09315781046769</v>
      </c>
      <c r="CG1074" s="6">
        <v>6672</v>
      </c>
      <c r="CH1074" s="21">
        <v>0.21238072282323581</v>
      </c>
      <c r="CI1074" s="7">
        <v>-7414.8734699860206</v>
      </c>
      <c r="CJ1074" s="7">
        <v>4864881.276651077</v>
      </c>
      <c r="CK1074" s="25">
        <f t="shared" si="516"/>
        <v>491.51822058160201</v>
      </c>
      <c r="CL1074" s="6">
        <v>6765</v>
      </c>
      <c r="CM1074" s="21">
        <v>0.21357991245205529</v>
      </c>
      <c r="CN1074" s="7">
        <v>-7414.8734699860206</v>
      </c>
      <c r="CO1074" s="7">
        <v>4864881.276651077</v>
      </c>
      <c r="CP1074" s="25">
        <f t="shared" si="517"/>
        <v>480.57191132773198</v>
      </c>
      <c r="CQ1074" s="6">
        <v>6582</v>
      </c>
      <c r="CR1074" s="21">
        <v>0.2201319892668068</v>
      </c>
      <c r="CS1074" s="7">
        <v>-7414.8734699860206</v>
      </c>
      <c r="CT1074" s="7">
        <v>4864881.276651077</v>
      </c>
      <c r="CU1074" s="25">
        <f t="shared" si="518"/>
        <v>425.86050741459263</v>
      </c>
      <c r="CV1074" s="6">
        <v>5345</v>
      </c>
      <c r="CW1074" s="21">
        <v>0.2234301941998221</v>
      </c>
      <c r="CX1074" s="7">
        <v>-7414.8734699860206</v>
      </c>
      <c r="CY1074" s="7">
        <v>4864881.276651077</v>
      </c>
      <c r="CZ1074" s="25">
        <f t="shared" si="519"/>
        <v>401.26617119011132</v>
      </c>
      <c r="DA1074" s="6">
        <v>6488</v>
      </c>
      <c r="DB1074" s="21">
        <v>0.2282332283845967</v>
      </c>
      <c r="DC1074" s="7">
        <v>-7417.4686000011861</v>
      </c>
      <c r="DD1074" s="7">
        <v>4864893.0160000026</v>
      </c>
      <c r="DE1074" s="25">
        <f t="shared" si="520"/>
        <v>368.53989367997832</v>
      </c>
      <c r="DF1074" s="6">
        <v>6674</v>
      </c>
      <c r="DG1074" s="21">
        <v>0.23086280830874981</v>
      </c>
      <c r="DH1074" s="7">
        <v>-7417.4686000011861</v>
      </c>
      <c r="DI1074" s="7">
        <v>4864893.0160000026</v>
      </c>
      <c r="DJ1074" s="25">
        <f t="shared" si="521"/>
        <v>352.03358862108126</v>
      </c>
      <c r="DK1074" s="6">
        <v>6581</v>
      </c>
      <c r="DL1074" s="21">
        <v>0.2334749589187107</v>
      </c>
      <c r="DM1074" s="7">
        <v>-7417.4686000011861</v>
      </c>
      <c r="DN1074" s="7">
        <v>4864893.0160000026</v>
      </c>
      <c r="DO1074" s="25">
        <f t="shared" si="522"/>
        <v>336.54161102774708</v>
      </c>
      <c r="DP1074" s="6">
        <v>5268</v>
      </c>
      <c r="DQ1074" s="21">
        <v>0.2368349707587239</v>
      </c>
      <c r="DR1074" s="7">
        <v>-7414.8734699860206</v>
      </c>
      <c r="DS1074" s="7">
        <v>4864881.276651077</v>
      </c>
      <c r="DT1074" s="25">
        <f t="shared" si="523"/>
        <v>317.84594802501306</v>
      </c>
      <c r="DU1074" s="6">
        <v>5446</v>
      </c>
      <c r="DV1074" s="21">
        <v>0.24045344400189389</v>
      </c>
      <c r="DW1074" s="7">
        <v>-7414.8734699860206</v>
      </c>
      <c r="DX1074" s="7">
        <v>4864881.276651077</v>
      </c>
      <c r="DY1074" s="25">
        <f t="shared" si="524"/>
        <v>299.14103550632916</v>
      </c>
      <c r="DZ1074" s="6">
        <v>6393</v>
      </c>
      <c r="EA1074" s="21">
        <v>0.24350363611098241</v>
      </c>
      <c r="EB1074" s="7">
        <v>-7414.8734699860206</v>
      </c>
      <c r="EC1074" s="7">
        <v>4864881.276651077</v>
      </c>
      <c r="ED1074" s="25">
        <f t="shared" si="525"/>
        <v>284.43183114065482</v>
      </c>
      <c r="EE1074" s="6">
        <v>7038</v>
      </c>
      <c r="EF1074" s="21">
        <v>0.24578221976164799</v>
      </c>
      <c r="EG1074" s="7">
        <v>-7414.8734699860206</v>
      </c>
      <c r="EH1074" s="7">
        <v>4864881.276651077</v>
      </c>
      <c r="EI1074" s="25">
        <f t="shared" si="526"/>
        <v>274.03002554701521</v>
      </c>
    </row>
    <row r="1075" spans="1:139" x14ac:dyDescent="0.25">
      <c r="A1075" s="6">
        <v>1061</v>
      </c>
      <c r="B1075" s="6">
        <v>1</v>
      </c>
      <c r="C1075" s="6">
        <v>2</v>
      </c>
      <c r="D1075" s="6">
        <v>1</v>
      </c>
      <c r="E1075" s="6">
        <v>2</v>
      </c>
      <c r="F1075" s="20">
        <f t="shared" si="496"/>
        <v>1</v>
      </c>
      <c r="G1075" s="20">
        <f t="shared" si="497"/>
        <v>1</v>
      </c>
      <c r="H1075" s="20">
        <f t="shared" si="498"/>
        <v>1</v>
      </c>
      <c r="I1075" s="7">
        <v>-7424.8123444654047</v>
      </c>
      <c r="J1075" s="7">
        <v>4864862.9921568083</v>
      </c>
      <c r="K1075" s="6">
        <v>6</v>
      </c>
      <c r="L1075" s="6">
        <v>6</v>
      </c>
      <c r="M1075" s="7">
        <v>-7423.664385332695</v>
      </c>
      <c r="N1075" s="7">
        <v>4864872.7506935783</v>
      </c>
      <c r="O1075" s="26">
        <f t="shared" si="499"/>
        <v>-7423.664385332695</v>
      </c>
      <c r="P1075" s="26">
        <f t="shared" si="500"/>
        <v>4864872.7506935783</v>
      </c>
      <c r="Q1075" s="20">
        <f t="shared" si="501"/>
        <v>1</v>
      </c>
      <c r="R1075" s="26">
        <f t="shared" si="502"/>
        <v>9.8258256682061926</v>
      </c>
      <c r="S1075" s="26">
        <f>R1075*'8_HeSo_Mercator'!$B$7</f>
        <v>7.5278240265952947</v>
      </c>
      <c r="T1075" s="6">
        <v>6310</v>
      </c>
      <c r="U1075" s="21">
        <v>0.2387168059811525</v>
      </c>
      <c r="V1075" s="7">
        <v>-7432.4422000013292</v>
      </c>
      <c r="W1075" s="7">
        <v>4864883.1645999998</v>
      </c>
      <c r="X1075" s="25">
        <f t="shared" si="503"/>
        <v>307.94135755826738</v>
      </c>
      <c r="Y1075" s="6">
        <v>7035</v>
      </c>
      <c r="Z1075" s="21">
        <v>0.25497960064659048</v>
      </c>
      <c r="AA1075" s="7">
        <v>-7424.8123444654047</v>
      </c>
      <c r="AB1075" s="7">
        <v>4864862.9921568111</v>
      </c>
      <c r="AC1075" s="25">
        <f t="shared" si="504"/>
        <v>236.58012321906486</v>
      </c>
      <c r="AD1075" s="6">
        <v>6946</v>
      </c>
      <c r="AE1075" s="21">
        <v>0.25822443632366188</v>
      </c>
      <c r="AF1075" s="7">
        <v>-7414.8734699860206</v>
      </c>
      <c r="AG1075" s="7">
        <v>4864881.276651077</v>
      </c>
      <c r="AH1075" s="25">
        <f t="shared" si="505"/>
        <v>224.91097470301662</v>
      </c>
      <c r="AI1075" s="6">
        <v>6574</v>
      </c>
      <c r="AJ1075" s="21">
        <v>0.26658664051976999</v>
      </c>
      <c r="AK1075" s="7">
        <v>-7424.8123444654047</v>
      </c>
      <c r="AL1075" s="7">
        <v>4864862.9921568111</v>
      </c>
      <c r="AM1075" s="25">
        <f t="shared" si="506"/>
        <v>197.99146669908663</v>
      </c>
      <c r="AN1075" s="6">
        <v>6855</v>
      </c>
      <c r="AO1075" s="21">
        <v>0.26887006044975509</v>
      </c>
      <c r="AP1075" s="7">
        <v>-7414.8734699860206</v>
      </c>
      <c r="AQ1075" s="7">
        <v>4864881.276651077</v>
      </c>
      <c r="AR1075" s="25">
        <f t="shared" si="507"/>
        <v>191.35077288118381</v>
      </c>
      <c r="AS1075" s="6">
        <v>6944</v>
      </c>
      <c r="AT1075" s="21">
        <v>0.26921854867136069</v>
      </c>
      <c r="AU1075" s="7">
        <v>-7424.8123444654047</v>
      </c>
      <c r="AV1075" s="7">
        <v>4864862.9921568111</v>
      </c>
      <c r="AW1075" s="25">
        <f t="shared" si="508"/>
        <v>190.36192385059348</v>
      </c>
      <c r="AX1075" s="6">
        <v>7038</v>
      </c>
      <c r="AY1075" s="21">
        <v>0.27011146648731998</v>
      </c>
      <c r="AZ1075" s="7">
        <v>-7414.8734699860206</v>
      </c>
      <c r="BA1075" s="7">
        <v>4864881.276651077</v>
      </c>
      <c r="BB1075" s="25">
        <f t="shared" si="509"/>
        <v>187.85723111035003</v>
      </c>
      <c r="BC1075" s="6">
        <v>6669</v>
      </c>
      <c r="BD1075" s="21">
        <v>0.27073882506975661</v>
      </c>
      <c r="BE1075" s="7">
        <v>-7424.8123444654047</v>
      </c>
      <c r="BF1075" s="7">
        <v>4864862.9921568111</v>
      </c>
      <c r="BG1075" s="25">
        <f t="shared" si="510"/>
        <v>186.12205566156538</v>
      </c>
      <c r="BH1075" s="6">
        <v>6402</v>
      </c>
      <c r="BI1075" s="21">
        <v>0.27125126533130389</v>
      </c>
      <c r="BJ1075" s="7">
        <v>-7432.4422000013292</v>
      </c>
      <c r="BK1075" s="7">
        <v>4864883.1645999998</v>
      </c>
      <c r="BL1075" s="25">
        <f t="shared" si="511"/>
        <v>184.71957001735382</v>
      </c>
      <c r="BM1075" s="6">
        <v>6761</v>
      </c>
      <c r="BN1075" s="21">
        <v>0.27137106871865252</v>
      </c>
      <c r="BO1075" s="7">
        <v>-7424.8123444654047</v>
      </c>
      <c r="BP1075" s="7">
        <v>4864862.9921568111</v>
      </c>
      <c r="BQ1075" s="25">
        <f t="shared" si="512"/>
        <v>184.39359009840211</v>
      </c>
      <c r="BR1075" s="6">
        <v>6854</v>
      </c>
      <c r="BS1075" s="21">
        <v>0.27433576054774528</v>
      </c>
      <c r="BT1075" s="7">
        <v>-7424.8123444654047</v>
      </c>
      <c r="BU1075" s="7">
        <v>4864862.9921568111</v>
      </c>
      <c r="BV1075" s="25">
        <f t="shared" si="513"/>
        <v>176.55105134818604</v>
      </c>
      <c r="BW1075" s="6">
        <v>5467</v>
      </c>
      <c r="BX1075" s="21">
        <v>0.27646163969031962</v>
      </c>
      <c r="BY1075" s="7">
        <v>-7424.8123444654047</v>
      </c>
      <c r="BZ1075" s="7">
        <v>4864862.9921568111</v>
      </c>
      <c r="CA1075" s="25">
        <f t="shared" si="514"/>
        <v>171.1829404376798</v>
      </c>
      <c r="CB1075" s="6">
        <v>6310</v>
      </c>
      <c r="CC1075" s="21">
        <v>0.23066502463054181</v>
      </c>
      <c r="CD1075" s="7">
        <v>-7432.4422000013292</v>
      </c>
      <c r="CE1075" s="7">
        <v>4864883.1645999998</v>
      </c>
      <c r="CF1075" s="25">
        <f t="shared" si="515"/>
        <v>353.24254695645794</v>
      </c>
      <c r="CG1075" s="6">
        <v>7035</v>
      </c>
      <c r="CH1075" s="21">
        <v>0.24865135748607139</v>
      </c>
      <c r="CI1075" s="7">
        <v>-7424.8123444654047</v>
      </c>
      <c r="CJ1075" s="7">
        <v>4864862.9921568111</v>
      </c>
      <c r="CK1075" s="25">
        <f t="shared" si="516"/>
        <v>261.59935072566759</v>
      </c>
      <c r="CL1075" s="6">
        <v>6946</v>
      </c>
      <c r="CM1075" s="21">
        <v>0.25597518123397389</v>
      </c>
      <c r="CN1075" s="7">
        <v>-7414.8734699860206</v>
      </c>
      <c r="CO1075" s="7">
        <v>4864881.276651077</v>
      </c>
      <c r="CP1075" s="25">
        <f t="shared" si="517"/>
        <v>232.92095568662592</v>
      </c>
      <c r="CQ1075" s="6">
        <v>6944</v>
      </c>
      <c r="CR1075" s="21">
        <v>0.26033690658499231</v>
      </c>
      <c r="CS1075" s="7">
        <v>-7424.8123444654047</v>
      </c>
      <c r="CT1075" s="7">
        <v>4864862.9921568111</v>
      </c>
      <c r="CU1075" s="25">
        <f t="shared" si="518"/>
        <v>217.69930350570525</v>
      </c>
      <c r="CV1075" s="6">
        <v>7038</v>
      </c>
      <c r="CW1075" s="21">
        <v>0.2648689397389789</v>
      </c>
      <c r="CX1075" s="7">
        <v>-7414.8734699860206</v>
      </c>
      <c r="CY1075" s="7">
        <v>4864881.276651077</v>
      </c>
      <c r="CZ1075" s="25">
        <f t="shared" si="519"/>
        <v>203.1776195094352</v>
      </c>
      <c r="DA1075" s="6">
        <v>6402</v>
      </c>
      <c r="DB1075" s="21">
        <v>0.26524423602969899</v>
      </c>
      <c r="DC1075" s="7">
        <v>-7432.4422000013292</v>
      </c>
      <c r="DD1075" s="7">
        <v>4864883.1645999998</v>
      </c>
      <c r="DE1075" s="25">
        <f t="shared" si="520"/>
        <v>202.03014687489451</v>
      </c>
      <c r="DF1075" s="6">
        <v>6303</v>
      </c>
      <c r="DG1075" s="21">
        <v>0.2738211333323331</v>
      </c>
      <c r="DH1075" s="7">
        <v>-7425.6438000015914</v>
      </c>
      <c r="DI1075" s="7">
        <v>4864873.1670999974</v>
      </c>
      <c r="DJ1075" s="25">
        <f t="shared" si="521"/>
        <v>177.88205801665612</v>
      </c>
      <c r="DK1075" s="6">
        <v>6855</v>
      </c>
      <c r="DL1075" s="21">
        <v>0.27395687916860562</v>
      </c>
      <c r="DM1075" s="7">
        <v>-7414.8734699860206</v>
      </c>
      <c r="DN1075" s="7">
        <v>4864881.276651077</v>
      </c>
      <c r="DO1075" s="25">
        <f t="shared" si="522"/>
        <v>177.52975720746906</v>
      </c>
      <c r="DP1075" s="6">
        <v>6217</v>
      </c>
      <c r="DQ1075" s="21">
        <v>0.27477919528949951</v>
      </c>
      <c r="DR1075" s="7">
        <v>-7414.8734699860206</v>
      </c>
      <c r="DS1075" s="7">
        <v>4864881.276651077</v>
      </c>
      <c r="DT1075" s="25">
        <f t="shared" si="523"/>
        <v>175.4141448746941</v>
      </c>
      <c r="DU1075" s="6">
        <v>6854</v>
      </c>
      <c r="DV1075" s="21">
        <v>0.27621752094278001</v>
      </c>
      <c r="DW1075" s="7">
        <v>-7424.8123444654047</v>
      </c>
      <c r="DX1075" s="7">
        <v>4864862.9921568111</v>
      </c>
      <c r="DY1075" s="25">
        <f t="shared" si="524"/>
        <v>171.78890339954523</v>
      </c>
      <c r="DZ1075" s="6">
        <v>6574</v>
      </c>
      <c r="EA1075" s="21">
        <v>0.27622014537902378</v>
      </c>
      <c r="EB1075" s="7">
        <v>-7424.8123444654047</v>
      </c>
      <c r="EC1075" s="7">
        <v>4864862.9921568111</v>
      </c>
      <c r="ED1075" s="25">
        <f t="shared" si="525"/>
        <v>171.78237465634535</v>
      </c>
      <c r="EE1075" s="6">
        <v>6761</v>
      </c>
      <c r="EF1075" s="21">
        <v>0.27762698720434281</v>
      </c>
      <c r="EG1075" s="7">
        <v>-7424.8123444654047</v>
      </c>
      <c r="EH1075" s="7">
        <v>4864862.9921568111</v>
      </c>
      <c r="EI1075" s="25">
        <f t="shared" si="526"/>
        <v>168.32680466432467</v>
      </c>
    </row>
    <row r="1076" spans="1:139" x14ac:dyDescent="0.25">
      <c r="A1076" s="6">
        <v>1062</v>
      </c>
      <c r="B1076" s="6">
        <v>1</v>
      </c>
      <c r="C1076" s="6">
        <v>2</v>
      </c>
      <c r="D1076" s="6">
        <v>1</v>
      </c>
      <c r="E1076" s="6">
        <v>2</v>
      </c>
      <c r="F1076" s="20">
        <f t="shared" si="496"/>
        <v>1</v>
      </c>
      <c r="G1076" s="20">
        <f t="shared" si="497"/>
        <v>1</v>
      </c>
      <c r="H1076" s="20">
        <f t="shared" si="498"/>
        <v>1</v>
      </c>
      <c r="I1076" s="7">
        <v>-7419.7858657717297</v>
      </c>
      <c r="J1076" s="7">
        <v>4864894.2539696479</v>
      </c>
      <c r="K1076" s="6">
        <v>-6</v>
      </c>
      <c r="L1076" s="6">
        <v>-6</v>
      </c>
      <c r="M1076" s="7">
        <v>-7410.4375141701939</v>
      </c>
      <c r="N1076" s="7">
        <v>4864893.6947209435</v>
      </c>
      <c r="O1076" s="26">
        <f t="shared" si="499"/>
        <v>-7410.437514170193</v>
      </c>
      <c r="P1076" s="26">
        <f t="shared" si="500"/>
        <v>4864893.6947209425</v>
      </c>
      <c r="Q1076" s="20">
        <f t="shared" si="501"/>
        <v>1</v>
      </c>
      <c r="R1076" s="26">
        <f t="shared" si="502"/>
        <v>9.365064697077079</v>
      </c>
      <c r="S1076" s="26">
        <f>R1076*'8_HeSo_Mercator'!$B$7</f>
        <v>7.1748229022005914</v>
      </c>
      <c r="T1076" s="6">
        <v>6858</v>
      </c>
      <c r="U1076" s="21">
        <v>8.4492635833817303E-2</v>
      </c>
      <c r="V1076" s="7">
        <v>-7408.6952507160604</v>
      </c>
      <c r="W1076" s="7">
        <v>4864892.9022839963</v>
      </c>
      <c r="X1076" s="25">
        <f t="shared" si="503"/>
        <v>19621.154869745722</v>
      </c>
      <c r="Y1076" s="6">
        <v>6767</v>
      </c>
      <c r="Z1076" s="21">
        <v>8.7389336384100597E-2</v>
      </c>
      <c r="AA1076" s="7">
        <v>-7408.6952507160604</v>
      </c>
      <c r="AB1076" s="7">
        <v>4864892.9022839963</v>
      </c>
      <c r="AC1076" s="25">
        <f t="shared" si="504"/>
        <v>17146.134822267984</v>
      </c>
      <c r="AD1076" s="6">
        <v>6677</v>
      </c>
      <c r="AE1076" s="21">
        <v>0.1030914525932209</v>
      </c>
      <c r="AF1076" s="7">
        <v>-7408.6952507160604</v>
      </c>
      <c r="AG1076" s="7">
        <v>4864892.9022839963</v>
      </c>
      <c r="AH1076" s="25">
        <f t="shared" si="505"/>
        <v>8853.3852745001204</v>
      </c>
      <c r="AI1076" s="6">
        <v>6580</v>
      </c>
      <c r="AJ1076" s="21">
        <v>0.10492626696637131</v>
      </c>
      <c r="AK1076" s="7">
        <v>-7408.6952507160604</v>
      </c>
      <c r="AL1076" s="7">
        <v>4864892.9022839963</v>
      </c>
      <c r="AM1076" s="25">
        <f t="shared" si="506"/>
        <v>8250.1740778869098</v>
      </c>
      <c r="AN1076" s="6">
        <v>7039</v>
      </c>
      <c r="AO1076" s="21">
        <v>0.1223322550848509</v>
      </c>
      <c r="AP1076" s="7">
        <v>-7408.6952507160604</v>
      </c>
      <c r="AQ1076" s="7">
        <v>4864892.9022839963</v>
      </c>
      <c r="AR1076" s="25">
        <f t="shared" si="507"/>
        <v>4465.1502109697576</v>
      </c>
      <c r="AS1076" s="6">
        <v>5271</v>
      </c>
      <c r="AT1076" s="21">
        <v>0.14656929262533569</v>
      </c>
      <c r="AU1076" s="7">
        <v>-7427.0744790509343</v>
      </c>
      <c r="AV1076" s="7">
        <v>4864903.0814795196</v>
      </c>
      <c r="AW1076" s="25">
        <f t="shared" si="508"/>
        <v>2166.8459297009781</v>
      </c>
      <c r="AX1076" s="6">
        <v>6218</v>
      </c>
      <c r="AY1076" s="21">
        <v>0.16091488924214969</v>
      </c>
      <c r="AZ1076" s="7">
        <v>-7408.6952507160604</v>
      </c>
      <c r="BA1076" s="7">
        <v>4864892.9022839963</v>
      </c>
      <c r="BB1076" s="25">
        <f t="shared" si="509"/>
        <v>1491.4719065791107</v>
      </c>
      <c r="BC1076" s="6">
        <v>7040</v>
      </c>
      <c r="BD1076" s="21">
        <v>0.1768309239500272</v>
      </c>
      <c r="BE1076" s="7">
        <v>-7422.2157000005254</v>
      </c>
      <c r="BF1076" s="7">
        <v>4864895.5547999963</v>
      </c>
      <c r="BG1076" s="25">
        <f t="shared" si="510"/>
        <v>1022.7444593750502</v>
      </c>
      <c r="BH1076" s="6">
        <v>6491</v>
      </c>
      <c r="BI1076" s="21">
        <v>0.18249536506301639</v>
      </c>
      <c r="BJ1076" s="7">
        <v>-7427.0744790509343</v>
      </c>
      <c r="BK1076" s="7">
        <v>4864903.0814795196</v>
      </c>
      <c r="BL1076" s="25">
        <f t="shared" si="511"/>
        <v>901.55586781670922</v>
      </c>
      <c r="BM1076" s="6">
        <v>6586</v>
      </c>
      <c r="BN1076" s="21">
        <v>0.18419839385196971</v>
      </c>
      <c r="BO1076" s="7">
        <v>-7427.0744790509343</v>
      </c>
      <c r="BP1076" s="7">
        <v>4864903.0814795196</v>
      </c>
      <c r="BQ1076" s="25">
        <f t="shared" si="512"/>
        <v>868.67364220039769</v>
      </c>
      <c r="BR1076" s="6">
        <v>6675</v>
      </c>
      <c r="BS1076" s="21">
        <v>0.188657828677923</v>
      </c>
      <c r="BT1076" s="7">
        <v>-7427.0744790509343</v>
      </c>
      <c r="BU1076" s="7">
        <v>4864903.0814795196</v>
      </c>
      <c r="BV1076" s="25">
        <f t="shared" si="513"/>
        <v>789.40645479363263</v>
      </c>
      <c r="BW1076" s="6">
        <v>6490</v>
      </c>
      <c r="BX1076" s="21">
        <v>0.18955949831957231</v>
      </c>
      <c r="BY1076" s="7">
        <v>-7408.6952507160604</v>
      </c>
      <c r="BZ1076" s="7">
        <v>4864892.9022839963</v>
      </c>
      <c r="CA1076" s="25">
        <f t="shared" si="514"/>
        <v>774.49353596999094</v>
      </c>
      <c r="CB1076" s="6">
        <v>6858</v>
      </c>
      <c r="CC1076" s="21">
        <v>8.2634609556520799E-2</v>
      </c>
      <c r="CD1076" s="7">
        <v>-7408.6952507160604</v>
      </c>
      <c r="CE1076" s="7">
        <v>4864892.9022839963</v>
      </c>
      <c r="CF1076" s="25">
        <f t="shared" si="515"/>
        <v>21446.285458628729</v>
      </c>
      <c r="CG1076" s="6">
        <v>6767</v>
      </c>
      <c r="CH1076" s="21">
        <v>9.0816560217817199E-2</v>
      </c>
      <c r="CI1076" s="7">
        <v>-7408.6952507160604</v>
      </c>
      <c r="CJ1076" s="7">
        <v>4864892.9022839963</v>
      </c>
      <c r="CK1076" s="25">
        <f t="shared" si="516"/>
        <v>14700.760630554925</v>
      </c>
      <c r="CL1076" s="6">
        <v>6677</v>
      </c>
      <c r="CM1076" s="21">
        <v>0.1109697447772208</v>
      </c>
      <c r="CN1076" s="7">
        <v>-7408.6952507160604</v>
      </c>
      <c r="CO1076" s="7">
        <v>4864892.9022839963</v>
      </c>
      <c r="CP1076" s="25">
        <f t="shared" si="517"/>
        <v>6594.4966389620859</v>
      </c>
      <c r="CQ1076" s="6">
        <v>7039</v>
      </c>
      <c r="CR1076" s="21">
        <v>0.1171512505834225</v>
      </c>
      <c r="CS1076" s="7">
        <v>-7408.6952507160604</v>
      </c>
      <c r="CT1076" s="7">
        <v>4864892.9022839963</v>
      </c>
      <c r="CU1076" s="25">
        <f t="shared" si="518"/>
        <v>5308.9946034715103</v>
      </c>
      <c r="CV1076" s="6">
        <v>6580</v>
      </c>
      <c r="CW1076" s="21">
        <v>0.11900597770758831</v>
      </c>
      <c r="CX1076" s="7">
        <v>-7408.6952507160604</v>
      </c>
      <c r="CY1076" s="7">
        <v>4864892.9022839963</v>
      </c>
      <c r="CZ1076" s="25">
        <f t="shared" si="519"/>
        <v>4985.6856580555159</v>
      </c>
      <c r="DA1076" s="6">
        <v>5271</v>
      </c>
      <c r="DB1076" s="21">
        <v>0.14220342508493369</v>
      </c>
      <c r="DC1076" s="7">
        <v>-7427.0744790509343</v>
      </c>
      <c r="DD1076" s="7">
        <v>4864903.0814795196</v>
      </c>
      <c r="DE1076" s="25">
        <f t="shared" si="520"/>
        <v>2445.4555462642638</v>
      </c>
      <c r="DF1076" s="6">
        <v>7040</v>
      </c>
      <c r="DG1076" s="21">
        <v>0.15553072145451419</v>
      </c>
      <c r="DH1076" s="7">
        <v>-7422.2157000005254</v>
      </c>
      <c r="DI1076" s="7">
        <v>4864895.5547999963</v>
      </c>
      <c r="DJ1076" s="25">
        <f t="shared" si="521"/>
        <v>1708.97320632745</v>
      </c>
      <c r="DK1076" s="6">
        <v>6218</v>
      </c>
      <c r="DL1076" s="21">
        <v>0.17470542891752</v>
      </c>
      <c r="DM1076" s="7">
        <v>-7408.6952507160604</v>
      </c>
      <c r="DN1076" s="7">
        <v>4864892.9022839963</v>
      </c>
      <c r="DO1076" s="25">
        <f t="shared" si="522"/>
        <v>1073.431651730431</v>
      </c>
      <c r="DP1076" s="6">
        <v>6493</v>
      </c>
      <c r="DQ1076" s="21">
        <v>0.18333160137171359</v>
      </c>
      <c r="DR1076" s="7">
        <v>-7422.2157000005254</v>
      </c>
      <c r="DS1076" s="7">
        <v>4864895.5547999963</v>
      </c>
      <c r="DT1076" s="25">
        <f t="shared" si="523"/>
        <v>885.21888855489863</v>
      </c>
      <c r="DU1076" s="6">
        <v>6583</v>
      </c>
      <c r="DV1076" s="21">
        <v>0.18509301312760529</v>
      </c>
      <c r="DW1076" s="7">
        <v>-7422.2157000005254</v>
      </c>
      <c r="DX1076" s="7">
        <v>4864895.5547999963</v>
      </c>
      <c r="DY1076" s="25">
        <f t="shared" si="524"/>
        <v>852.0005959983439</v>
      </c>
      <c r="DZ1076" s="6">
        <v>6491</v>
      </c>
      <c r="EA1076" s="21">
        <v>0.1866245917068039</v>
      </c>
      <c r="EB1076" s="7">
        <v>-7427.0744790509343</v>
      </c>
      <c r="EC1076" s="7">
        <v>4864903.0814795196</v>
      </c>
      <c r="ED1076" s="25">
        <f t="shared" si="525"/>
        <v>824.37443952610192</v>
      </c>
      <c r="EE1076" s="6">
        <v>6586</v>
      </c>
      <c r="EF1076" s="21">
        <v>0.18869297509095989</v>
      </c>
      <c r="EG1076" s="7">
        <v>-7427.0744790509343</v>
      </c>
      <c r="EH1076" s="7">
        <v>4864903.0814795196</v>
      </c>
      <c r="EI1076" s="25">
        <f t="shared" si="526"/>
        <v>788.81847202340327</v>
      </c>
    </row>
    <row r="1077" spans="1:139" x14ac:dyDescent="0.25">
      <c r="A1077" s="6">
        <v>1063</v>
      </c>
      <c r="B1077" s="6">
        <v>1</v>
      </c>
      <c r="C1077" s="6">
        <v>2</v>
      </c>
      <c r="D1077" s="6">
        <v>1</v>
      </c>
      <c r="E1077" s="6">
        <v>2</v>
      </c>
      <c r="F1077" s="20">
        <f t="shared" si="496"/>
        <v>1</v>
      </c>
      <c r="G1077" s="20">
        <f t="shared" si="497"/>
        <v>1</v>
      </c>
      <c r="H1077" s="20">
        <f t="shared" si="498"/>
        <v>1</v>
      </c>
      <c r="I1077" s="7">
        <v>-7423.0755999982357</v>
      </c>
      <c r="J1077" s="7">
        <v>4864896.0839999942</v>
      </c>
      <c r="K1077" s="6">
        <v>-6</v>
      </c>
      <c r="L1077" s="6">
        <v>3</v>
      </c>
      <c r="M1077" s="7">
        <v>-7416.7452880117326</v>
      </c>
      <c r="N1077" s="7">
        <v>4864894.2893732144</v>
      </c>
      <c r="O1077" s="26">
        <f t="shared" si="499"/>
        <v>-7416.7452880117344</v>
      </c>
      <c r="P1077" s="26">
        <f t="shared" si="500"/>
        <v>4864894.2893732144</v>
      </c>
      <c r="Q1077" s="20">
        <f t="shared" si="501"/>
        <v>1</v>
      </c>
      <c r="R1077" s="26">
        <f t="shared" si="502"/>
        <v>6.5797823007613712</v>
      </c>
      <c r="S1077" s="26">
        <f>R1077*'8_HeSo_Mercator'!$B$7</f>
        <v>5.0409446458742639</v>
      </c>
      <c r="T1077" s="6">
        <v>6767</v>
      </c>
      <c r="U1077" s="21">
        <v>0.13749568640437379</v>
      </c>
      <c r="V1077" s="7">
        <v>-7408.6952507160604</v>
      </c>
      <c r="W1077" s="7">
        <v>4864892.9022839963</v>
      </c>
      <c r="X1077" s="25">
        <f t="shared" si="503"/>
        <v>2797.9742044146301</v>
      </c>
      <c r="Y1077" s="6">
        <v>6677</v>
      </c>
      <c r="Z1077" s="21">
        <v>0.13967720447432569</v>
      </c>
      <c r="AA1077" s="7">
        <v>-7408.6952507160604</v>
      </c>
      <c r="AB1077" s="7">
        <v>4864892.9022839963</v>
      </c>
      <c r="AC1077" s="25">
        <f t="shared" si="504"/>
        <v>2627.2285952616776</v>
      </c>
      <c r="AD1077" s="6">
        <v>6580</v>
      </c>
      <c r="AE1077" s="21">
        <v>0.14600946229586359</v>
      </c>
      <c r="AF1077" s="7">
        <v>-7408.6952507160604</v>
      </c>
      <c r="AG1077" s="7">
        <v>4864892.9022839963</v>
      </c>
      <c r="AH1077" s="25">
        <f t="shared" si="505"/>
        <v>2200.2700823434616</v>
      </c>
      <c r="AI1077" s="6">
        <v>6858</v>
      </c>
      <c r="AJ1077" s="21">
        <v>0.15091260547801719</v>
      </c>
      <c r="AK1077" s="7">
        <v>-7408.6952507160604</v>
      </c>
      <c r="AL1077" s="7">
        <v>4864892.9022839963</v>
      </c>
      <c r="AM1077" s="25">
        <f t="shared" si="506"/>
        <v>1927.9596095659472</v>
      </c>
      <c r="AN1077" s="6">
        <v>6493</v>
      </c>
      <c r="AO1077" s="21">
        <v>0.1632671156139904</v>
      </c>
      <c r="AP1077" s="7">
        <v>-7422.2157000005254</v>
      </c>
      <c r="AQ1077" s="7">
        <v>4864895.5547999963</v>
      </c>
      <c r="AR1077" s="25">
        <f t="shared" si="507"/>
        <v>1407.359726268121</v>
      </c>
      <c r="AS1077" s="6">
        <v>6952</v>
      </c>
      <c r="AT1077" s="21">
        <v>0.1782263026878132</v>
      </c>
      <c r="AU1077" s="7">
        <v>-7422.2157000005254</v>
      </c>
      <c r="AV1077" s="7">
        <v>4864895.5547999963</v>
      </c>
      <c r="AW1077" s="25">
        <f t="shared" si="508"/>
        <v>991.08934938077641</v>
      </c>
      <c r="AX1077" s="6">
        <v>7039</v>
      </c>
      <c r="AY1077" s="21">
        <v>0.18845952858296211</v>
      </c>
      <c r="AZ1077" s="7">
        <v>-7408.6952507160604</v>
      </c>
      <c r="BA1077" s="7">
        <v>4864892.9022839963</v>
      </c>
      <c r="BB1077" s="25">
        <f t="shared" si="509"/>
        <v>792.73420625929214</v>
      </c>
      <c r="BC1077" s="6">
        <v>7040</v>
      </c>
      <c r="BD1077" s="21">
        <v>0.19019574460701899</v>
      </c>
      <c r="BE1077" s="7">
        <v>-7422.2157000005254</v>
      </c>
      <c r="BF1077" s="7">
        <v>4864895.5547999963</v>
      </c>
      <c r="BG1077" s="25">
        <f t="shared" si="510"/>
        <v>764.18202201612223</v>
      </c>
      <c r="BH1077" s="6">
        <v>6216</v>
      </c>
      <c r="BI1077" s="21">
        <v>0.19260105599040531</v>
      </c>
      <c r="BJ1077" s="7">
        <v>-7422.2157000005254</v>
      </c>
      <c r="BK1077" s="7">
        <v>4864895.5547999963</v>
      </c>
      <c r="BL1077" s="25">
        <f t="shared" si="511"/>
        <v>726.71704105687638</v>
      </c>
      <c r="BM1077" s="6">
        <v>6218</v>
      </c>
      <c r="BN1077" s="21">
        <v>0.19901533806788729</v>
      </c>
      <c r="BO1077" s="7">
        <v>-7408.6952507160604</v>
      </c>
      <c r="BP1077" s="7">
        <v>4864892.9022839963</v>
      </c>
      <c r="BQ1077" s="25">
        <f t="shared" si="512"/>
        <v>637.46127241809722</v>
      </c>
      <c r="BR1077" s="6">
        <v>6676</v>
      </c>
      <c r="BS1077" s="21">
        <v>0.21178116391095581</v>
      </c>
      <c r="BT1077" s="7">
        <v>-7422.2157000005254</v>
      </c>
      <c r="BU1077" s="7">
        <v>4864895.5547999963</v>
      </c>
      <c r="BV1077" s="25">
        <f t="shared" si="513"/>
        <v>497.10791363752497</v>
      </c>
      <c r="BW1077" s="6">
        <v>5271</v>
      </c>
      <c r="BX1077" s="21">
        <v>0.2153156351872057</v>
      </c>
      <c r="BY1077" s="7">
        <v>-7427.0744790509343</v>
      </c>
      <c r="BZ1077" s="7">
        <v>4864903.0814795196</v>
      </c>
      <c r="CA1077" s="25">
        <f t="shared" si="514"/>
        <v>465.26215788184373</v>
      </c>
      <c r="CB1077" s="6">
        <v>6493</v>
      </c>
      <c r="CC1077" s="21">
        <v>0.12367025884472781</v>
      </c>
      <c r="CD1077" s="7">
        <v>-7422.2157000005254</v>
      </c>
      <c r="CE1077" s="7">
        <v>4864895.5547999963</v>
      </c>
      <c r="CF1077" s="25">
        <f t="shared" si="515"/>
        <v>4275.0275799951378</v>
      </c>
      <c r="CG1077" s="6">
        <v>6215</v>
      </c>
      <c r="CH1077" s="21">
        <v>0.12936011833754829</v>
      </c>
      <c r="CI1077" s="7">
        <v>-7417.4686000011861</v>
      </c>
      <c r="CJ1077" s="7">
        <v>4864893.0160000026</v>
      </c>
      <c r="CK1077" s="25">
        <f t="shared" si="516"/>
        <v>3571.0701640210459</v>
      </c>
      <c r="CL1077" s="6">
        <v>7041</v>
      </c>
      <c r="CM1077" s="21">
        <v>0.13168002276068089</v>
      </c>
      <c r="CN1077" s="7">
        <v>-7417.4686000011861</v>
      </c>
      <c r="CO1077" s="7">
        <v>4864893.0160000026</v>
      </c>
      <c r="CP1077" s="25">
        <f t="shared" si="517"/>
        <v>3325.9860875938989</v>
      </c>
      <c r="CQ1077" s="6">
        <v>5682</v>
      </c>
      <c r="CR1077" s="21">
        <v>0.14071972943908481</v>
      </c>
      <c r="CS1077" s="7">
        <v>-7422.2157000005254</v>
      </c>
      <c r="CT1077" s="7">
        <v>4864895.5547999963</v>
      </c>
      <c r="CU1077" s="25">
        <f t="shared" si="518"/>
        <v>2550.2340161426887</v>
      </c>
      <c r="CV1077" s="6">
        <v>5274</v>
      </c>
      <c r="CW1077" s="21">
        <v>0.14387188217852431</v>
      </c>
      <c r="CX1077" s="7">
        <v>-7422.2157000005254</v>
      </c>
      <c r="CY1077" s="7">
        <v>4864895.5547999963</v>
      </c>
      <c r="CZ1077" s="25">
        <f t="shared" si="519"/>
        <v>2333.9755333884591</v>
      </c>
      <c r="DA1077" s="6">
        <v>6952</v>
      </c>
      <c r="DB1077" s="21">
        <v>0.1448005771410904</v>
      </c>
      <c r="DC1077" s="7">
        <v>-7422.2157000005254</v>
      </c>
      <c r="DD1077" s="7">
        <v>4864895.5547999963</v>
      </c>
      <c r="DE1077" s="25">
        <f t="shared" si="520"/>
        <v>2274.6722453535754</v>
      </c>
      <c r="DF1077" s="6">
        <v>7040</v>
      </c>
      <c r="DG1077" s="21">
        <v>0.14832365411337159</v>
      </c>
      <c r="DH1077" s="7">
        <v>-7422.2157000005254</v>
      </c>
      <c r="DI1077" s="7">
        <v>4864895.5547999963</v>
      </c>
      <c r="DJ1077" s="25">
        <f t="shared" si="521"/>
        <v>2066.1332890786321</v>
      </c>
      <c r="DK1077" s="6">
        <v>6947</v>
      </c>
      <c r="DL1077" s="21">
        <v>0.15263182696385649</v>
      </c>
      <c r="DM1077" s="7">
        <v>-7417.4686000011861</v>
      </c>
      <c r="DN1077" s="7">
        <v>4864893.0160000026</v>
      </c>
      <c r="DO1077" s="25">
        <f t="shared" si="522"/>
        <v>1842.5513049340459</v>
      </c>
      <c r="DP1077" s="6">
        <v>5471</v>
      </c>
      <c r="DQ1077" s="21">
        <v>0.16416153711568121</v>
      </c>
      <c r="DR1077" s="7">
        <v>-7422.2157000005254</v>
      </c>
      <c r="DS1077" s="7">
        <v>4864895.5547999963</v>
      </c>
      <c r="DT1077" s="25">
        <f t="shared" si="523"/>
        <v>1376.93791984992</v>
      </c>
      <c r="DU1077" s="6">
        <v>6216</v>
      </c>
      <c r="DV1077" s="21">
        <v>0.16439120946048821</v>
      </c>
      <c r="DW1077" s="7">
        <v>-7422.2157000005254</v>
      </c>
      <c r="DX1077" s="7">
        <v>4864895.5547999963</v>
      </c>
      <c r="DY1077" s="25">
        <f t="shared" si="524"/>
        <v>1369.2591044949149</v>
      </c>
      <c r="DZ1077" s="6">
        <v>5370</v>
      </c>
      <c r="EA1077" s="21">
        <v>0.16678558404287361</v>
      </c>
      <c r="EB1077" s="7">
        <v>-7422.2157000005254</v>
      </c>
      <c r="EC1077" s="7">
        <v>4864895.5547999963</v>
      </c>
      <c r="ED1077" s="25">
        <f t="shared" si="525"/>
        <v>1292.3077823118003</v>
      </c>
      <c r="EE1077" s="6">
        <v>6762</v>
      </c>
      <c r="EF1077" s="21">
        <v>0.1738156108954329</v>
      </c>
      <c r="EG1077" s="7">
        <v>-7417.4686000011861</v>
      </c>
      <c r="EH1077" s="7">
        <v>4864893.0160000026</v>
      </c>
      <c r="EI1077" s="25">
        <f t="shared" si="526"/>
        <v>1095.581987628939</v>
      </c>
    </row>
    <row r="1078" spans="1:139" x14ac:dyDescent="0.25">
      <c r="A1078" s="6">
        <v>1064</v>
      </c>
      <c r="B1078" s="6">
        <v>1</v>
      </c>
      <c r="C1078" s="6">
        <v>2</v>
      </c>
      <c r="D1078" s="6">
        <v>1</v>
      </c>
      <c r="E1078" s="6">
        <v>2</v>
      </c>
      <c r="F1078" s="20">
        <f t="shared" si="496"/>
        <v>1</v>
      </c>
      <c r="G1078" s="20">
        <f t="shared" si="497"/>
        <v>1</v>
      </c>
      <c r="H1078" s="20">
        <f t="shared" si="498"/>
        <v>1</v>
      </c>
      <c r="I1078" s="7">
        <v>-7427.0744790509343</v>
      </c>
      <c r="J1078" s="7">
        <v>4864903.0814795271</v>
      </c>
      <c r="K1078" s="6">
        <v>6</v>
      </c>
      <c r="L1078" s="6">
        <v>6</v>
      </c>
      <c r="M1078" s="7">
        <v>-7426.2989912858357</v>
      </c>
      <c r="N1078" s="7">
        <v>4864902.6519815307</v>
      </c>
      <c r="O1078" s="26">
        <f t="shared" si="499"/>
        <v>-7426.2989912858366</v>
      </c>
      <c r="P1078" s="26">
        <f t="shared" si="500"/>
        <v>4864902.6519815326</v>
      </c>
      <c r="Q1078" s="20">
        <f t="shared" si="501"/>
        <v>1</v>
      </c>
      <c r="R1078" s="26">
        <f t="shared" si="502"/>
        <v>0.88648169810820598</v>
      </c>
      <c r="S1078" s="26">
        <f>R1078*'8_HeSo_Mercator'!$B$7</f>
        <v>0.67915699418003483</v>
      </c>
      <c r="T1078" s="6">
        <v>5372</v>
      </c>
      <c r="U1078" s="21">
        <v>0.1772090835573765</v>
      </c>
      <c r="V1078" s="7">
        <v>-7427.0744790509343</v>
      </c>
      <c r="W1078" s="7">
        <v>4864903.0814795196</v>
      </c>
      <c r="X1078" s="25">
        <f t="shared" si="503"/>
        <v>1014.042323120846</v>
      </c>
      <c r="Y1078" s="6">
        <v>5271</v>
      </c>
      <c r="Z1078" s="21">
        <v>0.2314985224352509</v>
      </c>
      <c r="AA1078" s="7">
        <v>-7427.0744790509343</v>
      </c>
      <c r="AB1078" s="7">
        <v>4864903.0814795196</v>
      </c>
      <c r="AC1078" s="25">
        <f t="shared" si="504"/>
        <v>348.18263390487442</v>
      </c>
      <c r="AD1078" s="6">
        <v>5473</v>
      </c>
      <c r="AE1078" s="21">
        <v>0.2352538534995568</v>
      </c>
      <c r="AF1078" s="7">
        <v>-7427.0744790509343</v>
      </c>
      <c r="AG1078" s="7">
        <v>4864903.0814795196</v>
      </c>
      <c r="AH1078" s="25">
        <f t="shared" si="505"/>
        <v>326.47731952136041</v>
      </c>
      <c r="AI1078" s="6">
        <v>6860</v>
      </c>
      <c r="AJ1078" s="21">
        <v>0.2452506167913337</v>
      </c>
      <c r="AK1078" s="7">
        <v>-7427.0744790509343</v>
      </c>
      <c r="AL1078" s="7">
        <v>4864903.0814795196</v>
      </c>
      <c r="AM1078" s="25">
        <f t="shared" si="506"/>
        <v>276.41370161703367</v>
      </c>
      <c r="AN1078" s="6">
        <v>6769</v>
      </c>
      <c r="AO1078" s="21">
        <v>0.26536316971308632</v>
      </c>
      <c r="AP1078" s="7">
        <v>-7427.0744790509343</v>
      </c>
      <c r="AQ1078" s="7">
        <v>4864903.0814795196</v>
      </c>
      <c r="AR1078" s="25">
        <f t="shared" si="507"/>
        <v>201.66819701565549</v>
      </c>
      <c r="AS1078" s="6">
        <v>5575</v>
      </c>
      <c r="AT1078" s="21">
        <v>0.27117408839276008</v>
      </c>
      <c r="AU1078" s="7">
        <v>-7427.0744790509343</v>
      </c>
      <c r="AV1078" s="7">
        <v>4864903.0814795196</v>
      </c>
      <c r="AW1078" s="25">
        <f t="shared" si="508"/>
        <v>184.92994672598627</v>
      </c>
      <c r="AX1078" s="6">
        <v>6586</v>
      </c>
      <c r="AY1078" s="21">
        <v>0.28584704815102607</v>
      </c>
      <c r="AZ1078" s="7">
        <v>-7427.0744790509343</v>
      </c>
      <c r="BA1078" s="7">
        <v>4864903.0814795196</v>
      </c>
      <c r="BB1078" s="25">
        <f t="shared" si="509"/>
        <v>149.78390642505329</v>
      </c>
      <c r="BC1078" s="6">
        <v>6491</v>
      </c>
      <c r="BD1078" s="21">
        <v>0.28878111031992021</v>
      </c>
      <c r="BE1078" s="7">
        <v>-7427.0744790509343</v>
      </c>
      <c r="BF1078" s="7">
        <v>4864903.0814795196</v>
      </c>
      <c r="BG1078" s="25">
        <f t="shared" si="510"/>
        <v>143.78873817479072</v>
      </c>
      <c r="BH1078" s="6">
        <v>6675</v>
      </c>
      <c r="BI1078" s="21">
        <v>0.28924322092736621</v>
      </c>
      <c r="BJ1078" s="7">
        <v>-7427.0744790509343</v>
      </c>
      <c r="BK1078" s="7">
        <v>4864903.0814795196</v>
      </c>
      <c r="BL1078" s="25">
        <f t="shared" si="511"/>
        <v>142.87203930577581</v>
      </c>
      <c r="BM1078" s="6">
        <v>5791</v>
      </c>
      <c r="BN1078" s="21">
        <v>0.29823295311174408</v>
      </c>
      <c r="BO1078" s="7">
        <v>-7427.0744790509343</v>
      </c>
      <c r="BP1078" s="7">
        <v>4864903.0814795196</v>
      </c>
      <c r="BQ1078" s="25">
        <f t="shared" si="512"/>
        <v>126.40885113236604</v>
      </c>
      <c r="BR1078" s="6">
        <v>6218</v>
      </c>
      <c r="BS1078" s="21">
        <v>0.30056983940776361</v>
      </c>
      <c r="BT1078" s="7">
        <v>-7408.6952507160604</v>
      </c>
      <c r="BU1078" s="7">
        <v>4864892.9022839963</v>
      </c>
      <c r="BV1078" s="25">
        <f t="shared" si="513"/>
        <v>122.52322028162278</v>
      </c>
      <c r="BW1078" s="6">
        <v>5901</v>
      </c>
      <c r="BX1078" s="21">
        <v>0.3022703555479232</v>
      </c>
      <c r="BY1078" s="7">
        <v>-7427.0744790509343</v>
      </c>
      <c r="BZ1078" s="7">
        <v>4864903.0814795196</v>
      </c>
      <c r="CA1078" s="25">
        <f t="shared" si="514"/>
        <v>119.78922979740894</v>
      </c>
      <c r="CB1078" s="6">
        <v>5372</v>
      </c>
      <c r="CC1078" s="21">
        <v>0.18472888761550019</v>
      </c>
      <c r="CD1078" s="7">
        <v>-7427.0744790509343</v>
      </c>
      <c r="CE1078" s="7">
        <v>4864903.0814795196</v>
      </c>
      <c r="CF1078" s="25">
        <f t="shared" si="515"/>
        <v>858.73811574880244</v>
      </c>
      <c r="CG1078" s="6">
        <v>5271</v>
      </c>
      <c r="CH1078" s="21">
        <v>0.23292897671688509</v>
      </c>
      <c r="CI1078" s="7">
        <v>-7427.0744790509343</v>
      </c>
      <c r="CJ1078" s="7">
        <v>4864903.0814795196</v>
      </c>
      <c r="CK1078" s="25">
        <f t="shared" si="516"/>
        <v>339.70811763576006</v>
      </c>
      <c r="CL1078" s="6">
        <v>5473</v>
      </c>
      <c r="CM1078" s="21">
        <v>0.24028627646003151</v>
      </c>
      <c r="CN1078" s="7">
        <v>-7427.0744790509343</v>
      </c>
      <c r="CO1078" s="7">
        <v>4864903.0814795196</v>
      </c>
      <c r="CP1078" s="25">
        <f t="shared" si="517"/>
        <v>299.97435617867473</v>
      </c>
      <c r="CQ1078" s="6">
        <v>6860</v>
      </c>
      <c r="CR1078" s="21">
        <v>0.2430940939389242</v>
      </c>
      <c r="CS1078" s="7">
        <v>-7427.0744790509343</v>
      </c>
      <c r="CT1078" s="7">
        <v>4864903.0814795196</v>
      </c>
      <c r="CU1078" s="25">
        <f t="shared" si="518"/>
        <v>286.35341677773908</v>
      </c>
      <c r="CV1078" s="6">
        <v>6769</v>
      </c>
      <c r="CW1078" s="21">
        <v>0.26476035029348072</v>
      </c>
      <c r="CX1078" s="7">
        <v>-7427.0744790509343</v>
      </c>
      <c r="CY1078" s="7">
        <v>4864903.0814795196</v>
      </c>
      <c r="CZ1078" s="25">
        <f t="shared" si="519"/>
        <v>203.51115165881157</v>
      </c>
      <c r="DA1078" s="6">
        <v>5575</v>
      </c>
      <c r="DB1078" s="21">
        <v>0.27759197324414719</v>
      </c>
      <c r="DC1078" s="7">
        <v>-7427.0744790509343</v>
      </c>
      <c r="DD1078" s="7">
        <v>4864903.0814795196</v>
      </c>
      <c r="DE1078" s="25">
        <f t="shared" si="520"/>
        <v>168.41174808944456</v>
      </c>
      <c r="DF1078" s="6">
        <v>6586</v>
      </c>
      <c r="DG1078" s="21">
        <v>0.27979849470748752</v>
      </c>
      <c r="DH1078" s="7">
        <v>-7427.0744790509343</v>
      </c>
      <c r="DI1078" s="7">
        <v>4864903.0814795196</v>
      </c>
      <c r="DJ1078" s="25">
        <f t="shared" si="521"/>
        <v>163.16180654385687</v>
      </c>
      <c r="DK1078" s="6">
        <v>6491</v>
      </c>
      <c r="DL1078" s="21">
        <v>0.28238257519632542</v>
      </c>
      <c r="DM1078" s="7">
        <v>-7427.0744790509343</v>
      </c>
      <c r="DN1078" s="7">
        <v>4864903.0814795196</v>
      </c>
      <c r="DO1078" s="25">
        <f t="shared" si="522"/>
        <v>157.27091811578833</v>
      </c>
      <c r="DP1078" s="6">
        <v>6675</v>
      </c>
      <c r="DQ1078" s="21">
        <v>0.28282709594030908</v>
      </c>
      <c r="DR1078" s="7">
        <v>-7427.0744790509343</v>
      </c>
      <c r="DS1078" s="7">
        <v>4864903.0814795196</v>
      </c>
      <c r="DT1078" s="25">
        <f t="shared" si="523"/>
        <v>156.28451275532314</v>
      </c>
      <c r="DU1078" s="6">
        <v>6218</v>
      </c>
      <c r="DV1078" s="21">
        <v>0.29240196800518509</v>
      </c>
      <c r="DW1078" s="7">
        <v>-7408.6952507160604</v>
      </c>
      <c r="DX1078" s="7">
        <v>4864892.9022839963</v>
      </c>
      <c r="DY1078" s="25">
        <f t="shared" si="524"/>
        <v>136.79771234455433</v>
      </c>
      <c r="DZ1078" s="6">
        <v>6950</v>
      </c>
      <c r="EA1078" s="21">
        <v>0.30470757014646521</v>
      </c>
      <c r="EB1078" s="7">
        <v>-7427.0744790509343</v>
      </c>
      <c r="EC1078" s="7">
        <v>4864903.0814795196</v>
      </c>
      <c r="ED1078" s="25">
        <f t="shared" si="525"/>
        <v>116.0024132579484</v>
      </c>
      <c r="EE1078" s="6">
        <v>5791</v>
      </c>
      <c r="EF1078" s="21">
        <v>0.30515710037024307</v>
      </c>
      <c r="EG1078" s="7">
        <v>-7427.0744790509343</v>
      </c>
      <c r="EH1078" s="7">
        <v>4864903.0814795196</v>
      </c>
      <c r="EI1078" s="25">
        <f t="shared" si="526"/>
        <v>115.32038452865731</v>
      </c>
    </row>
    <row r="1079" spans="1:139" x14ac:dyDescent="0.25">
      <c r="A1079" s="6">
        <v>1065</v>
      </c>
      <c r="B1079" s="6">
        <v>1</v>
      </c>
      <c r="C1079" s="6">
        <v>3</v>
      </c>
      <c r="D1079" s="6">
        <v>1</v>
      </c>
      <c r="E1079" s="6">
        <v>3</v>
      </c>
      <c r="F1079" s="20">
        <f t="shared" si="496"/>
        <v>1</v>
      </c>
      <c r="G1079" s="20">
        <f t="shared" si="497"/>
        <v>1</v>
      </c>
      <c r="H1079" s="20">
        <f t="shared" si="498"/>
        <v>1</v>
      </c>
      <c r="I1079" s="7">
        <v>-7456.021041989412</v>
      </c>
      <c r="J1079" s="7">
        <v>4864830.3957034014</v>
      </c>
      <c r="K1079" s="6">
        <v>3</v>
      </c>
      <c r="L1079" s="6">
        <v>3</v>
      </c>
      <c r="M1079" s="7">
        <v>-7453.7732886626563</v>
      </c>
      <c r="N1079" s="7">
        <v>4864828.9998539668</v>
      </c>
      <c r="O1079" s="26">
        <f t="shared" si="499"/>
        <v>-7453.7732886626582</v>
      </c>
      <c r="P1079" s="26">
        <f t="shared" si="500"/>
        <v>4864828.9998539658</v>
      </c>
      <c r="Q1079" s="20">
        <f t="shared" si="501"/>
        <v>1</v>
      </c>
      <c r="R1079" s="26">
        <f t="shared" si="502"/>
        <v>2.6459007284420775</v>
      </c>
      <c r="S1079" s="26">
        <f>R1079*'8_HeSo_Mercator'!$B$7</f>
        <v>2.0270942868446475</v>
      </c>
      <c r="T1079" s="6">
        <v>6424</v>
      </c>
      <c r="U1079" s="21">
        <v>0.1185747293220506</v>
      </c>
      <c r="V1079" s="7">
        <v>-7453.200300000608</v>
      </c>
      <c r="W1079" s="7">
        <v>4864828.683799997</v>
      </c>
      <c r="X1079" s="25">
        <f t="shared" si="503"/>
        <v>5058.6127262243162</v>
      </c>
      <c r="Y1079" s="6">
        <v>6518</v>
      </c>
      <c r="Z1079" s="21">
        <v>0.1240980691846712</v>
      </c>
      <c r="AA1079" s="7">
        <v>-7453.200300000608</v>
      </c>
      <c r="AB1079" s="7">
        <v>4864828.683799997</v>
      </c>
      <c r="AC1079" s="25">
        <f t="shared" si="504"/>
        <v>4216.3815295352697</v>
      </c>
      <c r="AD1079" s="6">
        <v>6608</v>
      </c>
      <c r="AE1079" s="21">
        <v>0.14450935739297671</v>
      </c>
      <c r="AF1079" s="7">
        <v>-7453.200300000608</v>
      </c>
      <c r="AG1079" s="7">
        <v>4864828.683799997</v>
      </c>
      <c r="AH1079" s="25">
        <f t="shared" si="505"/>
        <v>2293.0637074599094</v>
      </c>
      <c r="AI1079" s="6">
        <v>6793</v>
      </c>
      <c r="AJ1079" s="21">
        <v>0.15925763106083829</v>
      </c>
      <c r="AK1079" s="7">
        <v>-7453.200300000608</v>
      </c>
      <c r="AL1079" s="7">
        <v>4864828.683799997</v>
      </c>
      <c r="AM1079" s="25">
        <f t="shared" si="506"/>
        <v>1554.5295951875694</v>
      </c>
      <c r="AN1079" s="6">
        <v>6243</v>
      </c>
      <c r="AO1079" s="21">
        <v>0.1725046284897794</v>
      </c>
      <c r="AP1079" s="7">
        <v>-7453.200300000608</v>
      </c>
      <c r="AQ1079" s="7">
        <v>4864828.683799997</v>
      </c>
      <c r="AR1079" s="25">
        <f t="shared" si="507"/>
        <v>1129.2679209431203</v>
      </c>
      <c r="AS1079" s="6">
        <v>7066</v>
      </c>
      <c r="AT1079" s="21">
        <v>0.17417201141815891</v>
      </c>
      <c r="AU1079" s="7">
        <v>-7453.200300000608</v>
      </c>
      <c r="AV1079" s="7">
        <v>4864828.683799997</v>
      </c>
      <c r="AW1079" s="25">
        <f t="shared" si="508"/>
        <v>1086.6421095406106</v>
      </c>
      <c r="AX1079" s="6">
        <v>6701</v>
      </c>
      <c r="AY1079" s="21">
        <v>0.1775895454995628</v>
      </c>
      <c r="AZ1079" s="7">
        <v>-7453.200300000608</v>
      </c>
      <c r="BA1079" s="7">
        <v>4864828.683799997</v>
      </c>
      <c r="BB1079" s="25">
        <f t="shared" si="509"/>
        <v>1005.3804060407217</v>
      </c>
      <c r="BC1079" s="6">
        <v>6886</v>
      </c>
      <c r="BD1079" s="21">
        <v>0.1910069271768127</v>
      </c>
      <c r="BE1079" s="7">
        <v>-7453.200300000608</v>
      </c>
      <c r="BF1079" s="7">
        <v>4864828.683799997</v>
      </c>
      <c r="BG1079" s="25">
        <f t="shared" si="510"/>
        <v>751.2829421013497</v>
      </c>
      <c r="BH1079" s="6">
        <v>6423</v>
      </c>
      <c r="BI1079" s="21">
        <v>0.20364900868133651</v>
      </c>
      <c r="BJ1079" s="7">
        <v>-7458.0821999981999</v>
      </c>
      <c r="BK1079" s="7">
        <v>4864831.3765999973</v>
      </c>
      <c r="BL1079" s="25">
        <f t="shared" si="511"/>
        <v>581.39433864535624</v>
      </c>
      <c r="BM1079" s="6">
        <v>6237</v>
      </c>
      <c r="BN1079" s="21">
        <v>0.20397464073609989</v>
      </c>
      <c r="BO1079" s="7">
        <v>-7458.0821999981999</v>
      </c>
      <c r="BP1079" s="7">
        <v>4864831.3765999973</v>
      </c>
      <c r="BQ1079" s="25">
        <f t="shared" si="512"/>
        <v>577.6905888477977</v>
      </c>
      <c r="BR1079" s="6">
        <v>7064</v>
      </c>
      <c r="BS1079" s="21">
        <v>0.21533841751946639</v>
      </c>
      <c r="BT1079" s="7">
        <v>-7458.0821999981999</v>
      </c>
      <c r="BU1079" s="7">
        <v>4864831.3765999973</v>
      </c>
      <c r="BV1079" s="25">
        <f t="shared" si="513"/>
        <v>465.06529426292542</v>
      </c>
      <c r="BW1079" s="6">
        <v>6883</v>
      </c>
      <c r="BX1079" s="21">
        <v>0.21747095389481499</v>
      </c>
      <c r="BY1079" s="7">
        <v>-7458.0821999981999</v>
      </c>
      <c r="BZ1079" s="7">
        <v>4864831.3765999973</v>
      </c>
      <c r="CA1079" s="25">
        <f t="shared" si="514"/>
        <v>447.09000630461281</v>
      </c>
      <c r="CB1079" s="6">
        <v>6424</v>
      </c>
      <c r="CC1079" s="21">
        <v>0.11839283915439849</v>
      </c>
      <c r="CD1079" s="7">
        <v>-7453.200300000608</v>
      </c>
      <c r="CE1079" s="7">
        <v>4864828.683799997</v>
      </c>
      <c r="CF1079" s="25">
        <f t="shared" si="515"/>
        <v>5089.7711809350421</v>
      </c>
      <c r="CG1079" s="6">
        <v>6518</v>
      </c>
      <c r="CH1079" s="21">
        <v>0.12551045090422719</v>
      </c>
      <c r="CI1079" s="7">
        <v>-7453.200300000608</v>
      </c>
      <c r="CJ1079" s="7">
        <v>4864828.683799997</v>
      </c>
      <c r="CK1079" s="25">
        <f t="shared" si="516"/>
        <v>4029.7716828675625</v>
      </c>
      <c r="CL1079" s="6">
        <v>6608</v>
      </c>
      <c r="CM1079" s="21">
        <v>0.13162654007008021</v>
      </c>
      <c r="CN1079" s="7">
        <v>-7453.200300000608</v>
      </c>
      <c r="CO1079" s="7">
        <v>4864828.683799997</v>
      </c>
      <c r="CP1079" s="25">
        <f t="shared" si="517"/>
        <v>3331.3950615128315</v>
      </c>
      <c r="CQ1079" s="6">
        <v>6701</v>
      </c>
      <c r="CR1079" s="21">
        <v>0.1488874579666595</v>
      </c>
      <c r="CS1079" s="7">
        <v>-7453.200300000608</v>
      </c>
      <c r="CT1079" s="7">
        <v>4864828.683799997</v>
      </c>
      <c r="CU1079" s="25">
        <f t="shared" si="518"/>
        <v>2035.0146489766053</v>
      </c>
      <c r="CV1079" s="6">
        <v>7066</v>
      </c>
      <c r="CW1079" s="21">
        <v>0.1513970287583481</v>
      </c>
      <c r="CX1079" s="7">
        <v>-7453.200300000608</v>
      </c>
      <c r="CY1079" s="7">
        <v>4864828.683799997</v>
      </c>
      <c r="CZ1079" s="25">
        <f t="shared" si="519"/>
        <v>1903.4023097528545</v>
      </c>
      <c r="DA1079" s="6">
        <v>6793</v>
      </c>
      <c r="DB1079" s="21">
        <v>0.15745819791467519</v>
      </c>
      <c r="DC1079" s="7">
        <v>-7453.200300000608</v>
      </c>
      <c r="DD1079" s="7">
        <v>4864828.683799997</v>
      </c>
      <c r="DE1079" s="25">
        <f t="shared" si="520"/>
        <v>1626.8177159564086</v>
      </c>
      <c r="DF1079" s="6">
        <v>6243</v>
      </c>
      <c r="DG1079" s="21">
        <v>0.1631293654432189</v>
      </c>
      <c r="DH1079" s="7">
        <v>-7453.200300000608</v>
      </c>
      <c r="DI1079" s="7">
        <v>4864828.683799997</v>
      </c>
      <c r="DJ1079" s="25">
        <f t="shared" si="521"/>
        <v>1412.1193778543486</v>
      </c>
      <c r="DK1079" s="6">
        <v>6423</v>
      </c>
      <c r="DL1079" s="21">
        <v>0.1699620034542314</v>
      </c>
      <c r="DM1079" s="7">
        <v>-7458.0821999981999</v>
      </c>
      <c r="DN1079" s="7">
        <v>4864831.3765999973</v>
      </c>
      <c r="DO1079" s="25">
        <f t="shared" si="522"/>
        <v>1198.3747035566773</v>
      </c>
      <c r="DP1079" s="6">
        <v>6237</v>
      </c>
      <c r="DQ1079" s="21">
        <v>0.1738648637275392</v>
      </c>
      <c r="DR1079" s="7">
        <v>-7458.0821999981999</v>
      </c>
      <c r="DS1079" s="7">
        <v>4864831.3765999973</v>
      </c>
      <c r="DT1079" s="25">
        <f t="shared" si="523"/>
        <v>1094.3410792640532</v>
      </c>
      <c r="DU1079" s="6">
        <v>6886</v>
      </c>
      <c r="DV1079" s="21">
        <v>0.1839580253355364</v>
      </c>
      <c r="DW1079" s="7">
        <v>-7453.200300000608</v>
      </c>
      <c r="DX1079" s="7">
        <v>4864828.683799997</v>
      </c>
      <c r="DY1079" s="25">
        <f t="shared" si="524"/>
        <v>873.22275380914266</v>
      </c>
      <c r="DZ1079" s="6">
        <v>6883</v>
      </c>
      <c r="EA1079" s="21">
        <v>0.19156130132121041</v>
      </c>
      <c r="EB1079" s="7">
        <v>-7458.0821999981999</v>
      </c>
      <c r="EC1079" s="7">
        <v>4864831.3765999973</v>
      </c>
      <c r="ED1079" s="25">
        <f t="shared" si="525"/>
        <v>742.62383728557097</v>
      </c>
      <c r="EE1079" s="6">
        <v>6973</v>
      </c>
      <c r="EF1079" s="21">
        <v>0.1999999999999999</v>
      </c>
      <c r="EG1079" s="7">
        <v>-7453.200300000608</v>
      </c>
      <c r="EH1079" s="7">
        <v>4864828.683799997</v>
      </c>
      <c r="EI1079" s="25">
        <f t="shared" si="526"/>
        <v>625.00000000000125</v>
      </c>
    </row>
    <row r="1080" spans="1:139" x14ac:dyDescent="0.25">
      <c r="A1080" s="6">
        <v>1066</v>
      </c>
      <c r="B1080" s="6">
        <v>1</v>
      </c>
      <c r="C1080" s="6">
        <v>3</v>
      </c>
      <c r="D1080" s="6">
        <v>1</v>
      </c>
      <c r="E1080" s="6">
        <v>3</v>
      </c>
      <c r="F1080" s="20">
        <f t="shared" si="496"/>
        <v>1</v>
      </c>
      <c r="G1080" s="20">
        <f t="shared" si="497"/>
        <v>1</v>
      </c>
      <c r="H1080" s="20">
        <f t="shared" si="498"/>
        <v>1</v>
      </c>
      <c r="I1080" s="7">
        <v>-7456.7152102861101</v>
      </c>
      <c r="J1080" s="7">
        <v>4864831.2297508037</v>
      </c>
      <c r="K1080" s="6">
        <v>3</v>
      </c>
      <c r="L1080" s="6">
        <v>3</v>
      </c>
      <c r="M1080" s="7">
        <v>-7453.7757397651221</v>
      </c>
      <c r="N1080" s="7">
        <v>4864829.0012059668</v>
      </c>
      <c r="O1080" s="26">
        <f t="shared" si="499"/>
        <v>-7453.775739765123</v>
      </c>
      <c r="P1080" s="26">
        <f t="shared" si="500"/>
        <v>4864829.0012059659</v>
      </c>
      <c r="Q1080" s="20">
        <f t="shared" si="501"/>
        <v>1</v>
      </c>
      <c r="R1080" s="26">
        <f t="shared" si="502"/>
        <v>3.6887530464664207</v>
      </c>
      <c r="S1080" s="26">
        <f>R1080*'8_HeSo_Mercator'!$B$7</f>
        <v>2.8260509344489422</v>
      </c>
      <c r="T1080" s="6">
        <v>6424</v>
      </c>
      <c r="U1080" s="21">
        <v>0.10559598224058241</v>
      </c>
      <c r="V1080" s="7">
        <v>-7453.200300000608</v>
      </c>
      <c r="W1080" s="7">
        <v>4864828.683799997</v>
      </c>
      <c r="X1080" s="25">
        <f t="shared" si="503"/>
        <v>8042.8584017202465</v>
      </c>
      <c r="Y1080" s="6">
        <v>6608</v>
      </c>
      <c r="Z1080" s="21">
        <v>0.1162072060771506</v>
      </c>
      <c r="AA1080" s="7">
        <v>-7453.200300000608</v>
      </c>
      <c r="AB1080" s="7">
        <v>4864828.683799997</v>
      </c>
      <c r="AC1080" s="25">
        <f t="shared" si="504"/>
        <v>5483.6251678821391</v>
      </c>
      <c r="AD1080" s="6">
        <v>6243</v>
      </c>
      <c r="AE1080" s="21">
        <v>0.1281278282884396</v>
      </c>
      <c r="AF1080" s="7">
        <v>-7453.200300000608</v>
      </c>
      <c r="AG1080" s="7">
        <v>4864828.683799997</v>
      </c>
      <c r="AH1080" s="25">
        <f t="shared" si="505"/>
        <v>3710.4462060684932</v>
      </c>
      <c r="AI1080" s="6">
        <v>7066</v>
      </c>
      <c r="AJ1080" s="21">
        <v>0.13793264301545291</v>
      </c>
      <c r="AK1080" s="7">
        <v>-7453.200300000608</v>
      </c>
      <c r="AL1080" s="7">
        <v>4864828.683799997</v>
      </c>
      <c r="AM1080" s="25">
        <f t="shared" si="506"/>
        <v>2762.6875316723008</v>
      </c>
      <c r="AN1080" s="6">
        <v>6518</v>
      </c>
      <c r="AO1080" s="21">
        <v>0.1485745093827314</v>
      </c>
      <c r="AP1080" s="7">
        <v>-7453.200300000608</v>
      </c>
      <c r="AQ1080" s="7">
        <v>4864828.683799997</v>
      </c>
      <c r="AR1080" s="25">
        <f t="shared" si="507"/>
        <v>2052.2146365894714</v>
      </c>
      <c r="AS1080" s="6">
        <v>6701</v>
      </c>
      <c r="AT1080" s="21">
        <v>0.1568996520308652</v>
      </c>
      <c r="AU1080" s="7">
        <v>-7453.200300000608</v>
      </c>
      <c r="AV1080" s="7">
        <v>4864828.683799997</v>
      </c>
      <c r="AW1080" s="25">
        <f t="shared" si="508"/>
        <v>1650.106892432143</v>
      </c>
      <c r="AX1080" s="6">
        <v>6793</v>
      </c>
      <c r="AY1080" s="21">
        <v>0.16059860605355741</v>
      </c>
      <c r="AZ1080" s="7">
        <v>-7453.200300000608</v>
      </c>
      <c r="BA1080" s="7">
        <v>4864828.683799997</v>
      </c>
      <c r="BB1080" s="25">
        <f t="shared" si="509"/>
        <v>1503.2558906104796</v>
      </c>
      <c r="BC1080" s="6">
        <v>6886</v>
      </c>
      <c r="BD1080" s="21">
        <v>0.16826874279766349</v>
      </c>
      <c r="BE1080" s="7">
        <v>-7453.200300000608</v>
      </c>
      <c r="BF1080" s="7">
        <v>4864828.683799997</v>
      </c>
      <c r="BG1080" s="25">
        <f t="shared" si="510"/>
        <v>1247.3438789323425</v>
      </c>
      <c r="BH1080" s="6">
        <v>6883</v>
      </c>
      <c r="BI1080" s="21">
        <v>0.17059152155361071</v>
      </c>
      <c r="BJ1080" s="7">
        <v>-7458.0821999981999</v>
      </c>
      <c r="BK1080" s="7">
        <v>4864831.3765999973</v>
      </c>
      <c r="BL1080" s="25">
        <f t="shared" si="511"/>
        <v>1180.783372129275</v>
      </c>
      <c r="BM1080" s="6">
        <v>6237</v>
      </c>
      <c r="BN1080" s="21">
        <v>0.18053135413321819</v>
      </c>
      <c r="BO1080" s="7">
        <v>-7458.0821999981999</v>
      </c>
      <c r="BP1080" s="7">
        <v>4864831.3765999973</v>
      </c>
      <c r="BQ1080" s="25">
        <f t="shared" si="512"/>
        <v>941.43305103873433</v>
      </c>
      <c r="BR1080" s="6">
        <v>6791</v>
      </c>
      <c r="BS1080" s="21">
        <v>0.18305046190245389</v>
      </c>
      <c r="BT1080" s="7">
        <v>-7458.0821999981999</v>
      </c>
      <c r="BU1080" s="7">
        <v>4864831.3765999973</v>
      </c>
      <c r="BV1080" s="25">
        <f t="shared" si="513"/>
        <v>890.66971116394882</v>
      </c>
      <c r="BW1080" s="6">
        <v>6423</v>
      </c>
      <c r="BX1080" s="21">
        <v>0.18396149893487501</v>
      </c>
      <c r="BY1080" s="7">
        <v>-7458.0821999981999</v>
      </c>
      <c r="BZ1080" s="7">
        <v>4864831.3765999973</v>
      </c>
      <c r="CA1080" s="25">
        <f t="shared" si="514"/>
        <v>873.15680218148748</v>
      </c>
      <c r="CB1080" s="6">
        <v>6424</v>
      </c>
      <c r="CC1080" s="21">
        <v>0.1026768395189447</v>
      </c>
      <c r="CD1080" s="7">
        <v>-7453.200300000608</v>
      </c>
      <c r="CE1080" s="7">
        <v>4864828.683799997</v>
      </c>
      <c r="CF1080" s="25">
        <f t="shared" si="515"/>
        <v>8997.2550328508278</v>
      </c>
      <c r="CG1080" s="6">
        <v>6608</v>
      </c>
      <c r="CH1080" s="21">
        <v>0.10981085515855341</v>
      </c>
      <c r="CI1080" s="7">
        <v>-7453.200300000608</v>
      </c>
      <c r="CJ1080" s="7">
        <v>4864828.683799997</v>
      </c>
      <c r="CK1080" s="25">
        <f t="shared" si="516"/>
        <v>6877.3148212153646</v>
      </c>
      <c r="CL1080" s="6">
        <v>6518</v>
      </c>
      <c r="CM1080" s="21">
        <v>0.1269808760656409</v>
      </c>
      <c r="CN1080" s="7">
        <v>-7453.200300000608</v>
      </c>
      <c r="CO1080" s="7">
        <v>4864828.683799997</v>
      </c>
      <c r="CP1080" s="25">
        <f t="shared" si="517"/>
        <v>3846.3316084970147</v>
      </c>
      <c r="CQ1080" s="6">
        <v>6243</v>
      </c>
      <c r="CR1080" s="21">
        <v>0.13195858688096779</v>
      </c>
      <c r="CS1080" s="7">
        <v>-7453.200300000608</v>
      </c>
      <c r="CT1080" s="7">
        <v>4864828.683799997</v>
      </c>
      <c r="CU1080" s="25">
        <f t="shared" si="518"/>
        <v>3297.9903116970445</v>
      </c>
      <c r="CV1080" s="6">
        <v>6701</v>
      </c>
      <c r="CW1080" s="21">
        <v>0.1327226410724853</v>
      </c>
      <c r="CX1080" s="7">
        <v>-7453.200300000608</v>
      </c>
      <c r="CY1080" s="7">
        <v>4864828.683799997</v>
      </c>
      <c r="CZ1080" s="25">
        <f t="shared" si="519"/>
        <v>3222.7004458999709</v>
      </c>
      <c r="DA1080" s="6">
        <v>7066</v>
      </c>
      <c r="DB1080" s="21">
        <v>0.13812168302323569</v>
      </c>
      <c r="DC1080" s="7">
        <v>-7453.200300000608</v>
      </c>
      <c r="DD1080" s="7">
        <v>4864828.683799997</v>
      </c>
      <c r="DE1080" s="25">
        <f t="shared" si="520"/>
        <v>2747.5939632541458</v>
      </c>
      <c r="DF1080" s="6">
        <v>6793</v>
      </c>
      <c r="DG1080" s="21">
        <v>0.14783755274261601</v>
      </c>
      <c r="DH1080" s="7">
        <v>-7453.200300000608</v>
      </c>
      <c r="DI1080" s="7">
        <v>4864828.683799997</v>
      </c>
      <c r="DJ1080" s="25">
        <f t="shared" si="521"/>
        <v>2093.4420383142997</v>
      </c>
      <c r="DK1080" s="6">
        <v>6423</v>
      </c>
      <c r="DL1080" s="21">
        <v>0.15951929789568159</v>
      </c>
      <c r="DM1080" s="7">
        <v>-7458.0821999981999</v>
      </c>
      <c r="DN1080" s="7">
        <v>4864831.3765999973</v>
      </c>
      <c r="DO1080" s="25">
        <f t="shared" si="522"/>
        <v>1544.3547993898037</v>
      </c>
      <c r="DP1080" s="6">
        <v>6886</v>
      </c>
      <c r="DQ1080" s="21">
        <v>0.1640268106982494</v>
      </c>
      <c r="DR1080" s="7">
        <v>-7453.200300000608</v>
      </c>
      <c r="DS1080" s="7">
        <v>4864828.683799997</v>
      </c>
      <c r="DT1080" s="25">
        <f t="shared" si="523"/>
        <v>1381.4673890333986</v>
      </c>
      <c r="DU1080" s="6">
        <v>6237</v>
      </c>
      <c r="DV1080" s="21">
        <v>0.16802305009351459</v>
      </c>
      <c r="DW1080" s="7">
        <v>-7458.0821999981999</v>
      </c>
      <c r="DX1080" s="7">
        <v>4864831.3765999973</v>
      </c>
      <c r="DY1080" s="25">
        <f t="shared" si="524"/>
        <v>1254.6556409225741</v>
      </c>
      <c r="DZ1080" s="6">
        <v>6883</v>
      </c>
      <c r="EA1080" s="21">
        <v>0.16869271772059671</v>
      </c>
      <c r="EB1080" s="7">
        <v>-7458.0821999981999</v>
      </c>
      <c r="EC1080" s="7">
        <v>4864831.3765999973</v>
      </c>
      <c r="ED1080" s="25">
        <f t="shared" si="525"/>
        <v>1234.8512909206545</v>
      </c>
      <c r="EE1080" s="6">
        <v>6973</v>
      </c>
      <c r="EF1080" s="21">
        <v>0.1790813041996441</v>
      </c>
      <c r="EG1080" s="7">
        <v>-7453.200300000608</v>
      </c>
      <c r="EH1080" s="7">
        <v>4864828.683799997</v>
      </c>
      <c r="EI1080" s="25">
        <f t="shared" si="526"/>
        <v>972.29713426793126</v>
      </c>
    </row>
    <row r="1081" spans="1:139" x14ac:dyDescent="0.25">
      <c r="A1081" s="6">
        <v>1067</v>
      </c>
      <c r="B1081" s="6">
        <v>1</v>
      </c>
      <c r="C1081" s="6">
        <v>3</v>
      </c>
      <c r="D1081" s="6">
        <v>1</v>
      </c>
      <c r="E1081" s="6">
        <v>3</v>
      </c>
      <c r="F1081" s="20">
        <f t="shared" si="496"/>
        <v>1</v>
      </c>
      <c r="G1081" s="20">
        <f t="shared" si="497"/>
        <v>1</v>
      </c>
      <c r="H1081" s="20">
        <f t="shared" si="498"/>
        <v>1</v>
      </c>
      <c r="I1081" s="7">
        <v>-7452.8445880227146</v>
      </c>
      <c r="J1081" s="7">
        <v>4864828.5779960146</v>
      </c>
      <c r="K1081" s="6">
        <v>-3</v>
      </c>
      <c r="L1081" s="6">
        <v>0</v>
      </c>
      <c r="M1081" s="7">
        <v>-7454.3503280212663</v>
      </c>
      <c r="N1081" s="7">
        <v>4864829.318142252</v>
      </c>
      <c r="O1081" s="26">
        <f t="shared" si="499"/>
        <v>-7454.3503280212663</v>
      </c>
      <c r="P1081" s="26">
        <f t="shared" si="500"/>
        <v>4864829.318142252</v>
      </c>
      <c r="Q1081" s="20">
        <f t="shared" si="501"/>
        <v>1</v>
      </c>
      <c r="R1081" s="26">
        <f t="shared" si="502"/>
        <v>1.6778168541332441</v>
      </c>
      <c r="S1081" s="26">
        <f>R1081*'8_HeSo_Mercator'!$B$7</f>
        <v>1.2854197146647079</v>
      </c>
      <c r="T1081" s="6">
        <v>7066</v>
      </c>
      <c r="U1081" s="21">
        <v>0.11556320641884089</v>
      </c>
      <c r="V1081" s="7">
        <v>-7453.200300000608</v>
      </c>
      <c r="W1081" s="7">
        <v>4864828.683799997</v>
      </c>
      <c r="X1081" s="25">
        <f t="shared" si="503"/>
        <v>5606.8852359759831</v>
      </c>
      <c r="Y1081" s="6">
        <v>6424</v>
      </c>
      <c r="Z1081" s="21">
        <v>0.1221345019252635</v>
      </c>
      <c r="AA1081" s="7">
        <v>-7453.200300000608</v>
      </c>
      <c r="AB1081" s="7">
        <v>4864828.683799997</v>
      </c>
      <c r="AC1081" s="25">
        <f t="shared" si="504"/>
        <v>4494.1393798747886</v>
      </c>
      <c r="AD1081" s="6">
        <v>6243</v>
      </c>
      <c r="AE1081" s="21">
        <v>0.13243855108106381</v>
      </c>
      <c r="AF1081" s="7">
        <v>-7453.200300000608</v>
      </c>
      <c r="AG1081" s="7">
        <v>4864828.683799997</v>
      </c>
      <c r="AH1081" s="25">
        <f t="shared" si="505"/>
        <v>3250.441220350162</v>
      </c>
      <c r="AI1081" s="6">
        <v>6883</v>
      </c>
      <c r="AJ1081" s="21">
        <v>0.1358336973709417</v>
      </c>
      <c r="AK1081" s="7">
        <v>-7458.0821999981999</v>
      </c>
      <c r="AL1081" s="7">
        <v>4864831.3765999973</v>
      </c>
      <c r="AM1081" s="25">
        <f t="shared" si="506"/>
        <v>2937.4461306019957</v>
      </c>
      <c r="AN1081" s="6">
        <v>6608</v>
      </c>
      <c r="AO1081" s="21">
        <v>0.13855250180386591</v>
      </c>
      <c r="AP1081" s="7">
        <v>-7453.200300000608</v>
      </c>
      <c r="AQ1081" s="7">
        <v>4864828.683799997</v>
      </c>
      <c r="AR1081" s="25">
        <f t="shared" si="507"/>
        <v>2713.5792615513574</v>
      </c>
      <c r="AS1081" s="6">
        <v>6237</v>
      </c>
      <c r="AT1081" s="21">
        <v>0.14343405203296211</v>
      </c>
      <c r="AU1081" s="7">
        <v>-7458.0821999981999</v>
      </c>
      <c r="AV1081" s="7">
        <v>4864831.3765999973</v>
      </c>
      <c r="AW1081" s="25">
        <f t="shared" si="508"/>
        <v>2362.6039739155694</v>
      </c>
      <c r="AX1081" s="6">
        <v>6518</v>
      </c>
      <c r="AY1081" s="21">
        <v>0.15556902939450579</v>
      </c>
      <c r="AZ1081" s="7">
        <v>-7453.200300000608</v>
      </c>
      <c r="BA1081" s="7">
        <v>4864828.683799997</v>
      </c>
      <c r="BB1081" s="25">
        <f t="shared" si="509"/>
        <v>1707.2905303890386</v>
      </c>
      <c r="BC1081" s="6">
        <v>6791</v>
      </c>
      <c r="BD1081" s="21">
        <v>0.1563500276022089</v>
      </c>
      <c r="BE1081" s="7">
        <v>-7458.0821999981999</v>
      </c>
      <c r="BF1081" s="7">
        <v>4864831.3765999973</v>
      </c>
      <c r="BG1081" s="25">
        <f t="shared" si="510"/>
        <v>1673.4323141464445</v>
      </c>
      <c r="BH1081" s="6">
        <v>6701</v>
      </c>
      <c r="BI1081" s="21">
        <v>0.15698985030448739</v>
      </c>
      <c r="BJ1081" s="7">
        <v>-7453.200300000608</v>
      </c>
      <c r="BK1081" s="7">
        <v>4864828.683799997</v>
      </c>
      <c r="BL1081" s="25">
        <f t="shared" si="511"/>
        <v>1646.3178940757525</v>
      </c>
      <c r="BM1081" s="6">
        <v>6793</v>
      </c>
      <c r="BN1081" s="21">
        <v>0.1693708035827993</v>
      </c>
      <c r="BO1081" s="7">
        <v>-7453.200300000608</v>
      </c>
      <c r="BP1081" s="7">
        <v>4864828.683799997</v>
      </c>
      <c r="BQ1081" s="25">
        <f t="shared" si="512"/>
        <v>1215.1945351588267</v>
      </c>
      <c r="BR1081" s="6">
        <v>6971</v>
      </c>
      <c r="BS1081" s="21">
        <v>0.17606338951347791</v>
      </c>
      <c r="BT1081" s="7">
        <v>-7458.0821999981999</v>
      </c>
      <c r="BU1081" s="7">
        <v>4864831.3765999973</v>
      </c>
      <c r="BV1081" s="25">
        <f t="shared" si="513"/>
        <v>1040.6957141465889</v>
      </c>
      <c r="BW1081" s="6">
        <v>6886</v>
      </c>
      <c r="BX1081" s="21">
        <v>0.17788718918281149</v>
      </c>
      <c r="BY1081" s="7">
        <v>-7453.200300000608</v>
      </c>
      <c r="BZ1081" s="7">
        <v>4864828.683799997</v>
      </c>
      <c r="CA1081" s="25">
        <f t="shared" si="514"/>
        <v>998.66840135188693</v>
      </c>
      <c r="CB1081" s="6">
        <v>6424</v>
      </c>
      <c r="CC1081" s="21">
        <v>9.5378948543364206E-2</v>
      </c>
      <c r="CD1081" s="7">
        <v>-7453.200300000608</v>
      </c>
      <c r="CE1081" s="7">
        <v>4864828.683799997</v>
      </c>
      <c r="CF1081" s="25">
        <f t="shared" si="515"/>
        <v>12083.42019532787</v>
      </c>
      <c r="CG1081" s="6">
        <v>6608</v>
      </c>
      <c r="CH1081" s="21">
        <v>0.1031949451061555</v>
      </c>
      <c r="CI1081" s="7">
        <v>-7453.200300000608</v>
      </c>
      <c r="CJ1081" s="7">
        <v>4864828.683799997</v>
      </c>
      <c r="CK1081" s="25">
        <f t="shared" si="516"/>
        <v>8817.9230080621328</v>
      </c>
      <c r="CL1081" s="6">
        <v>7066</v>
      </c>
      <c r="CM1081" s="21">
        <v>0.10502561116037749</v>
      </c>
      <c r="CN1081" s="7">
        <v>-7453.200300000608</v>
      </c>
      <c r="CO1081" s="7">
        <v>4864828.683799997</v>
      </c>
      <c r="CP1081" s="25">
        <f t="shared" si="517"/>
        <v>8219.002834470426</v>
      </c>
      <c r="CQ1081" s="6">
        <v>6701</v>
      </c>
      <c r="CR1081" s="21">
        <v>0.11133929066992281</v>
      </c>
      <c r="CS1081" s="7">
        <v>-7453.200300000608</v>
      </c>
      <c r="CT1081" s="7">
        <v>4864828.683799997</v>
      </c>
      <c r="CU1081" s="25">
        <f t="shared" si="518"/>
        <v>6507.380468126742</v>
      </c>
      <c r="CV1081" s="6">
        <v>6518</v>
      </c>
      <c r="CW1081" s="21">
        <v>0.1216604106866858</v>
      </c>
      <c r="CX1081" s="7">
        <v>-7453.200300000608</v>
      </c>
      <c r="CY1081" s="7">
        <v>4864828.683799997</v>
      </c>
      <c r="CZ1081" s="25">
        <f t="shared" si="519"/>
        <v>4564.6016964038736</v>
      </c>
      <c r="DA1081" s="6">
        <v>6237</v>
      </c>
      <c r="DB1081" s="21">
        <v>0.1255137871900264</v>
      </c>
      <c r="DC1081" s="7">
        <v>-7458.0821999981999</v>
      </c>
      <c r="DD1081" s="7">
        <v>4864831.3765999973</v>
      </c>
      <c r="DE1081" s="25">
        <f t="shared" si="520"/>
        <v>4029.3432380154609</v>
      </c>
      <c r="DF1081" s="6">
        <v>6243</v>
      </c>
      <c r="DG1081" s="21">
        <v>0.12727749033990429</v>
      </c>
      <c r="DH1081" s="7">
        <v>-7453.200300000608</v>
      </c>
      <c r="DI1081" s="7">
        <v>4864828.683799997</v>
      </c>
      <c r="DJ1081" s="25">
        <f t="shared" si="521"/>
        <v>3810.6019627480086</v>
      </c>
      <c r="DK1081" s="6">
        <v>6883</v>
      </c>
      <c r="DL1081" s="21">
        <v>0.128436195279236</v>
      </c>
      <c r="DM1081" s="7">
        <v>-7458.0821999981999</v>
      </c>
      <c r="DN1081" s="7">
        <v>4864831.3765999973</v>
      </c>
      <c r="DO1081" s="25">
        <f t="shared" si="522"/>
        <v>3674.9401691539683</v>
      </c>
      <c r="DP1081" s="6">
        <v>6791</v>
      </c>
      <c r="DQ1081" s="21">
        <v>0.14259958454724789</v>
      </c>
      <c r="DR1081" s="7">
        <v>-7458.0821999981999</v>
      </c>
      <c r="DS1081" s="7">
        <v>4864831.3765999973</v>
      </c>
      <c r="DT1081" s="25">
        <f t="shared" si="523"/>
        <v>2418.3934563338848</v>
      </c>
      <c r="DU1081" s="6">
        <v>6793</v>
      </c>
      <c r="DV1081" s="21">
        <v>0.1440255336126072</v>
      </c>
      <c r="DW1081" s="7">
        <v>-7453.200300000608</v>
      </c>
      <c r="DX1081" s="7">
        <v>4864828.683799997</v>
      </c>
      <c r="DY1081" s="25">
        <f t="shared" si="524"/>
        <v>2324.031596182132</v>
      </c>
      <c r="DZ1081" s="6">
        <v>6971</v>
      </c>
      <c r="EA1081" s="21">
        <v>0.1517227374263859</v>
      </c>
      <c r="EB1081" s="7">
        <v>-7458.0821999981999</v>
      </c>
      <c r="EC1081" s="7">
        <v>4864831.3765999973</v>
      </c>
      <c r="ED1081" s="25">
        <f t="shared" si="525"/>
        <v>1887.1104558455793</v>
      </c>
      <c r="EE1081" s="6">
        <v>6886</v>
      </c>
      <c r="EF1081" s="21">
        <v>0.1615549966983717</v>
      </c>
      <c r="EG1081" s="7">
        <v>-7453.200300000608</v>
      </c>
      <c r="EH1081" s="7">
        <v>4864828.683799997</v>
      </c>
      <c r="EI1081" s="25">
        <f t="shared" si="526"/>
        <v>1467.9741937456949</v>
      </c>
    </row>
    <row r="1082" spans="1:139" x14ac:dyDescent="0.25">
      <c r="A1082" s="6">
        <v>1068</v>
      </c>
      <c r="B1082" s="6">
        <v>1</v>
      </c>
      <c r="C1082" s="6">
        <v>3</v>
      </c>
      <c r="D1082" s="6">
        <v>1</v>
      </c>
      <c r="E1082" s="6">
        <v>3</v>
      </c>
      <c r="F1082" s="20">
        <f t="shared" si="496"/>
        <v>1</v>
      </c>
      <c r="G1082" s="20">
        <f t="shared" si="497"/>
        <v>1</v>
      </c>
      <c r="H1082" s="20">
        <f t="shared" si="498"/>
        <v>1</v>
      </c>
      <c r="I1082" s="7">
        <v>-7436.896273802904</v>
      </c>
      <c r="J1082" s="7">
        <v>4864863.1961369365</v>
      </c>
      <c r="K1082" s="6">
        <v>3</v>
      </c>
      <c r="L1082" s="6">
        <v>0</v>
      </c>
      <c r="M1082" s="7">
        <v>-7431.3262598215924</v>
      </c>
      <c r="N1082" s="7">
        <v>4864862.6663471423</v>
      </c>
      <c r="O1082" s="26">
        <f t="shared" si="499"/>
        <v>-7431.3262598215915</v>
      </c>
      <c r="P1082" s="26">
        <f t="shared" si="500"/>
        <v>4864862.6663471423</v>
      </c>
      <c r="Q1082" s="20">
        <f t="shared" si="501"/>
        <v>1</v>
      </c>
      <c r="R1082" s="26">
        <f t="shared" si="502"/>
        <v>5.5951526322428364</v>
      </c>
      <c r="S1082" s="26">
        <f>R1082*'8_HeSo_Mercator'!$B$7</f>
        <v>4.2865939046478987</v>
      </c>
      <c r="T1082" s="6">
        <v>6874</v>
      </c>
      <c r="U1082" s="21">
        <v>0.15931394698898471</v>
      </c>
      <c r="V1082" s="7">
        <v>-7435.1799000017336</v>
      </c>
      <c r="W1082" s="7">
        <v>4864861.7334000021</v>
      </c>
      <c r="X1082" s="25">
        <f t="shared" si="503"/>
        <v>1552.3327161261345</v>
      </c>
      <c r="Y1082" s="6">
        <v>6963</v>
      </c>
      <c r="Z1082" s="21">
        <v>0.16887247492843799</v>
      </c>
      <c r="AA1082" s="7">
        <v>-7424.7532894648612</v>
      </c>
      <c r="AB1082" s="7">
        <v>4864863.3247512877</v>
      </c>
      <c r="AC1082" s="25">
        <f t="shared" si="504"/>
        <v>1229.6019037602296</v>
      </c>
      <c r="AD1082" s="6">
        <v>6690</v>
      </c>
      <c r="AE1082" s="21">
        <v>0.16976427593973409</v>
      </c>
      <c r="AF1082" s="7">
        <v>-7435.1799000017336</v>
      </c>
      <c r="AG1082" s="7">
        <v>4864861.7334000021</v>
      </c>
      <c r="AH1082" s="25">
        <f t="shared" si="505"/>
        <v>1203.9675397310893</v>
      </c>
      <c r="AI1082" s="6">
        <v>6320</v>
      </c>
      <c r="AJ1082" s="21">
        <v>0.1795687515133485</v>
      </c>
      <c r="AK1082" s="7">
        <v>-7435.1799000017336</v>
      </c>
      <c r="AL1082" s="7">
        <v>4864861.7334000021</v>
      </c>
      <c r="AM1082" s="25">
        <f t="shared" si="506"/>
        <v>961.7826700115412</v>
      </c>
      <c r="AN1082" s="6">
        <v>6870</v>
      </c>
      <c r="AO1082" s="21">
        <v>0.18031123836714591</v>
      </c>
      <c r="AP1082" s="7">
        <v>-7424.7532894648612</v>
      </c>
      <c r="AQ1082" s="7">
        <v>4864863.3247512877</v>
      </c>
      <c r="AR1082" s="25">
        <f t="shared" si="507"/>
        <v>946.03851042015583</v>
      </c>
      <c r="AS1082" s="6">
        <v>6779</v>
      </c>
      <c r="AT1082" s="21">
        <v>0.18726245285923901</v>
      </c>
      <c r="AU1082" s="7">
        <v>-7435.1799000017336</v>
      </c>
      <c r="AV1082" s="7">
        <v>4864861.7334000021</v>
      </c>
      <c r="AW1082" s="25">
        <f t="shared" si="508"/>
        <v>813.19962409473874</v>
      </c>
      <c r="AX1082" s="6">
        <v>6965</v>
      </c>
      <c r="AY1082" s="21">
        <v>0.19263002350464631</v>
      </c>
      <c r="AZ1082" s="7">
        <v>-7435.1799000017336</v>
      </c>
      <c r="BA1082" s="7">
        <v>4864861.7334000021</v>
      </c>
      <c r="BB1082" s="25">
        <f t="shared" si="509"/>
        <v>726.2800076631413</v>
      </c>
      <c r="BC1082" s="6">
        <v>6596</v>
      </c>
      <c r="BD1082" s="21">
        <v>0.2065285389151979</v>
      </c>
      <c r="BE1082" s="7">
        <v>-7424.7532894648612</v>
      </c>
      <c r="BF1082" s="7">
        <v>4864863.3247512877</v>
      </c>
      <c r="BG1082" s="25">
        <f t="shared" si="510"/>
        <v>549.64174463738959</v>
      </c>
      <c r="BH1082" s="6">
        <v>6323</v>
      </c>
      <c r="BI1082" s="21">
        <v>0.22463697216692949</v>
      </c>
      <c r="BJ1082" s="7">
        <v>-7424.7532894648612</v>
      </c>
      <c r="BK1082" s="7">
        <v>4864863.3247512877</v>
      </c>
      <c r="BL1082" s="25">
        <f t="shared" si="511"/>
        <v>392.71279663828039</v>
      </c>
      <c r="BM1082" s="6">
        <v>6412</v>
      </c>
      <c r="BN1082" s="21">
        <v>0.2280329505523718</v>
      </c>
      <c r="BO1082" s="7">
        <v>-7424.7532894648612</v>
      </c>
      <c r="BP1082" s="7">
        <v>4864863.3247512877</v>
      </c>
      <c r="BQ1082" s="25">
        <f t="shared" si="512"/>
        <v>369.83633206809981</v>
      </c>
      <c r="BR1082" s="6">
        <v>6413</v>
      </c>
      <c r="BS1082" s="21">
        <v>0.23043150438257609</v>
      </c>
      <c r="BT1082" s="7">
        <v>-7435.1799000017336</v>
      </c>
      <c r="BU1082" s="7">
        <v>4864861.7334000021</v>
      </c>
      <c r="BV1082" s="25">
        <f t="shared" si="513"/>
        <v>354.67663496620833</v>
      </c>
      <c r="BW1082" s="6">
        <v>6507</v>
      </c>
      <c r="BX1082" s="21">
        <v>0.23197064135208659</v>
      </c>
      <c r="BY1082" s="7">
        <v>-7435.1799000017336</v>
      </c>
      <c r="BZ1082" s="7">
        <v>4864861.7334000021</v>
      </c>
      <c r="CA1082" s="25">
        <f t="shared" si="514"/>
        <v>345.35671689608694</v>
      </c>
      <c r="CB1082" s="6">
        <v>6874</v>
      </c>
      <c r="CC1082" s="21">
        <v>0.14283402382185389</v>
      </c>
      <c r="CD1082" s="7">
        <v>-7435.1799000017336</v>
      </c>
      <c r="CE1082" s="7">
        <v>4864861.7334000021</v>
      </c>
      <c r="CF1082" s="25">
        <f t="shared" si="515"/>
        <v>2402.5548755298887</v>
      </c>
      <c r="CG1082" s="6">
        <v>6963</v>
      </c>
      <c r="CH1082" s="21">
        <v>0.1510859301227572</v>
      </c>
      <c r="CI1082" s="7">
        <v>-7424.7532894648612</v>
      </c>
      <c r="CJ1082" s="7">
        <v>4864863.3247512877</v>
      </c>
      <c r="CK1082" s="25">
        <f t="shared" si="516"/>
        <v>1919.1278585220398</v>
      </c>
      <c r="CL1082" s="6">
        <v>6690</v>
      </c>
      <c r="CM1082" s="21">
        <v>0.1610013421980834</v>
      </c>
      <c r="CN1082" s="7">
        <v>-7435.1799000017336</v>
      </c>
      <c r="CO1082" s="7">
        <v>4864861.7334000021</v>
      </c>
      <c r="CP1082" s="25">
        <f t="shared" si="517"/>
        <v>1488.2709808415011</v>
      </c>
      <c r="CQ1082" s="6">
        <v>6870</v>
      </c>
      <c r="CR1082" s="21">
        <v>0.16952439587501919</v>
      </c>
      <c r="CS1082" s="7">
        <v>-7424.7532894648612</v>
      </c>
      <c r="CT1082" s="7">
        <v>4864863.3247512877</v>
      </c>
      <c r="CU1082" s="25">
        <f t="shared" si="518"/>
        <v>1210.7965601959897</v>
      </c>
      <c r="CV1082" s="6">
        <v>6965</v>
      </c>
      <c r="CW1082" s="21">
        <v>0.1712856912405227</v>
      </c>
      <c r="CX1082" s="7">
        <v>-7435.1799000017336</v>
      </c>
      <c r="CY1082" s="7">
        <v>4864861.7334000021</v>
      </c>
      <c r="CZ1082" s="25">
        <f t="shared" si="519"/>
        <v>1161.7579722396745</v>
      </c>
      <c r="DA1082" s="6">
        <v>6779</v>
      </c>
      <c r="DB1082" s="21">
        <v>0.18420616231634099</v>
      </c>
      <c r="DC1082" s="7">
        <v>-7435.1799000017336</v>
      </c>
      <c r="DD1082" s="7">
        <v>4864861.7334000021</v>
      </c>
      <c r="DE1082" s="25">
        <f t="shared" si="520"/>
        <v>868.5271143475029</v>
      </c>
      <c r="DF1082" s="6">
        <v>6320</v>
      </c>
      <c r="DG1082" s="21">
        <v>0.19830500833971951</v>
      </c>
      <c r="DH1082" s="7">
        <v>-7435.1799000017336</v>
      </c>
      <c r="DI1082" s="7">
        <v>4864861.7334000021</v>
      </c>
      <c r="DJ1082" s="25">
        <f t="shared" si="521"/>
        <v>646.64402480623858</v>
      </c>
      <c r="DK1082" s="6">
        <v>6792</v>
      </c>
      <c r="DL1082" s="21">
        <v>0.21127668720447049</v>
      </c>
      <c r="DM1082" s="7">
        <v>-7435.0674999989569</v>
      </c>
      <c r="DN1082" s="7">
        <v>4864878.1545000002</v>
      </c>
      <c r="DO1082" s="25">
        <f t="shared" si="522"/>
        <v>501.87283107471495</v>
      </c>
      <c r="DP1082" s="6">
        <v>6507</v>
      </c>
      <c r="DQ1082" s="21">
        <v>0.21616389740280681</v>
      </c>
      <c r="DR1082" s="7">
        <v>-7435.1799000017336</v>
      </c>
      <c r="DS1082" s="7">
        <v>4864861.7334000021</v>
      </c>
      <c r="DT1082" s="25">
        <f t="shared" si="523"/>
        <v>458.00197623472269</v>
      </c>
      <c r="DU1082" s="6">
        <v>6596</v>
      </c>
      <c r="DV1082" s="21">
        <v>0.21816252274105519</v>
      </c>
      <c r="DW1082" s="7">
        <v>-7424.7532894648612</v>
      </c>
      <c r="DX1082" s="7">
        <v>4864863.3247512877</v>
      </c>
      <c r="DY1082" s="25">
        <f t="shared" si="524"/>
        <v>441.44785624493954</v>
      </c>
      <c r="DZ1082" s="6">
        <v>6505</v>
      </c>
      <c r="EA1082" s="21">
        <v>0.2200868142929038</v>
      </c>
      <c r="EB1082" s="7">
        <v>-7424.7532894648612</v>
      </c>
      <c r="EC1082" s="7">
        <v>4864863.3247512877</v>
      </c>
      <c r="ED1082" s="25">
        <f t="shared" si="525"/>
        <v>426.2102632404667</v>
      </c>
      <c r="EE1082" s="6">
        <v>6323</v>
      </c>
      <c r="EF1082" s="21">
        <v>0.22175512348922749</v>
      </c>
      <c r="EG1082" s="7">
        <v>-7424.7532894648612</v>
      </c>
      <c r="EH1082" s="7">
        <v>4864863.3247512877</v>
      </c>
      <c r="EI1082" s="25">
        <f t="shared" si="526"/>
        <v>413.52840783728698</v>
      </c>
    </row>
    <row r="1083" spans="1:139" x14ac:dyDescent="0.25">
      <c r="A1083" s="6">
        <v>1069</v>
      </c>
      <c r="B1083" s="6">
        <v>1</v>
      </c>
      <c r="C1083" s="6">
        <v>3</v>
      </c>
      <c r="D1083" s="6">
        <v>1</v>
      </c>
      <c r="E1083" s="6">
        <v>3</v>
      </c>
      <c r="F1083" s="20">
        <f t="shared" si="496"/>
        <v>1</v>
      </c>
      <c r="G1083" s="20">
        <f t="shared" si="497"/>
        <v>1</v>
      </c>
      <c r="H1083" s="20">
        <f t="shared" si="498"/>
        <v>1</v>
      </c>
      <c r="I1083" s="7">
        <v>-7424.8335648039874</v>
      </c>
      <c r="J1083" s="7">
        <v>4864875.4609567644</v>
      </c>
      <c r="K1083" s="6">
        <v>0</v>
      </c>
      <c r="L1083" s="6">
        <v>0</v>
      </c>
      <c r="M1083" s="7">
        <v>-7425.9038020823973</v>
      </c>
      <c r="N1083" s="7">
        <v>4864876.0641060434</v>
      </c>
      <c r="O1083" s="26">
        <f t="shared" si="499"/>
        <v>-7425.9038020823955</v>
      </c>
      <c r="P1083" s="26">
        <f t="shared" si="500"/>
        <v>4864876.0641060434</v>
      </c>
      <c r="Q1083" s="20">
        <f t="shared" si="501"/>
        <v>1</v>
      </c>
      <c r="R1083" s="26">
        <f t="shared" si="502"/>
        <v>1.2284937463729759</v>
      </c>
      <c r="S1083" s="26">
        <f>R1083*'8_HeSo_Mercator'!$B$7</f>
        <v>0.94118143886801253</v>
      </c>
      <c r="T1083" s="6">
        <v>6414</v>
      </c>
      <c r="U1083" s="21">
        <v>8.3645966803664706E-2</v>
      </c>
      <c r="V1083" s="7">
        <v>-7425.6611000001431</v>
      </c>
      <c r="W1083" s="7">
        <v>4864873.1327000037</v>
      </c>
      <c r="X1083" s="25">
        <f t="shared" si="503"/>
        <v>20427.723889525412</v>
      </c>
      <c r="Y1083" s="6">
        <v>6872</v>
      </c>
      <c r="Z1083" s="21">
        <v>0.11198411561501111</v>
      </c>
      <c r="AA1083" s="7">
        <v>-7425.6611000001431</v>
      </c>
      <c r="AB1083" s="7">
        <v>4864873.1327000037</v>
      </c>
      <c r="AC1083" s="25">
        <f t="shared" si="504"/>
        <v>6358.7873533623597</v>
      </c>
      <c r="AD1083" s="6">
        <v>6506</v>
      </c>
      <c r="AE1083" s="21">
        <v>0.12590231618094011</v>
      </c>
      <c r="AF1083" s="7">
        <v>-7425.6611000001431</v>
      </c>
      <c r="AG1083" s="7">
        <v>4864873.1327000037</v>
      </c>
      <c r="AH1083" s="25">
        <f t="shared" si="505"/>
        <v>3979.835494752278</v>
      </c>
      <c r="AI1083" s="6">
        <v>6603</v>
      </c>
      <c r="AJ1083" s="21">
        <v>0.12698120136718821</v>
      </c>
      <c r="AK1083" s="7">
        <v>-7425.6611000001431</v>
      </c>
      <c r="AL1083" s="7">
        <v>4864873.1327000037</v>
      </c>
      <c r="AM1083" s="25">
        <f t="shared" si="506"/>
        <v>3846.2921943852507</v>
      </c>
      <c r="AN1083" s="6">
        <v>5764</v>
      </c>
      <c r="AO1083" s="21">
        <v>0.12858925204021479</v>
      </c>
      <c r="AP1083" s="7">
        <v>-7422.3163000009954</v>
      </c>
      <c r="AQ1083" s="7">
        <v>4864895.6116999984</v>
      </c>
      <c r="AR1083" s="25">
        <f t="shared" si="507"/>
        <v>3657.4746041338244</v>
      </c>
      <c r="AS1083" s="6">
        <v>6692</v>
      </c>
      <c r="AT1083" s="21">
        <v>0.13085725658097719</v>
      </c>
      <c r="AU1083" s="7">
        <v>-7425.6611000001431</v>
      </c>
      <c r="AV1083" s="7">
        <v>4864873.1327000037</v>
      </c>
      <c r="AW1083" s="25">
        <f t="shared" si="508"/>
        <v>3410.4269822686101</v>
      </c>
      <c r="AX1083" s="6">
        <v>6092</v>
      </c>
      <c r="AY1083" s="21">
        <v>0.13545098500650971</v>
      </c>
      <c r="AZ1083" s="7">
        <v>-7422.3163000009954</v>
      </c>
      <c r="BA1083" s="7">
        <v>4864895.6116999984</v>
      </c>
      <c r="BB1083" s="25">
        <f t="shared" si="509"/>
        <v>2970.7857333557131</v>
      </c>
      <c r="BC1083" s="6">
        <v>6783</v>
      </c>
      <c r="BD1083" s="21">
        <v>0.13654590288423549</v>
      </c>
      <c r="BE1083" s="7">
        <v>-7425.6611000001431</v>
      </c>
      <c r="BF1083" s="7">
        <v>4864873.1327000037</v>
      </c>
      <c r="BG1083" s="25">
        <f t="shared" si="510"/>
        <v>2876.6386155024366</v>
      </c>
      <c r="BH1083" s="6">
        <v>6322</v>
      </c>
      <c r="BI1083" s="21">
        <v>0.1375405246486793</v>
      </c>
      <c r="BJ1083" s="7">
        <v>-7425.6611000001431</v>
      </c>
      <c r="BK1083" s="7">
        <v>4864873.1327000037</v>
      </c>
      <c r="BL1083" s="25">
        <f t="shared" si="511"/>
        <v>2794.3274271047994</v>
      </c>
      <c r="BM1083" s="6">
        <v>6792</v>
      </c>
      <c r="BN1083" s="21">
        <v>0.1381696112195093</v>
      </c>
      <c r="BO1083" s="7">
        <v>-7435.0674999989569</v>
      </c>
      <c r="BP1083" s="7">
        <v>4864878.1545000002</v>
      </c>
      <c r="BQ1083" s="25">
        <f t="shared" si="512"/>
        <v>2743.7836110920543</v>
      </c>
      <c r="BR1083" s="6">
        <v>6879</v>
      </c>
      <c r="BS1083" s="21">
        <v>0.1406973242014215</v>
      </c>
      <c r="BT1083" s="7">
        <v>-7435.0674999989569</v>
      </c>
      <c r="BU1083" s="7">
        <v>4864878.1545000002</v>
      </c>
      <c r="BV1083" s="25">
        <f t="shared" si="513"/>
        <v>2551.8588444609486</v>
      </c>
      <c r="BW1083" s="6">
        <v>6327</v>
      </c>
      <c r="BX1083" s="21">
        <v>0.14206324038800139</v>
      </c>
      <c r="BY1083" s="7">
        <v>-7423.0608999989927</v>
      </c>
      <c r="BZ1083" s="7">
        <v>4864877.6860999987</v>
      </c>
      <c r="CA1083" s="25">
        <f t="shared" si="514"/>
        <v>2455.1223172322639</v>
      </c>
      <c r="CB1083" s="6">
        <v>6414</v>
      </c>
      <c r="CC1083" s="21">
        <v>7.4994966780752903E-2</v>
      </c>
      <c r="CD1083" s="7">
        <v>-7425.6611000001431</v>
      </c>
      <c r="CE1083" s="7">
        <v>4864873.1327000037</v>
      </c>
      <c r="CF1083" s="25">
        <f t="shared" si="515"/>
        <v>31613.423672979319</v>
      </c>
      <c r="CG1083" s="6">
        <v>6506</v>
      </c>
      <c r="CH1083" s="21">
        <v>0.1000756238971514</v>
      </c>
      <c r="CI1083" s="7">
        <v>-7425.6611000001431</v>
      </c>
      <c r="CJ1083" s="7">
        <v>4864873.1327000037</v>
      </c>
      <c r="CK1083" s="25">
        <f t="shared" si="516"/>
        <v>9969.8075444937622</v>
      </c>
      <c r="CL1083" s="6">
        <v>6872</v>
      </c>
      <c r="CM1083" s="21">
        <v>0.1136312308436844</v>
      </c>
      <c r="CN1083" s="7">
        <v>-7425.6611000001431</v>
      </c>
      <c r="CO1083" s="7">
        <v>4864873.1327000037</v>
      </c>
      <c r="CP1083" s="25">
        <f t="shared" si="517"/>
        <v>5998.0372177685749</v>
      </c>
      <c r="CQ1083" s="6">
        <v>6692</v>
      </c>
      <c r="CR1083" s="21">
        <v>0.1198931314705554</v>
      </c>
      <c r="CS1083" s="7">
        <v>-7425.6611000001431</v>
      </c>
      <c r="CT1083" s="7">
        <v>4864873.1327000037</v>
      </c>
      <c r="CU1083" s="25">
        <f t="shared" si="518"/>
        <v>4839.7484067894884</v>
      </c>
      <c r="CV1083" s="6">
        <v>6603</v>
      </c>
      <c r="CW1083" s="21">
        <v>0.1204946024244582</v>
      </c>
      <c r="CX1083" s="7">
        <v>-7425.6611000001431</v>
      </c>
      <c r="CY1083" s="7">
        <v>4864873.1327000037</v>
      </c>
      <c r="CZ1083" s="25">
        <f t="shared" si="519"/>
        <v>4743.8355766311906</v>
      </c>
      <c r="DA1083" s="6">
        <v>6783</v>
      </c>
      <c r="DB1083" s="21">
        <v>0.12501009839879779</v>
      </c>
      <c r="DC1083" s="7">
        <v>-7425.6611000001431</v>
      </c>
      <c r="DD1083" s="7">
        <v>4864873.1327000037</v>
      </c>
      <c r="DE1083" s="25">
        <f t="shared" si="520"/>
        <v>4094.6766499579012</v>
      </c>
      <c r="DF1083" s="6">
        <v>6879</v>
      </c>
      <c r="DG1083" s="21">
        <v>0.12513129332679779</v>
      </c>
      <c r="DH1083" s="7">
        <v>-7435.0674999989569</v>
      </c>
      <c r="DI1083" s="7">
        <v>4864878.1545000002</v>
      </c>
      <c r="DJ1083" s="25">
        <f t="shared" si="521"/>
        <v>4078.8362145368706</v>
      </c>
      <c r="DK1083" s="6">
        <v>7058</v>
      </c>
      <c r="DL1083" s="21">
        <v>0.1263482280431433</v>
      </c>
      <c r="DM1083" s="7">
        <v>-7425.6611000001431</v>
      </c>
      <c r="DN1083" s="7">
        <v>4864873.1327000037</v>
      </c>
      <c r="DO1083" s="25">
        <f t="shared" si="522"/>
        <v>3923.9492122874149</v>
      </c>
      <c r="DP1083" s="6">
        <v>6792</v>
      </c>
      <c r="DQ1083" s="21">
        <v>0.13115438108484001</v>
      </c>
      <c r="DR1083" s="7">
        <v>-7435.0674999989569</v>
      </c>
      <c r="DS1083" s="7">
        <v>4864878.1545000002</v>
      </c>
      <c r="DT1083" s="25">
        <f t="shared" si="523"/>
        <v>3379.6271519771881</v>
      </c>
      <c r="DU1083" s="6">
        <v>6092</v>
      </c>
      <c r="DV1083" s="21">
        <v>0.132733010082352</v>
      </c>
      <c r="DW1083" s="7">
        <v>-7422.3163000009954</v>
      </c>
      <c r="DX1083" s="7">
        <v>4864895.6116999984</v>
      </c>
      <c r="DY1083" s="25">
        <f t="shared" si="524"/>
        <v>3221.6935434805218</v>
      </c>
      <c r="DZ1083" s="6">
        <v>5764</v>
      </c>
      <c r="EA1083" s="21">
        <v>0.13635247712728521</v>
      </c>
      <c r="EB1083" s="7">
        <v>-7422.3163000009954</v>
      </c>
      <c r="EC1083" s="7">
        <v>4864895.6116999984</v>
      </c>
      <c r="ED1083" s="25">
        <f t="shared" si="525"/>
        <v>2892.9962529274726</v>
      </c>
      <c r="EE1083" s="6">
        <v>5443</v>
      </c>
      <c r="EF1083" s="21">
        <v>0.1368935972270155</v>
      </c>
      <c r="EG1083" s="7">
        <v>-7411.6254449859262</v>
      </c>
      <c r="EH1083" s="7">
        <v>4864887.5573963895</v>
      </c>
      <c r="EI1083" s="25">
        <f t="shared" si="526"/>
        <v>2847.5244163788589</v>
      </c>
    </row>
    <row r="1084" spans="1:139" x14ac:dyDescent="0.25">
      <c r="A1084" s="6">
        <v>1070</v>
      </c>
      <c r="B1084" s="6">
        <v>1</v>
      </c>
      <c r="C1084" s="6">
        <v>3</v>
      </c>
      <c r="D1084" s="6">
        <v>1</v>
      </c>
      <c r="E1084" s="6">
        <v>3</v>
      </c>
      <c r="F1084" s="20">
        <f t="shared" si="496"/>
        <v>1</v>
      </c>
      <c r="G1084" s="20">
        <f t="shared" si="497"/>
        <v>1</v>
      </c>
      <c r="H1084" s="20">
        <f t="shared" si="498"/>
        <v>1</v>
      </c>
      <c r="I1084" s="7">
        <v>-7422.1096000000834</v>
      </c>
      <c r="J1084" s="7">
        <v>4864878.7877999991</v>
      </c>
      <c r="K1084" s="6">
        <v>0</v>
      </c>
      <c r="L1084" s="6">
        <v>0</v>
      </c>
      <c r="M1084" s="7">
        <v>-7424.3487979823258</v>
      </c>
      <c r="N1084" s="7">
        <v>4864880.3221356031</v>
      </c>
      <c r="O1084" s="26">
        <f t="shared" si="499"/>
        <v>-7424.348797982324</v>
      </c>
      <c r="P1084" s="26">
        <f t="shared" si="500"/>
        <v>4864880.3221356031</v>
      </c>
      <c r="Q1084" s="20">
        <f t="shared" si="501"/>
        <v>1</v>
      </c>
      <c r="R1084" s="26">
        <f t="shared" si="502"/>
        <v>2.7144416275138896</v>
      </c>
      <c r="S1084" s="26">
        <f>R1084*'8_HeSo_Mercator'!$B$7</f>
        <v>2.0796052761762365</v>
      </c>
      <c r="T1084" s="6">
        <v>6234</v>
      </c>
      <c r="U1084" s="21">
        <v>9.6533355912539906E-2</v>
      </c>
      <c r="V1084" s="7">
        <v>-7423.0608999989927</v>
      </c>
      <c r="W1084" s="7">
        <v>4864877.6860999987</v>
      </c>
      <c r="X1084" s="25">
        <f t="shared" si="503"/>
        <v>11515.701062573044</v>
      </c>
      <c r="Y1084" s="6">
        <v>6966</v>
      </c>
      <c r="Z1084" s="21">
        <v>0.1050866709837846</v>
      </c>
      <c r="AA1084" s="7">
        <v>-7423.0608999989927</v>
      </c>
      <c r="AB1084" s="7">
        <v>4864877.6860999987</v>
      </c>
      <c r="AC1084" s="25">
        <f t="shared" si="504"/>
        <v>8199.9171166971664</v>
      </c>
      <c r="AD1084" s="6">
        <v>7059</v>
      </c>
      <c r="AE1084" s="21">
        <v>0.1236298433613192</v>
      </c>
      <c r="AF1084" s="7">
        <v>-7423.0608999989927</v>
      </c>
      <c r="AG1084" s="7">
        <v>4864877.6860999987</v>
      </c>
      <c r="AH1084" s="25">
        <f t="shared" si="505"/>
        <v>4280.6204706179678</v>
      </c>
      <c r="AI1084" s="6">
        <v>5657</v>
      </c>
      <c r="AJ1084" s="21">
        <v>0.1323813588681772</v>
      </c>
      <c r="AK1084" s="7">
        <v>-7422.3163000009954</v>
      </c>
      <c r="AL1084" s="7">
        <v>4864895.6116999984</v>
      </c>
      <c r="AM1084" s="25">
        <f t="shared" si="506"/>
        <v>3256.0619643278401</v>
      </c>
      <c r="AN1084" s="6">
        <v>6509</v>
      </c>
      <c r="AO1084" s="21">
        <v>0.13496108115939701</v>
      </c>
      <c r="AP1084" s="7">
        <v>-7432.4481000006199</v>
      </c>
      <c r="AQ1084" s="7">
        <v>4864883.1529999971</v>
      </c>
      <c r="AR1084" s="25">
        <f t="shared" si="507"/>
        <v>3014.156551444516</v>
      </c>
      <c r="AS1084" s="6">
        <v>6878</v>
      </c>
      <c r="AT1084" s="21">
        <v>0.1362615737692813</v>
      </c>
      <c r="AU1084" s="7">
        <v>-7423.0608999989927</v>
      </c>
      <c r="AV1084" s="7">
        <v>4864877.6860999987</v>
      </c>
      <c r="AW1084" s="25">
        <f t="shared" si="508"/>
        <v>2900.7239298453319</v>
      </c>
      <c r="AX1084" s="6">
        <v>6784</v>
      </c>
      <c r="AY1084" s="21">
        <v>0.1370389275972265</v>
      </c>
      <c r="AZ1084" s="7">
        <v>-7423.0608999989927</v>
      </c>
      <c r="BA1084" s="7">
        <v>4864877.6860999987</v>
      </c>
      <c r="BB1084" s="25">
        <f t="shared" si="509"/>
        <v>2835.4643705334724</v>
      </c>
      <c r="BC1084" s="6">
        <v>6694</v>
      </c>
      <c r="BD1084" s="21">
        <v>0.13879803423972159</v>
      </c>
      <c r="BE1084" s="7">
        <v>-7423.0608999989927</v>
      </c>
      <c r="BF1084" s="7">
        <v>4864877.6860999987</v>
      </c>
      <c r="BG1084" s="25">
        <f t="shared" si="510"/>
        <v>2694.4289653409855</v>
      </c>
      <c r="BH1084" s="6">
        <v>5379</v>
      </c>
      <c r="BI1084" s="21">
        <v>0.14440456799134049</v>
      </c>
      <c r="BJ1084" s="7">
        <v>-7432.4481000006199</v>
      </c>
      <c r="BK1084" s="7">
        <v>4864883.1529999971</v>
      </c>
      <c r="BL1084" s="25">
        <f t="shared" si="511"/>
        <v>2299.7269441594826</v>
      </c>
      <c r="BM1084" s="6">
        <v>6418</v>
      </c>
      <c r="BN1084" s="21">
        <v>0.1527885853768127</v>
      </c>
      <c r="BO1084" s="7">
        <v>-7423.0608999989927</v>
      </c>
      <c r="BP1084" s="7">
        <v>4864877.6860999987</v>
      </c>
      <c r="BQ1084" s="25">
        <f t="shared" si="512"/>
        <v>1835.0012327482041</v>
      </c>
      <c r="BR1084" s="6">
        <v>6602</v>
      </c>
      <c r="BS1084" s="21">
        <v>0.15467495054057159</v>
      </c>
      <c r="BT1084" s="7">
        <v>-7423.0608999989927</v>
      </c>
      <c r="BU1084" s="7">
        <v>4864877.6860999987</v>
      </c>
      <c r="BV1084" s="25">
        <f t="shared" si="513"/>
        <v>1747.1092244229931</v>
      </c>
      <c r="BW1084" s="6">
        <v>6327</v>
      </c>
      <c r="BX1084" s="21">
        <v>0.15792388294831769</v>
      </c>
      <c r="BY1084" s="7">
        <v>-7423.0608999989927</v>
      </c>
      <c r="BZ1084" s="7">
        <v>4864877.6860999987</v>
      </c>
      <c r="CA1084" s="25">
        <f t="shared" si="514"/>
        <v>1607.7138213604803</v>
      </c>
      <c r="CB1084" s="6">
        <v>6234</v>
      </c>
      <c r="CC1084" s="21">
        <v>9.0001680389850403E-2</v>
      </c>
      <c r="CD1084" s="7">
        <v>-7423.0608999989927</v>
      </c>
      <c r="CE1084" s="7">
        <v>4864877.6860999987</v>
      </c>
      <c r="CF1084" s="25">
        <f t="shared" si="515"/>
        <v>15240.440778731603</v>
      </c>
      <c r="CG1084" s="6">
        <v>6966</v>
      </c>
      <c r="CH1084" s="21">
        <v>0.1030405405405405</v>
      </c>
      <c r="CI1084" s="7">
        <v>-7423.0608999989927</v>
      </c>
      <c r="CJ1084" s="7">
        <v>4864877.6860999987</v>
      </c>
      <c r="CK1084" s="25">
        <f t="shared" si="516"/>
        <v>8870.8959821220105</v>
      </c>
      <c r="CL1084" s="6">
        <v>7059</v>
      </c>
      <c r="CM1084" s="21">
        <v>0.119369598373157</v>
      </c>
      <c r="CN1084" s="7">
        <v>-7423.0608999989927</v>
      </c>
      <c r="CO1084" s="7">
        <v>4864877.6860999987</v>
      </c>
      <c r="CP1084" s="25">
        <f t="shared" si="517"/>
        <v>4925.2135926928768</v>
      </c>
      <c r="CQ1084" s="6">
        <v>5657</v>
      </c>
      <c r="CR1084" s="21">
        <v>0.1254676713916846</v>
      </c>
      <c r="CS1084" s="7">
        <v>-7422.3163000009954</v>
      </c>
      <c r="CT1084" s="7">
        <v>4864895.6116999984</v>
      </c>
      <c r="CU1084" s="25">
        <f t="shared" si="518"/>
        <v>4035.2704652866373</v>
      </c>
      <c r="CV1084" s="6">
        <v>6328</v>
      </c>
      <c r="CW1084" s="21">
        <v>0.12886450835526519</v>
      </c>
      <c r="CX1084" s="7">
        <v>-7417.5584000013769</v>
      </c>
      <c r="CY1084" s="7">
        <v>4864893.0601999983</v>
      </c>
      <c r="CZ1084" s="25">
        <f t="shared" si="519"/>
        <v>3626.3249272874364</v>
      </c>
      <c r="DA1084" s="6">
        <v>6509</v>
      </c>
      <c r="DB1084" s="21">
        <v>0.1295226909399366</v>
      </c>
      <c r="DC1084" s="7">
        <v>-7432.4481000006199</v>
      </c>
      <c r="DD1084" s="7">
        <v>4864883.1529999971</v>
      </c>
      <c r="DE1084" s="25">
        <f t="shared" si="520"/>
        <v>3553.1747347686064</v>
      </c>
      <c r="DF1084" s="6">
        <v>5278</v>
      </c>
      <c r="DG1084" s="21">
        <v>0.1344825459479462</v>
      </c>
      <c r="DH1084" s="7">
        <v>-7432.4481000006199</v>
      </c>
      <c r="DI1084" s="7">
        <v>4864883.1529999971</v>
      </c>
      <c r="DJ1084" s="25">
        <f t="shared" si="521"/>
        <v>3057.287711380292</v>
      </c>
      <c r="DK1084" s="6">
        <v>6784</v>
      </c>
      <c r="DL1084" s="21">
        <v>0.13629664366584029</v>
      </c>
      <c r="DM1084" s="7">
        <v>-7423.0608999989927</v>
      </c>
      <c r="DN1084" s="7">
        <v>4864877.6860999987</v>
      </c>
      <c r="DO1084" s="25">
        <f t="shared" si="522"/>
        <v>2897.7395912923766</v>
      </c>
      <c r="DP1084" s="6">
        <v>6694</v>
      </c>
      <c r="DQ1084" s="21">
        <v>0.1363719143722785</v>
      </c>
      <c r="DR1084" s="7">
        <v>-7423.0608999989927</v>
      </c>
      <c r="DS1084" s="7">
        <v>4864877.6860999987</v>
      </c>
      <c r="DT1084" s="25">
        <f t="shared" si="523"/>
        <v>2891.3472372590118</v>
      </c>
      <c r="DU1084" s="6">
        <v>5379</v>
      </c>
      <c r="DV1084" s="21">
        <v>0.1371831721975437</v>
      </c>
      <c r="DW1084" s="7">
        <v>-7432.4481000006199</v>
      </c>
      <c r="DX1084" s="7">
        <v>4864883.1529999971</v>
      </c>
      <c r="DY1084" s="25">
        <f t="shared" si="524"/>
        <v>2823.5574933231842</v>
      </c>
      <c r="DZ1084" s="6">
        <v>6878</v>
      </c>
      <c r="EA1084" s="21">
        <v>0.13818383130064249</v>
      </c>
      <c r="EB1084" s="7">
        <v>-7423.0608999989927</v>
      </c>
      <c r="EC1084" s="7">
        <v>4864877.6860999987</v>
      </c>
      <c r="ED1084" s="25">
        <f t="shared" si="525"/>
        <v>2742.6543674474997</v>
      </c>
      <c r="EE1084" s="6">
        <v>6326</v>
      </c>
      <c r="EF1084" s="21">
        <v>0.1424565152071578</v>
      </c>
      <c r="EG1084" s="7">
        <v>-7432.4481000006199</v>
      </c>
      <c r="EH1084" s="7">
        <v>4864883.1529999971</v>
      </c>
      <c r="EI1084" s="25">
        <f t="shared" si="526"/>
        <v>2428.1232895820303</v>
      </c>
    </row>
    <row r="1085" spans="1:139" x14ac:dyDescent="0.25">
      <c r="A1085" s="6">
        <v>1071</v>
      </c>
      <c r="B1085" s="6">
        <v>1</v>
      </c>
      <c r="C1085" s="6">
        <v>3</v>
      </c>
      <c r="D1085" s="6">
        <v>1</v>
      </c>
      <c r="E1085" s="6">
        <v>3</v>
      </c>
      <c r="F1085" s="20">
        <f t="shared" si="496"/>
        <v>1</v>
      </c>
      <c r="G1085" s="20">
        <f t="shared" si="497"/>
        <v>1</v>
      </c>
      <c r="H1085" s="20">
        <f t="shared" si="498"/>
        <v>1</v>
      </c>
      <c r="I1085" s="7">
        <v>-7419.3227154039996</v>
      </c>
      <c r="J1085" s="7">
        <v>4864894.8138427446</v>
      </c>
      <c r="K1085" s="6">
        <v>3</v>
      </c>
      <c r="L1085" s="6">
        <v>-6</v>
      </c>
      <c r="M1085" s="7">
        <v>-7419.3766660940619</v>
      </c>
      <c r="N1085" s="7">
        <v>4864894.0352742821</v>
      </c>
      <c r="O1085" s="26">
        <f t="shared" si="499"/>
        <v>-7419.3766660940637</v>
      </c>
      <c r="P1085" s="26">
        <f t="shared" si="500"/>
        <v>4864894.0352742821</v>
      </c>
      <c r="Q1085" s="20">
        <f t="shared" si="501"/>
        <v>1</v>
      </c>
      <c r="R1085" s="26">
        <f t="shared" si="502"/>
        <v>0.78043547312333328</v>
      </c>
      <c r="S1085" s="26">
        <f>R1085*'8_HeSo_Mercator'!$B$7</f>
        <v>0.59791218612752306</v>
      </c>
      <c r="T1085" s="6">
        <v>6691</v>
      </c>
      <c r="U1085" s="21">
        <v>0.1999701604245458</v>
      </c>
      <c r="V1085" s="7">
        <v>-7417.5584000013769</v>
      </c>
      <c r="W1085" s="7">
        <v>4864893.0601999983</v>
      </c>
      <c r="X1085" s="25">
        <f t="shared" si="503"/>
        <v>625.3731338597438</v>
      </c>
      <c r="Y1085" s="6">
        <v>6601</v>
      </c>
      <c r="Z1085" s="21">
        <v>0.2378069137550852</v>
      </c>
      <c r="AA1085" s="7">
        <v>-7417.5584000013769</v>
      </c>
      <c r="AB1085" s="7">
        <v>4864893.0601999983</v>
      </c>
      <c r="AC1085" s="25">
        <f t="shared" si="504"/>
        <v>312.68143268698344</v>
      </c>
      <c r="AD1085" s="6">
        <v>6129</v>
      </c>
      <c r="AE1085" s="21">
        <v>0.24111778519953159</v>
      </c>
      <c r="AF1085" s="7">
        <v>-7417.5584000013769</v>
      </c>
      <c r="AG1085" s="7">
        <v>4864893.0601999983</v>
      </c>
      <c r="AH1085" s="25">
        <f t="shared" si="505"/>
        <v>295.85779555520531</v>
      </c>
      <c r="AI1085" s="6">
        <v>7056</v>
      </c>
      <c r="AJ1085" s="21">
        <v>0.24197045466351899</v>
      </c>
      <c r="AK1085" s="7">
        <v>-7417.5584000013769</v>
      </c>
      <c r="AL1085" s="7">
        <v>4864893.0601999983</v>
      </c>
      <c r="AM1085" s="25">
        <f t="shared" si="506"/>
        <v>291.70954367897082</v>
      </c>
      <c r="AN1085" s="6">
        <v>5282</v>
      </c>
      <c r="AO1085" s="21">
        <v>0.25040751994587568</v>
      </c>
      <c r="AP1085" s="7">
        <v>-7417.5584000013769</v>
      </c>
      <c r="AQ1085" s="7">
        <v>4864893.0601999983</v>
      </c>
      <c r="AR1085" s="25">
        <f t="shared" si="507"/>
        <v>254.33757851796742</v>
      </c>
      <c r="AS1085" s="6">
        <v>6510</v>
      </c>
      <c r="AT1085" s="21">
        <v>0.25227504923635158</v>
      </c>
      <c r="AU1085" s="7">
        <v>-7417.5584000013769</v>
      </c>
      <c r="AV1085" s="7">
        <v>4864893.0601999983</v>
      </c>
      <c r="AW1085" s="25">
        <f t="shared" si="508"/>
        <v>246.8896031358824</v>
      </c>
      <c r="AX1085" s="6">
        <v>5584</v>
      </c>
      <c r="AY1085" s="21">
        <v>0.25234251901039922</v>
      </c>
      <c r="AZ1085" s="7">
        <v>-7417.5584000013769</v>
      </c>
      <c r="BA1085" s="7">
        <v>4864893.0601999983</v>
      </c>
      <c r="BB1085" s="25">
        <f t="shared" si="509"/>
        <v>246.62566178677082</v>
      </c>
      <c r="BC1085" s="6">
        <v>5693</v>
      </c>
      <c r="BD1085" s="21">
        <v>0.2551317084937777</v>
      </c>
      <c r="BE1085" s="7">
        <v>-7417.5584000013769</v>
      </c>
      <c r="BF1085" s="7">
        <v>4864893.0601999983</v>
      </c>
      <c r="BG1085" s="25">
        <f t="shared" si="510"/>
        <v>236.01643751208749</v>
      </c>
      <c r="BH1085" s="6">
        <v>6875</v>
      </c>
      <c r="BI1085" s="21">
        <v>0.25713447932632522</v>
      </c>
      <c r="BJ1085" s="7">
        <v>-7417.5584000013769</v>
      </c>
      <c r="BK1085" s="7">
        <v>4864893.0601999983</v>
      </c>
      <c r="BL1085" s="25">
        <f t="shared" si="511"/>
        <v>228.74875472742664</v>
      </c>
      <c r="BM1085" s="6">
        <v>5173</v>
      </c>
      <c r="BN1085" s="21">
        <v>0.25762140782941417</v>
      </c>
      <c r="BO1085" s="7">
        <v>-7417.5584000013769</v>
      </c>
      <c r="BP1085" s="7">
        <v>4864893.0601999983</v>
      </c>
      <c r="BQ1085" s="25">
        <f t="shared" si="512"/>
        <v>227.02422573994852</v>
      </c>
      <c r="BR1085" s="6">
        <v>5691</v>
      </c>
      <c r="BS1085" s="21">
        <v>0.25788871950381731</v>
      </c>
      <c r="BT1085" s="7">
        <v>-7417.5584000013769</v>
      </c>
      <c r="BU1085" s="7">
        <v>4864893.0601999983</v>
      </c>
      <c r="BV1085" s="25">
        <f t="shared" si="513"/>
        <v>226.08441052400636</v>
      </c>
      <c r="BW1085" s="6">
        <v>6236</v>
      </c>
      <c r="BX1085" s="21">
        <v>0.2591893982392855</v>
      </c>
      <c r="BY1085" s="7">
        <v>-7417.5584000013769</v>
      </c>
      <c r="BZ1085" s="7">
        <v>4864893.0601999983</v>
      </c>
      <c r="CA1085" s="25">
        <f t="shared" si="514"/>
        <v>221.58025940119691</v>
      </c>
      <c r="CB1085" s="6">
        <v>6236</v>
      </c>
      <c r="CC1085" s="21">
        <v>0.17908267601519129</v>
      </c>
      <c r="CD1085" s="7">
        <v>-7417.5584000013769</v>
      </c>
      <c r="CE1085" s="7">
        <v>4864893.0601999983</v>
      </c>
      <c r="CF1085" s="25">
        <f t="shared" si="515"/>
        <v>972.26734250852633</v>
      </c>
      <c r="CG1085" s="6">
        <v>6876</v>
      </c>
      <c r="CH1085" s="21">
        <v>0.1906599483839253</v>
      </c>
      <c r="CI1085" s="7">
        <v>-7422.3163000009954</v>
      </c>
      <c r="CJ1085" s="7">
        <v>4864895.6116999984</v>
      </c>
      <c r="CK1085" s="25">
        <f t="shared" si="516"/>
        <v>756.76687772443472</v>
      </c>
      <c r="CL1085" s="6">
        <v>6785</v>
      </c>
      <c r="CM1085" s="21">
        <v>0.19490230946355699</v>
      </c>
      <c r="CN1085" s="7">
        <v>-7422.3163000009954</v>
      </c>
      <c r="CO1085" s="7">
        <v>4864895.6116999984</v>
      </c>
      <c r="CP1085" s="25">
        <f t="shared" si="517"/>
        <v>692.99812408435434</v>
      </c>
      <c r="CQ1085" s="6">
        <v>6324</v>
      </c>
      <c r="CR1085" s="21">
        <v>0.21234356938231899</v>
      </c>
      <c r="CS1085" s="7">
        <v>-7422.3163000009954</v>
      </c>
      <c r="CT1085" s="7">
        <v>4864895.6116999984</v>
      </c>
      <c r="CU1085" s="25">
        <f t="shared" si="518"/>
        <v>491.86231174642774</v>
      </c>
      <c r="CV1085" s="6">
        <v>7056</v>
      </c>
      <c r="CW1085" s="21">
        <v>0.21972906289278901</v>
      </c>
      <c r="CX1085" s="7">
        <v>-7417.5584000013769</v>
      </c>
      <c r="CY1085" s="7">
        <v>4864893.0601999983</v>
      </c>
      <c r="CZ1085" s="25">
        <f t="shared" si="519"/>
        <v>428.99278284333764</v>
      </c>
      <c r="DA1085" s="6">
        <v>6693</v>
      </c>
      <c r="DB1085" s="21">
        <v>0.22022667032263959</v>
      </c>
      <c r="DC1085" s="7">
        <v>-7422.3163000009954</v>
      </c>
      <c r="DD1085" s="7">
        <v>4864895.6116999984</v>
      </c>
      <c r="DE1085" s="25">
        <f t="shared" si="520"/>
        <v>425.12862644150607</v>
      </c>
      <c r="DF1085" s="6">
        <v>6419</v>
      </c>
      <c r="DG1085" s="21">
        <v>0.223670025779236</v>
      </c>
      <c r="DH1085" s="7">
        <v>-7422.3163000009954</v>
      </c>
      <c r="DI1085" s="7">
        <v>4864895.6116999984</v>
      </c>
      <c r="DJ1085" s="25">
        <f t="shared" si="521"/>
        <v>399.54789669310861</v>
      </c>
      <c r="DK1085" s="6">
        <v>6970</v>
      </c>
      <c r="DL1085" s="21">
        <v>0.22462147078908329</v>
      </c>
      <c r="DM1085" s="7">
        <v>-7422.3163000009954</v>
      </c>
      <c r="DN1085" s="7">
        <v>4864895.6116999984</v>
      </c>
      <c r="DO1085" s="25">
        <f t="shared" si="522"/>
        <v>392.82121405038845</v>
      </c>
      <c r="DP1085" s="6">
        <v>6508</v>
      </c>
      <c r="DQ1085" s="21">
        <v>0.22731973507602271</v>
      </c>
      <c r="DR1085" s="7">
        <v>-7422.3163000009954</v>
      </c>
      <c r="DS1085" s="7">
        <v>4864895.6116999984</v>
      </c>
      <c r="DT1085" s="25">
        <f t="shared" si="523"/>
        <v>374.49966630217676</v>
      </c>
      <c r="DU1085" s="6">
        <v>7057</v>
      </c>
      <c r="DV1085" s="21">
        <v>0.23106742982236109</v>
      </c>
      <c r="DW1085" s="7">
        <v>-7422.3163000009954</v>
      </c>
      <c r="DX1085" s="7">
        <v>4864895.6116999984</v>
      </c>
      <c r="DY1085" s="25">
        <f t="shared" si="524"/>
        <v>350.78827216430665</v>
      </c>
      <c r="DZ1085" s="6">
        <v>5480</v>
      </c>
      <c r="EA1085" s="21">
        <v>0.2313655997341898</v>
      </c>
      <c r="EB1085" s="7">
        <v>-7422.3163000009954</v>
      </c>
      <c r="EC1085" s="7">
        <v>4864895.6116999984</v>
      </c>
      <c r="ED1085" s="25">
        <f t="shared" si="525"/>
        <v>348.9834664472715</v>
      </c>
      <c r="EE1085" s="6">
        <v>6232</v>
      </c>
      <c r="EF1085" s="21">
        <v>0.23816395884735339</v>
      </c>
      <c r="EG1085" s="7">
        <v>-7422.3163000009954</v>
      </c>
      <c r="EH1085" s="7">
        <v>4864895.6116999984</v>
      </c>
      <c r="EI1085" s="25">
        <f t="shared" si="526"/>
        <v>310.81061108193899</v>
      </c>
    </row>
    <row r="1086" spans="1:139" x14ac:dyDescent="0.25">
      <c r="A1086" s="6">
        <v>1072</v>
      </c>
      <c r="B1086" s="6">
        <v>1</v>
      </c>
      <c r="C1086" s="6">
        <v>3</v>
      </c>
      <c r="D1086" s="6">
        <v>1</v>
      </c>
      <c r="E1086" s="6">
        <v>3</v>
      </c>
      <c r="F1086" s="20">
        <f t="shared" si="496"/>
        <v>1</v>
      </c>
      <c r="G1086" s="20">
        <f t="shared" si="497"/>
        <v>1</v>
      </c>
      <c r="H1086" s="20">
        <f t="shared" si="498"/>
        <v>1</v>
      </c>
      <c r="I1086" s="7">
        <v>-7416.7976999990642</v>
      </c>
      <c r="J1086" s="7">
        <v>4864892.6964000016</v>
      </c>
      <c r="K1086" s="6">
        <v>-3</v>
      </c>
      <c r="L1086" s="6">
        <v>-3</v>
      </c>
      <c r="M1086" s="7">
        <v>-7421.8991873565983</v>
      </c>
      <c r="N1086" s="7">
        <v>4864895.1214319067</v>
      </c>
      <c r="O1086" s="26">
        <f t="shared" si="499"/>
        <v>-7421.899187356601</v>
      </c>
      <c r="P1086" s="26">
        <f t="shared" si="500"/>
        <v>4864895.1214319076</v>
      </c>
      <c r="Q1086" s="20">
        <f t="shared" si="501"/>
        <v>1</v>
      </c>
      <c r="R1086" s="26">
        <f t="shared" si="502"/>
        <v>5.64853547427969</v>
      </c>
      <c r="S1086" s="26">
        <f>R1086*'8_HeSo_Mercator'!$B$7</f>
        <v>4.3274919069596303</v>
      </c>
      <c r="T1086" s="6">
        <v>6876</v>
      </c>
      <c r="U1086" s="21">
        <v>9.5086838413686703E-2</v>
      </c>
      <c r="V1086" s="7">
        <v>-7422.3163000009954</v>
      </c>
      <c r="W1086" s="7">
        <v>4864895.6116999984</v>
      </c>
      <c r="X1086" s="25">
        <f t="shared" si="503"/>
        <v>12232.58859054154</v>
      </c>
      <c r="Y1086" s="6">
        <v>6970</v>
      </c>
      <c r="Z1086" s="21">
        <v>0.102362609858695</v>
      </c>
      <c r="AA1086" s="7">
        <v>-7422.3163000009954</v>
      </c>
      <c r="AB1086" s="7">
        <v>4864895.6116999984</v>
      </c>
      <c r="AC1086" s="25">
        <f t="shared" si="504"/>
        <v>9108.2427991505647</v>
      </c>
      <c r="AD1086" s="6">
        <v>7057</v>
      </c>
      <c r="AE1086" s="21">
        <v>0.10592784640180899</v>
      </c>
      <c r="AF1086" s="7">
        <v>-7422.3163000009954</v>
      </c>
      <c r="AG1086" s="7">
        <v>4864895.6116999984</v>
      </c>
      <c r="AH1086" s="25">
        <f t="shared" si="505"/>
        <v>7942.5403300293056</v>
      </c>
      <c r="AI1086" s="6">
        <v>6232</v>
      </c>
      <c r="AJ1086" s="21">
        <v>0.1252703522111317</v>
      </c>
      <c r="AK1086" s="7">
        <v>-7422.3163000009954</v>
      </c>
      <c r="AL1086" s="7">
        <v>4864895.6116999984</v>
      </c>
      <c r="AM1086" s="25">
        <f t="shared" si="506"/>
        <v>4060.7551711921751</v>
      </c>
      <c r="AN1086" s="6">
        <v>6236</v>
      </c>
      <c r="AO1086" s="21">
        <v>0.15630931427489289</v>
      </c>
      <c r="AP1086" s="7">
        <v>-7417.5584000013769</v>
      </c>
      <c r="AQ1086" s="7">
        <v>4864893.0601999983</v>
      </c>
      <c r="AR1086" s="25">
        <f t="shared" si="507"/>
        <v>1675.1764871342441</v>
      </c>
      <c r="AS1086" s="6">
        <v>6324</v>
      </c>
      <c r="AT1086" s="21">
        <v>0.1662450275429149</v>
      </c>
      <c r="AU1086" s="7">
        <v>-7422.3163000009954</v>
      </c>
      <c r="AV1086" s="7">
        <v>4864895.6116999984</v>
      </c>
      <c r="AW1086" s="25">
        <f t="shared" si="508"/>
        <v>1309.1980296712823</v>
      </c>
      <c r="AX1086" s="6">
        <v>6419</v>
      </c>
      <c r="AY1086" s="21">
        <v>0.1692093932844258</v>
      </c>
      <c r="AZ1086" s="7">
        <v>-7422.3163000009954</v>
      </c>
      <c r="BA1086" s="7">
        <v>4864895.6116999984</v>
      </c>
      <c r="BB1086" s="25">
        <f t="shared" si="509"/>
        <v>1219.8379120706047</v>
      </c>
      <c r="BC1086" s="6">
        <v>7056</v>
      </c>
      <c r="BD1086" s="21">
        <v>0.17428758336864861</v>
      </c>
      <c r="BE1086" s="7">
        <v>-7417.5584000013769</v>
      </c>
      <c r="BF1086" s="7">
        <v>4864893.0601999983</v>
      </c>
      <c r="BG1086" s="25">
        <f t="shared" si="510"/>
        <v>1083.7627193878227</v>
      </c>
      <c r="BH1086" s="6">
        <v>6785</v>
      </c>
      <c r="BI1086" s="21">
        <v>0.18825079880281201</v>
      </c>
      <c r="BJ1086" s="7">
        <v>-7422.3163000009954</v>
      </c>
      <c r="BK1086" s="7">
        <v>4864895.6116999984</v>
      </c>
      <c r="BL1086" s="25">
        <f t="shared" si="511"/>
        <v>796.25594731255649</v>
      </c>
      <c r="BM1086" s="6">
        <v>6693</v>
      </c>
      <c r="BN1086" s="21">
        <v>0.20520688586795621</v>
      </c>
      <c r="BO1086" s="7">
        <v>-7422.3163000009954</v>
      </c>
      <c r="BP1086" s="7">
        <v>4864895.6116999984</v>
      </c>
      <c r="BQ1086" s="25">
        <f t="shared" si="512"/>
        <v>563.93919621032694</v>
      </c>
      <c r="BR1086" s="6">
        <v>7061</v>
      </c>
      <c r="BS1086" s="21">
        <v>0.2071009955258413</v>
      </c>
      <c r="BT1086" s="7">
        <v>-7435.0674999989569</v>
      </c>
      <c r="BU1086" s="7">
        <v>4864878.1545000002</v>
      </c>
      <c r="BV1086" s="25">
        <f t="shared" si="513"/>
        <v>543.58974354227689</v>
      </c>
      <c r="BW1086" s="6">
        <v>6233</v>
      </c>
      <c r="BX1086" s="21">
        <v>0.21317429714293351</v>
      </c>
      <c r="BY1086" s="7">
        <v>-7432.4481000006199</v>
      </c>
      <c r="BZ1086" s="7">
        <v>4864883.1529999971</v>
      </c>
      <c r="CA1086" s="25">
        <f t="shared" si="514"/>
        <v>484.23997782792753</v>
      </c>
      <c r="CB1086" s="6">
        <v>6970</v>
      </c>
      <c r="CC1086" s="21">
        <v>8.4498207885304599E-2</v>
      </c>
      <c r="CD1086" s="7">
        <v>-7422.3163000009954</v>
      </c>
      <c r="CE1086" s="7">
        <v>4864895.6116999984</v>
      </c>
      <c r="CF1086" s="25">
        <f t="shared" si="515"/>
        <v>19615.979883242133</v>
      </c>
      <c r="CG1086" s="6">
        <v>6876</v>
      </c>
      <c r="CH1086" s="21">
        <v>9.2631480703719196E-2</v>
      </c>
      <c r="CI1086" s="7">
        <v>-7422.3163000009954</v>
      </c>
      <c r="CJ1086" s="7">
        <v>4864895.6116999984</v>
      </c>
      <c r="CK1086" s="25">
        <f t="shared" si="516"/>
        <v>13582.057820509339</v>
      </c>
      <c r="CL1086" s="6">
        <v>7057</v>
      </c>
      <c r="CM1086" s="21">
        <v>9.4859427280232805E-2</v>
      </c>
      <c r="CN1086" s="7">
        <v>-7422.3163000009954</v>
      </c>
      <c r="CO1086" s="7">
        <v>4864895.6116999984</v>
      </c>
      <c r="CP1086" s="25">
        <f t="shared" si="517"/>
        <v>12350.314215830724</v>
      </c>
      <c r="CQ1086" s="6">
        <v>6232</v>
      </c>
      <c r="CR1086" s="21">
        <v>0.1033122853661238</v>
      </c>
      <c r="CS1086" s="7">
        <v>-7422.3163000009954</v>
      </c>
      <c r="CT1086" s="7">
        <v>4864895.6116999984</v>
      </c>
      <c r="CU1086" s="25">
        <f t="shared" si="518"/>
        <v>8777.9302454398403</v>
      </c>
      <c r="CV1086" s="6">
        <v>6236</v>
      </c>
      <c r="CW1086" s="21">
        <v>0.1193784827394852</v>
      </c>
      <c r="CX1086" s="7">
        <v>-7417.5584000013769</v>
      </c>
      <c r="CY1086" s="7">
        <v>4864893.0601999983</v>
      </c>
      <c r="CZ1086" s="25">
        <f t="shared" si="519"/>
        <v>4923.747582528199</v>
      </c>
      <c r="DA1086" s="6">
        <v>7056</v>
      </c>
      <c r="DB1086" s="21">
        <v>0.1208596432923451</v>
      </c>
      <c r="DC1086" s="7">
        <v>-7417.5584000013769</v>
      </c>
      <c r="DD1086" s="7">
        <v>4864893.0601999983</v>
      </c>
      <c r="DE1086" s="25">
        <f t="shared" si="520"/>
        <v>4686.7821530104975</v>
      </c>
      <c r="DF1086" s="6">
        <v>6324</v>
      </c>
      <c r="DG1086" s="21">
        <v>0.14437534253103629</v>
      </c>
      <c r="DH1086" s="7">
        <v>-7422.3163000009954</v>
      </c>
      <c r="DI1086" s="7">
        <v>4864895.6116999984</v>
      </c>
      <c r="DJ1086" s="25">
        <f t="shared" si="521"/>
        <v>2301.5896164951132</v>
      </c>
      <c r="DK1086" s="6">
        <v>6419</v>
      </c>
      <c r="DL1086" s="21">
        <v>0.146265860892447</v>
      </c>
      <c r="DM1086" s="7">
        <v>-7422.3163000009954</v>
      </c>
      <c r="DN1086" s="7">
        <v>4864895.6116999984</v>
      </c>
      <c r="DO1086" s="25">
        <f t="shared" si="522"/>
        <v>2184.8826365014675</v>
      </c>
      <c r="DP1086" s="6">
        <v>6875</v>
      </c>
      <c r="DQ1086" s="21">
        <v>0.16223580242108121</v>
      </c>
      <c r="DR1086" s="7">
        <v>-7417.5584000013769</v>
      </c>
      <c r="DS1086" s="7">
        <v>4864893.0601999983</v>
      </c>
      <c r="DT1086" s="25">
        <f t="shared" si="523"/>
        <v>1443.4880582013961</v>
      </c>
      <c r="DU1086" s="6">
        <v>6968</v>
      </c>
      <c r="DV1086" s="21">
        <v>0.16699230929120759</v>
      </c>
      <c r="DW1086" s="7">
        <v>-7417.5584000013769</v>
      </c>
      <c r="DX1086" s="7">
        <v>4864893.0601999983</v>
      </c>
      <c r="DY1086" s="25">
        <f t="shared" si="524"/>
        <v>1285.9204946069517</v>
      </c>
      <c r="DZ1086" s="6">
        <v>6785</v>
      </c>
      <c r="EA1086" s="21">
        <v>0.17699191936745159</v>
      </c>
      <c r="EB1086" s="7">
        <v>-7422.3163000009954</v>
      </c>
      <c r="EC1086" s="7">
        <v>4864895.6116999984</v>
      </c>
      <c r="ED1086" s="25">
        <f t="shared" si="525"/>
        <v>1019.0282977620606</v>
      </c>
      <c r="EE1086" s="6">
        <v>6693</v>
      </c>
      <c r="EF1086" s="21">
        <v>0.1795284846637786</v>
      </c>
      <c r="EG1086" s="7">
        <v>-7422.3163000009954</v>
      </c>
      <c r="EH1086" s="7">
        <v>4864895.6116999984</v>
      </c>
      <c r="EI1086" s="25">
        <f t="shared" si="526"/>
        <v>962.64584199642388</v>
      </c>
    </row>
    <row r="1087" spans="1:139" x14ac:dyDescent="0.25">
      <c r="A1087" s="6">
        <v>1073</v>
      </c>
      <c r="B1087" s="6">
        <v>1</v>
      </c>
      <c r="C1087" s="6">
        <v>3</v>
      </c>
      <c r="D1087" s="6">
        <v>1</v>
      </c>
      <c r="E1087" s="6">
        <v>3</v>
      </c>
      <c r="F1087" s="20">
        <f t="shared" si="496"/>
        <v>1</v>
      </c>
      <c r="G1087" s="20">
        <f t="shared" si="497"/>
        <v>1</v>
      </c>
      <c r="H1087" s="20">
        <f t="shared" si="498"/>
        <v>1</v>
      </c>
      <c r="I1087" s="7">
        <v>-7530.3751969033801</v>
      </c>
      <c r="J1087" s="7">
        <v>4864934.4816590846</v>
      </c>
      <c r="K1087" s="6">
        <v>-6</v>
      </c>
      <c r="L1087" s="6">
        <v>-6</v>
      </c>
      <c r="M1087" s="7">
        <v>-7530.1124839588247</v>
      </c>
      <c r="N1087" s="7">
        <v>4864947.7085549897</v>
      </c>
      <c r="O1087" s="26">
        <f t="shared" si="499"/>
        <v>-7530.1124839588247</v>
      </c>
      <c r="P1087" s="26">
        <f t="shared" si="500"/>
        <v>4864947.7085549906</v>
      </c>
      <c r="Q1087" s="20">
        <f t="shared" si="501"/>
        <v>1</v>
      </c>
      <c r="R1087" s="26">
        <f t="shared" si="502"/>
        <v>13.229504654378415</v>
      </c>
      <c r="S1087" s="26">
        <f>R1087*'8_HeSo_Mercator'!$B$7</f>
        <v>10.135472209671841</v>
      </c>
      <c r="T1087" s="6">
        <v>5000</v>
      </c>
      <c r="U1087" s="21">
        <v>0.10852547087583859</v>
      </c>
      <c r="V1087" s="7">
        <v>-7537.0927137359977</v>
      </c>
      <c r="W1087" s="7">
        <v>4864945.5342325354</v>
      </c>
      <c r="X1087" s="25">
        <f t="shared" si="503"/>
        <v>7208.9711016281963</v>
      </c>
      <c r="Y1087" s="6">
        <v>4743</v>
      </c>
      <c r="Z1087" s="21">
        <v>0.1169450999750295</v>
      </c>
      <c r="AA1087" s="7">
        <v>-7523.6011999994516</v>
      </c>
      <c r="AB1087" s="7">
        <v>4864951.943599999</v>
      </c>
      <c r="AC1087" s="25">
        <f t="shared" si="504"/>
        <v>5346.5284486132359</v>
      </c>
      <c r="AD1087" s="6">
        <v>4692</v>
      </c>
      <c r="AE1087" s="21">
        <v>0.13133146110508739</v>
      </c>
      <c r="AF1087" s="7">
        <v>-7523.6011999994516</v>
      </c>
      <c r="AG1087" s="7">
        <v>4864951.943599999</v>
      </c>
      <c r="AH1087" s="25">
        <f t="shared" si="505"/>
        <v>3361.4363811444159</v>
      </c>
      <c r="AI1087" s="6">
        <v>4794</v>
      </c>
      <c r="AJ1087" s="21">
        <v>0.1423802818116755</v>
      </c>
      <c r="AK1087" s="7">
        <v>-7523.6011999994516</v>
      </c>
      <c r="AL1087" s="7">
        <v>4864951.943599999</v>
      </c>
      <c r="AM1087" s="25">
        <f t="shared" si="506"/>
        <v>2433.3277405538693</v>
      </c>
      <c r="AN1087" s="6">
        <v>4642</v>
      </c>
      <c r="AO1087" s="21">
        <v>0.1452907010784327</v>
      </c>
      <c r="AP1087" s="7">
        <v>-7523.6011999994516</v>
      </c>
      <c r="AQ1087" s="7">
        <v>4864951.943599999</v>
      </c>
      <c r="AR1087" s="25">
        <f t="shared" si="507"/>
        <v>2244.1336734688243</v>
      </c>
      <c r="AS1087" s="6">
        <v>19684</v>
      </c>
      <c r="AT1087" s="21">
        <v>0.15003294436762241</v>
      </c>
      <c r="AU1087" s="7">
        <v>-7537.0927137359977</v>
      </c>
      <c r="AV1087" s="7">
        <v>4864945.5342325354</v>
      </c>
      <c r="AW1087" s="25">
        <f t="shared" si="508"/>
        <v>1973.5742532103864</v>
      </c>
      <c r="AX1087" s="6">
        <v>19597</v>
      </c>
      <c r="AY1087" s="21">
        <v>0.15327341767698399</v>
      </c>
      <c r="AZ1087" s="7">
        <v>-7537.0927137359977</v>
      </c>
      <c r="BA1087" s="7">
        <v>4864945.5342325354</v>
      </c>
      <c r="BB1087" s="25">
        <f t="shared" si="509"/>
        <v>1811.8933644826782</v>
      </c>
      <c r="BC1087" s="6">
        <v>4996</v>
      </c>
      <c r="BD1087" s="21">
        <v>0.15431682405965419</v>
      </c>
      <c r="BE1087" s="7">
        <v>-7524.3513000011444</v>
      </c>
      <c r="BF1087" s="7">
        <v>4864934.490199998</v>
      </c>
      <c r="BG1087" s="25">
        <f t="shared" si="510"/>
        <v>1763.3839895177034</v>
      </c>
      <c r="BH1087" s="6">
        <v>5054</v>
      </c>
      <c r="BI1087" s="21">
        <v>0.15894295582842971</v>
      </c>
      <c r="BJ1087" s="7">
        <v>-7537.0927137359977</v>
      </c>
      <c r="BK1087" s="7">
        <v>4864945.5342325354</v>
      </c>
      <c r="BL1087" s="25">
        <f t="shared" si="511"/>
        <v>1566.8768318734437</v>
      </c>
      <c r="BM1087" s="6">
        <v>5049</v>
      </c>
      <c r="BN1087" s="21">
        <v>0.1660764254610882</v>
      </c>
      <c r="BO1087" s="7">
        <v>-7524.3513000011444</v>
      </c>
      <c r="BP1087" s="7">
        <v>4864934.490199998</v>
      </c>
      <c r="BQ1087" s="25">
        <f t="shared" si="512"/>
        <v>1314.5225632610091</v>
      </c>
      <c r="BR1087" s="6">
        <v>4902</v>
      </c>
      <c r="BS1087" s="21">
        <v>0.16863773208759661</v>
      </c>
      <c r="BT1087" s="7">
        <v>-7537.0927137359977</v>
      </c>
      <c r="BU1087" s="7">
        <v>4864945.5342325354</v>
      </c>
      <c r="BV1087" s="25">
        <f t="shared" si="513"/>
        <v>1236.4626099249701</v>
      </c>
      <c r="BW1087" s="6">
        <v>5046</v>
      </c>
      <c r="BX1087" s="21">
        <v>0.16960707856261609</v>
      </c>
      <c r="BY1087" s="7">
        <v>-7523.6011999994516</v>
      </c>
      <c r="BZ1087" s="7">
        <v>4864951.943599999</v>
      </c>
      <c r="CA1087" s="25">
        <f t="shared" si="514"/>
        <v>1208.4372546244163</v>
      </c>
      <c r="CB1087" s="6">
        <v>5000</v>
      </c>
      <c r="CC1087" s="21">
        <v>8.2779943540798401E-2</v>
      </c>
      <c r="CD1087" s="7">
        <v>-7537.0927137359977</v>
      </c>
      <c r="CE1087" s="7">
        <v>4864945.5342325354</v>
      </c>
      <c r="CF1087" s="25">
        <f t="shared" si="515"/>
        <v>21296.071515684489</v>
      </c>
      <c r="CG1087" s="6">
        <v>4743</v>
      </c>
      <c r="CH1087" s="21">
        <v>8.8574749303997502E-2</v>
      </c>
      <c r="CI1087" s="7">
        <v>-7523.6011999994516</v>
      </c>
      <c r="CJ1087" s="7">
        <v>4864951.943599999</v>
      </c>
      <c r="CK1087" s="25">
        <f t="shared" si="516"/>
        <v>16246.517128579811</v>
      </c>
      <c r="CL1087" s="6">
        <v>4692</v>
      </c>
      <c r="CM1087" s="21">
        <v>0.10998189042354781</v>
      </c>
      <c r="CN1087" s="7">
        <v>-7523.6011999994516</v>
      </c>
      <c r="CO1087" s="7">
        <v>4864951.943599999</v>
      </c>
      <c r="CP1087" s="25">
        <f t="shared" si="517"/>
        <v>6834.6342543591318</v>
      </c>
      <c r="CQ1087" s="6">
        <v>4642</v>
      </c>
      <c r="CR1087" s="21">
        <v>0.123658827354503</v>
      </c>
      <c r="CS1087" s="7">
        <v>-7523.6011999994516</v>
      </c>
      <c r="CT1087" s="7">
        <v>4864951.943599999</v>
      </c>
      <c r="CU1087" s="25">
        <f t="shared" si="518"/>
        <v>4276.6085981573733</v>
      </c>
      <c r="CV1087" s="6">
        <v>19597</v>
      </c>
      <c r="CW1087" s="21">
        <v>0.12807959570435881</v>
      </c>
      <c r="CX1087" s="7">
        <v>-7537.0927137359977</v>
      </c>
      <c r="CY1087" s="7">
        <v>4864945.5342325354</v>
      </c>
      <c r="CZ1087" s="25">
        <f t="shared" si="519"/>
        <v>3716.038526231896</v>
      </c>
      <c r="DA1087" s="6">
        <v>4744</v>
      </c>
      <c r="DB1087" s="21">
        <v>0.12818093795774471</v>
      </c>
      <c r="DC1087" s="7">
        <v>-7537.0927137359977</v>
      </c>
      <c r="DD1087" s="7">
        <v>4864945.5342325354</v>
      </c>
      <c r="DE1087" s="25">
        <f t="shared" si="520"/>
        <v>3704.3005767816594</v>
      </c>
      <c r="DF1087" s="6">
        <v>19684</v>
      </c>
      <c r="DG1087" s="21">
        <v>0.12875059533259239</v>
      </c>
      <c r="DH1087" s="7">
        <v>-7537.0927137359977</v>
      </c>
      <c r="DI1087" s="7">
        <v>4864945.5342325354</v>
      </c>
      <c r="DJ1087" s="25">
        <f t="shared" si="521"/>
        <v>3639.1756384407167</v>
      </c>
      <c r="DK1087" s="6">
        <v>4902</v>
      </c>
      <c r="DL1087" s="21">
        <v>0.12941053566298411</v>
      </c>
      <c r="DM1087" s="7">
        <v>-7537.0927137359977</v>
      </c>
      <c r="DN1087" s="7">
        <v>4864945.5342325354</v>
      </c>
      <c r="DO1087" s="25">
        <f t="shared" si="522"/>
        <v>3565.5083720836901</v>
      </c>
      <c r="DP1087" s="6">
        <v>4794</v>
      </c>
      <c r="DQ1087" s="21">
        <v>0.1296008718158288</v>
      </c>
      <c r="DR1087" s="7">
        <v>-7523.6011999994516</v>
      </c>
      <c r="DS1087" s="7">
        <v>4864951.943599999</v>
      </c>
      <c r="DT1087" s="25">
        <f t="shared" si="523"/>
        <v>3544.6087722910215</v>
      </c>
      <c r="DU1087" s="6">
        <v>5054</v>
      </c>
      <c r="DV1087" s="21">
        <v>0.1311701189951521</v>
      </c>
      <c r="DW1087" s="7">
        <v>-7537.0927137359977</v>
      </c>
      <c r="DX1087" s="7">
        <v>4864945.5342325354</v>
      </c>
      <c r="DY1087" s="25">
        <f t="shared" si="524"/>
        <v>3378.0054808888713</v>
      </c>
      <c r="DZ1087" s="6">
        <v>19856</v>
      </c>
      <c r="EA1087" s="21">
        <v>0.13796240145542751</v>
      </c>
      <c r="EB1087" s="7">
        <v>-7523.6011999994516</v>
      </c>
      <c r="EC1087" s="7">
        <v>4864951.943599999</v>
      </c>
      <c r="ED1087" s="25">
        <f t="shared" si="525"/>
        <v>2760.3046599919426</v>
      </c>
      <c r="EE1087" s="6">
        <v>4996</v>
      </c>
      <c r="EF1087" s="21">
        <v>0.13865570213008971</v>
      </c>
      <c r="EG1087" s="7">
        <v>-7524.3513000011444</v>
      </c>
      <c r="EH1087" s="7">
        <v>4864934.490199998</v>
      </c>
      <c r="EI1087" s="25">
        <f t="shared" si="526"/>
        <v>2705.5094954755336</v>
      </c>
    </row>
    <row r="1088" spans="1:139" x14ac:dyDescent="0.25">
      <c r="A1088" s="6">
        <v>1074</v>
      </c>
      <c r="B1088" s="6">
        <v>1</v>
      </c>
      <c r="C1088" s="6">
        <v>3</v>
      </c>
      <c r="D1088" s="6">
        <v>1</v>
      </c>
      <c r="E1088" s="6">
        <v>3</v>
      </c>
      <c r="F1088" s="20">
        <f t="shared" si="496"/>
        <v>1</v>
      </c>
      <c r="G1088" s="20">
        <f t="shared" si="497"/>
        <v>1</v>
      </c>
      <c r="H1088" s="20">
        <f t="shared" si="498"/>
        <v>1</v>
      </c>
      <c r="I1088" s="7">
        <v>-7526.2458714195309</v>
      </c>
      <c r="J1088" s="7">
        <v>4864934.1835295046</v>
      </c>
      <c r="K1088" s="6">
        <v>0</v>
      </c>
      <c r="L1088" s="6">
        <v>0</v>
      </c>
      <c r="M1088" s="7">
        <v>-7532.0961494850762</v>
      </c>
      <c r="N1088" s="7">
        <v>4864936.0738071278</v>
      </c>
      <c r="O1088" s="26">
        <f t="shared" si="499"/>
        <v>-7532.0961494850744</v>
      </c>
      <c r="P1088" s="26">
        <f t="shared" si="500"/>
        <v>4864936.0738071278</v>
      </c>
      <c r="Q1088" s="20">
        <f t="shared" si="501"/>
        <v>1</v>
      </c>
      <c r="R1088" s="26">
        <f t="shared" si="502"/>
        <v>6.1480812402689002</v>
      </c>
      <c r="S1088" s="26">
        <f>R1088*'8_HeSo_Mercator'!$B$7</f>
        <v>4.7102070849589204</v>
      </c>
      <c r="T1088" s="6">
        <v>4746</v>
      </c>
      <c r="U1088" s="21">
        <v>9.0738699845359094E-2</v>
      </c>
      <c r="V1088" s="7">
        <v>-7533.6710000000894</v>
      </c>
      <c r="W1088" s="7">
        <v>4864939.6618999988</v>
      </c>
      <c r="X1088" s="25">
        <f t="shared" si="503"/>
        <v>14751.282878552895</v>
      </c>
      <c r="Y1088" s="6">
        <v>4686</v>
      </c>
      <c r="Z1088" s="21">
        <v>0.13652519913983319</v>
      </c>
      <c r="AA1088" s="7">
        <v>-7527.4026000015438</v>
      </c>
      <c r="AB1088" s="7">
        <v>4864929.2383000031</v>
      </c>
      <c r="AC1088" s="25">
        <f t="shared" si="504"/>
        <v>2878.3839559949588</v>
      </c>
      <c r="AD1088" s="6">
        <v>4895</v>
      </c>
      <c r="AE1088" s="21">
        <v>0.13706870811881749</v>
      </c>
      <c r="AF1088" s="7">
        <v>-7527.4026000015438</v>
      </c>
      <c r="AG1088" s="7">
        <v>4864929.2383000031</v>
      </c>
      <c r="AH1088" s="25">
        <f t="shared" si="505"/>
        <v>2833.0009609493059</v>
      </c>
      <c r="AI1088" s="6">
        <v>4843</v>
      </c>
      <c r="AJ1088" s="21">
        <v>0.14670445549033739</v>
      </c>
      <c r="AK1088" s="7">
        <v>-7527.4026000015438</v>
      </c>
      <c r="AL1088" s="7">
        <v>4864929.2383000031</v>
      </c>
      <c r="AM1088" s="25">
        <f t="shared" si="506"/>
        <v>2158.8714589105489</v>
      </c>
      <c r="AN1088" s="6">
        <v>4690</v>
      </c>
      <c r="AO1088" s="21">
        <v>0.152454666806246</v>
      </c>
      <c r="AP1088" s="7">
        <v>-7533.6710000000894</v>
      </c>
      <c r="AQ1088" s="7">
        <v>4864939.6618999988</v>
      </c>
      <c r="AR1088" s="25">
        <f t="shared" si="507"/>
        <v>1851.1308024128966</v>
      </c>
      <c r="AS1088" s="6">
        <v>19511</v>
      </c>
      <c r="AT1088" s="21">
        <v>0.1534047044458112</v>
      </c>
      <c r="AU1088" s="7">
        <v>-7539.4134932160378</v>
      </c>
      <c r="AV1088" s="7">
        <v>4864923.9730059728</v>
      </c>
      <c r="AW1088" s="25">
        <f t="shared" si="508"/>
        <v>1805.6987062473136</v>
      </c>
      <c r="AX1088" s="6">
        <v>19732</v>
      </c>
      <c r="AY1088" s="21">
        <v>0.1537053866603989</v>
      </c>
      <c r="AZ1088" s="7">
        <v>-7533.6710000000894</v>
      </c>
      <c r="BA1088" s="7">
        <v>4864939.6618999988</v>
      </c>
      <c r="BB1088" s="25">
        <f t="shared" si="509"/>
        <v>1791.6107057848517</v>
      </c>
      <c r="BC1088" s="6">
        <v>5004</v>
      </c>
      <c r="BD1088" s="21">
        <v>0.15549980982173309</v>
      </c>
      <c r="BE1088" s="7">
        <v>-7533.6710000000894</v>
      </c>
      <c r="BF1088" s="7">
        <v>4864939.6618999988</v>
      </c>
      <c r="BG1088" s="25">
        <f t="shared" si="510"/>
        <v>1710.3325110496992</v>
      </c>
      <c r="BH1088" s="6">
        <v>4640</v>
      </c>
      <c r="BI1088" s="21">
        <v>0.15913031074664191</v>
      </c>
      <c r="BJ1088" s="7">
        <v>-7533.6710000000894</v>
      </c>
      <c r="BK1088" s="7">
        <v>4864939.6618999988</v>
      </c>
      <c r="BL1088" s="25">
        <f t="shared" si="511"/>
        <v>1559.5106917516152</v>
      </c>
      <c r="BM1088" s="6">
        <v>19595</v>
      </c>
      <c r="BN1088" s="21">
        <v>0.16268555600973059</v>
      </c>
      <c r="BO1088" s="7">
        <v>-7524.3513000011444</v>
      </c>
      <c r="BP1088" s="7">
        <v>4864934.490199998</v>
      </c>
      <c r="BQ1088" s="25">
        <f t="shared" si="512"/>
        <v>1427.5917063774043</v>
      </c>
      <c r="BR1088" s="6">
        <v>19508</v>
      </c>
      <c r="BS1088" s="21">
        <v>0.16445976207488969</v>
      </c>
      <c r="BT1088" s="7">
        <v>-7533.6710000000894</v>
      </c>
      <c r="BU1088" s="7">
        <v>4864939.6618999988</v>
      </c>
      <c r="BV1088" s="25">
        <f t="shared" si="513"/>
        <v>1366.9775101067987</v>
      </c>
      <c r="BW1088" s="6">
        <v>4739</v>
      </c>
      <c r="BX1088" s="21">
        <v>0.16944185953789001</v>
      </c>
      <c r="BY1088" s="7">
        <v>-7526.3200974874198</v>
      </c>
      <c r="BZ1088" s="7">
        <v>4864919.688647747</v>
      </c>
      <c r="CA1088" s="25">
        <f t="shared" si="514"/>
        <v>1213.1574350221017</v>
      </c>
      <c r="CB1088" s="6">
        <v>4746</v>
      </c>
      <c r="CC1088" s="21">
        <v>8.5519796648140897E-2</v>
      </c>
      <c r="CD1088" s="7">
        <v>-7533.6710000000894</v>
      </c>
      <c r="CE1088" s="7">
        <v>4864939.6618999988</v>
      </c>
      <c r="CF1088" s="25">
        <f t="shared" si="515"/>
        <v>18695.339746833833</v>
      </c>
      <c r="CG1088" s="6">
        <v>4895</v>
      </c>
      <c r="CH1088" s="21">
        <v>0.12997920997921</v>
      </c>
      <c r="CI1088" s="7">
        <v>-7527.4026000015438</v>
      </c>
      <c r="CJ1088" s="7">
        <v>4864929.2383000031</v>
      </c>
      <c r="CK1088" s="25">
        <f t="shared" si="516"/>
        <v>3503.5186050335296</v>
      </c>
      <c r="CL1088" s="6">
        <v>4686</v>
      </c>
      <c r="CM1088" s="21">
        <v>0.13285777043281799</v>
      </c>
      <c r="CN1088" s="7">
        <v>-7527.4026000015438</v>
      </c>
      <c r="CO1088" s="7">
        <v>4864929.2383000031</v>
      </c>
      <c r="CP1088" s="25">
        <f t="shared" si="517"/>
        <v>3209.6092278895976</v>
      </c>
      <c r="CQ1088" s="6">
        <v>4843</v>
      </c>
      <c r="CR1088" s="21">
        <v>0.1329484605087014</v>
      </c>
      <c r="CS1088" s="7">
        <v>-7527.4026000015438</v>
      </c>
      <c r="CT1088" s="7">
        <v>4864929.2383000031</v>
      </c>
      <c r="CU1088" s="25">
        <f t="shared" si="518"/>
        <v>3200.860514258296</v>
      </c>
      <c r="CV1088" s="6">
        <v>4690</v>
      </c>
      <c r="CW1088" s="21">
        <v>0.13792799152841509</v>
      </c>
      <c r="CX1088" s="7">
        <v>-7533.6710000000894</v>
      </c>
      <c r="CY1088" s="7">
        <v>4864939.6618999988</v>
      </c>
      <c r="CZ1088" s="25">
        <f t="shared" si="519"/>
        <v>2763.0602262987218</v>
      </c>
      <c r="DA1088" s="6">
        <v>19732</v>
      </c>
      <c r="DB1088" s="21">
        <v>0.1446904983603903</v>
      </c>
      <c r="DC1088" s="7">
        <v>-7533.6710000000894</v>
      </c>
      <c r="DD1088" s="7">
        <v>4864939.6618999988</v>
      </c>
      <c r="DE1088" s="25">
        <f t="shared" si="520"/>
        <v>2281.6023213204708</v>
      </c>
      <c r="DF1088" s="6">
        <v>4640</v>
      </c>
      <c r="DG1088" s="21">
        <v>0.1447165821511425</v>
      </c>
      <c r="DH1088" s="7">
        <v>-7533.6710000000894</v>
      </c>
      <c r="DI1088" s="7">
        <v>4864939.6618999988</v>
      </c>
      <c r="DJ1088" s="25">
        <f t="shared" si="521"/>
        <v>2279.9578173212321</v>
      </c>
      <c r="DK1088" s="6">
        <v>5004</v>
      </c>
      <c r="DL1088" s="21">
        <v>0.14704948230959791</v>
      </c>
      <c r="DM1088" s="7">
        <v>-7533.6710000000894</v>
      </c>
      <c r="DN1088" s="7">
        <v>4864939.6618999988</v>
      </c>
      <c r="DO1088" s="25">
        <f t="shared" si="522"/>
        <v>2138.6809468032698</v>
      </c>
      <c r="DP1088" s="6">
        <v>19511</v>
      </c>
      <c r="DQ1088" s="21">
        <v>0.14809210257249189</v>
      </c>
      <c r="DR1088" s="7">
        <v>-7539.4134932160378</v>
      </c>
      <c r="DS1088" s="7">
        <v>4864923.9730059728</v>
      </c>
      <c r="DT1088" s="25">
        <f t="shared" si="523"/>
        <v>2079.0857574583929</v>
      </c>
      <c r="DU1088" s="6">
        <v>19508</v>
      </c>
      <c r="DV1088" s="21">
        <v>0.1481791972519271</v>
      </c>
      <c r="DW1088" s="7">
        <v>-7533.6710000000894</v>
      </c>
      <c r="DX1088" s="7">
        <v>4864939.6618999988</v>
      </c>
      <c r="DY1088" s="25">
        <f t="shared" si="524"/>
        <v>2074.2020024680464</v>
      </c>
      <c r="DZ1088" s="6">
        <v>19551</v>
      </c>
      <c r="EA1088" s="21">
        <v>0.15369269949066211</v>
      </c>
      <c r="EB1088" s="7">
        <v>-7533.6710000000894</v>
      </c>
      <c r="EC1088" s="7">
        <v>4864939.6618999988</v>
      </c>
      <c r="ED1088" s="25">
        <f t="shared" si="525"/>
        <v>1792.2023613136062</v>
      </c>
      <c r="EE1088" s="6">
        <v>19595</v>
      </c>
      <c r="EF1088" s="21">
        <v>0.15938852665607359</v>
      </c>
      <c r="EG1088" s="7">
        <v>-7524.3513000011444</v>
      </c>
      <c r="EH1088" s="7">
        <v>4864934.490199998</v>
      </c>
      <c r="EI1088" s="25">
        <f t="shared" si="526"/>
        <v>1549.4293396255075</v>
      </c>
    </row>
    <row r="1089" spans="1:139" x14ac:dyDescent="0.25">
      <c r="A1089" s="6">
        <v>1075</v>
      </c>
      <c r="B1089" s="6">
        <v>1</v>
      </c>
      <c r="C1089" s="6">
        <v>3</v>
      </c>
      <c r="D1089" s="6">
        <v>1</v>
      </c>
      <c r="E1089" s="6">
        <v>3</v>
      </c>
      <c r="F1089" s="20">
        <f t="shared" si="496"/>
        <v>1</v>
      </c>
      <c r="G1089" s="20">
        <f t="shared" si="497"/>
        <v>1</v>
      </c>
      <c r="H1089" s="20">
        <f t="shared" si="498"/>
        <v>1</v>
      </c>
      <c r="I1089" s="7">
        <v>-7530.0483460902251</v>
      </c>
      <c r="J1089" s="7">
        <v>4864957.5927536767</v>
      </c>
      <c r="K1089" s="6">
        <v>-3</v>
      </c>
      <c r="L1089" s="6">
        <v>3</v>
      </c>
      <c r="M1089" s="7">
        <v>-7524.0934721644189</v>
      </c>
      <c r="N1089" s="7">
        <v>4864949.8591200877</v>
      </c>
      <c r="O1089" s="26">
        <f t="shared" si="499"/>
        <v>-7524.0934721644198</v>
      </c>
      <c r="P1089" s="26">
        <f t="shared" si="500"/>
        <v>4864949.8591200896</v>
      </c>
      <c r="Q1089" s="20">
        <f t="shared" si="501"/>
        <v>1</v>
      </c>
      <c r="R1089" s="26">
        <f t="shared" si="502"/>
        <v>9.7606153459875031</v>
      </c>
      <c r="S1089" s="26">
        <f>R1089*'8_HeSo_Mercator'!$B$7</f>
        <v>7.4778646799758786</v>
      </c>
      <c r="T1089" s="6">
        <v>4850</v>
      </c>
      <c r="U1089" s="21">
        <v>0.1068442719497841</v>
      </c>
      <c r="V1089" s="7">
        <v>-7524.8638175912201</v>
      </c>
      <c r="W1089" s="7">
        <v>4864950.1913754568</v>
      </c>
      <c r="X1089" s="25">
        <f t="shared" si="503"/>
        <v>7673.5269672317927</v>
      </c>
      <c r="Y1089" s="6">
        <v>5050</v>
      </c>
      <c r="Z1089" s="21">
        <v>0.1414311613498383</v>
      </c>
      <c r="AA1089" s="7">
        <v>-7524.8638175912201</v>
      </c>
      <c r="AB1089" s="7">
        <v>4864950.1913754568</v>
      </c>
      <c r="AC1089" s="25">
        <f t="shared" si="504"/>
        <v>2499.3067940026872</v>
      </c>
      <c r="AD1089" s="6">
        <v>4950</v>
      </c>
      <c r="AE1089" s="21">
        <v>0.15033486401372881</v>
      </c>
      <c r="AF1089" s="7">
        <v>-7524.8638175912201</v>
      </c>
      <c r="AG1089" s="7">
        <v>4864950.1913754568</v>
      </c>
      <c r="AH1089" s="25">
        <f t="shared" si="505"/>
        <v>1957.7677207102199</v>
      </c>
      <c r="AI1089" s="6">
        <v>19591</v>
      </c>
      <c r="AJ1089" s="21">
        <v>0.159527477753374</v>
      </c>
      <c r="AK1089" s="7">
        <v>-7524.8638175912201</v>
      </c>
      <c r="AL1089" s="7">
        <v>4864950.1913754568</v>
      </c>
      <c r="AM1089" s="25">
        <f t="shared" si="506"/>
        <v>1544.0380732412698</v>
      </c>
      <c r="AN1089" s="6">
        <v>4899</v>
      </c>
      <c r="AO1089" s="21">
        <v>0.1629435385318159</v>
      </c>
      <c r="AP1089" s="7">
        <v>-7524.8638175912201</v>
      </c>
      <c r="AQ1089" s="7">
        <v>4864950.1913754568</v>
      </c>
      <c r="AR1089" s="25">
        <f t="shared" si="507"/>
        <v>1418.5721410429696</v>
      </c>
      <c r="AS1089" s="6">
        <v>19546</v>
      </c>
      <c r="AT1089" s="21">
        <v>0.1650897873145101</v>
      </c>
      <c r="AU1089" s="7">
        <v>-7524.8638175912201</v>
      </c>
      <c r="AV1089" s="7">
        <v>4864950.1913754568</v>
      </c>
      <c r="AW1089" s="25">
        <f t="shared" si="508"/>
        <v>1346.2297009959711</v>
      </c>
      <c r="AX1089" s="6">
        <v>19724</v>
      </c>
      <c r="AY1089" s="21">
        <v>0.16590449800700019</v>
      </c>
      <c r="AZ1089" s="7">
        <v>-7524.8638175912201</v>
      </c>
      <c r="BA1089" s="7">
        <v>4864950.1913754568</v>
      </c>
      <c r="BB1089" s="25">
        <f t="shared" si="509"/>
        <v>1319.9800179779284</v>
      </c>
      <c r="BC1089" s="6">
        <v>19900</v>
      </c>
      <c r="BD1089" s="21">
        <v>0.1666595112260551</v>
      </c>
      <c r="BE1089" s="7">
        <v>-7524.8638175912201</v>
      </c>
      <c r="BF1089" s="7">
        <v>4864950.1913754568</v>
      </c>
      <c r="BG1089" s="25">
        <f t="shared" si="510"/>
        <v>1296.2225867148595</v>
      </c>
      <c r="BH1089" s="6">
        <v>19506</v>
      </c>
      <c r="BI1089" s="21">
        <v>0.1751364613535992</v>
      </c>
      <c r="BJ1089" s="7">
        <v>-7524.8638175912201</v>
      </c>
      <c r="BK1089" s="7">
        <v>4864950.1913754568</v>
      </c>
      <c r="BL1089" s="25">
        <f t="shared" si="511"/>
        <v>1062.903208390301</v>
      </c>
      <c r="BM1089" s="6">
        <v>19634</v>
      </c>
      <c r="BN1089" s="21">
        <v>0.18630073212884829</v>
      </c>
      <c r="BO1089" s="7">
        <v>-7524.8638175912201</v>
      </c>
      <c r="BP1089" s="7">
        <v>4864950.1913754568</v>
      </c>
      <c r="BQ1089" s="25">
        <f t="shared" si="512"/>
        <v>830.12167478803531</v>
      </c>
      <c r="BR1089" s="6">
        <v>4897</v>
      </c>
      <c r="BS1089" s="21">
        <v>0.20963956240649531</v>
      </c>
      <c r="BT1089" s="7">
        <v>-7513.1044907160103</v>
      </c>
      <c r="BU1089" s="7">
        <v>4864943.8696197271</v>
      </c>
      <c r="BV1089" s="25">
        <f t="shared" si="513"/>
        <v>517.73440009273463</v>
      </c>
      <c r="BW1089" s="6">
        <v>19814</v>
      </c>
      <c r="BX1089" s="21">
        <v>0.21543505971795521</v>
      </c>
      <c r="BY1089" s="7">
        <v>-7513.1044907160103</v>
      </c>
      <c r="BZ1089" s="7">
        <v>4864943.8696197271</v>
      </c>
      <c r="CA1089" s="25">
        <f t="shared" si="514"/>
        <v>464.23135945673658</v>
      </c>
      <c r="CB1089" s="6">
        <v>19724</v>
      </c>
      <c r="CC1089" s="21">
        <v>0.1213244556415332</v>
      </c>
      <c r="CD1089" s="7">
        <v>-7524.8638175912201</v>
      </c>
      <c r="CE1089" s="7">
        <v>4864950.1913754568</v>
      </c>
      <c r="CF1089" s="25">
        <f t="shared" si="515"/>
        <v>4615.3707608383766</v>
      </c>
      <c r="CG1089" s="6">
        <v>19546</v>
      </c>
      <c r="CH1089" s="21">
        <v>0.13481657134886321</v>
      </c>
      <c r="CI1089" s="7">
        <v>-7524.8638175912201</v>
      </c>
      <c r="CJ1089" s="7">
        <v>4864950.1913754568</v>
      </c>
      <c r="CK1089" s="25">
        <f t="shared" si="516"/>
        <v>3027.1008364866902</v>
      </c>
      <c r="CL1089" s="6">
        <v>19634</v>
      </c>
      <c r="CM1089" s="21">
        <v>0.14368550029337659</v>
      </c>
      <c r="CN1089" s="7">
        <v>-7524.8638175912201</v>
      </c>
      <c r="CO1089" s="7">
        <v>4864950.1913754568</v>
      </c>
      <c r="CP1089" s="25">
        <f t="shared" si="517"/>
        <v>2346.1091976341245</v>
      </c>
      <c r="CQ1089" s="6">
        <v>4850</v>
      </c>
      <c r="CR1089" s="21">
        <v>0.1456632090046347</v>
      </c>
      <c r="CS1089" s="7">
        <v>-7524.8638175912201</v>
      </c>
      <c r="CT1089" s="7">
        <v>4864950.1913754568</v>
      </c>
      <c r="CU1089" s="25">
        <f t="shared" si="518"/>
        <v>2221.2656801207745</v>
      </c>
      <c r="CV1089" s="6">
        <v>19900</v>
      </c>
      <c r="CW1089" s="21">
        <v>0.14772364358965259</v>
      </c>
      <c r="CX1089" s="7">
        <v>-7524.8638175912201</v>
      </c>
      <c r="CY1089" s="7">
        <v>4864950.1913754568</v>
      </c>
      <c r="CZ1089" s="25">
        <f t="shared" si="519"/>
        <v>2099.9064921109057</v>
      </c>
      <c r="DA1089" s="6">
        <v>19549</v>
      </c>
      <c r="DB1089" s="21">
        <v>0.16334358259105461</v>
      </c>
      <c r="DC1089" s="7">
        <v>-7523.6011999994516</v>
      </c>
      <c r="DD1089" s="7">
        <v>4864951.943599999</v>
      </c>
      <c r="DE1089" s="25">
        <f t="shared" si="520"/>
        <v>1404.7262344087758</v>
      </c>
      <c r="DF1089" s="6">
        <v>19506</v>
      </c>
      <c r="DG1089" s="21">
        <v>0.16715036473448891</v>
      </c>
      <c r="DH1089" s="7">
        <v>-7524.8638175912201</v>
      </c>
      <c r="DI1089" s="7">
        <v>4864950.1913754568</v>
      </c>
      <c r="DJ1089" s="25">
        <f t="shared" si="521"/>
        <v>1281.0635830666461</v>
      </c>
      <c r="DK1089" s="6">
        <v>19770</v>
      </c>
      <c r="DL1089" s="21">
        <v>0.1858001162865818</v>
      </c>
      <c r="DM1089" s="7">
        <v>-7513.1044907160103</v>
      </c>
      <c r="DN1089" s="7">
        <v>4864943.8696197271</v>
      </c>
      <c r="DO1089" s="25">
        <f t="shared" si="522"/>
        <v>839.10454630288518</v>
      </c>
      <c r="DP1089" s="6">
        <v>4897</v>
      </c>
      <c r="DQ1089" s="21">
        <v>0.18753279462692829</v>
      </c>
      <c r="DR1089" s="7">
        <v>-7513.1044907160103</v>
      </c>
      <c r="DS1089" s="7">
        <v>4864943.8696197271</v>
      </c>
      <c r="DT1089" s="25">
        <f t="shared" si="523"/>
        <v>808.5206151838953</v>
      </c>
      <c r="DU1089" s="6">
        <v>4950</v>
      </c>
      <c r="DV1089" s="21">
        <v>0.1908033826638478</v>
      </c>
      <c r="DW1089" s="7">
        <v>-7524.8638175912201</v>
      </c>
      <c r="DX1089" s="7">
        <v>4864950.1913754568</v>
      </c>
      <c r="DY1089" s="25">
        <f t="shared" si="524"/>
        <v>754.49387869681664</v>
      </c>
      <c r="DZ1089" s="6">
        <v>5050</v>
      </c>
      <c r="EA1089" s="21">
        <v>0.1920170509591165</v>
      </c>
      <c r="EB1089" s="7">
        <v>-7524.8638175912201</v>
      </c>
      <c r="EC1089" s="7">
        <v>4864950.1913754568</v>
      </c>
      <c r="ED1089" s="25">
        <f t="shared" si="525"/>
        <v>735.5984718255346</v>
      </c>
      <c r="EE1089" s="6">
        <v>4899</v>
      </c>
      <c r="EF1089" s="21">
        <v>0.19303891264766901</v>
      </c>
      <c r="EG1089" s="7">
        <v>-7524.8638175912201</v>
      </c>
      <c r="EH1089" s="7">
        <v>4864950.1913754568</v>
      </c>
      <c r="EI1089" s="25">
        <f t="shared" si="526"/>
        <v>720.14599468791334</v>
      </c>
    </row>
    <row r="1090" spans="1:139" x14ac:dyDescent="0.25">
      <c r="A1090" s="6">
        <v>1076</v>
      </c>
      <c r="B1090" s="6">
        <v>1</v>
      </c>
      <c r="C1090" s="6">
        <v>3</v>
      </c>
      <c r="D1090" s="6">
        <v>1</v>
      </c>
      <c r="E1090" s="6">
        <v>3</v>
      </c>
      <c r="F1090" s="20">
        <f t="shared" si="496"/>
        <v>1</v>
      </c>
      <c r="G1090" s="20">
        <f t="shared" si="497"/>
        <v>1</v>
      </c>
      <c r="H1090" s="20">
        <f t="shared" si="498"/>
        <v>1</v>
      </c>
      <c r="I1090" s="7">
        <v>-7530.4975098618497</v>
      </c>
      <c r="J1090" s="7">
        <v>4864956.8820151975</v>
      </c>
      <c r="K1090" s="6">
        <v>-3</v>
      </c>
      <c r="L1090" s="6">
        <v>0</v>
      </c>
      <c r="M1090" s="7">
        <v>-7524.5354734409293</v>
      </c>
      <c r="N1090" s="7">
        <v>4864950.0491223764</v>
      </c>
      <c r="O1090" s="26">
        <f t="shared" si="499"/>
        <v>-7524.5354734409284</v>
      </c>
      <c r="P1090" s="26">
        <f t="shared" si="500"/>
        <v>4864950.0491223764</v>
      </c>
      <c r="Q1090" s="20">
        <f t="shared" si="501"/>
        <v>1</v>
      </c>
      <c r="R1090" s="26">
        <f t="shared" si="502"/>
        <v>9.0683131060850659</v>
      </c>
      <c r="S1090" s="26">
        <f>R1090*'8_HeSo_Mercator'!$B$7</f>
        <v>6.947473686772482</v>
      </c>
      <c r="T1090" s="6">
        <v>4850</v>
      </c>
      <c r="U1090" s="21">
        <v>5.6318868684623102E-2</v>
      </c>
      <c r="V1090" s="7">
        <v>-7524.8638175912201</v>
      </c>
      <c r="W1090" s="7">
        <v>4864950.1913754568</v>
      </c>
      <c r="X1090" s="25">
        <f t="shared" si="503"/>
        <v>99399.525445177293</v>
      </c>
      <c r="Y1090" s="6">
        <v>19724</v>
      </c>
      <c r="Z1090" s="21">
        <v>7.6071068223789104E-2</v>
      </c>
      <c r="AA1090" s="7">
        <v>-7524.8638175912201</v>
      </c>
      <c r="AB1090" s="7">
        <v>4864950.1913754568</v>
      </c>
      <c r="AC1090" s="25">
        <f t="shared" si="504"/>
        <v>29862.209680676533</v>
      </c>
      <c r="AD1090" s="6">
        <v>19506</v>
      </c>
      <c r="AE1090" s="21">
        <v>7.6400052733564094E-2</v>
      </c>
      <c r="AF1090" s="7">
        <v>-7524.8638175912201</v>
      </c>
      <c r="AG1090" s="7">
        <v>4864950.1913754568</v>
      </c>
      <c r="AH1090" s="25">
        <f t="shared" si="505"/>
        <v>29351.166540803708</v>
      </c>
      <c r="AI1090" s="6">
        <v>19900</v>
      </c>
      <c r="AJ1090" s="21">
        <v>9.3731803080572704E-2</v>
      </c>
      <c r="AK1090" s="7">
        <v>-7524.8638175912201</v>
      </c>
      <c r="AL1090" s="7">
        <v>4864950.1913754568</v>
      </c>
      <c r="AM1090" s="25">
        <f t="shared" si="506"/>
        <v>12955.438414795059</v>
      </c>
      <c r="AN1090" s="6">
        <v>19634</v>
      </c>
      <c r="AO1090" s="21">
        <v>0.1033529262498341</v>
      </c>
      <c r="AP1090" s="7">
        <v>-7524.8638175912201</v>
      </c>
      <c r="AQ1090" s="7">
        <v>4864950.1913754568</v>
      </c>
      <c r="AR1090" s="25">
        <f t="shared" si="507"/>
        <v>8764.1316045895128</v>
      </c>
      <c r="AS1090" s="6">
        <v>19546</v>
      </c>
      <c r="AT1090" s="21">
        <v>0.11133350142812259</v>
      </c>
      <c r="AU1090" s="7">
        <v>-7524.8638175912201</v>
      </c>
      <c r="AV1090" s="7">
        <v>4864950.1913754568</v>
      </c>
      <c r="AW1090" s="25">
        <f t="shared" si="508"/>
        <v>6508.7340853960095</v>
      </c>
      <c r="AX1090" s="6">
        <v>19591</v>
      </c>
      <c r="AY1090" s="21">
        <v>0.1139182107590801</v>
      </c>
      <c r="AZ1090" s="7">
        <v>-7524.8638175912201</v>
      </c>
      <c r="BA1090" s="7">
        <v>4864950.1913754568</v>
      </c>
      <c r="BB1090" s="25">
        <f t="shared" si="509"/>
        <v>5937.8248013842795</v>
      </c>
      <c r="BC1090" s="6">
        <v>5050</v>
      </c>
      <c r="BD1090" s="21">
        <v>0.11942479200405889</v>
      </c>
      <c r="BE1090" s="7">
        <v>-7524.8638175912201</v>
      </c>
      <c r="BF1090" s="7">
        <v>4864950.1913754568</v>
      </c>
      <c r="BG1090" s="25">
        <f t="shared" si="510"/>
        <v>4916.114911486934</v>
      </c>
      <c r="BH1090" s="6">
        <v>19855</v>
      </c>
      <c r="BI1090" s="21">
        <v>0.12948834998553699</v>
      </c>
      <c r="BJ1090" s="7">
        <v>-7524.8638175912201</v>
      </c>
      <c r="BK1090" s="7">
        <v>4864950.1913754568</v>
      </c>
      <c r="BL1090" s="25">
        <f t="shared" si="511"/>
        <v>3556.9455129233666</v>
      </c>
      <c r="BM1090" s="6">
        <v>4950</v>
      </c>
      <c r="BN1090" s="21">
        <v>0.1303974138963809</v>
      </c>
      <c r="BO1090" s="7">
        <v>-7524.8638175912201</v>
      </c>
      <c r="BP1090" s="7">
        <v>4864950.1913754568</v>
      </c>
      <c r="BQ1090" s="25">
        <f t="shared" si="512"/>
        <v>3458.7891393524355</v>
      </c>
      <c r="BR1090" s="6">
        <v>4899</v>
      </c>
      <c r="BS1090" s="21">
        <v>0.13697531131174601</v>
      </c>
      <c r="BT1090" s="7">
        <v>-7524.8638175912201</v>
      </c>
      <c r="BU1090" s="7">
        <v>4864950.1913754568</v>
      </c>
      <c r="BV1090" s="25">
        <f t="shared" si="513"/>
        <v>2840.7356099044073</v>
      </c>
      <c r="BW1090" s="6">
        <v>19812</v>
      </c>
      <c r="BX1090" s="21">
        <v>0.13802946137313701</v>
      </c>
      <c r="BY1090" s="7">
        <v>-7524.8638175912201</v>
      </c>
      <c r="BZ1090" s="7">
        <v>4864950.1913754568</v>
      </c>
      <c r="CA1090" s="25">
        <f t="shared" si="514"/>
        <v>2754.9443275490321</v>
      </c>
      <c r="CB1090" s="6">
        <v>4850</v>
      </c>
      <c r="CC1090" s="21">
        <v>6.4607352621274705E-2</v>
      </c>
      <c r="CD1090" s="7">
        <v>-7524.8638175912201</v>
      </c>
      <c r="CE1090" s="7">
        <v>4864950.1913754568</v>
      </c>
      <c r="CF1090" s="25">
        <f t="shared" si="515"/>
        <v>57394.756503062337</v>
      </c>
      <c r="CG1090" s="6">
        <v>19724</v>
      </c>
      <c r="CH1090" s="21">
        <v>9.1515560129164994E-2</v>
      </c>
      <c r="CI1090" s="7">
        <v>-7524.8638175912201</v>
      </c>
      <c r="CJ1090" s="7">
        <v>4864950.1913754568</v>
      </c>
      <c r="CK1090" s="25">
        <f t="shared" si="516"/>
        <v>14256.740058116584</v>
      </c>
      <c r="CL1090" s="6">
        <v>19634</v>
      </c>
      <c r="CM1090" s="21">
        <v>9.4555483673260901E-2</v>
      </c>
      <c r="CN1090" s="7">
        <v>-7524.8638175912201</v>
      </c>
      <c r="CO1090" s="7">
        <v>4864950.1913754568</v>
      </c>
      <c r="CP1090" s="25">
        <f t="shared" si="517"/>
        <v>12509.879258682064</v>
      </c>
      <c r="CQ1090" s="6">
        <v>19900</v>
      </c>
      <c r="CR1090" s="21">
        <v>0.11796199741050491</v>
      </c>
      <c r="CS1090" s="7">
        <v>-7524.8638175912201</v>
      </c>
      <c r="CT1090" s="7">
        <v>4864950.1913754568</v>
      </c>
      <c r="CU1090" s="25">
        <f t="shared" si="518"/>
        <v>5164.5386175712338</v>
      </c>
      <c r="CV1090" s="6">
        <v>19506</v>
      </c>
      <c r="CW1090" s="21">
        <v>0.1187147601761025</v>
      </c>
      <c r="CX1090" s="7">
        <v>-7524.8638175912201</v>
      </c>
      <c r="CY1090" s="7">
        <v>4864950.1913754568</v>
      </c>
      <c r="CZ1090" s="25">
        <f t="shared" si="519"/>
        <v>5034.7872300659537</v>
      </c>
      <c r="DA1090" s="6">
        <v>19546</v>
      </c>
      <c r="DB1090" s="21">
        <v>0.119358833241607</v>
      </c>
      <c r="DC1090" s="7">
        <v>-7524.8638175912201</v>
      </c>
      <c r="DD1090" s="7">
        <v>4864950.1913754568</v>
      </c>
      <c r="DE1090" s="25">
        <f t="shared" si="520"/>
        <v>4926.990679288715</v>
      </c>
      <c r="DF1090" s="6">
        <v>4950</v>
      </c>
      <c r="DG1090" s="21">
        <v>0.1217080791548876</v>
      </c>
      <c r="DH1090" s="7">
        <v>-7524.8638175912201</v>
      </c>
      <c r="DI1090" s="7">
        <v>4864950.1913754568</v>
      </c>
      <c r="DJ1090" s="25">
        <f t="shared" si="521"/>
        <v>4557.4547666544131</v>
      </c>
      <c r="DK1090" s="6">
        <v>19770</v>
      </c>
      <c r="DL1090" s="21">
        <v>0.12661861325508711</v>
      </c>
      <c r="DM1090" s="7">
        <v>-7513.1044907160103</v>
      </c>
      <c r="DN1090" s="7">
        <v>4864943.8696197271</v>
      </c>
      <c r="DO1090" s="25">
        <f t="shared" si="522"/>
        <v>3890.5391414746441</v>
      </c>
      <c r="DP1090" s="6">
        <v>4689</v>
      </c>
      <c r="DQ1090" s="21">
        <v>0.13035538186201101</v>
      </c>
      <c r="DR1090" s="7">
        <v>-7524.8638175912201</v>
      </c>
      <c r="DS1090" s="7">
        <v>4864950.1913754568</v>
      </c>
      <c r="DT1090" s="25">
        <f t="shared" si="523"/>
        <v>3463.2523313402362</v>
      </c>
      <c r="DU1090" s="6">
        <v>4898</v>
      </c>
      <c r="DV1090" s="21">
        <v>0.13110879388251651</v>
      </c>
      <c r="DW1090" s="7">
        <v>-7523.6011999994516</v>
      </c>
      <c r="DX1090" s="7">
        <v>4864951.943599999</v>
      </c>
      <c r="DY1090" s="25">
        <f t="shared" si="524"/>
        <v>3384.3300591138104</v>
      </c>
      <c r="DZ1090" s="6">
        <v>19682</v>
      </c>
      <c r="EA1090" s="21">
        <v>0.1348202158839088</v>
      </c>
      <c r="EB1090" s="7">
        <v>-7524.8638175912201</v>
      </c>
      <c r="EC1090" s="7">
        <v>4864950.1913754568</v>
      </c>
      <c r="ED1090" s="25">
        <f t="shared" si="525"/>
        <v>3026.7735286665425</v>
      </c>
      <c r="EE1090" s="6">
        <v>19552</v>
      </c>
      <c r="EF1090" s="21">
        <v>0.1421264157837048</v>
      </c>
      <c r="EG1090" s="7">
        <v>-7513.1044907160103</v>
      </c>
      <c r="EH1090" s="7">
        <v>4864943.8696197271</v>
      </c>
      <c r="EI1090" s="25">
        <f t="shared" si="526"/>
        <v>2450.7600053227175</v>
      </c>
    </row>
    <row r="1091" spans="1:139" x14ac:dyDescent="0.25">
      <c r="A1091" s="6">
        <v>1077</v>
      </c>
      <c r="B1091" s="6">
        <v>1</v>
      </c>
      <c r="C1091" s="6">
        <v>3</v>
      </c>
      <c r="D1091" s="6">
        <v>1</v>
      </c>
      <c r="E1091" s="6">
        <v>3</v>
      </c>
      <c r="F1091" s="20">
        <f t="shared" si="496"/>
        <v>1</v>
      </c>
      <c r="G1091" s="20">
        <f t="shared" si="497"/>
        <v>1</v>
      </c>
      <c r="H1091" s="20">
        <f t="shared" si="498"/>
        <v>1</v>
      </c>
      <c r="I1091" s="7">
        <v>-7537.4542334724401</v>
      </c>
      <c r="J1091" s="7">
        <v>4864898.0889635654</v>
      </c>
      <c r="K1091" s="6">
        <v>-3</v>
      </c>
      <c r="L1091" s="6">
        <v>0</v>
      </c>
      <c r="M1091" s="7">
        <v>-7536.2851755523816</v>
      </c>
      <c r="N1091" s="7">
        <v>4864897.5103861671</v>
      </c>
      <c r="O1091" s="26">
        <f t="shared" si="499"/>
        <v>-7536.2851755523825</v>
      </c>
      <c r="P1091" s="26">
        <f t="shared" si="500"/>
        <v>4864897.5103861662</v>
      </c>
      <c r="Q1091" s="20">
        <f t="shared" si="501"/>
        <v>1</v>
      </c>
      <c r="R1091" s="26">
        <f t="shared" si="502"/>
        <v>1.3043957326581674</v>
      </c>
      <c r="S1091" s="26">
        <f>R1091*'8_HeSo_Mercator'!$B$7</f>
        <v>0.99933195113211637</v>
      </c>
      <c r="T1091" s="6">
        <v>4759</v>
      </c>
      <c r="U1091" s="21">
        <v>0.17838830132351369</v>
      </c>
      <c r="V1091" s="7">
        <v>-7536.1658000014722</v>
      </c>
      <c r="W1091" s="7">
        <v>4864897.8592000008</v>
      </c>
      <c r="X1091" s="25">
        <f t="shared" si="503"/>
        <v>987.49412373449752</v>
      </c>
      <c r="Y1091" s="6">
        <v>4864</v>
      </c>
      <c r="Z1091" s="21">
        <v>0.19865573823983959</v>
      </c>
      <c r="AA1091" s="7">
        <v>-7536.1658000014722</v>
      </c>
      <c r="AB1091" s="7">
        <v>4864897.8592000008</v>
      </c>
      <c r="AC1091" s="25">
        <f t="shared" si="504"/>
        <v>642.089462603416</v>
      </c>
      <c r="AD1091" s="6">
        <v>5105</v>
      </c>
      <c r="AE1091" s="21">
        <v>0.27277704957311921</v>
      </c>
      <c r="AF1091" s="7">
        <v>-7537.3218999989331</v>
      </c>
      <c r="AG1091" s="7">
        <v>4864895.7757000029</v>
      </c>
      <c r="AH1091" s="25">
        <f t="shared" si="505"/>
        <v>180.62118593820739</v>
      </c>
      <c r="AI1091" s="6">
        <v>19809</v>
      </c>
      <c r="AJ1091" s="21">
        <v>0.27618656654497931</v>
      </c>
      <c r="AK1091" s="7">
        <v>-7536.1658000014722</v>
      </c>
      <c r="AL1091" s="7">
        <v>4864897.8592000008</v>
      </c>
      <c r="AM1091" s="25">
        <f t="shared" si="506"/>
        <v>171.86593127484585</v>
      </c>
      <c r="AN1091" s="6">
        <v>4649</v>
      </c>
      <c r="AO1091" s="21">
        <v>0.2767988597326756</v>
      </c>
      <c r="AP1091" s="7">
        <v>-7536.1658000014722</v>
      </c>
      <c r="AQ1091" s="7">
        <v>4864897.8592000008</v>
      </c>
      <c r="AR1091" s="25">
        <f t="shared" si="507"/>
        <v>170.35026484896619</v>
      </c>
      <c r="AS1091" s="6">
        <v>4806</v>
      </c>
      <c r="AT1091" s="21">
        <v>0.2776191037340428</v>
      </c>
      <c r="AU1091" s="7">
        <v>-7536.1658000014722</v>
      </c>
      <c r="AV1091" s="7">
        <v>4864897.8592000008</v>
      </c>
      <c r="AW1091" s="25">
        <f t="shared" si="508"/>
        <v>168.34592519129305</v>
      </c>
      <c r="AX1091" s="6">
        <v>5006</v>
      </c>
      <c r="AY1091" s="21">
        <v>0.28091784989603202</v>
      </c>
      <c r="AZ1091" s="7">
        <v>-7537.3218999989331</v>
      </c>
      <c r="BA1091" s="7">
        <v>4864895.7757000029</v>
      </c>
      <c r="BB1091" s="25">
        <f t="shared" si="509"/>
        <v>160.57674753387712</v>
      </c>
      <c r="BC1091" s="6">
        <v>4912</v>
      </c>
      <c r="BD1091" s="21">
        <v>0.28210320449306248</v>
      </c>
      <c r="BE1091" s="7">
        <v>-7536.1658000014722</v>
      </c>
      <c r="BF1091" s="7">
        <v>4864897.8592000008</v>
      </c>
      <c r="BG1091" s="25">
        <f t="shared" si="510"/>
        <v>157.89483441813991</v>
      </c>
      <c r="BH1091" s="6">
        <v>4705</v>
      </c>
      <c r="BI1091" s="21">
        <v>0.2825268674634383</v>
      </c>
      <c r="BJ1091" s="7">
        <v>-7536.1658000014722</v>
      </c>
      <c r="BK1091" s="7">
        <v>4864897.8592000008</v>
      </c>
      <c r="BL1091" s="25">
        <f t="shared" si="511"/>
        <v>156.94987822610662</v>
      </c>
      <c r="BM1091" s="6">
        <v>19718</v>
      </c>
      <c r="BN1091" s="21">
        <v>0.2921830138964655</v>
      </c>
      <c r="BO1091" s="7">
        <v>-7536.1658000014722</v>
      </c>
      <c r="BP1091" s="7">
        <v>4864897.8592000008</v>
      </c>
      <c r="BQ1091" s="25">
        <f t="shared" si="512"/>
        <v>137.20822363219483</v>
      </c>
      <c r="BR1091" s="6">
        <v>4750</v>
      </c>
      <c r="BS1091" s="21">
        <v>0.29250205091713488</v>
      </c>
      <c r="BT1091" s="7">
        <v>-7535.2279700897634</v>
      </c>
      <c r="BU1091" s="7">
        <v>4864893.273838371</v>
      </c>
      <c r="BV1091" s="25">
        <f t="shared" si="513"/>
        <v>136.61058082730847</v>
      </c>
      <c r="BW1091" s="6">
        <v>4963</v>
      </c>
      <c r="BX1091" s="21">
        <v>0.29251504030394121</v>
      </c>
      <c r="BY1091" s="7">
        <v>-7536.1658000014722</v>
      </c>
      <c r="BZ1091" s="7">
        <v>4864897.8592000008</v>
      </c>
      <c r="CA1091" s="25">
        <f t="shared" si="514"/>
        <v>136.58631719311947</v>
      </c>
      <c r="CB1091" s="6">
        <v>4864</v>
      </c>
      <c r="CC1091" s="21">
        <v>0.15590657681810491</v>
      </c>
      <c r="CD1091" s="7">
        <v>-7536.1658000014722</v>
      </c>
      <c r="CE1091" s="7">
        <v>4864897.8592000008</v>
      </c>
      <c r="CF1091" s="25">
        <f t="shared" si="515"/>
        <v>1692.5529183887404</v>
      </c>
      <c r="CG1091" s="6">
        <v>4759</v>
      </c>
      <c r="CH1091" s="21">
        <v>0.19262828564251289</v>
      </c>
      <c r="CI1091" s="7">
        <v>-7536.1658000014722</v>
      </c>
      <c r="CJ1091" s="7">
        <v>4864897.8592000008</v>
      </c>
      <c r="CK1091" s="25">
        <f t="shared" si="516"/>
        <v>726.30621755438699</v>
      </c>
      <c r="CL1091" s="6">
        <v>19809</v>
      </c>
      <c r="CM1091" s="21">
        <v>0.2378843888369826</v>
      </c>
      <c r="CN1091" s="7">
        <v>-7536.1658000014722</v>
      </c>
      <c r="CO1091" s="7">
        <v>4864897.8592000008</v>
      </c>
      <c r="CP1091" s="25">
        <f t="shared" si="517"/>
        <v>312.27429058321155</v>
      </c>
      <c r="CQ1091" s="6">
        <v>4649</v>
      </c>
      <c r="CR1091" s="21">
        <v>0.2450234900954133</v>
      </c>
      <c r="CS1091" s="7">
        <v>-7536.1658000014722</v>
      </c>
      <c r="CT1091" s="7">
        <v>4864897.8592000008</v>
      </c>
      <c r="CU1091" s="25">
        <f t="shared" si="518"/>
        <v>277.44002407613254</v>
      </c>
      <c r="CV1091" s="6">
        <v>19718</v>
      </c>
      <c r="CW1091" s="21">
        <v>0.24806155432605539</v>
      </c>
      <c r="CX1091" s="7">
        <v>-7536.1658000014722</v>
      </c>
      <c r="CY1091" s="7">
        <v>4864897.8592000008</v>
      </c>
      <c r="CZ1091" s="25">
        <f t="shared" si="519"/>
        <v>264.09620317884389</v>
      </c>
      <c r="DA1091" s="6">
        <v>5056</v>
      </c>
      <c r="DB1091" s="21">
        <v>0.25535653405365699</v>
      </c>
      <c r="DC1091" s="7">
        <v>-7537.3218999989331</v>
      </c>
      <c r="DD1091" s="7">
        <v>4864895.7757000029</v>
      </c>
      <c r="DE1091" s="25">
        <f t="shared" si="520"/>
        <v>235.18634335942551</v>
      </c>
      <c r="DF1091" s="6">
        <v>19808</v>
      </c>
      <c r="DG1091" s="21">
        <v>0.26509802334756311</v>
      </c>
      <c r="DH1091" s="7">
        <v>-7537.3218999989331</v>
      </c>
      <c r="DI1091" s="7">
        <v>4864895.7757000029</v>
      </c>
      <c r="DJ1091" s="25">
        <f t="shared" si="521"/>
        <v>202.47622816306369</v>
      </c>
      <c r="DK1091" s="6">
        <v>4806</v>
      </c>
      <c r="DL1091" s="21">
        <v>0.27169156296604152</v>
      </c>
      <c r="DM1091" s="7">
        <v>-7536.1658000014722</v>
      </c>
      <c r="DN1091" s="7">
        <v>4864897.8592000008</v>
      </c>
      <c r="DO1091" s="25">
        <f t="shared" si="522"/>
        <v>183.52506701551286</v>
      </c>
      <c r="DP1091" s="6">
        <v>5011</v>
      </c>
      <c r="DQ1091" s="21">
        <v>0.27252223389804442</v>
      </c>
      <c r="DR1091" s="7">
        <v>-7536.1658000014722</v>
      </c>
      <c r="DS1091" s="7">
        <v>4864897.8592000008</v>
      </c>
      <c r="DT1091" s="25">
        <f t="shared" si="523"/>
        <v>181.29767682269193</v>
      </c>
      <c r="DU1091" s="6">
        <v>19937</v>
      </c>
      <c r="DV1091" s="21">
        <v>0.27269257923559831</v>
      </c>
      <c r="DW1091" s="7">
        <v>-7537.3218999989331</v>
      </c>
      <c r="DX1091" s="7">
        <v>4864895.7757000029</v>
      </c>
      <c r="DY1091" s="25">
        <f t="shared" si="524"/>
        <v>180.84508969402734</v>
      </c>
      <c r="DZ1091" s="6">
        <v>19938</v>
      </c>
      <c r="EA1091" s="21">
        <v>0.27446913580246912</v>
      </c>
      <c r="EB1091" s="7">
        <v>-7536.1658000014722</v>
      </c>
      <c r="EC1091" s="7">
        <v>4864897.8592000008</v>
      </c>
      <c r="ED1091" s="25">
        <f t="shared" si="525"/>
        <v>176.20812924973549</v>
      </c>
      <c r="EE1091" s="6">
        <v>4705</v>
      </c>
      <c r="EF1091" s="21">
        <v>0.28090796814445718</v>
      </c>
      <c r="EG1091" s="7">
        <v>-7536.1658000014722</v>
      </c>
      <c r="EH1091" s="7">
        <v>4864897.8592000008</v>
      </c>
      <c r="EI1091" s="25">
        <f t="shared" si="526"/>
        <v>160.59934373532519</v>
      </c>
    </row>
    <row r="1092" spans="1:139" x14ac:dyDescent="0.25">
      <c r="A1092" s="6">
        <v>1078</v>
      </c>
      <c r="B1092" s="6">
        <v>1</v>
      </c>
      <c r="C1092" s="6">
        <v>3</v>
      </c>
      <c r="D1092" s="6">
        <v>1</v>
      </c>
      <c r="E1092" s="6">
        <v>3</v>
      </c>
      <c r="F1092" s="20">
        <f t="shared" si="496"/>
        <v>1</v>
      </c>
      <c r="G1092" s="20">
        <f t="shared" si="497"/>
        <v>1</v>
      </c>
      <c r="H1092" s="20">
        <f t="shared" si="498"/>
        <v>1</v>
      </c>
      <c r="I1092" s="7">
        <v>-7557.6158594036251</v>
      </c>
      <c r="J1092" s="7">
        <v>4864886.8322116481</v>
      </c>
      <c r="K1092" s="6">
        <v>-6</v>
      </c>
      <c r="L1092" s="6">
        <v>-6</v>
      </c>
      <c r="M1092" s="7">
        <v>-7557.8338112545407</v>
      </c>
      <c r="N1092" s="7">
        <v>4864886.7364845052</v>
      </c>
      <c r="O1092" s="26">
        <f t="shared" si="499"/>
        <v>-7557.8338112545425</v>
      </c>
      <c r="P1092" s="26">
        <f t="shared" si="500"/>
        <v>4864886.7364845043</v>
      </c>
      <c r="Q1092" s="20">
        <f t="shared" si="501"/>
        <v>1</v>
      </c>
      <c r="R1092" s="26">
        <f t="shared" si="502"/>
        <v>0.23804767459522599</v>
      </c>
      <c r="S1092" s="26">
        <f>R1092*'8_HeSo_Mercator'!$B$7</f>
        <v>0.1823745978001079</v>
      </c>
      <c r="T1092" s="6">
        <v>4909</v>
      </c>
      <c r="U1092" s="21">
        <v>7.2378225920103997E-2</v>
      </c>
      <c r="V1092" s="7">
        <v>-7555.1455999985337</v>
      </c>
      <c r="W1092" s="7">
        <v>4864885.2594999969</v>
      </c>
      <c r="X1092" s="25">
        <f t="shared" si="503"/>
        <v>36439.152261001887</v>
      </c>
      <c r="Y1092" s="6">
        <v>5009</v>
      </c>
      <c r="Z1092" s="21">
        <v>7.9526768690795696E-2</v>
      </c>
      <c r="AA1092" s="7">
        <v>-7555.1455999985337</v>
      </c>
      <c r="AB1092" s="7">
        <v>4864885.2594999969</v>
      </c>
      <c r="AC1092" s="25">
        <f t="shared" si="504"/>
        <v>25000.382497188846</v>
      </c>
      <c r="AD1092" s="6">
        <v>19895</v>
      </c>
      <c r="AE1092" s="21">
        <v>8.1573932285538206E-2</v>
      </c>
      <c r="AF1092" s="7">
        <v>-7559.5245000012219</v>
      </c>
      <c r="AG1092" s="7">
        <v>4864887.6653999984</v>
      </c>
      <c r="AH1092" s="25">
        <f t="shared" si="505"/>
        <v>22583.664210139093</v>
      </c>
      <c r="AI1092" s="6">
        <v>19769</v>
      </c>
      <c r="AJ1092" s="21">
        <v>8.1751690144893002E-2</v>
      </c>
      <c r="AK1092" s="7">
        <v>-7559.5245000012219</v>
      </c>
      <c r="AL1092" s="7">
        <v>4864887.6653999984</v>
      </c>
      <c r="AM1092" s="25">
        <f t="shared" si="506"/>
        <v>22387.883570202303</v>
      </c>
      <c r="AN1092" s="6">
        <v>19811</v>
      </c>
      <c r="AO1092" s="21">
        <v>8.2972046964295998E-2</v>
      </c>
      <c r="AP1092" s="7">
        <v>-7559.5245000012219</v>
      </c>
      <c r="AQ1092" s="7">
        <v>4864887.6653999984</v>
      </c>
      <c r="AR1092" s="25">
        <f t="shared" si="507"/>
        <v>21099.530032824128</v>
      </c>
      <c r="AS1092" s="6">
        <v>19854</v>
      </c>
      <c r="AT1092" s="21">
        <v>8.4290632094463497E-2</v>
      </c>
      <c r="AU1092" s="7">
        <v>-7559.5245000012219</v>
      </c>
      <c r="AV1092" s="7">
        <v>4864887.6653999984</v>
      </c>
      <c r="AW1092" s="25">
        <f t="shared" si="508"/>
        <v>19809.921634424507</v>
      </c>
      <c r="AX1092" s="6">
        <v>4810</v>
      </c>
      <c r="AY1092" s="21">
        <v>8.7571458978215305E-2</v>
      </c>
      <c r="AZ1092" s="7">
        <v>-7555.1455999985337</v>
      </c>
      <c r="BA1092" s="7">
        <v>4864885.2594999969</v>
      </c>
      <c r="BB1092" s="25">
        <f t="shared" si="509"/>
        <v>17003.943717461349</v>
      </c>
      <c r="BC1092" s="6">
        <v>4856</v>
      </c>
      <c r="BD1092" s="21">
        <v>9.2098298315318003E-2</v>
      </c>
      <c r="BE1092" s="7">
        <v>-7559.5245000012219</v>
      </c>
      <c r="BF1092" s="7">
        <v>4864887.6653999984</v>
      </c>
      <c r="BG1092" s="25">
        <f t="shared" si="510"/>
        <v>13899.320729233717</v>
      </c>
      <c r="BH1092" s="6">
        <v>5108</v>
      </c>
      <c r="BI1092" s="21">
        <v>9.6287168288070907E-2</v>
      </c>
      <c r="BJ1092" s="7">
        <v>-7555.1455999985337</v>
      </c>
      <c r="BK1092" s="7">
        <v>4864885.2594999969</v>
      </c>
      <c r="BL1092" s="25">
        <f t="shared" si="511"/>
        <v>11633.927181011597</v>
      </c>
      <c r="BM1092" s="6">
        <v>19503</v>
      </c>
      <c r="BN1092" s="21">
        <v>9.9738525723278806E-2</v>
      </c>
      <c r="BO1092" s="7">
        <v>-7559.5245000012219</v>
      </c>
      <c r="BP1092" s="7">
        <v>4864887.6653999984</v>
      </c>
      <c r="BQ1092" s="25">
        <f t="shared" si="512"/>
        <v>10105.276990427454</v>
      </c>
      <c r="BR1092" s="6">
        <v>19676</v>
      </c>
      <c r="BS1092" s="21">
        <v>0.1006325257912213</v>
      </c>
      <c r="BT1092" s="7">
        <v>-7555.1455999985337</v>
      </c>
      <c r="BU1092" s="7">
        <v>4864885.2594999969</v>
      </c>
      <c r="BV1092" s="25">
        <f t="shared" si="513"/>
        <v>9750.940513602689</v>
      </c>
      <c r="BW1092" s="6">
        <v>4960</v>
      </c>
      <c r="BX1092" s="21">
        <v>0.1012437997191428</v>
      </c>
      <c r="BY1092" s="7">
        <v>-7559.5245000012219</v>
      </c>
      <c r="BZ1092" s="7">
        <v>4864887.6653999984</v>
      </c>
      <c r="CA1092" s="25">
        <f t="shared" si="514"/>
        <v>9517.5738617288662</v>
      </c>
      <c r="CB1092" s="6">
        <v>19811</v>
      </c>
      <c r="CC1092" s="21">
        <v>5.1123748406411602E-2</v>
      </c>
      <c r="CD1092" s="7">
        <v>-7559.5245000012219</v>
      </c>
      <c r="CE1092" s="7">
        <v>4864887.6653999984</v>
      </c>
      <c r="CF1092" s="25">
        <f t="shared" si="515"/>
        <v>146389.26976496872</v>
      </c>
      <c r="CG1092" s="6">
        <v>19769</v>
      </c>
      <c r="CH1092" s="21">
        <v>5.1562477426065803E-2</v>
      </c>
      <c r="CI1092" s="7">
        <v>-7559.5245000012219</v>
      </c>
      <c r="CJ1092" s="7">
        <v>4864887.6653999984</v>
      </c>
      <c r="CK1092" s="25">
        <f t="shared" si="516"/>
        <v>141470.17701959767</v>
      </c>
      <c r="CL1092" s="6">
        <v>19854</v>
      </c>
      <c r="CM1092" s="21">
        <v>5.27663492246166E-2</v>
      </c>
      <c r="CN1092" s="7">
        <v>-7559.5245000012219</v>
      </c>
      <c r="CO1092" s="7">
        <v>4864887.6653999984</v>
      </c>
      <c r="CP1092" s="25">
        <f t="shared" si="517"/>
        <v>128994.68319573333</v>
      </c>
      <c r="CQ1092" s="6">
        <v>19895</v>
      </c>
      <c r="CR1092" s="21">
        <v>5.33744652367509E-2</v>
      </c>
      <c r="CS1092" s="7">
        <v>-7559.5245000012219</v>
      </c>
      <c r="CT1092" s="7">
        <v>4864887.6653999984</v>
      </c>
      <c r="CU1092" s="25">
        <f t="shared" si="518"/>
        <v>123215.64441016279</v>
      </c>
      <c r="CV1092" s="6">
        <v>19766</v>
      </c>
      <c r="CW1092" s="21">
        <v>6.0001181125612701E-2</v>
      </c>
      <c r="CX1092" s="7">
        <v>-7555.1455999985337</v>
      </c>
      <c r="CY1092" s="7">
        <v>4864885.2594999969</v>
      </c>
      <c r="CZ1092" s="25">
        <f t="shared" si="519"/>
        <v>77154.418377121488</v>
      </c>
      <c r="DA1092" s="6">
        <v>4909</v>
      </c>
      <c r="DB1092" s="21">
        <v>6.1148459383753399E-2</v>
      </c>
      <c r="DC1092" s="7">
        <v>-7555.1455999985337</v>
      </c>
      <c r="DD1092" s="7">
        <v>4864885.2594999969</v>
      </c>
      <c r="DE1092" s="25">
        <f t="shared" si="520"/>
        <v>71525.009080302596</v>
      </c>
      <c r="DF1092" s="6">
        <v>19589</v>
      </c>
      <c r="DG1092" s="21">
        <v>6.2467175847425803E-2</v>
      </c>
      <c r="DH1092" s="7">
        <v>-7555.1455999985337</v>
      </c>
      <c r="DI1092" s="7">
        <v>4864885.2594999969</v>
      </c>
      <c r="DJ1092" s="25">
        <f t="shared" si="521"/>
        <v>65673.855426398819</v>
      </c>
      <c r="DK1092" s="6">
        <v>19548</v>
      </c>
      <c r="DL1092" s="21">
        <v>6.3004753167574395E-2</v>
      </c>
      <c r="DM1092" s="7">
        <v>-7559.5245000012219</v>
      </c>
      <c r="DN1092" s="7">
        <v>4864887.6653999984</v>
      </c>
      <c r="DO1092" s="25">
        <f t="shared" si="522"/>
        <v>63460.97527294363</v>
      </c>
      <c r="DP1092" s="6">
        <v>5009</v>
      </c>
      <c r="DQ1092" s="21">
        <v>6.3627619575038596E-2</v>
      </c>
      <c r="DR1092" s="7">
        <v>-7555.1455999985337</v>
      </c>
      <c r="DS1092" s="7">
        <v>4864885.2594999969</v>
      </c>
      <c r="DT1092" s="25">
        <f t="shared" si="523"/>
        <v>61012.285921516544</v>
      </c>
      <c r="DU1092" s="6">
        <v>4960</v>
      </c>
      <c r="DV1092" s="21">
        <v>6.5490641115883499E-2</v>
      </c>
      <c r="DW1092" s="7">
        <v>-7559.5245000012219</v>
      </c>
      <c r="DX1092" s="7">
        <v>4864887.6653999984</v>
      </c>
      <c r="DY1092" s="25">
        <f t="shared" si="524"/>
        <v>54360.448626338526</v>
      </c>
      <c r="DZ1092" s="6">
        <v>19676</v>
      </c>
      <c r="EA1092" s="21">
        <v>6.5734265734265704E-2</v>
      </c>
      <c r="EB1092" s="7">
        <v>-7555.1455999985337</v>
      </c>
      <c r="EC1092" s="7">
        <v>4864885.2594999969</v>
      </c>
      <c r="ED1092" s="25">
        <f t="shared" si="525"/>
        <v>53559.034007551018</v>
      </c>
      <c r="EE1092" s="6">
        <v>19590</v>
      </c>
      <c r="EF1092" s="21">
        <v>6.6440349175557703E-2</v>
      </c>
      <c r="EG1092" s="7">
        <v>-7559.5245000012219</v>
      </c>
      <c r="EH1092" s="7">
        <v>4864887.6653999984</v>
      </c>
      <c r="EI1092" s="25">
        <f t="shared" si="526"/>
        <v>51318.313460861114</v>
      </c>
    </row>
    <row r="1093" spans="1:139" x14ac:dyDescent="0.25">
      <c r="A1093" s="6">
        <v>1079</v>
      </c>
      <c r="B1093" s="6">
        <v>1</v>
      </c>
      <c r="C1093" s="6">
        <v>3</v>
      </c>
      <c r="D1093" s="6">
        <v>1</v>
      </c>
      <c r="E1093" s="6">
        <v>3</v>
      </c>
      <c r="F1093" s="20">
        <f t="shared" si="496"/>
        <v>1</v>
      </c>
      <c r="G1093" s="20">
        <f t="shared" si="497"/>
        <v>1</v>
      </c>
      <c r="H1093" s="20">
        <f t="shared" si="498"/>
        <v>1</v>
      </c>
      <c r="I1093" s="7">
        <v>-7569.8527868919282</v>
      </c>
      <c r="J1093" s="7">
        <v>4864874.6473682784</v>
      </c>
      <c r="K1093" s="6">
        <v>-3</v>
      </c>
      <c r="L1093" s="6">
        <v>-3</v>
      </c>
      <c r="M1093" s="7">
        <v>-7566.1623576140282</v>
      </c>
      <c r="N1093" s="7">
        <v>4864875.2606747858</v>
      </c>
      <c r="O1093" s="26">
        <f t="shared" si="499"/>
        <v>-7566.1623576140264</v>
      </c>
      <c r="P1093" s="26">
        <f t="shared" si="500"/>
        <v>4864875.2606747858</v>
      </c>
      <c r="Q1093" s="20">
        <f t="shared" si="501"/>
        <v>1</v>
      </c>
      <c r="R1093" s="26">
        <f t="shared" si="502"/>
        <v>3.7410443899127368</v>
      </c>
      <c r="S1093" s="26">
        <f>R1093*'8_HeSo_Mercator'!$B$7</f>
        <v>2.866112710921513</v>
      </c>
      <c r="T1093" s="6">
        <v>5061</v>
      </c>
      <c r="U1093" s="21">
        <v>7.1424348326836695E-2</v>
      </c>
      <c r="V1093" s="7">
        <v>-7568.7230999991298</v>
      </c>
      <c r="W1093" s="7">
        <v>4864876.6818000004</v>
      </c>
      <c r="X1093" s="25">
        <f t="shared" si="503"/>
        <v>38425.086484890067</v>
      </c>
      <c r="Y1093" s="6">
        <v>4754</v>
      </c>
      <c r="Z1093" s="21">
        <v>8.0807662194024896E-2</v>
      </c>
      <c r="AA1093" s="7">
        <v>-7568.7230999991298</v>
      </c>
      <c r="AB1093" s="7">
        <v>4864876.6818000004</v>
      </c>
      <c r="AC1093" s="25">
        <f t="shared" si="504"/>
        <v>23452.536990915149</v>
      </c>
      <c r="AD1093" s="6">
        <v>5010</v>
      </c>
      <c r="AE1093" s="21">
        <v>8.2603437297864596E-2</v>
      </c>
      <c r="AF1093" s="7">
        <v>-7559.6374999992549</v>
      </c>
      <c r="AG1093" s="7">
        <v>4864871.6396000013</v>
      </c>
      <c r="AH1093" s="25">
        <f t="shared" si="505"/>
        <v>21478.67673440713</v>
      </c>
      <c r="AI1093" s="6">
        <v>4961</v>
      </c>
      <c r="AJ1093" s="21">
        <v>8.3039015912095407E-2</v>
      </c>
      <c r="AK1093" s="7">
        <v>-7568.7230999991298</v>
      </c>
      <c r="AL1093" s="7">
        <v>4864876.6818000004</v>
      </c>
      <c r="AM1093" s="25">
        <f t="shared" si="506"/>
        <v>21031.547295439639</v>
      </c>
      <c r="AN1093" s="6">
        <v>4914</v>
      </c>
      <c r="AO1093" s="21">
        <v>8.4488045744194301E-2</v>
      </c>
      <c r="AP1093" s="7">
        <v>-7568.7230999991298</v>
      </c>
      <c r="AQ1093" s="7">
        <v>4864876.6818000004</v>
      </c>
      <c r="AR1093" s="25">
        <f t="shared" si="507"/>
        <v>19625.419151077873</v>
      </c>
      <c r="AS1093" s="6">
        <v>4704</v>
      </c>
      <c r="AT1093" s="21">
        <v>0.1139649541418897</v>
      </c>
      <c r="AU1093" s="7">
        <v>-7568.7230999991298</v>
      </c>
      <c r="AV1093" s="7">
        <v>4864876.6818000004</v>
      </c>
      <c r="AW1093" s="25">
        <f t="shared" si="508"/>
        <v>5928.0890609207881</v>
      </c>
      <c r="AX1093" s="6">
        <v>5063</v>
      </c>
      <c r="AY1093" s="21">
        <v>0.12228006334542151</v>
      </c>
      <c r="AZ1093" s="7">
        <v>-7559.6374999992549</v>
      </c>
      <c r="BA1093" s="7">
        <v>4864871.6396000013</v>
      </c>
      <c r="BB1093" s="25">
        <f t="shared" si="509"/>
        <v>4472.7783784600715</v>
      </c>
      <c r="BC1093" s="6">
        <v>4860</v>
      </c>
      <c r="BD1093" s="21">
        <v>0.1231279197143149</v>
      </c>
      <c r="BE1093" s="7">
        <v>-7568.7230999991298</v>
      </c>
      <c r="BF1093" s="7">
        <v>4864876.6818000004</v>
      </c>
      <c r="BG1093" s="25">
        <f t="shared" si="510"/>
        <v>4350.8472073125877</v>
      </c>
      <c r="BH1093" s="6">
        <v>5012</v>
      </c>
      <c r="BI1093" s="21">
        <v>0.1261154158855059</v>
      </c>
      <c r="BJ1093" s="7">
        <v>-7568.7230999991298</v>
      </c>
      <c r="BK1093" s="7">
        <v>4864876.6818000004</v>
      </c>
      <c r="BL1093" s="25">
        <f t="shared" si="511"/>
        <v>3953.0043702229627</v>
      </c>
      <c r="BM1093" s="6">
        <v>5113</v>
      </c>
      <c r="BN1093" s="21">
        <v>0.13022373427794781</v>
      </c>
      <c r="BO1093" s="7">
        <v>-7559.6374999992549</v>
      </c>
      <c r="BP1093" s="7">
        <v>4864871.6396000013</v>
      </c>
      <c r="BQ1093" s="25">
        <f t="shared" si="512"/>
        <v>3477.2780584269422</v>
      </c>
      <c r="BR1093" s="6">
        <v>4809</v>
      </c>
      <c r="BS1093" s="21">
        <v>0.13454212099560869</v>
      </c>
      <c r="BT1093" s="7">
        <v>-7568.7230999991298</v>
      </c>
      <c r="BU1093" s="7">
        <v>4864876.6818000004</v>
      </c>
      <c r="BV1093" s="25">
        <f t="shared" si="513"/>
        <v>3051.8762574862249</v>
      </c>
      <c r="BW1093" s="6">
        <v>19500</v>
      </c>
      <c r="BX1093" s="21">
        <v>0.13647048819629809</v>
      </c>
      <c r="BY1093" s="7">
        <v>-7559.6374999992549</v>
      </c>
      <c r="BZ1093" s="7">
        <v>4864871.6396000013</v>
      </c>
      <c r="CA1093" s="25">
        <f t="shared" si="514"/>
        <v>2883.0025025953832</v>
      </c>
      <c r="CB1093" s="6">
        <v>5061</v>
      </c>
      <c r="CC1093" s="21">
        <v>6.5201436903704196E-2</v>
      </c>
      <c r="CD1093" s="7">
        <v>-7568.7230999991298</v>
      </c>
      <c r="CE1093" s="7">
        <v>4864876.6818000004</v>
      </c>
      <c r="CF1093" s="25">
        <f t="shared" si="515"/>
        <v>55331.35846090081</v>
      </c>
      <c r="CG1093" s="6">
        <v>5010</v>
      </c>
      <c r="CH1093" s="21">
        <v>6.6963951135426802E-2</v>
      </c>
      <c r="CI1093" s="7">
        <v>-7559.6374999992549</v>
      </c>
      <c r="CJ1093" s="7">
        <v>4864871.6396000013</v>
      </c>
      <c r="CK1093" s="25">
        <f t="shared" si="516"/>
        <v>49731.976153458221</v>
      </c>
      <c r="CL1093" s="6">
        <v>4961</v>
      </c>
      <c r="CM1093" s="21">
        <v>8.2021478681186297E-2</v>
      </c>
      <c r="CN1093" s="7">
        <v>-7568.7230999991298</v>
      </c>
      <c r="CO1093" s="7">
        <v>4864876.6818000004</v>
      </c>
      <c r="CP1093" s="25">
        <f t="shared" si="517"/>
        <v>22094.776973247674</v>
      </c>
      <c r="CQ1093" s="6">
        <v>4860</v>
      </c>
      <c r="CR1093" s="21">
        <v>8.2604123261305201E-2</v>
      </c>
      <c r="CS1093" s="7">
        <v>-7568.7230999991298</v>
      </c>
      <c r="CT1093" s="7">
        <v>4864876.6818000004</v>
      </c>
      <c r="CU1093" s="25">
        <f t="shared" si="518"/>
        <v>21477.963288013165</v>
      </c>
      <c r="CV1093" s="6">
        <v>4914</v>
      </c>
      <c r="CW1093" s="21">
        <v>8.3829299889228798E-2</v>
      </c>
      <c r="CX1093" s="7">
        <v>-7568.7230999991298</v>
      </c>
      <c r="CY1093" s="7">
        <v>4864876.6818000004</v>
      </c>
      <c r="CZ1093" s="25">
        <f t="shared" si="519"/>
        <v>20249.609080566242</v>
      </c>
      <c r="DA1093" s="6">
        <v>5063</v>
      </c>
      <c r="DB1093" s="21">
        <v>8.5524896550371599E-2</v>
      </c>
      <c r="DC1093" s="7">
        <v>-7559.6374999992549</v>
      </c>
      <c r="DD1093" s="7">
        <v>4864871.6396000013</v>
      </c>
      <c r="DE1093" s="25">
        <f t="shared" si="520"/>
        <v>18690.880887208408</v>
      </c>
      <c r="DF1093" s="6">
        <v>4754</v>
      </c>
      <c r="DG1093" s="21">
        <v>8.7065889281048206E-2</v>
      </c>
      <c r="DH1093" s="7">
        <v>-7568.7230999991298</v>
      </c>
      <c r="DI1093" s="7">
        <v>4864876.6818000004</v>
      </c>
      <c r="DJ1093" s="25">
        <f t="shared" si="521"/>
        <v>17402.347600163226</v>
      </c>
      <c r="DK1093" s="6">
        <v>4809</v>
      </c>
      <c r="DL1093" s="21">
        <v>9.6544594218457902E-2</v>
      </c>
      <c r="DM1093" s="7">
        <v>-7568.7230999991298</v>
      </c>
      <c r="DN1093" s="7">
        <v>4864876.6818000004</v>
      </c>
      <c r="DO1093" s="25">
        <f t="shared" si="522"/>
        <v>11510.340042540243</v>
      </c>
      <c r="DP1093" s="6">
        <v>19500</v>
      </c>
      <c r="DQ1093" s="21">
        <v>9.9804691353153493E-2</v>
      </c>
      <c r="DR1093" s="7">
        <v>-7559.6374999992549</v>
      </c>
      <c r="DS1093" s="7">
        <v>4864871.6396000013</v>
      </c>
      <c r="DT1093" s="25">
        <f t="shared" si="523"/>
        <v>10078.506408550591</v>
      </c>
      <c r="DU1093" s="6">
        <v>5113</v>
      </c>
      <c r="DV1093" s="21">
        <v>0.10384471817842469</v>
      </c>
      <c r="DW1093" s="7">
        <v>-7559.6374999992549</v>
      </c>
      <c r="DX1093" s="7">
        <v>4864871.6396000013</v>
      </c>
      <c r="DY1093" s="25">
        <f t="shared" si="524"/>
        <v>8599.2851803324738</v>
      </c>
      <c r="DZ1093" s="6">
        <v>4704</v>
      </c>
      <c r="EA1093" s="21">
        <v>0.1098304957483152</v>
      </c>
      <c r="EB1093" s="7">
        <v>-7568.7230999991298</v>
      </c>
      <c r="EC1093" s="7">
        <v>4864876.6818000004</v>
      </c>
      <c r="ED1093" s="25">
        <f t="shared" si="525"/>
        <v>6872.3967594280657</v>
      </c>
      <c r="EE1093" s="6">
        <v>5012</v>
      </c>
      <c r="EF1093" s="21">
        <v>0.1140972483980399</v>
      </c>
      <c r="EG1093" s="7">
        <v>-7568.7230999991298</v>
      </c>
      <c r="EH1093" s="7">
        <v>4864876.6818000004</v>
      </c>
      <c r="EI1093" s="25">
        <f t="shared" si="526"/>
        <v>5900.6426780245274</v>
      </c>
    </row>
    <row r="1094" spans="1:139" x14ac:dyDescent="0.25">
      <c r="A1094" s="6">
        <v>1080</v>
      </c>
      <c r="B1094" s="6">
        <v>2</v>
      </c>
      <c r="C1094" s="6">
        <v>4</v>
      </c>
      <c r="D1094" s="6">
        <v>2</v>
      </c>
      <c r="E1094" s="6">
        <v>4</v>
      </c>
      <c r="F1094" s="20">
        <f t="shared" si="496"/>
        <v>1</v>
      </c>
      <c r="G1094" s="20">
        <f t="shared" si="497"/>
        <v>1</v>
      </c>
      <c r="H1094" s="20">
        <f t="shared" si="498"/>
        <v>1</v>
      </c>
      <c r="I1094" s="7">
        <v>-7389.2269169602669</v>
      </c>
      <c r="J1094" s="7">
        <v>4864834.9604884638</v>
      </c>
      <c r="K1094" s="6">
        <v>6</v>
      </c>
      <c r="L1094" s="6">
        <v>-6</v>
      </c>
      <c r="M1094" s="7">
        <v>-7381.9562068686391</v>
      </c>
      <c r="N1094" s="7">
        <v>4864840.3454638757</v>
      </c>
      <c r="O1094" s="26">
        <f t="shared" si="499"/>
        <v>-7381.9562068686409</v>
      </c>
      <c r="P1094" s="26">
        <f t="shared" si="500"/>
        <v>4864840.3454638757</v>
      </c>
      <c r="Q1094" s="20">
        <f t="shared" si="501"/>
        <v>1</v>
      </c>
      <c r="R1094" s="26">
        <f t="shared" si="502"/>
        <v>9.0477171387899222</v>
      </c>
      <c r="S1094" s="26">
        <f>R1094*'8_HeSo_Mercator'!$B$7</f>
        <v>6.9316945733736937</v>
      </c>
      <c r="T1094" s="6">
        <v>2526</v>
      </c>
      <c r="U1094" s="21">
        <v>0.5580928491429421</v>
      </c>
      <c r="V1094" s="7">
        <v>-7370.0106999985874</v>
      </c>
      <c r="W1094" s="7">
        <v>4864847.7534999996</v>
      </c>
      <c r="X1094" s="25">
        <f t="shared" si="503"/>
        <v>10.307994265954406</v>
      </c>
      <c r="Y1094" s="6">
        <v>3209</v>
      </c>
      <c r="Z1094" s="21">
        <v>0.57558964608371777</v>
      </c>
      <c r="AA1094" s="7">
        <v>-7370.0106999985874</v>
      </c>
      <c r="AB1094" s="7">
        <v>4864847.7534999996</v>
      </c>
      <c r="AC1094" s="25">
        <f t="shared" si="504"/>
        <v>9.1106236683901312</v>
      </c>
      <c r="AD1094" s="6">
        <v>2519</v>
      </c>
      <c r="AE1094" s="21">
        <v>0.57595825490872754</v>
      </c>
      <c r="AF1094" s="7">
        <v>-7384.7291000001132</v>
      </c>
      <c r="AG1094" s="7">
        <v>4864840.3964999989</v>
      </c>
      <c r="AH1094" s="25">
        <f t="shared" si="505"/>
        <v>9.0873231340533938</v>
      </c>
      <c r="AI1094" s="6">
        <v>2420</v>
      </c>
      <c r="AJ1094" s="21">
        <v>0.57643917203892114</v>
      </c>
      <c r="AK1094" s="7">
        <v>-7384.7291000001132</v>
      </c>
      <c r="AL1094" s="7">
        <v>4864840.3964999989</v>
      </c>
      <c r="AM1094" s="25">
        <f t="shared" si="506"/>
        <v>9.0570352317997198</v>
      </c>
      <c r="AN1094" s="6">
        <v>2422</v>
      </c>
      <c r="AO1094" s="21">
        <v>0.57875227693242359</v>
      </c>
      <c r="AP1094" s="7">
        <v>-7385.5263999998569</v>
      </c>
      <c r="AQ1094" s="7">
        <v>4864838.9589999989</v>
      </c>
      <c r="AR1094" s="25">
        <f t="shared" si="507"/>
        <v>8.9131076011591208</v>
      </c>
      <c r="AS1094" s="6">
        <v>2624</v>
      </c>
      <c r="AT1094" s="21">
        <v>0.58003948451830978</v>
      </c>
      <c r="AU1094" s="7">
        <v>-7370.0106999985874</v>
      </c>
      <c r="AV1094" s="7">
        <v>4864847.7534999996</v>
      </c>
      <c r="AW1094" s="25">
        <f t="shared" si="508"/>
        <v>8.8342516916482925</v>
      </c>
      <c r="AX1094" s="6">
        <v>2620</v>
      </c>
      <c r="AY1094" s="21">
        <v>0.58279446579821781</v>
      </c>
      <c r="AZ1094" s="7">
        <v>-7385.5263999998569</v>
      </c>
      <c r="BA1094" s="7">
        <v>4864838.9589999989</v>
      </c>
      <c r="BB1094" s="25">
        <f t="shared" si="509"/>
        <v>8.6683876302773015</v>
      </c>
      <c r="BC1094" s="6">
        <v>2764</v>
      </c>
      <c r="BD1094" s="21">
        <v>0.58371054081162288</v>
      </c>
      <c r="BE1094" s="7">
        <v>-7390.7611999996006</v>
      </c>
      <c r="BF1094" s="7">
        <v>4864835.1410000026</v>
      </c>
      <c r="BG1094" s="25">
        <f t="shared" si="510"/>
        <v>8.6140989466855018</v>
      </c>
      <c r="BH1094" s="6">
        <v>3034</v>
      </c>
      <c r="BI1094" s="21">
        <v>0.58455696327910722</v>
      </c>
      <c r="BJ1094" s="7">
        <v>-7359.3310999982059</v>
      </c>
      <c r="BK1094" s="7">
        <v>4864837.2735000029</v>
      </c>
      <c r="BL1094" s="25">
        <f t="shared" si="511"/>
        <v>8.564315288228908</v>
      </c>
      <c r="BM1094" s="6">
        <v>2618</v>
      </c>
      <c r="BN1094" s="21">
        <v>0.58659742736178133</v>
      </c>
      <c r="BO1094" s="7">
        <v>-7384.7291000001132</v>
      </c>
      <c r="BP1094" s="7">
        <v>4864840.3964999989</v>
      </c>
      <c r="BQ1094" s="25">
        <f t="shared" si="512"/>
        <v>8.4457726028768203</v>
      </c>
      <c r="BR1094" s="6">
        <v>3208</v>
      </c>
      <c r="BS1094" s="21">
        <v>0.58668435284706832</v>
      </c>
      <c r="BT1094" s="7">
        <v>-7384.7291000001132</v>
      </c>
      <c r="BU1094" s="7">
        <v>4864840.3964999989</v>
      </c>
      <c r="BV1094" s="25">
        <f t="shared" si="513"/>
        <v>8.4407682782707898</v>
      </c>
      <c r="BW1094" s="6">
        <v>3110</v>
      </c>
      <c r="BX1094" s="21">
        <v>0.58758186180587801</v>
      </c>
      <c r="BY1094" s="7">
        <v>-7384.7291000001132</v>
      </c>
      <c r="BZ1094" s="7">
        <v>4864840.3964999989</v>
      </c>
      <c r="CA1094" s="25">
        <f t="shared" si="514"/>
        <v>8.389314508181501</v>
      </c>
      <c r="CB1094" s="6">
        <v>2567</v>
      </c>
      <c r="CC1094" s="21">
        <v>0.54415242213363946</v>
      </c>
      <c r="CD1094" s="7">
        <v>-7390.4354000017047</v>
      </c>
      <c r="CE1094" s="7">
        <v>4864835.8969999999</v>
      </c>
      <c r="CF1094" s="25">
        <f t="shared" si="515"/>
        <v>11.40558941156533</v>
      </c>
      <c r="CG1094" s="6">
        <v>2366</v>
      </c>
      <c r="CH1094" s="21">
        <v>0.60803479352553469</v>
      </c>
      <c r="CI1094" s="7">
        <v>-7390.4354000017047</v>
      </c>
      <c r="CJ1094" s="7">
        <v>4864835.8969999999</v>
      </c>
      <c r="CK1094" s="25">
        <f t="shared" si="516"/>
        <v>7.3162118693902096</v>
      </c>
      <c r="CL1094" s="6">
        <v>2665</v>
      </c>
      <c r="CM1094" s="21">
        <v>0.61342902323318327</v>
      </c>
      <c r="CN1094" s="7">
        <v>-7390.4354000017047</v>
      </c>
      <c r="CO1094" s="7">
        <v>4864835.8969999999</v>
      </c>
      <c r="CP1094" s="25">
        <f t="shared" si="517"/>
        <v>7.0622440301815654</v>
      </c>
      <c r="CQ1094" s="6">
        <v>2526</v>
      </c>
      <c r="CR1094" s="21">
        <v>0.62706371386299031</v>
      </c>
      <c r="CS1094" s="7">
        <v>-7370.0106999985874</v>
      </c>
      <c r="CT1094" s="7">
        <v>4864847.7534999996</v>
      </c>
      <c r="CU1094" s="25">
        <f t="shared" si="518"/>
        <v>6.4677514027163836</v>
      </c>
      <c r="CV1094" s="6">
        <v>3251</v>
      </c>
      <c r="CW1094" s="21">
        <v>0.62718523750662192</v>
      </c>
      <c r="CX1094" s="7">
        <v>-7390.4354000017047</v>
      </c>
      <c r="CY1094" s="7">
        <v>4864835.8969999999</v>
      </c>
      <c r="CZ1094" s="25">
        <f t="shared" si="519"/>
        <v>6.4627400838265583</v>
      </c>
      <c r="DA1094" s="6">
        <v>2856</v>
      </c>
      <c r="DB1094" s="21">
        <v>0.6332001416215669</v>
      </c>
      <c r="DC1094" s="7">
        <v>-7390.4354000017047</v>
      </c>
      <c r="DD1094" s="7">
        <v>4864835.8969999999</v>
      </c>
      <c r="DE1094" s="25">
        <f t="shared" si="520"/>
        <v>6.2206531499014526</v>
      </c>
      <c r="DF1094" s="6">
        <v>2757</v>
      </c>
      <c r="DG1094" s="21">
        <v>0.63400524035592898</v>
      </c>
      <c r="DH1094" s="7">
        <v>-7390.4354000017047</v>
      </c>
      <c r="DI1094" s="7">
        <v>4864835.8969999999</v>
      </c>
      <c r="DJ1094" s="25">
        <f t="shared" si="521"/>
        <v>6.1891158181710795</v>
      </c>
      <c r="DK1094" s="6">
        <v>3209</v>
      </c>
      <c r="DL1094" s="21">
        <v>0.63636363636363624</v>
      </c>
      <c r="DM1094" s="7">
        <v>-7370.0106999985874</v>
      </c>
      <c r="DN1094" s="7">
        <v>4864847.7534999996</v>
      </c>
      <c r="DO1094" s="25">
        <f t="shared" si="522"/>
        <v>6.0978758850479009</v>
      </c>
      <c r="DP1094" s="6">
        <v>3053</v>
      </c>
      <c r="DQ1094" s="21">
        <v>0.64033986675678289</v>
      </c>
      <c r="DR1094" s="7">
        <v>-7390.4354000017047</v>
      </c>
      <c r="DS1094" s="7">
        <v>4864835.8969999999</v>
      </c>
      <c r="DT1094" s="25">
        <f t="shared" si="523"/>
        <v>5.9478202452168922</v>
      </c>
      <c r="DU1094" s="6">
        <v>2624</v>
      </c>
      <c r="DV1094" s="21">
        <v>0.64208438514244504</v>
      </c>
      <c r="DW1094" s="7">
        <v>-7370.0106999985874</v>
      </c>
      <c r="DX1094" s="7">
        <v>4864847.7534999996</v>
      </c>
      <c r="DY1094" s="25">
        <f t="shared" si="524"/>
        <v>5.8834432166735846</v>
      </c>
      <c r="DZ1094" s="6">
        <v>11473</v>
      </c>
      <c r="EA1094" s="21">
        <v>0.64564058334640118</v>
      </c>
      <c r="EB1094" s="7">
        <v>-7373.0527999997139</v>
      </c>
      <c r="EC1094" s="7">
        <v>4864844.886500001</v>
      </c>
      <c r="ED1094" s="25">
        <f t="shared" si="525"/>
        <v>5.7548858683744015</v>
      </c>
      <c r="EE1094" s="6">
        <v>2955</v>
      </c>
      <c r="EF1094" s="21">
        <v>0.64651978943263799</v>
      </c>
      <c r="EG1094" s="7">
        <v>-7390.4354000017047</v>
      </c>
      <c r="EH1094" s="7">
        <v>4864835.8969999999</v>
      </c>
      <c r="EI1094" s="25">
        <f t="shared" si="526"/>
        <v>5.7236452537415285</v>
      </c>
    </row>
    <row r="1095" spans="1:139" x14ac:dyDescent="0.25">
      <c r="A1095" s="6">
        <v>1081</v>
      </c>
      <c r="B1095" s="6">
        <v>2</v>
      </c>
      <c r="C1095" s="6">
        <v>4</v>
      </c>
      <c r="D1095" s="6">
        <v>2</v>
      </c>
      <c r="E1095" s="6">
        <v>4</v>
      </c>
      <c r="F1095" s="20">
        <f t="shared" si="496"/>
        <v>1</v>
      </c>
      <c r="G1095" s="20">
        <f t="shared" si="497"/>
        <v>1</v>
      </c>
      <c r="H1095" s="20">
        <f t="shared" si="498"/>
        <v>1</v>
      </c>
      <c r="I1095" s="7">
        <v>-7352.0641780897713</v>
      </c>
      <c r="J1095" s="7">
        <v>4864835.4806006253</v>
      </c>
      <c r="K1095" s="6">
        <v>-6</v>
      </c>
      <c r="L1095" s="6">
        <v>-6</v>
      </c>
      <c r="M1095" s="7">
        <v>-7352.8827150849575</v>
      </c>
      <c r="N1095" s="7">
        <v>4864838.2509842888</v>
      </c>
      <c r="O1095" s="26">
        <f t="shared" si="499"/>
        <v>-7352.8827150849575</v>
      </c>
      <c r="P1095" s="26">
        <f t="shared" si="500"/>
        <v>4864838.2509842888</v>
      </c>
      <c r="Q1095" s="20">
        <f t="shared" si="501"/>
        <v>1</v>
      </c>
      <c r="R1095" s="26">
        <f t="shared" si="502"/>
        <v>2.8887762902897793</v>
      </c>
      <c r="S1095" s="26">
        <f>R1095*'8_HeSo_Mercator'!$B$7</f>
        <v>2.213167656318924</v>
      </c>
      <c r="T1095" s="6">
        <v>2726</v>
      </c>
      <c r="U1095" s="21">
        <v>0.2358142327182064</v>
      </c>
      <c r="V1095" s="7">
        <v>-7352.339699998498</v>
      </c>
      <c r="W1095" s="7">
        <v>4864837.9496999979</v>
      </c>
      <c r="X1095" s="25">
        <f t="shared" si="503"/>
        <v>323.38505491203131</v>
      </c>
      <c r="Y1095" s="6">
        <v>2826</v>
      </c>
      <c r="Z1095" s="21">
        <v>0.2358142327182064</v>
      </c>
      <c r="AA1095" s="7">
        <v>-7352.339699998498</v>
      </c>
      <c r="AB1095" s="7">
        <v>4864837.9496999979</v>
      </c>
      <c r="AC1095" s="25">
        <f t="shared" si="504"/>
        <v>323.38505491203131</v>
      </c>
      <c r="AD1095" s="6">
        <v>2922</v>
      </c>
      <c r="AE1095" s="21">
        <v>0.2358142327182064</v>
      </c>
      <c r="AF1095" s="7">
        <v>-7352.339699998498</v>
      </c>
      <c r="AG1095" s="7">
        <v>4864837.9496999979</v>
      </c>
      <c r="AH1095" s="25">
        <f t="shared" si="505"/>
        <v>323.38505491203131</v>
      </c>
      <c r="AI1095" s="6">
        <v>3018</v>
      </c>
      <c r="AJ1095" s="21">
        <v>0.24087557971281509</v>
      </c>
      <c r="AK1095" s="7">
        <v>-7352.339699998498</v>
      </c>
      <c r="AL1095" s="7">
        <v>4864837.9496999979</v>
      </c>
      <c r="AM1095" s="25">
        <f t="shared" si="506"/>
        <v>297.04955662874494</v>
      </c>
      <c r="AN1095" s="6">
        <v>2627</v>
      </c>
      <c r="AO1095" s="21">
        <v>0.2409622175284899</v>
      </c>
      <c r="AP1095" s="7">
        <v>-7352.339699998498</v>
      </c>
      <c r="AQ1095" s="7">
        <v>4864837.9496999979</v>
      </c>
      <c r="AR1095" s="25">
        <f t="shared" si="507"/>
        <v>296.6225710468849</v>
      </c>
      <c r="AS1095" s="6">
        <v>3116</v>
      </c>
      <c r="AT1095" s="21">
        <v>0.2655934929306859</v>
      </c>
      <c r="AU1095" s="7">
        <v>-7352.339699998498</v>
      </c>
      <c r="AV1095" s="7">
        <v>4864837.9496999979</v>
      </c>
      <c r="AW1095" s="25">
        <f t="shared" si="508"/>
        <v>200.96955818069367</v>
      </c>
      <c r="AX1095" s="6">
        <v>2725</v>
      </c>
      <c r="AY1095" s="21">
        <v>0.266640989752706</v>
      </c>
      <c r="AZ1095" s="7">
        <v>-7349.5460000000894</v>
      </c>
      <c r="BA1095" s="7">
        <v>4864836.3998000026</v>
      </c>
      <c r="BB1095" s="25">
        <f t="shared" si="509"/>
        <v>197.8300902387507</v>
      </c>
      <c r="BC1095" s="6">
        <v>2529</v>
      </c>
      <c r="BD1095" s="21">
        <v>0.2670047034960974</v>
      </c>
      <c r="BE1095" s="7">
        <v>-7356.6119999997318</v>
      </c>
      <c r="BF1095" s="7">
        <v>4864840.320100002</v>
      </c>
      <c r="BG1095" s="25">
        <f t="shared" si="510"/>
        <v>196.75435437942716</v>
      </c>
      <c r="BH1095" s="6">
        <v>2528</v>
      </c>
      <c r="BI1095" s="21">
        <v>0.27512871833332397</v>
      </c>
      <c r="BJ1095" s="7">
        <v>-7352.339699998498</v>
      </c>
      <c r="BK1095" s="7">
        <v>4864837.9496999979</v>
      </c>
      <c r="BL1095" s="25">
        <f t="shared" si="511"/>
        <v>174.52445875961507</v>
      </c>
      <c r="BM1095" s="6">
        <v>2827</v>
      </c>
      <c r="BN1095" s="21">
        <v>0.2957189467072035</v>
      </c>
      <c r="BO1095" s="7">
        <v>-7349.5460000000894</v>
      </c>
      <c r="BP1095" s="7">
        <v>4864836.3998000026</v>
      </c>
      <c r="BQ1095" s="25">
        <f t="shared" si="512"/>
        <v>130.76255487997756</v>
      </c>
      <c r="BR1095" s="6">
        <v>2336</v>
      </c>
      <c r="BS1095" s="21">
        <v>0.30065513184902343</v>
      </c>
      <c r="BT1095" s="7">
        <v>-7352.339699998498</v>
      </c>
      <c r="BU1095" s="7">
        <v>4864837.9496999979</v>
      </c>
      <c r="BV1095" s="25">
        <f t="shared" si="513"/>
        <v>122.38424565781715</v>
      </c>
      <c r="BW1095" s="6">
        <v>3217</v>
      </c>
      <c r="BX1095" s="21">
        <v>0.30065513184902343</v>
      </c>
      <c r="BY1095" s="7">
        <v>-7352.339699998498</v>
      </c>
      <c r="BZ1095" s="7">
        <v>4864837.9496999979</v>
      </c>
      <c r="CA1095" s="25">
        <f t="shared" si="514"/>
        <v>122.38424565781715</v>
      </c>
      <c r="CB1095" s="6">
        <v>2726</v>
      </c>
      <c r="CC1095" s="21">
        <v>0.23530034512693471</v>
      </c>
      <c r="CD1095" s="7">
        <v>-7352.339699998498</v>
      </c>
      <c r="CE1095" s="7">
        <v>4864837.9496999979</v>
      </c>
      <c r="CF1095" s="25">
        <f t="shared" si="515"/>
        <v>326.21936896145297</v>
      </c>
      <c r="CG1095" s="6">
        <v>2826</v>
      </c>
      <c r="CH1095" s="21">
        <v>0.23530034512693471</v>
      </c>
      <c r="CI1095" s="7">
        <v>-7352.339699998498</v>
      </c>
      <c r="CJ1095" s="7">
        <v>4864837.9496999979</v>
      </c>
      <c r="CK1095" s="25">
        <f t="shared" si="516"/>
        <v>326.21936896145297</v>
      </c>
      <c r="CL1095" s="6">
        <v>2922</v>
      </c>
      <c r="CM1095" s="21">
        <v>0.23530034512693471</v>
      </c>
      <c r="CN1095" s="7">
        <v>-7352.339699998498</v>
      </c>
      <c r="CO1095" s="7">
        <v>4864837.9496999979</v>
      </c>
      <c r="CP1095" s="25">
        <f t="shared" si="517"/>
        <v>326.21936896145297</v>
      </c>
      <c r="CQ1095" s="6">
        <v>2529</v>
      </c>
      <c r="CR1095" s="21">
        <v>0.23873327634534719</v>
      </c>
      <c r="CS1095" s="7">
        <v>-7356.6119999997318</v>
      </c>
      <c r="CT1095" s="7">
        <v>4864840.320100002</v>
      </c>
      <c r="CU1095" s="25">
        <f t="shared" si="518"/>
        <v>307.85638605299272</v>
      </c>
      <c r="CV1095" s="6">
        <v>2627</v>
      </c>
      <c r="CW1095" s="21">
        <v>0.2396659794673163</v>
      </c>
      <c r="CX1095" s="7">
        <v>-7352.339699998498</v>
      </c>
      <c r="CY1095" s="7">
        <v>4864837.9496999979</v>
      </c>
      <c r="CZ1095" s="25">
        <f t="shared" si="519"/>
        <v>303.09197550993423</v>
      </c>
      <c r="DA1095" s="6">
        <v>3018</v>
      </c>
      <c r="DB1095" s="21">
        <v>0.2409317517620766</v>
      </c>
      <c r="DC1095" s="7">
        <v>-7352.339699998498</v>
      </c>
      <c r="DD1095" s="7">
        <v>4864837.9496999979</v>
      </c>
      <c r="DE1095" s="25">
        <f t="shared" si="520"/>
        <v>296.77263093893794</v>
      </c>
      <c r="DF1095" s="6">
        <v>2725</v>
      </c>
      <c r="DG1095" s="21">
        <v>0.2422269521305454</v>
      </c>
      <c r="DH1095" s="7">
        <v>-7349.5460000000894</v>
      </c>
      <c r="DI1095" s="7">
        <v>4864836.3998000026</v>
      </c>
      <c r="DJ1095" s="25">
        <f t="shared" si="521"/>
        <v>290.4759237865502</v>
      </c>
      <c r="DK1095" s="6">
        <v>3116</v>
      </c>
      <c r="DL1095" s="21">
        <v>0.26424679421524849</v>
      </c>
      <c r="DM1095" s="7">
        <v>-7352.339699998498</v>
      </c>
      <c r="DN1095" s="7">
        <v>4864837.9496999979</v>
      </c>
      <c r="DO1095" s="25">
        <f t="shared" si="522"/>
        <v>205.09784208990192</v>
      </c>
      <c r="DP1095" s="6">
        <v>2528</v>
      </c>
      <c r="DQ1095" s="21">
        <v>0.26541123450828907</v>
      </c>
      <c r="DR1095" s="7">
        <v>-7352.339699998498</v>
      </c>
      <c r="DS1095" s="7">
        <v>4864837.9496999979</v>
      </c>
      <c r="DT1095" s="25">
        <f t="shared" si="523"/>
        <v>201.5221518364111</v>
      </c>
      <c r="DU1095" s="6">
        <v>2827</v>
      </c>
      <c r="DV1095" s="21">
        <v>0.27163222679617949</v>
      </c>
      <c r="DW1095" s="7">
        <v>-7349.5460000000894</v>
      </c>
      <c r="DX1095" s="7">
        <v>4864836.3998000026</v>
      </c>
      <c r="DY1095" s="25">
        <f t="shared" si="524"/>
        <v>183.6854786626721</v>
      </c>
      <c r="DZ1095" s="6">
        <v>2626</v>
      </c>
      <c r="EA1095" s="21">
        <v>0.27909966647412843</v>
      </c>
      <c r="EB1095" s="7">
        <v>-7363.2822999991477</v>
      </c>
      <c r="EC1095" s="7">
        <v>4864844.0207000002</v>
      </c>
      <c r="ED1095" s="25">
        <f t="shared" si="525"/>
        <v>164.8020956606496</v>
      </c>
      <c r="EE1095" s="6">
        <v>3211</v>
      </c>
      <c r="EF1095" s="21">
        <v>0.28575384444977753</v>
      </c>
      <c r="EG1095" s="7">
        <v>-7363.2822999991477</v>
      </c>
      <c r="EH1095" s="7">
        <v>4864844.0207000002</v>
      </c>
      <c r="EI1095" s="25">
        <f t="shared" si="526"/>
        <v>149.97942080050993</v>
      </c>
    </row>
    <row r="1096" spans="1:139" x14ac:dyDescent="0.25">
      <c r="A1096" s="6">
        <v>1082</v>
      </c>
      <c r="B1096" s="6">
        <v>2</v>
      </c>
      <c r="C1096" s="6">
        <v>4</v>
      </c>
      <c r="D1096" s="6">
        <v>2</v>
      </c>
      <c r="E1096" s="6">
        <v>4</v>
      </c>
      <c r="F1096" s="20">
        <f t="shared" si="496"/>
        <v>1</v>
      </c>
      <c r="G1096" s="20">
        <f t="shared" si="497"/>
        <v>1</v>
      </c>
      <c r="H1096" s="20">
        <f t="shared" si="498"/>
        <v>1</v>
      </c>
      <c r="I1096" s="7">
        <v>-7337.7754084670969</v>
      </c>
      <c r="J1096" s="7">
        <v>4864826.5073565794</v>
      </c>
      <c r="K1096" s="6">
        <v>3</v>
      </c>
      <c r="L1096" s="6">
        <v>3</v>
      </c>
      <c r="M1096" s="7">
        <v>-7333.3185812868742</v>
      </c>
      <c r="N1096" s="7">
        <v>4864823.9458781146</v>
      </c>
      <c r="O1096" s="26">
        <f t="shared" si="499"/>
        <v>-7333.3185812868742</v>
      </c>
      <c r="P1096" s="26">
        <f t="shared" si="500"/>
        <v>4864823.9458781146</v>
      </c>
      <c r="Q1096" s="20">
        <f t="shared" si="501"/>
        <v>1</v>
      </c>
      <c r="R1096" s="26">
        <f t="shared" si="502"/>
        <v>5.1404747290824231</v>
      </c>
      <c r="S1096" s="26">
        <f>R1096*'8_HeSo_Mercator'!$B$7</f>
        <v>3.9382531789572317</v>
      </c>
      <c r="T1096" s="6">
        <v>2651</v>
      </c>
      <c r="U1096" s="21">
        <v>0.25106896917995158</v>
      </c>
      <c r="V1096" s="7">
        <v>-7330.7868999987841</v>
      </c>
      <c r="W1096" s="7">
        <v>4864821.4372999966</v>
      </c>
      <c r="X1096" s="25">
        <f t="shared" si="503"/>
        <v>251.66790974221348</v>
      </c>
      <c r="Y1096" s="6">
        <v>2550</v>
      </c>
      <c r="Z1096" s="21">
        <v>0.27001112147085599</v>
      </c>
      <c r="AA1096" s="7">
        <v>-7330.7868999987841</v>
      </c>
      <c r="AB1096" s="7">
        <v>4864821.4372999966</v>
      </c>
      <c r="AC1096" s="25">
        <f t="shared" si="504"/>
        <v>188.13664253117182</v>
      </c>
      <c r="AD1096" s="6">
        <v>2335</v>
      </c>
      <c r="AE1096" s="21">
        <v>0.30209406684262141</v>
      </c>
      <c r="AF1096" s="7">
        <v>-7349.5460000000894</v>
      </c>
      <c r="AG1096" s="7">
        <v>4864836.3998000026</v>
      </c>
      <c r="AH1096" s="25">
        <f t="shared" si="505"/>
        <v>120.06908938536161</v>
      </c>
      <c r="AI1096" s="6">
        <v>2356</v>
      </c>
      <c r="AJ1096" s="21">
        <v>0.3072850160622756</v>
      </c>
      <c r="AK1096" s="7">
        <v>-7330.7868999987841</v>
      </c>
      <c r="AL1096" s="7">
        <v>4864821.4372999966</v>
      </c>
      <c r="AM1096" s="25">
        <f t="shared" si="506"/>
        <v>112.15908710184408</v>
      </c>
      <c r="AN1096" s="6">
        <v>2447</v>
      </c>
      <c r="AO1096" s="21">
        <v>0.31292809494790819</v>
      </c>
      <c r="AP1096" s="7">
        <v>-7338.8579999990761</v>
      </c>
      <c r="AQ1096" s="7">
        <v>4864825.9152000016</v>
      </c>
      <c r="AR1096" s="25">
        <f t="shared" si="507"/>
        <v>104.28498310475668</v>
      </c>
      <c r="AS1096" s="6">
        <v>3043</v>
      </c>
      <c r="AT1096" s="21">
        <v>0.31294480309015588</v>
      </c>
      <c r="AU1096" s="7">
        <v>-7325.2340999990702</v>
      </c>
      <c r="AV1096" s="7">
        <v>4864818.3567999974</v>
      </c>
      <c r="AW1096" s="25">
        <f t="shared" si="508"/>
        <v>104.26271376167962</v>
      </c>
      <c r="AX1096" s="6">
        <v>2552</v>
      </c>
      <c r="AY1096" s="21">
        <v>0.32132992051220077</v>
      </c>
      <c r="AZ1096" s="7">
        <v>-7325.2340999990702</v>
      </c>
      <c r="BA1096" s="7">
        <v>4864818.3567999974</v>
      </c>
      <c r="BB1096" s="25">
        <f t="shared" si="509"/>
        <v>93.79837911462748</v>
      </c>
      <c r="BC1096" s="6">
        <v>2534</v>
      </c>
      <c r="BD1096" s="21">
        <v>0.32284520296600011</v>
      </c>
      <c r="BE1096" s="7">
        <v>-7327.958599999547</v>
      </c>
      <c r="BF1096" s="7">
        <v>4864824.4233999997</v>
      </c>
      <c r="BG1096" s="25">
        <f t="shared" si="510"/>
        <v>92.04975754021919</v>
      </c>
      <c r="BH1096" s="6">
        <v>2945</v>
      </c>
      <c r="BI1096" s="21">
        <v>0.32293390274365341</v>
      </c>
      <c r="BJ1096" s="7">
        <v>-7330.7868999987841</v>
      </c>
      <c r="BK1096" s="7">
        <v>4864821.4372999966</v>
      </c>
      <c r="BL1096" s="25">
        <f t="shared" si="511"/>
        <v>91.948666516254136</v>
      </c>
      <c r="BM1096" s="6">
        <v>2843</v>
      </c>
      <c r="BN1096" s="21">
        <v>0.33146511616745328</v>
      </c>
      <c r="BO1096" s="7">
        <v>-7338.8579999990761</v>
      </c>
      <c r="BP1096" s="7">
        <v>4864825.9152000016</v>
      </c>
      <c r="BQ1096" s="25">
        <f t="shared" si="512"/>
        <v>82.84163893124169</v>
      </c>
      <c r="BR1096" s="6">
        <v>2354</v>
      </c>
      <c r="BS1096" s="21">
        <v>0.3337636787428786</v>
      </c>
      <c r="BT1096" s="7">
        <v>-7325.2340999990702</v>
      </c>
      <c r="BU1096" s="7">
        <v>4864818.3567999974</v>
      </c>
      <c r="BV1096" s="25">
        <f t="shared" si="513"/>
        <v>80.583050871138695</v>
      </c>
      <c r="BW1096" s="6">
        <v>2545</v>
      </c>
      <c r="BX1096" s="21">
        <v>0.33514282257953099</v>
      </c>
      <c r="BY1096" s="7">
        <v>-7338.8579999990761</v>
      </c>
      <c r="BZ1096" s="7">
        <v>4864825.9152000016</v>
      </c>
      <c r="CA1096" s="25">
        <f t="shared" si="514"/>
        <v>79.264789038184688</v>
      </c>
      <c r="CB1096" s="6">
        <v>2651</v>
      </c>
      <c r="CC1096" s="21">
        <v>0.24204312114989729</v>
      </c>
      <c r="CD1096" s="7">
        <v>-7330.7868999987841</v>
      </c>
      <c r="CE1096" s="7">
        <v>4864821.4372999966</v>
      </c>
      <c r="CF1096" s="25">
        <f t="shared" si="515"/>
        <v>291.35939179729155</v>
      </c>
      <c r="CG1096" s="6">
        <v>2550</v>
      </c>
      <c r="CH1096" s="21">
        <v>0.25278489307202001</v>
      </c>
      <c r="CI1096" s="7">
        <v>-7330.7868999987841</v>
      </c>
      <c r="CJ1096" s="7">
        <v>4864821.4372999966</v>
      </c>
      <c r="CK1096" s="25">
        <f t="shared" si="516"/>
        <v>244.90380667990448</v>
      </c>
      <c r="CL1096" s="6">
        <v>2335</v>
      </c>
      <c r="CM1096" s="21">
        <v>0.29017207007224949</v>
      </c>
      <c r="CN1096" s="7">
        <v>-7349.5460000000894</v>
      </c>
      <c r="CO1096" s="7">
        <v>4864836.3998000026</v>
      </c>
      <c r="CP1096" s="25">
        <f t="shared" si="517"/>
        <v>141.05145424568212</v>
      </c>
      <c r="CQ1096" s="6">
        <v>2552</v>
      </c>
      <c r="CR1096" s="21">
        <v>0.2958393264802523</v>
      </c>
      <c r="CS1096" s="7">
        <v>-7325.2340999990702</v>
      </c>
      <c r="CT1096" s="7">
        <v>4864818.3567999974</v>
      </c>
      <c r="CU1096" s="25">
        <f t="shared" si="518"/>
        <v>130.5498507526078</v>
      </c>
      <c r="CV1096" s="6">
        <v>2356</v>
      </c>
      <c r="CW1096" s="21">
        <v>0.29764686047351818</v>
      </c>
      <c r="CX1096" s="7">
        <v>-7330.7868999987841</v>
      </c>
      <c r="CY1096" s="7">
        <v>4864821.4372999966</v>
      </c>
      <c r="CZ1096" s="25">
        <f t="shared" si="519"/>
        <v>127.40743597704561</v>
      </c>
      <c r="DA1096" s="6">
        <v>3043</v>
      </c>
      <c r="DB1096" s="21">
        <v>0.29955732964867843</v>
      </c>
      <c r="DC1096" s="7">
        <v>-7325.2340999990702</v>
      </c>
      <c r="DD1096" s="7">
        <v>4864818.3567999974</v>
      </c>
      <c r="DE1096" s="25">
        <f t="shared" si="520"/>
        <v>124.18816157738236</v>
      </c>
      <c r="DF1096" s="6">
        <v>2945</v>
      </c>
      <c r="DG1096" s="21">
        <v>0.30259365994236298</v>
      </c>
      <c r="DH1096" s="7">
        <v>-7330.7868999987841</v>
      </c>
      <c r="DI1096" s="7">
        <v>4864821.4372999966</v>
      </c>
      <c r="DJ1096" s="25">
        <f t="shared" si="521"/>
        <v>119.27809734421379</v>
      </c>
      <c r="DK1096" s="6">
        <v>2725</v>
      </c>
      <c r="DL1096" s="21">
        <v>0.30735017206674881</v>
      </c>
      <c r="DM1096" s="7">
        <v>-7349.5460000000894</v>
      </c>
      <c r="DN1096" s="7">
        <v>4864836.3998000026</v>
      </c>
      <c r="DO1096" s="25">
        <f t="shared" si="522"/>
        <v>112.06400969294171</v>
      </c>
      <c r="DP1096" s="6">
        <v>3215</v>
      </c>
      <c r="DQ1096" s="21">
        <v>0.31107698470988843</v>
      </c>
      <c r="DR1096" s="7">
        <v>-7349.5460000000894</v>
      </c>
      <c r="DS1096" s="7">
        <v>4864836.3998000026</v>
      </c>
      <c r="DT1096" s="25">
        <f t="shared" si="523"/>
        <v>106.78948137764721</v>
      </c>
      <c r="DU1096" s="6">
        <v>2534</v>
      </c>
      <c r="DV1096" s="21">
        <v>0.31346049046321528</v>
      </c>
      <c r="DW1096" s="7">
        <v>-7327.958599999547</v>
      </c>
      <c r="DX1096" s="7">
        <v>4864824.4233999997</v>
      </c>
      <c r="DY1096" s="25">
        <f t="shared" si="524"/>
        <v>103.57829667525137</v>
      </c>
      <c r="DZ1096" s="6">
        <v>2433</v>
      </c>
      <c r="EA1096" s="21">
        <v>0.31365988077831503</v>
      </c>
      <c r="EB1096" s="7">
        <v>-7334.8194000013173</v>
      </c>
      <c r="EC1096" s="7">
        <v>4864828.2295999974</v>
      </c>
      <c r="ED1096" s="25">
        <f t="shared" si="525"/>
        <v>103.3151731335645</v>
      </c>
      <c r="EE1096" s="6">
        <v>3237</v>
      </c>
      <c r="EF1096" s="21">
        <v>0.31950265764394598</v>
      </c>
      <c r="EG1096" s="7">
        <v>-7330.7868999987841</v>
      </c>
      <c r="EH1096" s="7">
        <v>4864821.4372999966</v>
      </c>
      <c r="EI1096" s="25">
        <f t="shared" si="526"/>
        <v>95.962620730966492</v>
      </c>
    </row>
    <row r="1097" spans="1:139" x14ac:dyDescent="0.25">
      <c r="A1097" s="6">
        <v>1083</v>
      </c>
      <c r="B1097" s="6">
        <v>2</v>
      </c>
      <c r="C1097" s="6">
        <v>4</v>
      </c>
      <c r="D1097" s="6">
        <v>2</v>
      </c>
      <c r="E1097" s="6">
        <v>4</v>
      </c>
      <c r="F1097" s="20">
        <f t="shared" si="496"/>
        <v>1</v>
      </c>
      <c r="G1097" s="20">
        <f t="shared" si="497"/>
        <v>1</v>
      </c>
      <c r="H1097" s="20">
        <f t="shared" si="498"/>
        <v>1</v>
      </c>
      <c r="I1097" s="7">
        <v>-7324.144263157842</v>
      </c>
      <c r="J1097" s="7">
        <v>4864818.2443746654</v>
      </c>
      <c r="K1097" s="6">
        <v>6</v>
      </c>
      <c r="L1097" s="6">
        <v>6</v>
      </c>
      <c r="M1097" s="7">
        <v>-7324.6897640700608</v>
      </c>
      <c r="N1097" s="7">
        <v>4864820.4460780295</v>
      </c>
      <c r="O1097" s="26">
        <f t="shared" si="499"/>
        <v>-7324.6897640700599</v>
      </c>
      <c r="P1097" s="26">
        <f t="shared" si="500"/>
        <v>4864820.4460780285</v>
      </c>
      <c r="Q1097" s="20">
        <f t="shared" si="501"/>
        <v>1</v>
      </c>
      <c r="R1097" s="26">
        <f t="shared" si="502"/>
        <v>2.2682744420172152</v>
      </c>
      <c r="S1097" s="26">
        <f>R1097*'8_HeSo_Mercator'!$B$7</f>
        <v>1.7377848356072534</v>
      </c>
      <c r="T1097" s="6">
        <v>2354</v>
      </c>
      <c r="U1097" s="21">
        <v>0.3228211585985688</v>
      </c>
      <c r="V1097" s="7">
        <v>-7325.2340999990702</v>
      </c>
      <c r="W1097" s="7">
        <v>4864818.3567999974</v>
      </c>
      <c r="X1097" s="25">
        <f t="shared" si="503"/>
        <v>92.077184806613317</v>
      </c>
      <c r="Y1097" s="6">
        <v>2532</v>
      </c>
      <c r="Z1097" s="21">
        <v>0.33965880814914379</v>
      </c>
      <c r="AA1097" s="7">
        <v>-7321.0379000008106</v>
      </c>
      <c r="AB1097" s="7">
        <v>4864820.5837000012</v>
      </c>
      <c r="AC1097" s="25">
        <f t="shared" si="504"/>
        <v>75.132609781757679</v>
      </c>
      <c r="AD1097" s="6">
        <v>2142</v>
      </c>
      <c r="AE1097" s="21">
        <v>0.35095499325087548</v>
      </c>
      <c r="AF1097" s="7">
        <v>-7329.3768000006676</v>
      </c>
      <c r="AG1097" s="7">
        <v>4864825.2101999968</v>
      </c>
      <c r="AH1097" s="25">
        <f t="shared" si="505"/>
        <v>65.916523917499006</v>
      </c>
      <c r="AI1097" s="6">
        <v>2552</v>
      </c>
      <c r="AJ1097" s="21">
        <v>0.35165255678769858</v>
      </c>
      <c r="AK1097" s="7">
        <v>-7325.2340999990702</v>
      </c>
      <c r="AL1097" s="7">
        <v>4864818.3567999974</v>
      </c>
      <c r="AM1097" s="25">
        <f t="shared" si="506"/>
        <v>65.395050926592518</v>
      </c>
      <c r="AN1097" s="6">
        <v>3043</v>
      </c>
      <c r="AO1097" s="21">
        <v>0.35615720634741921</v>
      </c>
      <c r="AP1097" s="7">
        <v>-7325.2340999990702</v>
      </c>
      <c r="AQ1097" s="7">
        <v>4864818.3567999974</v>
      </c>
      <c r="AR1097" s="25">
        <f t="shared" si="507"/>
        <v>62.148844082884715</v>
      </c>
      <c r="AS1097" s="6">
        <v>1961</v>
      </c>
      <c r="AT1097" s="21">
        <v>0.35641169120770738</v>
      </c>
      <c r="AU1097" s="7">
        <v>-7329.3768000006676</v>
      </c>
      <c r="AV1097" s="7">
        <v>4864825.2101999968</v>
      </c>
      <c r="AW1097" s="25">
        <f t="shared" si="508"/>
        <v>61.971532181806509</v>
      </c>
      <c r="AX1097" s="6">
        <v>2731</v>
      </c>
      <c r="AY1097" s="21">
        <v>0.36458877485517938</v>
      </c>
      <c r="AZ1097" s="7">
        <v>-7314.1094999983907</v>
      </c>
      <c r="BA1097" s="7">
        <v>4864816.739699997</v>
      </c>
      <c r="BB1097" s="25">
        <f t="shared" si="509"/>
        <v>56.59614192920764</v>
      </c>
      <c r="BC1097" s="6">
        <v>2631</v>
      </c>
      <c r="BD1097" s="21">
        <v>0.36827714898838532</v>
      </c>
      <c r="BE1097" s="7">
        <v>-7314.1094999983907</v>
      </c>
      <c r="BF1097" s="7">
        <v>4864816.739699997</v>
      </c>
      <c r="BG1097" s="25">
        <f t="shared" si="510"/>
        <v>54.362686471408658</v>
      </c>
      <c r="BH1097" s="6">
        <v>2847</v>
      </c>
      <c r="BI1097" s="21">
        <v>0.37462097737683892</v>
      </c>
      <c r="BJ1097" s="7">
        <v>-7325.2340999990702</v>
      </c>
      <c r="BK1097" s="7">
        <v>4864818.3567999974</v>
      </c>
      <c r="BL1097" s="25">
        <f t="shared" si="511"/>
        <v>50.772860238157996</v>
      </c>
      <c r="BM1097" s="6">
        <v>2831</v>
      </c>
      <c r="BN1097" s="21">
        <v>0.37553358777303308</v>
      </c>
      <c r="BO1097" s="7">
        <v>-7314.1094999983907</v>
      </c>
      <c r="BP1097" s="7">
        <v>4864816.739699997</v>
      </c>
      <c r="BQ1097" s="25">
        <f t="shared" si="512"/>
        <v>50.281109735509659</v>
      </c>
      <c r="BR1097" s="6">
        <v>2458</v>
      </c>
      <c r="BS1097" s="21">
        <v>0.39245844593794349</v>
      </c>
      <c r="BT1097" s="7">
        <v>-7324.0806999988854</v>
      </c>
      <c r="BU1097" s="7">
        <v>4864817.7170000002</v>
      </c>
      <c r="BV1097" s="25">
        <f t="shared" si="513"/>
        <v>42.152688661291016</v>
      </c>
      <c r="BW1097" s="6">
        <v>2140</v>
      </c>
      <c r="BX1097" s="21">
        <v>0.39377116199554379</v>
      </c>
      <c r="BY1097" s="7">
        <v>-7329.3768000006676</v>
      </c>
      <c r="BZ1097" s="7">
        <v>4864825.2101999968</v>
      </c>
      <c r="CA1097" s="25">
        <f t="shared" si="514"/>
        <v>41.593395063254924</v>
      </c>
      <c r="CB1097" s="6">
        <v>1961</v>
      </c>
      <c r="CC1097" s="21">
        <v>0.30454151713896788</v>
      </c>
      <c r="CD1097" s="7">
        <v>-7329.3768000006676</v>
      </c>
      <c r="CE1097" s="7">
        <v>4864825.2101999968</v>
      </c>
      <c r="CF1097" s="25">
        <f t="shared" si="515"/>
        <v>116.25562418341421</v>
      </c>
      <c r="CG1097" s="6">
        <v>2142</v>
      </c>
      <c r="CH1097" s="21">
        <v>0.30655310493866389</v>
      </c>
      <c r="CI1097" s="7">
        <v>-7329.3768000006676</v>
      </c>
      <c r="CJ1097" s="7">
        <v>4864825.2101999968</v>
      </c>
      <c r="CK1097" s="25">
        <f t="shared" si="516"/>
        <v>113.2340714118229</v>
      </c>
      <c r="CL1097" s="6">
        <v>2354</v>
      </c>
      <c r="CM1097" s="21">
        <v>0.32673907611810882</v>
      </c>
      <c r="CN1097" s="7">
        <v>-7325.2340999990702</v>
      </c>
      <c r="CO1097" s="7">
        <v>4864818.3567999974</v>
      </c>
      <c r="CP1097" s="25">
        <f t="shared" si="517"/>
        <v>87.739608690427346</v>
      </c>
      <c r="CQ1097" s="6">
        <v>2023</v>
      </c>
      <c r="CR1097" s="21">
        <v>0.34092249616609649</v>
      </c>
      <c r="CS1097" s="7">
        <v>-7331.9184000007808</v>
      </c>
      <c r="CT1097" s="7">
        <v>4864822.5121999979</v>
      </c>
      <c r="CU1097" s="25">
        <f t="shared" si="518"/>
        <v>74.024820269002831</v>
      </c>
      <c r="CV1097" s="6">
        <v>2552</v>
      </c>
      <c r="CW1097" s="21">
        <v>0.34144048521607279</v>
      </c>
      <c r="CX1097" s="7">
        <v>-7325.2340999990702</v>
      </c>
      <c r="CY1097" s="7">
        <v>4864818.3567999974</v>
      </c>
      <c r="CZ1097" s="25">
        <f t="shared" si="519"/>
        <v>73.576638166347777</v>
      </c>
      <c r="DA1097" s="6">
        <v>2140</v>
      </c>
      <c r="DB1097" s="21">
        <v>0.34677917266927349</v>
      </c>
      <c r="DC1097" s="7">
        <v>-7329.3768000006676</v>
      </c>
      <c r="DD1097" s="7">
        <v>4864825.2101999968</v>
      </c>
      <c r="DE1097" s="25">
        <f t="shared" si="520"/>
        <v>69.149329826825351</v>
      </c>
      <c r="DF1097" s="6">
        <v>2532</v>
      </c>
      <c r="DG1097" s="21">
        <v>0.3511600028206755</v>
      </c>
      <c r="DH1097" s="7">
        <v>-7321.0379000008106</v>
      </c>
      <c r="DI1097" s="7">
        <v>4864820.5837000012</v>
      </c>
      <c r="DJ1097" s="25">
        <f t="shared" si="521"/>
        <v>65.762728624372258</v>
      </c>
      <c r="DK1097" s="6">
        <v>3043</v>
      </c>
      <c r="DL1097" s="21">
        <v>0.35859273243476608</v>
      </c>
      <c r="DM1097" s="7">
        <v>-7325.2340999990702</v>
      </c>
      <c r="DN1097" s="7">
        <v>4864818.3567999974</v>
      </c>
      <c r="DO1097" s="25">
        <f t="shared" si="522"/>
        <v>60.47753283984904</v>
      </c>
      <c r="DP1097" s="6">
        <v>8756</v>
      </c>
      <c r="DQ1097" s="21">
        <v>0.36058174523570707</v>
      </c>
      <c r="DR1097" s="7">
        <v>-7321.0276931114486</v>
      </c>
      <c r="DS1097" s="7">
        <v>4864812.0711628497</v>
      </c>
      <c r="DT1097" s="25">
        <f t="shared" si="523"/>
        <v>59.154127677065965</v>
      </c>
      <c r="DU1097" s="6">
        <v>2847</v>
      </c>
      <c r="DV1097" s="21">
        <v>0.36605219056739291</v>
      </c>
      <c r="DW1097" s="7">
        <v>-7325.2340999990702</v>
      </c>
      <c r="DX1097" s="7">
        <v>4864818.3567999974</v>
      </c>
      <c r="DY1097" s="25">
        <f t="shared" si="524"/>
        <v>55.696507014322549</v>
      </c>
      <c r="DZ1097" s="6">
        <v>2731</v>
      </c>
      <c r="EA1097" s="21">
        <v>0.36864840605321109</v>
      </c>
      <c r="EB1097" s="7">
        <v>-7314.1094999983907</v>
      </c>
      <c r="EC1097" s="7">
        <v>4864816.739699997</v>
      </c>
      <c r="ED1097" s="25">
        <f t="shared" si="525"/>
        <v>54.144027570129268</v>
      </c>
      <c r="EE1097" s="6">
        <v>2144</v>
      </c>
      <c r="EF1097" s="21">
        <v>0.3692531346538252</v>
      </c>
      <c r="EG1097" s="7">
        <v>-7329.3768000006676</v>
      </c>
      <c r="EH1097" s="7">
        <v>4864825.2101999968</v>
      </c>
      <c r="EI1097" s="25">
        <f t="shared" si="526"/>
        <v>53.790209628666069</v>
      </c>
    </row>
    <row r="1098" spans="1:139" x14ac:dyDescent="0.25">
      <c r="A1098" s="6">
        <v>1084</v>
      </c>
      <c r="B1098" s="6">
        <v>2</v>
      </c>
      <c r="C1098" s="6">
        <v>4</v>
      </c>
      <c r="D1098" s="6">
        <v>2</v>
      </c>
      <c r="E1098" s="6">
        <v>4</v>
      </c>
      <c r="F1098" s="20">
        <f t="shared" si="496"/>
        <v>1</v>
      </c>
      <c r="G1098" s="20">
        <f t="shared" si="497"/>
        <v>1</v>
      </c>
      <c r="H1098" s="20">
        <f t="shared" si="498"/>
        <v>1</v>
      </c>
      <c r="I1098" s="7">
        <v>-7316.9016541943147</v>
      </c>
      <c r="J1098" s="7">
        <v>4864815.3336372301</v>
      </c>
      <c r="K1098" s="6">
        <v>-3</v>
      </c>
      <c r="L1098" s="6">
        <v>6</v>
      </c>
      <c r="M1098" s="7">
        <v>-7320.0435946936605</v>
      </c>
      <c r="N1098" s="7">
        <v>4864818.2994425409</v>
      </c>
      <c r="O1098" s="26">
        <f t="shared" si="499"/>
        <v>-7320.0435946936577</v>
      </c>
      <c r="P1098" s="26">
        <f t="shared" si="500"/>
        <v>4864818.2994425409</v>
      </c>
      <c r="Q1098" s="20">
        <f t="shared" si="501"/>
        <v>1</v>
      </c>
      <c r="R1098" s="26">
        <f t="shared" si="502"/>
        <v>4.3206239413677592</v>
      </c>
      <c r="S1098" s="26">
        <f>R1098*'8_HeSo_Mercator'!$B$7</f>
        <v>3.3101438814402289</v>
      </c>
      <c r="T1098" s="6">
        <v>2631</v>
      </c>
      <c r="U1098" s="21">
        <v>0.24331732133113421</v>
      </c>
      <c r="V1098" s="7">
        <v>-7314.1094999983907</v>
      </c>
      <c r="W1098" s="7">
        <v>4864816.739699997</v>
      </c>
      <c r="X1098" s="25">
        <f t="shared" si="503"/>
        <v>285.30402146514086</v>
      </c>
      <c r="Y1098" s="6">
        <v>2731</v>
      </c>
      <c r="Z1098" s="21">
        <v>0.2474275362515331</v>
      </c>
      <c r="AA1098" s="7">
        <v>-7314.1094999983907</v>
      </c>
      <c r="AB1098" s="7">
        <v>4864816.739699997</v>
      </c>
      <c r="AC1098" s="25">
        <f t="shared" si="504"/>
        <v>266.81354754549176</v>
      </c>
      <c r="AD1098" s="6">
        <v>2831</v>
      </c>
      <c r="AE1098" s="21">
        <v>0.25869843024181483</v>
      </c>
      <c r="AF1098" s="7">
        <v>-7314.1094999983907</v>
      </c>
      <c r="AG1098" s="7">
        <v>4864816.739699997</v>
      </c>
      <c r="AH1098" s="25">
        <f t="shared" si="505"/>
        <v>223.26714870563615</v>
      </c>
      <c r="AI1098" s="6">
        <v>2536</v>
      </c>
      <c r="AJ1098" s="21">
        <v>0.2963897019319951</v>
      </c>
      <c r="AK1098" s="7">
        <v>-7314.1094999983907</v>
      </c>
      <c r="AL1098" s="7">
        <v>4864816.739699997</v>
      </c>
      <c r="AM1098" s="25">
        <f t="shared" si="506"/>
        <v>129.58285972091974</v>
      </c>
      <c r="AN1098" s="6">
        <v>2847</v>
      </c>
      <c r="AO1098" s="21">
        <v>0.3168096706742089</v>
      </c>
      <c r="AP1098" s="7">
        <v>-7325.2340999990702</v>
      </c>
      <c r="AQ1098" s="7">
        <v>4864818.3567999974</v>
      </c>
      <c r="AR1098" s="25">
        <f t="shared" si="507"/>
        <v>99.267316069039225</v>
      </c>
      <c r="AS1098" s="6">
        <v>2354</v>
      </c>
      <c r="AT1098" s="21">
        <v>0.32052498663654938</v>
      </c>
      <c r="AU1098" s="7">
        <v>-7325.2340999990702</v>
      </c>
      <c r="AV1098" s="7">
        <v>4864818.3567999974</v>
      </c>
      <c r="AW1098" s="25">
        <f t="shared" si="508"/>
        <v>94.744157230055919</v>
      </c>
      <c r="AX1098" s="6">
        <v>2437</v>
      </c>
      <c r="AY1098" s="21">
        <v>0.32399463939246748</v>
      </c>
      <c r="AZ1098" s="7">
        <v>-7312.6622000001371</v>
      </c>
      <c r="BA1098" s="7">
        <v>4864807.6248999983</v>
      </c>
      <c r="BB1098" s="25">
        <f t="shared" si="509"/>
        <v>90.750432016554313</v>
      </c>
      <c r="BC1098" s="6">
        <v>3043</v>
      </c>
      <c r="BD1098" s="21">
        <v>0.32810435345772793</v>
      </c>
      <c r="BE1098" s="7">
        <v>-7325.2340999990702</v>
      </c>
      <c r="BF1098" s="7">
        <v>4864818.3567999974</v>
      </c>
      <c r="BG1098" s="25">
        <f t="shared" si="510"/>
        <v>86.288322980988809</v>
      </c>
      <c r="BH1098" s="6">
        <v>2735</v>
      </c>
      <c r="BI1098" s="21">
        <v>0.33680200086005208</v>
      </c>
      <c r="BJ1098" s="7">
        <v>-7311.9193999990821</v>
      </c>
      <c r="BK1098" s="7">
        <v>4864808.9637999982</v>
      </c>
      <c r="BL1098" s="25">
        <f t="shared" si="511"/>
        <v>77.714373185050974</v>
      </c>
      <c r="BM1098" s="6">
        <v>2532</v>
      </c>
      <c r="BN1098" s="21">
        <v>0.33725021753497347</v>
      </c>
      <c r="BO1098" s="7">
        <v>-7321.0379000008106</v>
      </c>
      <c r="BP1098" s="7">
        <v>4864820.5837000012</v>
      </c>
      <c r="BQ1098" s="25">
        <f t="shared" si="512"/>
        <v>77.302056198154446</v>
      </c>
      <c r="BR1098" s="6">
        <v>2729</v>
      </c>
      <c r="BS1098" s="21">
        <v>0.35005056943252411</v>
      </c>
      <c r="BT1098" s="7">
        <v>-7321.0379000008106</v>
      </c>
      <c r="BU1098" s="7">
        <v>4864820.5837000012</v>
      </c>
      <c r="BV1098" s="25">
        <f t="shared" si="513"/>
        <v>66.600401321084107</v>
      </c>
      <c r="BW1098" s="6">
        <v>2931</v>
      </c>
      <c r="BX1098" s="21">
        <v>0.35041996895538552</v>
      </c>
      <c r="BY1098" s="7">
        <v>-7311.9193999990821</v>
      </c>
      <c r="BZ1098" s="7">
        <v>4864808.9637999982</v>
      </c>
      <c r="CA1098" s="25">
        <f t="shared" si="514"/>
        <v>66.320014539740299</v>
      </c>
      <c r="CB1098" s="6">
        <v>1898</v>
      </c>
      <c r="CC1098" s="21">
        <v>0.23190535491905351</v>
      </c>
      <c r="CD1098" s="7">
        <v>-7329.3768000006676</v>
      </c>
      <c r="CE1098" s="7">
        <v>4864825.2101999968</v>
      </c>
      <c r="CF1098" s="25">
        <f t="shared" si="515"/>
        <v>345.74578305148918</v>
      </c>
      <c r="CG1098" s="6">
        <v>1838</v>
      </c>
      <c r="CH1098" s="21">
        <v>0.2321205177840108</v>
      </c>
      <c r="CI1098" s="7">
        <v>-7329.3768000006676</v>
      </c>
      <c r="CJ1098" s="7">
        <v>4864825.2101999968</v>
      </c>
      <c r="CK1098" s="25">
        <f t="shared" si="516"/>
        <v>344.4656156207439</v>
      </c>
      <c r="CL1098" s="6">
        <v>2204</v>
      </c>
      <c r="CM1098" s="21">
        <v>0.24676478905482011</v>
      </c>
      <c r="CN1098" s="7">
        <v>-7323.8918000012636</v>
      </c>
      <c r="CO1098" s="7">
        <v>4864818.0591999963</v>
      </c>
      <c r="CP1098" s="25">
        <f t="shared" si="517"/>
        <v>269.69148791575566</v>
      </c>
      <c r="CQ1098" s="6">
        <v>2084</v>
      </c>
      <c r="CR1098" s="21">
        <v>0.26300424628450109</v>
      </c>
      <c r="CS1098" s="7">
        <v>-7331.9184000007808</v>
      </c>
      <c r="CT1098" s="7">
        <v>4864822.5121999979</v>
      </c>
      <c r="CU1098" s="25">
        <f t="shared" si="518"/>
        <v>209.00128608550949</v>
      </c>
      <c r="CV1098" s="6">
        <v>1836</v>
      </c>
      <c r="CW1098" s="21">
        <v>0.27037323563327442</v>
      </c>
      <c r="CX1098" s="7">
        <v>-7329.3768000006676</v>
      </c>
      <c r="CY1098" s="7">
        <v>4864825.2101999968</v>
      </c>
      <c r="CZ1098" s="25">
        <f t="shared" si="519"/>
        <v>187.1307707795674</v>
      </c>
      <c r="DA1098" s="6">
        <v>2631</v>
      </c>
      <c r="DB1098" s="21">
        <v>0.2736686390532545</v>
      </c>
      <c r="DC1098" s="7">
        <v>-7314.1094999983907</v>
      </c>
      <c r="DD1098" s="7">
        <v>4864816.739699997</v>
      </c>
      <c r="DE1098" s="25">
        <f t="shared" si="520"/>
        <v>178.27886895608205</v>
      </c>
      <c r="DF1098" s="6">
        <v>2831</v>
      </c>
      <c r="DG1098" s="21">
        <v>0.27512011698349698</v>
      </c>
      <c r="DH1098" s="7">
        <v>-7314.1094999983907</v>
      </c>
      <c r="DI1098" s="7">
        <v>4864816.739699997</v>
      </c>
      <c r="DJ1098" s="25">
        <f t="shared" si="521"/>
        <v>174.54628509988822</v>
      </c>
      <c r="DK1098" s="6">
        <v>7870</v>
      </c>
      <c r="DL1098" s="21">
        <v>0.2789740741675712</v>
      </c>
      <c r="DM1098" s="7">
        <v>-7315.6376999989152</v>
      </c>
      <c r="DN1098" s="7">
        <v>4864817.5876000002</v>
      </c>
      <c r="DO1098" s="25">
        <f t="shared" si="522"/>
        <v>165.09906743695763</v>
      </c>
      <c r="DP1098" s="6">
        <v>2208</v>
      </c>
      <c r="DQ1098" s="21">
        <v>0.27916687628917841</v>
      </c>
      <c r="DR1098" s="7">
        <v>-7318.1603999994686</v>
      </c>
      <c r="DS1098" s="7">
        <v>4864814.8796000034</v>
      </c>
      <c r="DT1098" s="25">
        <f t="shared" si="523"/>
        <v>164.64344762618811</v>
      </c>
      <c r="DU1098" s="6">
        <v>2731</v>
      </c>
      <c r="DV1098" s="21">
        <v>0.28129633552213512</v>
      </c>
      <c r="DW1098" s="7">
        <v>-7314.1094999983907</v>
      </c>
      <c r="DX1098" s="7">
        <v>4864816.739699997</v>
      </c>
      <c r="DY1098" s="25">
        <f t="shared" si="524"/>
        <v>159.71426293581987</v>
      </c>
      <c r="DZ1098" s="6">
        <v>1843</v>
      </c>
      <c r="EA1098" s="21">
        <v>0.28245836049647832</v>
      </c>
      <c r="EB1098" s="7">
        <v>-7323.8918000012636</v>
      </c>
      <c r="EC1098" s="7">
        <v>4864818.0591999963</v>
      </c>
      <c r="ED1098" s="25">
        <f t="shared" si="525"/>
        <v>157.10219904891935</v>
      </c>
      <c r="EE1098" s="6">
        <v>1711</v>
      </c>
      <c r="EF1098" s="21">
        <v>0.28392833443928328</v>
      </c>
      <c r="EG1098" s="7">
        <v>-7325.0529000014067</v>
      </c>
      <c r="EH1098" s="7">
        <v>4864818.7035999969</v>
      </c>
      <c r="EI1098" s="25">
        <f t="shared" si="526"/>
        <v>153.87393522709806</v>
      </c>
    </row>
    <row r="1099" spans="1:139" x14ac:dyDescent="0.25">
      <c r="A1099" s="6">
        <v>1085</v>
      </c>
      <c r="B1099" s="6">
        <v>2</v>
      </c>
      <c r="C1099" s="6">
        <v>4</v>
      </c>
      <c r="D1099" s="6">
        <v>2</v>
      </c>
      <c r="E1099" s="6">
        <v>3</v>
      </c>
      <c r="F1099" s="20">
        <f t="shared" si="496"/>
        <v>1</v>
      </c>
      <c r="G1099" s="20">
        <f t="shared" si="497"/>
        <v>0</v>
      </c>
      <c r="H1099" s="20">
        <f t="shared" si="498"/>
        <v>0</v>
      </c>
      <c r="I1099" s="7">
        <v>-7346.611345959207</v>
      </c>
      <c r="J1099" s="7">
        <v>4864756.2509207008</v>
      </c>
      <c r="K1099" s="6">
        <v>-6</v>
      </c>
      <c r="L1099" s="6">
        <v>-3</v>
      </c>
      <c r="M1099" s="7">
        <v>-7354.6713773327456</v>
      </c>
      <c r="N1099" s="7">
        <v>4864756.223977196</v>
      </c>
      <c r="O1099" s="26">
        <f t="shared" si="499"/>
        <v>-7354.6713773327465</v>
      </c>
      <c r="P1099" s="26">
        <f t="shared" si="500"/>
        <v>4864756.223977196</v>
      </c>
      <c r="Q1099" s="20">
        <f t="shared" si="501"/>
        <v>1</v>
      </c>
      <c r="R1099" s="26">
        <f t="shared" si="502"/>
        <v>8.0600764075095377</v>
      </c>
      <c r="S1099" s="26">
        <f>R1099*'8_HeSo_Mercator'!$B$7</f>
        <v>6.1750369776020069</v>
      </c>
      <c r="T1099" s="6">
        <v>1091</v>
      </c>
      <c r="U1099" s="21">
        <v>0.44668623356515208</v>
      </c>
      <c r="V1099" s="7">
        <v>-7352.9321568608284</v>
      </c>
      <c r="W1099" s="7">
        <v>4864754.565126285</v>
      </c>
      <c r="X1099" s="25">
        <f t="shared" si="503"/>
        <v>25.118270173337148</v>
      </c>
      <c r="Y1099" s="6">
        <v>644</v>
      </c>
      <c r="Z1099" s="21">
        <v>0.45226340440032009</v>
      </c>
      <c r="AA1099" s="7">
        <v>-7363.2282320708036</v>
      </c>
      <c r="AB1099" s="7">
        <v>4864760.277467221</v>
      </c>
      <c r="AC1099" s="25">
        <f t="shared" si="504"/>
        <v>23.901998224112813</v>
      </c>
      <c r="AD1099" s="6">
        <v>761</v>
      </c>
      <c r="AE1099" s="21">
        <v>0.46008740049679347</v>
      </c>
      <c r="AF1099" s="7">
        <v>-7352.9321568608284</v>
      </c>
      <c r="AG1099" s="7">
        <v>4864754.565126285</v>
      </c>
      <c r="AH1099" s="25">
        <f t="shared" si="505"/>
        <v>22.317145194660181</v>
      </c>
      <c r="AI1099" s="6">
        <v>874</v>
      </c>
      <c r="AJ1099" s="21">
        <v>0.46164336299652031</v>
      </c>
      <c r="AK1099" s="7">
        <v>-7352.9321568608284</v>
      </c>
      <c r="AL1099" s="7">
        <v>4864754.565126285</v>
      </c>
      <c r="AM1099" s="25">
        <f t="shared" si="506"/>
        <v>22.01778443643579</v>
      </c>
      <c r="AN1099" s="6">
        <v>106</v>
      </c>
      <c r="AO1099" s="21">
        <v>0.46437838866599529</v>
      </c>
      <c r="AP1099" s="7">
        <v>-7352.9321568608284</v>
      </c>
      <c r="AQ1099" s="7">
        <v>4864754.565126285</v>
      </c>
      <c r="AR1099" s="25">
        <f t="shared" si="507"/>
        <v>21.503640902511489</v>
      </c>
      <c r="AS1099" s="6">
        <v>540</v>
      </c>
      <c r="AT1099" s="21">
        <v>0.47133710632587039</v>
      </c>
      <c r="AU1099" s="7">
        <v>-7356.978100001812</v>
      </c>
      <c r="AV1099" s="7">
        <v>4864760.9873000011</v>
      </c>
      <c r="AW1099" s="25">
        <f t="shared" si="508"/>
        <v>20.261587764340025</v>
      </c>
      <c r="AX1099" s="6">
        <v>982</v>
      </c>
      <c r="AY1099" s="21">
        <v>0.47655897551883308</v>
      </c>
      <c r="AZ1099" s="7">
        <v>-7352.9321568608284</v>
      </c>
      <c r="BA1099" s="7">
        <v>4864754.565126285</v>
      </c>
      <c r="BB1099" s="25">
        <f t="shared" si="509"/>
        <v>19.388016744297076</v>
      </c>
      <c r="BC1099" s="6">
        <v>277</v>
      </c>
      <c r="BD1099" s="21">
        <v>0.48289270820141472</v>
      </c>
      <c r="BE1099" s="7">
        <v>-7339.1538871750236</v>
      </c>
      <c r="BF1099" s="7">
        <v>4864749.3846904561</v>
      </c>
      <c r="BG1099" s="25">
        <f t="shared" si="510"/>
        <v>18.390664007239256</v>
      </c>
      <c r="BH1099" s="6">
        <v>651</v>
      </c>
      <c r="BI1099" s="21">
        <v>0.48289487564240952</v>
      </c>
      <c r="BJ1099" s="7">
        <v>-7356.978100001812</v>
      </c>
      <c r="BK1099" s="7">
        <v>4864760.9873000011</v>
      </c>
      <c r="BL1099" s="25">
        <f t="shared" si="511"/>
        <v>18.390333828455145</v>
      </c>
      <c r="BM1099" s="6">
        <v>758</v>
      </c>
      <c r="BN1099" s="21">
        <v>0.48357761120529019</v>
      </c>
      <c r="BO1099" s="7">
        <v>-7363.2282320708036</v>
      </c>
      <c r="BP1099" s="7">
        <v>4864760.277467221</v>
      </c>
      <c r="BQ1099" s="25">
        <f t="shared" si="512"/>
        <v>18.286696525483002</v>
      </c>
      <c r="BR1099" s="6">
        <v>431</v>
      </c>
      <c r="BS1099" s="21">
        <v>0.48501881234073541</v>
      </c>
      <c r="BT1099" s="7">
        <v>-7352.9321568608284</v>
      </c>
      <c r="BU1099" s="7">
        <v>4864754.565126285</v>
      </c>
      <c r="BV1099" s="25">
        <f t="shared" si="513"/>
        <v>18.070312564151994</v>
      </c>
      <c r="BW1099" s="6">
        <v>759</v>
      </c>
      <c r="BX1099" s="21">
        <v>0.49107412069573148</v>
      </c>
      <c r="BY1099" s="7">
        <v>-7356.978100001812</v>
      </c>
      <c r="BZ1099" s="7">
        <v>4864760.9873000011</v>
      </c>
      <c r="CA1099" s="25">
        <f t="shared" si="514"/>
        <v>17.195381249191232</v>
      </c>
      <c r="CB1099" s="6">
        <v>1091</v>
      </c>
      <c r="CC1099" s="21">
        <v>0.35802830649097112</v>
      </c>
      <c r="CD1099" s="7">
        <v>-7352.9321568608284</v>
      </c>
      <c r="CE1099" s="7">
        <v>4864754.565126285</v>
      </c>
      <c r="CF1099" s="25">
        <f t="shared" si="515"/>
        <v>60.859803101041052</v>
      </c>
      <c r="CG1099" s="6">
        <v>874</v>
      </c>
      <c r="CH1099" s="21">
        <v>0.36162008858863648</v>
      </c>
      <c r="CI1099" s="7">
        <v>-7352.9321568608284</v>
      </c>
      <c r="CJ1099" s="7">
        <v>4864754.565126285</v>
      </c>
      <c r="CK1099" s="25">
        <f t="shared" si="516"/>
        <v>58.477635916973568</v>
      </c>
      <c r="CL1099" s="6">
        <v>761</v>
      </c>
      <c r="CM1099" s="21">
        <v>0.36483448806774438</v>
      </c>
      <c r="CN1099" s="7">
        <v>-7352.9321568608284</v>
      </c>
      <c r="CO1099" s="7">
        <v>4864754.565126285</v>
      </c>
      <c r="CP1099" s="25">
        <f t="shared" si="517"/>
        <v>56.443827629834622</v>
      </c>
      <c r="CQ1099" s="6">
        <v>982</v>
      </c>
      <c r="CR1099" s="21">
        <v>0.37173891960042671</v>
      </c>
      <c r="CS1099" s="7">
        <v>-7352.9321568608284</v>
      </c>
      <c r="CT1099" s="7">
        <v>4864754.565126285</v>
      </c>
      <c r="CU1099" s="25">
        <f t="shared" si="518"/>
        <v>52.365815398752972</v>
      </c>
      <c r="CV1099" s="6">
        <v>644</v>
      </c>
      <c r="CW1099" s="21">
        <v>0.3726957276078941</v>
      </c>
      <c r="CX1099" s="7">
        <v>-7363.2282320708036</v>
      </c>
      <c r="CY1099" s="7">
        <v>4864760.277467221</v>
      </c>
      <c r="CZ1099" s="25">
        <f t="shared" si="519"/>
        <v>51.830135352441559</v>
      </c>
      <c r="DA1099" s="6">
        <v>431</v>
      </c>
      <c r="DB1099" s="21">
        <v>0.37334246404781168</v>
      </c>
      <c r="DC1099" s="7">
        <v>-7352.9321568608284</v>
      </c>
      <c r="DD1099" s="7">
        <v>4864754.565126285</v>
      </c>
      <c r="DE1099" s="25">
        <f t="shared" si="520"/>
        <v>51.471928714435982</v>
      </c>
      <c r="DF1099" s="6">
        <v>106</v>
      </c>
      <c r="DG1099" s="21">
        <v>0.3747338186500272</v>
      </c>
      <c r="DH1099" s="7">
        <v>-7352.9321568608284</v>
      </c>
      <c r="DI1099" s="7">
        <v>4864754.565126285</v>
      </c>
      <c r="DJ1099" s="25">
        <f t="shared" si="521"/>
        <v>50.711732188370362</v>
      </c>
      <c r="DK1099" s="6">
        <v>544</v>
      </c>
      <c r="DL1099" s="21">
        <v>0.398118065346656</v>
      </c>
      <c r="DM1099" s="7">
        <v>-7352.9321568608284</v>
      </c>
      <c r="DN1099" s="7">
        <v>4864754.565126285</v>
      </c>
      <c r="DO1099" s="25">
        <f t="shared" si="522"/>
        <v>39.806359436222074</v>
      </c>
      <c r="DP1099" s="6">
        <v>327</v>
      </c>
      <c r="DQ1099" s="21">
        <v>0.4040497805188879</v>
      </c>
      <c r="DR1099" s="7">
        <v>-7352.9321568608284</v>
      </c>
      <c r="DS1099" s="7">
        <v>4864754.565126285</v>
      </c>
      <c r="DT1099" s="25">
        <f t="shared" si="523"/>
        <v>37.519798663893894</v>
      </c>
      <c r="DU1099" s="6">
        <v>758</v>
      </c>
      <c r="DV1099" s="21">
        <v>0.41457672228477821</v>
      </c>
      <c r="DW1099" s="7">
        <v>-7363.2282320708036</v>
      </c>
      <c r="DX1099" s="7">
        <v>4864760.277467221</v>
      </c>
      <c r="DY1099" s="25">
        <f t="shared" si="524"/>
        <v>33.851689253660311</v>
      </c>
      <c r="DZ1099" s="6">
        <v>540</v>
      </c>
      <c r="EA1099" s="21">
        <v>0.41559030138227948</v>
      </c>
      <c r="EB1099" s="7">
        <v>-7356.978100001812</v>
      </c>
      <c r="EC1099" s="7">
        <v>4864760.9873000011</v>
      </c>
      <c r="ED1099" s="25">
        <f t="shared" si="525"/>
        <v>33.522653219659382</v>
      </c>
      <c r="EE1099" s="6">
        <v>656</v>
      </c>
      <c r="EF1099" s="21">
        <v>0.4156832368888686</v>
      </c>
      <c r="EG1099" s="7">
        <v>-7352.9321568608284</v>
      </c>
      <c r="EH1099" s="7">
        <v>4864754.565126285</v>
      </c>
      <c r="EI1099" s="25">
        <f t="shared" si="526"/>
        <v>33.492684244776683</v>
      </c>
    </row>
    <row r="1100" spans="1:139" x14ac:dyDescent="0.25">
      <c r="A1100" s="6">
        <v>1086</v>
      </c>
      <c r="B1100" s="6">
        <v>2</v>
      </c>
      <c r="C1100" s="6">
        <v>3</v>
      </c>
      <c r="D1100" s="6">
        <v>2</v>
      </c>
      <c r="E1100" s="6">
        <v>3</v>
      </c>
      <c r="F1100" s="20">
        <f t="shared" si="496"/>
        <v>1</v>
      </c>
      <c r="G1100" s="20">
        <f t="shared" si="497"/>
        <v>1</v>
      </c>
      <c r="H1100" s="20">
        <f t="shared" si="498"/>
        <v>1</v>
      </c>
      <c r="I1100" s="7">
        <v>-7337.7901191498559</v>
      </c>
      <c r="J1100" s="7">
        <v>4864763.0441541234</v>
      </c>
      <c r="K1100" s="6">
        <v>6</v>
      </c>
      <c r="L1100" s="6">
        <v>3</v>
      </c>
      <c r="M1100" s="7">
        <v>-7348.3042479156911</v>
      </c>
      <c r="N1100" s="7">
        <v>4864757.7560651125</v>
      </c>
      <c r="O1100" s="26">
        <f t="shared" si="499"/>
        <v>-7348.304247915692</v>
      </c>
      <c r="P1100" s="26">
        <f t="shared" si="500"/>
        <v>4864757.7560651144</v>
      </c>
      <c r="Q1100" s="20">
        <f t="shared" si="501"/>
        <v>1</v>
      </c>
      <c r="R1100" s="26">
        <f t="shared" si="502"/>
        <v>11.769060670746409</v>
      </c>
      <c r="S1100" s="26">
        <f>R1100*'8_HeSo_Mercator'!$B$7</f>
        <v>9.0165875804589337</v>
      </c>
      <c r="T1100" s="6">
        <v>53</v>
      </c>
      <c r="U1100" s="21">
        <v>0.183814485432029</v>
      </c>
      <c r="V1100" s="7">
        <v>-7337.3947999998927</v>
      </c>
      <c r="W1100" s="7">
        <v>4864763.2269999981</v>
      </c>
      <c r="X1100" s="25">
        <f t="shared" si="503"/>
        <v>875.95353326524923</v>
      </c>
      <c r="Y1100" s="6">
        <v>320</v>
      </c>
      <c r="Z1100" s="21">
        <v>0.19456983396198771</v>
      </c>
      <c r="AA1100" s="7">
        <v>-7355.6704999990761</v>
      </c>
      <c r="AB1100" s="7">
        <v>4864760.262000002</v>
      </c>
      <c r="AC1100" s="25">
        <f t="shared" si="504"/>
        <v>697.74698224854967</v>
      </c>
      <c r="AD1100" s="6">
        <v>106</v>
      </c>
      <c r="AE1100" s="21">
        <v>0.1956832350786239</v>
      </c>
      <c r="AF1100" s="7">
        <v>-7352.9321568608284</v>
      </c>
      <c r="AG1100" s="7">
        <v>4864754.565126285</v>
      </c>
      <c r="AH1100" s="25">
        <f t="shared" si="505"/>
        <v>682.00180109360792</v>
      </c>
      <c r="AI1100" s="6">
        <v>708</v>
      </c>
      <c r="AJ1100" s="21">
        <v>0.19687928770995961</v>
      </c>
      <c r="AK1100" s="7">
        <v>-7337.3947999998927</v>
      </c>
      <c r="AL1100" s="7">
        <v>4864763.2269999981</v>
      </c>
      <c r="AM1100" s="25">
        <f t="shared" si="506"/>
        <v>665.57941575546363</v>
      </c>
      <c r="AN1100" s="6">
        <v>766</v>
      </c>
      <c r="AO1100" s="21">
        <v>0.19973699639460771</v>
      </c>
      <c r="AP1100" s="7">
        <v>-7348.8982000015676</v>
      </c>
      <c r="AQ1100" s="7">
        <v>4864756.5560000017</v>
      </c>
      <c r="AR1100" s="25">
        <f t="shared" si="507"/>
        <v>628.29838151083129</v>
      </c>
      <c r="AS1100" s="6">
        <v>1091</v>
      </c>
      <c r="AT1100" s="21">
        <v>0.2000513004422394</v>
      </c>
      <c r="AU1100" s="7">
        <v>-7352.9321568608284</v>
      </c>
      <c r="AV1100" s="7">
        <v>4864754.565126285</v>
      </c>
      <c r="AW1100" s="25">
        <f t="shared" si="508"/>
        <v>624.35915546980243</v>
      </c>
      <c r="AX1100" s="6">
        <v>162</v>
      </c>
      <c r="AY1100" s="21">
        <v>0.202925164471249</v>
      </c>
      <c r="AZ1100" s="7">
        <v>-7344.2113999985158</v>
      </c>
      <c r="BA1100" s="7">
        <v>4864750.9399999976</v>
      </c>
      <c r="BB1100" s="25">
        <f t="shared" si="509"/>
        <v>589.7342804483435</v>
      </c>
      <c r="BC1100" s="6">
        <v>327</v>
      </c>
      <c r="BD1100" s="21">
        <v>0.20524681303252751</v>
      </c>
      <c r="BE1100" s="7">
        <v>-7352.9321568608284</v>
      </c>
      <c r="BF1100" s="7">
        <v>4864754.565126285</v>
      </c>
      <c r="BG1100" s="25">
        <f t="shared" si="510"/>
        <v>563.50050635527805</v>
      </c>
      <c r="BH1100" s="6">
        <v>982</v>
      </c>
      <c r="BI1100" s="21">
        <v>0.20827205221279979</v>
      </c>
      <c r="BJ1100" s="7">
        <v>-7352.9321568608284</v>
      </c>
      <c r="BK1100" s="7">
        <v>4864754.565126285</v>
      </c>
      <c r="BL1100" s="25">
        <f t="shared" si="511"/>
        <v>531.46664648199123</v>
      </c>
      <c r="BM1100" s="6">
        <v>437</v>
      </c>
      <c r="BN1100" s="21">
        <v>0.20958975302329591</v>
      </c>
      <c r="BO1100" s="7">
        <v>-7348.8982000015676</v>
      </c>
      <c r="BP1100" s="7">
        <v>4864756.5560000017</v>
      </c>
      <c r="BQ1100" s="25">
        <f t="shared" si="512"/>
        <v>518.22673762493537</v>
      </c>
      <c r="BR1100" s="6">
        <v>600</v>
      </c>
      <c r="BS1100" s="21">
        <v>0.21475536402660811</v>
      </c>
      <c r="BT1100" s="7">
        <v>-7337.3947999998927</v>
      </c>
      <c r="BU1100" s="7">
        <v>4864763.2269999981</v>
      </c>
      <c r="BV1100" s="25">
        <f t="shared" si="513"/>
        <v>470.13644528906298</v>
      </c>
      <c r="BW1100" s="6">
        <v>216</v>
      </c>
      <c r="BX1100" s="21">
        <v>0.21493471888890309</v>
      </c>
      <c r="BY1100" s="7">
        <v>-7348.0128999985754</v>
      </c>
      <c r="BZ1100" s="7">
        <v>4864758.1032999977</v>
      </c>
      <c r="CA1100" s="25">
        <f t="shared" si="514"/>
        <v>468.56916435443827</v>
      </c>
      <c r="CB1100" s="6">
        <v>766</v>
      </c>
      <c r="CC1100" s="21">
        <v>0.1572271199340394</v>
      </c>
      <c r="CD1100" s="7">
        <v>-7348.8982000015676</v>
      </c>
      <c r="CE1100" s="7">
        <v>4864756.5560000017</v>
      </c>
      <c r="CF1100" s="25">
        <f t="shared" si="515"/>
        <v>1636.4026096574</v>
      </c>
      <c r="CG1100" s="6">
        <v>320</v>
      </c>
      <c r="CH1100" s="21">
        <v>0.17320167782612089</v>
      </c>
      <c r="CI1100" s="7">
        <v>-7355.6704999990761</v>
      </c>
      <c r="CJ1100" s="7">
        <v>4864760.262000002</v>
      </c>
      <c r="CK1100" s="25">
        <f t="shared" si="516"/>
        <v>1111.1984346443353</v>
      </c>
      <c r="CL1100" s="6">
        <v>437</v>
      </c>
      <c r="CM1100" s="21">
        <v>0.1854914643632046</v>
      </c>
      <c r="CN1100" s="7">
        <v>-7348.8982000015676</v>
      </c>
      <c r="CO1100" s="7">
        <v>4864756.5560000017</v>
      </c>
      <c r="CP1100" s="25">
        <f t="shared" si="517"/>
        <v>844.70347518573396</v>
      </c>
      <c r="CQ1100" s="6">
        <v>106</v>
      </c>
      <c r="CR1100" s="21">
        <v>0.1857735731179436</v>
      </c>
      <c r="CS1100" s="7">
        <v>-7352.9321568608284</v>
      </c>
      <c r="CT1100" s="7">
        <v>4864754.565126285</v>
      </c>
      <c r="CU1100" s="25">
        <f t="shared" si="518"/>
        <v>839.58421124059475</v>
      </c>
      <c r="CV1100" s="6">
        <v>327</v>
      </c>
      <c r="CW1100" s="21">
        <v>0.1919894027661059</v>
      </c>
      <c r="CX1100" s="7">
        <v>-7352.9321568608284</v>
      </c>
      <c r="CY1100" s="7">
        <v>4864754.565126285</v>
      </c>
      <c r="CZ1100" s="25">
        <f t="shared" si="519"/>
        <v>736.02229443095734</v>
      </c>
      <c r="DA1100" s="6">
        <v>545</v>
      </c>
      <c r="DB1100" s="21">
        <v>0.19237233354880409</v>
      </c>
      <c r="DC1100" s="7">
        <v>-7348.8982000015676</v>
      </c>
      <c r="DD1100" s="7">
        <v>4864756.5560000017</v>
      </c>
      <c r="DE1100" s="25">
        <f t="shared" si="520"/>
        <v>730.17935113774718</v>
      </c>
      <c r="DF1100" s="6">
        <v>708</v>
      </c>
      <c r="DG1100" s="21">
        <v>0.1926199436673057</v>
      </c>
      <c r="DH1100" s="7">
        <v>-7337.3947999998927</v>
      </c>
      <c r="DI1100" s="7">
        <v>4864763.2269999981</v>
      </c>
      <c r="DJ1100" s="25">
        <f t="shared" si="521"/>
        <v>726.43204506630184</v>
      </c>
      <c r="DK1100" s="6">
        <v>112</v>
      </c>
      <c r="DL1100" s="21">
        <v>0.19319050319272199</v>
      </c>
      <c r="DM1100" s="7">
        <v>-7348.8982000015676</v>
      </c>
      <c r="DN1100" s="7">
        <v>4864756.5560000017</v>
      </c>
      <c r="DO1100" s="25">
        <f t="shared" si="522"/>
        <v>717.88834953506034</v>
      </c>
      <c r="DP1100" s="6">
        <v>431</v>
      </c>
      <c r="DQ1100" s="21">
        <v>0.19709449929478129</v>
      </c>
      <c r="DR1100" s="7">
        <v>-7352.9321568608284</v>
      </c>
      <c r="DS1100" s="7">
        <v>4864754.565126285</v>
      </c>
      <c r="DT1100" s="25">
        <f t="shared" si="523"/>
        <v>662.677133624254</v>
      </c>
      <c r="DU1100" s="6">
        <v>53</v>
      </c>
      <c r="DV1100" s="21">
        <v>0.1983322168580075</v>
      </c>
      <c r="DW1100" s="7">
        <v>-7337.3947999998927</v>
      </c>
      <c r="DX1100" s="7">
        <v>4864763.2269999981</v>
      </c>
      <c r="DY1100" s="25">
        <f t="shared" si="524"/>
        <v>646.28925429346771</v>
      </c>
      <c r="DZ1100" s="6">
        <v>216</v>
      </c>
      <c r="EA1100" s="21">
        <v>0.1995051113499462</v>
      </c>
      <c r="EB1100" s="7">
        <v>-7348.0128999985754</v>
      </c>
      <c r="EC1100" s="7">
        <v>4864758.1032999977</v>
      </c>
      <c r="ED1100" s="25">
        <f t="shared" si="525"/>
        <v>631.22456626641804</v>
      </c>
      <c r="EE1100" s="6">
        <v>981</v>
      </c>
      <c r="EF1100" s="21">
        <v>0.20102364737305789</v>
      </c>
      <c r="EG1100" s="7">
        <v>-7355.6704999990761</v>
      </c>
      <c r="EH1100" s="7">
        <v>4864760.262000002</v>
      </c>
      <c r="EI1100" s="25">
        <f t="shared" si="526"/>
        <v>612.36647391631254</v>
      </c>
    </row>
    <row r="1101" spans="1:139" x14ac:dyDescent="0.25">
      <c r="A1101" s="6">
        <v>1087</v>
      </c>
      <c r="B1101" s="6">
        <v>2</v>
      </c>
      <c r="C1101" s="6">
        <v>3</v>
      </c>
      <c r="D1101" s="6">
        <v>2</v>
      </c>
      <c r="E1101" s="6">
        <v>3</v>
      </c>
      <c r="F1101" s="20">
        <f t="shared" si="496"/>
        <v>1</v>
      </c>
      <c r="G1101" s="20">
        <f t="shared" si="497"/>
        <v>1</v>
      </c>
      <c r="H1101" s="20">
        <f t="shared" si="498"/>
        <v>1</v>
      </c>
      <c r="I1101" s="7">
        <v>-7345.6398262384319</v>
      </c>
      <c r="J1101" s="7">
        <v>4864756.3967953781</v>
      </c>
      <c r="K1101" s="6">
        <v>3</v>
      </c>
      <c r="L1101" s="6">
        <v>3</v>
      </c>
      <c r="M1101" s="7">
        <v>-7351.6177590923189</v>
      </c>
      <c r="N1101" s="7">
        <v>4864758.0913445428</v>
      </c>
      <c r="O1101" s="26">
        <f t="shared" si="499"/>
        <v>-7351.6177590923189</v>
      </c>
      <c r="P1101" s="26">
        <f t="shared" si="500"/>
        <v>4864758.0913445428</v>
      </c>
      <c r="Q1101" s="20">
        <f t="shared" si="501"/>
        <v>1</v>
      </c>
      <c r="R1101" s="26">
        <f t="shared" si="502"/>
        <v>6.2134674761590034</v>
      </c>
      <c r="S1101" s="26">
        <f>R1101*'8_HeSo_Mercator'!$B$7</f>
        <v>4.7603012036786154</v>
      </c>
      <c r="T1101" s="6">
        <v>217</v>
      </c>
      <c r="U1101" s="21">
        <v>0.1791909205894669</v>
      </c>
      <c r="V1101" s="7">
        <v>-7352.9321568608284</v>
      </c>
      <c r="W1101" s="7">
        <v>4864754.565126285</v>
      </c>
      <c r="X1101" s="25">
        <f t="shared" si="503"/>
        <v>969.92018471527501</v>
      </c>
      <c r="Y1101" s="6">
        <v>216</v>
      </c>
      <c r="Z1101" s="21">
        <v>0.19466752265362319</v>
      </c>
      <c r="AA1101" s="7">
        <v>-7348.0128999985754</v>
      </c>
      <c r="AB1101" s="7">
        <v>4864758.1032999977</v>
      </c>
      <c r="AC1101" s="25">
        <f t="shared" si="504"/>
        <v>696.34745349070522</v>
      </c>
      <c r="AD1101" s="6">
        <v>322</v>
      </c>
      <c r="AE1101" s="21">
        <v>0.20991304896494109</v>
      </c>
      <c r="AF1101" s="7">
        <v>-7356.978100001812</v>
      </c>
      <c r="AG1101" s="7">
        <v>4864760.9873000011</v>
      </c>
      <c r="AH1101" s="25">
        <f t="shared" si="505"/>
        <v>515.04153413827123</v>
      </c>
      <c r="AI1101" s="6">
        <v>105</v>
      </c>
      <c r="AJ1101" s="21">
        <v>0.21722921550035079</v>
      </c>
      <c r="AK1101" s="7">
        <v>-7350.1469999998808</v>
      </c>
      <c r="AL1101" s="7">
        <v>4864757.2492000014</v>
      </c>
      <c r="AM1101" s="25">
        <f t="shared" si="506"/>
        <v>449.08346493537999</v>
      </c>
      <c r="AN1101" s="6">
        <v>113</v>
      </c>
      <c r="AO1101" s="21">
        <v>0.2252928333746689</v>
      </c>
      <c r="AP1101" s="7">
        <v>-7348.0128999985754</v>
      </c>
      <c r="AQ1101" s="7">
        <v>4864758.1032999977</v>
      </c>
      <c r="AR1101" s="25">
        <f t="shared" si="507"/>
        <v>388.15974360757872</v>
      </c>
      <c r="AS1101" s="6">
        <v>543</v>
      </c>
      <c r="AT1101" s="21">
        <v>0.2282330736855531</v>
      </c>
      <c r="AU1101" s="7">
        <v>-7348.0128999985754</v>
      </c>
      <c r="AV1101" s="7">
        <v>4864758.1032999977</v>
      </c>
      <c r="AW1101" s="25">
        <f t="shared" si="508"/>
        <v>368.54089288357534</v>
      </c>
      <c r="AX1101" s="6">
        <v>540</v>
      </c>
      <c r="AY1101" s="21">
        <v>0.23208570909865139</v>
      </c>
      <c r="AZ1101" s="7">
        <v>-7356.978100001812</v>
      </c>
      <c r="BA1101" s="7">
        <v>4864760.9873000011</v>
      </c>
      <c r="BB1101" s="25">
        <f t="shared" si="509"/>
        <v>344.67231672376789</v>
      </c>
      <c r="BC1101" s="6">
        <v>872</v>
      </c>
      <c r="BD1101" s="21">
        <v>0.23818011625678259</v>
      </c>
      <c r="BE1101" s="7">
        <v>-7350.1469999998808</v>
      </c>
      <c r="BF1101" s="7">
        <v>4864757.2492000014</v>
      </c>
      <c r="BG1101" s="25">
        <f t="shared" si="510"/>
        <v>310.72628190458653</v>
      </c>
      <c r="BH1101" s="6">
        <v>437</v>
      </c>
      <c r="BI1101" s="21">
        <v>0.23959025259327521</v>
      </c>
      <c r="BJ1101" s="7">
        <v>-7348.8982000015676</v>
      </c>
      <c r="BK1101" s="7">
        <v>4864756.5560000017</v>
      </c>
      <c r="BL1101" s="25">
        <f t="shared" si="511"/>
        <v>303.47534823221179</v>
      </c>
      <c r="BM1101" s="6">
        <v>1037</v>
      </c>
      <c r="BN1101" s="21">
        <v>0.24015411861730729</v>
      </c>
      <c r="BO1101" s="7">
        <v>-7341.214999999851</v>
      </c>
      <c r="BP1101" s="7">
        <v>4864756.3414999992</v>
      </c>
      <c r="BQ1101" s="25">
        <f t="shared" si="512"/>
        <v>300.63521014005732</v>
      </c>
      <c r="BR1101" s="6">
        <v>759</v>
      </c>
      <c r="BS1101" s="21">
        <v>0.2457040037503059</v>
      </c>
      <c r="BT1101" s="7">
        <v>-7356.978100001812</v>
      </c>
      <c r="BU1101" s="7">
        <v>4864760.9873000011</v>
      </c>
      <c r="BV1101" s="25">
        <f t="shared" si="513"/>
        <v>274.37912482053713</v>
      </c>
      <c r="BW1101" s="6">
        <v>432</v>
      </c>
      <c r="BX1101" s="21">
        <v>0.2464986868319568</v>
      </c>
      <c r="BY1101" s="7">
        <v>-7349.2795999981463</v>
      </c>
      <c r="BZ1101" s="7">
        <v>4864758.8060000017</v>
      </c>
      <c r="CA1101" s="25">
        <f t="shared" si="514"/>
        <v>270.85793303243156</v>
      </c>
      <c r="CB1101" s="6">
        <v>217</v>
      </c>
      <c r="CC1101" s="21">
        <v>0.18162527690334621</v>
      </c>
      <c r="CD1101" s="7">
        <v>-7352.9321568608284</v>
      </c>
      <c r="CE1101" s="7">
        <v>4864754.565126285</v>
      </c>
      <c r="CF1101" s="25">
        <f t="shared" si="515"/>
        <v>918.95626368269916</v>
      </c>
      <c r="CG1101" s="6">
        <v>216</v>
      </c>
      <c r="CH1101" s="21">
        <v>0.19597473357168141</v>
      </c>
      <c r="CI1101" s="7">
        <v>-7348.0128999985754</v>
      </c>
      <c r="CJ1101" s="7">
        <v>4864758.1032999977</v>
      </c>
      <c r="CK1101" s="25">
        <f t="shared" si="516"/>
        <v>677.95312856412079</v>
      </c>
      <c r="CL1101" s="6">
        <v>322</v>
      </c>
      <c r="CM1101" s="21">
        <v>0.2137866098419148</v>
      </c>
      <c r="CN1101" s="7">
        <v>-7356.978100001812</v>
      </c>
      <c r="CO1101" s="7">
        <v>4864760.9873000011</v>
      </c>
      <c r="CP1101" s="25">
        <f t="shared" si="517"/>
        <v>478.71606087877467</v>
      </c>
      <c r="CQ1101" s="6">
        <v>540</v>
      </c>
      <c r="CR1101" s="21">
        <v>0.21882408444890011</v>
      </c>
      <c r="CS1101" s="7">
        <v>-7356.978100001812</v>
      </c>
      <c r="CT1101" s="7">
        <v>4864760.9873000011</v>
      </c>
      <c r="CU1101" s="25">
        <f t="shared" si="518"/>
        <v>436.13357332068654</v>
      </c>
      <c r="CV1101" s="6">
        <v>113</v>
      </c>
      <c r="CW1101" s="21">
        <v>0.22467193920381739</v>
      </c>
      <c r="CX1101" s="7">
        <v>-7348.0128999985754</v>
      </c>
      <c r="CY1101" s="7">
        <v>4864758.1032999977</v>
      </c>
      <c r="CZ1101" s="25">
        <f t="shared" si="519"/>
        <v>392.46837274739067</v>
      </c>
      <c r="DA1101" s="6">
        <v>105</v>
      </c>
      <c r="DB1101" s="21">
        <v>0.224948219745537</v>
      </c>
      <c r="DC1101" s="7">
        <v>-7350.1469999998808</v>
      </c>
      <c r="DD1101" s="7">
        <v>4864757.2492000014</v>
      </c>
      <c r="DE1101" s="25">
        <f t="shared" si="520"/>
        <v>390.54380938308748</v>
      </c>
      <c r="DF1101" s="6">
        <v>2500</v>
      </c>
      <c r="DG1101" s="21">
        <v>0.2277756950575032</v>
      </c>
      <c r="DH1101" s="7">
        <v>-7354.7199000008404</v>
      </c>
      <c r="DI1101" s="7">
        <v>4864761.8244000003</v>
      </c>
      <c r="DJ1101" s="25">
        <f t="shared" si="521"/>
        <v>371.50997392550858</v>
      </c>
      <c r="DK1101" s="6">
        <v>655</v>
      </c>
      <c r="DL1101" s="21">
        <v>0.22893483498627221</v>
      </c>
      <c r="DM1101" s="7">
        <v>-7350.1469999998808</v>
      </c>
      <c r="DN1101" s="7">
        <v>4864757.2492000014</v>
      </c>
      <c r="DO1101" s="25">
        <f t="shared" si="522"/>
        <v>364.04282696384905</v>
      </c>
      <c r="DP1101" s="6">
        <v>539</v>
      </c>
      <c r="DQ1101" s="21">
        <v>0.2295289833998348</v>
      </c>
      <c r="DR1101" s="7">
        <v>-7350.1469999998808</v>
      </c>
      <c r="DS1101" s="7">
        <v>4864757.2492000014</v>
      </c>
      <c r="DT1101" s="25">
        <f t="shared" si="523"/>
        <v>360.28805797219377</v>
      </c>
      <c r="DU1101" s="6">
        <v>543</v>
      </c>
      <c r="DV1101" s="21">
        <v>0.2307291044046208</v>
      </c>
      <c r="DW1101" s="7">
        <v>-7348.0128999985754</v>
      </c>
      <c r="DX1101" s="7">
        <v>4864758.1032999977</v>
      </c>
      <c r="DY1101" s="25">
        <f t="shared" si="524"/>
        <v>352.85028999210158</v>
      </c>
      <c r="DZ1101" s="6">
        <v>3186</v>
      </c>
      <c r="EA1101" s="21">
        <v>0.231513966138989</v>
      </c>
      <c r="EB1101" s="7">
        <v>-7355.6704999990761</v>
      </c>
      <c r="EC1101" s="7">
        <v>4864760.262000002</v>
      </c>
      <c r="ED1101" s="25">
        <f t="shared" si="525"/>
        <v>348.08973771365851</v>
      </c>
      <c r="EE1101" s="6">
        <v>759</v>
      </c>
      <c r="EF1101" s="21">
        <v>0.2319290681671477</v>
      </c>
      <c r="EG1101" s="7">
        <v>-7356.978100001812</v>
      </c>
      <c r="EH1101" s="7">
        <v>4864760.9873000011</v>
      </c>
      <c r="EI1101" s="25">
        <f t="shared" si="526"/>
        <v>345.60440364998738</v>
      </c>
    </row>
    <row r="1102" spans="1:139" x14ac:dyDescent="0.25">
      <c r="A1102" s="6">
        <v>1088</v>
      </c>
      <c r="B1102" s="6">
        <v>2</v>
      </c>
      <c r="C1102" s="6">
        <v>3</v>
      </c>
      <c r="D1102" s="6">
        <v>2</v>
      </c>
      <c r="E1102" s="6">
        <v>3</v>
      </c>
      <c r="F1102" s="20">
        <f t="shared" si="496"/>
        <v>1</v>
      </c>
      <c r="G1102" s="20">
        <f t="shared" si="497"/>
        <v>1</v>
      </c>
      <c r="H1102" s="20">
        <f t="shared" si="498"/>
        <v>1</v>
      </c>
      <c r="I1102" s="7">
        <v>-7345.6717231860184</v>
      </c>
      <c r="J1102" s="7">
        <v>4864750.4367231261</v>
      </c>
      <c r="K1102" s="6">
        <v>6</v>
      </c>
      <c r="L1102" s="6">
        <v>-6</v>
      </c>
      <c r="M1102" s="7">
        <v>-7354.2959131174694</v>
      </c>
      <c r="N1102" s="7">
        <v>4864757.2553325146</v>
      </c>
      <c r="O1102" s="26">
        <f t="shared" si="499"/>
        <v>-7354.2959131174712</v>
      </c>
      <c r="P1102" s="26">
        <f t="shared" si="500"/>
        <v>4864757.2553325156</v>
      </c>
      <c r="Q1102" s="20">
        <f t="shared" si="501"/>
        <v>1</v>
      </c>
      <c r="R1102" s="26">
        <f t="shared" si="502"/>
        <v>10.99409323136873</v>
      </c>
      <c r="S1102" s="26">
        <f>R1102*'8_HeSo_Mercator'!$B$7</f>
        <v>8.4228645991065321</v>
      </c>
      <c r="T1102" s="6">
        <v>491</v>
      </c>
      <c r="U1102" s="21">
        <v>0.25521748414971862</v>
      </c>
      <c r="V1102" s="7">
        <v>-7341.214999999851</v>
      </c>
      <c r="W1102" s="7">
        <v>4864756.3414999992</v>
      </c>
      <c r="X1102" s="25">
        <f t="shared" si="503"/>
        <v>235.69930781076863</v>
      </c>
      <c r="Y1102" s="6">
        <v>55</v>
      </c>
      <c r="Z1102" s="21">
        <v>0.26672874941223451</v>
      </c>
      <c r="AA1102" s="7">
        <v>-7341.214999999851</v>
      </c>
      <c r="AB1102" s="7">
        <v>4864756.3414999992</v>
      </c>
      <c r="AC1102" s="25">
        <f t="shared" si="504"/>
        <v>197.56985680228252</v>
      </c>
      <c r="AD1102" s="6">
        <v>217</v>
      </c>
      <c r="AE1102" s="21">
        <v>0.27891399672996442</v>
      </c>
      <c r="AF1102" s="7">
        <v>-7352.9321568608284</v>
      </c>
      <c r="AG1102" s="7">
        <v>4864754.565126285</v>
      </c>
      <c r="AH1102" s="25">
        <f t="shared" si="505"/>
        <v>165.24136125091809</v>
      </c>
      <c r="AI1102" s="6">
        <v>162</v>
      </c>
      <c r="AJ1102" s="21">
        <v>0.28574896556206258</v>
      </c>
      <c r="AK1102" s="7">
        <v>-7344.2113999985158</v>
      </c>
      <c r="AL1102" s="7">
        <v>4864750.9399999976</v>
      </c>
      <c r="AM1102" s="25">
        <f t="shared" si="506"/>
        <v>149.98966407810656</v>
      </c>
      <c r="AN1102" s="6">
        <v>322</v>
      </c>
      <c r="AO1102" s="21">
        <v>0.286254705848911</v>
      </c>
      <c r="AP1102" s="7">
        <v>-7356.978100001812</v>
      </c>
      <c r="AQ1102" s="7">
        <v>4864760.9873000011</v>
      </c>
      <c r="AR1102" s="25">
        <f t="shared" si="507"/>
        <v>148.93249333396875</v>
      </c>
      <c r="AS1102" s="6">
        <v>496</v>
      </c>
      <c r="AT1102" s="21">
        <v>0.28893061119146829</v>
      </c>
      <c r="AU1102" s="7">
        <v>-7344.9684000015259</v>
      </c>
      <c r="AV1102" s="7">
        <v>4864749.5759999976</v>
      </c>
      <c r="AW1102" s="25">
        <f t="shared" si="508"/>
        <v>143.49136763362472</v>
      </c>
      <c r="AX1102" s="6">
        <v>105</v>
      </c>
      <c r="AY1102" s="21">
        <v>0.28922091196699179</v>
      </c>
      <c r="AZ1102" s="7">
        <v>-7350.1469999998808</v>
      </c>
      <c r="BA1102" s="7">
        <v>4864757.2492000014</v>
      </c>
      <c r="BB1102" s="25">
        <f t="shared" si="509"/>
        <v>142.91612595830537</v>
      </c>
      <c r="BC1102" s="6">
        <v>982</v>
      </c>
      <c r="BD1102" s="21">
        <v>0.29104948783492079</v>
      </c>
      <c r="BE1102" s="7">
        <v>-7352.9321568608284</v>
      </c>
      <c r="BF1102" s="7">
        <v>4864754.565126285</v>
      </c>
      <c r="BG1102" s="25">
        <f t="shared" si="510"/>
        <v>139.35823666398582</v>
      </c>
      <c r="BH1102" s="6">
        <v>874</v>
      </c>
      <c r="BI1102" s="21">
        <v>0.29377185952120632</v>
      </c>
      <c r="BJ1102" s="7">
        <v>-7352.9321568608284</v>
      </c>
      <c r="BK1102" s="7">
        <v>4864754.565126285</v>
      </c>
      <c r="BL1102" s="25">
        <f t="shared" si="511"/>
        <v>134.26389159510006</v>
      </c>
      <c r="BM1102" s="6">
        <v>381</v>
      </c>
      <c r="BN1102" s="21">
        <v>0.29408985157685508</v>
      </c>
      <c r="BO1102" s="7">
        <v>-7341.214999999851</v>
      </c>
      <c r="BP1102" s="7">
        <v>4864756.3414999992</v>
      </c>
      <c r="BQ1102" s="25">
        <f t="shared" si="512"/>
        <v>133.6841279175832</v>
      </c>
      <c r="BR1102" s="6">
        <v>544</v>
      </c>
      <c r="BS1102" s="21">
        <v>0.29493172432702441</v>
      </c>
      <c r="BT1102" s="7">
        <v>-7352.9321568608284</v>
      </c>
      <c r="BU1102" s="7">
        <v>4864754.565126285</v>
      </c>
      <c r="BV1102" s="25">
        <f t="shared" si="513"/>
        <v>132.16426352152951</v>
      </c>
      <c r="BW1102" s="6">
        <v>656</v>
      </c>
      <c r="BX1102" s="21">
        <v>0.29590836165969547</v>
      </c>
      <c r="BY1102" s="7">
        <v>-7352.9321568608284</v>
      </c>
      <c r="BZ1102" s="7">
        <v>4864754.565126285</v>
      </c>
      <c r="CA1102" s="25">
        <f t="shared" si="514"/>
        <v>130.42806468494436</v>
      </c>
      <c r="CB1102" s="6">
        <v>534</v>
      </c>
      <c r="CC1102" s="21">
        <v>0.26992061746415791</v>
      </c>
      <c r="CD1102" s="7">
        <v>-7363.2282320708036</v>
      </c>
      <c r="CE1102" s="7">
        <v>4864760.277467221</v>
      </c>
      <c r="CF1102" s="25">
        <f t="shared" si="515"/>
        <v>188.38909728301186</v>
      </c>
      <c r="CG1102" s="6">
        <v>315</v>
      </c>
      <c r="CH1102" s="21">
        <v>0.28265632900724769</v>
      </c>
      <c r="CI1102" s="7">
        <v>-7363.2282320708036</v>
      </c>
      <c r="CJ1102" s="7">
        <v>4864760.277467221</v>
      </c>
      <c r="CK1102" s="25">
        <f t="shared" si="516"/>
        <v>156.66253255511251</v>
      </c>
      <c r="CL1102" s="6">
        <v>103</v>
      </c>
      <c r="CM1102" s="21">
        <v>0.28877612575848971</v>
      </c>
      <c r="CN1102" s="7">
        <v>-7363.2282320708036</v>
      </c>
      <c r="CO1102" s="7">
        <v>4864760.277467221</v>
      </c>
      <c r="CP1102" s="25">
        <f t="shared" si="517"/>
        <v>143.79866617495094</v>
      </c>
      <c r="CQ1102" s="6">
        <v>869</v>
      </c>
      <c r="CR1102" s="21">
        <v>0.29178145511694548</v>
      </c>
      <c r="CS1102" s="7">
        <v>-7363.2282320708036</v>
      </c>
      <c r="CT1102" s="7">
        <v>4864760.277467221</v>
      </c>
      <c r="CU1102" s="25">
        <f t="shared" si="518"/>
        <v>137.96510533135526</v>
      </c>
      <c r="CV1102" s="6">
        <v>976</v>
      </c>
      <c r="CW1102" s="21">
        <v>0.30790908906595288</v>
      </c>
      <c r="CX1102" s="7">
        <v>-7363.2282320708036</v>
      </c>
      <c r="CY1102" s="7">
        <v>4864760.277467221</v>
      </c>
      <c r="CZ1102" s="25">
        <f t="shared" si="519"/>
        <v>111.25254751494006</v>
      </c>
      <c r="DA1102" s="6">
        <v>644</v>
      </c>
      <c r="DB1102" s="21">
        <v>0.31383399209486168</v>
      </c>
      <c r="DC1102" s="7">
        <v>-7363.2282320708036</v>
      </c>
      <c r="DD1102" s="7">
        <v>4864760.277467221</v>
      </c>
      <c r="DE1102" s="25">
        <f t="shared" si="520"/>
        <v>103.08609180738466</v>
      </c>
      <c r="DF1102" s="6">
        <v>429</v>
      </c>
      <c r="DG1102" s="21">
        <v>0.31469423751712228</v>
      </c>
      <c r="DH1102" s="7">
        <v>-7363.2282320708036</v>
      </c>
      <c r="DI1102" s="7">
        <v>4864760.277467221</v>
      </c>
      <c r="DJ1102" s="25">
        <f t="shared" si="521"/>
        <v>101.96352430339996</v>
      </c>
      <c r="DK1102" s="6">
        <v>758</v>
      </c>
      <c r="DL1102" s="21">
        <v>0.32237110723432671</v>
      </c>
      <c r="DM1102" s="7">
        <v>-7363.2282320708036</v>
      </c>
      <c r="DN1102" s="7">
        <v>4864760.277467221</v>
      </c>
      <c r="DO1102" s="25">
        <f t="shared" si="522"/>
        <v>92.592445893492865</v>
      </c>
      <c r="DP1102" s="6">
        <v>106</v>
      </c>
      <c r="DQ1102" s="21">
        <v>0.33221121994019359</v>
      </c>
      <c r="DR1102" s="7">
        <v>-7352.9321568608284</v>
      </c>
      <c r="DS1102" s="7">
        <v>4864754.565126285</v>
      </c>
      <c r="DT1102" s="25">
        <f t="shared" si="523"/>
        <v>82.099935503674814</v>
      </c>
      <c r="DU1102" s="6">
        <v>494</v>
      </c>
      <c r="DV1102" s="21">
        <v>0.33344585471239541</v>
      </c>
      <c r="DW1102" s="7">
        <v>-7339.1538871750236</v>
      </c>
      <c r="DX1102" s="7">
        <v>4864749.3846904561</v>
      </c>
      <c r="DY1102" s="25">
        <f t="shared" si="524"/>
        <v>80.890721456407533</v>
      </c>
      <c r="DZ1102" s="6">
        <v>427</v>
      </c>
      <c r="EA1102" s="21">
        <v>0.33439767779390422</v>
      </c>
      <c r="EB1102" s="7">
        <v>-7356.978100001812</v>
      </c>
      <c r="EC1102" s="7">
        <v>4864760.9873000011</v>
      </c>
      <c r="ED1102" s="25">
        <f t="shared" si="525"/>
        <v>79.973663063670173</v>
      </c>
      <c r="EE1102" s="6">
        <v>866</v>
      </c>
      <c r="EF1102" s="21">
        <v>0.3422168382798304</v>
      </c>
      <c r="EG1102" s="7">
        <v>-7356.978100001812</v>
      </c>
      <c r="EH1102" s="7">
        <v>4864760.9873000011</v>
      </c>
      <c r="EI1102" s="25">
        <f t="shared" si="526"/>
        <v>72.911242927517236</v>
      </c>
    </row>
    <row r="1103" spans="1:139" x14ac:dyDescent="0.25">
      <c r="A1103" s="6">
        <v>1089</v>
      </c>
      <c r="B1103" s="6">
        <v>2</v>
      </c>
      <c r="C1103" s="6">
        <v>3</v>
      </c>
      <c r="D1103" s="6">
        <v>2</v>
      </c>
      <c r="E1103" s="6">
        <v>3</v>
      </c>
      <c r="F1103" s="20">
        <f t="shared" si="496"/>
        <v>1</v>
      </c>
      <c r="G1103" s="20">
        <f t="shared" si="497"/>
        <v>1</v>
      </c>
      <c r="H1103" s="20">
        <f t="shared" si="498"/>
        <v>1</v>
      </c>
      <c r="I1103" s="7">
        <v>-7345.8722466423496</v>
      </c>
      <c r="J1103" s="7">
        <v>4864749.6657263618</v>
      </c>
      <c r="K1103" s="6">
        <v>-3</v>
      </c>
      <c r="L1103" s="6">
        <v>3</v>
      </c>
      <c r="M1103" s="7">
        <v>-7355.6328985943128</v>
      </c>
      <c r="N1103" s="7">
        <v>4864756.2430294361</v>
      </c>
      <c r="O1103" s="26">
        <f t="shared" si="499"/>
        <v>-7355.6328985943119</v>
      </c>
      <c r="P1103" s="26">
        <f t="shared" si="500"/>
        <v>4864756.243029438</v>
      </c>
      <c r="Q1103" s="20">
        <f t="shared" si="501"/>
        <v>1</v>
      </c>
      <c r="R1103" s="26">
        <f t="shared" si="502"/>
        <v>11.769929578508394</v>
      </c>
      <c r="S1103" s="26">
        <f>R1103*'8_HeSo_Mercator'!$B$7</f>
        <v>9.0172532735974489</v>
      </c>
      <c r="T1103" s="6">
        <v>644</v>
      </c>
      <c r="U1103" s="21">
        <v>0.2323192114022237</v>
      </c>
      <c r="V1103" s="7">
        <v>-7363.2282320708036</v>
      </c>
      <c r="W1103" s="7">
        <v>4864760.277467221</v>
      </c>
      <c r="X1103" s="25">
        <f t="shared" si="503"/>
        <v>343.28869419376366</v>
      </c>
      <c r="Y1103" s="6">
        <v>976</v>
      </c>
      <c r="Z1103" s="21">
        <v>0.27706050350385758</v>
      </c>
      <c r="AA1103" s="7">
        <v>-7363.2282320708036</v>
      </c>
      <c r="AB1103" s="7">
        <v>4864760.277467221</v>
      </c>
      <c r="AC1103" s="25">
        <f t="shared" si="504"/>
        <v>169.70769056024847</v>
      </c>
      <c r="AD1103" s="6">
        <v>982</v>
      </c>
      <c r="AE1103" s="21">
        <v>0.28015504854069689</v>
      </c>
      <c r="AF1103" s="7">
        <v>-7352.9321568608284</v>
      </c>
      <c r="AG1103" s="7">
        <v>4864754.565126285</v>
      </c>
      <c r="AH1103" s="25">
        <f t="shared" si="505"/>
        <v>162.3327656099425</v>
      </c>
      <c r="AI1103" s="6">
        <v>758</v>
      </c>
      <c r="AJ1103" s="21">
        <v>0.2824556710883781</v>
      </c>
      <c r="AK1103" s="7">
        <v>-7363.2282320708036</v>
      </c>
      <c r="AL1103" s="7">
        <v>4864760.277467221</v>
      </c>
      <c r="AM1103" s="25">
        <f t="shared" si="506"/>
        <v>157.10818254303058</v>
      </c>
      <c r="AN1103" s="6">
        <v>874</v>
      </c>
      <c r="AO1103" s="21">
        <v>0.28755643894708421</v>
      </c>
      <c r="AP1103" s="7">
        <v>-7352.9321568608284</v>
      </c>
      <c r="AQ1103" s="7">
        <v>4864754.565126285</v>
      </c>
      <c r="AR1103" s="25">
        <f t="shared" si="507"/>
        <v>146.25395295794056</v>
      </c>
      <c r="AS1103" s="6">
        <v>106</v>
      </c>
      <c r="AT1103" s="21">
        <v>0.29231542490688822</v>
      </c>
      <c r="AU1103" s="7">
        <v>-7352.9321568608284</v>
      </c>
      <c r="AV1103" s="7">
        <v>4864754.565126285</v>
      </c>
      <c r="AW1103" s="25">
        <f t="shared" si="508"/>
        <v>136.95978598751299</v>
      </c>
      <c r="AX1103" s="6">
        <v>534</v>
      </c>
      <c r="AY1103" s="21">
        <v>0.29288797057785509</v>
      </c>
      <c r="AZ1103" s="7">
        <v>-7363.2282320708036</v>
      </c>
      <c r="BA1103" s="7">
        <v>4864760.277467221</v>
      </c>
      <c r="BB1103" s="25">
        <f t="shared" si="509"/>
        <v>135.89199070747401</v>
      </c>
      <c r="BC1103" s="6">
        <v>1091</v>
      </c>
      <c r="BD1103" s="21">
        <v>0.29815980606587278</v>
      </c>
      <c r="BE1103" s="7">
        <v>-7352.9321568608284</v>
      </c>
      <c r="BF1103" s="7">
        <v>4864754.565126285</v>
      </c>
      <c r="BG1103" s="25">
        <f t="shared" si="510"/>
        <v>126.53294347504857</v>
      </c>
      <c r="BH1103" s="6">
        <v>1083</v>
      </c>
      <c r="BI1103" s="21">
        <v>0.30523897535764999</v>
      </c>
      <c r="BJ1103" s="7">
        <v>-7363.2282320708036</v>
      </c>
      <c r="BK1103" s="7">
        <v>4864760.277467221</v>
      </c>
      <c r="BL1103" s="25">
        <f t="shared" si="511"/>
        <v>115.19670364181239</v>
      </c>
      <c r="BM1103" s="6">
        <v>327</v>
      </c>
      <c r="BN1103" s="21">
        <v>0.3155637102644267</v>
      </c>
      <c r="BO1103" s="7">
        <v>-7352.9321568608284</v>
      </c>
      <c r="BP1103" s="7">
        <v>4864754.565126285</v>
      </c>
      <c r="BQ1103" s="25">
        <f t="shared" si="512"/>
        <v>100.84439975720683</v>
      </c>
      <c r="BR1103" s="6">
        <v>869</v>
      </c>
      <c r="BS1103" s="21">
        <v>0.31706897431684838</v>
      </c>
      <c r="BT1103" s="7">
        <v>-7363.2282320708036</v>
      </c>
      <c r="BU1103" s="7">
        <v>4864760.277467221</v>
      </c>
      <c r="BV1103" s="25">
        <f t="shared" si="513"/>
        <v>98.942985154798151</v>
      </c>
      <c r="BW1103" s="6">
        <v>103</v>
      </c>
      <c r="BX1103" s="21">
        <v>0.32995235956099311</v>
      </c>
      <c r="BY1103" s="7">
        <v>-7363.2282320708036</v>
      </c>
      <c r="BZ1103" s="7">
        <v>4864760.277467221</v>
      </c>
      <c r="CA1103" s="25">
        <f t="shared" si="514"/>
        <v>84.371359335012727</v>
      </c>
      <c r="CB1103" s="6">
        <v>874</v>
      </c>
      <c r="CC1103" s="21">
        <v>0.23233205262545109</v>
      </c>
      <c r="CD1103" s="7">
        <v>-7352.9321568608284</v>
      </c>
      <c r="CE1103" s="7">
        <v>4864754.565126285</v>
      </c>
      <c r="CF1103" s="25">
        <f t="shared" si="515"/>
        <v>343.21280485787605</v>
      </c>
      <c r="CG1103" s="6">
        <v>982</v>
      </c>
      <c r="CH1103" s="21">
        <v>0.23678777869529311</v>
      </c>
      <c r="CI1103" s="7">
        <v>-7352.9321568608284</v>
      </c>
      <c r="CJ1103" s="7">
        <v>4864754.565126285</v>
      </c>
      <c r="CK1103" s="25">
        <f t="shared" si="516"/>
        <v>318.09941196703909</v>
      </c>
      <c r="CL1103" s="6">
        <v>106</v>
      </c>
      <c r="CM1103" s="21">
        <v>0.23988035292879789</v>
      </c>
      <c r="CN1103" s="7">
        <v>-7352.9321568608284</v>
      </c>
      <c r="CO1103" s="7">
        <v>4864754.565126285</v>
      </c>
      <c r="CP1103" s="25">
        <f t="shared" si="517"/>
        <v>302.0099722854568</v>
      </c>
      <c r="CQ1103" s="6">
        <v>1091</v>
      </c>
      <c r="CR1103" s="21">
        <v>0.24698902402847811</v>
      </c>
      <c r="CS1103" s="7">
        <v>-7352.9321568608284</v>
      </c>
      <c r="CT1103" s="7">
        <v>4864754.565126285</v>
      </c>
      <c r="CU1103" s="25">
        <f t="shared" si="518"/>
        <v>268.71343702106276</v>
      </c>
      <c r="CV1103" s="6">
        <v>327</v>
      </c>
      <c r="CW1103" s="21">
        <v>0.25537700153936899</v>
      </c>
      <c r="CX1103" s="7">
        <v>-7352.9321568608284</v>
      </c>
      <c r="CY1103" s="7">
        <v>4864754.565126285</v>
      </c>
      <c r="CZ1103" s="25">
        <f t="shared" si="519"/>
        <v>235.11095529506329</v>
      </c>
      <c r="DA1103" s="6">
        <v>431</v>
      </c>
      <c r="DB1103" s="21">
        <v>0.262727557619441</v>
      </c>
      <c r="DC1103" s="7">
        <v>-7352.9321568608284</v>
      </c>
      <c r="DD1103" s="7">
        <v>4864754.565126285</v>
      </c>
      <c r="DE1103" s="25">
        <f t="shared" si="520"/>
        <v>209.88310759471744</v>
      </c>
      <c r="DF1103" s="6">
        <v>933</v>
      </c>
      <c r="DG1103" s="21">
        <v>0.27617417137677958</v>
      </c>
      <c r="DH1103" s="7">
        <v>-7344.9684000015259</v>
      </c>
      <c r="DI1103" s="7">
        <v>4864749.5759999976</v>
      </c>
      <c r="DJ1103" s="25">
        <f t="shared" si="521"/>
        <v>171.89678789749604</v>
      </c>
      <c r="DK1103" s="6">
        <v>544</v>
      </c>
      <c r="DL1103" s="21">
        <v>0.28142467908204821</v>
      </c>
      <c r="DM1103" s="7">
        <v>-7352.9321568608284</v>
      </c>
      <c r="DN1103" s="7">
        <v>4864754.565126285</v>
      </c>
      <c r="DO1103" s="25">
        <f t="shared" si="522"/>
        <v>159.4231117965648</v>
      </c>
      <c r="DP1103" s="6">
        <v>437</v>
      </c>
      <c r="DQ1103" s="21">
        <v>0.28145709050328588</v>
      </c>
      <c r="DR1103" s="7">
        <v>-7348.8982000015676</v>
      </c>
      <c r="DS1103" s="7">
        <v>4864756.5560000017</v>
      </c>
      <c r="DT1103" s="25">
        <f t="shared" si="523"/>
        <v>159.34969048529942</v>
      </c>
      <c r="DU1103" s="6">
        <v>656</v>
      </c>
      <c r="DV1103" s="21">
        <v>0.28180412586535908</v>
      </c>
      <c r="DW1103" s="7">
        <v>-7352.9321568608284</v>
      </c>
      <c r="DX1103" s="7">
        <v>4864754.565126285</v>
      </c>
      <c r="DY1103" s="25">
        <f t="shared" si="524"/>
        <v>158.56619719599644</v>
      </c>
      <c r="DZ1103" s="6">
        <v>601</v>
      </c>
      <c r="EA1103" s="21">
        <v>0.2871925674336237</v>
      </c>
      <c r="EB1103" s="7">
        <v>-7339.1538871750236</v>
      </c>
      <c r="EC1103" s="7">
        <v>4864749.3846904561</v>
      </c>
      <c r="ED1103" s="25">
        <f t="shared" si="525"/>
        <v>146.99657485620213</v>
      </c>
      <c r="EE1103" s="6">
        <v>644</v>
      </c>
      <c r="EF1103" s="21">
        <v>0.29111321432068138</v>
      </c>
      <c r="EG1103" s="7">
        <v>-7363.2282320708036</v>
      </c>
      <c r="EH1103" s="7">
        <v>4864760.277467221</v>
      </c>
      <c r="EI1103" s="25">
        <f t="shared" si="526"/>
        <v>139.23625120160889</v>
      </c>
    </row>
    <row r="1104" spans="1:139" x14ac:dyDescent="0.25">
      <c r="A1104" s="6">
        <v>1090</v>
      </c>
      <c r="B1104" s="6">
        <v>2</v>
      </c>
      <c r="C1104" s="6">
        <v>3</v>
      </c>
      <c r="D1104" s="6">
        <v>2</v>
      </c>
      <c r="E1104" s="6">
        <v>3</v>
      </c>
      <c r="F1104" s="20">
        <f t="shared" ref="F1104:F1126" si="527">IF(B1104=D1104,1,0)</f>
        <v>1</v>
      </c>
      <c r="G1104" s="20">
        <f t="shared" ref="G1104:G1126" si="528">IF(C1104=E1104,1,0)</f>
        <v>1</v>
      </c>
      <c r="H1104" s="20">
        <f t="shared" ref="H1104:H1167" si="529">F1104*G1104</f>
        <v>1</v>
      </c>
      <c r="I1104" s="7">
        <v>-7347.2206690442326</v>
      </c>
      <c r="J1104" s="7">
        <v>4864748.01548531</v>
      </c>
      <c r="K1104" s="6">
        <v>3</v>
      </c>
      <c r="L1104" s="6">
        <v>6</v>
      </c>
      <c r="M1104" s="7">
        <v>-7347.0151771230594</v>
      </c>
      <c r="N1104" s="7">
        <v>4864749.9449561741</v>
      </c>
      <c r="O1104" s="26">
        <f t="shared" ref="O1104:O1126" si="530">((X1104*V1104+AC1104*AA1104+AH1104*AF1104+AM1104*AK1104+AR1104*AP1104+AW1104*AU1104+BB1104*AZ1104+BG1104*BE1104+BL1104*BJ1104+BQ1104*BO1104+BV1104*BT1104+CA1104*BY1104)/(X1104+AC1104+AH1104+AM1104+AR1104+AW1104+BB1104+BG1104+BL1104+BQ1104+BV1104+CA1104)+(CF1104*CD1104+CK1104*CI1104+CP1104*CN1104+CU1104*CS1104+CZ1104*CX1104+DE1104*DC1104+DJ1104*DH1104+DO1104*DM1104+DT1104*DR1104+DY1104*DW1104+ED1104*EB1104+EI1104*EG1104)/(CF1104+CK1104+CP1104+CU1104+CZ1104+DE1104+DJ1104+DO1104+DT1104+DY1104+ED1104+EI1104))/2</f>
        <v>-7347.0151771230603</v>
      </c>
      <c r="P1104" s="26">
        <f t="shared" ref="P1104:P1126" si="531">((X1104*W1104+AC1104*AB1104+AH1104*AG1104+AM1104*AL1104+AR1104*AQ1104+AW1104*AV1104+BB1104*BA1104+BG1104*BF1104+BL1104*BK1104+BQ1104*BP1104+BV1104*BU1104+CA1104*BZ1104)/(X1104+AC1104+AH1104+AM1104+AR1104+AW1104+BB1104+BG1104+BL1104+BQ1104+BV1104+CA1104)+(CF1104*CE1104+CK1104*CJ1104+CP1104*CO1104+CU1104*CT1104+CZ1104*CY1104+DE1104*DD1104+DJ1104*DI1104+DO1104*DN1104+DT1104*DS1104+DY1104*DX1104+ED1104*EC1104+EI1104*EH1104)/(CF1104+CK1104+CP1104+CU1104+CZ1104+DE1104+DJ1104+DO1104+DT1104+DY1104+ED1104+EI1104))/2</f>
        <v>4864749.9449561741</v>
      </c>
      <c r="Q1104" s="20">
        <f t="shared" ref="Q1104:Q1167" si="532">IF(AND(ABS(O1104-M1104)&lt;0.000001,ABS(P1104-N1104)&lt;0.000001),1,0)</f>
        <v>1</v>
      </c>
      <c r="R1104" s="26">
        <f t="shared" ref="R1104:R1126" si="533">SQRT((I1104-O1104)^2+(J1104-P1104)^2)</f>
        <v>1.9403826285485057</v>
      </c>
      <c r="S1104" s="26">
        <f>R1104*'8_HeSo_Mercator'!$B$7</f>
        <v>1.486578274967727</v>
      </c>
      <c r="T1104" s="6">
        <v>61</v>
      </c>
      <c r="U1104" s="21">
        <v>0.2277153591317837</v>
      </c>
      <c r="V1104" s="7">
        <v>-7347.1083000004292</v>
      </c>
      <c r="W1104" s="7">
        <v>4864748.045599997</v>
      </c>
      <c r="X1104" s="25">
        <f t="shared" ref="X1104:X1126" si="534">1/MAX(U1104,0.000000001)^4</f>
        <v>371.90387460387268</v>
      </c>
      <c r="Y1104" s="6">
        <v>1048</v>
      </c>
      <c r="Z1104" s="21">
        <v>0.26112616579568459</v>
      </c>
      <c r="AA1104" s="7">
        <v>-7347.1083000004292</v>
      </c>
      <c r="AB1104" s="7">
        <v>4864748.045599997</v>
      </c>
      <c r="AC1104" s="25">
        <f t="shared" ref="AC1104:AC1126" si="535">1/MAX(Z1104,0.000000001)^4</f>
        <v>215.07920989908982</v>
      </c>
      <c r="AD1104" s="6">
        <v>933</v>
      </c>
      <c r="AE1104" s="21">
        <v>0.26207451631902973</v>
      </c>
      <c r="AF1104" s="7">
        <v>-7344.9684000015259</v>
      </c>
      <c r="AG1104" s="7">
        <v>4864749.5759999976</v>
      </c>
      <c r="AH1104" s="25">
        <f t="shared" ref="AH1104:AH1126" si="536">1/MAX(AE1104,0.000000001)^4</f>
        <v>211.98289954814075</v>
      </c>
      <c r="AI1104" s="6">
        <v>606</v>
      </c>
      <c r="AJ1104" s="21">
        <v>0.26441014591235501</v>
      </c>
      <c r="AK1104" s="7">
        <v>-7347.1083000004292</v>
      </c>
      <c r="AL1104" s="7">
        <v>4864748.045599997</v>
      </c>
      <c r="AM1104" s="25">
        <f t="shared" ref="AM1104:AM1126" si="537">1/MAX(AJ1104,0.000000001)^4</f>
        <v>204.59147655521204</v>
      </c>
      <c r="AN1104" s="6">
        <v>387</v>
      </c>
      <c r="AO1104" s="21">
        <v>0.26593078940025611</v>
      </c>
      <c r="AP1104" s="7">
        <v>-7344.9684000015259</v>
      </c>
      <c r="AQ1104" s="7">
        <v>4864749.5759999976</v>
      </c>
      <c r="AR1104" s="25">
        <f t="shared" ref="AR1104:AR1126" si="538">1/MAX(AO1104,0.000000001)^4</f>
        <v>199.95188790256626</v>
      </c>
      <c r="AS1104" s="6">
        <v>278</v>
      </c>
      <c r="AT1104" s="21">
        <v>0.27734917202053122</v>
      </c>
      <c r="AU1104" s="7">
        <v>-7344.9684000015259</v>
      </c>
      <c r="AV1104" s="7">
        <v>4864749.5759999976</v>
      </c>
      <c r="AW1104" s="25">
        <f t="shared" ref="AW1104:AW1126" si="539">1/MAX(AT1104,0.000000001)^4</f>
        <v>169.00225723184741</v>
      </c>
      <c r="AX1104" s="6">
        <v>1041</v>
      </c>
      <c r="AY1104" s="21">
        <v>0.27847934323908669</v>
      </c>
      <c r="AZ1104" s="7">
        <v>-7344.9684000015259</v>
      </c>
      <c r="BA1104" s="7">
        <v>4864749.5759999976</v>
      </c>
      <c r="BB1104" s="25">
        <f t="shared" ref="BB1104:BB1126" si="540">1/MAX(AY1104,0.000000001)^4</f>
        <v>166.27542088673596</v>
      </c>
      <c r="BC1104" s="6">
        <v>827</v>
      </c>
      <c r="BD1104" s="21">
        <v>0.28176068589818909</v>
      </c>
      <c r="BE1104" s="7">
        <v>-7347.1083000004292</v>
      </c>
      <c r="BF1104" s="7">
        <v>4864748.045599997</v>
      </c>
      <c r="BG1104" s="25">
        <f t="shared" ref="BG1104:BG1126" si="541">1/MAX(BD1104,0.000000001)^4</f>
        <v>158.66400649094507</v>
      </c>
      <c r="BH1104" s="6">
        <v>495</v>
      </c>
      <c r="BI1104" s="21">
        <v>0.28815259606338173</v>
      </c>
      <c r="BJ1104" s="7">
        <v>-7347.1083000004292</v>
      </c>
      <c r="BK1104" s="7">
        <v>4864748.045599997</v>
      </c>
      <c r="BL1104" s="25">
        <f t="shared" ref="BL1104:BL1126" si="542">1/MAX(BI1104,0.000000001)^4</f>
        <v>145.04736828403807</v>
      </c>
      <c r="BM1104" s="6">
        <v>937</v>
      </c>
      <c r="BN1104" s="21">
        <v>0.29382318124853057</v>
      </c>
      <c r="BO1104" s="7">
        <v>-7347.1083000004292</v>
      </c>
      <c r="BP1104" s="7">
        <v>4864748.045599997</v>
      </c>
      <c r="BQ1104" s="25">
        <f t="shared" ref="BQ1104:BQ1126" si="543">1/MAX(BN1104,0.000000001)^4</f>
        <v>134.17010934630946</v>
      </c>
      <c r="BR1104" s="6">
        <v>717</v>
      </c>
      <c r="BS1104" s="21">
        <v>0.29708715160641458</v>
      </c>
      <c r="BT1104" s="7">
        <v>-7347.1083000004292</v>
      </c>
      <c r="BU1104" s="7">
        <v>4864748.045599997</v>
      </c>
      <c r="BV1104" s="25">
        <f t="shared" ref="BV1104:BV1126" si="544">1/MAX(BS1104,0.000000001)^4</f>
        <v>128.37028944798283</v>
      </c>
      <c r="BW1104" s="6">
        <v>644</v>
      </c>
      <c r="BX1104" s="21">
        <v>0.30001278064101</v>
      </c>
      <c r="BY1104" s="7">
        <v>-7363.2282320708036</v>
      </c>
      <c r="BZ1104" s="7">
        <v>4864760.277467221</v>
      </c>
      <c r="CA1104" s="25">
        <f t="shared" ref="CA1104:CA1126" si="545">1/MAX(BX1104,0.000000001)^4</f>
        <v>123.43575427173757</v>
      </c>
      <c r="CB1104" s="6">
        <v>933</v>
      </c>
      <c r="CC1104" s="21">
        <v>0.22658833983314411</v>
      </c>
      <c r="CD1104" s="7">
        <v>-7344.9684000015259</v>
      </c>
      <c r="CE1104" s="7">
        <v>4864749.5759999976</v>
      </c>
      <c r="CF1104" s="25">
        <f t="shared" ref="CF1104:CF1126" si="546">1/MAX(CC1104,0.000000001)^4</f>
        <v>379.35845703970847</v>
      </c>
      <c r="CG1104" s="6">
        <v>387</v>
      </c>
      <c r="CH1104" s="21">
        <v>0.2411779757612412</v>
      </c>
      <c r="CI1104" s="7">
        <v>-7344.9684000015259</v>
      </c>
      <c r="CJ1104" s="7">
        <v>4864749.5759999976</v>
      </c>
      <c r="CK1104" s="25">
        <f t="shared" ref="CK1104:CK1126" si="547">1/MAX(CH1104,0.000000001)^4</f>
        <v>295.56255828866796</v>
      </c>
      <c r="CL1104" s="6">
        <v>61</v>
      </c>
      <c r="CM1104" s="21">
        <v>0.2429452321448754</v>
      </c>
      <c r="CN1104" s="7">
        <v>-7347.1083000004292</v>
      </c>
      <c r="CO1104" s="7">
        <v>4864748.045599997</v>
      </c>
      <c r="CP1104" s="25">
        <f t="shared" ref="CP1104:CP1126" si="548">1/MAX(CM1104,0.000000001)^4</f>
        <v>287.05590067238643</v>
      </c>
      <c r="CQ1104" s="6">
        <v>1048</v>
      </c>
      <c r="CR1104" s="21">
        <v>0.2516676482253819</v>
      </c>
      <c r="CS1104" s="7">
        <v>-7347.1083000004292</v>
      </c>
      <c r="CT1104" s="7">
        <v>4864748.045599997</v>
      </c>
      <c r="CU1104" s="25">
        <f t="shared" ref="CU1104:CU1126" si="549">1/MAX(CR1104,0.000000001)^4</f>
        <v>249.28172253566365</v>
      </c>
      <c r="CV1104" s="6">
        <v>1041</v>
      </c>
      <c r="CW1104" s="21">
        <v>0.25273600595466539</v>
      </c>
      <c r="CX1104" s="7">
        <v>-7344.9684000015259</v>
      </c>
      <c r="CY1104" s="7">
        <v>4864749.5759999976</v>
      </c>
      <c r="CZ1104" s="25">
        <f t="shared" ref="CZ1104:CZ1126" si="550">1/MAX(CW1104,0.000000001)^4</f>
        <v>245.09335015821188</v>
      </c>
      <c r="DA1104" s="6">
        <v>437</v>
      </c>
      <c r="DB1104" s="21">
        <v>0.2540042064390875</v>
      </c>
      <c r="DC1104" s="7">
        <v>-7348.8982000015676</v>
      </c>
      <c r="DD1104" s="7">
        <v>4864756.5560000017</v>
      </c>
      <c r="DE1104" s="25">
        <f t="shared" ref="DE1104:DE1126" si="551">1/MAX(DB1104,0.000000001)^4</f>
        <v>240.23504668487209</v>
      </c>
      <c r="DF1104" s="6">
        <v>276</v>
      </c>
      <c r="DG1104" s="21">
        <v>0.26235961840357441</v>
      </c>
      <c r="DH1104" s="7">
        <v>-7344.9684000015259</v>
      </c>
      <c r="DI1104" s="7">
        <v>4864749.5759999976</v>
      </c>
      <c r="DJ1104" s="25">
        <f t="shared" ref="DJ1104:DJ1126" si="552">1/MAX(DG1104,0.000000001)^4</f>
        <v>211.06296644661685</v>
      </c>
      <c r="DK1104" s="6">
        <v>826</v>
      </c>
      <c r="DL1104" s="21">
        <v>0.26528312292438461</v>
      </c>
      <c r="DM1104" s="7">
        <v>-7344.9684000015259</v>
      </c>
      <c r="DN1104" s="7">
        <v>4864749.5759999976</v>
      </c>
      <c r="DO1104" s="25">
        <f t="shared" ref="DO1104:DO1126" si="553">1/MAX(DL1104,0.000000001)^4</f>
        <v>201.91171344148796</v>
      </c>
      <c r="DP1104" s="6">
        <v>982</v>
      </c>
      <c r="DQ1104" s="21">
        <v>0.2656725019811253</v>
      </c>
      <c r="DR1104" s="7">
        <v>-7352.9321568608284</v>
      </c>
      <c r="DS1104" s="7">
        <v>4864754.565126285</v>
      </c>
      <c r="DT1104" s="25">
        <f t="shared" ref="DT1104:DT1126" si="554">1/MAX(DQ1104,0.000000001)^4</f>
        <v>200.73059732385761</v>
      </c>
      <c r="DU1104" s="6">
        <v>874</v>
      </c>
      <c r="DV1104" s="21">
        <v>0.26658226767755799</v>
      </c>
      <c r="DW1104" s="7">
        <v>-7352.9321568608284</v>
      </c>
      <c r="DX1104" s="7">
        <v>4864754.565126285</v>
      </c>
      <c r="DY1104" s="25">
        <f t="shared" ref="DY1104:DY1126" si="555">1/MAX(DV1104,0.000000001)^4</f>
        <v>198.00445791194781</v>
      </c>
      <c r="DZ1104" s="6">
        <v>1044</v>
      </c>
      <c r="EA1104" s="21">
        <v>0.26929877596650731</v>
      </c>
      <c r="EB1104" s="7">
        <v>-7344.2113999985158</v>
      </c>
      <c r="EC1104" s="7">
        <v>4864750.9399999976</v>
      </c>
      <c r="ED1104" s="25">
        <f t="shared" ref="ED1104:ED1126" si="556">1/MAX(EA1104,0.000000001)^4</f>
        <v>190.13518091221772</v>
      </c>
      <c r="EE1104" s="6">
        <v>278</v>
      </c>
      <c r="EF1104" s="21">
        <v>0.2720353397535516</v>
      </c>
      <c r="EG1104" s="7">
        <v>-7344.9684000015259</v>
      </c>
      <c r="EH1104" s="7">
        <v>4864749.5759999976</v>
      </c>
      <c r="EI1104" s="25">
        <f t="shared" ref="EI1104:EI1126" si="557">1/MAX(EF1104,0.000000001)^4</f>
        <v>182.59912609382229</v>
      </c>
    </row>
    <row r="1105" spans="1:139" x14ac:dyDescent="0.25">
      <c r="A1105" s="6">
        <v>1091</v>
      </c>
      <c r="B1105" s="6">
        <v>2</v>
      </c>
      <c r="C1105" s="6">
        <v>3</v>
      </c>
      <c r="D1105" s="6">
        <v>2</v>
      </c>
      <c r="E1105" s="6">
        <v>3</v>
      </c>
      <c r="F1105" s="20">
        <f t="shared" si="527"/>
        <v>1</v>
      </c>
      <c r="G1105" s="20">
        <f t="shared" si="528"/>
        <v>1</v>
      </c>
      <c r="H1105" s="20">
        <f t="shared" si="529"/>
        <v>1</v>
      </c>
      <c r="I1105" s="7">
        <v>-7348.607443805794</v>
      </c>
      <c r="J1105" s="7">
        <v>4864757.2768193623</v>
      </c>
      <c r="K1105" s="6">
        <v>0</v>
      </c>
      <c r="L1105" s="6">
        <v>-6</v>
      </c>
      <c r="M1105" s="7">
        <v>-7352.8125103974489</v>
      </c>
      <c r="N1105" s="7">
        <v>4864758.4363038912</v>
      </c>
      <c r="O1105" s="26">
        <f t="shared" si="530"/>
        <v>-7352.8125103974489</v>
      </c>
      <c r="P1105" s="26">
        <f t="shared" si="531"/>
        <v>4864758.4363038912</v>
      </c>
      <c r="Q1105" s="20">
        <f t="shared" si="532"/>
        <v>1</v>
      </c>
      <c r="R1105" s="26">
        <f t="shared" si="533"/>
        <v>4.3619937428996236</v>
      </c>
      <c r="S1105" s="26">
        <f>R1105*'8_HeSo_Mercator'!$B$7</f>
        <v>3.3418383767898399</v>
      </c>
      <c r="T1105" s="6">
        <v>1092</v>
      </c>
      <c r="U1105" s="21">
        <v>0.15675471416218839</v>
      </c>
      <c r="V1105" s="7">
        <v>-7350.1469999998808</v>
      </c>
      <c r="W1105" s="7">
        <v>4864757.2492000014</v>
      </c>
      <c r="X1105" s="25">
        <f t="shared" si="534"/>
        <v>1656.2182207613857</v>
      </c>
      <c r="Y1105" s="6">
        <v>539</v>
      </c>
      <c r="Z1105" s="21">
        <v>0.1685412980746806</v>
      </c>
      <c r="AA1105" s="7">
        <v>-7350.1469999998808</v>
      </c>
      <c r="AB1105" s="7">
        <v>4864757.2492000014</v>
      </c>
      <c r="AC1105" s="25">
        <f t="shared" si="535"/>
        <v>1239.2948991553917</v>
      </c>
      <c r="AD1105" s="6">
        <v>766</v>
      </c>
      <c r="AE1105" s="21">
        <v>0.1852983452475172</v>
      </c>
      <c r="AF1105" s="7">
        <v>-7348.8982000015676</v>
      </c>
      <c r="AG1105" s="7">
        <v>4864756.5560000017</v>
      </c>
      <c r="AH1105" s="25">
        <f t="shared" si="536"/>
        <v>848.23040545228832</v>
      </c>
      <c r="AI1105" s="6">
        <v>654</v>
      </c>
      <c r="AJ1105" s="21">
        <v>0.18774199281082801</v>
      </c>
      <c r="AK1105" s="7">
        <v>-7348.8982000015676</v>
      </c>
      <c r="AL1105" s="7">
        <v>4864756.5560000017</v>
      </c>
      <c r="AM1105" s="25">
        <f t="shared" si="537"/>
        <v>804.92294276885912</v>
      </c>
      <c r="AN1105" s="6">
        <v>326</v>
      </c>
      <c r="AO1105" s="21">
        <v>0.18914108808152841</v>
      </c>
      <c r="AP1105" s="7">
        <v>-7350.1469999998808</v>
      </c>
      <c r="AQ1105" s="7">
        <v>4864757.2492000014</v>
      </c>
      <c r="AR1105" s="25">
        <f t="shared" si="538"/>
        <v>781.3695227821089</v>
      </c>
      <c r="AS1105" s="6">
        <v>978</v>
      </c>
      <c r="AT1105" s="21">
        <v>0.1951737341948947</v>
      </c>
      <c r="AU1105" s="7">
        <v>-7350.1469999998808</v>
      </c>
      <c r="AV1105" s="7">
        <v>4864757.2492000014</v>
      </c>
      <c r="AW1105" s="25">
        <f t="shared" si="539"/>
        <v>689.15119622657153</v>
      </c>
      <c r="AX1105" s="6">
        <v>217</v>
      </c>
      <c r="AY1105" s="21">
        <v>0.19521840818057021</v>
      </c>
      <c r="AZ1105" s="7">
        <v>-7352.9321568608284</v>
      </c>
      <c r="BA1105" s="7">
        <v>4864754.565126285</v>
      </c>
      <c r="BB1105" s="25">
        <f t="shared" si="540"/>
        <v>688.52058839550705</v>
      </c>
      <c r="BC1105" s="6">
        <v>105</v>
      </c>
      <c r="BD1105" s="21">
        <v>0.19640931414060361</v>
      </c>
      <c r="BE1105" s="7">
        <v>-7350.1469999998808</v>
      </c>
      <c r="BF1105" s="7">
        <v>4864757.2492000014</v>
      </c>
      <c r="BG1105" s="25">
        <f t="shared" si="541"/>
        <v>671.97278378324995</v>
      </c>
      <c r="BH1105" s="6">
        <v>655</v>
      </c>
      <c r="BI1105" s="21">
        <v>0.19969094170135751</v>
      </c>
      <c r="BJ1105" s="7">
        <v>-7350.1469999998808</v>
      </c>
      <c r="BK1105" s="7">
        <v>4864757.2492000014</v>
      </c>
      <c r="BL1105" s="25">
        <f t="shared" si="542"/>
        <v>628.87819951983715</v>
      </c>
      <c r="BM1105" s="6">
        <v>112</v>
      </c>
      <c r="BN1105" s="21">
        <v>0.2035779497289876</v>
      </c>
      <c r="BO1105" s="7">
        <v>-7348.8982000015676</v>
      </c>
      <c r="BP1105" s="7">
        <v>4864756.5560000017</v>
      </c>
      <c r="BQ1105" s="25">
        <f t="shared" si="543"/>
        <v>582.20650731710782</v>
      </c>
      <c r="BR1105" s="6">
        <v>434</v>
      </c>
      <c r="BS1105" s="21">
        <v>0.2052189259872699</v>
      </c>
      <c r="BT1105" s="7">
        <v>-7350.1469999998808</v>
      </c>
      <c r="BU1105" s="7">
        <v>4864757.2492000014</v>
      </c>
      <c r="BV1105" s="25">
        <f t="shared" si="544"/>
        <v>563.80686343141303</v>
      </c>
      <c r="BW1105" s="6">
        <v>873</v>
      </c>
      <c r="BX1105" s="21">
        <v>0.207718897958756</v>
      </c>
      <c r="BY1105" s="7">
        <v>-7349.2795999981463</v>
      </c>
      <c r="BZ1105" s="7">
        <v>4864758.8060000017</v>
      </c>
      <c r="CA1105" s="25">
        <f t="shared" si="545"/>
        <v>537.15047088539268</v>
      </c>
      <c r="CB1105" s="6">
        <v>866</v>
      </c>
      <c r="CC1105" s="21">
        <v>0.1635506249716609</v>
      </c>
      <c r="CD1105" s="7">
        <v>-7356.978100001812</v>
      </c>
      <c r="CE1105" s="7">
        <v>4864760.9873000011</v>
      </c>
      <c r="CF1105" s="25">
        <f t="shared" si="546"/>
        <v>1397.6266329866205</v>
      </c>
      <c r="CG1105" s="6">
        <v>427</v>
      </c>
      <c r="CH1105" s="21">
        <v>0.1919926677044386</v>
      </c>
      <c r="CI1105" s="7">
        <v>-7356.978100001812</v>
      </c>
      <c r="CJ1105" s="7">
        <v>4864760.9873000011</v>
      </c>
      <c r="CK1105" s="25">
        <f t="shared" si="547"/>
        <v>735.9722298918465</v>
      </c>
      <c r="CL1105" s="6">
        <v>105</v>
      </c>
      <c r="CM1105" s="21">
        <v>0.19425504134629329</v>
      </c>
      <c r="CN1105" s="7">
        <v>-7350.1469999998808</v>
      </c>
      <c r="CO1105" s="7">
        <v>4864757.2492000014</v>
      </c>
      <c r="CP1105" s="25">
        <f t="shared" si="548"/>
        <v>702.2808173679523</v>
      </c>
      <c r="CQ1105" s="6">
        <v>322</v>
      </c>
      <c r="CR1105" s="21">
        <v>0.1982665538272973</v>
      </c>
      <c r="CS1105" s="7">
        <v>-7356.978100001812</v>
      </c>
      <c r="CT1105" s="7">
        <v>4864760.9873000011</v>
      </c>
      <c r="CU1105" s="25">
        <f t="shared" si="549"/>
        <v>647.14584653110637</v>
      </c>
      <c r="CV1105" s="6">
        <v>1092</v>
      </c>
      <c r="CW1105" s="21">
        <v>0.20883657359627339</v>
      </c>
      <c r="CX1105" s="7">
        <v>-7350.1469999998808</v>
      </c>
      <c r="CY1105" s="7">
        <v>4864757.2492000014</v>
      </c>
      <c r="CZ1105" s="25">
        <f t="shared" si="550"/>
        <v>525.74332042051765</v>
      </c>
      <c r="DA1105" s="6">
        <v>1085</v>
      </c>
      <c r="DB1105" s="21">
        <v>0.20986688683208049</v>
      </c>
      <c r="DC1105" s="7">
        <v>-7356.978100001812</v>
      </c>
      <c r="DD1105" s="7">
        <v>4864760.9873000011</v>
      </c>
      <c r="DE1105" s="25">
        <f t="shared" si="551"/>
        <v>515.49483597479775</v>
      </c>
      <c r="DF1105" s="6">
        <v>759</v>
      </c>
      <c r="DG1105" s="21">
        <v>0.21421523060421871</v>
      </c>
      <c r="DH1105" s="7">
        <v>-7356.978100001812</v>
      </c>
      <c r="DI1105" s="7">
        <v>4864760.9873000011</v>
      </c>
      <c r="DJ1105" s="25">
        <f t="shared" si="552"/>
        <v>474.89611535796149</v>
      </c>
      <c r="DK1105" s="6">
        <v>2305</v>
      </c>
      <c r="DL1105" s="21">
        <v>0.2144662818733104</v>
      </c>
      <c r="DM1105" s="7">
        <v>-7355.6704999990761</v>
      </c>
      <c r="DN1105" s="7">
        <v>4864760.262000002</v>
      </c>
      <c r="DO1105" s="25">
        <f t="shared" si="553"/>
        <v>472.67638938420367</v>
      </c>
      <c r="DP1105" s="6">
        <v>981</v>
      </c>
      <c r="DQ1105" s="21">
        <v>0.2196063180567189</v>
      </c>
      <c r="DR1105" s="7">
        <v>-7355.6704999990761</v>
      </c>
      <c r="DS1105" s="7">
        <v>4864760.262000002</v>
      </c>
      <c r="DT1105" s="25">
        <f t="shared" si="554"/>
        <v>429.95269716446955</v>
      </c>
      <c r="DU1105" s="6">
        <v>2404</v>
      </c>
      <c r="DV1105" s="21">
        <v>0.2198226544622425</v>
      </c>
      <c r="DW1105" s="7">
        <v>-7354.7199000008404</v>
      </c>
      <c r="DX1105" s="7">
        <v>4864761.8244000003</v>
      </c>
      <c r="DY1105" s="25">
        <f t="shared" si="555"/>
        <v>428.2626583932431</v>
      </c>
      <c r="DZ1105" s="6">
        <v>217</v>
      </c>
      <c r="EA1105" s="21">
        <v>0.22104147415339459</v>
      </c>
      <c r="EB1105" s="7">
        <v>-7352.9321568608284</v>
      </c>
      <c r="EC1105" s="7">
        <v>4864754.565126285</v>
      </c>
      <c r="ED1105" s="25">
        <f t="shared" si="556"/>
        <v>418.89475914255542</v>
      </c>
      <c r="EE1105" s="6">
        <v>534</v>
      </c>
      <c r="EF1105" s="21">
        <v>0.22369487821213299</v>
      </c>
      <c r="EG1105" s="7">
        <v>-7363.2282320708036</v>
      </c>
      <c r="EH1105" s="7">
        <v>4864760.277467221</v>
      </c>
      <c r="EI1105" s="25">
        <f t="shared" si="557"/>
        <v>399.37036768203029</v>
      </c>
    </row>
    <row r="1106" spans="1:139" x14ac:dyDescent="0.25">
      <c r="A1106" s="6">
        <v>1092</v>
      </c>
      <c r="B1106" s="6">
        <v>2</v>
      </c>
      <c r="C1106" s="6">
        <v>3</v>
      </c>
      <c r="D1106" s="6">
        <v>2</v>
      </c>
      <c r="E1106" s="6">
        <v>3</v>
      </c>
      <c r="F1106" s="20">
        <f t="shared" si="527"/>
        <v>1</v>
      </c>
      <c r="G1106" s="20">
        <f t="shared" si="528"/>
        <v>1</v>
      </c>
      <c r="H1106" s="20">
        <f t="shared" si="529"/>
        <v>1</v>
      </c>
      <c r="I1106" s="7">
        <v>-7355.990396278592</v>
      </c>
      <c r="J1106" s="7">
        <v>4864761.5056650331</v>
      </c>
      <c r="K1106" s="6">
        <v>3</v>
      </c>
      <c r="L1106" s="6">
        <v>6</v>
      </c>
      <c r="M1106" s="7">
        <v>-7355.8758887305921</v>
      </c>
      <c r="N1106" s="7">
        <v>4864760.7280663121</v>
      </c>
      <c r="O1106" s="26">
        <f t="shared" si="530"/>
        <v>-7355.8758887305939</v>
      </c>
      <c r="P1106" s="26">
        <f t="shared" si="531"/>
        <v>4864760.7280663121</v>
      </c>
      <c r="Q1106" s="20">
        <f t="shared" si="532"/>
        <v>1</v>
      </c>
      <c r="R1106" s="26">
        <f t="shared" si="533"/>
        <v>0.7859845732651688</v>
      </c>
      <c r="S1106" s="26">
        <f>R1106*'8_HeSo_Mercator'!$B$7</f>
        <v>0.60216349800545088</v>
      </c>
      <c r="T1106" s="6">
        <v>866</v>
      </c>
      <c r="U1106" s="21">
        <v>0.26037241166763719</v>
      </c>
      <c r="V1106" s="7">
        <v>-7356.978100001812</v>
      </c>
      <c r="W1106" s="7">
        <v>4864760.9873000011</v>
      </c>
      <c r="X1106" s="25">
        <f t="shared" si="534"/>
        <v>217.58058354074802</v>
      </c>
      <c r="Y1106" s="6">
        <v>2305</v>
      </c>
      <c r="Z1106" s="21">
        <v>0.29515125441822898</v>
      </c>
      <c r="AA1106" s="7">
        <v>-7355.6704999990761</v>
      </c>
      <c r="AB1106" s="7">
        <v>4864760.262000002</v>
      </c>
      <c r="AC1106" s="25">
        <f t="shared" si="535"/>
        <v>131.77149299474519</v>
      </c>
      <c r="AD1106" s="6">
        <v>432</v>
      </c>
      <c r="AE1106" s="21">
        <v>0.30091855569264619</v>
      </c>
      <c r="AF1106" s="7">
        <v>-7349.2795999981463</v>
      </c>
      <c r="AG1106" s="7">
        <v>4864758.8060000017</v>
      </c>
      <c r="AH1106" s="25">
        <f t="shared" si="536"/>
        <v>121.95626779356202</v>
      </c>
      <c r="AI1106" s="6">
        <v>858</v>
      </c>
      <c r="AJ1106" s="21">
        <v>0.30381626394195188</v>
      </c>
      <c r="AK1106" s="7">
        <v>-7370.6147000007331</v>
      </c>
      <c r="AL1106" s="7">
        <v>4864768.5529000014</v>
      </c>
      <c r="AM1106" s="25">
        <f t="shared" si="537"/>
        <v>117.36968108076255</v>
      </c>
      <c r="AN1106" s="6">
        <v>427</v>
      </c>
      <c r="AO1106" s="21">
        <v>0.30412043329929289</v>
      </c>
      <c r="AP1106" s="7">
        <v>-7356.978100001812</v>
      </c>
      <c r="AQ1106" s="7">
        <v>4864760.9873000011</v>
      </c>
      <c r="AR1106" s="25">
        <f t="shared" si="538"/>
        <v>116.9008308062003</v>
      </c>
      <c r="AS1106" s="6">
        <v>540</v>
      </c>
      <c r="AT1106" s="21">
        <v>0.30414721921510413</v>
      </c>
      <c r="AU1106" s="7">
        <v>-7356.978100001812</v>
      </c>
      <c r="AV1106" s="7">
        <v>4864760.9873000011</v>
      </c>
      <c r="AW1106" s="25">
        <f t="shared" si="539"/>
        <v>116.85965492841504</v>
      </c>
      <c r="AX1106" s="6">
        <v>322</v>
      </c>
      <c r="AY1106" s="21">
        <v>0.30439968287604457</v>
      </c>
      <c r="AZ1106" s="7">
        <v>-7356.978100001812</v>
      </c>
      <c r="BA1106" s="7">
        <v>4864760.9873000011</v>
      </c>
      <c r="BB1106" s="25">
        <f t="shared" si="540"/>
        <v>116.47245172704976</v>
      </c>
      <c r="BC1106" s="6">
        <v>2404</v>
      </c>
      <c r="BD1106" s="21">
        <v>0.30565428078424173</v>
      </c>
      <c r="BE1106" s="7">
        <v>-7354.7199000008404</v>
      </c>
      <c r="BF1106" s="7">
        <v>4864761.8244000003</v>
      </c>
      <c r="BG1106" s="25">
        <f t="shared" si="541"/>
        <v>114.57188795442897</v>
      </c>
      <c r="BH1106" s="6">
        <v>3186</v>
      </c>
      <c r="BI1106" s="21">
        <v>0.30849373683620229</v>
      </c>
      <c r="BJ1106" s="7">
        <v>-7355.6704999990761</v>
      </c>
      <c r="BK1106" s="7">
        <v>4864760.262000002</v>
      </c>
      <c r="BL1106" s="25">
        <f t="shared" si="542"/>
        <v>110.41157245700964</v>
      </c>
      <c r="BM1106" s="6">
        <v>748</v>
      </c>
      <c r="BN1106" s="21">
        <v>0.31136642362358902</v>
      </c>
      <c r="BO1106" s="7">
        <v>-7370.6147000007331</v>
      </c>
      <c r="BP1106" s="7">
        <v>4864768.5529000014</v>
      </c>
      <c r="BQ1106" s="25">
        <f t="shared" si="543"/>
        <v>106.39295872933344</v>
      </c>
      <c r="BR1106" s="6">
        <v>217</v>
      </c>
      <c r="BS1106" s="21">
        <v>0.31435437390384768</v>
      </c>
      <c r="BT1106" s="7">
        <v>-7352.9321568608284</v>
      </c>
      <c r="BU1106" s="7">
        <v>4864754.565126285</v>
      </c>
      <c r="BV1106" s="25">
        <f t="shared" si="544"/>
        <v>102.40519057365448</v>
      </c>
      <c r="BW1106" s="6">
        <v>2500</v>
      </c>
      <c r="BX1106" s="21">
        <v>0.3189190476749974</v>
      </c>
      <c r="BY1106" s="7">
        <v>-7354.7199000008404</v>
      </c>
      <c r="BZ1106" s="7">
        <v>4864761.8244000003</v>
      </c>
      <c r="CA1106" s="25">
        <f t="shared" si="545"/>
        <v>96.666983296105627</v>
      </c>
      <c r="CB1106" s="6">
        <v>2404</v>
      </c>
      <c r="CC1106" s="21">
        <v>0.27604816366190899</v>
      </c>
      <c r="CD1106" s="7">
        <v>-7354.7199000008404</v>
      </c>
      <c r="CE1106" s="7">
        <v>4864761.8244000003</v>
      </c>
      <c r="CF1106" s="25">
        <f t="shared" si="546"/>
        <v>172.21086579744383</v>
      </c>
      <c r="CG1106" s="6">
        <v>2305</v>
      </c>
      <c r="CH1106" s="21">
        <v>0.2855153203342618</v>
      </c>
      <c r="CI1106" s="7">
        <v>-7355.6704999990761</v>
      </c>
      <c r="CJ1106" s="7">
        <v>4864760.262000002</v>
      </c>
      <c r="CK1106" s="25">
        <f t="shared" si="547"/>
        <v>150.48123012583167</v>
      </c>
      <c r="CL1106" s="6">
        <v>2500</v>
      </c>
      <c r="CM1106" s="21">
        <v>0.28676413102963028</v>
      </c>
      <c r="CN1106" s="7">
        <v>-7354.7199000008404</v>
      </c>
      <c r="CO1106" s="7">
        <v>4864761.8244000003</v>
      </c>
      <c r="CP1106" s="25">
        <f t="shared" si="548"/>
        <v>147.87701918681398</v>
      </c>
      <c r="CQ1106" s="6">
        <v>217</v>
      </c>
      <c r="CR1106" s="21">
        <v>0.28947071719386153</v>
      </c>
      <c r="CS1106" s="7">
        <v>-7352.9321568608284</v>
      </c>
      <c r="CT1106" s="7">
        <v>4864754.565126285</v>
      </c>
      <c r="CU1106" s="25">
        <f t="shared" si="549"/>
        <v>142.42343352324593</v>
      </c>
      <c r="CV1106" s="6">
        <v>2601</v>
      </c>
      <c r="CW1106" s="21">
        <v>0.29650726251197468</v>
      </c>
      <c r="CX1106" s="7">
        <v>-7354.7199000008404</v>
      </c>
      <c r="CY1106" s="7">
        <v>4864761.8244000003</v>
      </c>
      <c r="CZ1106" s="25">
        <f t="shared" si="550"/>
        <v>129.37747144899251</v>
      </c>
      <c r="DA1106" s="6">
        <v>3186</v>
      </c>
      <c r="DB1106" s="21">
        <v>0.29670445557606129</v>
      </c>
      <c r="DC1106" s="7">
        <v>-7355.6704999990761</v>
      </c>
      <c r="DD1106" s="7">
        <v>4864760.262000002</v>
      </c>
      <c r="DE1106" s="25">
        <f t="shared" si="551"/>
        <v>129.0338713832468</v>
      </c>
      <c r="DF1106" s="6">
        <v>866</v>
      </c>
      <c r="DG1106" s="21">
        <v>0.298646408839779</v>
      </c>
      <c r="DH1106" s="7">
        <v>-7356.978100001812</v>
      </c>
      <c r="DI1106" s="7">
        <v>4864760.9873000011</v>
      </c>
      <c r="DJ1106" s="25">
        <f t="shared" si="552"/>
        <v>125.71028550754919</v>
      </c>
      <c r="DK1106" s="6">
        <v>540</v>
      </c>
      <c r="DL1106" s="21">
        <v>0.30821917808219179</v>
      </c>
      <c r="DM1106" s="7">
        <v>-7356.978100001812</v>
      </c>
      <c r="DN1106" s="7">
        <v>4864760.9873000011</v>
      </c>
      <c r="DO1106" s="25">
        <f t="shared" si="553"/>
        <v>110.80551281816794</v>
      </c>
      <c r="DP1106" s="6">
        <v>432</v>
      </c>
      <c r="DQ1106" s="21">
        <v>0.3102559611679635</v>
      </c>
      <c r="DR1106" s="7">
        <v>-7349.2795999981463</v>
      </c>
      <c r="DS1106" s="7">
        <v>4864758.8060000017</v>
      </c>
      <c r="DT1106" s="25">
        <f t="shared" si="554"/>
        <v>107.92435488791287</v>
      </c>
      <c r="DU1106" s="6">
        <v>1090</v>
      </c>
      <c r="DV1106" s="21">
        <v>0.31183765501691091</v>
      </c>
      <c r="DW1106" s="7">
        <v>-7349.2795999981463</v>
      </c>
      <c r="DX1106" s="7">
        <v>4864758.8060000017</v>
      </c>
      <c r="DY1106" s="25">
        <f t="shared" si="555"/>
        <v>105.75131494484368</v>
      </c>
      <c r="DZ1106" s="6">
        <v>105</v>
      </c>
      <c r="EA1106" s="21">
        <v>0.31406069152686678</v>
      </c>
      <c r="EB1106" s="7">
        <v>-7350.1469999998808</v>
      </c>
      <c r="EC1106" s="7">
        <v>4864757.2492000014</v>
      </c>
      <c r="ED1106" s="25">
        <f t="shared" si="556"/>
        <v>102.78877007461148</v>
      </c>
      <c r="EE1106" s="6">
        <v>427</v>
      </c>
      <c r="EF1106" s="21">
        <v>0.31480246485448288</v>
      </c>
      <c r="EG1106" s="7">
        <v>-7356.978100001812</v>
      </c>
      <c r="EH1106" s="7">
        <v>4864760.9873000011</v>
      </c>
      <c r="EI1106" s="25">
        <f t="shared" si="557"/>
        <v>101.82337862479577</v>
      </c>
    </row>
    <row r="1107" spans="1:139" x14ac:dyDescent="0.25">
      <c r="A1107" s="6">
        <v>1093</v>
      </c>
      <c r="B1107" s="6">
        <v>2</v>
      </c>
      <c r="C1107" s="6">
        <v>3</v>
      </c>
      <c r="D1107" s="6">
        <v>2</v>
      </c>
      <c r="E1107" s="6">
        <v>3</v>
      </c>
      <c r="F1107" s="20">
        <f t="shared" si="527"/>
        <v>1</v>
      </c>
      <c r="G1107" s="20">
        <f t="shared" si="528"/>
        <v>1</v>
      </c>
      <c r="H1107" s="20">
        <f t="shared" si="529"/>
        <v>1</v>
      </c>
      <c r="I1107" s="7">
        <v>-7362.9954536390433</v>
      </c>
      <c r="J1107" s="7">
        <v>4864764.8725504754</v>
      </c>
      <c r="K1107" s="6">
        <v>3</v>
      </c>
      <c r="L1107" s="6">
        <v>6</v>
      </c>
      <c r="M1107" s="7">
        <v>-7365.3856713317564</v>
      </c>
      <c r="N1107" s="7">
        <v>4864766.041445436</v>
      </c>
      <c r="O1107" s="26">
        <f t="shared" si="530"/>
        <v>-7365.3856713317564</v>
      </c>
      <c r="P1107" s="26">
        <f t="shared" si="531"/>
        <v>4864766.041445436</v>
      </c>
      <c r="Q1107" s="20">
        <f t="shared" si="532"/>
        <v>1</v>
      </c>
      <c r="R1107" s="26">
        <f t="shared" si="533"/>
        <v>2.6607247222037733</v>
      </c>
      <c r="S1107" s="26">
        <f>R1107*'8_HeSo_Mercator'!$B$7</f>
        <v>2.0384513391858543</v>
      </c>
      <c r="T1107" s="6">
        <v>314</v>
      </c>
      <c r="U1107" s="21">
        <v>0.32471555909047028</v>
      </c>
      <c r="V1107" s="7">
        <v>-7370.6147000007331</v>
      </c>
      <c r="W1107" s="7">
        <v>4864768.5529000014</v>
      </c>
      <c r="X1107" s="25">
        <f t="shared" si="534"/>
        <v>89.947190928892866</v>
      </c>
      <c r="Y1107" s="6">
        <v>748</v>
      </c>
      <c r="Z1107" s="21">
        <v>0.3757379969708477</v>
      </c>
      <c r="AA1107" s="7">
        <v>-7370.6147000007331</v>
      </c>
      <c r="AB1107" s="7">
        <v>4864768.5529000014</v>
      </c>
      <c r="AC1107" s="25">
        <f t="shared" si="535"/>
        <v>50.171783158696783</v>
      </c>
      <c r="AD1107" s="6">
        <v>757</v>
      </c>
      <c r="AE1107" s="21">
        <v>0.37584188688121412</v>
      </c>
      <c r="AF1107" s="7">
        <v>-7362.5265000015497</v>
      </c>
      <c r="AG1107" s="7">
        <v>4864764.065700002</v>
      </c>
      <c r="AH1107" s="25">
        <f t="shared" si="536"/>
        <v>50.116332380608291</v>
      </c>
      <c r="AI1107" s="6">
        <v>755</v>
      </c>
      <c r="AJ1107" s="21">
        <v>0.3915948533568791</v>
      </c>
      <c r="AK1107" s="7">
        <v>-7361.5406999997786</v>
      </c>
      <c r="AL1107" s="7">
        <v>4864765.6085999981</v>
      </c>
      <c r="AM1107" s="25">
        <f t="shared" si="537"/>
        <v>42.525761449961777</v>
      </c>
      <c r="AN1107" s="6">
        <v>532</v>
      </c>
      <c r="AO1107" s="21">
        <v>0.39531654094094698</v>
      </c>
      <c r="AP1107" s="7">
        <v>-7363.9961000010371</v>
      </c>
      <c r="AQ1107" s="7">
        <v>4864764.8808000013</v>
      </c>
      <c r="AR1107" s="25">
        <f t="shared" si="538"/>
        <v>40.946808147341919</v>
      </c>
      <c r="AS1107" s="6">
        <v>862</v>
      </c>
      <c r="AT1107" s="21">
        <v>0.40187341548959521</v>
      </c>
      <c r="AU1107" s="7">
        <v>-7369.4144000001252</v>
      </c>
      <c r="AV1107" s="7">
        <v>4864767.8871000037</v>
      </c>
      <c r="AW1107" s="25">
        <f t="shared" si="539"/>
        <v>38.339186033235897</v>
      </c>
      <c r="AX1107" s="6">
        <v>204</v>
      </c>
      <c r="AY1107" s="21">
        <v>0.40317945383840198</v>
      </c>
      <c r="AZ1107" s="7">
        <v>-7370.6147000007331</v>
      </c>
      <c r="BA1107" s="7">
        <v>4864768.5529000014</v>
      </c>
      <c r="BB1107" s="25">
        <f t="shared" si="540"/>
        <v>37.844818885638666</v>
      </c>
      <c r="BC1107" s="6">
        <v>756</v>
      </c>
      <c r="BD1107" s="21">
        <v>0.41074988490674558</v>
      </c>
      <c r="BE1107" s="7">
        <v>-7356.0102000012994</v>
      </c>
      <c r="BF1107" s="7">
        <v>4864762.5402000016</v>
      </c>
      <c r="BG1107" s="25">
        <f t="shared" si="541"/>
        <v>35.130974617809748</v>
      </c>
      <c r="BH1107" s="6">
        <v>866</v>
      </c>
      <c r="BI1107" s="21">
        <v>0.41326106063251949</v>
      </c>
      <c r="BJ1107" s="7">
        <v>-7356.978100001812</v>
      </c>
      <c r="BK1107" s="7">
        <v>4864760.9873000011</v>
      </c>
      <c r="BL1107" s="25">
        <f t="shared" si="542"/>
        <v>34.284834398930002</v>
      </c>
      <c r="BM1107" s="6">
        <v>858</v>
      </c>
      <c r="BN1107" s="21">
        <v>0.41636765317045121</v>
      </c>
      <c r="BO1107" s="7">
        <v>-7370.6147000007331</v>
      </c>
      <c r="BP1107" s="7">
        <v>4864768.5529000014</v>
      </c>
      <c r="BQ1107" s="25">
        <f t="shared" si="543"/>
        <v>33.273008390589446</v>
      </c>
      <c r="BR1107" s="6">
        <v>424</v>
      </c>
      <c r="BS1107" s="21">
        <v>0.42067316931998527</v>
      </c>
      <c r="BT1107" s="7">
        <v>-7362.5265000015497</v>
      </c>
      <c r="BU1107" s="7">
        <v>4864764.065700002</v>
      </c>
      <c r="BV1107" s="25">
        <f t="shared" si="544"/>
        <v>31.931604844102711</v>
      </c>
      <c r="BW1107" s="6">
        <v>426</v>
      </c>
      <c r="BX1107" s="21">
        <v>0.422548672198994</v>
      </c>
      <c r="BY1107" s="7">
        <v>-7363.9961000010371</v>
      </c>
      <c r="BZ1107" s="7">
        <v>4864764.8808000013</v>
      </c>
      <c r="CA1107" s="25">
        <f t="shared" si="545"/>
        <v>31.368448201918167</v>
      </c>
      <c r="CB1107" s="6">
        <v>314</v>
      </c>
      <c r="CC1107" s="21">
        <v>0.33890481709672832</v>
      </c>
      <c r="CD1107" s="7">
        <v>-7370.6147000007331</v>
      </c>
      <c r="CE1107" s="7">
        <v>4864768.5529000014</v>
      </c>
      <c r="CF1107" s="25">
        <f t="shared" si="546"/>
        <v>75.803460618935659</v>
      </c>
      <c r="CG1107" s="6">
        <v>748</v>
      </c>
      <c r="CH1107" s="21">
        <v>0.38559517899025869</v>
      </c>
      <c r="CI1107" s="7">
        <v>-7370.6147000007331</v>
      </c>
      <c r="CJ1107" s="7">
        <v>4864768.5529000014</v>
      </c>
      <c r="CK1107" s="25">
        <f t="shared" si="547"/>
        <v>45.234898325061408</v>
      </c>
      <c r="CL1107" s="6">
        <v>204</v>
      </c>
      <c r="CM1107" s="21">
        <v>0.3927282010138215</v>
      </c>
      <c r="CN1107" s="7">
        <v>-7370.6147000007331</v>
      </c>
      <c r="CO1107" s="7">
        <v>4864768.5529000014</v>
      </c>
      <c r="CP1107" s="25">
        <f t="shared" si="548"/>
        <v>42.03699346562879</v>
      </c>
      <c r="CQ1107" s="6">
        <v>755</v>
      </c>
      <c r="CR1107" s="21">
        <v>0.39278095107012601</v>
      </c>
      <c r="CS1107" s="7">
        <v>-7361.5406999997786</v>
      </c>
      <c r="CT1107" s="7">
        <v>4864765.6085999981</v>
      </c>
      <c r="CU1107" s="25">
        <f t="shared" si="549"/>
        <v>42.014415923579698</v>
      </c>
      <c r="CV1107" s="6">
        <v>532</v>
      </c>
      <c r="CW1107" s="21">
        <v>0.395537598528165</v>
      </c>
      <c r="CX1107" s="7">
        <v>-7363.9961000010371</v>
      </c>
      <c r="CY1107" s="7">
        <v>4864764.8808000013</v>
      </c>
      <c r="CZ1107" s="25">
        <f t="shared" si="550"/>
        <v>40.85534764042368</v>
      </c>
      <c r="DA1107" s="6">
        <v>862</v>
      </c>
      <c r="DB1107" s="21">
        <v>0.40238424653639859</v>
      </c>
      <c r="DC1107" s="7">
        <v>-7369.4144000001252</v>
      </c>
      <c r="DD1107" s="7">
        <v>4864767.8871000037</v>
      </c>
      <c r="DE1107" s="25">
        <f t="shared" si="551"/>
        <v>38.144868452433457</v>
      </c>
      <c r="DF1107" s="6">
        <v>757</v>
      </c>
      <c r="DG1107" s="21">
        <v>0.40614201414116352</v>
      </c>
      <c r="DH1107" s="7">
        <v>-7362.5265000015497</v>
      </c>
      <c r="DI1107" s="7">
        <v>4864764.065700002</v>
      </c>
      <c r="DJ1107" s="25">
        <f t="shared" si="552"/>
        <v>36.752621927079538</v>
      </c>
      <c r="DK1107" s="6">
        <v>756</v>
      </c>
      <c r="DL1107" s="21">
        <v>0.41895001738381799</v>
      </c>
      <c r="DM1107" s="7">
        <v>-7356.0102000012994</v>
      </c>
      <c r="DN1107" s="7">
        <v>4864762.5402000016</v>
      </c>
      <c r="DO1107" s="25">
        <f t="shared" si="553"/>
        <v>32.46019682602055</v>
      </c>
      <c r="DP1107" s="6">
        <v>861</v>
      </c>
      <c r="DQ1107" s="21">
        <v>0.4213374208203291</v>
      </c>
      <c r="DR1107" s="7">
        <v>-7362.5265000015497</v>
      </c>
      <c r="DS1107" s="7">
        <v>4864764.065700002</v>
      </c>
      <c r="DT1107" s="25">
        <f t="shared" si="554"/>
        <v>31.730715872115148</v>
      </c>
      <c r="DU1107" s="6">
        <v>868</v>
      </c>
      <c r="DV1107" s="21">
        <v>0.42456303273523271</v>
      </c>
      <c r="DW1107" s="7">
        <v>-7361.5406999997786</v>
      </c>
      <c r="DX1107" s="7">
        <v>4864765.6085999981</v>
      </c>
      <c r="DY1107" s="25">
        <f t="shared" si="555"/>
        <v>30.77735489798868</v>
      </c>
      <c r="DZ1107" s="6">
        <v>641</v>
      </c>
      <c r="EA1107" s="21">
        <v>0.42478479367142791</v>
      </c>
      <c r="EB1107" s="7">
        <v>-7370.6147000007331</v>
      </c>
      <c r="EC1107" s="7">
        <v>4864768.5529000014</v>
      </c>
      <c r="ED1107" s="25">
        <f t="shared" si="556"/>
        <v>30.713135346884187</v>
      </c>
      <c r="EE1107" s="6">
        <v>105</v>
      </c>
      <c r="EF1107" s="21">
        <v>0.42611239414934571</v>
      </c>
      <c r="EG1107" s="7">
        <v>-7350.1469999998808</v>
      </c>
      <c r="EH1107" s="7">
        <v>4864757.2492000014</v>
      </c>
      <c r="EI1107" s="25">
        <f t="shared" si="557"/>
        <v>30.332159700872054</v>
      </c>
    </row>
    <row r="1108" spans="1:139" x14ac:dyDescent="0.25">
      <c r="A1108" s="6">
        <v>1094</v>
      </c>
      <c r="B1108" s="6">
        <v>2</v>
      </c>
      <c r="C1108" s="6">
        <v>3</v>
      </c>
      <c r="D1108" s="6">
        <v>2</v>
      </c>
      <c r="E1108" s="6">
        <v>3</v>
      </c>
      <c r="F1108" s="20">
        <f t="shared" si="527"/>
        <v>1</v>
      </c>
      <c r="G1108" s="20">
        <f t="shared" si="528"/>
        <v>1</v>
      </c>
      <c r="H1108" s="20">
        <f t="shared" si="529"/>
        <v>1</v>
      </c>
      <c r="I1108" s="7">
        <v>-7370.4272199988363</v>
      </c>
      <c r="J1108" s="7">
        <v>4864768.2623000015</v>
      </c>
      <c r="K1108" s="6">
        <v>3</v>
      </c>
      <c r="L1108" s="6">
        <v>3</v>
      </c>
      <c r="M1108" s="7">
        <v>-7362.6715223884657</v>
      </c>
      <c r="N1108" s="7">
        <v>4864765.6355872639</v>
      </c>
      <c r="O1108" s="26">
        <f t="shared" si="530"/>
        <v>-7362.6715223884648</v>
      </c>
      <c r="P1108" s="26">
        <f t="shared" si="531"/>
        <v>4864765.6355872639</v>
      </c>
      <c r="Q1108" s="20">
        <f t="shared" si="532"/>
        <v>1</v>
      </c>
      <c r="R1108" s="26">
        <f t="shared" si="533"/>
        <v>8.1884348461362517</v>
      </c>
      <c r="S1108" s="26">
        <f>R1108*'8_HeSo_Mercator'!$B$7</f>
        <v>6.2733757606151235</v>
      </c>
      <c r="T1108" s="6">
        <v>868</v>
      </c>
      <c r="U1108" s="21">
        <v>0.31717382474063172</v>
      </c>
      <c r="V1108" s="7">
        <v>-7361.5406999997786</v>
      </c>
      <c r="W1108" s="7">
        <v>4864765.6085999981</v>
      </c>
      <c r="X1108" s="25">
        <f t="shared" si="534"/>
        <v>98.812216850085505</v>
      </c>
      <c r="Y1108" s="6">
        <v>426</v>
      </c>
      <c r="Z1108" s="21">
        <v>0.35017889504072258</v>
      </c>
      <c r="AA1108" s="7">
        <v>-7363.9961000010371</v>
      </c>
      <c r="AB1108" s="7">
        <v>4864764.8808000013</v>
      </c>
      <c r="AC1108" s="25">
        <f t="shared" si="535"/>
        <v>66.502830161163047</v>
      </c>
      <c r="AD1108" s="6">
        <v>755</v>
      </c>
      <c r="AE1108" s="21">
        <v>0.35268274549576462</v>
      </c>
      <c r="AF1108" s="7">
        <v>-7361.5406999997786</v>
      </c>
      <c r="AG1108" s="7">
        <v>4864765.6085999981</v>
      </c>
      <c r="AH1108" s="25">
        <f t="shared" si="536"/>
        <v>64.634314664331484</v>
      </c>
      <c r="AI1108" s="6">
        <v>210</v>
      </c>
      <c r="AJ1108" s="21">
        <v>0.35412572660617198</v>
      </c>
      <c r="AK1108" s="7">
        <v>-7361.5406999997786</v>
      </c>
      <c r="AL1108" s="7">
        <v>4864765.6085999981</v>
      </c>
      <c r="AM1108" s="25">
        <f t="shared" si="537"/>
        <v>63.587256196085676</v>
      </c>
      <c r="AN1108" s="6">
        <v>748</v>
      </c>
      <c r="AO1108" s="21">
        <v>0.3547743224409346</v>
      </c>
      <c r="AP1108" s="7">
        <v>-7370.6147000007331</v>
      </c>
      <c r="AQ1108" s="7">
        <v>4864768.5529000014</v>
      </c>
      <c r="AR1108" s="25">
        <f t="shared" si="538"/>
        <v>63.123530768083036</v>
      </c>
      <c r="AS1108" s="6">
        <v>538</v>
      </c>
      <c r="AT1108" s="21">
        <v>0.35603941257696281</v>
      </c>
      <c r="AU1108" s="7">
        <v>-7356.0102000012994</v>
      </c>
      <c r="AV1108" s="7">
        <v>4864762.5402000016</v>
      </c>
      <c r="AW1108" s="25">
        <f t="shared" si="539"/>
        <v>62.231131383251878</v>
      </c>
      <c r="AX1108" s="6">
        <v>858</v>
      </c>
      <c r="AY1108" s="21">
        <v>0.356953045397496</v>
      </c>
      <c r="AZ1108" s="7">
        <v>-7370.6147000007331</v>
      </c>
      <c r="BA1108" s="7">
        <v>4864768.5529000014</v>
      </c>
      <c r="BB1108" s="25">
        <f t="shared" si="540"/>
        <v>61.596443002095434</v>
      </c>
      <c r="BC1108" s="6">
        <v>867</v>
      </c>
      <c r="BD1108" s="21">
        <v>0.35823269133537478</v>
      </c>
      <c r="BE1108" s="7">
        <v>-7356.0102000012994</v>
      </c>
      <c r="BF1108" s="7">
        <v>4864762.5402000016</v>
      </c>
      <c r="BG1108" s="25">
        <f t="shared" si="541"/>
        <v>60.72103095061636</v>
      </c>
      <c r="BH1108" s="6">
        <v>975</v>
      </c>
      <c r="BI1108" s="21">
        <v>0.36104071032869473</v>
      </c>
      <c r="BJ1108" s="7">
        <v>-7361.5406999997786</v>
      </c>
      <c r="BK1108" s="7">
        <v>4864765.6085999981</v>
      </c>
      <c r="BL1108" s="25">
        <f t="shared" si="542"/>
        <v>58.853907201735353</v>
      </c>
      <c r="BM1108" s="6">
        <v>101</v>
      </c>
      <c r="BN1108" s="21">
        <v>0.36641270329197578</v>
      </c>
      <c r="BO1108" s="7">
        <v>-7361.5406999997786</v>
      </c>
      <c r="BP1108" s="7">
        <v>4864765.6085999981</v>
      </c>
      <c r="BQ1108" s="25">
        <f t="shared" si="543"/>
        <v>55.477631579353911</v>
      </c>
      <c r="BR1108" s="6">
        <v>970</v>
      </c>
      <c r="BS1108" s="21">
        <v>0.37006884034189819</v>
      </c>
      <c r="BT1108" s="7">
        <v>-7370.6147000007331</v>
      </c>
      <c r="BU1108" s="7">
        <v>4864768.5529000014</v>
      </c>
      <c r="BV1108" s="25">
        <f t="shared" si="544"/>
        <v>53.31751787190997</v>
      </c>
      <c r="BW1108" s="6">
        <v>3184</v>
      </c>
      <c r="BX1108" s="21">
        <v>0.3835262290258688</v>
      </c>
      <c r="BY1108" s="7">
        <v>-7356.0102000012994</v>
      </c>
      <c r="BZ1108" s="7">
        <v>4864762.5402000016</v>
      </c>
      <c r="CA1108" s="25">
        <f t="shared" si="545"/>
        <v>46.218912085096257</v>
      </c>
      <c r="CB1108" s="6">
        <v>868</v>
      </c>
      <c r="CC1108" s="21">
        <v>0.32093716314754939</v>
      </c>
      <c r="CD1108" s="7">
        <v>-7361.5406999997786</v>
      </c>
      <c r="CE1108" s="7">
        <v>4864765.6085999981</v>
      </c>
      <c r="CF1108" s="25">
        <f t="shared" si="546"/>
        <v>94.258378016098632</v>
      </c>
      <c r="CG1108" s="6">
        <v>755</v>
      </c>
      <c r="CH1108" s="21">
        <v>0.33891570617016392</v>
      </c>
      <c r="CI1108" s="7">
        <v>-7361.5406999997786</v>
      </c>
      <c r="CJ1108" s="7">
        <v>4864765.6085999981</v>
      </c>
      <c r="CK1108" s="25">
        <f t="shared" si="547"/>
        <v>75.793719085514113</v>
      </c>
      <c r="CL1108" s="6">
        <v>975</v>
      </c>
      <c r="CM1108" s="21">
        <v>0.34916227558135871</v>
      </c>
      <c r="CN1108" s="7">
        <v>-7361.5406999997786</v>
      </c>
      <c r="CO1108" s="7">
        <v>4864765.6085999981</v>
      </c>
      <c r="CP1108" s="25">
        <f t="shared" si="548"/>
        <v>67.280736832392734</v>
      </c>
      <c r="CQ1108" s="6">
        <v>426</v>
      </c>
      <c r="CR1108" s="21">
        <v>0.35165137466220048</v>
      </c>
      <c r="CS1108" s="7">
        <v>-7363.9961000010371</v>
      </c>
      <c r="CT1108" s="7">
        <v>4864764.8808000013</v>
      </c>
      <c r="CU1108" s="25">
        <f t="shared" si="549"/>
        <v>65.39593026962973</v>
      </c>
      <c r="CV1108" s="6">
        <v>748</v>
      </c>
      <c r="CW1108" s="21">
        <v>0.35512231791217952</v>
      </c>
      <c r="CX1108" s="7">
        <v>-7370.6147000007331</v>
      </c>
      <c r="CY1108" s="7">
        <v>4864768.5529000014</v>
      </c>
      <c r="CZ1108" s="25">
        <f t="shared" si="550"/>
        <v>62.876467330732794</v>
      </c>
      <c r="DA1108" s="6">
        <v>858</v>
      </c>
      <c r="DB1108" s="21">
        <v>0.35568299676651821</v>
      </c>
      <c r="DC1108" s="7">
        <v>-7370.6147000007331</v>
      </c>
      <c r="DD1108" s="7">
        <v>4864768.5529000014</v>
      </c>
      <c r="DE1108" s="25">
        <f t="shared" si="551"/>
        <v>62.480943945464624</v>
      </c>
      <c r="DF1108" s="6">
        <v>96</v>
      </c>
      <c r="DG1108" s="21">
        <v>0.3585989781348381</v>
      </c>
      <c r="DH1108" s="7">
        <v>-7363.0383000001311</v>
      </c>
      <c r="DI1108" s="7">
        <v>4864766.4394999966</v>
      </c>
      <c r="DJ1108" s="25">
        <f t="shared" si="552"/>
        <v>60.473319613530549</v>
      </c>
      <c r="DK1108" s="6">
        <v>210</v>
      </c>
      <c r="DL1108" s="21">
        <v>0.36660534255647947</v>
      </c>
      <c r="DM1108" s="7">
        <v>-7361.5406999997786</v>
      </c>
      <c r="DN1108" s="7">
        <v>4864765.6085999981</v>
      </c>
      <c r="DO1108" s="25">
        <f t="shared" si="553"/>
        <v>55.361116643964259</v>
      </c>
      <c r="DP1108" s="6">
        <v>867</v>
      </c>
      <c r="DQ1108" s="21">
        <v>0.36689878398242037</v>
      </c>
      <c r="DR1108" s="7">
        <v>-7356.0102000012994</v>
      </c>
      <c r="DS1108" s="7">
        <v>4864762.5402000016</v>
      </c>
      <c r="DT1108" s="25">
        <f t="shared" si="554"/>
        <v>55.184220268534673</v>
      </c>
      <c r="DU1108" s="6">
        <v>1084</v>
      </c>
      <c r="DV1108" s="21">
        <v>0.36756562141032451</v>
      </c>
      <c r="DW1108" s="7">
        <v>-7363.0383000001311</v>
      </c>
      <c r="DX1108" s="7">
        <v>4864766.4394999966</v>
      </c>
      <c r="DY1108" s="25">
        <f t="shared" si="555"/>
        <v>54.784847948693802</v>
      </c>
      <c r="DZ1108" s="6">
        <v>101</v>
      </c>
      <c r="EA1108" s="21">
        <v>0.36908750038417792</v>
      </c>
      <c r="EB1108" s="7">
        <v>-7361.5406999997786</v>
      </c>
      <c r="EC1108" s="7">
        <v>4864765.6085999981</v>
      </c>
      <c r="ED1108" s="25">
        <f t="shared" si="556"/>
        <v>53.88683171753415</v>
      </c>
      <c r="EE1108" s="6">
        <v>538</v>
      </c>
      <c r="EF1108" s="21">
        <v>0.37027553006248071</v>
      </c>
      <c r="EG1108" s="7">
        <v>-7356.0102000012994</v>
      </c>
      <c r="EH1108" s="7">
        <v>4864762.5402000016</v>
      </c>
      <c r="EI1108" s="25">
        <f t="shared" si="557"/>
        <v>53.198569055413728</v>
      </c>
    </row>
    <row r="1109" spans="1:139" x14ac:dyDescent="0.25">
      <c r="A1109" s="6">
        <v>1095</v>
      </c>
      <c r="B1109" s="6">
        <v>2</v>
      </c>
      <c r="C1109" s="6">
        <v>3</v>
      </c>
      <c r="D1109" s="6">
        <v>2</v>
      </c>
      <c r="E1109" s="6">
        <v>3</v>
      </c>
      <c r="F1109" s="20">
        <f t="shared" si="527"/>
        <v>1</v>
      </c>
      <c r="G1109" s="20">
        <f t="shared" si="528"/>
        <v>1</v>
      </c>
      <c r="H1109" s="20">
        <f t="shared" si="529"/>
        <v>1</v>
      </c>
      <c r="I1109" s="7">
        <v>-7376.9316264119052</v>
      </c>
      <c r="J1109" s="7">
        <v>4864773.1966430349</v>
      </c>
      <c r="K1109" s="6">
        <v>6</v>
      </c>
      <c r="L1109" s="6">
        <v>6</v>
      </c>
      <c r="M1109" s="7">
        <v>-7371.7527233102064</v>
      </c>
      <c r="N1109" s="7">
        <v>4864769.9909951817</v>
      </c>
      <c r="O1109" s="26">
        <f t="shared" si="530"/>
        <v>-7371.7527233102055</v>
      </c>
      <c r="P1109" s="26">
        <f t="shared" si="531"/>
        <v>4864769.9909951817</v>
      </c>
      <c r="Q1109" s="20">
        <f t="shared" si="532"/>
        <v>1</v>
      </c>
      <c r="R1109" s="26">
        <f t="shared" si="533"/>
        <v>6.0907483526690225</v>
      </c>
      <c r="S1109" s="26">
        <f>R1109*'8_HeSo_Mercator'!$B$7</f>
        <v>4.6662828486288417</v>
      </c>
      <c r="T1109" s="6">
        <v>314</v>
      </c>
      <c r="U1109" s="21">
        <v>0.54576640637161766</v>
      </c>
      <c r="V1109" s="7">
        <v>-7370.6147000007331</v>
      </c>
      <c r="W1109" s="7">
        <v>4864768.5529000014</v>
      </c>
      <c r="X1109" s="25">
        <f t="shared" si="534"/>
        <v>11.271268619290643</v>
      </c>
      <c r="Y1109" s="6">
        <v>637</v>
      </c>
      <c r="Z1109" s="21">
        <v>0.5487342099851803</v>
      </c>
      <c r="AA1109" s="7">
        <v>-7377.6512999981642</v>
      </c>
      <c r="AB1109" s="7">
        <v>4864772.9412999973</v>
      </c>
      <c r="AC1109" s="25">
        <f t="shared" si="535"/>
        <v>11.029399155124812</v>
      </c>
      <c r="AD1109" s="6">
        <v>747</v>
      </c>
      <c r="AE1109" s="21">
        <v>0.55339165814445457</v>
      </c>
      <c r="AF1109" s="7">
        <v>-7377.6512999981642</v>
      </c>
      <c r="AG1109" s="7">
        <v>4864772.9412999973</v>
      </c>
      <c r="AH1109" s="25">
        <f t="shared" si="536"/>
        <v>10.662758349742885</v>
      </c>
      <c r="AI1109" s="6">
        <v>91</v>
      </c>
      <c r="AJ1109" s="21">
        <v>0.55910373857942552</v>
      </c>
      <c r="AK1109" s="7">
        <v>-7377.6512999981642</v>
      </c>
      <c r="AL1109" s="7">
        <v>4864772.9412999973</v>
      </c>
      <c r="AM1109" s="25">
        <f t="shared" si="537"/>
        <v>10.233646589029815</v>
      </c>
      <c r="AN1109" s="6">
        <v>975</v>
      </c>
      <c r="AO1109" s="21">
        <v>0.5658636136358266</v>
      </c>
      <c r="AP1109" s="7">
        <v>-7361.5406999997786</v>
      </c>
      <c r="AQ1109" s="7">
        <v>4864765.6085999981</v>
      </c>
      <c r="AR1109" s="25">
        <f t="shared" si="538"/>
        <v>9.7533301495539675</v>
      </c>
      <c r="AS1109" s="6">
        <v>967</v>
      </c>
      <c r="AT1109" s="21">
        <v>0.56775798486642304</v>
      </c>
      <c r="AU1109" s="7">
        <v>-7377.6512999981642</v>
      </c>
      <c r="AV1109" s="7">
        <v>4864772.9412999973</v>
      </c>
      <c r="AW1109" s="25">
        <f t="shared" si="539"/>
        <v>9.6238090376240617</v>
      </c>
      <c r="AX1109" s="6">
        <v>421</v>
      </c>
      <c r="AY1109" s="21">
        <v>0.56947397981472014</v>
      </c>
      <c r="AZ1109" s="7">
        <v>-7377.6512999981642</v>
      </c>
      <c r="BA1109" s="7">
        <v>4864772.9412999973</v>
      </c>
      <c r="BB1109" s="25">
        <f t="shared" si="540"/>
        <v>9.5083346605097265</v>
      </c>
      <c r="BC1109" s="6">
        <v>101</v>
      </c>
      <c r="BD1109" s="21">
        <v>0.57830144127599281</v>
      </c>
      <c r="BE1109" s="7">
        <v>-7361.5406999997786</v>
      </c>
      <c r="BF1109" s="7">
        <v>4864765.6085999981</v>
      </c>
      <c r="BG1109" s="25">
        <f t="shared" si="541"/>
        <v>8.9409342523928199</v>
      </c>
      <c r="BH1109" s="6">
        <v>96</v>
      </c>
      <c r="BI1109" s="21">
        <v>0.57877756128737634</v>
      </c>
      <c r="BJ1109" s="7">
        <v>-7363.0383000001311</v>
      </c>
      <c r="BK1109" s="7">
        <v>4864766.4394999966</v>
      </c>
      <c r="BL1109" s="25">
        <f t="shared" si="542"/>
        <v>8.911550198632586</v>
      </c>
      <c r="BM1109" s="6">
        <v>857</v>
      </c>
      <c r="BN1109" s="21">
        <v>0.58052744453007687</v>
      </c>
      <c r="BO1109" s="7">
        <v>-7377.6512999981642</v>
      </c>
      <c r="BP1109" s="7">
        <v>4864772.9412999973</v>
      </c>
      <c r="BQ1109" s="25">
        <f t="shared" si="543"/>
        <v>8.8045867408867498</v>
      </c>
      <c r="BR1109" s="6">
        <v>977</v>
      </c>
      <c r="BS1109" s="21">
        <v>0.58110017783794321</v>
      </c>
      <c r="BT1109" s="7">
        <v>-7363.0383000001311</v>
      </c>
      <c r="BU1109" s="7">
        <v>4864766.4394999966</v>
      </c>
      <c r="BV1109" s="25">
        <f t="shared" si="544"/>
        <v>8.7699267626802939</v>
      </c>
      <c r="BW1109" s="6">
        <v>1086</v>
      </c>
      <c r="BX1109" s="21">
        <v>0.58157557634973278</v>
      </c>
      <c r="BY1109" s="7">
        <v>-7361.5406999997786</v>
      </c>
      <c r="BZ1109" s="7">
        <v>4864765.6085999981</v>
      </c>
      <c r="CA1109" s="25">
        <f t="shared" si="545"/>
        <v>8.7412866270407719</v>
      </c>
      <c r="CB1109" s="6">
        <v>314</v>
      </c>
      <c r="CC1109" s="21">
        <v>0.433120892647964</v>
      </c>
      <c r="CD1109" s="7">
        <v>-7370.6147000007331</v>
      </c>
      <c r="CE1109" s="7">
        <v>4864768.5529000014</v>
      </c>
      <c r="CF1109" s="25">
        <f t="shared" si="546"/>
        <v>28.416034149728006</v>
      </c>
      <c r="CG1109" s="6">
        <v>747</v>
      </c>
      <c r="CH1109" s="21">
        <v>0.4623528100739201</v>
      </c>
      <c r="CI1109" s="7">
        <v>-7377.6512999981642</v>
      </c>
      <c r="CJ1109" s="7">
        <v>4864772.9412999973</v>
      </c>
      <c r="CK1109" s="25">
        <f t="shared" si="547"/>
        <v>21.882956343652868</v>
      </c>
      <c r="CL1109" s="6">
        <v>91</v>
      </c>
      <c r="CM1109" s="21">
        <v>0.46343904654223278</v>
      </c>
      <c r="CN1109" s="7">
        <v>-7377.6512999981642</v>
      </c>
      <c r="CO1109" s="7">
        <v>4864772.9412999973</v>
      </c>
      <c r="CP1109" s="25">
        <f t="shared" si="548"/>
        <v>21.678514138573341</v>
      </c>
      <c r="CQ1109" s="6">
        <v>637</v>
      </c>
      <c r="CR1109" s="21">
        <v>0.46437228235729477</v>
      </c>
      <c r="CS1109" s="7">
        <v>-7377.6512999981642</v>
      </c>
      <c r="CT1109" s="7">
        <v>4864772.9412999973</v>
      </c>
      <c r="CU1109" s="25">
        <f t="shared" si="549"/>
        <v>21.504771981729746</v>
      </c>
      <c r="CV1109" s="6">
        <v>967</v>
      </c>
      <c r="CW1109" s="21">
        <v>0.48327611926885811</v>
      </c>
      <c r="CX1109" s="7">
        <v>-7377.6512999981642</v>
      </c>
      <c r="CY1109" s="7">
        <v>4864772.9412999973</v>
      </c>
      <c r="CZ1109" s="25">
        <f t="shared" si="550"/>
        <v>18.332371887248627</v>
      </c>
      <c r="DA1109" s="6">
        <v>204</v>
      </c>
      <c r="DB1109" s="21">
        <v>0.48334820631804398</v>
      </c>
      <c r="DC1109" s="7">
        <v>-7370.6147000007331</v>
      </c>
      <c r="DD1109" s="7">
        <v>4864768.5529000014</v>
      </c>
      <c r="DE1109" s="25">
        <f t="shared" si="551"/>
        <v>18.321437898332992</v>
      </c>
      <c r="DF1109" s="6">
        <v>421</v>
      </c>
      <c r="DG1109" s="21">
        <v>0.48778706194658739</v>
      </c>
      <c r="DH1109" s="7">
        <v>-7377.6512999981642</v>
      </c>
      <c r="DI1109" s="7">
        <v>4864772.9412999973</v>
      </c>
      <c r="DJ1109" s="25">
        <f t="shared" si="552"/>
        <v>17.663586617998607</v>
      </c>
      <c r="DK1109" s="6">
        <v>96</v>
      </c>
      <c r="DL1109" s="21">
        <v>0.48796320863182108</v>
      </c>
      <c r="DM1109" s="7">
        <v>-7363.0383000001311</v>
      </c>
      <c r="DN1109" s="7">
        <v>4864766.4394999966</v>
      </c>
      <c r="DO1109" s="25">
        <f t="shared" si="553"/>
        <v>17.638095369102405</v>
      </c>
      <c r="DP1109" s="6">
        <v>857</v>
      </c>
      <c r="DQ1109" s="21">
        <v>0.48925522519870479</v>
      </c>
      <c r="DR1109" s="7">
        <v>-7377.6512999981642</v>
      </c>
      <c r="DS1109" s="7">
        <v>4864772.9412999973</v>
      </c>
      <c r="DT1109" s="25">
        <f t="shared" si="554"/>
        <v>17.452518606440279</v>
      </c>
      <c r="DU1109" s="6">
        <v>425</v>
      </c>
      <c r="DV1109" s="21">
        <v>0.49537322640345471</v>
      </c>
      <c r="DW1109" s="7">
        <v>-7369.4144000001252</v>
      </c>
      <c r="DX1109" s="7">
        <v>4864767.8871000037</v>
      </c>
      <c r="DY1109" s="25">
        <f t="shared" si="555"/>
        <v>16.606185246207719</v>
      </c>
      <c r="DZ1109" s="6">
        <v>977</v>
      </c>
      <c r="EA1109" s="21">
        <v>0.498459181674059</v>
      </c>
      <c r="EB1109" s="7">
        <v>-7363.0383000001311</v>
      </c>
      <c r="EC1109" s="7">
        <v>4864766.4394999966</v>
      </c>
      <c r="ED1109" s="25">
        <f t="shared" si="556"/>
        <v>16.198753598694548</v>
      </c>
      <c r="EE1109" s="6">
        <v>532</v>
      </c>
      <c r="EF1109" s="21">
        <v>0.49930247752918111</v>
      </c>
      <c r="EG1109" s="7">
        <v>-7363.9961000010371</v>
      </c>
      <c r="EH1109" s="7">
        <v>4864764.8808000013</v>
      </c>
      <c r="EI1109" s="25">
        <f t="shared" si="557"/>
        <v>16.089595131242355</v>
      </c>
    </row>
    <row r="1110" spans="1:139" x14ac:dyDescent="0.25">
      <c r="A1110" s="6">
        <v>1096</v>
      </c>
      <c r="B1110" s="6">
        <v>2</v>
      </c>
      <c r="C1110" s="6">
        <v>3</v>
      </c>
      <c r="D1110" s="6">
        <v>2</v>
      </c>
      <c r="E1110" s="6">
        <v>3</v>
      </c>
      <c r="F1110" s="20">
        <f t="shared" si="527"/>
        <v>1</v>
      </c>
      <c r="G1110" s="20">
        <f t="shared" si="528"/>
        <v>1</v>
      </c>
      <c r="H1110" s="20">
        <f t="shared" si="529"/>
        <v>1</v>
      </c>
      <c r="I1110" s="7">
        <v>-7405.1024000011384</v>
      </c>
      <c r="J1110" s="7">
        <v>4864786.6725000031</v>
      </c>
      <c r="K1110" s="6">
        <v>3</v>
      </c>
      <c r="L1110" s="6">
        <v>0</v>
      </c>
      <c r="M1110" s="7">
        <v>-7396.8952726152693</v>
      </c>
      <c r="N1110" s="7">
        <v>4864783.9622370144</v>
      </c>
      <c r="O1110" s="26">
        <f t="shared" si="530"/>
        <v>-7396.8952726152711</v>
      </c>
      <c r="P1110" s="26">
        <f t="shared" si="531"/>
        <v>4864783.9622370154</v>
      </c>
      <c r="Q1110" s="20">
        <f t="shared" si="532"/>
        <v>1</v>
      </c>
      <c r="R1110" s="26">
        <f t="shared" si="533"/>
        <v>8.6430587982895393</v>
      </c>
      <c r="S1110" s="26">
        <f>R1110*'8_HeSo_Mercator'!$B$7</f>
        <v>6.6216751530172289</v>
      </c>
      <c r="T1110" s="6">
        <v>948</v>
      </c>
      <c r="U1110" s="21">
        <v>0.30109782851753047</v>
      </c>
      <c r="V1110" s="7">
        <v>-7399.1097000017762</v>
      </c>
      <c r="W1110" s="7">
        <v>4864784.3616999984</v>
      </c>
      <c r="X1110" s="25">
        <f t="shared" si="534"/>
        <v>121.66607737480297</v>
      </c>
      <c r="Y1110" s="6">
        <v>75</v>
      </c>
      <c r="Z1110" s="21">
        <v>0.32133428464434632</v>
      </c>
      <c r="AA1110" s="7">
        <v>-7399.1097000017762</v>
      </c>
      <c r="AB1110" s="7">
        <v>4864784.3616999984</v>
      </c>
      <c r="AC1110" s="25">
        <f t="shared" si="535"/>
        <v>93.793283608770651</v>
      </c>
      <c r="AD1110" s="6">
        <v>510</v>
      </c>
      <c r="AE1110" s="21">
        <v>0.32966205114953517</v>
      </c>
      <c r="AF1110" s="7">
        <v>-7406.0630999989808</v>
      </c>
      <c r="AG1110" s="7">
        <v>4864788.2193000019</v>
      </c>
      <c r="AH1110" s="25">
        <f t="shared" si="536"/>
        <v>84.668950020452826</v>
      </c>
      <c r="AI1110" s="6">
        <v>730</v>
      </c>
      <c r="AJ1110" s="21">
        <v>0.33140481523663612</v>
      </c>
      <c r="AK1110" s="7">
        <v>-7399.1097000017762</v>
      </c>
      <c r="AL1110" s="7">
        <v>4864784.3616999984</v>
      </c>
      <c r="AM1110" s="25">
        <f t="shared" si="537"/>
        <v>82.901949358755857</v>
      </c>
      <c r="AN1110" s="6">
        <v>634</v>
      </c>
      <c r="AO1110" s="21">
        <v>0.33292255964570039</v>
      </c>
      <c r="AP1110" s="7">
        <v>-7384.3933999985456</v>
      </c>
      <c r="AQ1110" s="7">
        <v>4864778.2869999995</v>
      </c>
      <c r="AR1110" s="25">
        <f t="shared" si="538"/>
        <v>81.400505140946692</v>
      </c>
      <c r="AS1110" s="6">
        <v>622</v>
      </c>
      <c r="AT1110" s="21">
        <v>0.33899502225934119</v>
      </c>
      <c r="AU1110" s="7">
        <v>-7399.1097000017762</v>
      </c>
      <c r="AV1110" s="7">
        <v>4864784.3616999984</v>
      </c>
      <c r="AW1110" s="25">
        <f t="shared" si="539"/>
        <v>75.722808877917572</v>
      </c>
      <c r="AX1110" s="6">
        <v>1067</v>
      </c>
      <c r="AY1110" s="21">
        <v>0.34587377824887339</v>
      </c>
      <c r="AZ1110" s="7">
        <v>-7390.0958000011742</v>
      </c>
      <c r="BA1110" s="7">
        <v>4864781.4505999982</v>
      </c>
      <c r="BB1110" s="25">
        <f t="shared" si="540"/>
        <v>69.876227116738121</v>
      </c>
      <c r="BC1110" s="6">
        <v>399</v>
      </c>
      <c r="BD1110" s="21">
        <v>0.34698132299973039</v>
      </c>
      <c r="BE1110" s="7">
        <v>-7406.0630999989808</v>
      </c>
      <c r="BF1110" s="7">
        <v>4864788.2193000019</v>
      </c>
      <c r="BG1110" s="25">
        <f t="shared" si="541"/>
        <v>68.988325785515272</v>
      </c>
      <c r="BH1110" s="6">
        <v>838</v>
      </c>
      <c r="BI1110" s="21">
        <v>0.34699996961092389</v>
      </c>
      <c r="BJ1110" s="7">
        <v>-7405.1009000018239</v>
      </c>
      <c r="BK1110" s="7">
        <v>4864789.7755000005</v>
      </c>
      <c r="BL1110" s="25">
        <f t="shared" si="542"/>
        <v>68.973498178436486</v>
      </c>
      <c r="BM1110" s="6">
        <v>191</v>
      </c>
      <c r="BN1110" s="21">
        <v>0.34914827315081259</v>
      </c>
      <c r="BO1110" s="7">
        <v>-7415.1630035303533</v>
      </c>
      <c r="BP1110" s="7">
        <v>4864796.0844822228</v>
      </c>
      <c r="BQ1110" s="25">
        <f t="shared" si="543"/>
        <v>67.291530533429381</v>
      </c>
      <c r="BR1110" s="6">
        <v>743</v>
      </c>
      <c r="BS1110" s="21">
        <v>0.35079394398171332</v>
      </c>
      <c r="BT1110" s="7">
        <v>-7384.3933999985456</v>
      </c>
      <c r="BU1110" s="7">
        <v>4864778.2869999995</v>
      </c>
      <c r="BV1110" s="25">
        <f t="shared" si="544"/>
        <v>66.037656234500091</v>
      </c>
      <c r="BW1110" s="6">
        <v>82</v>
      </c>
      <c r="BX1110" s="21">
        <v>0.35508990933323442</v>
      </c>
      <c r="BY1110" s="7">
        <v>-7390.0958000011742</v>
      </c>
      <c r="BZ1110" s="7">
        <v>4864781.4505999982</v>
      </c>
      <c r="CA1110" s="25">
        <f t="shared" si="545"/>
        <v>62.899425076260954</v>
      </c>
      <c r="CB1110" s="6">
        <v>948</v>
      </c>
      <c r="CC1110" s="21">
        <v>0.3316859260952163</v>
      </c>
      <c r="CD1110" s="7">
        <v>-7399.1097000017762</v>
      </c>
      <c r="CE1110" s="7">
        <v>4864784.3616999984</v>
      </c>
      <c r="CF1110" s="25">
        <f t="shared" si="546"/>
        <v>82.621261800988336</v>
      </c>
      <c r="CG1110" s="6">
        <v>1067</v>
      </c>
      <c r="CH1110" s="21">
        <v>0.34150538933003233</v>
      </c>
      <c r="CI1110" s="7">
        <v>-7390.0958000011742</v>
      </c>
      <c r="CJ1110" s="7">
        <v>4864781.4505999982</v>
      </c>
      <c r="CK1110" s="25">
        <f t="shared" si="547"/>
        <v>73.520720275105603</v>
      </c>
      <c r="CL1110" s="6">
        <v>962</v>
      </c>
      <c r="CM1110" s="21">
        <v>0.34641930588868758</v>
      </c>
      <c r="CN1110" s="7">
        <v>-7391.0844999998808</v>
      </c>
      <c r="CO1110" s="7">
        <v>4864779.9096999988</v>
      </c>
      <c r="CP1110" s="25">
        <f t="shared" si="548"/>
        <v>69.437112279277059</v>
      </c>
      <c r="CQ1110" s="6">
        <v>75</v>
      </c>
      <c r="CR1110" s="21">
        <v>0.3466477272727273</v>
      </c>
      <c r="CS1110" s="7">
        <v>-7399.1097000017762</v>
      </c>
      <c r="CT1110" s="7">
        <v>4864784.3616999984</v>
      </c>
      <c r="CU1110" s="25">
        <f t="shared" si="549"/>
        <v>69.254272471077911</v>
      </c>
      <c r="CV1110" s="6">
        <v>510</v>
      </c>
      <c r="CW1110" s="21">
        <v>0.34783937590056319</v>
      </c>
      <c r="CX1110" s="7">
        <v>-7406.0630999989808</v>
      </c>
      <c r="CY1110" s="7">
        <v>4864788.2193000019</v>
      </c>
      <c r="CZ1110" s="25">
        <f t="shared" si="550"/>
        <v>68.310116695186082</v>
      </c>
      <c r="DA1110" s="6">
        <v>957</v>
      </c>
      <c r="DB1110" s="21">
        <v>0.35029342548184328</v>
      </c>
      <c r="DC1110" s="7">
        <v>-7390.0958000011742</v>
      </c>
      <c r="DD1110" s="7">
        <v>4864781.4505999982</v>
      </c>
      <c r="DE1110" s="25">
        <f t="shared" si="551"/>
        <v>66.415898882426234</v>
      </c>
      <c r="DF1110" s="6">
        <v>188</v>
      </c>
      <c r="DG1110" s="21">
        <v>0.3555517032157407</v>
      </c>
      <c r="DH1110" s="7">
        <v>-7399.1097000017762</v>
      </c>
      <c r="DI1110" s="7">
        <v>4864784.3616999984</v>
      </c>
      <c r="DJ1110" s="25">
        <f t="shared" si="552"/>
        <v>62.573283707803135</v>
      </c>
      <c r="DK1110" s="6">
        <v>293</v>
      </c>
      <c r="DL1110" s="21">
        <v>0.35975582784093418</v>
      </c>
      <c r="DM1110" s="7">
        <v>-7399.1097000017762</v>
      </c>
      <c r="DN1110" s="7">
        <v>4864784.3616999984</v>
      </c>
      <c r="DO1110" s="25">
        <f t="shared" si="553"/>
        <v>59.699218782709487</v>
      </c>
      <c r="DP1110" s="6">
        <v>730</v>
      </c>
      <c r="DQ1110" s="21">
        <v>0.36042777640545759</v>
      </c>
      <c r="DR1110" s="7">
        <v>-7399.1097000017762</v>
      </c>
      <c r="DS1110" s="7">
        <v>4864784.3616999984</v>
      </c>
      <c r="DT1110" s="25">
        <f t="shared" si="554"/>
        <v>59.255271153951703</v>
      </c>
      <c r="DU1110" s="6">
        <v>82</v>
      </c>
      <c r="DV1110" s="21">
        <v>0.36066366687674961</v>
      </c>
      <c r="DW1110" s="7">
        <v>-7390.0958000011742</v>
      </c>
      <c r="DX1110" s="7">
        <v>4864781.4505999982</v>
      </c>
      <c r="DY1110" s="25">
        <f t="shared" si="555"/>
        <v>59.100400586516962</v>
      </c>
      <c r="DZ1110" s="6">
        <v>634</v>
      </c>
      <c r="EA1110" s="21">
        <v>0.36093802756376792</v>
      </c>
      <c r="EB1110" s="7">
        <v>-7384.3933999985456</v>
      </c>
      <c r="EC1110" s="7">
        <v>4864778.2869999995</v>
      </c>
      <c r="ED1110" s="25">
        <f t="shared" si="556"/>
        <v>58.920908856458801</v>
      </c>
      <c r="EE1110" s="6">
        <v>511</v>
      </c>
      <c r="EF1110" s="21">
        <v>0.36188109348116998</v>
      </c>
      <c r="EG1110" s="7">
        <v>-7397.8597999997437</v>
      </c>
      <c r="EH1110" s="7">
        <v>4864783.6682000011</v>
      </c>
      <c r="EI1110" s="25">
        <f t="shared" si="557"/>
        <v>58.309111561268928</v>
      </c>
    </row>
    <row r="1111" spans="1:139" x14ac:dyDescent="0.25">
      <c r="A1111" s="6">
        <v>1097</v>
      </c>
      <c r="B1111" s="6">
        <v>2</v>
      </c>
      <c r="C1111" s="6">
        <v>3</v>
      </c>
      <c r="D1111" s="6">
        <v>2</v>
      </c>
      <c r="E1111" s="6">
        <v>3</v>
      </c>
      <c r="F1111" s="20">
        <f t="shared" si="527"/>
        <v>1</v>
      </c>
      <c r="G1111" s="20">
        <f t="shared" si="528"/>
        <v>1</v>
      </c>
      <c r="H1111" s="20">
        <f t="shared" si="529"/>
        <v>1</v>
      </c>
      <c r="I1111" s="7">
        <v>-7406.1786659901636</v>
      </c>
      <c r="J1111" s="7">
        <v>4864788.4916909849</v>
      </c>
      <c r="K1111" s="6">
        <v>3</v>
      </c>
      <c r="L1111" s="6">
        <v>6</v>
      </c>
      <c r="M1111" s="7">
        <v>-7405.6935209876983</v>
      </c>
      <c r="N1111" s="7">
        <v>4864788.2669045562</v>
      </c>
      <c r="O1111" s="26">
        <f t="shared" si="530"/>
        <v>-7405.6935209876992</v>
      </c>
      <c r="P1111" s="26">
        <f t="shared" si="531"/>
        <v>4864788.2669045553</v>
      </c>
      <c r="Q1111" s="20">
        <f t="shared" si="532"/>
        <v>1</v>
      </c>
      <c r="R1111" s="26">
        <f t="shared" si="533"/>
        <v>0.53469113736636897</v>
      </c>
      <c r="S1111" s="26">
        <f>R1111*'8_HeSo_Mercator'!$B$7</f>
        <v>0.40964097334824123</v>
      </c>
      <c r="T1111" s="6">
        <v>510</v>
      </c>
      <c r="U1111" s="21">
        <v>0.21271264433636949</v>
      </c>
      <c r="V1111" s="7">
        <v>-7406.0630999989808</v>
      </c>
      <c r="W1111" s="7">
        <v>4864788.2193000019</v>
      </c>
      <c r="X1111" s="25">
        <f t="shared" si="534"/>
        <v>488.45749035739516</v>
      </c>
      <c r="Y1111" s="6">
        <v>399</v>
      </c>
      <c r="Z1111" s="21">
        <v>0.2459351065493274</v>
      </c>
      <c r="AA1111" s="7">
        <v>-7406.0630999989808</v>
      </c>
      <c r="AB1111" s="7">
        <v>4864788.2193000019</v>
      </c>
      <c r="AC1111" s="25">
        <f t="shared" si="535"/>
        <v>273.34925214750842</v>
      </c>
      <c r="AD1111" s="6">
        <v>621</v>
      </c>
      <c r="AE1111" s="21">
        <v>0.25331289674109719</v>
      </c>
      <c r="AF1111" s="7">
        <v>-7406.0630999989808</v>
      </c>
      <c r="AG1111" s="7">
        <v>4864788.2193000019</v>
      </c>
      <c r="AH1111" s="25">
        <f t="shared" si="536"/>
        <v>242.86827872979657</v>
      </c>
      <c r="AI1111" s="6">
        <v>943</v>
      </c>
      <c r="AJ1111" s="21">
        <v>0.25338378562316199</v>
      </c>
      <c r="AK1111" s="7">
        <v>-7406.0630999989808</v>
      </c>
      <c r="AL1111" s="7">
        <v>4864788.2193000019</v>
      </c>
      <c r="AM1111" s="25">
        <f t="shared" si="537"/>
        <v>242.59660488064216</v>
      </c>
      <c r="AN1111" s="6">
        <v>73</v>
      </c>
      <c r="AO1111" s="21">
        <v>0.25574148804518271</v>
      </c>
      <c r="AP1111" s="7">
        <v>-7406.0630999989808</v>
      </c>
      <c r="AQ1111" s="7">
        <v>4864788.2193000019</v>
      </c>
      <c r="AR1111" s="25">
        <f t="shared" si="538"/>
        <v>233.77348369320282</v>
      </c>
      <c r="AS1111" s="6">
        <v>1057</v>
      </c>
      <c r="AT1111" s="21">
        <v>0.25590339727125327</v>
      </c>
      <c r="AU1111" s="7">
        <v>-7406.0630999989808</v>
      </c>
      <c r="AV1111" s="7">
        <v>4864788.2193000019</v>
      </c>
      <c r="AW1111" s="25">
        <f t="shared" si="539"/>
        <v>233.18241412647919</v>
      </c>
      <c r="AX1111" s="6">
        <v>834</v>
      </c>
      <c r="AY1111" s="21">
        <v>0.27153278140558129</v>
      </c>
      <c r="AZ1111" s="7">
        <v>-7406.0630999989808</v>
      </c>
      <c r="BA1111" s="7">
        <v>4864788.2193000019</v>
      </c>
      <c r="BB1111" s="25">
        <f t="shared" si="540"/>
        <v>183.95471630580946</v>
      </c>
      <c r="BC1111" s="6">
        <v>1054</v>
      </c>
      <c r="BD1111" s="21">
        <v>0.2829901616110701</v>
      </c>
      <c r="BE1111" s="7">
        <v>-7405.1009000018239</v>
      </c>
      <c r="BF1111" s="7">
        <v>4864789.7755000005</v>
      </c>
      <c r="BG1111" s="25">
        <f t="shared" si="541"/>
        <v>155.92460455309052</v>
      </c>
      <c r="BH1111" s="6">
        <v>75</v>
      </c>
      <c r="BI1111" s="21">
        <v>0.2881505970949369</v>
      </c>
      <c r="BJ1111" s="7">
        <v>-7399.1097000017762</v>
      </c>
      <c r="BK1111" s="7">
        <v>4864784.3616999984</v>
      </c>
      <c r="BL1111" s="25">
        <f t="shared" si="542"/>
        <v>145.05139323671588</v>
      </c>
      <c r="BM1111" s="6">
        <v>725</v>
      </c>
      <c r="BN1111" s="21">
        <v>0.29197766016887122</v>
      </c>
      <c r="BO1111" s="7">
        <v>-7406.0630999989808</v>
      </c>
      <c r="BP1111" s="7">
        <v>4864788.2193000019</v>
      </c>
      <c r="BQ1111" s="25">
        <f t="shared" si="543"/>
        <v>137.59463620159394</v>
      </c>
      <c r="BR1111" s="6">
        <v>946</v>
      </c>
      <c r="BS1111" s="21">
        <v>0.29549374306520748</v>
      </c>
      <c r="BT1111" s="7">
        <v>-7405.1009000018239</v>
      </c>
      <c r="BU1111" s="7">
        <v>4864789.7755000005</v>
      </c>
      <c r="BV1111" s="25">
        <f t="shared" si="544"/>
        <v>131.16164130782107</v>
      </c>
      <c r="BW1111" s="6">
        <v>290</v>
      </c>
      <c r="BX1111" s="21">
        <v>0.2986688629318951</v>
      </c>
      <c r="BY1111" s="7">
        <v>-7406.0630999989808</v>
      </c>
      <c r="BZ1111" s="7">
        <v>4864788.2193000019</v>
      </c>
      <c r="CA1111" s="25">
        <f t="shared" si="545"/>
        <v>125.67248589228883</v>
      </c>
      <c r="CB1111" s="6">
        <v>510</v>
      </c>
      <c r="CC1111" s="21">
        <v>0.23829427397922201</v>
      </c>
      <c r="CD1111" s="7">
        <v>-7406.0630999989808</v>
      </c>
      <c r="CE1111" s="7">
        <v>4864788.2193000019</v>
      </c>
      <c r="CF1111" s="25">
        <f t="shared" si="546"/>
        <v>310.13128106963222</v>
      </c>
      <c r="CG1111" s="6">
        <v>399</v>
      </c>
      <c r="CH1111" s="21">
        <v>0.27069791112447672</v>
      </c>
      <c r="CI1111" s="7">
        <v>-7406.0630999989808</v>
      </c>
      <c r="CJ1111" s="7">
        <v>4864788.2193000019</v>
      </c>
      <c r="CK1111" s="25">
        <f t="shared" si="547"/>
        <v>186.23460494818315</v>
      </c>
      <c r="CL1111" s="6">
        <v>75</v>
      </c>
      <c r="CM1111" s="21">
        <v>0.28637552827530699</v>
      </c>
      <c r="CN1111" s="7">
        <v>-7399.1097000017762</v>
      </c>
      <c r="CO1111" s="7">
        <v>4864784.3616999984</v>
      </c>
      <c r="CP1111" s="25">
        <f t="shared" si="548"/>
        <v>148.68131264513798</v>
      </c>
      <c r="CQ1111" s="6">
        <v>621</v>
      </c>
      <c r="CR1111" s="21">
        <v>0.29260904684975758</v>
      </c>
      <c r="CS1111" s="7">
        <v>-7406.0630999989808</v>
      </c>
      <c r="CT1111" s="7">
        <v>4864788.2193000019</v>
      </c>
      <c r="CU1111" s="25">
        <f t="shared" si="549"/>
        <v>136.41087734692212</v>
      </c>
      <c r="CV1111" s="6">
        <v>1057</v>
      </c>
      <c r="CW1111" s="21">
        <v>0.29495823689242218</v>
      </c>
      <c r="CX1111" s="7">
        <v>-7406.0630999989808</v>
      </c>
      <c r="CY1111" s="7">
        <v>4864788.2193000019</v>
      </c>
      <c r="CZ1111" s="25">
        <f t="shared" si="550"/>
        <v>132.11675115091964</v>
      </c>
      <c r="DA1111" s="6">
        <v>73</v>
      </c>
      <c r="DB1111" s="21">
        <v>0.30095492350343972</v>
      </c>
      <c r="DC1111" s="7">
        <v>-7406.0630999989808</v>
      </c>
      <c r="DD1111" s="7">
        <v>4864788.2193000019</v>
      </c>
      <c r="DE1111" s="25">
        <f t="shared" si="551"/>
        <v>121.89732901911952</v>
      </c>
      <c r="DF1111" s="6">
        <v>834</v>
      </c>
      <c r="DG1111" s="21">
        <v>0.30107969266009138</v>
      </c>
      <c r="DH1111" s="7">
        <v>-7406.0630999989808</v>
      </c>
      <c r="DI1111" s="7">
        <v>4864788.2193000019</v>
      </c>
      <c r="DJ1111" s="25">
        <f t="shared" si="552"/>
        <v>121.69539476902466</v>
      </c>
      <c r="DK1111" s="6">
        <v>943</v>
      </c>
      <c r="DL1111" s="21">
        <v>0.30566037735849061</v>
      </c>
      <c r="DM1111" s="7">
        <v>-7406.0630999989808</v>
      </c>
      <c r="DN1111" s="7">
        <v>4864788.2193000019</v>
      </c>
      <c r="DO1111" s="25">
        <f t="shared" si="553"/>
        <v>114.56274741576712</v>
      </c>
      <c r="DP1111" s="6">
        <v>191</v>
      </c>
      <c r="DQ1111" s="21">
        <v>0.31045700311847979</v>
      </c>
      <c r="DR1111" s="7">
        <v>-7415.1630035303533</v>
      </c>
      <c r="DS1111" s="7">
        <v>4864796.0844822228</v>
      </c>
      <c r="DT1111" s="25">
        <f t="shared" si="554"/>
        <v>107.64507297816365</v>
      </c>
      <c r="DU1111" s="6">
        <v>730</v>
      </c>
      <c r="DV1111" s="21">
        <v>0.31577677515863639</v>
      </c>
      <c r="DW1111" s="7">
        <v>-7399.1097000017762</v>
      </c>
      <c r="DX1111" s="7">
        <v>4864784.3616999984</v>
      </c>
      <c r="DY1111" s="25">
        <f t="shared" si="555"/>
        <v>100.57250306979165</v>
      </c>
      <c r="DZ1111" s="6">
        <v>289</v>
      </c>
      <c r="EA1111" s="21">
        <v>0.32123698327548122</v>
      </c>
      <c r="EB1111" s="7">
        <v>-7404.7054999992251</v>
      </c>
      <c r="EC1111" s="7">
        <v>4864787.4662000015</v>
      </c>
      <c r="ED1111" s="25">
        <f t="shared" si="556"/>
        <v>93.906973658646095</v>
      </c>
      <c r="EE1111" s="6">
        <v>178</v>
      </c>
      <c r="EF1111" s="21">
        <v>0.32325384230777598</v>
      </c>
      <c r="EG1111" s="7">
        <v>-7411.2507000006744</v>
      </c>
      <c r="EH1111" s="7">
        <v>4864792.7678999985</v>
      </c>
      <c r="EI1111" s="25">
        <f t="shared" si="557"/>
        <v>91.585182880088681</v>
      </c>
    </row>
    <row r="1112" spans="1:139" x14ac:dyDescent="0.25">
      <c r="A1112" s="6">
        <v>1098</v>
      </c>
      <c r="B1112" s="6">
        <v>2</v>
      </c>
      <c r="C1112" s="6">
        <v>3</v>
      </c>
      <c r="D1112" s="6">
        <v>2</v>
      </c>
      <c r="E1112" s="6">
        <v>3</v>
      </c>
      <c r="F1112" s="20">
        <f t="shared" si="527"/>
        <v>1</v>
      </c>
      <c r="G1112" s="20">
        <f t="shared" si="528"/>
        <v>1</v>
      </c>
      <c r="H1112" s="20">
        <f t="shared" si="529"/>
        <v>1</v>
      </c>
      <c r="I1112" s="7">
        <v>-7404.897642281614</v>
      </c>
      <c r="J1112" s="7">
        <v>4864789.5198387178</v>
      </c>
      <c r="K1112" s="6">
        <v>-3</v>
      </c>
      <c r="L1112" s="6">
        <v>-3</v>
      </c>
      <c r="M1112" s="7">
        <v>-7398.7117193884396</v>
      </c>
      <c r="N1112" s="7">
        <v>4864780.9950974919</v>
      </c>
      <c r="O1112" s="26">
        <f t="shared" si="530"/>
        <v>-7398.7117193884369</v>
      </c>
      <c r="P1112" s="26">
        <f t="shared" si="531"/>
        <v>4864780.99509749</v>
      </c>
      <c r="Q1112" s="20">
        <f t="shared" si="532"/>
        <v>1</v>
      </c>
      <c r="R1112" s="26">
        <f t="shared" si="533"/>
        <v>10.532656599369332</v>
      </c>
      <c r="S1112" s="26">
        <f>R1112*'8_HeSo_Mercator'!$B$7</f>
        <v>8.0693458331105123</v>
      </c>
      <c r="T1112" s="6">
        <v>296</v>
      </c>
      <c r="U1112" s="21">
        <v>0.2392067186299032</v>
      </c>
      <c r="V1112" s="7">
        <v>-7398.5587060302496</v>
      </c>
      <c r="W1112" s="7">
        <v>4864779.8783958703</v>
      </c>
      <c r="X1112" s="25">
        <f t="shared" si="534"/>
        <v>305.42635249811372</v>
      </c>
      <c r="Y1112" s="6">
        <v>624</v>
      </c>
      <c r="Z1112" s="21">
        <v>0.24764505604315021</v>
      </c>
      <c r="AA1112" s="7">
        <v>-7398.5587060302496</v>
      </c>
      <c r="AB1112" s="7">
        <v>4864779.8783958703</v>
      </c>
      <c r="AC1112" s="25">
        <f t="shared" si="535"/>
        <v>265.87735593010319</v>
      </c>
      <c r="AD1112" s="6">
        <v>1064</v>
      </c>
      <c r="AE1112" s="21">
        <v>0.25265288300066829</v>
      </c>
      <c r="AF1112" s="7">
        <v>-7398.5587060302496</v>
      </c>
      <c r="AG1112" s="7">
        <v>4864779.8783958703</v>
      </c>
      <c r="AH1112" s="25">
        <f t="shared" si="536"/>
        <v>245.41605282077697</v>
      </c>
      <c r="AI1112" s="6">
        <v>733</v>
      </c>
      <c r="AJ1112" s="21">
        <v>0.25536057535188161</v>
      </c>
      <c r="AK1112" s="7">
        <v>-7398.5587060302496</v>
      </c>
      <c r="AL1112" s="7">
        <v>4864779.8783958703</v>
      </c>
      <c r="AM1112" s="25">
        <f t="shared" si="537"/>
        <v>235.17145561744601</v>
      </c>
      <c r="AN1112" s="6">
        <v>951</v>
      </c>
      <c r="AO1112" s="21">
        <v>0.25808576362464758</v>
      </c>
      <c r="AP1112" s="7">
        <v>-7398.5587060302496</v>
      </c>
      <c r="AQ1112" s="7">
        <v>4864779.8783958703</v>
      </c>
      <c r="AR1112" s="25">
        <f t="shared" si="538"/>
        <v>225.39475432471693</v>
      </c>
      <c r="AS1112" s="6">
        <v>408</v>
      </c>
      <c r="AT1112" s="21">
        <v>0.2614638439992587</v>
      </c>
      <c r="AU1112" s="7">
        <v>-7398.5587060302496</v>
      </c>
      <c r="AV1112" s="7">
        <v>4864779.8783958703</v>
      </c>
      <c r="AW1112" s="25">
        <f t="shared" si="539"/>
        <v>213.97026903059111</v>
      </c>
      <c r="AX1112" s="6">
        <v>295</v>
      </c>
      <c r="AY1112" s="21">
        <v>0.26513464014758498</v>
      </c>
      <c r="AZ1112" s="7">
        <v>-7397.8597999997437</v>
      </c>
      <c r="BA1112" s="7">
        <v>4864783.6682000011</v>
      </c>
      <c r="BB1112" s="25">
        <f t="shared" si="540"/>
        <v>202.36439825196788</v>
      </c>
      <c r="BC1112" s="6">
        <v>76</v>
      </c>
      <c r="BD1112" s="21">
        <v>0.2716886219263136</v>
      </c>
      <c r="BE1112" s="7">
        <v>-7398.5587060302496</v>
      </c>
      <c r="BF1112" s="7">
        <v>4864779.8783958703</v>
      </c>
      <c r="BG1112" s="25">
        <f t="shared" si="541"/>
        <v>183.53301380803865</v>
      </c>
      <c r="BH1112" s="6">
        <v>289</v>
      </c>
      <c r="BI1112" s="21">
        <v>0.27347760479129901</v>
      </c>
      <c r="BJ1112" s="7">
        <v>-7404.7054999992251</v>
      </c>
      <c r="BK1112" s="7">
        <v>4864787.4662000015</v>
      </c>
      <c r="BL1112" s="25">
        <f t="shared" si="542"/>
        <v>178.77752879053958</v>
      </c>
      <c r="BM1112" s="6">
        <v>514</v>
      </c>
      <c r="BN1112" s="21">
        <v>0.27573876934088409</v>
      </c>
      <c r="BO1112" s="7">
        <v>-7398.5587060302496</v>
      </c>
      <c r="BP1112" s="7">
        <v>4864779.8783958703</v>
      </c>
      <c r="BQ1112" s="25">
        <f t="shared" si="543"/>
        <v>172.98508855363804</v>
      </c>
      <c r="BR1112" s="6">
        <v>844</v>
      </c>
      <c r="BS1112" s="21">
        <v>0.27677458437097768</v>
      </c>
      <c r="BT1112" s="7">
        <v>-7397.8597999997437</v>
      </c>
      <c r="BU1112" s="7">
        <v>4864783.6682000011</v>
      </c>
      <c r="BV1112" s="25">
        <f t="shared" si="544"/>
        <v>170.41003707677166</v>
      </c>
      <c r="BW1112" s="6">
        <v>848</v>
      </c>
      <c r="BX1112" s="21">
        <v>0.27794668958359048</v>
      </c>
      <c r="BY1112" s="7">
        <v>-7391.0844999998808</v>
      </c>
      <c r="BZ1112" s="7">
        <v>4864779.9096999988</v>
      </c>
      <c r="CA1112" s="25">
        <f t="shared" si="545"/>
        <v>167.55368226842052</v>
      </c>
      <c r="CB1112" s="6">
        <v>296</v>
      </c>
      <c r="CC1112" s="21">
        <v>0.2448469706433479</v>
      </c>
      <c r="CD1112" s="7">
        <v>-7398.5587060302496</v>
      </c>
      <c r="CE1112" s="7">
        <v>4864779.8783958703</v>
      </c>
      <c r="CF1112" s="25">
        <f t="shared" si="546"/>
        <v>278.24095776467294</v>
      </c>
      <c r="CG1112" s="6">
        <v>624</v>
      </c>
      <c r="CH1112" s="21">
        <v>0.2544855255111933</v>
      </c>
      <c r="CI1112" s="7">
        <v>-7398.5587060302496</v>
      </c>
      <c r="CJ1112" s="7">
        <v>4864779.8783958703</v>
      </c>
      <c r="CK1112" s="25">
        <f t="shared" si="547"/>
        <v>238.42273016855933</v>
      </c>
      <c r="CL1112" s="6">
        <v>951</v>
      </c>
      <c r="CM1112" s="21">
        <v>0.2579570363875493</v>
      </c>
      <c r="CN1112" s="7">
        <v>-7398.5587060302496</v>
      </c>
      <c r="CO1112" s="7">
        <v>4864779.8783958703</v>
      </c>
      <c r="CP1112" s="25">
        <f t="shared" si="548"/>
        <v>225.84500247535829</v>
      </c>
      <c r="CQ1112" s="6">
        <v>408</v>
      </c>
      <c r="CR1112" s="21">
        <v>0.2585793733327304</v>
      </c>
      <c r="CS1112" s="7">
        <v>-7398.5587060302496</v>
      </c>
      <c r="CT1112" s="7">
        <v>4864779.8783958703</v>
      </c>
      <c r="CU1112" s="25">
        <f t="shared" si="549"/>
        <v>223.6786256177121</v>
      </c>
      <c r="CV1112" s="6">
        <v>1064</v>
      </c>
      <c r="CW1112" s="21">
        <v>0.25868301834988328</v>
      </c>
      <c r="CX1112" s="7">
        <v>-7398.5587060302496</v>
      </c>
      <c r="CY1112" s="7">
        <v>4864779.8783958703</v>
      </c>
      <c r="CZ1112" s="25">
        <f t="shared" si="550"/>
        <v>223.32036096073463</v>
      </c>
      <c r="DA1112" s="6">
        <v>733</v>
      </c>
      <c r="DB1112" s="21">
        <v>0.26161914521670981</v>
      </c>
      <c r="DC1112" s="7">
        <v>-7398.5587060302496</v>
      </c>
      <c r="DD1112" s="7">
        <v>4864779.8783958703</v>
      </c>
      <c r="DE1112" s="25">
        <f t="shared" si="551"/>
        <v>213.46265684759396</v>
      </c>
      <c r="DF1112" s="6">
        <v>514</v>
      </c>
      <c r="DG1112" s="21">
        <v>0.26515668812017829</v>
      </c>
      <c r="DH1112" s="7">
        <v>-7398.5587060302496</v>
      </c>
      <c r="DI1112" s="7">
        <v>4864779.8783958703</v>
      </c>
      <c r="DJ1112" s="25">
        <f t="shared" si="552"/>
        <v>202.29709965542131</v>
      </c>
      <c r="DK1112" s="6">
        <v>185</v>
      </c>
      <c r="DL1112" s="21">
        <v>0.2666361136571952</v>
      </c>
      <c r="DM1112" s="7">
        <v>-7398.5587060302496</v>
      </c>
      <c r="DN1112" s="7">
        <v>4864779.8783958703</v>
      </c>
      <c r="DO1112" s="25">
        <f t="shared" si="553"/>
        <v>197.84456186996641</v>
      </c>
      <c r="DP1112" s="6">
        <v>289</v>
      </c>
      <c r="DQ1112" s="21">
        <v>0.26715554928782959</v>
      </c>
      <c r="DR1112" s="7">
        <v>-7404.7054999992251</v>
      </c>
      <c r="DS1112" s="7">
        <v>4864787.4662000015</v>
      </c>
      <c r="DT1112" s="25">
        <f t="shared" si="554"/>
        <v>196.31035179515746</v>
      </c>
      <c r="DU1112" s="6">
        <v>295</v>
      </c>
      <c r="DV1112" s="21">
        <v>0.27479684085748141</v>
      </c>
      <c r="DW1112" s="7">
        <v>-7397.8597999997437</v>
      </c>
      <c r="DX1112" s="7">
        <v>4864783.6682000011</v>
      </c>
      <c r="DY1112" s="25">
        <f t="shared" si="555"/>
        <v>175.36909364215754</v>
      </c>
      <c r="DZ1112" s="6">
        <v>76</v>
      </c>
      <c r="EA1112" s="21">
        <v>0.2749524394445525</v>
      </c>
      <c r="EB1112" s="7">
        <v>-7398.5587060302496</v>
      </c>
      <c r="EC1112" s="7">
        <v>4864779.8783958703</v>
      </c>
      <c r="ED1112" s="25">
        <f t="shared" si="556"/>
        <v>174.97245735397499</v>
      </c>
      <c r="EE1112" s="6">
        <v>840</v>
      </c>
      <c r="EF1112" s="21">
        <v>0.2784636095437229</v>
      </c>
      <c r="EG1112" s="7">
        <v>-7399.1097000017762</v>
      </c>
      <c r="EH1112" s="7">
        <v>4864784.3616999984</v>
      </c>
      <c r="EI1112" s="25">
        <f t="shared" si="557"/>
        <v>166.31300351457253</v>
      </c>
    </row>
    <row r="1113" spans="1:139" x14ac:dyDescent="0.25">
      <c r="A1113" s="6">
        <v>1099</v>
      </c>
      <c r="B1113" s="6">
        <v>2</v>
      </c>
      <c r="C1113" s="6">
        <v>3</v>
      </c>
      <c r="D1113" s="6">
        <v>2</v>
      </c>
      <c r="E1113" s="6">
        <v>3</v>
      </c>
      <c r="F1113" s="20">
        <f t="shared" si="527"/>
        <v>1</v>
      </c>
      <c r="G1113" s="20">
        <f t="shared" si="528"/>
        <v>1</v>
      </c>
      <c r="H1113" s="20">
        <f t="shared" si="529"/>
        <v>1</v>
      </c>
      <c r="I1113" s="7">
        <v>-7411.0939933932987</v>
      </c>
      <c r="J1113" s="7">
        <v>4864792.7716612816</v>
      </c>
      <c r="K1113" s="6">
        <v>3</v>
      </c>
      <c r="L1113" s="6">
        <v>6</v>
      </c>
      <c r="M1113" s="7">
        <v>-7411.0711927156226</v>
      </c>
      <c r="N1113" s="7">
        <v>4864792.7434214447</v>
      </c>
      <c r="O1113" s="26">
        <f t="shared" si="530"/>
        <v>-7411.0711927156244</v>
      </c>
      <c r="P1113" s="26">
        <f t="shared" si="531"/>
        <v>4864792.7434214465</v>
      </c>
      <c r="Q1113" s="20">
        <f t="shared" si="532"/>
        <v>1</v>
      </c>
      <c r="R1113" s="26">
        <f t="shared" si="533"/>
        <v>3.6295443050936731E-2</v>
      </c>
      <c r="S1113" s="26">
        <f>R1113*'8_HeSo_Mercator'!$B$7</f>
        <v>2.7806895571010366E-2</v>
      </c>
      <c r="T1113" s="6">
        <v>941</v>
      </c>
      <c r="U1113" s="21">
        <v>0.25402378813164972</v>
      </c>
      <c r="V1113" s="7">
        <v>-7411.2507000006744</v>
      </c>
      <c r="W1113" s="7">
        <v>4864792.7678999985</v>
      </c>
      <c r="X1113" s="25">
        <f t="shared" si="534"/>
        <v>240.16098015833089</v>
      </c>
      <c r="Y1113" s="6">
        <v>833</v>
      </c>
      <c r="Z1113" s="21">
        <v>0.2786622840002424</v>
      </c>
      <c r="AA1113" s="7">
        <v>-7411.2507000006744</v>
      </c>
      <c r="AB1113" s="7">
        <v>4864792.7678999985</v>
      </c>
      <c r="AC1113" s="25">
        <f t="shared" si="535"/>
        <v>165.83921387329494</v>
      </c>
      <c r="AD1113" s="6">
        <v>830</v>
      </c>
      <c r="AE1113" s="21">
        <v>0.28736852583320183</v>
      </c>
      <c r="AF1113" s="7">
        <v>-7413.1548000015318</v>
      </c>
      <c r="AG1113" s="7">
        <v>4864789.2366999984</v>
      </c>
      <c r="AH1113" s="25">
        <f t="shared" si="536"/>
        <v>146.63687595946334</v>
      </c>
      <c r="AI1113" s="6">
        <v>718</v>
      </c>
      <c r="AJ1113" s="21">
        <v>0.29479254723804521</v>
      </c>
      <c r="AK1113" s="7">
        <v>-7407.3795999996364</v>
      </c>
      <c r="AL1113" s="7">
        <v>4864799.6941</v>
      </c>
      <c r="AM1113" s="25">
        <f t="shared" si="537"/>
        <v>132.4140292382487</v>
      </c>
      <c r="AN1113" s="6">
        <v>67</v>
      </c>
      <c r="AO1113" s="21">
        <v>0.29602806256190373</v>
      </c>
      <c r="AP1113" s="7">
        <v>-7411.2507000006744</v>
      </c>
      <c r="AQ1113" s="7">
        <v>4864792.7678999985</v>
      </c>
      <c r="AR1113" s="25">
        <f t="shared" si="538"/>
        <v>130.21723480626389</v>
      </c>
      <c r="AS1113" s="6">
        <v>944</v>
      </c>
      <c r="AT1113" s="21">
        <v>0.29828568710125031</v>
      </c>
      <c r="AU1113" s="7">
        <v>-7413.1548000015318</v>
      </c>
      <c r="AV1113" s="7">
        <v>4864789.2366999984</v>
      </c>
      <c r="AW1113" s="25">
        <f t="shared" si="539"/>
        <v>126.3194834450931</v>
      </c>
      <c r="AX1113" s="6">
        <v>285</v>
      </c>
      <c r="AY1113" s="21">
        <v>0.298696103238283</v>
      </c>
      <c r="AZ1113" s="7">
        <v>-7413.9213999994099</v>
      </c>
      <c r="BA1113" s="7">
        <v>4864785.0333999991</v>
      </c>
      <c r="BB1113" s="25">
        <f t="shared" si="540"/>
        <v>125.62664815005202</v>
      </c>
      <c r="BC1113" s="6">
        <v>389</v>
      </c>
      <c r="BD1113" s="21">
        <v>0.29872350763492678</v>
      </c>
      <c r="BE1113" s="7">
        <v>-7407.3795999996364</v>
      </c>
      <c r="BF1113" s="7">
        <v>4864799.6941</v>
      </c>
      <c r="BG1113" s="25">
        <f t="shared" si="541"/>
        <v>125.58055537607886</v>
      </c>
      <c r="BH1113" s="6">
        <v>829</v>
      </c>
      <c r="BI1113" s="21">
        <v>0.30480266370862091</v>
      </c>
      <c r="BJ1113" s="7">
        <v>-7407.3795999996364</v>
      </c>
      <c r="BK1113" s="7">
        <v>4864799.6941</v>
      </c>
      <c r="BL1113" s="25">
        <f t="shared" si="542"/>
        <v>115.85771739010485</v>
      </c>
      <c r="BM1113" s="6">
        <v>723</v>
      </c>
      <c r="BN1113" s="21">
        <v>0.30970005157062319</v>
      </c>
      <c r="BO1113" s="7">
        <v>-7413.1548000015318</v>
      </c>
      <c r="BP1113" s="7">
        <v>4864789.2366999984</v>
      </c>
      <c r="BQ1113" s="25">
        <f t="shared" si="543"/>
        <v>108.70133786748767</v>
      </c>
      <c r="BR1113" s="6">
        <v>66</v>
      </c>
      <c r="BS1113" s="21">
        <v>0.31174390666974411</v>
      </c>
      <c r="BT1113" s="7">
        <v>-7413.1548000015318</v>
      </c>
      <c r="BU1113" s="7">
        <v>4864789.2366999984</v>
      </c>
      <c r="BV1113" s="25">
        <f t="shared" si="544"/>
        <v>105.87857945545792</v>
      </c>
      <c r="BW1113" s="6">
        <v>396</v>
      </c>
      <c r="BX1113" s="21">
        <v>0.31375345858278259</v>
      </c>
      <c r="BY1113" s="7">
        <v>-7413.9213999994099</v>
      </c>
      <c r="BZ1113" s="7">
        <v>4864785.0333999991</v>
      </c>
      <c r="CA1113" s="25">
        <f t="shared" si="545"/>
        <v>103.19197216283611</v>
      </c>
      <c r="CB1113" s="6">
        <v>718</v>
      </c>
      <c r="CC1113" s="21">
        <v>0.2575602380255585</v>
      </c>
      <c r="CD1113" s="7">
        <v>-7407.3795999996364</v>
      </c>
      <c r="CE1113" s="7">
        <v>4864799.6941</v>
      </c>
      <c r="CF1113" s="25">
        <f t="shared" si="546"/>
        <v>227.23997294443106</v>
      </c>
      <c r="CG1113" s="6">
        <v>941</v>
      </c>
      <c r="CH1113" s="21">
        <v>0.26031497513354201</v>
      </c>
      <c r="CI1113" s="7">
        <v>-7411.2507000006744</v>
      </c>
      <c r="CJ1113" s="7">
        <v>4864792.7678999985</v>
      </c>
      <c r="CK1113" s="25">
        <f t="shared" si="547"/>
        <v>217.77267715787096</v>
      </c>
      <c r="CL1113" s="6">
        <v>833</v>
      </c>
      <c r="CM1113" s="21">
        <v>0.26381122394694229</v>
      </c>
      <c r="CN1113" s="7">
        <v>-7411.2507000006744</v>
      </c>
      <c r="CO1113" s="7">
        <v>4864792.7678999985</v>
      </c>
      <c r="CP1113" s="25">
        <f t="shared" si="548"/>
        <v>206.45572232641763</v>
      </c>
      <c r="CQ1113" s="6">
        <v>829</v>
      </c>
      <c r="CR1113" s="21">
        <v>0.27104057225885758</v>
      </c>
      <c r="CS1113" s="7">
        <v>-7407.3795999996364</v>
      </c>
      <c r="CT1113" s="7">
        <v>4864799.6941</v>
      </c>
      <c r="CU1113" s="25">
        <f t="shared" si="549"/>
        <v>185.29460625728277</v>
      </c>
      <c r="CV1113" s="6">
        <v>67</v>
      </c>
      <c r="CW1113" s="21">
        <v>0.27278825620786418</v>
      </c>
      <c r="CX1113" s="7">
        <v>-7411.2507000006744</v>
      </c>
      <c r="CY1113" s="7">
        <v>4864792.7678999985</v>
      </c>
      <c r="CZ1113" s="25">
        <f t="shared" si="550"/>
        <v>180.59150678771022</v>
      </c>
      <c r="DA1113" s="6">
        <v>944</v>
      </c>
      <c r="DB1113" s="21">
        <v>0.27557040792809401</v>
      </c>
      <c r="DC1113" s="7">
        <v>-7413.1548000015318</v>
      </c>
      <c r="DD1113" s="7">
        <v>4864789.2366999984</v>
      </c>
      <c r="DE1113" s="25">
        <f t="shared" si="551"/>
        <v>173.40822128740132</v>
      </c>
      <c r="DF1113" s="6">
        <v>504</v>
      </c>
      <c r="DG1113" s="21">
        <v>0.27588022526441092</v>
      </c>
      <c r="DH1113" s="7">
        <v>-7411.2507000006744</v>
      </c>
      <c r="DI1113" s="7">
        <v>4864792.7678999985</v>
      </c>
      <c r="DJ1113" s="25">
        <f t="shared" si="552"/>
        <v>172.63057308549261</v>
      </c>
      <c r="DK1113" s="6">
        <v>830</v>
      </c>
      <c r="DL1113" s="21">
        <v>0.27920745647458811</v>
      </c>
      <c r="DM1113" s="7">
        <v>-7413.1548000015318</v>
      </c>
      <c r="DN1113" s="7">
        <v>4864789.2366999984</v>
      </c>
      <c r="DO1113" s="25">
        <f t="shared" si="553"/>
        <v>164.54775096724427</v>
      </c>
      <c r="DP1113" s="6">
        <v>389</v>
      </c>
      <c r="DQ1113" s="21">
        <v>0.28112307546991577</v>
      </c>
      <c r="DR1113" s="7">
        <v>-7407.3795999996364</v>
      </c>
      <c r="DS1113" s="7">
        <v>4864799.6941</v>
      </c>
      <c r="DT1113" s="25">
        <f t="shared" si="554"/>
        <v>160.10836354891296</v>
      </c>
      <c r="DU1113" s="6">
        <v>285</v>
      </c>
      <c r="DV1113" s="21">
        <v>0.2851656378116017</v>
      </c>
      <c r="DW1113" s="7">
        <v>-7413.9213999994099</v>
      </c>
      <c r="DX1113" s="7">
        <v>4864785.0333999991</v>
      </c>
      <c r="DY1113" s="25">
        <f t="shared" si="555"/>
        <v>151.22069543205058</v>
      </c>
      <c r="DZ1113" s="6">
        <v>66</v>
      </c>
      <c r="EA1113" s="21">
        <v>0.28630301302834871</v>
      </c>
      <c r="EB1113" s="7">
        <v>-7413.1548000015318</v>
      </c>
      <c r="EC1113" s="7">
        <v>4864789.2366999984</v>
      </c>
      <c r="ED1113" s="25">
        <f t="shared" si="556"/>
        <v>148.83200276711668</v>
      </c>
      <c r="EE1113" s="6">
        <v>393</v>
      </c>
      <c r="EF1113" s="21">
        <v>0.2890710504567689</v>
      </c>
      <c r="EG1113" s="7">
        <v>-7411.2507000006744</v>
      </c>
      <c r="EH1113" s="7">
        <v>4864792.7678999985</v>
      </c>
      <c r="EI1113" s="25">
        <f t="shared" si="557"/>
        <v>143.21272137770023</v>
      </c>
    </row>
    <row r="1114" spans="1:139" x14ac:dyDescent="0.25">
      <c r="A1114" s="6">
        <v>1100</v>
      </c>
      <c r="B1114" s="6">
        <v>2</v>
      </c>
      <c r="C1114" s="6">
        <v>3</v>
      </c>
      <c r="D1114" s="6">
        <v>2</v>
      </c>
      <c r="E1114" s="6">
        <v>3</v>
      </c>
      <c r="F1114" s="20">
        <f t="shared" si="527"/>
        <v>1</v>
      </c>
      <c r="G1114" s="20">
        <f t="shared" si="528"/>
        <v>1</v>
      </c>
      <c r="H1114" s="20">
        <f t="shared" si="529"/>
        <v>1</v>
      </c>
      <c r="I1114" s="7">
        <v>-7407.6273027373136</v>
      </c>
      <c r="J1114" s="7">
        <v>4864799.4396104449</v>
      </c>
      <c r="K1114" s="6">
        <v>3</v>
      </c>
      <c r="L1114" s="6">
        <v>6</v>
      </c>
      <c r="M1114" s="7">
        <v>-7410.5412029768941</v>
      </c>
      <c r="N1114" s="7">
        <v>4864796.1334211342</v>
      </c>
      <c r="O1114" s="26">
        <f t="shared" si="530"/>
        <v>-7410.5412029768959</v>
      </c>
      <c r="P1114" s="26">
        <f t="shared" si="531"/>
        <v>4864796.1334211351</v>
      </c>
      <c r="Q1114" s="20">
        <f t="shared" si="532"/>
        <v>1</v>
      </c>
      <c r="R1114" s="26">
        <f t="shared" si="533"/>
        <v>4.4070060538318714</v>
      </c>
      <c r="S1114" s="26">
        <f>R1114*'8_HeSo_Mercator'!$B$7</f>
        <v>3.376323494597778</v>
      </c>
      <c r="T1114" s="6">
        <v>64</v>
      </c>
      <c r="U1114" s="21">
        <v>0.21214038069812691</v>
      </c>
      <c r="V1114" s="7">
        <v>-7410.3289999999106</v>
      </c>
      <c r="W1114" s="7">
        <v>4864800.0055999979</v>
      </c>
      <c r="X1114" s="25">
        <f t="shared" si="534"/>
        <v>493.74944955160362</v>
      </c>
      <c r="Y1114" s="6">
        <v>172</v>
      </c>
      <c r="Z1114" s="21">
        <v>0.2412748921726659</v>
      </c>
      <c r="AA1114" s="7">
        <v>-7410.3289999999106</v>
      </c>
      <c r="AB1114" s="7">
        <v>4864800.0055999979</v>
      </c>
      <c r="AC1114" s="25">
        <f t="shared" si="535"/>
        <v>295.08795262102075</v>
      </c>
      <c r="AD1114" s="6">
        <v>829</v>
      </c>
      <c r="AE1114" s="21">
        <v>0.24634867712775849</v>
      </c>
      <c r="AF1114" s="7">
        <v>-7407.3795999996364</v>
      </c>
      <c r="AG1114" s="7">
        <v>4864799.6941</v>
      </c>
      <c r="AH1114" s="25">
        <f t="shared" si="536"/>
        <v>271.51827262181411</v>
      </c>
      <c r="AI1114" s="6">
        <v>830</v>
      </c>
      <c r="AJ1114" s="21">
        <v>0.24876022891743821</v>
      </c>
      <c r="AK1114" s="7">
        <v>-7413.1548000015318</v>
      </c>
      <c r="AL1114" s="7">
        <v>4864789.2366999984</v>
      </c>
      <c r="AM1114" s="25">
        <f t="shared" si="537"/>
        <v>261.14168907755976</v>
      </c>
      <c r="AN1114" s="6">
        <v>503</v>
      </c>
      <c r="AO1114" s="21">
        <v>0.2531287587620083</v>
      </c>
      <c r="AP1114" s="7">
        <v>-7413.1548000015318</v>
      </c>
      <c r="AQ1114" s="7">
        <v>4864789.2366999984</v>
      </c>
      <c r="AR1114" s="25">
        <f t="shared" si="538"/>
        <v>243.57574628920003</v>
      </c>
      <c r="AS1114" s="6">
        <v>283</v>
      </c>
      <c r="AT1114" s="21">
        <v>0.25796889745282531</v>
      </c>
      <c r="AU1114" s="7">
        <v>-7410.3289999999106</v>
      </c>
      <c r="AV1114" s="7">
        <v>4864800.0055999979</v>
      </c>
      <c r="AW1114" s="25">
        <f t="shared" si="539"/>
        <v>225.80346913393822</v>
      </c>
      <c r="AX1114" s="6">
        <v>833</v>
      </c>
      <c r="AY1114" s="21">
        <v>0.25838581883173761</v>
      </c>
      <c r="AZ1114" s="7">
        <v>-7411.2507000006744</v>
      </c>
      <c r="BA1114" s="7">
        <v>4864792.7678999985</v>
      </c>
      <c r="BB1114" s="25">
        <f t="shared" si="540"/>
        <v>224.34960169503688</v>
      </c>
      <c r="BC1114" s="6">
        <v>67</v>
      </c>
      <c r="BD1114" s="21">
        <v>0.26208411800171488</v>
      </c>
      <c r="BE1114" s="7">
        <v>-7411.2507000006744</v>
      </c>
      <c r="BF1114" s="7">
        <v>4864792.7678999985</v>
      </c>
      <c r="BG1114" s="25">
        <f t="shared" si="541"/>
        <v>211.95183653368892</v>
      </c>
      <c r="BH1114" s="6">
        <v>941</v>
      </c>
      <c r="BI1114" s="21">
        <v>0.26415709174700119</v>
      </c>
      <c r="BJ1114" s="7">
        <v>-7411.2507000006744</v>
      </c>
      <c r="BK1114" s="7">
        <v>4864792.7678999985</v>
      </c>
      <c r="BL1114" s="25">
        <f t="shared" si="542"/>
        <v>205.37657253694778</v>
      </c>
      <c r="BM1114" s="6">
        <v>718</v>
      </c>
      <c r="BN1114" s="21">
        <v>0.26516820104237587</v>
      </c>
      <c r="BO1114" s="7">
        <v>-7407.3795999996364</v>
      </c>
      <c r="BP1114" s="7">
        <v>4864799.6941</v>
      </c>
      <c r="BQ1114" s="25">
        <f t="shared" si="543"/>
        <v>202.26196906157836</v>
      </c>
      <c r="BR1114" s="6">
        <v>616</v>
      </c>
      <c r="BS1114" s="21">
        <v>0.2678983951155271</v>
      </c>
      <c r="BT1114" s="7">
        <v>-7413.1548000015318</v>
      </c>
      <c r="BU1114" s="7">
        <v>4864789.2366999984</v>
      </c>
      <c r="BV1114" s="25">
        <f t="shared" si="544"/>
        <v>194.14202371713156</v>
      </c>
      <c r="BW1114" s="6">
        <v>66</v>
      </c>
      <c r="BX1114" s="21">
        <v>0.27040527936241288</v>
      </c>
      <c r="BY1114" s="7">
        <v>-7413.1548000015318</v>
      </c>
      <c r="BZ1114" s="7">
        <v>4864789.2366999984</v>
      </c>
      <c r="CA1114" s="25">
        <f t="shared" si="545"/>
        <v>187.04208461259751</v>
      </c>
      <c r="CB1114" s="6">
        <v>172</v>
      </c>
      <c r="CC1114" s="21">
        <v>0.20866754459475631</v>
      </c>
      <c r="CD1114" s="7">
        <v>-7410.3289999999106</v>
      </c>
      <c r="CE1114" s="7">
        <v>4864800.0055999979</v>
      </c>
      <c r="CF1114" s="25">
        <f t="shared" si="546"/>
        <v>527.44888329233618</v>
      </c>
      <c r="CG1114" s="6">
        <v>64</v>
      </c>
      <c r="CH1114" s="21">
        <v>0.22532367264520731</v>
      </c>
      <c r="CI1114" s="7">
        <v>-7410.3289999999106</v>
      </c>
      <c r="CJ1114" s="7">
        <v>4864800.0055999979</v>
      </c>
      <c r="CK1114" s="25">
        <f t="shared" si="547"/>
        <v>387.9472829127098</v>
      </c>
      <c r="CL1114" s="6">
        <v>829</v>
      </c>
      <c r="CM1114" s="21">
        <v>0.22921586838264549</v>
      </c>
      <c r="CN1114" s="7">
        <v>-7407.3795999996364</v>
      </c>
      <c r="CO1114" s="7">
        <v>4864799.6941</v>
      </c>
      <c r="CP1114" s="25">
        <f t="shared" si="548"/>
        <v>362.26074805424236</v>
      </c>
      <c r="CQ1114" s="6">
        <v>936</v>
      </c>
      <c r="CR1114" s="21">
        <v>0.25729784891371482</v>
      </c>
      <c r="CS1114" s="7">
        <v>-7407.3795999996364</v>
      </c>
      <c r="CT1114" s="7">
        <v>4864799.6941</v>
      </c>
      <c r="CU1114" s="25">
        <f t="shared" si="549"/>
        <v>228.16833771143459</v>
      </c>
      <c r="CV1114" s="6">
        <v>63</v>
      </c>
      <c r="CW1114" s="21">
        <v>0.25731245579240808</v>
      </c>
      <c r="CX1114" s="7">
        <v>-7408.2884273827076</v>
      </c>
      <c r="CY1114" s="7">
        <v>4864803.464716807</v>
      </c>
      <c r="CZ1114" s="25">
        <f t="shared" si="550"/>
        <v>228.11653231493756</v>
      </c>
      <c r="DA1114" s="6">
        <v>283</v>
      </c>
      <c r="DB1114" s="21">
        <v>0.26540899717406252</v>
      </c>
      <c r="DC1114" s="7">
        <v>-7410.3289999999106</v>
      </c>
      <c r="DD1114" s="7">
        <v>4864800.0055999979</v>
      </c>
      <c r="DE1114" s="25">
        <f t="shared" si="551"/>
        <v>201.52894705607073</v>
      </c>
      <c r="DF1114" s="6">
        <v>501</v>
      </c>
      <c r="DG1114" s="21">
        <v>0.2669683257918552</v>
      </c>
      <c r="DH1114" s="7">
        <v>-7410.3289999999106</v>
      </c>
      <c r="DI1114" s="7">
        <v>4864800.0055999979</v>
      </c>
      <c r="DJ1114" s="25">
        <f t="shared" si="552"/>
        <v>196.86161706331933</v>
      </c>
      <c r="DK1114" s="6">
        <v>718</v>
      </c>
      <c r="DL1114" s="21">
        <v>0.27244811658317619</v>
      </c>
      <c r="DM1114" s="7">
        <v>-7407.3795999996364</v>
      </c>
      <c r="DN1114" s="7">
        <v>4864799.6941</v>
      </c>
      <c r="DO1114" s="25">
        <f t="shared" si="553"/>
        <v>181.49503962957968</v>
      </c>
      <c r="DP1114" s="6">
        <v>285</v>
      </c>
      <c r="DQ1114" s="21">
        <v>0.2737329269669263</v>
      </c>
      <c r="DR1114" s="7">
        <v>-7413.9213999994099</v>
      </c>
      <c r="DS1114" s="7">
        <v>4864785.0333999991</v>
      </c>
      <c r="DT1114" s="25">
        <f t="shared" si="554"/>
        <v>178.11144825589727</v>
      </c>
      <c r="DU1114" s="6">
        <v>830</v>
      </c>
      <c r="DV1114" s="21">
        <v>0.2749868982555963</v>
      </c>
      <c r="DW1114" s="7">
        <v>-7413.1548000015318</v>
      </c>
      <c r="DX1114" s="7">
        <v>4864789.2366999984</v>
      </c>
      <c r="DY1114" s="25">
        <f t="shared" si="555"/>
        <v>174.88477012717766</v>
      </c>
      <c r="DZ1114" s="6">
        <v>614</v>
      </c>
      <c r="EA1114" s="21">
        <v>0.27815719411968981</v>
      </c>
      <c r="EB1114" s="7">
        <v>-7413.9213999994099</v>
      </c>
      <c r="EC1114" s="7">
        <v>4864785.0333999991</v>
      </c>
      <c r="ED1114" s="25">
        <f t="shared" si="556"/>
        <v>167.0470508730283</v>
      </c>
      <c r="EE1114" s="6">
        <v>396</v>
      </c>
      <c r="EF1114" s="21">
        <v>0.2789875726827043</v>
      </c>
      <c r="EG1114" s="7">
        <v>-7413.9213999994099</v>
      </c>
      <c r="EH1114" s="7">
        <v>4864785.0333999991</v>
      </c>
      <c r="EI1114" s="25">
        <f t="shared" si="557"/>
        <v>165.06711718911004</v>
      </c>
    </row>
    <row r="1115" spans="1:139" x14ac:dyDescent="0.25">
      <c r="A1115" s="6">
        <v>1101</v>
      </c>
      <c r="B1115" s="6">
        <v>2</v>
      </c>
      <c r="C1115" s="6">
        <v>3</v>
      </c>
      <c r="D1115" s="6">
        <v>2</v>
      </c>
      <c r="E1115" s="6">
        <v>3</v>
      </c>
      <c r="F1115" s="20">
        <f t="shared" si="527"/>
        <v>1</v>
      </c>
      <c r="G1115" s="20">
        <f t="shared" si="528"/>
        <v>1</v>
      </c>
      <c r="H1115" s="20">
        <f t="shared" si="529"/>
        <v>1</v>
      </c>
      <c r="I1115" s="7">
        <v>-7390.0544950931226</v>
      </c>
      <c r="J1115" s="7">
        <v>4864835.7776244218</v>
      </c>
      <c r="K1115" s="6">
        <v>0</v>
      </c>
      <c r="L1115" s="6">
        <v>0</v>
      </c>
      <c r="M1115" s="7">
        <v>-7391.037875367836</v>
      </c>
      <c r="N1115" s="7">
        <v>4864839.1810636921</v>
      </c>
      <c r="O1115" s="26">
        <f t="shared" si="530"/>
        <v>-7391.0378753678369</v>
      </c>
      <c r="P1115" s="26">
        <f t="shared" si="531"/>
        <v>4864839.181063693</v>
      </c>
      <c r="Q1115" s="20">
        <f t="shared" si="532"/>
        <v>1</v>
      </c>
      <c r="R1115" s="26">
        <f t="shared" si="533"/>
        <v>3.5426594019010373</v>
      </c>
      <c r="S1115" s="26">
        <f>R1115*'8_HeSo_Mercator'!$B$7</f>
        <v>2.7141247427141626</v>
      </c>
      <c r="T1115" s="6">
        <v>11452</v>
      </c>
      <c r="U1115" s="21">
        <v>0.40703810000604868</v>
      </c>
      <c r="V1115" s="7">
        <v>-7394.577824883163</v>
      </c>
      <c r="W1115" s="7">
        <v>4864836.9247056618</v>
      </c>
      <c r="X1115" s="25">
        <f t="shared" si="534"/>
        <v>36.43004857685267</v>
      </c>
      <c r="Y1115" s="6">
        <v>10537</v>
      </c>
      <c r="Z1115" s="21">
        <v>0.43442683440700008</v>
      </c>
      <c r="AA1115" s="7">
        <v>-7394.577824883163</v>
      </c>
      <c r="AB1115" s="7">
        <v>4864836.9247056618</v>
      </c>
      <c r="AC1115" s="25">
        <f t="shared" si="535"/>
        <v>28.075883098123896</v>
      </c>
      <c r="AD1115" s="6">
        <v>10995</v>
      </c>
      <c r="AE1115" s="21">
        <v>0.475959277199896</v>
      </c>
      <c r="AF1115" s="7">
        <v>-7394.577824883163</v>
      </c>
      <c r="AG1115" s="7">
        <v>4864836.9247056618</v>
      </c>
      <c r="AH1115" s="25">
        <f t="shared" si="536"/>
        <v>19.485915490241357</v>
      </c>
      <c r="AI1115" s="6">
        <v>11454</v>
      </c>
      <c r="AJ1115" s="21">
        <v>0.48687214148888242</v>
      </c>
      <c r="AK1115" s="7">
        <v>-7388.2638611346483</v>
      </c>
      <c r="AL1115" s="7">
        <v>4864839.5788998306</v>
      </c>
      <c r="AM1115" s="25">
        <f t="shared" si="537"/>
        <v>17.796733586033056</v>
      </c>
      <c r="AN1115" s="6">
        <v>10535</v>
      </c>
      <c r="AO1115" s="21">
        <v>0.48703210460375468</v>
      </c>
      <c r="AP1115" s="7">
        <v>-7390.4354000017047</v>
      </c>
      <c r="AQ1115" s="7">
        <v>4864835.8969999999</v>
      </c>
      <c r="AR1115" s="25">
        <f t="shared" si="538"/>
        <v>17.773364131048311</v>
      </c>
      <c r="AS1115" s="6">
        <v>11449</v>
      </c>
      <c r="AT1115" s="21">
        <v>0.50422272522321754</v>
      </c>
      <c r="AU1115" s="7">
        <v>-7390.4354000017047</v>
      </c>
      <c r="AV1115" s="7">
        <v>4864835.8969999999</v>
      </c>
      <c r="AW1115" s="25">
        <f t="shared" si="539"/>
        <v>15.470713322973733</v>
      </c>
      <c r="AX1115" s="6">
        <v>7391</v>
      </c>
      <c r="AY1115" s="21">
        <v>0.50842686032025086</v>
      </c>
      <c r="AZ1115" s="7">
        <v>-7390.4354000017047</v>
      </c>
      <c r="BA1115" s="7">
        <v>4864835.8969999999</v>
      </c>
      <c r="BB1115" s="25">
        <f t="shared" si="540"/>
        <v>14.965321612736027</v>
      </c>
      <c r="BC1115" s="6">
        <v>7395</v>
      </c>
      <c r="BD1115" s="21">
        <v>0.51359133987148353</v>
      </c>
      <c r="BE1115" s="7">
        <v>-7394.577824883163</v>
      </c>
      <c r="BF1115" s="7">
        <v>4864836.9247056618</v>
      </c>
      <c r="BG1115" s="25">
        <f t="shared" si="541"/>
        <v>14.372397883213338</v>
      </c>
      <c r="BH1115" s="6">
        <v>8272</v>
      </c>
      <c r="BI1115" s="21">
        <v>0.51508070412193141</v>
      </c>
      <c r="BJ1115" s="7">
        <v>-7376.3171166554093</v>
      </c>
      <c r="BK1115" s="7">
        <v>4864861.7561028535</v>
      </c>
      <c r="BL1115" s="25">
        <f t="shared" si="542"/>
        <v>14.206885397725019</v>
      </c>
      <c r="BM1115" s="6">
        <v>11462</v>
      </c>
      <c r="BN1115" s="21">
        <v>0.52258096120319053</v>
      </c>
      <c r="BO1115" s="7">
        <v>-7376.3171166554093</v>
      </c>
      <c r="BP1115" s="7">
        <v>4864861.7561028535</v>
      </c>
      <c r="BQ1115" s="25">
        <f t="shared" si="543"/>
        <v>13.408668890345293</v>
      </c>
      <c r="BR1115" s="6">
        <v>7822</v>
      </c>
      <c r="BS1115" s="21">
        <v>0.52372966243827757</v>
      </c>
      <c r="BT1115" s="7">
        <v>-7386.1059999987483</v>
      </c>
      <c r="BU1115" s="7">
        <v>4864837.9142000005</v>
      </c>
      <c r="BV1115" s="25">
        <f t="shared" si="544"/>
        <v>13.291417905205961</v>
      </c>
      <c r="BW1115" s="6">
        <v>8705</v>
      </c>
      <c r="BX1115" s="21">
        <v>0.5266661770568688</v>
      </c>
      <c r="BY1115" s="7">
        <v>-7390.4354000017047</v>
      </c>
      <c r="BZ1115" s="7">
        <v>4864835.8969999999</v>
      </c>
      <c r="CA1115" s="25">
        <f t="shared" si="545"/>
        <v>12.997453908325889</v>
      </c>
      <c r="CB1115" s="6">
        <v>11452</v>
      </c>
      <c r="CC1115" s="21">
        <v>0.37355629561397302</v>
      </c>
      <c r="CD1115" s="7">
        <v>-7394.577824883163</v>
      </c>
      <c r="CE1115" s="7">
        <v>4864836.9247056618</v>
      </c>
      <c r="CF1115" s="25">
        <f t="shared" si="546"/>
        <v>51.354175363893781</v>
      </c>
      <c r="CG1115" s="6">
        <v>10537</v>
      </c>
      <c r="CH1115" s="21">
        <v>0.42309553770206187</v>
      </c>
      <c r="CI1115" s="7">
        <v>-7394.577824883163</v>
      </c>
      <c r="CJ1115" s="7">
        <v>4864836.9247056618</v>
      </c>
      <c r="CK1115" s="25">
        <f t="shared" si="547"/>
        <v>31.20658318085335</v>
      </c>
      <c r="CL1115" s="6">
        <v>10995</v>
      </c>
      <c r="CM1115" s="21">
        <v>0.43730705797775621</v>
      </c>
      <c r="CN1115" s="7">
        <v>-7394.577824883163</v>
      </c>
      <c r="CO1115" s="7">
        <v>4864836.9247056618</v>
      </c>
      <c r="CP1115" s="25">
        <f t="shared" si="548"/>
        <v>27.343496787679967</v>
      </c>
      <c r="CQ1115" s="6">
        <v>10535</v>
      </c>
      <c r="CR1115" s="21">
        <v>0.47501897826637041</v>
      </c>
      <c r="CS1115" s="7">
        <v>-7390.4354000017047</v>
      </c>
      <c r="CT1115" s="7">
        <v>4864835.8969999999</v>
      </c>
      <c r="CU1115" s="25">
        <f t="shared" si="549"/>
        <v>19.640663510826197</v>
      </c>
      <c r="CV1115" s="6">
        <v>11454</v>
      </c>
      <c r="CW1115" s="21">
        <v>0.47856446898343619</v>
      </c>
      <c r="CX1115" s="7">
        <v>-7388.2638611346483</v>
      </c>
      <c r="CY1115" s="7">
        <v>4864839.5788998306</v>
      </c>
      <c r="CZ1115" s="25">
        <f t="shared" si="550"/>
        <v>19.065060811298078</v>
      </c>
      <c r="DA1115" s="6">
        <v>11449</v>
      </c>
      <c r="DB1115" s="21">
        <v>0.50259385142214597</v>
      </c>
      <c r="DC1115" s="7">
        <v>-7390.4354000017047</v>
      </c>
      <c r="DD1115" s="7">
        <v>4864835.8969999999</v>
      </c>
      <c r="DE1115" s="25">
        <f t="shared" si="551"/>
        <v>15.672248705844158</v>
      </c>
      <c r="DF1115" s="6">
        <v>7824</v>
      </c>
      <c r="DG1115" s="21">
        <v>0.50428657677601141</v>
      </c>
      <c r="DH1115" s="7">
        <v>-7394.577824883163</v>
      </c>
      <c r="DI1115" s="7">
        <v>4864836.9247056618</v>
      </c>
      <c r="DJ1115" s="25">
        <f t="shared" si="552"/>
        <v>15.462879353044636</v>
      </c>
      <c r="DK1115" s="6">
        <v>10081</v>
      </c>
      <c r="DL1115" s="21">
        <v>0.50820588587629278</v>
      </c>
      <c r="DM1115" s="7">
        <v>-7394.577824883163</v>
      </c>
      <c r="DN1115" s="7">
        <v>4864836.9247056618</v>
      </c>
      <c r="DO1115" s="25">
        <f t="shared" si="553"/>
        <v>14.9913670498167</v>
      </c>
      <c r="DP1115" s="6">
        <v>7395</v>
      </c>
      <c r="DQ1115" s="21">
        <v>0.5093981393582685</v>
      </c>
      <c r="DR1115" s="7">
        <v>-7394.577824883163</v>
      </c>
      <c r="DS1115" s="7">
        <v>4864836.9247056618</v>
      </c>
      <c r="DT1115" s="25">
        <f t="shared" si="554"/>
        <v>14.851508999752099</v>
      </c>
      <c r="DU1115" s="6">
        <v>8272</v>
      </c>
      <c r="DV1115" s="21">
        <v>0.51126119680622728</v>
      </c>
      <c r="DW1115" s="7">
        <v>-7376.3171166554093</v>
      </c>
      <c r="DX1115" s="7">
        <v>4864861.7561028535</v>
      </c>
      <c r="DY1115" s="25">
        <f t="shared" si="555"/>
        <v>14.636211300416878</v>
      </c>
      <c r="DZ1115" s="6">
        <v>7391</v>
      </c>
      <c r="EA1115" s="21">
        <v>0.51563933824493324</v>
      </c>
      <c r="EB1115" s="7">
        <v>-7390.4354000017047</v>
      </c>
      <c r="EC1115" s="7">
        <v>4864835.8969999999</v>
      </c>
      <c r="ED1115" s="25">
        <f t="shared" si="556"/>
        <v>14.145419466921325</v>
      </c>
      <c r="EE1115" s="6">
        <v>8705</v>
      </c>
      <c r="EF1115" s="21">
        <v>0.51740098938293766</v>
      </c>
      <c r="EG1115" s="7">
        <v>-7390.4354000017047</v>
      </c>
      <c r="EH1115" s="7">
        <v>4864835.8969999999</v>
      </c>
      <c r="EI1115" s="25">
        <f t="shared" si="557"/>
        <v>13.953751377220508</v>
      </c>
    </row>
    <row r="1116" spans="1:139" x14ac:dyDescent="0.25">
      <c r="A1116" s="6">
        <v>1102</v>
      </c>
      <c r="B1116" s="6">
        <v>2</v>
      </c>
      <c r="C1116" s="6">
        <v>3</v>
      </c>
      <c r="D1116" s="6">
        <v>2</v>
      </c>
      <c r="E1116" s="6">
        <v>3</v>
      </c>
      <c r="F1116" s="20">
        <f t="shared" si="527"/>
        <v>1</v>
      </c>
      <c r="G1116" s="20">
        <f t="shared" si="528"/>
        <v>1</v>
      </c>
      <c r="H1116" s="20">
        <f t="shared" si="529"/>
        <v>1</v>
      </c>
      <c r="I1116" s="7">
        <v>-7381.8424826932314</v>
      </c>
      <c r="J1116" s="7">
        <v>4864843.7075176286</v>
      </c>
      <c r="K1116" s="6">
        <v>6</v>
      </c>
      <c r="L1116" s="6">
        <v>3</v>
      </c>
      <c r="M1116" s="7">
        <v>-7376.0974337436364</v>
      </c>
      <c r="N1116" s="7">
        <v>4864854.5710426066</v>
      </c>
      <c r="O1116" s="26">
        <f t="shared" si="530"/>
        <v>-7376.0974337436364</v>
      </c>
      <c r="P1116" s="26">
        <f t="shared" si="531"/>
        <v>4864854.5710426066</v>
      </c>
      <c r="Q1116" s="20">
        <f t="shared" si="532"/>
        <v>1</v>
      </c>
      <c r="R1116" s="26">
        <f t="shared" si="533"/>
        <v>12.289091194304781</v>
      </c>
      <c r="S1116" s="26">
        <f>R1116*'8_HeSo_Mercator'!$B$7</f>
        <v>9.4149966711547499</v>
      </c>
      <c r="T1116" s="6">
        <v>2238</v>
      </c>
      <c r="U1116" s="21">
        <v>0.11685168881742761</v>
      </c>
      <c r="V1116" s="7">
        <v>-7377.096400000155</v>
      </c>
      <c r="W1116" s="7">
        <v>4864854.1538999965</v>
      </c>
      <c r="X1116" s="25">
        <f t="shared" si="534"/>
        <v>5363.6450036684673</v>
      </c>
      <c r="Y1116" s="6">
        <v>2001</v>
      </c>
      <c r="Z1116" s="21">
        <v>0.1288916900855431</v>
      </c>
      <c r="AA1116" s="7">
        <v>-7375.0287000015378</v>
      </c>
      <c r="AB1116" s="7">
        <v>4864855.4598999992</v>
      </c>
      <c r="AC1116" s="25">
        <f t="shared" si="535"/>
        <v>3623.2668989663935</v>
      </c>
      <c r="AD1116" s="6">
        <v>2177</v>
      </c>
      <c r="AE1116" s="21">
        <v>0.13762814417924829</v>
      </c>
      <c r="AF1116" s="7">
        <v>-7375.0287000015378</v>
      </c>
      <c r="AG1116" s="7">
        <v>4864855.4598999992</v>
      </c>
      <c r="AH1116" s="25">
        <f t="shared" si="536"/>
        <v>2787.21830133509</v>
      </c>
      <c r="AI1116" s="6">
        <v>2176</v>
      </c>
      <c r="AJ1116" s="21">
        <v>0.1527977344666758</v>
      </c>
      <c r="AK1116" s="7">
        <v>-7377.096400000155</v>
      </c>
      <c r="AL1116" s="7">
        <v>4864854.1538999965</v>
      </c>
      <c r="AM1116" s="25">
        <f t="shared" si="537"/>
        <v>1834.5617737884984</v>
      </c>
      <c r="AN1116" s="6">
        <v>1685</v>
      </c>
      <c r="AO1116" s="21">
        <v>0.15587312717237481</v>
      </c>
      <c r="AP1116" s="7">
        <v>-7375.0287000015378</v>
      </c>
      <c r="AQ1116" s="7">
        <v>4864855.4598999992</v>
      </c>
      <c r="AR1116" s="25">
        <f t="shared" si="538"/>
        <v>1694.0062419526312</v>
      </c>
      <c r="AS1116" s="6">
        <v>1880</v>
      </c>
      <c r="AT1116" s="21">
        <v>0.16364556490698021</v>
      </c>
      <c r="AU1116" s="7">
        <v>-7377.096400000155</v>
      </c>
      <c r="AV1116" s="7">
        <v>4864854.1538999965</v>
      </c>
      <c r="AW1116" s="25">
        <f t="shared" si="539"/>
        <v>1394.3860891922116</v>
      </c>
      <c r="AX1116" s="6">
        <v>1939</v>
      </c>
      <c r="AY1116" s="21">
        <v>0.17735805307669761</v>
      </c>
      <c r="AZ1116" s="7">
        <v>-7377.096400000155</v>
      </c>
      <c r="BA1116" s="7">
        <v>4864854.1538999965</v>
      </c>
      <c r="BB1116" s="25">
        <f t="shared" si="540"/>
        <v>1010.6396880921919</v>
      </c>
      <c r="BC1116" s="6">
        <v>2235</v>
      </c>
      <c r="BD1116" s="21">
        <v>0.1776141487972292</v>
      </c>
      <c r="BE1116" s="7">
        <v>-7375.0287000015378</v>
      </c>
      <c r="BF1116" s="7">
        <v>4864855.4598999992</v>
      </c>
      <c r="BG1116" s="25">
        <f t="shared" si="541"/>
        <v>1004.8234563962736</v>
      </c>
      <c r="BH1116" s="6">
        <v>1815</v>
      </c>
      <c r="BI1116" s="21">
        <v>0.18025901606277039</v>
      </c>
      <c r="BJ1116" s="7">
        <v>-7375.0287000015378</v>
      </c>
      <c r="BK1116" s="7">
        <v>4864855.4598999992</v>
      </c>
      <c r="BL1116" s="25">
        <f t="shared" si="542"/>
        <v>947.1352829518803</v>
      </c>
      <c r="BM1116" s="6">
        <v>1749</v>
      </c>
      <c r="BN1116" s="21">
        <v>0.18071743753718669</v>
      </c>
      <c r="BO1116" s="7">
        <v>-7377.096400000155</v>
      </c>
      <c r="BP1116" s="7">
        <v>4864854.1538999965</v>
      </c>
      <c r="BQ1116" s="25">
        <f t="shared" si="543"/>
        <v>937.56148945219763</v>
      </c>
      <c r="BR1116" s="6">
        <v>11457</v>
      </c>
      <c r="BS1116" s="21">
        <v>0.18309540439126901</v>
      </c>
      <c r="BT1116" s="7">
        <v>-7380.9345999993384</v>
      </c>
      <c r="BU1116" s="7">
        <v>4864847.2356000021</v>
      </c>
      <c r="BV1116" s="25">
        <f t="shared" si="544"/>
        <v>889.79554006464195</v>
      </c>
      <c r="BW1116" s="6">
        <v>1997</v>
      </c>
      <c r="BX1116" s="21">
        <v>0.18509365385603049</v>
      </c>
      <c r="BY1116" s="7">
        <v>-7377.096400000155</v>
      </c>
      <c r="BZ1116" s="7">
        <v>4864854.1538999965</v>
      </c>
      <c r="CA1116" s="25">
        <f t="shared" si="545"/>
        <v>851.98879876695969</v>
      </c>
      <c r="CB1116" s="6">
        <v>2001</v>
      </c>
      <c r="CC1116" s="21">
        <v>0.1114130079813985</v>
      </c>
      <c r="CD1116" s="7">
        <v>-7375.0287000015378</v>
      </c>
      <c r="CE1116" s="7">
        <v>4864855.4598999992</v>
      </c>
      <c r="CF1116" s="25">
        <f t="shared" si="546"/>
        <v>6490.1749116503588</v>
      </c>
      <c r="CG1116" s="6">
        <v>2177</v>
      </c>
      <c r="CH1116" s="21">
        <v>0.1331143518104318</v>
      </c>
      <c r="CI1116" s="7">
        <v>-7375.0287000015378</v>
      </c>
      <c r="CJ1116" s="7">
        <v>4864855.4598999992</v>
      </c>
      <c r="CK1116" s="25">
        <f t="shared" si="547"/>
        <v>3184.9342637622972</v>
      </c>
      <c r="CL1116" s="6">
        <v>2238</v>
      </c>
      <c r="CM1116" s="21">
        <v>0.1368128231876255</v>
      </c>
      <c r="CN1116" s="7">
        <v>-7377.096400000155</v>
      </c>
      <c r="CO1116" s="7">
        <v>4864854.1538999965</v>
      </c>
      <c r="CP1116" s="25">
        <f t="shared" si="548"/>
        <v>2854.2550668227923</v>
      </c>
      <c r="CQ1116" s="6">
        <v>1878</v>
      </c>
      <c r="CR1116" s="21">
        <v>0.14793781596888081</v>
      </c>
      <c r="CS1116" s="7">
        <v>-7375.0287000015378</v>
      </c>
      <c r="CT1116" s="7">
        <v>4864855.4598999992</v>
      </c>
      <c r="CU1116" s="25">
        <f t="shared" si="549"/>
        <v>2087.772576007158</v>
      </c>
      <c r="CV1116" s="6">
        <v>1815</v>
      </c>
      <c r="CW1116" s="21">
        <v>0.1506609234414919</v>
      </c>
      <c r="CX1116" s="7">
        <v>-7375.0287000015378</v>
      </c>
      <c r="CY1116" s="7">
        <v>4864855.4598999992</v>
      </c>
      <c r="CZ1116" s="25">
        <f t="shared" si="550"/>
        <v>1940.8747047570682</v>
      </c>
      <c r="DA1116" s="6">
        <v>10545</v>
      </c>
      <c r="DB1116" s="21">
        <v>0.16082773164623701</v>
      </c>
      <c r="DC1116" s="7">
        <v>-7377.8465999998152</v>
      </c>
      <c r="DD1116" s="7">
        <v>4864852.802199997</v>
      </c>
      <c r="DE1116" s="25">
        <f t="shared" si="551"/>
        <v>1494.7076374724402</v>
      </c>
      <c r="DF1116" s="6">
        <v>2235</v>
      </c>
      <c r="DG1116" s="21">
        <v>0.16442414852265619</v>
      </c>
      <c r="DH1116" s="7">
        <v>-7375.0287000015378</v>
      </c>
      <c r="DI1116" s="7">
        <v>4864855.4598999992</v>
      </c>
      <c r="DJ1116" s="25">
        <f t="shared" si="552"/>
        <v>1368.1622203684742</v>
      </c>
      <c r="DK1116" s="6">
        <v>1938</v>
      </c>
      <c r="DL1116" s="21">
        <v>0.16650106077288709</v>
      </c>
      <c r="DM1116" s="7">
        <v>-7375.0287000015378</v>
      </c>
      <c r="DN1116" s="7">
        <v>4864855.4598999992</v>
      </c>
      <c r="DO1116" s="25">
        <f t="shared" si="553"/>
        <v>1301.1638267462276</v>
      </c>
      <c r="DP1116" s="6">
        <v>8266</v>
      </c>
      <c r="DQ1116" s="21">
        <v>0.1705683875926578</v>
      </c>
      <c r="DR1116" s="7">
        <v>-7377.096400000155</v>
      </c>
      <c r="DS1116" s="7">
        <v>4864854.1538999965</v>
      </c>
      <c r="DT1116" s="25">
        <f t="shared" si="554"/>
        <v>1181.4240947063306</v>
      </c>
      <c r="DU1116" s="6">
        <v>11457</v>
      </c>
      <c r="DV1116" s="21">
        <v>0.1741167072152221</v>
      </c>
      <c r="DW1116" s="7">
        <v>-7380.9345999993384</v>
      </c>
      <c r="DX1116" s="7">
        <v>4864847.2356000021</v>
      </c>
      <c r="DY1116" s="25">
        <f t="shared" si="555"/>
        <v>1088.0233558299121</v>
      </c>
      <c r="DZ1116" s="6">
        <v>2176</v>
      </c>
      <c r="EA1116" s="21">
        <v>0.17586737309861561</v>
      </c>
      <c r="EB1116" s="7">
        <v>-7377.096400000155</v>
      </c>
      <c r="EC1116" s="7">
        <v>4864854.1538999965</v>
      </c>
      <c r="ED1116" s="25">
        <f t="shared" si="556"/>
        <v>1045.3431877523328</v>
      </c>
      <c r="EE1116" s="6">
        <v>1685</v>
      </c>
      <c r="EF1116" s="21">
        <v>0.18230675943065031</v>
      </c>
      <c r="EG1116" s="7">
        <v>-7375.0287000015378</v>
      </c>
      <c r="EH1116" s="7">
        <v>4864855.4598999992</v>
      </c>
      <c r="EI1116" s="25">
        <f t="shared" si="557"/>
        <v>905.29248334089925</v>
      </c>
    </row>
    <row r="1117" spans="1:139" x14ac:dyDescent="0.25">
      <c r="A1117" s="6">
        <v>1103</v>
      </c>
      <c r="B1117" s="6">
        <v>2</v>
      </c>
      <c r="C1117" s="6">
        <v>3</v>
      </c>
      <c r="D1117" s="6">
        <v>2</v>
      </c>
      <c r="E1117" s="6">
        <v>3</v>
      </c>
      <c r="F1117" s="20">
        <f t="shared" si="527"/>
        <v>1</v>
      </c>
      <c r="G1117" s="20">
        <f t="shared" si="528"/>
        <v>1</v>
      </c>
      <c r="H1117" s="20">
        <f t="shared" si="529"/>
        <v>1</v>
      </c>
      <c r="I1117" s="7">
        <v>-7376.4196159534813</v>
      </c>
      <c r="J1117" s="7">
        <v>4864852.7516984828</v>
      </c>
      <c r="K1117" s="6">
        <v>0</v>
      </c>
      <c r="L1117" s="6">
        <v>0</v>
      </c>
      <c r="M1117" s="7">
        <v>-7375.0230506769731</v>
      </c>
      <c r="N1117" s="7">
        <v>4864852.678408253</v>
      </c>
      <c r="O1117" s="26">
        <f t="shared" si="530"/>
        <v>-7375.0230506769731</v>
      </c>
      <c r="P1117" s="26">
        <f t="shared" si="531"/>
        <v>4864852.6784082539</v>
      </c>
      <c r="Q1117" s="20">
        <f t="shared" si="532"/>
        <v>1</v>
      </c>
      <c r="R1117" s="26">
        <f t="shared" si="533"/>
        <v>1.3984870500624811</v>
      </c>
      <c r="S1117" s="26">
        <f>R1117*'8_HeSo_Mercator'!$B$7</f>
        <v>1.07141778938814</v>
      </c>
      <c r="T1117" s="6">
        <v>10546</v>
      </c>
      <c r="U1117" s="21">
        <v>0.12918011805237661</v>
      </c>
      <c r="V1117" s="7">
        <v>-7377.096400000155</v>
      </c>
      <c r="W1117" s="7">
        <v>4864854.1538999965</v>
      </c>
      <c r="X1117" s="25">
        <f t="shared" si="534"/>
        <v>3591.0155987943117</v>
      </c>
      <c r="Y1117" s="6">
        <v>9634</v>
      </c>
      <c r="Z1117" s="21">
        <v>0.1466961112415397</v>
      </c>
      <c r="AA1117" s="7">
        <v>-7372.8029999993742</v>
      </c>
      <c r="AB1117" s="7">
        <v>4864849.302699998</v>
      </c>
      <c r="AC1117" s="25">
        <f t="shared" si="535"/>
        <v>2159.3626974984413</v>
      </c>
      <c r="AD1117" s="6">
        <v>11459</v>
      </c>
      <c r="AE1117" s="21">
        <v>0.17350751444808199</v>
      </c>
      <c r="AF1117" s="7">
        <v>-7377.096400000155</v>
      </c>
      <c r="AG1117" s="7">
        <v>4864854.1538999965</v>
      </c>
      <c r="AH1117" s="25">
        <f t="shared" si="536"/>
        <v>1103.3844173813945</v>
      </c>
      <c r="AI1117" s="6">
        <v>8718</v>
      </c>
      <c r="AJ1117" s="21">
        <v>0.17437170843637889</v>
      </c>
      <c r="AK1117" s="7">
        <v>-7377.8465999998152</v>
      </c>
      <c r="AL1117" s="7">
        <v>4864852.802199997</v>
      </c>
      <c r="AM1117" s="25">
        <f t="shared" si="537"/>
        <v>1081.6728011084822</v>
      </c>
      <c r="AN1117" s="6">
        <v>11005</v>
      </c>
      <c r="AO1117" s="21">
        <v>0.17573705593310879</v>
      </c>
      <c r="AP1117" s="7">
        <v>-7375.0287000015378</v>
      </c>
      <c r="AQ1117" s="7">
        <v>4864855.4598999992</v>
      </c>
      <c r="AR1117" s="25">
        <f t="shared" si="538"/>
        <v>1048.4473199439183</v>
      </c>
      <c r="AS1117" s="6">
        <v>11463</v>
      </c>
      <c r="AT1117" s="21">
        <v>0.17810831905724811</v>
      </c>
      <c r="AU1117" s="7">
        <v>-7375.0287000015378</v>
      </c>
      <c r="AV1117" s="7">
        <v>4864855.4598999992</v>
      </c>
      <c r="AW1117" s="25">
        <f t="shared" si="539"/>
        <v>993.71805443295841</v>
      </c>
      <c r="AX1117" s="6">
        <v>8271</v>
      </c>
      <c r="AY1117" s="21">
        <v>0.18561397296084389</v>
      </c>
      <c r="AZ1117" s="7">
        <v>-7375.0287000015378</v>
      </c>
      <c r="BA1117" s="7">
        <v>4864855.4598999992</v>
      </c>
      <c r="BB1117" s="25">
        <f t="shared" si="540"/>
        <v>842.47560343313353</v>
      </c>
      <c r="BC1117" s="6">
        <v>8266</v>
      </c>
      <c r="BD1117" s="21">
        <v>0.1898632192348782</v>
      </c>
      <c r="BE1117" s="7">
        <v>-7377.096400000155</v>
      </c>
      <c r="BF1117" s="7">
        <v>4864854.1538999965</v>
      </c>
      <c r="BG1117" s="25">
        <f t="shared" si="541"/>
        <v>769.54963902112468</v>
      </c>
      <c r="BH1117" s="6">
        <v>7402</v>
      </c>
      <c r="BI1117" s="21">
        <v>0.1948709862678672</v>
      </c>
      <c r="BJ1117" s="7">
        <v>-7377.096400000155</v>
      </c>
      <c r="BK1117" s="7">
        <v>4864854.1538999965</v>
      </c>
      <c r="BL1117" s="25">
        <f t="shared" si="542"/>
        <v>693.44379638320709</v>
      </c>
      <c r="BM1117" s="6">
        <v>11011</v>
      </c>
      <c r="BN1117" s="21">
        <v>0.1979894165671674</v>
      </c>
      <c r="BO1117" s="7">
        <v>-7370.0106000006199</v>
      </c>
      <c r="BP1117" s="7">
        <v>4864847.7536000013</v>
      </c>
      <c r="BQ1117" s="25">
        <f t="shared" si="543"/>
        <v>650.77685161434806</v>
      </c>
      <c r="BR1117" s="6">
        <v>10542</v>
      </c>
      <c r="BS1117" s="21">
        <v>0.2010197386220324</v>
      </c>
      <c r="BT1117" s="7">
        <v>-7375.0287000015378</v>
      </c>
      <c r="BU1117" s="7">
        <v>4864855.4598999992</v>
      </c>
      <c r="BV1117" s="25">
        <f t="shared" si="544"/>
        <v>612.41410422194917</v>
      </c>
      <c r="BW1117" s="6">
        <v>7839</v>
      </c>
      <c r="BX1117" s="21">
        <v>0.2015214035486915</v>
      </c>
      <c r="BY1117" s="7">
        <v>-7372.8029999993742</v>
      </c>
      <c r="BZ1117" s="7">
        <v>4864849.302699998</v>
      </c>
      <c r="CA1117" s="25">
        <f t="shared" si="545"/>
        <v>606.33869258852951</v>
      </c>
      <c r="CB1117" s="6">
        <v>10546</v>
      </c>
      <c r="CC1117" s="21">
        <v>0.1231325863678804</v>
      </c>
      <c r="CD1117" s="7">
        <v>-7377.096400000155</v>
      </c>
      <c r="CE1117" s="7">
        <v>4864854.1538999965</v>
      </c>
      <c r="CF1117" s="25">
        <f t="shared" si="546"/>
        <v>4350.187666471219</v>
      </c>
      <c r="CG1117" s="6">
        <v>9634</v>
      </c>
      <c r="CH1117" s="21">
        <v>0.14924134827668639</v>
      </c>
      <c r="CI1117" s="7">
        <v>-7372.8029999993742</v>
      </c>
      <c r="CJ1117" s="7">
        <v>4864849.302699998</v>
      </c>
      <c r="CK1117" s="25">
        <f t="shared" si="547"/>
        <v>2015.7809862967897</v>
      </c>
      <c r="CL1117" s="6">
        <v>7402</v>
      </c>
      <c r="CM1117" s="21">
        <v>0.15990097533331341</v>
      </c>
      <c r="CN1117" s="7">
        <v>-7377.096400000155</v>
      </c>
      <c r="CO1117" s="7">
        <v>4864854.1538999965</v>
      </c>
      <c r="CP1117" s="25">
        <f t="shared" si="548"/>
        <v>1529.6622495076176</v>
      </c>
      <c r="CQ1117" s="6">
        <v>11459</v>
      </c>
      <c r="CR1117" s="21">
        <v>0.16193069026147131</v>
      </c>
      <c r="CS1117" s="7">
        <v>-7377.096400000155</v>
      </c>
      <c r="CT1117" s="7">
        <v>4864854.1538999965</v>
      </c>
      <c r="CU1117" s="25">
        <f t="shared" si="549"/>
        <v>1454.3982101283002</v>
      </c>
      <c r="CV1117" s="6">
        <v>11011</v>
      </c>
      <c r="CW1117" s="21">
        <v>0.167252948653522</v>
      </c>
      <c r="CX1117" s="7">
        <v>-7370.0106000006199</v>
      </c>
      <c r="CY1117" s="7">
        <v>4864847.7536000013</v>
      </c>
      <c r="CZ1117" s="25">
        <f t="shared" si="550"/>
        <v>1277.9235327971478</v>
      </c>
      <c r="DA1117" s="6">
        <v>10542</v>
      </c>
      <c r="DB1117" s="21">
        <v>0.17069797461351691</v>
      </c>
      <c r="DC1117" s="7">
        <v>-7375.0287000015378</v>
      </c>
      <c r="DD1117" s="7">
        <v>4864855.4598999992</v>
      </c>
      <c r="DE1117" s="25">
        <f t="shared" si="551"/>
        <v>1177.8406197529603</v>
      </c>
      <c r="DF1117" s="6">
        <v>11005</v>
      </c>
      <c r="DG1117" s="21">
        <v>0.1708217396775682</v>
      </c>
      <c r="DH1117" s="7">
        <v>-7375.0287000015378</v>
      </c>
      <c r="DI1117" s="7">
        <v>4864855.4598999992</v>
      </c>
      <c r="DJ1117" s="25">
        <f t="shared" si="552"/>
        <v>1174.4308156156067</v>
      </c>
      <c r="DK1117" s="6">
        <v>10093</v>
      </c>
      <c r="DL1117" s="21">
        <v>0.17095416937282909</v>
      </c>
      <c r="DM1117" s="7">
        <v>-7370.0106000006199</v>
      </c>
      <c r="DN1117" s="7">
        <v>4864847.7536000013</v>
      </c>
      <c r="DO1117" s="25">
        <f t="shared" si="553"/>
        <v>1170.7959493254004</v>
      </c>
      <c r="DP1117" s="6">
        <v>8718</v>
      </c>
      <c r="DQ1117" s="21">
        <v>0.17230856681276269</v>
      </c>
      <c r="DR1117" s="7">
        <v>-7377.8465999998152</v>
      </c>
      <c r="DS1117" s="7">
        <v>4864852.802199997</v>
      </c>
      <c r="DT1117" s="25">
        <f t="shared" si="554"/>
        <v>1134.416459856667</v>
      </c>
      <c r="DU1117" s="6">
        <v>7837</v>
      </c>
      <c r="DV1117" s="21">
        <v>0.17494981007264901</v>
      </c>
      <c r="DW1117" s="7">
        <v>-7370.0106000006199</v>
      </c>
      <c r="DX1117" s="7">
        <v>4864847.7536000013</v>
      </c>
      <c r="DY1117" s="25">
        <f t="shared" si="555"/>
        <v>1067.446453419358</v>
      </c>
      <c r="DZ1117" s="6">
        <v>8720</v>
      </c>
      <c r="EA1117" s="21">
        <v>0.17587845147937339</v>
      </c>
      <c r="EB1117" s="7">
        <v>-7375.0287000015378</v>
      </c>
      <c r="EC1117" s="7">
        <v>4864855.4598999992</v>
      </c>
      <c r="ED1117" s="25">
        <f t="shared" si="556"/>
        <v>1045.0798327905011</v>
      </c>
      <c r="EE1117" s="6">
        <v>8725</v>
      </c>
      <c r="EF1117" s="21">
        <v>0.18102776652435409</v>
      </c>
      <c r="EG1117" s="7">
        <v>-7370.0106000006199</v>
      </c>
      <c r="EH1117" s="7">
        <v>4864847.7536000013</v>
      </c>
      <c r="EI1117" s="25">
        <f t="shared" si="557"/>
        <v>931.14909836998163</v>
      </c>
    </row>
    <row r="1118" spans="1:139" x14ac:dyDescent="0.25">
      <c r="A1118" s="6">
        <v>1104</v>
      </c>
      <c r="B1118" s="6">
        <v>2</v>
      </c>
      <c r="C1118" s="6">
        <v>3</v>
      </c>
      <c r="D1118" s="6">
        <v>2</v>
      </c>
      <c r="E1118" s="6">
        <v>3</v>
      </c>
      <c r="F1118" s="20">
        <f t="shared" si="527"/>
        <v>1</v>
      </c>
      <c r="G1118" s="20">
        <f t="shared" si="528"/>
        <v>1</v>
      </c>
      <c r="H1118" s="20">
        <f t="shared" si="529"/>
        <v>1</v>
      </c>
      <c r="I1118" s="7">
        <v>-7358.4853670717757</v>
      </c>
      <c r="J1118" s="7">
        <v>4864840.3316057334</v>
      </c>
      <c r="K1118" s="6">
        <v>6</v>
      </c>
      <c r="L1118" s="6">
        <v>6</v>
      </c>
      <c r="M1118" s="7">
        <v>-7360.8199242230912</v>
      </c>
      <c r="N1118" s="7">
        <v>4864840.06189215</v>
      </c>
      <c r="O1118" s="26">
        <f t="shared" si="530"/>
        <v>-7360.8199242230939</v>
      </c>
      <c r="P1118" s="26">
        <f t="shared" si="531"/>
        <v>4864840.06189215</v>
      </c>
      <c r="Q1118" s="20">
        <f t="shared" si="532"/>
        <v>1</v>
      </c>
      <c r="R1118" s="26">
        <f t="shared" si="533"/>
        <v>2.3500856388316533</v>
      </c>
      <c r="S1118" s="26">
        <f>R1118*'8_HeSo_Mercator'!$B$7</f>
        <v>1.8004625498086164</v>
      </c>
      <c r="T1118" s="6">
        <v>9196</v>
      </c>
      <c r="U1118" s="21">
        <v>0.18586323896672979</v>
      </c>
      <c r="V1118" s="7">
        <v>-7360.4972999989986</v>
      </c>
      <c r="W1118" s="7">
        <v>4864837.9205000028</v>
      </c>
      <c r="X1118" s="25">
        <f t="shared" si="534"/>
        <v>837.96522361305756</v>
      </c>
      <c r="Y1118" s="6">
        <v>2247</v>
      </c>
      <c r="Z1118" s="21">
        <v>0.1958478862842655</v>
      </c>
      <c r="AA1118" s="7">
        <v>-7366.2424000017336</v>
      </c>
      <c r="AB1118" s="7">
        <v>4864841.1080000028</v>
      </c>
      <c r="AC1118" s="25">
        <f t="shared" si="535"/>
        <v>679.71122972620253</v>
      </c>
      <c r="AD1118" s="6">
        <v>1893</v>
      </c>
      <c r="AE1118" s="21">
        <v>0.21449002125878969</v>
      </c>
      <c r="AF1118" s="7">
        <v>-7359.3310999982059</v>
      </c>
      <c r="AG1118" s="7">
        <v>4864837.2735000029</v>
      </c>
      <c r="AH1118" s="25">
        <f t="shared" si="536"/>
        <v>472.46716409349847</v>
      </c>
      <c r="AI1118" s="6">
        <v>1824</v>
      </c>
      <c r="AJ1118" s="21">
        <v>0.2179548125540674</v>
      </c>
      <c r="AK1118" s="7">
        <v>-7356.6119999997318</v>
      </c>
      <c r="AL1118" s="7">
        <v>4864840.32</v>
      </c>
      <c r="AM1118" s="25">
        <f t="shared" si="537"/>
        <v>443.13305647458867</v>
      </c>
      <c r="AN1118" s="6">
        <v>1951</v>
      </c>
      <c r="AO1118" s="21">
        <v>0.2212292767496164</v>
      </c>
      <c r="AP1118" s="7">
        <v>-7359.1484999991953</v>
      </c>
      <c r="AQ1118" s="7">
        <v>4864841.7272000005</v>
      </c>
      <c r="AR1118" s="25">
        <f t="shared" si="538"/>
        <v>417.47416225337764</v>
      </c>
      <c r="AS1118" s="6">
        <v>8278</v>
      </c>
      <c r="AT1118" s="21">
        <v>0.22761185189538491</v>
      </c>
      <c r="AU1118" s="7">
        <v>-7363.2824000008404</v>
      </c>
      <c r="AV1118" s="7">
        <v>4864844.0205999995</v>
      </c>
      <c r="AW1118" s="25">
        <f t="shared" si="539"/>
        <v>372.58083423181165</v>
      </c>
      <c r="AX1118" s="6">
        <v>1882</v>
      </c>
      <c r="AY1118" s="21">
        <v>0.24775446124163639</v>
      </c>
      <c r="AZ1118" s="7">
        <v>-7366.0958999991417</v>
      </c>
      <c r="BA1118" s="7">
        <v>4864845.5816000029</v>
      </c>
      <c r="BB1118" s="25">
        <f t="shared" si="540"/>
        <v>265.4080347667213</v>
      </c>
      <c r="BC1118" s="6">
        <v>1828</v>
      </c>
      <c r="BD1118" s="21">
        <v>0.25262961581517668</v>
      </c>
      <c r="BE1118" s="7">
        <v>-7353.7234000004828</v>
      </c>
      <c r="BF1118" s="7">
        <v>4864834.1625000006</v>
      </c>
      <c r="BG1118" s="25">
        <f t="shared" si="541"/>
        <v>245.50647657746114</v>
      </c>
      <c r="BH1118" s="6">
        <v>1826</v>
      </c>
      <c r="BI1118" s="21">
        <v>0.25397023531749402</v>
      </c>
      <c r="BJ1118" s="7">
        <v>-7359.3310999982059</v>
      </c>
      <c r="BK1118" s="7">
        <v>4864837.2735000029</v>
      </c>
      <c r="BL1118" s="25">
        <f t="shared" si="542"/>
        <v>240.36360807403909</v>
      </c>
      <c r="BM1118" s="6">
        <v>11012</v>
      </c>
      <c r="BN1118" s="21">
        <v>0.25904495596806087</v>
      </c>
      <c r="BO1118" s="7">
        <v>-7359.1484999991953</v>
      </c>
      <c r="BP1118" s="7">
        <v>4864841.7272000005</v>
      </c>
      <c r="BQ1118" s="25">
        <f t="shared" si="543"/>
        <v>222.07488142515172</v>
      </c>
      <c r="BR1118" s="6">
        <v>7406</v>
      </c>
      <c r="BS1118" s="21">
        <v>0.26061592462926458</v>
      </c>
      <c r="BT1118" s="7">
        <v>-7363.2824000008404</v>
      </c>
      <c r="BU1118" s="7">
        <v>4864844.0205999995</v>
      </c>
      <c r="BV1118" s="25">
        <f t="shared" si="544"/>
        <v>216.76851530401683</v>
      </c>
      <c r="BW1118" s="6">
        <v>2074</v>
      </c>
      <c r="BX1118" s="21">
        <v>0.26463941591490681</v>
      </c>
      <c r="BY1118" s="7">
        <v>-7360.4972999989986</v>
      </c>
      <c r="BZ1118" s="7">
        <v>4864837.9205000028</v>
      </c>
      <c r="CA1118" s="25">
        <f t="shared" si="545"/>
        <v>203.88340716851221</v>
      </c>
      <c r="CB1118" s="6">
        <v>9196</v>
      </c>
      <c r="CC1118" s="21">
        <v>0.1941066856139316</v>
      </c>
      <c r="CD1118" s="7">
        <v>-7360.4972999989986</v>
      </c>
      <c r="CE1118" s="7">
        <v>4864837.9205000028</v>
      </c>
      <c r="CF1118" s="25">
        <f t="shared" si="546"/>
        <v>704.43029287208435</v>
      </c>
      <c r="CG1118" s="6">
        <v>2247</v>
      </c>
      <c r="CH1118" s="21">
        <v>0.19472851871375851</v>
      </c>
      <c r="CI1118" s="7">
        <v>-7366.2424000017336</v>
      </c>
      <c r="CJ1118" s="7">
        <v>4864841.1080000028</v>
      </c>
      <c r="CK1118" s="25">
        <f t="shared" si="547"/>
        <v>695.47537786912676</v>
      </c>
      <c r="CL1118" s="6">
        <v>1824</v>
      </c>
      <c r="CM1118" s="21">
        <v>0.2096976642654442</v>
      </c>
      <c r="CN1118" s="7">
        <v>-7356.6119999997318</v>
      </c>
      <c r="CO1118" s="7">
        <v>4864840.32</v>
      </c>
      <c r="CP1118" s="25">
        <f t="shared" si="548"/>
        <v>517.16083469131547</v>
      </c>
      <c r="CQ1118" s="6">
        <v>1893</v>
      </c>
      <c r="CR1118" s="21">
        <v>0.21333512568893659</v>
      </c>
      <c r="CS1118" s="7">
        <v>-7359.3310999982059</v>
      </c>
      <c r="CT1118" s="7">
        <v>4864837.2735000029</v>
      </c>
      <c r="CU1118" s="25">
        <f t="shared" si="549"/>
        <v>482.78139780225086</v>
      </c>
      <c r="CV1118" s="6">
        <v>1951</v>
      </c>
      <c r="CW1118" s="21">
        <v>0.21700347659875061</v>
      </c>
      <c r="CX1118" s="7">
        <v>-7359.1484999991953</v>
      </c>
      <c r="CY1118" s="7">
        <v>4864841.7272000005</v>
      </c>
      <c r="CZ1118" s="25">
        <f t="shared" si="550"/>
        <v>450.95502762391669</v>
      </c>
      <c r="DA1118" s="6">
        <v>8278</v>
      </c>
      <c r="DB1118" s="21">
        <v>0.22529812606473579</v>
      </c>
      <c r="DC1118" s="7">
        <v>-7363.2824000008404</v>
      </c>
      <c r="DD1118" s="7">
        <v>4864844.0205999995</v>
      </c>
      <c r="DE1118" s="25">
        <f t="shared" si="551"/>
        <v>388.12327039116474</v>
      </c>
      <c r="DF1118" s="6">
        <v>2074</v>
      </c>
      <c r="DG1118" s="21">
        <v>0.23995329099142701</v>
      </c>
      <c r="DH1118" s="7">
        <v>-7360.4972999989986</v>
      </c>
      <c r="DI1118" s="7">
        <v>4864837.9205000028</v>
      </c>
      <c r="DJ1118" s="25">
        <f t="shared" si="552"/>
        <v>301.6429345089843</v>
      </c>
      <c r="DK1118" s="6">
        <v>1882</v>
      </c>
      <c r="DL1118" s="21">
        <v>0.24109676941681671</v>
      </c>
      <c r="DM1118" s="7">
        <v>-7366.0958999991417</v>
      </c>
      <c r="DN1118" s="7">
        <v>4864845.5816000029</v>
      </c>
      <c r="DO1118" s="25">
        <f t="shared" si="553"/>
        <v>295.96096568356916</v>
      </c>
      <c r="DP1118" s="6">
        <v>1828</v>
      </c>
      <c r="DQ1118" s="21">
        <v>0.24750738210257101</v>
      </c>
      <c r="DR1118" s="7">
        <v>-7353.7234000004828</v>
      </c>
      <c r="DS1118" s="7">
        <v>4864834.1625000006</v>
      </c>
      <c r="DT1118" s="25">
        <f t="shared" si="554"/>
        <v>266.46941804392338</v>
      </c>
      <c r="DU1118" s="6">
        <v>2132</v>
      </c>
      <c r="DV1118" s="21">
        <v>0.2489472775335077</v>
      </c>
      <c r="DW1118" s="7">
        <v>-7360.4972999989986</v>
      </c>
      <c r="DX1118" s="7">
        <v>4864837.9205000028</v>
      </c>
      <c r="DY1118" s="25">
        <f t="shared" si="555"/>
        <v>260.35772922705809</v>
      </c>
      <c r="DZ1118" s="6">
        <v>1886</v>
      </c>
      <c r="EA1118" s="21">
        <v>0.25185972369819343</v>
      </c>
      <c r="EB1118" s="7">
        <v>-7359.1484999991953</v>
      </c>
      <c r="EC1118" s="7">
        <v>4864841.7272000005</v>
      </c>
      <c r="ED1118" s="25">
        <f t="shared" si="556"/>
        <v>248.52215433117652</v>
      </c>
      <c r="EE1118" s="6">
        <v>2185</v>
      </c>
      <c r="EF1118" s="21">
        <v>0.25221746293245467</v>
      </c>
      <c r="EG1118" s="7">
        <v>-7359.1484999991953</v>
      </c>
      <c r="EH1118" s="7">
        <v>4864841.7272000005</v>
      </c>
      <c r="EI1118" s="25">
        <f t="shared" si="557"/>
        <v>247.11515975654928</v>
      </c>
    </row>
    <row r="1119" spans="1:139" x14ac:dyDescent="0.25">
      <c r="A1119" s="6">
        <v>1105</v>
      </c>
      <c r="B1119" s="6">
        <v>2</v>
      </c>
      <c r="C1119" s="6">
        <v>3</v>
      </c>
      <c r="D1119" s="6">
        <v>2</v>
      </c>
      <c r="E1119" s="6">
        <v>3</v>
      </c>
      <c r="F1119" s="20">
        <f t="shared" si="527"/>
        <v>1</v>
      </c>
      <c r="G1119" s="20">
        <f t="shared" si="528"/>
        <v>1</v>
      </c>
      <c r="H1119" s="20">
        <f t="shared" si="529"/>
        <v>1</v>
      </c>
      <c r="I1119" s="7">
        <v>-7359.5028015520256</v>
      </c>
      <c r="J1119" s="7">
        <v>4864837.1724150795</v>
      </c>
      <c r="K1119" s="6">
        <v>-3</v>
      </c>
      <c r="L1119" s="6">
        <v>-6</v>
      </c>
      <c r="M1119" s="7">
        <v>-7359.2944171423078</v>
      </c>
      <c r="N1119" s="7">
        <v>4864839.7886364423</v>
      </c>
      <c r="O1119" s="26">
        <f t="shared" si="530"/>
        <v>-7359.2944171423078</v>
      </c>
      <c r="P1119" s="26">
        <f t="shared" si="531"/>
        <v>4864839.7886364423</v>
      </c>
      <c r="Q1119" s="20">
        <f t="shared" si="532"/>
        <v>1</v>
      </c>
      <c r="R1119" s="26">
        <f t="shared" si="533"/>
        <v>2.6245072453684681</v>
      </c>
      <c r="S1119" s="26">
        <f>R1119*'8_HeSo_Mercator'!$B$7</f>
        <v>2.0107041755876178</v>
      </c>
      <c r="T1119" s="6">
        <v>9196</v>
      </c>
      <c r="U1119" s="21">
        <v>0.2339230265620548</v>
      </c>
      <c r="V1119" s="7">
        <v>-7360.4972999989986</v>
      </c>
      <c r="W1119" s="7">
        <v>4864837.9205000028</v>
      </c>
      <c r="X1119" s="25">
        <f t="shared" si="534"/>
        <v>333.97049682658587</v>
      </c>
      <c r="Y1119" s="6">
        <v>7838</v>
      </c>
      <c r="Z1119" s="21">
        <v>0.25449672684529628</v>
      </c>
      <c r="AA1119" s="7">
        <v>-7359.1484999991953</v>
      </c>
      <c r="AB1119" s="7">
        <v>4864841.7272000005</v>
      </c>
      <c r="AC1119" s="25">
        <f t="shared" si="535"/>
        <v>238.38075750543214</v>
      </c>
      <c r="AD1119" s="6">
        <v>1826</v>
      </c>
      <c r="AE1119" s="21">
        <v>0.26868439699682228</v>
      </c>
      <c r="AF1119" s="7">
        <v>-7359.3310999982059</v>
      </c>
      <c r="AG1119" s="7">
        <v>4864837.2735000029</v>
      </c>
      <c r="AH1119" s="25">
        <f t="shared" si="536"/>
        <v>191.88022210349146</v>
      </c>
      <c r="AI1119" s="6">
        <v>10564</v>
      </c>
      <c r="AJ1119" s="21">
        <v>0.2687754189517505</v>
      </c>
      <c r="AK1119" s="7">
        <v>-7360.4972999989986</v>
      </c>
      <c r="AL1119" s="7">
        <v>4864837.9205000028</v>
      </c>
      <c r="AM1119" s="25">
        <f t="shared" si="537"/>
        <v>191.62042985100734</v>
      </c>
      <c r="AN1119" s="6">
        <v>11014</v>
      </c>
      <c r="AO1119" s="21">
        <v>0.27098031431234931</v>
      </c>
      <c r="AP1119" s="7">
        <v>-7356.6119999997318</v>
      </c>
      <c r="AQ1119" s="7">
        <v>4864840.32</v>
      </c>
      <c r="AR1119" s="25">
        <f t="shared" si="538"/>
        <v>185.45947723479449</v>
      </c>
      <c r="AS1119" s="6">
        <v>2132</v>
      </c>
      <c r="AT1119" s="21">
        <v>0.27235669554742148</v>
      </c>
      <c r="AU1119" s="7">
        <v>-7360.4972999989986</v>
      </c>
      <c r="AV1119" s="7">
        <v>4864837.9205000028</v>
      </c>
      <c r="AW1119" s="25">
        <f t="shared" si="539"/>
        <v>181.73884961775508</v>
      </c>
      <c r="AX1119" s="6">
        <v>2248</v>
      </c>
      <c r="AY1119" s="21">
        <v>0.27382436486046979</v>
      </c>
      <c r="AZ1119" s="7">
        <v>-7356.6119999997318</v>
      </c>
      <c r="BA1119" s="7">
        <v>4864840.32</v>
      </c>
      <c r="BB1119" s="25">
        <f t="shared" si="540"/>
        <v>177.87366109112907</v>
      </c>
      <c r="BC1119" s="6">
        <v>9638</v>
      </c>
      <c r="BD1119" s="21">
        <v>0.27844725684932881</v>
      </c>
      <c r="BE1119" s="7">
        <v>-7363.2824000008404</v>
      </c>
      <c r="BF1119" s="7">
        <v>4864844.0205999995</v>
      </c>
      <c r="BG1119" s="25">
        <f t="shared" si="541"/>
        <v>166.35207598153568</v>
      </c>
      <c r="BH1119" s="6">
        <v>1893</v>
      </c>
      <c r="BI1119" s="21">
        <v>0.2840392089514801</v>
      </c>
      <c r="BJ1119" s="7">
        <v>-7359.3310999982059</v>
      </c>
      <c r="BK1119" s="7">
        <v>4864837.2735000029</v>
      </c>
      <c r="BL1119" s="25">
        <f t="shared" si="542"/>
        <v>153.63381752330835</v>
      </c>
      <c r="BM1119" s="6">
        <v>1759</v>
      </c>
      <c r="BN1119" s="21">
        <v>0.28862451552204349</v>
      </c>
      <c r="BO1119" s="7">
        <v>-7359.3310999982059</v>
      </c>
      <c r="BP1119" s="7">
        <v>4864837.2735000029</v>
      </c>
      <c r="BQ1119" s="25">
        <f t="shared" si="543"/>
        <v>144.10104566827343</v>
      </c>
      <c r="BR1119" s="6">
        <v>8286</v>
      </c>
      <c r="BS1119" s="21">
        <v>0.28878204106010702</v>
      </c>
      <c r="BT1119" s="7">
        <v>-7360.4972999989986</v>
      </c>
      <c r="BU1119" s="7">
        <v>4864837.9205000028</v>
      </c>
      <c r="BV1119" s="25">
        <f t="shared" si="544"/>
        <v>143.78688446796679</v>
      </c>
      <c r="BW1119" s="6">
        <v>9639</v>
      </c>
      <c r="BX1119" s="21">
        <v>0.29044807027729408</v>
      </c>
      <c r="BY1119" s="7">
        <v>-7359.1484999991953</v>
      </c>
      <c r="BZ1119" s="7">
        <v>4864841.7272000005</v>
      </c>
      <c r="CA1119" s="25">
        <f t="shared" si="545"/>
        <v>140.5160776485863</v>
      </c>
      <c r="CB1119" s="6">
        <v>11014</v>
      </c>
      <c r="CC1119" s="21">
        <v>0.22849433351322179</v>
      </c>
      <c r="CD1119" s="7">
        <v>-7356.6119999997318</v>
      </c>
      <c r="CE1119" s="7">
        <v>4864840.32</v>
      </c>
      <c r="CF1119" s="25">
        <f t="shared" si="546"/>
        <v>366.85822676893054</v>
      </c>
      <c r="CG1119" s="6">
        <v>7838</v>
      </c>
      <c r="CH1119" s="21">
        <v>0.24019300770337759</v>
      </c>
      <c r="CI1119" s="7">
        <v>-7359.1484999991953</v>
      </c>
      <c r="CJ1119" s="7">
        <v>4864841.7272000005</v>
      </c>
      <c r="CK1119" s="25">
        <f t="shared" si="547"/>
        <v>300.44055685545919</v>
      </c>
      <c r="CL1119" s="6">
        <v>9196</v>
      </c>
      <c r="CM1119" s="21">
        <v>0.25814071704093527</v>
      </c>
      <c r="CN1119" s="7">
        <v>-7360.4972999989986</v>
      </c>
      <c r="CO1119" s="7">
        <v>4864837.9205000028</v>
      </c>
      <c r="CP1119" s="25">
        <f t="shared" si="548"/>
        <v>225.20288599381118</v>
      </c>
      <c r="CQ1119" s="6">
        <v>2248</v>
      </c>
      <c r="CR1119" s="21">
        <v>0.26612877302388371</v>
      </c>
      <c r="CS1119" s="7">
        <v>-7356.6119999997318</v>
      </c>
      <c r="CT1119" s="7">
        <v>4864840.32</v>
      </c>
      <c r="CU1119" s="25">
        <f t="shared" si="549"/>
        <v>199.3575433667138</v>
      </c>
      <c r="CV1119" s="6">
        <v>11012</v>
      </c>
      <c r="CW1119" s="21">
        <v>0.27798612564180969</v>
      </c>
      <c r="CX1119" s="7">
        <v>-7359.1484999991953</v>
      </c>
      <c r="CY1119" s="7">
        <v>4864841.7272000005</v>
      </c>
      <c r="CZ1119" s="25">
        <f t="shared" si="550"/>
        <v>167.45862355555164</v>
      </c>
      <c r="DA1119" s="6">
        <v>9639</v>
      </c>
      <c r="DB1119" s="21">
        <v>0.2783449191006831</v>
      </c>
      <c r="DC1119" s="7">
        <v>-7359.1484999991953</v>
      </c>
      <c r="DD1119" s="7">
        <v>4864841.7272000005</v>
      </c>
      <c r="DE1119" s="25">
        <f t="shared" si="551"/>
        <v>166.59685843415286</v>
      </c>
      <c r="DF1119" s="6">
        <v>2132</v>
      </c>
      <c r="DG1119" s="21">
        <v>0.28312664634326817</v>
      </c>
      <c r="DH1119" s="7">
        <v>-7360.4972999989986</v>
      </c>
      <c r="DI1119" s="7">
        <v>4864837.9205000028</v>
      </c>
      <c r="DJ1119" s="25">
        <f t="shared" si="552"/>
        <v>155.62416028589635</v>
      </c>
      <c r="DK1119" s="6">
        <v>8736</v>
      </c>
      <c r="DL1119" s="21">
        <v>0.29245228788227179</v>
      </c>
      <c r="DM1119" s="7">
        <v>-7359.3310999982059</v>
      </c>
      <c r="DN1119" s="7">
        <v>4864837.2735000029</v>
      </c>
      <c r="DO1119" s="25">
        <f t="shared" si="553"/>
        <v>136.70358598013576</v>
      </c>
      <c r="DP1119" s="6">
        <v>8279</v>
      </c>
      <c r="DQ1119" s="21">
        <v>0.29284811956836071</v>
      </c>
      <c r="DR1119" s="7">
        <v>-7359.1484999991953</v>
      </c>
      <c r="DS1119" s="7">
        <v>4864841.7272000005</v>
      </c>
      <c r="DT1119" s="25">
        <f t="shared" si="554"/>
        <v>135.96597497652019</v>
      </c>
      <c r="DU1119" s="6">
        <v>1826</v>
      </c>
      <c r="DV1119" s="21">
        <v>0.29296148738379812</v>
      </c>
      <c r="DW1119" s="7">
        <v>-7359.3310999982059</v>
      </c>
      <c r="DX1119" s="7">
        <v>4864837.2735000029</v>
      </c>
      <c r="DY1119" s="25">
        <f t="shared" si="555"/>
        <v>135.75563715044117</v>
      </c>
      <c r="DZ1119" s="6">
        <v>9186</v>
      </c>
      <c r="EA1119" s="21">
        <v>0.29594526738639221</v>
      </c>
      <c r="EB1119" s="7">
        <v>-7359.1484999991953</v>
      </c>
      <c r="EC1119" s="7">
        <v>4864841.7272000005</v>
      </c>
      <c r="ED1119" s="25">
        <f t="shared" si="556"/>
        <v>130.36301695202948</v>
      </c>
      <c r="EE1119" s="6">
        <v>9638</v>
      </c>
      <c r="EF1119" s="21">
        <v>0.29774248361480038</v>
      </c>
      <c r="EG1119" s="7">
        <v>-7363.2824000008404</v>
      </c>
      <c r="EH1119" s="7">
        <v>4864844.0205999995</v>
      </c>
      <c r="EI1119" s="25">
        <f t="shared" si="557"/>
        <v>127.24384183672495</v>
      </c>
    </row>
    <row r="1120" spans="1:139" x14ac:dyDescent="0.25">
      <c r="A1120" s="6">
        <v>1106</v>
      </c>
      <c r="B1120" s="6">
        <v>2</v>
      </c>
      <c r="C1120" s="6">
        <v>3</v>
      </c>
      <c r="D1120" s="6">
        <v>2</v>
      </c>
      <c r="E1120" s="6">
        <v>3</v>
      </c>
      <c r="F1120" s="20">
        <f t="shared" si="527"/>
        <v>1</v>
      </c>
      <c r="G1120" s="20">
        <f t="shared" si="528"/>
        <v>1</v>
      </c>
      <c r="H1120" s="20">
        <f t="shared" si="529"/>
        <v>1</v>
      </c>
      <c r="I1120" s="7">
        <v>-7330.8815238514881</v>
      </c>
      <c r="J1120" s="7">
        <v>4864823.0429462707</v>
      </c>
      <c r="K1120" s="6">
        <v>-6</v>
      </c>
      <c r="L1120" s="6">
        <v>3</v>
      </c>
      <c r="M1120" s="7">
        <v>-7329.3259919600196</v>
      </c>
      <c r="N1120" s="7">
        <v>4864824.6114053708</v>
      </c>
      <c r="O1120" s="26">
        <f t="shared" si="530"/>
        <v>-7329.3259919600241</v>
      </c>
      <c r="P1120" s="26">
        <f t="shared" si="531"/>
        <v>4864824.6114053726</v>
      </c>
      <c r="Q1120" s="20">
        <f t="shared" si="532"/>
        <v>1</v>
      </c>
      <c r="R1120" s="26">
        <f t="shared" si="533"/>
        <v>2.2090141284879525</v>
      </c>
      <c r="S1120" s="26">
        <f>R1120*'8_HeSo_Mercator'!$B$7</f>
        <v>1.6923839474709392</v>
      </c>
      <c r="T1120" s="6">
        <v>2140</v>
      </c>
      <c r="U1120" s="21">
        <v>0.20679228905022121</v>
      </c>
      <c r="V1120" s="7">
        <v>-7329.3768000006676</v>
      </c>
      <c r="W1120" s="7">
        <v>4864825.2101999968</v>
      </c>
      <c r="X1120" s="25">
        <f t="shared" si="534"/>
        <v>546.8429754045319</v>
      </c>
      <c r="Y1120" s="6">
        <v>2201</v>
      </c>
      <c r="Z1120" s="21">
        <v>0.2334713521324186</v>
      </c>
      <c r="AA1120" s="7">
        <v>-7329.3768000006676</v>
      </c>
      <c r="AB1120" s="7">
        <v>4864825.2101999968</v>
      </c>
      <c r="AC1120" s="25">
        <f t="shared" si="535"/>
        <v>336.56240778566155</v>
      </c>
      <c r="AD1120" s="6">
        <v>1768</v>
      </c>
      <c r="AE1120" s="21">
        <v>0.236799784076275</v>
      </c>
      <c r="AF1120" s="7">
        <v>-7329.3768000006676</v>
      </c>
      <c r="AG1120" s="7">
        <v>4864825.2101999968</v>
      </c>
      <c r="AH1120" s="25">
        <f t="shared" si="536"/>
        <v>318.03490828961048</v>
      </c>
      <c r="AI1120" s="6">
        <v>1901</v>
      </c>
      <c r="AJ1120" s="21">
        <v>0.28361178768531808</v>
      </c>
      <c r="AK1120" s="7">
        <v>-7329.3768000006676</v>
      </c>
      <c r="AL1120" s="7">
        <v>4864825.2101999968</v>
      </c>
      <c r="AM1120" s="25">
        <f t="shared" si="537"/>
        <v>154.5620575758642</v>
      </c>
      <c r="AN1120" s="6">
        <v>2025</v>
      </c>
      <c r="AO1120" s="21">
        <v>0.29423720116192059</v>
      </c>
      <c r="AP1120" s="7">
        <v>-7329.3768000006676</v>
      </c>
      <c r="AQ1120" s="7">
        <v>4864825.2101999968</v>
      </c>
      <c r="AR1120" s="25">
        <f t="shared" si="538"/>
        <v>133.41654096774764</v>
      </c>
      <c r="AS1120" s="6">
        <v>2200</v>
      </c>
      <c r="AT1120" s="21">
        <v>0.29509355533062531</v>
      </c>
      <c r="AU1120" s="7">
        <v>-7329.3768000006676</v>
      </c>
      <c r="AV1120" s="7">
        <v>4864825.2101999968</v>
      </c>
      <c r="AW1120" s="25">
        <f t="shared" si="539"/>
        <v>131.87458335371156</v>
      </c>
      <c r="AX1120" s="6">
        <v>7430</v>
      </c>
      <c r="AY1120" s="21">
        <v>0.30366443308944407</v>
      </c>
      <c r="AZ1120" s="7">
        <v>-7323.8918000012636</v>
      </c>
      <c r="BA1120" s="7">
        <v>4864818.0591999963</v>
      </c>
      <c r="BB1120" s="25">
        <f t="shared" si="540"/>
        <v>117.60459444411126</v>
      </c>
      <c r="BC1120" s="6">
        <v>1961</v>
      </c>
      <c r="BD1120" s="21">
        <v>0.30417584776968087</v>
      </c>
      <c r="BE1120" s="7">
        <v>-7329.3768000006676</v>
      </c>
      <c r="BF1120" s="7">
        <v>4864825.2101999968</v>
      </c>
      <c r="BG1120" s="25">
        <f t="shared" si="541"/>
        <v>116.81566654800918</v>
      </c>
      <c r="BH1120" s="6">
        <v>2142</v>
      </c>
      <c r="BI1120" s="21">
        <v>0.30530291003394799</v>
      </c>
      <c r="BJ1120" s="7">
        <v>-7329.3768000006676</v>
      </c>
      <c r="BK1120" s="7">
        <v>4864825.2101999968</v>
      </c>
      <c r="BL1120" s="25">
        <f t="shared" si="542"/>
        <v>115.10023877995015</v>
      </c>
      <c r="BM1120" s="6">
        <v>9204</v>
      </c>
      <c r="BN1120" s="21">
        <v>0.30594564018944098</v>
      </c>
      <c r="BO1120" s="7">
        <v>-7323.8918000012636</v>
      </c>
      <c r="BP1120" s="7">
        <v>4864818.0591999963</v>
      </c>
      <c r="BQ1120" s="25">
        <f t="shared" si="543"/>
        <v>114.13607272627759</v>
      </c>
      <c r="BR1120" s="6">
        <v>1832</v>
      </c>
      <c r="BS1120" s="21">
        <v>0.30650750582748509</v>
      </c>
      <c r="BT1120" s="7">
        <v>-7329.3768000006676</v>
      </c>
      <c r="BU1120" s="7">
        <v>4864825.2101999968</v>
      </c>
      <c r="BV1120" s="25">
        <f t="shared" si="544"/>
        <v>113.30146976598868</v>
      </c>
      <c r="BW1120" s="6">
        <v>2144</v>
      </c>
      <c r="BX1120" s="21">
        <v>0.31256836466012089</v>
      </c>
      <c r="BY1120" s="7">
        <v>-7329.3768000006676</v>
      </c>
      <c r="BZ1120" s="7">
        <v>4864825.2101999968</v>
      </c>
      <c r="CA1120" s="25">
        <f t="shared" si="545"/>
        <v>104.76589266824101</v>
      </c>
      <c r="CB1120" s="6">
        <v>1768</v>
      </c>
      <c r="CC1120" s="21">
        <v>0.18810191393392661</v>
      </c>
      <c r="CD1120" s="7">
        <v>-7329.3768000006676</v>
      </c>
      <c r="CE1120" s="7">
        <v>4864825.2101999968</v>
      </c>
      <c r="CF1120" s="25">
        <f t="shared" si="546"/>
        <v>798.77992562278234</v>
      </c>
      <c r="CG1120" s="6">
        <v>2200</v>
      </c>
      <c r="CH1120" s="21">
        <v>0.20577331817507791</v>
      </c>
      <c r="CI1120" s="7">
        <v>-7329.3768000006676</v>
      </c>
      <c r="CJ1120" s="7">
        <v>4864825.2101999968</v>
      </c>
      <c r="CK1120" s="25">
        <f t="shared" si="547"/>
        <v>557.75536547880074</v>
      </c>
      <c r="CL1120" s="6">
        <v>1966</v>
      </c>
      <c r="CM1120" s="21">
        <v>0.20967939680009801</v>
      </c>
      <c r="CN1120" s="7">
        <v>-7331.9184000007808</v>
      </c>
      <c r="CO1120" s="7">
        <v>4864822.5121999979</v>
      </c>
      <c r="CP1120" s="25">
        <f t="shared" si="548"/>
        <v>517.3410803886552</v>
      </c>
      <c r="CQ1120" s="6">
        <v>1901</v>
      </c>
      <c r="CR1120" s="21">
        <v>0.2171161958328007</v>
      </c>
      <c r="CS1120" s="7">
        <v>-7329.3768000006676</v>
      </c>
      <c r="CT1120" s="7">
        <v>4864825.2101999968</v>
      </c>
      <c r="CU1120" s="25">
        <f t="shared" si="549"/>
        <v>450.01927552084805</v>
      </c>
      <c r="CV1120" s="6">
        <v>2144</v>
      </c>
      <c r="CW1120" s="21">
        <v>0.2378731186764878</v>
      </c>
      <c r="CX1120" s="7">
        <v>-7329.3768000006676</v>
      </c>
      <c r="CY1120" s="7">
        <v>4864825.2101999968</v>
      </c>
      <c r="CZ1120" s="25">
        <f t="shared" si="550"/>
        <v>312.33347560617233</v>
      </c>
      <c r="DA1120" s="6">
        <v>1832</v>
      </c>
      <c r="DB1120" s="21">
        <v>0.241208027021657</v>
      </c>
      <c r="DC1120" s="7">
        <v>-7329.3768000006676</v>
      </c>
      <c r="DD1120" s="7">
        <v>4864825.2101999968</v>
      </c>
      <c r="DE1120" s="25">
        <f t="shared" si="551"/>
        <v>295.41529341054701</v>
      </c>
      <c r="DF1120" s="6">
        <v>2140</v>
      </c>
      <c r="DG1120" s="21">
        <v>0.24983539946199129</v>
      </c>
      <c r="DH1120" s="7">
        <v>-7329.3768000006676</v>
      </c>
      <c r="DI1120" s="7">
        <v>4864825.2101999968</v>
      </c>
      <c r="DJ1120" s="25">
        <f t="shared" si="552"/>
        <v>256.67531500977174</v>
      </c>
      <c r="DK1120" s="6">
        <v>2023</v>
      </c>
      <c r="DL1120" s="21">
        <v>0.2557594126030559</v>
      </c>
      <c r="DM1120" s="7">
        <v>-7331.9184000007808</v>
      </c>
      <c r="DN1120" s="7">
        <v>4864822.5121999979</v>
      </c>
      <c r="DO1120" s="25">
        <f t="shared" si="553"/>
        <v>233.70795576897655</v>
      </c>
      <c r="DP1120" s="6">
        <v>1961</v>
      </c>
      <c r="DQ1120" s="21">
        <v>0.2597493167467721</v>
      </c>
      <c r="DR1120" s="7">
        <v>-7329.3768000006676</v>
      </c>
      <c r="DS1120" s="7">
        <v>4864825.2101999968</v>
      </c>
      <c r="DT1120" s="25">
        <f t="shared" si="554"/>
        <v>219.67586471900992</v>
      </c>
      <c r="DU1120" s="6">
        <v>2025</v>
      </c>
      <c r="DV1120" s="21">
        <v>0.26106571194631301</v>
      </c>
      <c r="DW1120" s="7">
        <v>-7329.3768000006676</v>
      </c>
      <c r="DX1120" s="7">
        <v>4864825.2101999968</v>
      </c>
      <c r="DY1120" s="25">
        <f t="shared" si="555"/>
        <v>215.27849893035176</v>
      </c>
      <c r="DZ1120" s="6">
        <v>2201</v>
      </c>
      <c r="EA1120" s="21">
        <v>0.26727480887838378</v>
      </c>
      <c r="EB1120" s="7">
        <v>-7329.3768000006676</v>
      </c>
      <c r="EC1120" s="7">
        <v>4864825.2101999968</v>
      </c>
      <c r="ED1120" s="25">
        <f t="shared" si="556"/>
        <v>195.96020690645992</v>
      </c>
      <c r="EE1120" s="6">
        <v>1963</v>
      </c>
      <c r="EF1120" s="21">
        <v>0.27076373953232968</v>
      </c>
      <c r="EG1120" s="7">
        <v>-7329.3768000006676</v>
      </c>
      <c r="EH1120" s="7">
        <v>4864825.2101999968</v>
      </c>
      <c r="EI1120" s="25">
        <f t="shared" si="557"/>
        <v>186.05356065547426</v>
      </c>
    </row>
    <row r="1121" spans="1:139" x14ac:dyDescent="0.25">
      <c r="A1121" s="6">
        <v>1107</v>
      </c>
      <c r="B1121" s="6">
        <v>2</v>
      </c>
      <c r="C1121" s="6">
        <v>3</v>
      </c>
      <c r="D1121" s="6">
        <v>2</v>
      </c>
      <c r="E1121" s="6">
        <v>3</v>
      </c>
      <c r="F1121" s="20">
        <f t="shared" si="527"/>
        <v>1</v>
      </c>
      <c r="G1121" s="20">
        <f t="shared" si="528"/>
        <v>1</v>
      </c>
      <c r="H1121" s="20">
        <f t="shared" si="529"/>
        <v>1</v>
      </c>
      <c r="I1121" s="7">
        <v>-7316.9452098231886</v>
      </c>
      <c r="J1121" s="7">
        <v>4864814.821428596</v>
      </c>
      <c r="K1121" s="6">
        <v>6</v>
      </c>
      <c r="L1121" s="6">
        <v>6</v>
      </c>
      <c r="M1121" s="7">
        <v>-7312.7415948528806</v>
      </c>
      <c r="N1121" s="7">
        <v>4864810.9996169955</v>
      </c>
      <c r="O1121" s="26">
        <f t="shared" si="530"/>
        <v>-7312.7415948528796</v>
      </c>
      <c r="P1121" s="26">
        <f t="shared" si="531"/>
        <v>4864810.9996169945</v>
      </c>
      <c r="Q1121" s="20">
        <f t="shared" si="532"/>
        <v>1</v>
      </c>
      <c r="R1121" s="26">
        <f t="shared" si="533"/>
        <v>5.6812518634642091</v>
      </c>
      <c r="S1121" s="26">
        <f>R1121*'8_HeSo_Mercator'!$B$7</f>
        <v>4.3525567950294004</v>
      </c>
      <c r="T1121" s="6">
        <v>2212</v>
      </c>
      <c r="U1121" s="21">
        <v>0.15656262581988811</v>
      </c>
      <c r="V1121" s="7">
        <v>-7312.6622000001371</v>
      </c>
      <c r="W1121" s="7">
        <v>4864807.6248999983</v>
      </c>
      <c r="X1121" s="25">
        <f t="shared" si="534"/>
        <v>1664.3613183692753</v>
      </c>
      <c r="Y1121" s="6">
        <v>1970</v>
      </c>
      <c r="Z1121" s="21">
        <v>0.16546089488934371</v>
      </c>
      <c r="AA1121" s="7">
        <v>-7311.9193999990821</v>
      </c>
      <c r="AB1121" s="7">
        <v>4864808.9637999982</v>
      </c>
      <c r="AC1121" s="25">
        <f t="shared" si="535"/>
        <v>1334.1925907933928</v>
      </c>
      <c r="AD1121" s="6">
        <v>11042</v>
      </c>
      <c r="AE1121" s="21">
        <v>0.18074775638459151</v>
      </c>
      <c r="AF1121" s="7">
        <v>-7309.5174999982119</v>
      </c>
      <c r="AG1121" s="7">
        <v>4864813.2934999987</v>
      </c>
      <c r="AH1121" s="25">
        <f t="shared" si="536"/>
        <v>936.93257692046814</v>
      </c>
      <c r="AI1121" s="6">
        <v>2091</v>
      </c>
      <c r="AJ1121" s="21">
        <v>0.18282417634470821</v>
      </c>
      <c r="AK1121" s="7">
        <v>-7312.6622000001371</v>
      </c>
      <c r="AL1121" s="7">
        <v>4864807.6248999983</v>
      </c>
      <c r="AM1121" s="25">
        <f t="shared" si="537"/>
        <v>895.08751173371604</v>
      </c>
      <c r="AN1121" s="6">
        <v>1908</v>
      </c>
      <c r="AO1121" s="21">
        <v>0.22106606124047329</v>
      </c>
      <c r="AP1121" s="7">
        <v>-7312.6622000001371</v>
      </c>
      <c r="AQ1121" s="7">
        <v>4864807.6248999983</v>
      </c>
      <c r="AR1121" s="25">
        <f t="shared" si="538"/>
        <v>418.70843142256314</v>
      </c>
      <c r="AS1121" s="6">
        <v>2034</v>
      </c>
      <c r="AT1121" s="21">
        <v>0.22175346978936869</v>
      </c>
      <c r="AU1121" s="7">
        <v>-7312.6622000001371</v>
      </c>
      <c r="AV1121" s="7">
        <v>4864807.6248999983</v>
      </c>
      <c r="AW1121" s="25">
        <f t="shared" si="539"/>
        <v>413.54074332894709</v>
      </c>
      <c r="AX1121" s="6">
        <v>1973</v>
      </c>
      <c r="AY1121" s="21">
        <v>0.223705860223162</v>
      </c>
      <c r="AZ1121" s="7">
        <v>-7309.5174999982119</v>
      </c>
      <c r="BA1121" s="7">
        <v>4864813.2934999987</v>
      </c>
      <c r="BB1121" s="25">
        <f t="shared" si="540"/>
        <v>399.29195101784086</v>
      </c>
      <c r="BC1121" s="6">
        <v>1841</v>
      </c>
      <c r="BD1121" s="21">
        <v>0.2244935941034556</v>
      </c>
      <c r="BE1121" s="7">
        <v>-7309.5174999982119</v>
      </c>
      <c r="BF1121" s="7">
        <v>4864813.2934999987</v>
      </c>
      <c r="BG1121" s="25">
        <f t="shared" si="541"/>
        <v>393.71701888472904</v>
      </c>
      <c r="BH1121" s="6">
        <v>2092</v>
      </c>
      <c r="BI1121" s="21">
        <v>0.22452372563802589</v>
      </c>
      <c r="BJ1121" s="7">
        <v>-7309.5174999982119</v>
      </c>
      <c r="BK1121" s="7">
        <v>4864813.2934999987</v>
      </c>
      <c r="BL1121" s="25">
        <f t="shared" si="542"/>
        <v>393.50571097011471</v>
      </c>
      <c r="BM1121" s="6">
        <v>2086</v>
      </c>
      <c r="BN1121" s="21">
        <v>0.22530181106550309</v>
      </c>
      <c r="BO1121" s="7">
        <v>-7318.1603999994686</v>
      </c>
      <c r="BP1121" s="7">
        <v>4864814.8796000034</v>
      </c>
      <c r="BQ1121" s="25">
        <f t="shared" si="543"/>
        <v>388.09787868297059</v>
      </c>
      <c r="BR1121" s="6">
        <v>1773</v>
      </c>
      <c r="BS1121" s="21">
        <v>0.2256338909974881</v>
      </c>
      <c r="BT1121" s="7">
        <v>-7312.6622000001371</v>
      </c>
      <c r="BU1121" s="7">
        <v>4864807.6248999983</v>
      </c>
      <c r="BV1121" s="25">
        <f t="shared" si="544"/>
        <v>385.81816307430995</v>
      </c>
      <c r="BW1121" s="6">
        <v>1844</v>
      </c>
      <c r="BX1121" s="21">
        <v>0.22657724336240129</v>
      </c>
      <c r="BY1121" s="7">
        <v>-7318.1603999994686</v>
      </c>
      <c r="BZ1121" s="7">
        <v>4864814.8796000034</v>
      </c>
      <c r="CA1121" s="25">
        <f t="shared" si="545"/>
        <v>379.43277781802436</v>
      </c>
      <c r="CB1121" s="6">
        <v>2212</v>
      </c>
      <c r="CC1121" s="21">
        <v>0.1876387585117637</v>
      </c>
      <c r="CD1121" s="7">
        <v>-7312.6622000001371</v>
      </c>
      <c r="CE1121" s="7">
        <v>4864807.6248999983</v>
      </c>
      <c r="CF1121" s="25">
        <f t="shared" si="546"/>
        <v>806.69580158412987</v>
      </c>
      <c r="CG1121" s="6">
        <v>1970</v>
      </c>
      <c r="CH1121" s="21">
        <v>0.1990291943154556</v>
      </c>
      <c r="CI1121" s="7">
        <v>-7311.9193999990821</v>
      </c>
      <c r="CJ1121" s="7">
        <v>4864808.9637999982</v>
      </c>
      <c r="CK1121" s="25">
        <f t="shared" si="547"/>
        <v>637.28377285320209</v>
      </c>
      <c r="CL1121" s="6">
        <v>11042</v>
      </c>
      <c r="CM1121" s="21">
        <v>0.2216237439112671</v>
      </c>
      <c r="CN1121" s="7">
        <v>-7309.5174999982119</v>
      </c>
      <c r="CO1121" s="7">
        <v>4864813.2934999987</v>
      </c>
      <c r="CP1121" s="25">
        <f t="shared" si="548"/>
        <v>414.50984630089891</v>
      </c>
      <c r="CQ1121" s="6">
        <v>2091</v>
      </c>
      <c r="CR1121" s="21">
        <v>0.22306770279188159</v>
      </c>
      <c r="CS1121" s="7">
        <v>-7312.6622000001371</v>
      </c>
      <c r="CT1121" s="7">
        <v>4864807.6248999983</v>
      </c>
      <c r="CU1121" s="25">
        <f t="shared" si="549"/>
        <v>403.88081196365096</v>
      </c>
      <c r="CV1121" s="6">
        <v>1841</v>
      </c>
      <c r="CW1121" s="21">
        <v>0.2258195834976528</v>
      </c>
      <c r="CX1121" s="7">
        <v>-7309.5174999982119</v>
      </c>
      <c r="CY1121" s="7">
        <v>4864813.2934999987</v>
      </c>
      <c r="CZ1121" s="25">
        <f t="shared" si="550"/>
        <v>384.5506871998117</v>
      </c>
      <c r="DA1121" s="6">
        <v>11036</v>
      </c>
      <c r="DB1121" s="21">
        <v>0.2310444350910949</v>
      </c>
      <c r="DC1121" s="7">
        <v>-7318.1603999994686</v>
      </c>
      <c r="DD1121" s="7">
        <v>4864814.8796000034</v>
      </c>
      <c r="DE1121" s="25">
        <f t="shared" si="551"/>
        <v>350.92794203037931</v>
      </c>
      <c r="DF1121" s="6">
        <v>11497</v>
      </c>
      <c r="DG1121" s="21">
        <v>0.2315844977590297</v>
      </c>
      <c r="DH1121" s="7">
        <v>-7309.5174999982119</v>
      </c>
      <c r="DI1121" s="7">
        <v>4864813.2934999987</v>
      </c>
      <c r="DJ1121" s="25">
        <f t="shared" si="552"/>
        <v>347.6658730842891</v>
      </c>
      <c r="DK1121" s="6">
        <v>2264</v>
      </c>
      <c r="DL1121" s="21">
        <v>0.23577026853398431</v>
      </c>
      <c r="DM1121" s="7">
        <v>-7329.3768000006676</v>
      </c>
      <c r="DN1121" s="7">
        <v>4864825.2101999968</v>
      </c>
      <c r="DO1121" s="25">
        <f t="shared" si="553"/>
        <v>323.62632939311987</v>
      </c>
      <c r="DP1121" s="6">
        <v>1908</v>
      </c>
      <c r="DQ1121" s="21">
        <v>0.23630034382891291</v>
      </c>
      <c r="DR1121" s="7">
        <v>-7312.6622000001371</v>
      </c>
      <c r="DS1121" s="7">
        <v>4864807.6248999983</v>
      </c>
      <c r="DT1121" s="25">
        <f t="shared" si="554"/>
        <v>320.73221665534032</v>
      </c>
      <c r="DU1121" s="6">
        <v>7871</v>
      </c>
      <c r="DV1121" s="21">
        <v>0.2372053785980878</v>
      </c>
      <c r="DW1121" s="7">
        <v>-7309.5174999982119</v>
      </c>
      <c r="DX1121" s="7">
        <v>4864813.2934999987</v>
      </c>
      <c r="DY1121" s="25">
        <f t="shared" si="555"/>
        <v>315.86526528328164</v>
      </c>
      <c r="DZ1121" s="6">
        <v>1973</v>
      </c>
      <c r="EA1121" s="21">
        <v>0.23956723338485311</v>
      </c>
      <c r="EB1121" s="7">
        <v>-7309.5174999982119</v>
      </c>
      <c r="EC1121" s="7">
        <v>4864813.2934999987</v>
      </c>
      <c r="ED1121" s="25">
        <f t="shared" si="556"/>
        <v>303.59200474011988</v>
      </c>
      <c r="EE1121" s="6">
        <v>11490</v>
      </c>
      <c r="EF1121" s="21">
        <v>0.2430338831921533</v>
      </c>
      <c r="EG1121" s="7">
        <v>-7318.1603999994686</v>
      </c>
      <c r="EH1121" s="7">
        <v>4864814.8796000034</v>
      </c>
      <c r="EI1121" s="25">
        <f t="shared" si="557"/>
        <v>286.63729425511769</v>
      </c>
    </row>
    <row r="1122" spans="1:139" x14ac:dyDescent="0.25">
      <c r="A1122" s="6">
        <v>1108</v>
      </c>
      <c r="B1122" s="6">
        <v>2</v>
      </c>
      <c r="C1122" s="6">
        <v>3</v>
      </c>
      <c r="D1122" s="6">
        <v>2</v>
      </c>
      <c r="E1122" s="6">
        <v>3</v>
      </c>
      <c r="F1122" s="20">
        <f t="shared" si="527"/>
        <v>1</v>
      </c>
      <c r="G1122" s="20">
        <f t="shared" si="528"/>
        <v>1</v>
      </c>
      <c r="H1122" s="20">
        <f t="shared" si="529"/>
        <v>1</v>
      </c>
      <c r="I1122" s="7">
        <v>-7317.3442310777646</v>
      </c>
      <c r="J1122" s="7">
        <v>4864795.5300578121</v>
      </c>
      <c r="K1122" s="6">
        <v>-6</v>
      </c>
      <c r="L1122" s="6">
        <v>-6</v>
      </c>
      <c r="M1122" s="7">
        <v>-7313.7815817349274</v>
      </c>
      <c r="N1122" s="7">
        <v>4864792.13612126</v>
      </c>
      <c r="O1122" s="26">
        <f t="shared" si="530"/>
        <v>-7313.7815817349292</v>
      </c>
      <c r="P1122" s="26">
        <f t="shared" si="531"/>
        <v>4864792.1361212619</v>
      </c>
      <c r="Q1122" s="20">
        <f t="shared" si="532"/>
        <v>1</v>
      </c>
      <c r="R1122" s="26">
        <f t="shared" si="533"/>
        <v>4.9204954676426667</v>
      </c>
      <c r="S1122" s="26">
        <f>R1122*'8_HeSo_Mercator'!$B$7</f>
        <v>3.7697212687100188</v>
      </c>
      <c r="T1122" s="6">
        <v>9226</v>
      </c>
      <c r="U1122" s="21">
        <v>0.35234936264399519</v>
      </c>
      <c r="V1122" s="7">
        <v>-7313.7311197780073</v>
      </c>
      <c r="W1122" s="7">
        <v>4864792.0634108707</v>
      </c>
      <c r="X1122" s="25">
        <f t="shared" si="534"/>
        <v>64.879282594878362</v>
      </c>
      <c r="Y1122" s="6">
        <v>9681</v>
      </c>
      <c r="Z1122" s="21">
        <v>0.35791667595719101</v>
      </c>
      <c r="AA1122" s="7">
        <v>-7313.7311197780073</v>
      </c>
      <c r="AB1122" s="7">
        <v>4864792.0634108707</v>
      </c>
      <c r="AC1122" s="25">
        <f t="shared" si="535"/>
        <v>60.935764818432915</v>
      </c>
      <c r="AD1122" s="6">
        <v>8314</v>
      </c>
      <c r="AE1122" s="21">
        <v>0.38881247138241071</v>
      </c>
      <c r="AF1122" s="7">
        <v>-7313.7311197780073</v>
      </c>
      <c r="AG1122" s="7">
        <v>4864792.0634108707</v>
      </c>
      <c r="AH1122" s="25">
        <f t="shared" si="536"/>
        <v>43.756165178347068</v>
      </c>
      <c r="AI1122" s="6">
        <v>8769</v>
      </c>
      <c r="AJ1122" s="21">
        <v>0.40420452259396839</v>
      </c>
      <c r="AK1122" s="7">
        <v>-7313.7311197780073</v>
      </c>
      <c r="AL1122" s="7">
        <v>4864792.0634108707</v>
      </c>
      <c r="AM1122" s="25">
        <f t="shared" si="537"/>
        <v>37.462376660781047</v>
      </c>
      <c r="AN1122" s="6">
        <v>11145</v>
      </c>
      <c r="AO1122" s="21">
        <v>0.4152111842209717</v>
      </c>
      <c r="AP1122" s="7">
        <v>-7313.0655207149684</v>
      </c>
      <c r="AQ1122" s="7">
        <v>4864792.170037955</v>
      </c>
      <c r="AR1122" s="25">
        <f t="shared" si="538"/>
        <v>33.645255216433078</v>
      </c>
      <c r="AS1122" s="6">
        <v>9679</v>
      </c>
      <c r="AT1122" s="21">
        <v>0.42157717106548231</v>
      </c>
      <c r="AU1122" s="7">
        <v>-7313.7311197780073</v>
      </c>
      <c r="AV1122" s="7">
        <v>4864792.0634108707</v>
      </c>
      <c r="AW1122" s="25">
        <f t="shared" si="539"/>
        <v>31.658596598330032</v>
      </c>
      <c r="AX1122" s="6">
        <v>10140</v>
      </c>
      <c r="AY1122" s="21">
        <v>0.4633188945508756</v>
      </c>
      <c r="AZ1122" s="7">
        <v>-7313.7311197780073</v>
      </c>
      <c r="BA1122" s="7">
        <v>4864792.0634108707</v>
      </c>
      <c r="BB1122" s="25">
        <f t="shared" si="540"/>
        <v>21.701010350722662</v>
      </c>
      <c r="BC1122" s="6">
        <v>7442</v>
      </c>
      <c r="BD1122" s="21">
        <v>0.47145429361187108</v>
      </c>
      <c r="BE1122" s="7">
        <v>-7317.5260999985039</v>
      </c>
      <c r="BF1122" s="7">
        <v>4864794.559299998</v>
      </c>
      <c r="BG1122" s="25">
        <f t="shared" si="541"/>
        <v>20.241449945104076</v>
      </c>
      <c r="BH1122" s="6">
        <v>7877</v>
      </c>
      <c r="BI1122" s="21">
        <v>0.47327121709327841</v>
      </c>
      <c r="BJ1122" s="7">
        <v>-7313.7311197780073</v>
      </c>
      <c r="BK1122" s="7">
        <v>4864792.0634108707</v>
      </c>
      <c r="BL1122" s="25">
        <f t="shared" si="542"/>
        <v>19.932401598353248</v>
      </c>
      <c r="BM1122" s="6">
        <v>11052</v>
      </c>
      <c r="BN1122" s="21">
        <v>0.47545855269489301</v>
      </c>
      <c r="BO1122" s="7">
        <v>-7313.7311197780073</v>
      </c>
      <c r="BP1122" s="7">
        <v>4864792.0634108707</v>
      </c>
      <c r="BQ1122" s="25">
        <f t="shared" si="543"/>
        <v>19.568130854837293</v>
      </c>
      <c r="BR1122" s="6">
        <v>11507</v>
      </c>
      <c r="BS1122" s="21">
        <v>0.47923841657197508</v>
      </c>
      <c r="BT1122" s="7">
        <v>-7313.7311197780073</v>
      </c>
      <c r="BU1122" s="7">
        <v>4864792.0634108707</v>
      </c>
      <c r="BV1122" s="25">
        <f t="shared" si="544"/>
        <v>18.958042901848316</v>
      </c>
      <c r="BW1122" s="6">
        <v>10592</v>
      </c>
      <c r="BX1122" s="21">
        <v>0.49949672745662638</v>
      </c>
      <c r="BY1122" s="7">
        <v>-7313.7311197780073</v>
      </c>
      <c r="BZ1122" s="7">
        <v>4864792.0634108707</v>
      </c>
      <c r="CA1122" s="25">
        <f t="shared" si="545"/>
        <v>16.064581313733918</v>
      </c>
      <c r="CB1122" s="6">
        <v>9226</v>
      </c>
      <c r="CC1122" s="21">
        <v>0.3061597970303207</v>
      </c>
      <c r="CD1122" s="7">
        <v>-7313.7311197780073</v>
      </c>
      <c r="CE1122" s="7">
        <v>4864792.0634108707</v>
      </c>
      <c r="CF1122" s="25">
        <f t="shared" si="546"/>
        <v>113.81705780201338</v>
      </c>
      <c r="CG1122" s="6">
        <v>9679</v>
      </c>
      <c r="CH1122" s="21">
        <v>0.37677942752181248</v>
      </c>
      <c r="CI1122" s="7">
        <v>-7313.7311197780073</v>
      </c>
      <c r="CJ1122" s="7">
        <v>4864792.0634108707</v>
      </c>
      <c r="CK1122" s="25">
        <f t="shared" si="547"/>
        <v>49.619373020840953</v>
      </c>
      <c r="CL1122" s="6">
        <v>9681</v>
      </c>
      <c r="CM1122" s="21">
        <v>0.37700236801782971</v>
      </c>
      <c r="CN1122" s="7">
        <v>-7313.7311197780073</v>
      </c>
      <c r="CO1122" s="7">
        <v>4864792.0634108707</v>
      </c>
      <c r="CP1122" s="25">
        <f t="shared" si="548"/>
        <v>49.502107348122763</v>
      </c>
      <c r="CQ1122" s="6">
        <v>8314</v>
      </c>
      <c r="CR1122" s="21">
        <v>0.3871124817399772</v>
      </c>
      <c r="CS1122" s="7">
        <v>-7313.7311197780073</v>
      </c>
      <c r="CT1122" s="7">
        <v>4864792.0634108707</v>
      </c>
      <c r="CU1122" s="25">
        <f t="shared" si="549"/>
        <v>44.529857122825582</v>
      </c>
      <c r="CV1122" s="6">
        <v>10140</v>
      </c>
      <c r="CW1122" s="21">
        <v>0.4201551578462247</v>
      </c>
      <c r="CX1122" s="7">
        <v>-7313.7311197780073</v>
      </c>
      <c r="CY1122" s="7">
        <v>4864792.0634108707</v>
      </c>
      <c r="CZ1122" s="25">
        <f t="shared" si="550"/>
        <v>32.089370875418311</v>
      </c>
      <c r="DA1122" s="6">
        <v>8769</v>
      </c>
      <c r="DB1122" s="21">
        <v>0.42607440667094287</v>
      </c>
      <c r="DC1122" s="7">
        <v>-7313.7311197780073</v>
      </c>
      <c r="DD1122" s="7">
        <v>4864792.0634108707</v>
      </c>
      <c r="DE1122" s="25">
        <f t="shared" si="551"/>
        <v>30.342978434390961</v>
      </c>
      <c r="DF1122" s="6">
        <v>11507</v>
      </c>
      <c r="DG1122" s="21">
        <v>0.4362393015354179</v>
      </c>
      <c r="DH1122" s="7">
        <v>-7313.7311197780073</v>
      </c>
      <c r="DI1122" s="7">
        <v>4864792.0634108707</v>
      </c>
      <c r="DJ1122" s="25">
        <f t="shared" si="552"/>
        <v>27.612189336900926</v>
      </c>
      <c r="DK1122" s="6">
        <v>11145</v>
      </c>
      <c r="DL1122" s="21">
        <v>0.43771352999522428</v>
      </c>
      <c r="DM1122" s="7">
        <v>-7313.0655207149684</v>
      </c>
      <c r="DN1122" s="7">
        <v>4864792.170037955</v>
      </c>
      <c r="DO1122" s="25">
        <f t="shared" si="553"/>
        <v>27.242070685932038</v>
      </c>
      <c r="DP1122" s="6">
        <v>11052</v>
      </c>
      <c r="DQ1122" s="21">
        <v>0.44361116385038929</v>
      </c>
      <c r="DR1122" s="7">
        <v>-7313.7311197780073</v>
      </c>
      <c r="DS1122" s="7">
        <v>4864792.0634108707</v>
      </c>
      <c r="DT1122" s="25">
        <f t="shared" si="554"/>
        <v>25.822015173505022</v>
      </c>
      <c r="DU1122" s="6">
        <v>8768</v>
      </c>
      <c r="DV1122" s="21">
        <v>0.46179429275302808</v>
      </c>
      <c r="DW1122" s="7">
        <v>-7313.7311197780073</v>
      </c>
      <c r="DX1122" s="7">
        <v>4864792.0634108707</v>
      </c>
      <c r="DY1122" s="25">
        <f t="shared" si="555"/>
        <v>21.989013963675855</v>
      </c>
      <c r="DZ1122" s="6">
        <v>10592</v>
      </c>
      <c r="EA1122" s="21">
        <v>0.46214240592004319</v>
      </c>
      <c r="EB1122" s="7">
        <v>-7313.7311197780073</v>
      </c>
      <c r="EC1122" s="7">
        <v>4864792.0634108707</v>
      </c>
      <c r="ED1122" s="25">
        <f t="shared" si="556"/>
        <v>21.922835049032486</v>
      </c>
      <c r="EE1122" s="6">
        <v>8320</v>
      </c>
      <c r="EF1122" s="21">
        <v>0.47366677707850302</v>
      </c>
      <c r="EG1122" s="7">
        <v>-7313.7311197780073</v>
      </c>
      <c r="EH1122" s="7">
        <v>4864792.0634108707</v>
      </c>
      <c r="EI1122" s="25">
        <f t="shared" si="557"/>
        <v>19.865902617471768</v>
      </c>
    </row>
    <row r="1123" spans="1:139" x14ac:dyDescent="0.25">
      <c r="A1123" s="6">
        <v>1109</v>
      </c>
      <c r="B1123" s="6">
        <v>2</v>
      </c>
      <c r="C1123" s="6">
        <v>3</v>
      </c>
      <c r="D1123" s="6">
        <v>2</v>
      </c>
      <c r="E1123" s="6">
        <v>3</v>
      </c>
      <c r="F1123" s="20">
        <f t="shared" si="527"/>
        <v>1</v>
      </c>
      <c r="G1123" s="20">
        <f t="shared" si="528"/>
        <v>1</v>
      </c>
      <c r="H1123" s="20">
        <f t="shared" si="529"/>
        <v>1</v>
      </c>
      <c r="I1123" s="7">
        <v>-7313.7311197780073</v>
      </c>
      <c r="J1123" s="7">
        <v>4864792.0634108763</v>
      </c>
      <c r="K1123" s="6">
        <v>3</v>
      </c>
      <c r="L1123" s="6">
        <v>3</v>
      </c>
      <c r="M1123" s="7">
        <v>-7313.7311197780082</v>
      </c>
      <c r="N1123" s="7">
        <v>4864792.0634108717</v>
      </c>
      <c r="O1123" s="26">
        <f t="shared" si="530"/>
        <v>-7313.7311197780073</v>
      </c>
      <c r="P1123" s="26">
        <f t="shared" si="531"/>
        <v>4864792.0634108707</v>
      </c>
      <c r="Q1123" s="20">
        <f t="shared" si="532"/>
        <v>1</v>
      </c>
      <c r="R1123" s="26">
        <f t="shared" si="533"/>
        <v>5.5879354476928711E-9</v>
      </c>
      <c r="S1123" s="26">
        <f>R1123*'8_HeSo_Mercator'!$B$7</f>
        <v>4.2810646293387103E-9</v>
      </c>
      <c r="T1123" s="6">
        <v>11051</v>
      </c>
      <c r="U1123" s="21">
        <v>0.32382140063871029</v>
      </c>
      <c r="V1123" s="7">
        <v>-7313.7311197780073</v>
      </c>
      <c r="W1123" s="7">
        <v>4864792.0634108707</v>
      </c>
      <c r="X1123" s="25">
        <f t="shared" si="534"/>
        <v>90.944787451951427</v>
      </c>
      <c r="Y1123" s="6">
        <v>11507</v>
      </c>
      <c r="Z1123" s="21">
        <v>0.42907744234531131</v>
      </c>
      <c r="AA1123" s="7">
        <v>-7313.7311197780073</v>
      </c>
      <c r="AB1123" s="7">
        <v>4864792.0634108707</v>
      </c>
      <c r="AC1123" s="25">
        <f t="shared" si="535"/>
        <v>29.502394579342312</v>
      </c>
      <c r="AD1123" s="6">
        <v>11052</v>
      </c>
      <c r="AE1123" s="21">
        <v>0.43227464147863681</v>
      </c>
      <c r="AF1123" s="7">
        <v>-7313.7311197780073</v>
      </c>
      <c r="AG1123" s="7">
        <v>4864792.0634108707</v>
      </c>
      <c r="AH1123" s="25">
        <f t="shared" si="536"/>
        <v>28.639205314161313</v>
      </c>
      <c r="AI1123" s="6">
        <v>9226</v>
      </c>
      <c r="AJ1123" s="21">
        <v>0.44467977658664848</v>
      </c>
      <c r="AK1123" s="7">
        <v>-7313.7311197780073</v>
      </c>
      <c r="AL1123" s="7">
        <v>4864792.0634108707</v>
      </c>
      <c r="AM1123" s="25">
        <f t="shared" si="537"/>
        <v>25.574696280385993</v>
      </c>
      <c r="AN1123" s="6">
        <v>10592</v>
      </c>
      <c r="AO1123" s="21">
        <v>0.45522959766722121</v>
      </c>
      <c r="AP1123" s="7">
        <v>-7313.7311197780073</v>
      </c>
      <c r="AQ1123" s="7">
        <v>4864792.0634108707</v>
      </c>
      <c r="AR1123" s="25">
        <f t="shared" si="538"/>
        <v>23.285096208036141</v>
      </c>
      <c r="AS1123" s="6">
        <v>9681</v>
      </c>
      <c r="AT1123" s="21">
        <v>0.45554726997261069</v>
      </c>
      <c r="AU1123" s="7">
        <v>-7313.7311197780073</v>
      </c>
      <c r="AV1123" s="7">
        <v>4864792.0634108707</v>
      </c>
      <c r="AW1123" s="25">
        <f t="shared" si="539"/>
        <v>23.220213401039789</v>
      </c>
      <c r="AX1123" s="6">
        <v>10595</v>
      </c>
      <c r="AY1123" s="21">
        <v>0.46074283862713372</v>
      </c>
      <c r="AZ1123" s="7">
        <v>-7313.7311197780073</v>
      </c>
      <c r="BA1123" s="7">
        <v>4864792.0634108707</v>
      </c>
      <c r="BB1123" s="25">
        <f t="shared" si="540"/>
        <v>22.190425268957434</v>
      </c>
      <c r="BC1123" s="6">
        <v>8314</v>
      </c>
      <c r="BD1123" s="21">
        <v>0.48316747039696772</v>
      </c>
      <c r="BE1123" s="7">
        <v>-7313.7311197780073</v>
      </c>
      <c r="BF1123" s="7">
        <v>4864792.0634108707</v>
      </c>
      <c r="BG1123" s="25">
        <f t="shared" si="541"/>
        <v>18.348866900530737</v>
      </c>
      <c r="BH1123" s="6">
        <v>9679</v>
      </c>
      <c r="BI1123" s="21">
        <v>0.48996792106686021</v>
      </c>
      <c r="BJ1123" s="7">
        <v>-7313.7311197780073</v>
      </c>
      <c r="BK1123" s="7">
        <v>4864792.0634108707</v>
      </c>
      <c r="BL1123" s="25">
        <f t="shared" si="542"/>
        <v>17.351195847126839</v>
      </c>
      <c r="BM1123" s="6">
        <v>11048</v>
      </c>
      <c r="BN1123" s="21">
        <v>0.4902687162242837</v>
      </c>
      <c r="BO1123" s="7">
        <v>-7313.7311197780073</v>
      </c>
      <c r="BP1123" s="7">
        <v>4864792.0634108707</v>
      </c>
      <c r="BQ1123" s="25">
        <f t="shared" si="543"/>
        <v>17.308653018627062</v>
      </c>
      <c r="BR1123" s="6">
        <v>10135</v>
      </c>
      <c r="BS1123" s="21">
        <v>0.50799871330673663</v>
      </c>
      <c r="BT1123" s="7">
        <v>-7313.7311197780073</v>
      </c>
      <c r="BU1123" s="7">
        <v>4864792.0634108707</v>
      </c>
      <c r="BV1123" s="25">
        <f t="shared" si="544"/>
        <v>15.015837194201104</v>
      </c>
      <c r="BW1123" s="6">
        <v>7878</v>
      </c>
      <c r="BX1123" s="21">
        <v>0.51074100686998103</v>
      </c>
      <c r="BY1123" s="7">
        <v>-7313.7311197780073</v>
      </c>
      <c r="BZ1123" s="7">
        <v>4864792.0634108707</v>
      </c>
      <c r="CA1123" s="25">
        <f t="shared" si="545"/>
        <v>14.695930409068538</v>
      </c>
      <c r="CB1123" s="6">
        <v>11051</v>
      </c>
      <c r="CC1123" s="21">
        <v>0.31584757363006138</v>
      </c>
      <c r="CD1123" s="7">
        <v>-7313.7311197780073</v>
      </c>
      <c r="CE1123" s="7">
        <v>4864792.0634108707</v>
      </c>
      <c r="CF1123" s="25">
        <f t="shared" si="546"/>
        <v>100.48235850202798</v>
      </c>
      <c r="CG1123" s="6">
        <v>11507</v>
      </c>
      <c r="CH1123" s="21">
        <v>0.40200440429643619</v>
      </c>
      <c r="CI1123" s="7">
        <v>-7313.7311197780073</v>
      </c>
      <c r="CJ1123" s="7">
        <v>4864792.0634108707</v>
      </c>
      <c r="CK1123" s="25">
        <f t="shared" si="547"/>
        <v>38.289240807121594</v>
      </c>
      <c r="CL1123" s="6">
        <v>11052</v>
      </c>
      <c r="CM1123" s="21">
        <v>0.42575244169822601</v>
      </c>
      <c r="CN1123" s="7">
        <v>-7313.7311197780073</v>
      </c>
      <c r="CO1123" s="7">
        <v>4864792.0634108707</v>
      </c>
      <c r="CP1123" s="25">
        <f t="shared" si="548"/>
        <v>30.434867171930126</v>
      </c>
      <c r="CQ1123" s="6">
        <v>9226</v>
      </c>
      <c r="CR1123" s="21">
        <v>0.43115045783969103</v>
      </c>
      <c r="CS1123" s="7">
        <v>-7313.7311197780073</v>
      </c>
      <c r="CT1123" s="7">
        <v>4864792.0634108707</v>
      </c>
      <c r="CU1123" s="25">
        <f t="shared" si="549"/>
        <v>28.939071547927025</v>
      </c>
      <c r="CV1123" s="6">
        <v>10595</v>
      </c>
      <c r="CW1123" s="21">
        <v>0.4337063118330669</v>
      </c>
      <c r="CX1123" s="7">
        <v>-7313.7311197780073</v>
      </c>
      <c r="CY1123" s="7">
        <v>4864792.0634108707</v>
      </c>
      <c r="CZ1123" s="25">
        <f t="shared" si="550"/>
        <v>28.262920028134754</v>
      </c>
      <c r="DA1123" s="6">
        <v>10592</v>
      </c>
      <c r="DB1123" s="21">
        <v>0.43672620735280221</v>
      </c>
      <c r="DC1123" s="7">
        <v>-7313.7311197780073</v>
      </c>
      <c r="DD1123" s="7">
        <v>4864792.0634108707</v>
      </c>
      <c r="DE1123" s="25">
        <f t="shared" si="551"/>
        <v>27.489255854629214</v>
      </c>
      <c r="DF1123" s="6">
        <v>9681</v>
      </c>
      <c r="DG1123" s="21">
        <v>0.44097272333670068</v>
      </c>
      <c r="DH1123" s="7">
        <v>-7313.7311197780073</v>
      </c>
      <c r="DI1123" s="7">
        <v>4864792.0634108707</v>
      </c>
      <c r="DJ1123" s="25">
        <f t="shared" si="552"/>
        <v>26.445579803770244</v>
      </c>
      <c r="DK1123" s="6">
        <v>8314</v>
      </c>
      <c r="DL1123" s="21">
        <v>0.45358161382318402</v>
      </c>
      <c r="DM1123" s="7">
        <v>-7313.7311197780073</v>
      </c>
      <c r="DN1123" s="7">
        <v>4864792.0634108707</v>
      </c>
      <c r="DO1123" s="25">
        <f t="shared" si="553"/>
        <v>23.625348985848873</v>
      </c>
      <c r="DP1123" s="6">
        <v>9679</v>
      </c>
      <c r="DQ1123" s="21">
        <v>0.46267706509629158</v>
      </c>
      <c r="DR1123" s="7">
        <v>-7313.7311197780073</v>
      </c>
      <c r="DS1123" s="7">
        <v>4864792.0634108707</v>
      </c>
      <c r="DT1123" s="25">
        <f t="shared" si="554"/>
        <v>21.821676428911719</v>
      </c>
      <c r="DU1123" s="6">
        <v>10135</v>
      </c>
      <c r="DV1123" s="21">
        <v>0.48968247283753058</v>
      </c>
      <c r="DW1123" s="7">
        <v>-7313.7311197780073</v>
      </c>
      <c r="DX1123" s="7">
        <v>4864792.0634108707</v>
      </c>
      <c r="DY1123" s="25">
        <f t="shared" si="555"/>
        <v>17.391689030498753</v>
      </c>
      <c r="DZ1123" s="6">
        <v>7878</v>
      </c>
      <c r="EA1123" s="21">
        <v>0.49193515119013242</v>
      </c>
      <c r="EB1123" s="7">
        <v>-7313.7311197780073</v>
      </c>
      <c r="EC1123" s="7">
        <v>4864792.0634108707</v>
      </c>
      <c r="ED1123" s="25">
        <f t="shared" si="556"/>
        <v>17.075309151614363</v>
      </c>
      <c r="EE1123" s="6">
        <v>11048</v>
      </c>
      <c r="EF1123" s="21">
        <v>0.50218016513591246</v>
      </c>
      <c r="EG1123" s="7">
        <v>-7313.7311197780073</v>
      </c>
      <c r="EH1123" s="7">
        <v>4864792.0634108707</v>
      </c>
      <c r="EI1123" s="25">
        <f t="shared" si="557"/>
        <v>15.723954532216943</v>
      </c>
    </row>
    <row r="1124" spans="1:139" x14ac:dyDescent="0.25">
      <c r="A1124" s="6">
        <v>1110</v>
      </c>
      <c r="B1124" s="6">
        <v>0</v>
      </c>
      <c r="C1124" s="6">
        <v>0</v>
      </c>
      <c r="D1124" s="6">
        <v>0</v>
      </c>
      <c r="E1124" s="6">
        <v>0</v>
      </c>
      <c r="F1124" s="20">
        <f t="shared" si="527"/>
        <v>1</v>
      </c>
      <c r="G1124" s="20">
        <f t="shared" si="528"/>
        <v>1</v>
      </c>
      <c r="H1124" s="20">
        <f t="shared" si="529"/>
        <v>1</v>
      </c>
      <c r="I1124" s="7">
        <v>-7637.53579816003</v>
      </c>
      <c r="J1124" s="7">
        <v>4864903.2294246564</v>
      </c>
      <c r="K1124" s="6">
        <v>3</v>
      </c>
      <c r="L1124" s="6">
        <v>6</v>
      </c>
      <c r="M1124" s="7">
        <v>-7638.8706670000411</v>
      </c>
      <c r="N1124" s="7">
        <v>4864912.3245050143</v>
      </c>
      <c r="O1124" s="26">
        <f t="shared" si="530"/>
        <v>-7638.8706670000429</v>
      </c>
      <c r="P1124" s="26">
        <f t="shared" si="531"/>
        <v>4864912.3245050162</v>
      </c>
      <c r="Q1124" s="20">
        <f t="shared" si="532"/>
        <v>1</v>
      </c>
      <c r="R1124" s="26">
        <f t="shared" si="533"/>
        <v>9.1925166071084483</v>
      </c>
      <c r="S1124" s="26">
        <f>R1124*'8_HeSo_Mercator'!$B$7</f>
        <v>7.0426292625747715</v>
      </c>
      <c r="T1124" s="6">
        <v>10309</v>
      </c>
      <c r="U1124" s="21">
        <v>0.17690226522737679</v>
      </c>
      <c r="V1124" s="7">
        <v>-7639.6495000012219</v>
      </c>
      <c r="W1124" s="7">
        <v>4864915.0411999971</v>
      </c>
      <c r="X1124" s="25">
        <f t="shared" si="534"/>
        <v>1021.0956445223061</v>
      </c>
      <c r="Y1124" s="6">
        <v>8491</v>
      </c>
      <c r="Z1124" s="21">
        <v>0.19127961030016691</v>
      </c>
      <c r="AA1124" s="7">
        <v>-7636.9602000005543</v>
      </c>
      <c r="AB1124" s="7">
        <v>4864905.6596999988</v>
      </c>
      <c r="AC1124" s="25">
        <f t="shared" si="535"/>
        <v>747.00805831356672</v>
      </c>
      <c r="AD1124" s="6">
        <v>9856</v>
      </c>
      <c r="AE1124" s="21">
        <v>0.20395936181613919</v>
      </c>
      <c r="AF1124" s="7">
        <v>-7639.6495000012219</v>
      </c>
      <c r="AG1124" s="7">
        <v>4864915.0411999971</v>
      </c>
      <c r="AH1124" s="25">
        <f t="shared" si="536"/>
        <v>577.86371118058742</v>
      </c>
      <c r="AI1124" s="6">
        <v>9401</v>
      </c>
      <c r="AJ1124" s="21">
        <v>0.20491504564087931</v>
      </c>
      <c r="AK1124" s="7">
        <v>-7639.1361999996006</v>
      </c>
      <c r="AL1124" s="7">
        <v>4864913.2512999997</v>
      </c>
      <c r="AM1124" s="25">
        <f t="shared" si="537"/>
        <v>567.15871714559307</v>
      </c>
      <c r="AN1124" s="6">
        <v>10314</v>
      </c>
      <c r="AO1124" s="21">
        <v>0.2065837001849008</v>
      </c>
      <c r="AP1124" s="7">
        <v>-7636.9602000005543</v>
      </c>
      <c r="AQ1124" s="7">
        <v>4864905.6596999988</v>
      </c>
      <c r="AR1124" s="25">
        <f t="shared" si="538"/>
        <v>549.05492592588507</v>
      </c>
      <c r="AS1124" s="6">
        <v>11228</v>
      </c>
      <c r="AT1124" s="21">
        <v>0.21049426326914819</v>
      </c>
      <c r="AU1124" s="7">
        <v>-7639.6495000012219</v>
      </c>
      <c r="AV1124" s="7">
        <v>4864915.0411999971</v>
      </c>
      <c r="AW1124" s="25">
        <f t="shared" si="539"/>
        <v>509.37654465236648</v>
      </c>
      <c r="AX1124" s="6">
        <v>9395</v>
      </c>
      <c r="AY1124" s="21">
        <v>0.21122023040395421</v>
      </c>
      <c r="AZ1124" s="7">
        <v>-7639.6495000012219</v>
      </c>
      <c r="BA1124" s="7">
        <v>4864915.0411999971</v>
      </c>
      <c r="BB1124" s="25">
        <f t="shared" si="540"/>
        <v>502.40962617949424</v>
      </c>
      <c r="BC1124" s="6">
        <v>10771</v>
      </c>
      <c r="BD1124" s="21">
        <v>0.21290426676987581</v>
      </c>
      <c r="BE1124" s="7">
        <v>-7636.9602000005543</v>
      </c>
      <c r="BF1124" s="7">
        <v>4864905.6596999988</v>
      </c>
      <c r="BG1124" s="25">
        <f t="shared" si="541"/>
        <v>486.70133722217298</v>
      </c>
      <c r="BH1124" s="6">
        <v>8053</v>
      </c>
      <c r="BI1124" s="21">
        <v>0.2129583890891768</v>
      </c>
      <c r="BJ1124" s="7">
        <v>-7639.6495000012219</v>
      </c>
      <c r="BK1124" s="7">
        <v>4864915.0411999971</v>
      </c>
      <c r="BL1124" s="25">
        <f t="shared" si="542"/>
        <v>486.20675487329504</v>
      </c>
      <c r="BM1124" s="6">
        <v>9855</v>
      </c>
      <c r="BN1124" s="21">
        <v>0.2183565920596838</v>
      </c>
      <c r="BO1124" s="7">
        <v>-7639.1361999996006</v>
      </c>
      <c r="BP1124" s="7">
        <v>4864913.2512999997</v>
      </c>
      <c r="BQ1124" s="25">
        <f t="shared" si="543"/>
        <v>439.88056051381415</v>
      </c>
      <c r="BR1124" s="6">
        <v>8945</v>
      </c>
      <c r="BS1124" s="21">
        <v>0.21926105112710831</v>
      </c>
      <c r="BT1124" s="7">
        <v>-7639.1361999996006</v>
      </c>
      <c r="BU1124" s="7">
        <v>4864913.2512999997</v>
      </c>
      <c r="BV1124" s="25">
        <f t="shared" si="544"/>
        <v>432.66725963253327</v>
      </c>
      <c r="BW1124" s="6">
        <v>7626</v>
      </c>
      <c r="BX1124" s="21">
        <v>0.21927961258677489</v>
      </c>
      <c r="BY1124" s="7">
        <v>-7639.1361999996006</v>
      </c>
      <c r="BZ1124" s="7">
        <v>4864913.2512999997</v>
      </c>
      <c r="CA1124" s="25">
        <f t="shared" si="545"/>
        <v>432.52078151440475</v>
      </c>
      <c r="CB1124" s="6">
        <v>10309</v>
      </c>
      <c r="CC1124" s="21">
        <v>0.21197968003639389</v>
      </c>
      <c r="CD1124" s="7">
        <v>-7639.6495000012219</v>
      </c>
      <c r="CE1124" s="7">
        <v>4864915.0411999971</v>
      </c>
      <c r="CF1124" s="25">
        <f t="shared" si="546"/>
        <v>495.24838824951678</v>
      </c>
      <c r="CG1124" s="6">
        <v>8489</v>
      </c>
      <c r="CH1124" s="21">
        <v>0.21501120456331299</v>
      </c>
      <c r="CI1124" s="7">
        <v>-7639.1361999996006</v>
      </c>
      <c r="CJ1124" s="7">
        <v>4864913.2512999997</v>
      </c>
      <c r="CK1124" s="25">
        <f t="shared" si="547"/>
        <v>467.90278587808922</v>
      </c>
      <c r="CL1124" s="6">
        <v>8053</v>
      </c>
      <c r="CM1124" s="21">
        <v>0.22199011106268501</v>
      </c>
      <c r="CN1124" s="7">
        <v>-7639.6495000012219</v>
      </c>
      <c r="CO1124" s="7">
        <v>4864915.0411999971</v>
      </c>
      <c r="CP1124" s="25">
        <f t="shared" si="548"/>
        <v>411.78022454787163</v>
      </c>
      <c r="CQ1124" s="6">
        <v>9401</v>
      </c>
      <c r="CR1124" s="21">
        <v>0.2263461288411806</v>
      </c>
      <c r="CS1124" s="7">
        <v>-7639.1361999996006</v>
      </c>
      <c r="CT1124" s="7">
        <v>4864913.2512999997</v>
      </c>
      <c r="CU1124" s="25">
        <f t="shared" si="549"/>
        <v>380.98485783666644</v>
      </c>
      <c r="CV1124" s="6">
        <v>9395</v>
      </c>
      <c r="CW1124" s="21">
        <v>0.23306861782814309</v>
      </c>
      <c r="CX1124" s="7">
        <v>-7639.6495000012219</v>
      </c>
      <c r="CY1124" s="7">
        <v>4864915.0411999971</v>
      </c>
      <c r="CZ1124" s="25">
        <f t="shared" si="550"/>
        <v>338.89471591572283</v>
      </c>
      <c r="DA1124" s="6">
        <v>8945</v>
      </c>
      <c r="DB1124" s="21">
        <v>0.2423205282965277</v>
      </c>
      <c r="DC1124" s="7">
        <v>-7639.1361999996006</v>
      </c>
      <c r="DD1124" s="7">
        <v>4864913.2512999997</v>
      </c>
      <c r="DE1124" s="25">
        <f t="shared" si="551"/>
        <v>290.02749488062841</v>
      </c>
      <c r="DF1124" s="6">
        <v>8943</v>
      </c>
      <c r="DG1124" s="21">
        <v>0.24348969750109609</v>
      </c>
      <c r="DH1124" s="7">
        <v>-7639.6495000012219</v>
      </c>
      <c r="DI1124" s="7">
        <v>4864915.0411999971</v>
      </c>
      <c r="DJ1124" s="25">
        <f t="shared" si="552"/>
        <v>284.49696613104135</v>
      </c>
      <c r="DK1124" s="6">
        <v>9855</v>
      </c>
      <c r="DL1124" s="21">
        <v>0.24572169403630079</v>
      </c>
      <c r="DM1124" s="7">
        <v>-7639.1361999996006</v>
      </c>
      <c r="DN1124" s="7">
        <v>4864913.2512999997</v>
      </c>
      <c r="DO1124" s="25">
        <f t="shared" si="553"/>
        <v>274.30011965060015</v>
      </c>
      <c r="DP1124" s="6">
        <v>9856</v>
      </c>
      <c r="DQ1124" s="21">
        <v>0.2459571434935626</v>
      </c>
      <c r="DR1124" s="7">
        <v>-7639.6495000012219</v>
      </c>
      <c r="DS1124" s="7">
        <v>4864915.0411999971</v>
      </c>
      <c r="DT1124" s="25">
        <f t="shared" si="554"/>
        <v>273.2513005674445</v>
      </c>
      <c r="DU1124" s="6">
        <v>8491</v>
      </c>
      <c r="DV1124" s="21">
        <v>0.24699344023323611</v>
      </c>
      <c r="DW1124" s="7">
        <v>-7636.9602000005543</v>
      </c>
      <c r="DX1124" s="7">
        <v>4864905.6596999988</v>
      </c>
      <c r="DY1124" s="25">
        <f t="shared" si="555"/>
        <v>268.69421931663265</v>
      </c>
      <c r="DZ1124" s="6">
        <v>10771</v>
      </c>
      <c r="EA1124" s="21">
        <v>0.2503252586580757</v>
      </c>
      <c r="EB1124" s="7">
        <v>-7636.9602000005543</v>
      </c>
      <c r="EC1124" s="7">
        <v>4864905.6596999988</v>
      </c>
      <c r="ED1124" s="25">
        <f t="shared" si="556"/>
        <v>254.67206257587506</v>
      </c>
      <c r="EE1124" s="6">
        <v>10314</v>
      </c>
      <c r="EF1124" s="21">
        <v>0.25036538376367429</v>
      </c>
      <c r="EG1124" s="7">
        <v>-7636.9602000005543</v>
      </c>
      <c r="EH1124" s="7">
        <v>4864905.6596999988</v>
      </c>
      <c r="EI1124" s="25">
        <f t="shared" si="557"/>
        <v>254.50884053720225</v>
      </c>
    </row>
    <row r="1125" spans="1:139" x14ac:dyDescent="0.25">
      <c r="A1125" s="6">
        <v>1111</v>
      </c>
      <c r="B1125" s="6">
        <v>0</v>
      </c>
      <c r="C1125" s="6">
        <v>0</v>
      </c>
      <c r="D1125" s="6">
        <v>0</v>
      </c>
      <c r="E1125" s="6">
        <v>0</v>
      </c>
      <c r="F1125" s="20">
        <f t="shared" si="527"/>
        <v>1</v>
      </c>
      <c r="G1125" s="20">
        <f t="shared" si="528"/>
        <v>1</v>
      </c>
      <c r="H1125" s="20">
        <f t="shared" si="529"/>
        <v>1</v>
      </c>
      <c r="I1125" s="7">
        <v>-7636.6540050529147</v>
      </c>
      <c r="J1125" s="7">
        <v>4864904.935863005</v>
      </c>
      <c r="K1125" s="6">
        <v>3</v>
      </c>
      <c r="L1125" s="6">
        <v>6</v>
      </c>
      <c r="M1125" s="7">
        <v>-7640.2049987506671</v>
      </c>
      <c r="N1125" s="7">
        <v>4864916.0523748752</v>
      </c>
      <c r="O1125" s="26">
        <f t="shared" si="530"/>
        <v>-7640.2049987506662</v>
      </c>
      <c r="P1125" s="26">
        <f t="shared" si="531"/>
        <v>4864916.0523748752</v>
      </c>
      <c r="Q1125" s="20">
        <f t="shared" si="532"/>
        <v>1</v>
      </c>
      <c r="R1125" s="26">
        <f t="shared" si="533"/>
        <v>11.669892561683053</v>
      </c>
      <c r="S1125" s="26">
        <f>R1125*'8_HeSo_Mercator'!$B$7</f>
        <v>8.9406122783024244</v>
      </c>
      <c r="T1125" s="6">
        <v>11225</v>
      </c>
      <c r="U1125" s="21">
        <v>0.2201875905973085</v>
      </c>
      <c r="V1125" s="7">
        <v>-7641.28579999879</v>
      </c>
      <c r="W1125" s="7">
        <v>4864920.7506000027</v>
      </c>
      <c r="X1125" s="25">
        <f t="shared" si="534"/>
        <v>425.43052053970217</v>
      </c>
      <c r="Y1125" s="6">
        <v>10768</v>
      </c>
      <c r="Z1125" s="21">
        <v>0.23531034017117439</v>
      </c>
      <c r="AA1125" s="7">
        <v>-7641.28579999879</v>
      </c>
      <c r="AB1125" s="7">
        <v>4864920.7506000027</v>
      </c>
      <c r="AC1125" s="25">
        <f t="shared" si="535"/>
        <v>326.16394650473177</v>
      </c>
      <c r="AD1125" s="6">
        <v>7166</v>
      </c>
      <c r="AE1125" s="21">
        <v>0.24275123784496611</v>
      </c>
      <c r="AF1125" s="7">
        <v>-7641.28579999879</v>
      </c>
      <c r="AG1125" s="7">
        <v>4864920.7506000027</v>
      </c>
      <c r="AH1125" s="25">
        <f t="shared" si="536"/>
        <v>287.97460243604792</v>
      </c>
      <c r="AI1125" s="6">
        <v>7174</v>
      </c>
      <c r="AJ1125" s="21">
        <v>0.24423317097318201</v>
      </c>
      <c r="AK1125" s="7">
        <v>-7640.7039999999106</v>
      </c>
      <c r="AL1125" s="7">
        <v>4864913.5625</v>
      </c>
      <c r="AM1125" s="25">
        <f t="shared" si="537"/>
        <v>281.04858789285987</v>
      </c>
      <c r="AN1125" s="6">
        <v>8055</v>
      </c>
      <c r="AO1125" s="21">
        <v>0.24471014069693239</v>
      </c>
      <c r="AP1125" s="7">
        <v>-7639.1361999996006</v>
      </c>
      <c r="AQ1125" s="7">
        <v>4864913.2512999997</v>
      </c>
      <c r="AR1125" s="25">
        <f t="shared" si="538"/>
        <v>278.86379487119859</v>
      </c>
      <c r="AS1125" s="6">
        <v>8943</v>
      </c>
      <c r="AT1125" s="21">
        <v>0.2496301875621362</v>
      </c>
      <c r="AU1125" s="7">
        <v>-7639.6495000012219</v>
      </c>
      <c r="AV1125" s="7">
        <v>4864915.0411999971</v>
      </c>
      <c r="AW1125" s="25">
        <f t="shared" si="539"/>
        <v>257.52037010159717</v>
      </c>
      <c r="AX1125" s="6">
        <v>11226</v>
      </c>
      <c r="AY1125" s="21">
        <v>0.26425097710906981</v>
      </c>
      <c r="AZ1125" s="7">
        <v>-7639.1361999996006</v>
      </c>
      <c r="BA1125" s="7">
        <v>4864913.2512999997</v>
      </c>
      <c r="BB1125" s="25">
        <f t="shared" si="540"/>
        <v>205.08485622114759</v>
      </c>
      <c r="BC1125" s="6">
        <v>9856</v>
      </c>
      <c r="BD1125" s="21">
        <v>0.26716872173469908</v>
      </c>
      <c r="BE1125" s="7">
        <v>-7639.6495000012219</v>
      </c>
      <c r="BF1125" s="7">
        <v>4864915.0411999971</v>
      </c>
      <c r="BG1125" s="25">
        <f t="shared" si="541"/>
        <v>196.27163923289163</v>
      </c>
      <c r="BH1125" s="6">
        <v>11224</v>
      </c>
      <c r="BI1125" s="21">
        <v>0.26753448288595461</v>
      </c>
      <c r="BJ1125" s="7">
        <v>-7640.7039999999106</v>
      </c>
      <c r="BK1125" s="7">
        <v>4864913.5625</v>
      </c>
      <c r="BL1125" s="25">
        <f t="shared" si="542"/>
        <v>195.20050320623758</v>
      </c>
      <c r="BM1125" s="6">
        <v>10308</v>
      </c>
      <c r="BN1125" s="21">
        <v>0.2757188372320154</v>
      </c>
      <c r="BO1125" s="7">
        <v>-7641.28579999879</v>
      </c>
      <c r="BP1125" s="7">
        <v>4864920.7506000027</v>
      </c>
      <c r="BQ1125" s="25">
        <f t="shared" si="543"/>
        <v>173.03511533537011</v>
      </c>
      <c r="BR1125" s="6">
        <v>8488</v>
      </c>
      <c r="BS1125" s="21">
        <v>0.27766269808877608</v>
      </c>
      <c r="BT1125" s="7">
        <v>-7640.7039999999106</v>
      </c>
      <c r="BU1125" s="7">
        <v>4864913.5625</v>
      </c>
      <c r="BV1125" s="25">
        <f t="shared" si="544"/>
        <v>168.24022566677451</v>
      </c>
      <c r="BW1125" s="6">
        <v>11230</v>
      </c>
      <c r="BX1125" s="21">
        <v>0.27815409383522788</v>
      </c>
      <c r="BY1125" s="7">
        <v>-7636.9602000005543</v>
      </c>
      <c r="BZ1125" s="7">
        <v>4864905.6596999988</v>
      </c>
      <c r="CA1125" s="25">
        <f t="shared" si="545"/>
        <v>167.0544985726506</v>
      </c>
      <c r="CB1125" s="6">
        <v>8943</v>
      </c>
      <c r="CC1125" s="21">
        <v>0.20542234332425069</v>
      </c>
      <c r="CD1125" s="7">
        <v>-7639.6495000012219</v>
      </c>
      <c r="CE1125" s="7">
        <v>4864915.0411999971</v>
      </c>
      <c r="CF1125" s="25">
        <f t="shared" si="546"/>
        <v>561.57696286114356</v>
      </c>
      <c r="CG1125" s="6">
        <v>11225</v>
      </c>
      <c r="CH1125" s="21">
        <v>0.22255041181482529</v>
      </c>
      <c r="CI1125" s="7">
        <v>-7641.28579999879</v>
      </c>
      <c r="CJ1125" s="7">
        <v>4864920.7506000027</v>
      </c>
      <c r="CK1125" s="25">
        <f t="shared" si="547"/>
        <v>407.64900909771126</v>
      </c>
      <c r="CL1125" s="6">
        <v>8055</v>
      </c>
      <c r="CM1125" s="21">
        <v>0.2257845953710228</v>
      </c>
      <c r="CN1125" s="7">
        <v>-7639.1361999996006</v>
      </c>
      <c r="CO1125" s="7">
        <v>4864913.2512999997</v>
      </c>
      <c r="CP1125" s="25">
        <f t="shared" si="548"/>
        <v>384.78910622749652</v>
      </c>
      <c r="CQ1125" s="6">
        <v>9856</v>
      </c>
      <c r="CR1125" s="21">
        <v>0.22631411541812441</v>
      </c>
      <c r="CS1125" s="7">
        <v>-7639.6495000012219</v>
      </c>
      <c r="CT1125" s="7">
        <v>4864915.0411999971</v>
      </c>
      <c r="CU1125" s="25">
        <f t="shared" si="549"/>
        <v>381.20047351008913</v>
      </c>
      <c r="CV1125" s="6">
        <v>8053</v>
      </c>
      <c r="CW1125" s="21">
        <v>0.2288523122963543</v>
      </c>
      <c r="CX1125" s="7">
        <v>-7639.6495000012219</v>
      </c>
      <c r="CY1125" s="7">
        <v>4864915.0411999971</v>
      </c>
      <c r="CZ1125" s="25">
        <f t="shared" si="550"/>
        <v>364.56819716878363</v>
      </c>
      <c r="DA1125" s="6">
        <v>10767</v>
      </c>
      <c r="DB1125" s="21">
        <v>0.23011791524756769</v>
      </c>
      <c r="DC1125" s="7">
        <v>-7639.6495000012219</v>
      </c>
      <c r="DD1125" s="7">
        <v>4864915.0411999971</v>
      </c>
      <c r="DE1125" s="25">
        <f t="shared" si="551"/>
        <v>356.61390779270346</v>
      </c>
      <c r="DF1125" s="6">
        <v>7168</v>
      </c>
      <c r="DG1125" s="21">
        <v>0.23053220531394439</v>
      </c>
      <c r="DH1125" s="7">
        <v>-7639.6495000012219</v>
      </c>
      <c r="DI1125" s="7">
        <v>4864915.0411999971</v>
      </c>
      <c r="DJ1125" s="25">
        <f t="shared" si="552"/>
        <v>354.05732241670137</v>
      </c>
      <c r="DK1125" s="6">
        <v>7174</v>
      </c>
      <c r="DL1125" s="21">
        <v>0.23636781411112551</v>
      </c>
      <c r="DM1125" s="7">
        <v>-7640.7039999999106</v>
      </c>
      <c r="DN1125" s="7">
        <v>4864913.5625</v>
      </c>
      <c r="DO1125" s="25">
        <f t="shared" si="553"/>
        <v>320.36616632009333</v>
      </c>
      <c r="DP1125" s="6">
        <v>7166</v>
      </c>
      <c r="DQ1125" s="21">
        <v>0.2393866250177481</v>
      </c>
      <c r="DR1125" s="7">
        <v>-7641.28579999879</v>
      </c>
      <c r="DS1125" s="7">
        <v>4864920.7506000027</v>
      </c>
      <c r="DT1125" s="25">
        <f t="shared" si="554"/>
        <v>304.5092379346039</v>
      </c>
      <c r="DU1125" s="6">
        <v>16315</v>
      </c>
      <c r="DV1125" s="21">
        <v>0.24231871032971969</v>
      </c>
      <c r="DW1125" s="7">
        <v>-7639.1361999996006</v>
      </c>
      <c r="DX1125" s="7">
        <v>4864913.2512999997</v>
      </c>
      <c r="DY1125" s="25">
        <f t="shared" si="555"/>
        <v>290.0361985633441</v>
      </c>
      <c r="DZ1125" s="6">
        <v>8056</v>
      </c>
      <c r="EA1125" s="21">
        <v>0.24245254511990769</v>
      </c>
      <c r="EB1125" s="7">
        <v>-7640.7039999999106</v>
      </c>
      <c r="EC1125" s="7">
        <v>4864913.5625</v>
      </c>
      <c r="ED1125" s="25">
        <f t="shared" si="556"/>
        <v>289.3963239861414</v>
      </c>
      <c r="EE1125" s="6">
        <v>10768</v>
      </c>
      <c r="EF1125" s="21">
        <v>0.24437086984024439</v>
      </c>
      <c r="EG1125" s="7">
        <v>-7641.28579999879</v>
      </c>
      <c r="EH1125" s="7">
        <v>4864920.7506000027</v>
      </c>
      <c r="EI1125" s="25">
        <f t="shared" si="557"/>
        <v>280.41565853927631</v>
      </c>
    </row>
    <row r="1126" spans="1:139" x14ac:dyDescent="0.25">
      <c r="A1126" s="6">
        <v>1112</v>
      </c>
      <c r="B1126" s="6">
        <v>0</v>
      </c>
      <c r="C1126" s="6">
        <v>0</v>
      </c>
      <c r="D1126" s="6">
        <v>0</v>
      </c>
      <c r="E1126" s="6">
        <v>0</v>
      </c>
      <c r="F1126" s="20">
        <f t="shared" si="527"/>
        <v>1</v>
      </c>
      <c r="G1126" s="20">
        <f t="shared" si="528"/>
        <v>1</v>
      </c>
      <c r="H1126" s="20">
        <f t="shared" si="529"/>
        <v>1</v>
      </c>
      <c r="I1126" s="7">
        <v>-7637.9441199988123</v>
      </c>
      <c r="J1126" s="7">
        <v>4864903.5359000079</v>
      </c>
      <c r="K1126" s="6">
        <v>6</v>
      </c>
      <c r="L1126" s="6">
        <v>6</v>
      </c>
      <c r="M1126" s="7">
        <v>-7639.4718020605469</v>
      </c>
      <c r="N1126" s="7">
        <v>4864913.4420187343</v>
      </c>
      <c r="O1126" s="26">
        <f t="shared" si="530"/>
        <v>-7639.4718020605487</v>
      </c>
      <c r="P1126" s="26">
        <f t="shared" si="531"/>
        <v>4864913.4420187343</v>
      </c>
      <c r="Q1126" s="20">
        <f t="shared" si="532"/>
        <v>1</v>
      </c>
      <c r="R1126" s="26">
        <f t="shared" si="533"/>
        <v>10.02322306957439</v>
      </c>
      <c r="S1126" s="26">
        <f>R1126*'8_HeSo_Mercator'!$B$7</f>
        <v>7.6790553786449465</v>
      </c>
      <c r="T1126" s="6">
        <v>8055</v>
      </c>
      <c r="U1126" s="21">
        <v>0.19725602108228529</v>
      </c>
      <c r="V1126" s="7">
        <v>-7639.1361999996006</v>
      </c>
      <c r="W1126" s="7">
        <v>4864913.2512999997</v>
      </c>
      <c r="X1126" s="25">
        <f t="shared" si="534"/>
        <v>660.50928299497866</v>
      </c>
      <c r="Y1126" s="6">
        <v>8943</v>
      </c>
      <c r="Z1126" s="21">
        <v>0.23920069800716301</v>
      </c>
      <c r="AA1126" s="7">
        <v>-7639.6495000012219</v>
      </c>
      <c r="AB1126" s="7">
        <v>4864915.0411999971</v>
      </c>
      <c r="AC1126" s="25">
        <f t="shared" si="535"/>
        <v>305.45710368379417</v>
      </c>
      <c r="AD1126" s="6">
        <v>11230</v>
      </c>
      <c r="AE1126" s="21">
        <v>0.24927802795897799</v>
      </c>
      <c r="AF1126" s="7">
        <v>-7636.9602000005543</v>
      </c>
      <c r="AG1126" s="7">
        <v>4864905.6596999988</v>
      </c>
      <c r="AH1126" s="25">
        <f t="shared" si="536"/>
        <v>258.97867155875224</v>
      </c>
      <c r="AI1126" s="6">
        <v>8056</v>
      </c>
      <c r="AJ1126" s="21">
        <v>0.2506392733665086</v>
      </c>
      <c r="AK1126" s="7">
        <v>-7640.7039999999106</v>
      </c>
      <c r="AL1126" s="7">
        <v>4864913.5625</v>
      </c>
      <c r="AM1126" s="25">
        <f t="shared" si="537"/>
        <v>253.39819020631182</v>
      </c>
      <c r="AN1126" s="6">
        <v>10312</v>
      </c>
      <c r="AO1126" s="21">
        <v>0.25120783769105248</v>
      </c>
      <c r="AP1126" s="7">
        <v>-7639.1361999996006</v>
      </c>
      <c r="AQ1126" s="7">
        <v>4864913.2512999997</v>
      </c>
      <c r="AR1126" s="25">
        <f t="shared" si="538"/>
        <v>251.11187965581595</v>
      </c>
      <c r="AS1126" s="6">
        <v>7168</v>
      </c>
      <c r="AT1126" s="21">
        <v>0.25663303158910128</v>
      </c>
      <c r="AU1126" s="7">
        <v>-7639.6495000012219</v>
      </c>
      <c r="AV1126" s="7">
        <v>4864915.0411999971</v>
      </c>
      <c r="AW1126" s="25">
        <f t="shared" si="539"/>
        <v>230.54185479701508</v>
      </c>
      <c r="AX1126" s="6">
        <v>8944</v>
      </c>
      <c r="AY1126" s="21">
        <v>0.26541578605125971</v>
      </c>
      <c r="AZ1126" s="7">
        <v>-7640.7039999999106</v>
      </c>
      <c r="BA1126" s="7">
        <v>4864913.5625</v>
      </c>
      <c r="BB1126" s="25">
        <f t="shared" si="540"/>
        <v>201.50832879817557</v>
      </c>
      <c r="BC1126" s="6">
        <v>9856</v>
      </c>
      <c r="BD1126" s="21">
        <v>0.26629008387970737</v>
      </c>
      <c r="BE1126" s="7">
        <v>-7639.6495000012219</v>
      </c>
      <c r="BF1126" s="7">
        <v>4864915.0411999971</v>
      </c>
      <c r="BG1126" s="25">
        <f t="shared" si="541"/>
        <v>198.87492191576959</v>
      </c>
      <c r="BH1126" s="6">
        <v>11226</v>
      </c>
      <c r="BI1126" s="21">
        <v>0.26802778995459969</v>
      </c>
      <c r="BJ1126" s="7">
        <v>-7639.1361999996006</v>
      </c>
      <c r="BK1126" s="7">
        <v>4864913.2512999997</v>
      </c>
      <c r="BL1126" s="25">
        <f t="shared" si="542"/>
        <v>193.76739405017258</v>
      </c>
      <c r="BM1126" s="6">
        <v>10767</v>
      </c>
      <c r="BN1126" s="21">
        <v>0.26865605619662442</v>
      </c>
      <c r="BO1126" s="7">
        <v>-7639.6495000012219</v>
      </c>
      <c r="BP1126" s="7">
        <v>4864915.0411999971</v>
      </c>
      <c r="BQ1126" s="25">
        <f t="shared" si="543"/>
        <v>191.96120147422241</v>
      </c>
      <c r="BR1126" s="6">
        <v>8053</v>
      </c>
      <c r="BS1126" s="21">
        <v>0.26953049059838829</v>
      </c>
      <c r="BT1126" s="7">
        <v>-7639.6495000012219</v>
      </c>
      <c r="BU1126" s="7">
        <v>4864915.0411999971</v>
      </c>
      <c r="BV1126" s="25">
        <f t="shared" si="544"/>
        <v>189.48218878132874</v>
      </c>
      <c r="BW1126" s="6">
        <v>9855</v>
      </c>
      <c r="BX1126" s="21">
        <v>0.27000368917700152</v>
      </c>
      <c r="BY1126" s="7">
        <v>-7639.1361999996006</v>
      </c>
      <c r="BZ1126" s="7">
        <v>4864913.2512999997</v>
      </c>
      <c r="CA1126" s="25">
        <f t="shared" si="545"/>
        <v>188.15735846364831</v>
      </c>
      <c r="CB1126" s="6">
        <v>8055</v>
      </c>
      <c r="CC1126" s="21">
        <v>0.19344156368629351</v>
      </c>
      <c r="CD1126" s="7">
        <v>-7639.1361999996006</v>
      </c>
      <c r="CE1126" s="7">
        <v>4864913.2512999997</v>
      </c>
      <c r="CF1126" s="25">
        <f t="shared" si="546"/>
        <v>714.16871811256237</v>
      </c>
      <c r="CG1126" s="6">
        <v>8943</v>
      </c>
      <c r="CH1126" s="21">
        <v>0.2105562322371092</v>
      </c>
      <c r="CI1126" s="7">
        <v>-7639.6495000012219</v>
      </c>
      <c r="CJ1126" s="7">
        <v>4864915.0411999971</v>
      </c>
      <c r="CK1126" s="25">
        <f t="shared" si="547"/>
        <v>508.7771493068646</v>
      </c>
      <c r="CL1126" s="6">
        <v>8056</v>
      </c>
      <c r="CM1126" s="21">
        <v>0.21766535690897179</v>
      </c>
      <c r="CN1126" s="7">
        <v>-7640.7039999999106</v>
      </c>
      <c r="CO1126" s="7">
        <v>4864913.5625</v>
      </c>
      <c r="CP1126" s="25">
        <f t="shared" si="548"/>
        <v>445.49491050829175</v>
      </c>
      <c r="CQ1126" s="6">
        <v>9856</v>
      </c>
      <c r="CR1126" s="21">
        <v>0.22322495570115791</v>
      </c>
      <c r="CS1126" s="7">
        <v>-7639.6495000012219</v>
      </c>
      <c r="CT1126" s="7">
        <v>4864915.0411999971</v>
      </c>
      <c r="CU1126" s="25">
        <f t="shared" si="549"/>
        <v>402.74394351341971</v>
      </c>
      <c r="CV1126" s="6">
        <v>9403</v>
      </c>
      <c r="CW1126" s="21">
        <v>0.23223668884114609</v>
      </c>
      <c r="CX1126" s="7">
        <v>-7640.7039999999106</v>
      </c>
      <c r="CY1126" s="7">
        <v>4864913.5625</v>
      </c>
      <c r="CZ1126" s="25">
        <f t="shared" si="550"/>
        <v>343.77688863967097</v>
      </c>
      <c r="DA1126" s="6">
        <v>7168</v>
      </c>
      <c r="DB1126" s="21">
        <v>0.23280167552763001</v>
      </c>
      <c r="DC1126" s="7">
        <v>-7639.6495000012219</v>
      </c>
      <c r="DD1126" s="7">
        <v>4864915.0411999971</v>
      </c>
      <c r="DE1126" s="25">
        <f t="shared" si="551"/>
        <v>340.45176746421299</v>
      </c>
      <c r="DF1126" s="6">
        <v>8053</v>
      </c>
      <c r="DG1126" s="21">
        <v>0.23396158279976109</v>
      </c>
      <c r="DH1126" s="7">
        <v>-7639.6495000012219</v>
      </c>
      <c r="DI1126" s="7">
        <v>4864915.0411999971</v>
      </c>
      <c r="DJ1126" s="25">
        <f t="shared" si="552"/>
        <v>333.75040149292613</v>
      </c>
      <c r="DK1126" s="6">
        <v>10767</v>
      </c>
      <c r="DL1126" s="21">
        <v>0.2350681386226697</v>
      </c>
      <c r="DM1126" s="7">
        <v>-7639.6495000012219</v>
      </c>
      <c r="DN1126" s="7">
        <v>4864915.0411999971</v>
      </c>
      <c r="DO1126" s="25">
        <f t="shared" si="553"/>
        <v>327.51027254072346</v>
      </c>
      <c r="DP1126" s="6">
        <v>9855</v>
      </c>
      <c r="DQ1126" s="21">
        <v>0.23950320512820511</v>
      </c>
      <c r="DR1126" s="7">
        <v>-7639.1361999996006</v>
      </c>
      <c r="DS1126" s="7">
        <v>4864913.2512999997</v>
      </c>
      <c r="DT1126" s="25">
        <f t="shared" si="554"/>
        <v>303.91678140654892</v>
      </c>
      <c r="DU1126" s="6">
        <v>11230</v>
      </c>
      <c r="DV1126" s="21">
        <v>0.24062821480008231</v>
      </c>
      <c r="DW1126" s="7">
        <v>-7636.9602000005543</v>
      </c>
      <c r="DX1126" s="7">
        <v>4864905.6596999988</v>
      </c>
      <c r="DY1126" s="25">
        <f t="shared" si="555"/>
        <v>298.27290478146369</v>
      </c>
      <c r="DZ1126" s="6">
        <v>8944</v>
      </c>
      <c r="EA1126" s="21">
        <v>0.24338866179985111</v>
      </c>
      <c r="EB1126" s="7">
        <v>-7640.7039999999106</v>
      </c>
      <c r="EC1126" s="7">
        <v>4864913.5625</v>
      </c>
      <c r="ED1126" s="25">
        <f t="shared" si="556"/>
        <v>284.96966282584862</v>
      </c>
      <c r="EE1126" s="6">
        <v>10312</v>
      </c>
      <c r="EF1126" s="21">
        <v>0.24397468882553369</v>
      </c>
      <c r="EG1126" s="7">
        <v>-7639.1361999996006</v>
      </c>
      <c r="EH1126" s="7">
        <v>4864913.2512999997</v>
      </c>
      <c r="EI1126" s="25">
        <f t="shared" si="557"/>
        <v>282.24152431088021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
  <sheetViews>
    <sheetView workbookViewId="0"/>
  </sheetViews>
  <sheetFormatPr defaultRowHeight="13.8" x14ac:dyDescent="0.25"/>
  <cols>
    <col min="1" max="1" width="36" customWidth="1"/>
    <col min="2" max="3" width="16" customWidth="1"/>
    <col min="4" max="4" width="9" customWidth="1"/>
    <col min="5" max="6" width="18" customWidth="1"/>
    <col min="7" max="7" width="9" customWidth="1"/>
  </cols>
  <sheetData>
    <row r="1" spans="1:7" ht="26.4" x14ac:dyDescent="0.25">
      <c r="A1" s="5" t="s">
        <v>312</v>
      </c>
      <c r="B1" s="5" t="s">
        <v>468</v>
      </c>
      <c r="C1" s="5" t="s">
        <v>469</v>
      </c>
      <c r="D1" s="5" t="s">
        <v>470</v>
      </c>
      <c r="E1" s="5" t="s">
        <v>471</v>
      </c>
      <c r="F1" s="5" t="s">
        <v>472</v>
      </c>
      <c r="G1" s="5" t="s">
        <v>470</v>
      </c>
    </row>
    <row r="2" spans="1:7" x14ac:dyDescent="0.25">
      <c r="A2" s="22" t="s">
        <v>316</v>
      </c>
      <c r="B2" s="31">
        <f>'5_DuDoan_kNN_cu'!B4</f>
        <v>0.98739873987398741</v>
      </c>
      <c r="C2" s="32">
        <v>0.98739900000000003</v>
      </c>
      <c r="D2" s="10" t="str">
        <f t="shared" ref="D2:D7" si="0">IF(ABS(B2-C2)&lt;=0.0001,"KHỚP","LỆCH")</f>
        <v>KHỚP</v>
      </c>
      <c r="E2" s="31">
        <f>'6_DuDoan_ToiUu'!B4</f>
        <v>0.99909990999099907</v>
      </c>
      <c r="F2" s="32">
        <v>0.99909999999999999</v>
      </c>
      <c r="G2" s="10" t="str">
        <f t="shared" ref="G2:G7" si="1">IF(ABS(E2-F2)&lt;=0.0001,"KHỚP","LỆCH")</f>
        <v>KHỚP</v>
      </c>
    </row>
    <row r="3" spans="1:7" x14ac:dyDescent="0.25">
      <c r="A3" s="22" t="s">
        <v>317</v>
      </c>
      <c r="B3" s="31">
        <f>'5_DuDoan_kNN_cu'!B5</f>
        <v>0.87938793879387944</v>
      </c>
      <c r="C3" s="32">
        <v>0.87938799999999995</v>
      </c>
      <c r="D3" s="10" t="str">
        <f t="shared" si="0"/>
        <v>KHỚP</v>
      </c>
      <c r="E3" s="31">
        <f>'6_DuDoan_ToiUu'!B5</f>
        <v>0.94689468946894695</v>
      </c>
      <c r="F3" s="32">
        <v>0.94689500000000004</v>
      </c>
      <c r="G3" s="10" t="str">
        <f t="shared" si="1"/>
        <v>KHỚP</v>
      </c>
    </row>
    <row r="4" spans="1:7" x14ac:dyDescent="0.25">
      <c r="A4" s="22" t="s">
        <v>318</v>
      </c>
      <c r="B4" s="31">
        <f>'5_DuDoan_kNN_cu'!B6</f>
        <v>0.87758775877587758</v>
      </c>
      <c r="C4" s="32">
        <v>0.87758800000000003</v>
      </c>
      <c r="D4" s="10" t="str">
        <f t="shared" si="0"/>
        <v>KHỚP</v>
      </c>
      <c r="E4" s="31">
        <f>'6_DuDoan_ToiUu'!B6</f>
        <v>0.94689468946894695</v>
      </c>
      <c r="F4" s="32">
        <v>0.94689500000000004</v>
      </c>
      <c r="G4" s="10" t="str">
        <f t="shared" si="1"/>
        <v>KHỚP</v>
      </c>
    </row>
    <row r="5" spans="1:7" x14ac:dyDescent="0.25">
      <c r="A5" s="22" t="s">
        <v>321</v>
      </c>
      <c r="B5" s="33">
        <f>'5_DuDoan_kNN_cu'!B9</f>
        <v>9.2770296963095245</v>
      </c>
      <c r="C5" s="34">
        <v>9.2769999999999992</v>
      </c>
      <c r="D5" s="10" t="str">
        <f t="shared" si="0"/>
        <v>KHỚP</v>
      </c>
      <c r="E5" s="33">
        <f>'6_DuDoan_ToiUu'!B9</f>
        <v>5.3558230628471737</v>
      </c>
      <c r="F5" s="34">
        <v>5.3558000000000003</v>
      </c>
      <c r="G5" s="10" t="str">
        <f t="shared" si="1"/>
        <v>KHỚP</v>
      </c>
    </row>
    <row r="6" spans="1:7" x14ac:dyDescent="0.25">
      <c r="A6" s="22" t="s">
        <v>322</v>
      </c>
      <c r="B6" s="33">
        <f>'5_DuDoan_kNN_cu'!B10</f>
        <v>4.6095608089532059</v>
      </c>
      <c r="C6" s="34">
        <v>4.6096000000000004</v>
      </c>
      <c r="D6" s="10" t="str">
        <f t="shared" si="0"/>
        <v>KHỚP</v>
      </c>
      <c r="E6" s="33">
        <f>'6_DuDoan_ToiUu'!B10</f>
        <v>3.5224509370892978</v>
      </c>
      <c r="F6" s="34">
        <v>3.5224000000000002</v>
      </c>
      <c r="G6" s="10" t="str">
        <f t="shared" si="1"/>
        <v>KHỚP</v>
      </c>
    </row>
    <row r="7" spans="1:7" x14ac:dyDescent="0.25">
      <c r="A7" s="22" t="s">
        <v>323</v>
      </c>
      <c r="B7" s="33">
        <f>'5_DuDoan_kNN_cu'!B11</f>
        <v>17.021231700495008</v>
      </c>
      <c r="C7" s="34">
        <v>17.0212</v>
      </c>
      <c r="D7" s="10" t="str">
        <f t="shared" si="0"/>
        <v>KHỚP</v>
      </c>
      <c r="E7" s="33">
        <f>'6_DuDoan_ToiUu'!B11</f>
        <v>11.89222205555915</v>
      </c>
      <c r="F7" s="34">
        <v>11.892200000000001</v>
      </c>
      <c r="G7" s="10" t="str">
        <f t="shared" si="1"/>
        <v>KHỚP</v>
      </c>
    </row>
    <row r="10" spans="1:7" x14ac:dyDescent="0.25">
      <c r="A10" s="18" t="s">
        <v>473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3.8" x14ac:dyDescent="0.25"/>
  <cols>
    <col min="1" max="1" width="58" customWidth="1"/>
    <col min="2" max="2" width="18" customWidth="1"/>
  </cols>
  <sheetData>
    <row r="1" spans="1:2" x14ac:dyDescent="0.25">
      <c r="A1" s="18" t="s">
        <v>474</v>
      </c>
    </row>
    <row r="2" spans="1:2" x14ac:dyDescent="0.25">
      <c r="A2" s="22" t="s">
        <v>475</v>
      </c>
      <c r="B2" s="8">
        <v>4864745.7450159714</v>
      </c>
    </row>
    <row r="3" spans="1:2" x14ac:dyDescent="0.25">
      <c r="A3" s="22" t="s">
        <v>476</v>
      </c>
      <c r="B3" s="8">
        <v>4865016.6877999976</v>
      </c>
    </row>
    <row r="4" spans="1:2" x14ac:dyDescent="0.25">
      <c r="A4" s="22" t="s">
        <v>477</v>
      </c>
      <c r="B4" s="8">
        <v>6378137</v>
      </c>
    </row>
    <row r="5" spans="1:2" x14ac:dyDescent="0.25">
      <c r="A5" s="22" t="s">
        <v>478</v>
      </c>
      <c r="B5" s="9">
        <f>(B2+B3)/2</f>
        <v>4864881.2164079845</v>
      </c>
    </row>
    <row r="6" spans="1:2" x14ac:dyDescent="0.25">
      <c r="A6" s="22" t="s">
        <v>479</v>
      </c>
      <c r="B6" s="24">
        <f>DEGREES(2*ATAN(EXP(B5/B4))-PI()/2)</f>
        <v>39.992697909948589</v>
      </c>
    </row>
    <row r="7" spans="1:2" x14ac:dyDescent="0.25">
      <c r="A7" s="22" t="s">
        <v>480</v>
      </c>
      <c r="B7" s="24">
        <f>COS(RADIANS(B6))</f>
        <v>0.76612635729467182</v>
      </c>
    </row>
    <row r="8" spans="1:2" x14ac:dyDescent="0.25">
      <c r="A8" s="22" t="s">
        <v>481</v>
      </c>
      <c r="B8" s="21">
        <v>0.76612599999999997</v>
      </c>
    </row>
    <row r="9" spans="1:2" x14ac:dyDescent="0.25">
      <c r="A9" s="22" t="s">
        <v>482</v>
      </c>
      <c r="B9" s="10" t="str">
        <f>IF(ROUND(B7,6)=B8,"KHỚP","LỆCH")</f>
        <v>KHỚP</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3"/>
  <sheetViews>
    <sheetView workbookViewId="0">
      <pane ySplit="1" topLeftCell="A2" activePane="bottomLeft" state="frozen"/>
      <selection pane="bottomLeft"/>
    </sheetView>
  </sheetViews>
  <sheetFormatPr defaultRowHeight="13.8" x14ac:dyDescent="0.25"/>
  <cols>
    <col min="1" max="1" width="24" customWidth="1"/>
    <col min="2" max="2" width="36" customWidth="1"/>
    <col min="3" max="3" width="40" customWidth="1"/>
    <col min="4" max="4" width="10" customWidth="1"/>
    <col min="5" max="5" width="110" customWidth="1"/>
  </cols>
  <sheetData>
    <row r="1" spans="1:5" x14ac:dyDescent="0.25">
      <c r="A1" s="5" t="s">
        <v>483</v>
      </c>
      <c r="B1" s="5" t="s">
        <v>484</v>
      </c>
      <c r="C1" s="5" t="s">
        <v>485</v>
      </c>
      <c r="D1" s="5" t="s">
        <v>486</v>
      </c>
      <c r="E1" s="5" t="s">
        <v>487</v>
      </c>
    </row>
    <row r="2" spans="1:5" x14ac:dyDescent="0.25">
      <c r="A2" s="20" t="s">
        <v>488</v>
      </c>
      <c r="B2" s="20" t="s">
        <v>45</v>
      </c>
      <c r="C2" s="20" t="s">
        <v>489</v>
      </c>
      <c r="D2" s="35" t="s">
        <v>490</v>
      </c>
      <c r="E2" s="20" t="s">
        <v>491</v>
      </c>
    </row>
    <row r="3" spans="1:5" x14ac:dyDescent="0.25">
      <c r="A3" s="20" t="s">
        <v>488</v>
      </c>
      <c r="B3" s="20" t="s">
        <v>45</v>
      </c>
      <c r="C3" s="20" t="s">
        <v>492</v>
      </c>
      <c r="D3" s="35" t="s">
        <v>490</v>
      </c>
      <c r="E3" s="20" t="s">
        <v>493</v>
      </c>
    </row>
    <row r="4" spans="1:5" x14ac:dyDescent="0.25">
      <c r="A4" s="20" t="s">
        <v>488</v>
      </c>
      <c r="B4" s="20" t="s">
        <v>45</v>
      </c>
      <c r="C4" s="20" t="s">
        <v>494</v>
      </c>
      <c r="D4" s="35" t="s">
        <v>490</v>
      </c>
      <c r="E4" s="20" t="s">
        <v>495</v>
      </c>
    </row>
    <row r="5" spans="1:5" x14ac:dyDescent="0.25">
      <c r="A5" s="20" t="s">
        <v>488</v>
      </c>
      <c r="B5" s="20" t="s">
        <v>45</v>
      </c>
      <c r="C5" s="20" t="s">
        <v>496</v>
      </c>
      <c r="D5" s="35" t="s">
        <v>490</v>
      </c>
      <c r="E5" s="20" t="s">
        <v>497</v>
      </c>
    </row>
    <row r="6" spans="1:5" x14ac:dyDescent="0.25">
      <c r="A6" s="20" t="s">
        <v>488</v>
      </c>
      <c r="B6" s="20" t="s">
        <v>45</v>
      </c>
      <c r="C6" s="20" t="s">
        <v>498</v>
      </c>
      <c r="D6" s="35" t="s">
        <v>490</v>
      </c>
      <c r="E6" s="20" t="s">
        <v>499</v>
      </c>
    </row>
    <row r="7" spans="1:5" x14ac:dyDescent="0.25">
      <c r="A7" s="20" t="s">
        <v>488</v>
      </c>
      <c r="B7" s="20" t="s">
        <v>45</v>
      </c>
      <c r="C7" s="20" t="s">
        <v>500</v>
      </c>
      <c r="D7" s="35" t="s">
        <v>490</v>
      </c>
      <c r="E7" s="20" t="s">
        <v>501</v>
      </c>
    </row>
    <row r="8" spans="1:5" x14ac:dyDescent="0.25">
      <c r="A8" s="20" t="s">
        <v>488</v>
      </c>
      <c r="B8" s="20" t="s">
        <v>45</v>
      </c>
      <c r="C8" s="20" t="s">
        <v>502</v>
      </c>
      <c r="D8" s="35" t="s">
        <v>490</v>
      </c>
      <c r="E8" s="20" t="s">
        <v>503</v>
      </c>
    </row>
    <row r="9" spans="1:5" x14ac:dyDescent="0.25">
      <c r="A9" s="20" t="s">
        <v>488</v>
      </c>
      <c r="B9" s="20" t="s">
        <v>45</v>
      </c>
      <c r="C9" s="20" t="s">
        <v>504</v>
      </c>
      <c r="D9" s="35" t="s">
        <v>490</v>
      </c>
      <c r="E9" s="20" t="s">
        <v>505</v>
      </c>
    </row>
    <row r="10" spans="1:5" x14ac:dyDescent="0.25">
      <c r="A10" s="20" t="s">
        <v>488</v>
      </c>
      <c r="B10" s="20" t="s">
        <v>45</v>
      </c>
      <c r="C10" s="20" t="s">
        <v>506</v>
      </c>
      <c r="D10" s="35" t="s">
        <v>490</v>
      </c>
      <c r="E10" s="20" t="s">
        <v>507</v>
      </c>
    </row>
    <row r="11" spans="1:5" x14ac:dyDescent="0.25">
      <c r="A11" s="20" t="s">
        <v>488</v>
      </c>
      <c r="B11" s="20" t="s">
        <v>60</v>
      </c>
      <c r="C11" s="20" t="s">
        <v>489</v>
      </c>
      <c r="D11" s="35" t="s">
        <v>490</v>
      </c>
      <c r="E11" s="20" t="s">
        <v>508</v>
      </c>
    </row>
    <row r="12" spans="1:5" x14ac:dyDescent="0.25">
      <c r="A12" s="20" t="s">
        <v>488</v>
      </c>
      <c r="B12" s="20" t="s">
        <v>60</v>
      </c>
      <c r="C12" s="20" t="s">
        <v>492</v>
      </c>
      <c r="D12" s="35" t="s">
        <v>490</v>
      </c>
      <c r="E12" s="20" t="s">
        <v>509</v>
      </c>
    </row>
    <row r="13" spans="1:5" x14ac:dyDescent="0.25">
      <c r="A13" s="20" t="s">
        <v>488</v>
      </c>
      <c r="B13" s="20" t="s">
        <v>60</v>
      </c>
      <c r="C13" s="20" t="s">
        <v>494</v>
      </c>
      <c r="D13" s="35" t="s">
        <v>490</v>
      </c>
      <c r="E13" s="20" t="s">
        <v>510</v>
      </c>
    </row>
    <row r="14" spans="1:5" x14ac:dyDescent="0.25">
      <c r="A14" s="20" t="s">
        <v>488</v>
      </c>
      <c r="B14" s="20" t="s">
        <v>60</v>
      </c>
      <c r="C14" s="20" t="s">
        <v>496</v>
      </c>
      <c r="D14" s="35" t="s">
        <v>490</v>
      </c>
      <c r="E14" s="20" t="s">
        <v>511</v>
      </c>
    </row>
    <row r="15" spans="1:5" x14ac:dyDescent="0.25">
      <c r="A15" s="20" t="s">
        <v>488</v>
      </c>
      <c r="B15" s="20" t="s">
        <v>60</v>
      </c>
      <c r="C15" s="20" t="s">
        <v>498</v>
      </c>
      <c r="D15" s="35" t="s">
        <v>490</v>
      </c>
      <c r="E15" s="20" t="s">
        <v>499</v>
      </c>
    </row>
    <row r="16" spans="1:5" x14ac:dyDescent="0.25">
      <c r="A16" s="20" t="s">
        <v>488</v>
      </c>
      <c r="B16" s="20" t="s">
        <v>60</v>
      </c>
      <c r="C16" s="20" t="s">
        <v>500</v>
      </c>
      <c r="D16" s="35" t="s">
        <v>490</v>
      </c>
      <c r="E16" s="20" t="s">
        <v>512</v>
      </c>
    </row>
    <row r="17" spans="1:5" x14ac:dyDescent="0.25">
      <c r="A17" s="20" t="s">
        <v>488</v>
      </c>
      <c r="B17" s="20" t="s">
        <v>60</v>
      </c>
      <c r="C17" s="20" t="s">
        <v>502</v>
      </c>
      <c r="D17" s="35" t="s">
        <v>490</v>
      </c>
      <c r="E17" s="20" t="s">
        <v>513</v>
      </c>
    </row>
    <row r="18" spans="1:5" x14ac:dyDescent="0.25">
      <c r="A18" s="20" t="s">
        <v>488</v>
      </c>
      <c r="B18" s="20" t="s">
        <v>60</v>
      </c>
      <c r="C18" s="20" t="s">
        <v>504</v>
      </c>
      <c r="D18" s="35" t="s">
        <v>490</v>
      </c>
      <c r="E18" s="20" t="s">
        <v>514</v>
      </c>
    </row>
    <row r="19" spans="1:5" x14ac:dyDescent="0.25">
      <c r="A19" s="20" t="s">
        <v>488</v>
      </c>
      <c r="B19" s="20" t="s">
        <v>60</v>
      </c>
      <c r="C19" s="20" t="s">
        <v>506</v>
      </c>
      <c r="D19" s="35" t="s">
        <v>490</v>
      </c>
      <c r="E19" s="20" t="s">
        <v>515</v>
      </c>
    </row>
    <row r="20" spans="1:5" x14ac:dyDescent="0.25">
      <c r="A20" s="20" t="s">
        <v>488</v>
      </c>
      <c r="B20" s="20" t="s">
        <v>73</v>
      </c>
      <c r="C20" s="20" t="s">
        <v>489</v>
      </c>
      <c r="D20" s="35" t="s">
        <v>490</v>
      </c>
      <c r="E20" s="20" t="s">
        <v>516</v>
      </c>
    </row>
    <row r="21" spans="1:5" x14ac:dyDescent="0.25">
      <c r="A21" s="20" t="s">
        <v>488</v>
      </c>
      <c r="B21" s="20" t="s">
        <v>73</v>
      </c>
      <c r="C21" s="20" t="s">
        <v>492</v>
      </c>
      <c r="D21" s="35" t="s">
        <v>490</v>
      </c>
      <c r="E21" s="20" t="s">
        <v>517</v>
      </c>
    </row>
    <row r="22" spans="1:5" x14ac:dyDescent="0.25">
      <c r="A22" s="20" t="s">
        <v>488</v>
      </c>
      <c r="B22" s="20" t="s">
        <v>73</v>
      </c>
      <c r="C22" s="20" t="s">
        <v>518</v>
      </c>
      <c r="D22" s="35" t="s">
        <v>490</v>
      </c>
      <c r="E22" s="20" t="s">
        <v>519</v>
      </c>
    </row>
    <row r="23" spans="1:5" x14ac:dyDescent="0.25">
      <c r="A23" s="20" t="s">
        <v>488</v>
      </c>
      <c r="B23" s="20" t="s">
        <v>73</v>
      </c>
      <c r="C23" s="20" t="s">
        <v>494</v>
      </c>
      <c r="D23" s="35" t="s">
        <v>490</v>
      </c>
      <c r="E23" s="20" t="s">
        <v>520</v>
      </c>
    </row>
    <row r="24" spans="1:5" x14ac:dyDescent="0.25">
      <c r="A24" s="20" t="s">
        <v>488</v>
      </c>
      <c r="B24" s="20" t="s">
        <v>73</v>
      </c>
      <c r="C24" s="20" t="s">
        <v>496</v>
      </c>
      <c r="D24" s="35" t="s">
        <v>490</v>
      </c>
      <c r="E24" s="20" t="s">
        <v>521</v>
      </c>
    </row>
    <row r="25" spans="1:5" x14ac:dyDescent="0.25">
      <c r="A25" s="20" t="s">
        <v>488</v>
      </c>
      <c r="B25" s="20" t="s">
        <v>73</v>
      </c>
      <c r="C25" s="20" t="s">
        <v>498</v>
      </c>
      <c r="D25" s="35" t="s">
        <v>490</v>
      </c>
      <c r="E25" s="20" t="s">
        <v>499</v>
      </c>
    </row>
    <row r="26" spans="1:5" x14ac:dyDescent="0.25">
      <c r="A26" s="20" t="s">
        <v>488</v>
      </c>
      <c r="B26" s="20" t="s">
        <v>73</v>
      </c>
      <c r="C26" s="20" t="s">
        <v>500</v>
      </c>
      <c r="D26" s="35" t="s">
        <v>490</v>
      </c>
      <c r="E26" s="20" t="s">
        <v>503</v>
      </c>
    </row>
    <row r="27" spans="1:5" x14ac:dyDescent="0.25">
      <c r="A27" s="20" t="s">
        <v>488</v>
      </c>
      <c r="B27" s="20" t="s">
        <v>73</v>
      </c>
      <c r="C27" s="20" t="s">
        <v>502</v>
      </c>
      <c r="D27" s="35" t="s">
        <v>490</v>
      </c>
      <c r="E27" s="20" t="s">
        <v>522</v>
      </c>
    </row>
    <row r="28" spans="1:5" x14ac:dyDescent="0.25">
      <c r="A28" s="20" t="s">
        <v>488</v>
      </c>
      <c r="B28" s="20" t="s">
        <v>73</v>
      </c>
      <c r="C28" s="20" t="s">
        <v>504</v>
      </c>
      <c r="D28" s="35" t="s">
        <v>490</v>
      </c>
      <c r="E28" s="20" t="s">
        <v>523</v>
      </c>
    </row>
    <row r="29" spans="1:5" x14ac:dyDescent="0.25">
      <c r="A29" s="20" t="s">
        <v>488</v>
      </c>
      <c r="B29" s="20" t="s">
        <v>73</v>
      </c>
      <c r="C29" s="20" t="s">
        <v>506</v>
      </c>
      <c r="D29" s="35" t="s">
        <v>490</v>
      </c>
      <c r="E29" s="20" t="s">
        <v>524</v>
      </c>
    </row>
    <row r="30" spans="1:5" x14ac:dyDescent="0.25">
      <c r="A30" s="20" t="s">
        <v>525</v>
      </c>
      <c r="B30" s="20"/>
      <c r="C30" s="20" t="s">
        <v>526</v>
      </c>
      <c r="D30" s="35" t="s">
        <v>490</v>
      </c>
      <c r="E30" s="20" t="s">
        <v>527</v>
      </c>
    </row>
    <row r="31" spans="1:5" x14ac:dyDescent="0.25">
      <c r="A31" s="20" t="s">
        <v>525</v>
      </c>
      <c r="B31" s="20"/>
      <c r="C31" s="20" t="s">
        <v>528</v>
      </c>
      <c r="D31" s="35" t="s">
        <v>490</v>
      </c>
      <c r="E31" s="20" t="s">
        <v>529</v>
      </c>
    </row>
    <row r="32" spans="1:5" x14ac:dyDescent="0.25">
      <c r="A32" s="20" t="s">
        <v>525</v>
      </c>
      <c r="B32" s="20"/>
      <c r="C32" s="20" t="s">
        <v>530</v>
      </c>
      <c r="D32" s="35" t="s">
        <v>490</v>
      </c>
      <c r="E32" s="20" t="s">
        <v>531</v>
      </c>
    </row>
    <row r="33" spans="1:5" x14ac:dyDescent="0.25">
      <c r="A33" s="20" t="s">
        <v>525</v>
      </c>
      <c r="B33" s="20"/>
      <c r="C33" s="20" t="s">
        <v>532</v>
      </c>
      <c r="D33" s="35" t="s">
        <v>490</v>
      </c>
      <c r="E33" s="20" t="s">
        <v>533</v>
      </c>
    </row>
    <row r="34" spans="1:5" x14ac:dyDescent="0.25">
      <c r="A34" s="20" t="s">
        <v>525</v>
      </c>
      <c r="B34" s="20"/>
      <c r="C34" s="20" t="s">
        <v>534</v>
      </c>
      <c r="D34" s="35" t="s">
        <v>490</v>
      </c>
      <c r="E34" s="20" t="s">
        <v>535</v>
      </c>
    </row>
    <row r="35" spans="1:5" x14ac:dyDescent="0.25">
      <c r="A35" s="20" t="s">
        <v>525</v>
      </c>
      <c r="B35" s="20"/>
      <c r="C35" s="20" t="s">
        <v>536</v>
      </c>
      <c r="D35" s="35" t="s">
        <v>490</v>
      </c>
      <c r="E35" s="20" t="s">
        <v>537</v>
      </c>
    </row>
    <row r="36" spans="1:5" x14ac:dyDescent="0.25">
      <c r="A36" s="20" t="s">
        <v>525</v>
      </c>
      <c r="B36" s="20"/>
      <c r="C36" s="20" t="s">
        <v>538</v>
      </c>
      <c r="D36" s="35" t="s">
        <v>490</v>
      </c>
      <c r="E36" s="20" t="s">
        <v>539</v>
      </c>
    </row>
    <row r="37" spans="1:5" x14ac:dyDescent="0.25">
      <c r="A37" s="20" t="s">
        <v>525</v>
      </c>
      <c r="B37" s="20"/>
      <c r="C37" s="20" t="s">
        <v>540</v>
      </c>
      <c r="D37" s="35" t="s">
        <v>490</v>
      </c>
      <c r="E37" s="20" t="s">
        <v>541</v>
      </c>
    </row>
    <row r="38" spans="1:5" x14ac:dyDescent="0.25">
      <c r="A38" s="20" t="s">
        <v>525</v>
      </c>
      <c r="B38" s="20"/>
      <c r="C38" s="20" t="s">
        <v>542</v>
      </c>
      <c r="D38" s="35" t="s">
        <v>490</v>
      </c>
      <c r="E38" s="20" t="s">
        <v>543</v>
      </c>
    </row>
    <row r="39" spans="1:5" x14ac:dyDescent="0.25">
      <c r="A39" s="20" t="s">
        <v>525</v>
      </c>
      <c r="B39" s="20"/>
      <c r="C39" s="20" t="s">
        <v>544</v>
      </c>
      <c r="D39" s="35" t="s">
        <v>490</v>
      </c>
      <c r="E39" s="20" t="s">
        <v>545</v>
      </c>
    </row>
    <row r="40" spans="1:5" x14ac:dyDescent="0.25">
      <c r="A40" s="20" t="s">
        <v>525</v>
      </c>
      <c r="B40" s="20"/>
      <c r="C40" s="20" t="s">
        <v>546</v>
      </c>
      <c r="D40" s="35" t="s">
        <v>490</v>
      </c>
      <c r="E40" s="20" t="s">
        <v>547</v>
      </c>
    </row>
    <row r="41" spans="1:5" x14ac:dyDescent="0.25">
      <c r="A41" s="20" t="s">
        <v>525</v>
      </c>
      <c r="B41" s="20"/>
      <c r="C41" s="20" t="s">
        <v>548</v>
      </c>
      <c r="D41" s="35" t="s">
        <v>490</v>
      </c>
      <c r="E41" s="20" t="s">
        <v>549</v>
      </c>
    </row>
    <row r="42" spans="1:5" x14ac:dyDescent="0.25">
      <c r="A42" s="20" t="s">
        <v>525</v>
      </c>
      <c r="B42" s="20"/>
      <c r="C42" s="20" t="s">
        <v>550</v>
      </c>
      <c r="D42" s="35" t="s">
        <v>490</v>
      </c>
      <c r="E42" s="20" t="s">
        <v>551</v>
      </c>
    </row>
    <row r="43" spans="1:5" x14ac:dyDescent="0.25">
      <c r="A43" s="20" t="s">
        <v>525</v>
      </c>
      <c r="B43" s="20"/>
      <c r="C43" s="20" t="s">
        <v>552</v>
      </c>
      <c r="D43" s="35" t="s">
        <v>490</v>
      </c>
      <c r="E43" s="20" t="s">
        <v>551</v>
      </c>
    </row>
    <row r="44" spans="1:5" x14ac:dyDescent="0.25">
      <c r="A44" s="20" t="s">
        <v>525</v>
      </c>
      <c r="B44" s="20"/>
      <c r="C44" s="20" t="s">
        <v>553</v>
      </c>
      <c r="D44" s="35" t="s">
        <v>490</v>
      </c>
      <c r="E44" s="20" t="s">
        <v>554</v>
      </c>
    </row>
    <row r="45" spans="1:5" x14ac:dyDescent="0.25">
      <c r="A45" s="20" t="s">
        <v>525</v>
      </c>
      <c r="B45" s="20"/>
      <c r="C45" s="20" t="s">
        <v>555</v>
      </c>
      <c r="D45" s="35" t="s">
        <v>490</v>
      </c>
      <c r="E45" s="20" t="s">
        <v>556</v>
      </c>
    </row>
    <row r="46" spans="1:5" x14ac:dyDescent="0.25">
      <c r="A46" s="20" t="s">
        <v>525</v>
      </c>
      <c r="B46" s="20"/>
      <c r="C46" s="20" t="s">
        <v>557</v>
      </c>
      <c r="D46" s="35" t="s">
        <v>490</v>
      </c>
      <c r="E46" s="20" t="s">
        <v>558</v>
      </c>
    </row>
    <row r="47" spans="1:5" x14ac:dyDescent="0.25">
      <c r="A47" s="20" t="s">
        <v>525</v>
      </c>
      <c r="B47" s="20"/>
      <c r="C47" s="20" t="s">
        <v>559</v>
      </c>
      <c r="D47" s="35" t="s">
        <v>490</v>
      </c>
      <c r="E47" s="20" t="s">
        <v>560</v>
      </c>
    </row>
    <row r="48" spans="1:5" x14ac:dyDescent="0.25">
      <c r="A48" s="20" t="s">
        <v>525</v>
      </c>
      <c r="B48" s="20"/>
      <c r="C48" s="20" t="s">
        <v>561</v>
      </c>
      <c r="D48" s="35" t="s">
        <v>490</v>
      </c>
      <c r="E48" s="20" t="s">
        <v>562</v>
      </c>
    </row>
    <row r="49" spans="1:5" x14ac:dyDescent="0.25">
      <c r="A49" s="20" t="s">
        <v>525</v>
      </c>
      <c r="B49" s="20"/>
      <c r="C49" s="20" t="s">
        <v>563</v>
      </c>
      <c r="D49" s="35" t="s">
        <v>490</v>
      </c>
      <c r="E49" s="20" t="s">
        <v>564</v>
      </c>
    </row>
    <row r="50" spans="1:5" x14ac:dyDescent="0.25">
      <c r="A50" s="20" t="s">
        <v>525</v>
      </c>
      <c r="B50" s="20"/>
      <c r="C50" s="20" t="s">
        <v>565</v>
      </c>
      <c r="D50" s="35" t="s">
        <v>490</v>
      </c>
      <c r="E50" s="20" t="s">
        <v>566</v>
      </c>
    </row>
    <row r="51" spans="1:5" x14ac:dyDescent="0.25">
      <c r="A51" s="20" t="s">
        <v>525</v>
      </c>
      <c r="B51" s="20"/>
      <c r="C51" s="20" t="s">
        <v>567</v>
      </c>
      <c r="D51" s="35" t="s">
        <v>490</v>
      </c>
      <c r="E51" s="20" t="s">
        <v>568</v>
      </c>
    </row>
    <row r="52" spans="1:5" x14ac:dyDescent="0.25">
      <c r="A52" s="20" t="s">
        <v>525</v>
      </c>
      <c r="B52" s="20"/>
      <c r="C52" s="20" t="s">
        <v>569</v>
      </c>
      <c r="D52" s="35" t="s">
        <v>490</v>
      </c>
      <c r="E52" s="20" t="s">
        <v>568</v>
      </c>
    </row>
    <row r="53" spans="1:5" x14ac:dyDescent="0.25">
      <c r="A53" s="20" t="s">
        <v>525</v>
      </c>
      <c r="B53" s="20"/>
      <c r="C53" s="20" t="s">
        <v>570</v>
      </c>
      <c r="D53" s="35" t="s">
        <v>490</v>
      </c>
      <c r="E53" s="20" t="s">
        <v>568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0_HuongDan</vt:lpstr>
      <vt:lpstr>1_minUtil</vt:lpstr>
      <vt:lpstr>2_HUI_mau</vt:lpstr>
      <vt:lpstr>3_HUI_tinh_tay</vt:lpstr>
      <vt:lpstr>4_kNN_tinh_tay</vt:lpstr>
      <vt:lpstr>5_DuDoan_kNN_cu</vt:lpstr>
      <vt:lpstr>6_DuDoan_ToiUu</vt:lpstr>
      <vt:lpstr>7_TongHop</vt:lpstr>
      <vt:lpstr>8_HeSo_Mercator</vt:lpstr>
      <vt:lpstr>9_KiemTra_Python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Thành Thái</cp:lastModifiedBy>
  <dcterms:created xsi:type="dcterms:W3CDTF">2026-10-09T03:56:55Z</dcterms:created>
  <dcterms:modified xsi:type="dcterms:W3CDTF">2026-10-09T03:57:01Z</dcterms:modified>
</cp:coreProperties>
</file>